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externalLinks/externalLink394.xml" ContentType="application/vnd.openxmlformats-officedocument.spreadsheetml.externalLink+xml"/>
  <Override PartName="/xl/externalLinks/externalLink395.xml" ContentType="application/vnd.openxmlformats-officedocument.spreadsheetml.externalLink+xml"/>
  <Override PartName="/xl/externalLinks/externalLink396.xml" ContentType="application/vnd.openxmlformats-officedocument.spreadsheetml.externalLink+xml"/>
  <Override PartName="/xl/externalLinks/externalLink397.xml" ContentType="application/vnd.openxmlformats-officedocument.spreadsheetml.externalLink+xml"/>
  <Override PartName="/xl/externalLinks/externalLink398.xml" ContentType="application/vnd.openxmlformats-officedocument.spreadsheetml.externalLink+xml"/>
  <Override PartName="/xl/externalLinks/externalLink39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00.xml" ContentType="application/vnd.openxmlformats-officedocument.spreadsheetml.externalLink+xml"/>
  <Override PartName="/xl/externalLinks/externalLink401.xml" ContentType="application/vnd.openxmlformats-officedocument.spreadsheetml.externalLink+xml"/>
  <Override PartName="/xl/externalLinks/externalLink402.xml" ContentType="application/vnd.openxmlformats-officedocument.spreadsheetml.externalLink+xml"/>
  <Override PartName="/xl/externalLinks/externalLink403.xml" ContentType="application/vnd.openxmlformats-officedocument.spreadsheetml.externalLink+xml"/>
  <Override PartName="/xl/externalLinks/externalLink404.xml" ContentType="application/vnd.openxmlformats-officedocument.spreadsheetml.externalLink+xml"/>
  <Override PartName="/xl/externalLinks/externalLink405.xml" ContentType="application/vnd.openxmlformats-officedocument.spreadsheetml.externalLink+xml"/>
  <Override PartName="/xl/externalLinks/externalLink406.xml" ContentType="application/vnd.openxmlformats-officedocument.spreadsheetml.externalLink+xml"/>
  <Override PartName="/xl/externalLinks/externalLink407.xml" ContentType="application/vnd.openxmlformats-officedocument.spreadsheetml.externalLink+xml"/>
  <Override PartName="/xl/externalLinks/externalLink408.xml" ContentType="application/vnd.openxmlformats-officedocument.spreadsheetml.externalLink+xml"/>
  <Override PartName="/xl/externalLinks/externalLink409.xml" ContentType="application/vnd.openxmlformats-officedocument.spreadsheetml.externalLink+xml"/>
  <Override PartName="/xl/externalLinks/externalLink41.xml" ContentType="application/vnd.openxmlformats-officedocument.spreadsheetml.externalLink+xml"/>
  <Override PartName="/xl/externalLinks/externalLink410.xml" ContentType="application/vnd.openxmlformats-officedocument.spreadsheetml.externalLink+xml"/>
  <Override PartName="/xl/externalLinks/externalLink411.xml" ContentType="application/vnd.openxmlformats-officedocument.spreadsheetml.externalLink+xml"/>
  <Override PartName="/xl/externalLinks/externalLink412.xml" ContentType="application/vnd.openxmlformats-officedocument.spreadsheetml.externalLink+xml"/>
  <Override PartName="/xl/externalLinks/externalLink413.xml" ContentType="application/vnd.openxmlformats-officedocument.spreadsheetml.externalLink+xml"/>
  <Override PartName="/xl/externalLinks/externalLink414.xml" ContentType="application/vnd.openxmlformats-officedocument.spreadsheetml.externalLink+xml"/>
  <Override PartName="/xl/externalLinks/externalLink415.xml" ContentType="application/vnd.openxmlformats-officedocument.spreadsheetml.externalLink+xml"/>
  <Override PartName="/xl/externalLinks/externalLink416.xml" ContentType="application/vnd.openxmlformats-officedocument.spreadsheetml.externalLink+xml"/>
  <Override PartName="/xl/externalLinks/externalLink417.xml" ContentType="application/vnd.openxmlformats-officedocument.spreadsheetml.externalLink+xml"/>
  <Override PartName="/xl/externalLinks/externalLink418.xml" ContentType="application/vnd.openxmlformats-officedocument.spreadsheetml.externalLink+xml"/>
  <Override PartName="/xl/externalLinks/externalLink419.xml" ContentType="application/vnd.openxmlformats-officedocument.spreadsheetml.externalLink+xml"/>
  <Override PartName="/xl/externalLinks/externalLink42.xml" ContentType="application/vnd.openxmlformats-officedocument.spreadsheetml.externalLink+xml"/>
  <Override PartName="/xl/externalLinks/externalLink420.xml" ContentType="application/vnd.openxmlformats-officedocument.spreadsheetml.externalLink+xml"/>
  <Override PartName="/xl/externalLinks/externalLink421.xml" ContentType="application/vnd.openxmlformats-officedocument.spreadsheetml.externalLink+xml"/>
  <Override PartName="/xl/externalLinks/externalLink422.xml" ContentType="application/vnd.openxmlformats-officedocument.spreadsheetml.externalLink+xml"/>
  <Override PartName="/xl/externalLinks/externalLink423.xml" ContentType="application/vnd.openxmlformats-officedocument.spreadsheetml.externalLink+xml"/>
  <Override PartName="/xl/externalLinks/externalLink424.xml" ContentType="application/vnd.openxmlformats-officedocument.spreadsheetml.externalLink+xml"/>
  <Override PartName="/xl/externalLinks/externalLink425.xml" ContentType="application/vnd.openxmlformats-officedocument.spreadsheetml.externalLink+xml"/>
  <Override PartName="/xl/externalLinks/externalLink426.xml" ContentType="application/vnd.openxmlformats-officedocument.spreadsheetml.externalLink+xml"/>
  <Override PartName="/xl/externalLinks/externalLink427.xml" ContentType="application/vnd.openxmlformats-officedocument.spreadsheetml.externalLink+xml"/>
  <Override PartName="/xl/externalLinks/externalLink428.xml" ContentType="application/vnd.openxmlformats-officedocument.spreadsheetml.externalLink+xml"/>
  <Override PartName="/xl/externalLinks/externalLink429.xml" ContentType="application/vnd.openxmlformats-officedocument.spreadsheetml.externalLink+xml"/>
  <Override PartName="/xl/externalLinks/externalLink43.xml" ContentType="application/vnd.openxmlformats-officedocument.spreadsheetml.externalLink+xml"/>
  <Override PartName="/xl/externalLinks/externalLink430.xml" ContentType="application/vnd.openxmlformats-officedocument.spreadsheetml.externalLink+xml"/>
  <Override PartName="/xl/externalLinks/externalLink431.xml" ContentType="application/vnd.openxmlformats-officedocument.spreadsheetml.externalLink+xml"/>
  <Override PartName="/xl/externalLinks/externalLink432.xml" ContentType="application/vnd.openxmlformats-officedocument.spreadsheetml.externalLink+xml"/>
  <Override PartName="/xl/externalLinks/externalLink433.xml" ContentType="application/vnd.openxmlformats-officedocument.spreadsheetml.externalLink+xml"/>
  <Override PartName="/xl/externalLinks/externalLink434.xml" ContentType="application/vnd.openxmlformats-officedocument.spreadsheetml.externalLink+xml"/>
  <Override PartName="/xl/externalLinks/externalLink435.xml" ContentType="application/vnd.openxmlformats-officedocument.spreadsheetml.externalLink+xml"/>
  <Override PartName="/xl/externalLinks/externalLink436.xml" ContentType="application/vnd.openxmlformats-officedocument.spreadsheetml.externalLink+xml"/>
  <Override PartName="/xl/externalLinks/externalLink437.xml" ContentType="application/vnd.openxmlformats-officedocument.spreadsheetml.externalLink+xml"/>
  <Override PartName="/xl/externalLinks/externalLink438.xml" ContentType="application/vnd.openxmlformats-officedocument.spreadsheetml.externalLink+xml"/>
  <Override PartName="/xl/externalLinks/externalLink439.xml" ContentType="application/vnd.openxmlformats-officedocument.spreadsheetml.externalLink+xml"/>
  <Override PartName="/xl/externalLinks/externalLink44.xml" ContentType="application/vnd.openxmlformats-officedocument.spreadsheetml.externalLink+xml"/>
  <Override PartName="/xl/externalLinks/externalLink440.xml" ContentType="application/vnd.openxmlformats-officedocument.spreadsheetml.externalLink+xml"/>
  <Override PartName="/xl/externalLinks/externalLink441.xml" ContentType="application/vnd.openxmlformats-officedocument.spreadsheetml.externalLink+xml"/>
  <Override PartName="/xl/externalLinks/externalLink442.xml" ContentType="application/vnd.openxmlformats-officedocument.spreadsheetml.externalLink+xml"/>
  <Override PartName="/xl/externalLinks/externalLink443.xml" ContentType="application/vnd.openxmlformats-officedocument.spreadsheetml.externalLink+xml"/>
  <Override PartName="/xl/externalLinks/externalLink444.xml" ContentType="application/vnd.openxmlformats-officedocument.spreadsheetml.externalLink+xml"/>
  <Override PartName="/xl/externalLinks/externalLink445.xml" ContentType="application/vnd.openxmlformats-officedocument.spreadsheetml.externalLink+xml"/>
  <Override PartName="/xl/externalLinks/externalLink446.xml" ContentType="application/vnd.openxmlformats-officedocument.spreadsheetml.externalLink+xml"/>
  <Override PartName="/xl/externalLinks/externalLink447.xml" ContentType="application/vnd.openxmlformats-officedocument.spreadsheetml.externalLink+xml"/>
  <Override PartName="/xl/externalLinks/externalLink448.xml" ContentType="application/vnd.openxmlformats-officedocument.spreadsheetml.externalLink+xml"/>
  <Override PartName="/xl/externalLinks/externalLink449.xml" ContentType="application/vnd.openxmlformats-officedocument.spreadsheetml.externalLink+xml"/>
  <Override PartName="/xl/externalLinks/externalLink45.xml" ContentType="application/vnd.openxmlformats-officedocument.spreadsheetml.externalLink+xml"/>
  <Override PartName="/xl/externalLinks/externalLink450.xml" ContentType="application/vnd.openxmlformats-officedocument.spreadsheetml.externalLink+xml"/>
  <Override PartName="/xl/externalLinks/externalLink451.xml" ContentType="application/vnd.openxmlformats-officedocument.spreadsheetml.externalLink+xml"/>
  <Override PartName="/xl/externalLinks/externalLink452.xml" ContentType="application/vnd.openxmlformats-officedocument.spreadsheetml.externalLink+xml"/>
  <Override PartName="/xl/externalLinks/externalLink453.xml" ContentType="application/vnd.openxmlformats-officedocument.spreadsheetml.externalLink+xml"/>
  <Override PartName="/xl/externalLinks/externalLink454.xml" ContentType="application/vnd.openxmlformats-officedocument.spreadsheetml.externalLink+xml"/>
  <Override PartName="/xl/externalLinks/externalLink455.xml" ContentType="application/vnd.openxmlformats-officedocument.spreadsheetml.externalLink+xml"/>
  <Override PartName="/xl/externalLinks/externalLink456.xml" ContentType="application/vnd.openxmlformats-officedocument.spreadsheetml.externalLink+xml"/>
  <Override PartName="/xl/externalLinks/externalLink457.xml" ContentType="application/vnd.openxmlformats-officedocument.spreadsheetml.externalLink+xml"/>
  <Override PartName="/xl/externalLinks/externalLink458.xml" ContentType="application/vnd.openxmlformats-officedocument.spreadsheetml.externalLink+xml"/>
  <Override PartName="/xl/externalLinks/externalLink459.xml" ContentType="application/vnd.openxmlformats-officedocument.spreadsheetml.externalLink+xml"/>
  <Override PartName="/xl/externalLinks/externalLink46.xml" ContentType="application/vnd.openxmlformats-officedocument.spreadsheetml.externalLink+xml"/>
  <Override PartName="/xl/externalLinks/externalLink460.xml" ContentType="application/vnd.openxmlformats-officedocument.spreadsheetml.externalLink+xml"/>
  <Override PartName="/xl/externalLinks/externalLink461.xml" ContentType="application/vnd.openxmlformats-officedocument.spreadsheetml.externalLink+xml"/>
  <Override PartName="/xl/externalLinks/externalLink462.xml" ContentType="application/vnd.openxmlformats-officedocument.spreadsheetml.externalLink+xml"/>
  <Override PartName="/xl/externalLinks/externalLink463.xml" ContentType="application/vnd.openxmlformats-officedocument.spreadsheetml.externalLink+xml"/>
  <Override PartName="/xl/externalLinks/externalLink464.xml" ContentType="application/vnd.openxmlformats-officedocument.spreadsheetml.externalLink+xml"/>
  <Override PartName="/xl/externalLinks/externalLink465.xml" ContentType="application/vnd.openxmlformats-officedocument.spreadsheetml.externalLink+xml"/>
  <Override PartName="/xl/externalLinks/externalLink466.xml" ContentType="application/vnd.openxmlformats-officedocument.spreadsheetml.externalLink+xml"/>
  <Override PartName="/xl/externalLinks/externalLink467.xml" ContentType="application/vnd.openxmlformats-officedocument.spreadsheetml.externalLink+xml"/>
  <Override PartName="/xl/externalLinks/externalLink468.xml" ContentType="application/vnd.openxmlformats-officedocument.spreadsheetml.externalLink+xml"/>
  <Override PartName="/xl/externalLinks/externalLink469.xml" ContentType="application/vnd.openxmlformats-officedocument.spreadsheetml.externalLink+xml"/>
  <Override PartName="/xl/externalLinks/externalLink47.xml" ContentType="application/vnd.openxmlformats-officedocument.spreadsheetml.externalLink+xml"/>
  <Override PartName="/xl/externalLinks/externalLink470.xml" ContentType="application/vnd.openxmlformats-officedocument.spreadsheetml.externalLink+xml"/>
  <Override PartName="/xl/externalLinks/externalLink471.xml" ContentType="application/vnd.openxmlformats-officedocument.spreadsheetml.externalLink+xml"/>
  <Override PartName="/xl/externalLinks/externalLink472.xml" ContentType="application/vnd.openxmlformats-officedocument.spreadsheetml.externalLink+xml"/>
  <Override PartName="/xl/externalLinks/externalLink473.xml" ContentType="application/vnd.openxmlformats-officedocument.spreadsheetml.externalLink+xml"/>
  <Override PartName="/xl/externalLinks/externalLink474.xml" ContentType="application/vnd.openxmlformats-officedocument.spreadsheetml.externalLink+xml"/>
  <Override PartName="/xl/externalLinks/externalLink475.xml" ContentType="application/vnd.openxmlformats-officedocument.spreadsheetml.externalLink+xml"/>
  <Override PartName="/xl/externalLinks/externalLink476.xml" ContentType="application/vnd.openxmlformats-officedocument.spreadsheetml.externalLink+xml"/>
  <Override PartName="/xl/externalLinks/externalLink477.xml" ContentType="application/vnd.openxmlformats-officedocument.spreadsheetml.externalLink+xml"/>
  <Override PartName="/xl/externalLinks/externalLink478.xml" ContentType="application/vnd.openxmlformats-officedocument.spreadsheetml.externalLink+xml"/>
  <Override PartName="/xl/externalLinks/externalLink479.xml" ContentType="application/vnd.openxmlformats-officedocument.spreadsheetml.externalLink+xml"/>
  <Override PartName="/xl/externalLinks/externalLink48.xml" ContentType="application/vnd.openxmlformats-officedocument.spreadsheetml.externalLink+xml"/>
  <Override PartName="/xl/externalLinks/externalLink480.xml" ContentType="application/vnd.openxmlformats-officedocument.spreadsheetml.externalLink+xml"/>
  <Override PartName="/xl/externalLinks/externalLink481.xml" ContentType="application/vnd.openxmlformats-officedocument.spreadsheetml.externalLink+xml"/>
  <Override PartName="/xl/externalLinks/externalLink482.xml" ContentType="application/vnd.openxmlformats-officedocument.spreadsheetml.externalLink+xml"/>
  <Override PartName="/xl/externalLinks/externalLink483.xml" ContentType="application/vnd.openxmlformats-officedocument.spreadsheetml.externalLink+xml"/>
  <Override PartName="/xl/externalLinks/externalLink484.xml" ContentType="application/vnd.openxmlformats-officedocument.spreadsheetml.externalLink+xml"/>
  <Override PartName="/xl/externalLinks/externalLink485.xml" ContentType="application/vnd.openxmlformats-officedocument.spreadsheetml.externalLink+xml"/>
  <Override PartName="/xl/externalLinks/externalLink486.xml" ContentType="application/vnd.openxmlformats-officedocument.spreadsheetml.externalLink+xml"/>
  <Override PartName="/xl/externalLinks/externalLink487.xml" ContentType="application/vnd.openxmlformats-officedocument.spreadsheetml.externalLink+xml"/>
  <Override PartName="/xl/externalLinks/externalLink488.xml" ContentType="application/vnd.openxmlformats-officedocument.spreadsheetml.externalLink+xml"/>
  <Override PartName="/xl/externalLinks/externalLink489.xml" ContentType="application/vnd.openxmlformats-officedocument.spreadsheetml.externalLink+xml"/>
  <Override PartName="/xl/externalLinks/externalLink49.xml" ContentType="application/vnd.openxmlformats-officedocument.spreadsheetml.externalLink+xml"/>
  <Override PartName="/xl/externalLinks/externalLink490.xml" ContentType="application/vnd.openxmlformats-officedocument.spreadsheetml.externalLink+xml"/>
  <Override PartName="/xl/externalLinks/externalLink491.xml" ContentType="application/vnd.openxmlformats-officedocument.spreadsheetml.externalLink+xml"/>
  <Override PartName="/xl/externalLinks/externalLink492.xml" ContentType="application/vnd.openxmlformats-officedocument.spreadsheetml.externalLink+xml"/>
  <Override PartName="/xl/externalLinks/externalLink493.xml" ContentType="application/vnd.openxmlformats-officedocument.spreadsheetml.externalLink+xml"/>
  <Override PartName="/xl/externalLinks/externalLink494.xml" ContentType="application/vnd.openxmlformats-officedocument.spreadsheetml.externalLink+xml"/>
  <Override PartName="/xl/externalLinks/externalLink495.xml" ContentType="application/vnd.openxmlformats-officedocument.spreadsheetml.externalLink+xml"/>
  <Override PartName="/xl/externalLinks/externalLink496.xml" ContentType="application/vnd.openxmlformats-officedocument.spreadsheetml.externalLink+xml"/>
  <Override PartName="/xl/externalLinks/externalLink497.xml" ContentType="application/vnd.openxmlformats-officedocument.spreadsheetml.externalLink+xml"/>
  <Override PartName="/xl/externalLinks/externalLink498.xml" ContentType="application/vnd.openxmlformats-officedocument.spreadsheetml.externalLink+xml"/>
  <Override PartName="/xl/externalLinks/externalLink49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00.xml" ContentType="application/vnd.openxmlformats-officedocument.spreadsheetml.externalLink+xml"/>
  <Override PartName="/xl/externalLinks/externalLink501.xml" ContentType="application/vnd.openxmlformats-officedocument.spreadsheetml.externalLink+xml"/>
  <Override PartName="/xl/externalLinks/externalLink502.xml" ContentType="application/vnd.openxmlformats-officedocument.spreadsheetml.externalLink+xml"/>
  <Override PartName="/xl/externalLinks/externalLink503.xml" ContentType="application/vnd.openxmlformats-officedocument.spreadsheetml.externalLink+xml"/>
  <Override PartName="/xl/externalLinks/externalLink504.xml" ContentType="application/vnd.openxmlformats-officedocument.spreadsheetml.externalLink+xml"/>
  <Override PartName="/xl/externalLinks/externalLink505.xml" ContentType="application/vnd.openxmlformats-officedocument.spreadsheetml.externalLink+xml"/>
  <Override PartName="/xl/externalLinks/externalLink506.xml" ContentType="application/vnd.openxmlformats-officedocument.spreadsheetml.externalLink+xml"/>
  <Override PartName="/xl/externalLinks/externalLink507.xml" ContentType="application/vnd.openxmlformats-officedocument.spreadsheetml.externalLink+xml"/>
  <Override PartName="/xl/externalLinks/externalLink508.xml" ContentType="application/vnd.openxmlformats-officedocument.spreadsheetml.externalLink+xml"/>
  <Override PartName="/xl/externalLinks/externalLink509.xml" ContentType="application/vnd.openxmlformats-officedocument.spreadsheetml.externalLink+xml"/>
  <Override PartName="/xl/externalLinks/externalLink51.xml" ContentType="application/vnd.openxmlformats-officedocument.spreadsheetml.externalLink+xml"/>
  <Override PartName="/xl/externalLinks/externalLink510.xml" ContentType="application/vnd.openxmlformats-officedocument.spreadsheetml.externalLink+xml"/>
  <Override PartName="/xl/externalLinks/externalLink511.xml" ContentType="application/vnd.openxmlformats-officedocument.spreadsheetml.externalLink+xml"/>
  <Override PartName="/xl/externalLinks/externalLink512.xml" ContentType="application/vnd.openxmlformats-officedocument.spreadsheetml.externalLink+xml"/>
  <Override PartName="/xl/externalLinks/externalLink513.xml" ContentType="application/vnd.openxmlformats-officedocument.spreadsheetml.externalLink+xml"/>
  <Override PartName="/xl/externalLinks/externalLink514.xml" ContentType="application/vnd.openxmlformats-officedocument.spreadsheetml.externalLink+xml"/>
  <Override PartName="/xl/externalLinks/externalLink515.xml" ContentType="application/vnd.openxmlformats-officedocument.spreadsheetml.externalLink+xml"/>
  <Override PartName="/xl/externalLinks/externalLink516.xml" ContentType="application/vnd.openxmlformats-officedocument.spreadsheetml.externalLink+xml"/>
  <Override PartName="/xl/externalLinks/externalLink517.xml" ContentType="application/vnd.openxmlformats-officedocument.spreadsheetml.externalLink+xml"/>
  <Override PartName="/xl/externalLinks/externalLink518.xml" ContentType="application/vnd.openxmlformats-officedocument.spreadsheetml.externalLink+xml"/>
  <Override PartName="/xl/externalLinks/externalLink519.xml" ContentType="application/vnd.openxmlformats-officedocument.spreadsheetml.externalLink+xml"/>
  <Override PartName="/xl/externalLinks/externalLink52.xml" ContentType="application/vnd.openxmlformats-officedocument.spreadsheetml.externalLink+xml"/>
  <Override PartName="/xl/externalLinks/externalLink520.xml" ContentType="application/vnd.openxmlformats-officedocument.spreadsheetml.externalLink+xml"/>
  <Override PartName="/xl/externalLinks/externalLink521.xml" ContentType="application/vnd.openxmlformats-officedocument.spreadsheetml.externalLink+xml"/>
  <Override PartName="/xl/externalLinks/externalLink522.xml" ContentType="application/vnd.openxmlformats-officedocument.spreadsheetml.externalLink+xml"/>
  <Override PartName="/xl/externalLinks/externalLink523.xml" ContentType="application/vnd.openxmlformats-officedocument.spreadsheetml.externalLink+xml"/>
  <Override PartName="/xl/externalLinks/externalLink524.xml" ContentType="application/vnd.openxmlformats-officedocument.spreadsheetml.externalLink+xml"/>
  <Override PartName="/xl/externalLinks/externalLink525.xml" ContentType="application/vnd.openxmlformats-officedocument.spreadsheetml.externalLink+xml"/>
  <Override PartName="/xl/externalLinks/externalLink526.xml" ContentType="application/vnd.openxmlformats-officedocument.spreadsheetml.externalLink+xml"/>
  <Override PartName="/xl/externalLinks/externalLink527.xml" ContentType="application/vnd.openxmlformats-officedocument.spreadsheetml.externalLink+xml"/>
  <Override PartName="/xl/externalLinks/externalLink528.xml" ContentType="application/vnd.openxmlformats-officedocument.spreadsheetml.externalLink+xml"/>
  <Override PartName="/xl/externalLinks/externalLink529.xml" ContentType="application/vnd.openxmlformats-officedocument.spreadsheetml.externalLink+xml"/>
  <Override PartName="/xl/externalLinks/externalLink53.xml" ContentType="application/vnd.openxmlformats-officedocument.spreadsheetml.externalLink+xml"/>
  <Override PartName="/xl/externalLinks/externalLink530.xml" ContentType="application/vnd.openxmlformats-officedocument.spreadsheetml.externalLink+xml"/>
  <Override PartName="/xl/externalLinks/externalLink531.xml" ContentType="application/vnd.openxmlformats-officedocument.spreadsheetml.externalLink+xml"/>
  <Override PartName="/xl/externalLinks/externalLink532.xml" ContentType="application/vnd.openxmlformats-officedocument.spreadsheetml.externalLink+xml"/>
  <Override PartName="/xl/externalLinks/externalLink533.xml" ContentType="application/vnd.openxmlformats-officedocument.spreadsheetml.externalLink+xml"/>
  <Override PartName="/xl/externalLinks/externalLink534.xml" ContentType="application/vnd.openxmlformats-officedocument.spreadsheetml.externalLink+xml"/>
  <Override PartName="/xl/externalLinks/externalLink535.xml" ContentType="application/vnd.openxmlformats-officedocument.spreadsheetml.externalLink+xml"/>
  <Override PartName="/xl/externalLinks/externalLink536.xml" ContentType="application/vnd.openxmlformats-officedocument.spreadsheetml.externalLink+xml"/>
  <Override PartName="/xl/externalLinks/externalLink537.xml" ContentType="application/vnd.openxmlformats-officedocument.spreadsheetml.externalLink+xml"/>
  <Override PartName="/xl/externalLinks/externalLink538.xml" ContentType="application/vnd.openxmlformats-officedocument.spreadsheetml.externalLink+xml"/>
  <Override PartName="/xl/externalLinks/externalLink539.xml" ContentType="application/vnd.openxmlformats-officedocument.spreadsheetml.externalLink+xml"/>
  <Override PartName="/xl/externalLinks/externalLink54.xml" ContentType="application/vnd.openxmlformats-officedocument.spreadsheetml.externalLink+xml"/>
  <Override PartName="/xl/externalLinks/externalLink540.xml" ContentType="application/vnd.openxmlformats-officedocument.spreadsheetml.externalLink+xml"/>
  <Override PartName="/xl/externalLinks/externalLink541.xml" ContentType="application/vnd.openxmlformats-officedocument.spreadsheetml.externalLink+xml"/>
  <Override PartName="/xl/externalLinks/externalLink542.xml" ContentType="application/vnd.openxmlformats-officedocument.spreadsheetml.externalLink+xml"/>
  <Override PartName="/xl/externalLinks/externalLink543.xml" ContentType="application/vnd.openxmlformats-officedocument.spreadsheetml.externalLink+xml"/>
  <Override PartName="/xl/externalLinks/externalLink544.xml" ContentType="application/vnd.openxmlformats-officedocument.spreadsheetml.externalLink+xml"/>
  <Override PartName="/xl/externalLinks/externalLink545.xml" ContentType="application/vnd.openxmlformats-officedocument.spreadsheetml.externalLink+xml"/>
  <Override PartName="/xl/externalLinks/externalLink546.xml" ContentType="application/vnd.openxmlformats-officedocument.spreadsheetml.externalLink+xml"/>
  <Override PartName="/xl/externalLinks/externalLink547.xml" ContentType="application/vnd.openxmlformats-officedocument.spreadsheetml.externalLink+xml"/>
  <Override PartName="/xl/externalLinks/externalLink548.xml" ContentType="application/vnd.openxmlformats-officedocument.spreadsheetml.externalLink+xml"/>
  <Override PartName="/xl/externalLinks/externalLink549.xml" ContentType="application/vnd.openxmlformats-officedocument.spreadsheetml.externalLink+xml"/>
  <Override PartName="/xl/externalLinks/externalLink55.xml" ContentType="application/vnd.openxmlformats-officedocument.spreadsheetml.externalLink+xml"/>
  <Override PartName="/xl/externalLinks/externalLink550.xml" ContentType="application/vnd.openxmlformats-officedocument.spreadsheetml.externalLink+xml"/>
  <Override PartName="/xl/externalLinks/externalLink551.xml" ContentType="application/vnd.openxmlformats-officedocument.spreadsheetml.externalLink+xml"/>
  <Override PartName="/xl/externalLinks/externalLink552.xml" ContentType="application/vnd.openxmlformats-officedocument.spreadsheetml.externalLink+xml"/>
  <Override PartName="/xl/externalLinks/externalLink553.xml" ContentType="application/vnd.openxmlformats-officedocument.spreadsheetml.externalLink+xml"/>
  <Override PartName="/xl/externalLinks/externalLink554.xml" ContentType="application/vnd.openxmlformats-officedocument.spreadsheetml.externalLink+xml"/>
  <Override PartName="/xl/externalLinks/externalLink555.xml" ContentType="application/vnd.openxmlformats-officedocument.spreadsheetml.externalLink+xml"/>
  <Override PartName="/xl/externalLinks/externalLink556.xml" ContentType="application/vnd.openxmlformats-officedocument.spreadsheetml.externalLink+xml"/>
  <Override PartName="/xl/externalLinks/externalLink557.xml" ContentType="application/vnd.openxmlformats-officedocument.spreadsheetml.externalLink+xml"/>
  <Override PartName="/xl/externalLinks/externalLink558.xml" ContentType="application/vnd.openxmlformats-officedocument.spreadsheetml.externalLink+xml"/>
  <Override PartName="/xl/externalLinks/externalLink559.xml" ContentType="application/vnd.openxmlformats-officedocument.spreadsheetml.externalLink+xml"/>
  <Override PartName="/xl/externalLinks/externalLink56.xml" ContentType="application/vnd.openxmlformats-officedocument.spreadsheetml.externalLink+xml"/>
  <Override PartName="/xl/externalLinks/externalLink560.xml" ContentType="application/vnd.openxmlformats-officedocument.spreadsheetml.externalLink+xml"/>
  <Override PartName="/xl/externalLinks/externalLink561.xml" ContentType="application/vnd.openxmlformats-officedocument.spreadsheetml.externalLink+xml"/>
  <Override PartName="/xl/externalLinks/externalLink562.xml" ContentType="application/vnd.openxmlformats-officedocument.spreadsheetml.externalLink+xml"/>
  <Override PartName="/xl/externalLinks/externalLink563.xml" ContentType="application/vnd.openxmlformats-officedocument.spreadsheetml.externalLink+xml"/>
  <Override PartName="/xl/externalLinks/externalLink564.xml" ContentType="application/vnd.openxmlformats-officedocument.spreadsheetml.externalLink+xml"/>
  <Override PartName="/xl/externalLinks/externalLink565.xml" ContentType="application/vnd.openxmlformats-officedocument.spreadsheetml.externalLink+xml"/>
  <Override PartName="/xl/externalLinks/externalLink566.xml" ContentType="application/vnd.openxmlformats-officedocument.spreadsheetml.externalLink+xml"/>
  <Override PartName="/xl/externalLinks/externalLink567.xml" ContentType="application/vnd.openxmlformats-officedocument.spreadsheetml.externalLink+xml"/>
  <Override PartName="/xl/externalLinks/externalLink568.xml" ContentType="application/vnd.openxmlformats-officedocument.spreadsheetml.externalLink+xml"/>
  <Override PartName="/xl/externalLinks/externalLink569.xml" ContentType="application/vnd.openxmlformats-officedocument.spreadsheetml.externalLink+xml"/>
  <Override PartName="/xl/externalLinks/externalLink57.xml" ContentType="application/vnd.openxmlformats-officedocument.spreadsheetml.externalLink+xml"/>
  <Override PartName="/xl/externalLinks/externalLink570.xml" ContentType="application/vnd.openxmlformats-officedocument.spreadsheetml.externalLink+xml"/>
  <Override PartName="/xl/externalLinks/externalLink571.xml" ContentType="application/vnd.openxmlformats-officedocument.spreadsheetml.externalLink+xml"/>
  <Override PartName="/xl/externalLinks/externalLink572.xml" ContentType="application/vnd.openxmlformats-officedocument.spreadsheetml.externalLink+xml"/>
  <Override PartName="/xl/externalLinks/externalLink573.xml" ContentType="application/vnd.openxmlformats-officedocument.spreadsheetml.externalLink+xml"/>
  <Override PartName="/xl/externalLinks/externalLink574.xml" ContentType="application/vnd.openxmlformats-officedocument.spreadsheetml.externalLink+xml"/>
  <Override PartName="/xl/externalLinks/externalLink575.xml" ContentType="application/vnd.openxmlformats-officedocument.spreadsheetml.externalLink+xml"/>
  <Override PartName="/xl/externalLinks/externalLink576.xml" ContentType="application/vnd.openxmlformats-officedocument.spreadsheetml.externalLink+xml"/>
  <Override PartName="/xl/externalLinks/externalLink577.xml" ContentType="application/vnd.openxmlformats-officedocument.spreadsheetml.externalLink+xml"/>
  <Override PartName="/xl/externalLinks/externalLink578.xml" ContentType="application/vnd.openxmlformats-officedocument.spreadsheetml.externalLink+xml"/>
  <Override PartName="/xl/externalLinks/externalLink579.xml" ContentType="application/vnd.openxmlformats-officedocument.spreadsheetml.externalLink+xml"/>
  <Override PartName="/xl/externalLinks/externalLink58.xml" ContentType="application/vnd.openxmlformats-officedocument.spreadsheetml.externalLink+xml"/>
  <Override PartName="/xl/externalLinks/externalLink580.xml" ContentType="application/vnd.openxmlformats-officedocument.spreadsheetml.externalLink+xml"/>
  <Override PartName="/xl/externalLinks/externalLink581.xml" ContentType="application/vnd.openxmlformats-officedocument.spreadsheetml.externalLink+xml"/>
  <Override PartName="/xl/externalLinks/externalLink582.xml" ContentType="application/vnd.openxmlformats-officedocument.spreadsheetml.externalLink+xml"/>
  <Override PartName="/xl/externalLinks/externalLink583.xml" ContentType="application/vnd.openxmlformats-officedocument.spreadsheetml.externalLink+xml"/>
  <Override PartName="/xl/externalLinks/externalLink584.xml" ContentType="application/vnd.openxmlformats-officedocument.spreadsheetml.externalLink+xml"/>
  <Override PartName="/xl/externalLinks/externalLink585.xml" ContentType="application/vnd.openxmlformats-officedocument.spreadsheetml.externalLink+xml"/>
  <Override PartName="/xl/externalLinks/externalLink586.xml" ContentType="application/vnd.openxmlformats-officedocument.spreadsheetml.externalLink+xml"/>
  <Override PartName="/xl/externalLinks/externalLink587.xml" ContentType="application/vnd.openxmlformats-officedocument.spreadsheetml.externalLink+xml"/>
  <Override PartName="/xl/externalLinks/externalLink588.xml" ContentType="application/vnd.openxmlformats-officedocument.spreadsheetml.externalLink+xml"/>
  <Override PartName="/xl/externalLinks/externalLink589.xml" ContentType="application/vnd.openxmlformats-officedocument.spreadsheetml.externalLink+xml"/>
  <Override PartName="/xl/externalLinks/externalLink59.xml" ContentType="application/vnd.openxmlformats-officedocument.spreadsheetml.externalLink+xml"/>
  <Override PartName="/xl/externalLinks/externalLink590.xml" ContentType="application/vnd.openxmlformats-officedocument.spreadsheetml.externalLink+xml"/>
  <Override PartName="/xl/externalLinks/externalLink591.xml" ContentType="application/vnd.openxmlformats-officedocument.spreadsheetml.externalLink+xml"/>
  <Override PartName="/xl/externalLinks/externalLink592.xml" ContentType="application/vnd.openxmlformats-officedocument.spreadsheetml.externalLink+xml"/>
  <Override PartName="/xl/externalLinks/externalLink593.xml" ContentType="application/vnd.openxmlformats-officedocument.spreadsheetml.externalLink+xml"/>
  <Override PartName="/xl/externalLinks/externalLink594.xml" ContentType="application/vnd.openxmlformats-officedocument.spreadsheetml.externalLink+xml"/>
  <Override PartName="/xl/externalLinks/externalLink595.xml" ContentType="application/vnd.openxmlformats-officedocument.spreadsheetml.externalLink+xml"/>
  <Override PartName="/xl/externalLinks/externalLink596.xml" ContentType="application/vnd.openxmlformats-officedocument.spreadsheetml.externalLink+xml"/>
  <Override PartName="/xl/externalLinks/externalLink597.xml" ContentType="application/vnd.openxmlformats-officedocument.spreadsheetml.externalLink+xml"/>
  <Override PartName="/xl/externalLinks/externalLink6.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13515" windowHeight="11745" tabRatio="935" activeTab="1"/>
  </bookViews>
  <sheets>
    <sheet name="分项汇总表" sheetId="36" r:id="rId1"/>
    <sheet name="清单 " sheetId="38" r:id="rId2"/>
  </sheets>
  <externalReferences>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 r:id="rId395"/>
    <externalReference r:id="rId396"/>
    <externalReference r:id="rId397"/>
    <externalReference r:id="rId398"/>
    <externalReference r:id="rId399"/>
    <externalReference r:id="rId400"/>
    <externalReference r:id="rId401"/>
    <externalReference r:id="rId402"/>
    <externalReference r:id="rId403"/>
    <externalReference r:id="rId404"/>
    <externalReference r:id="rId405"/>
    <externalReference r:id="rId406"/>
    <externalReference r:id="rId407"/>
    <externalReference r:id="rId408"/>
    <externalReference r:id="rId409"/>
    <externalReference r:id="rId410"/>
    <externalReference r:id="rId411"/>
    <externalReference r:id="rId412"/>
    <externalReference r:id="rId413"/>
    <externalReference r:id="rId414"/>
    <externalReference r:id="rId415"/>
    <externalReference r:id="rId416"/>
    <externalReference r:id="rId417"/>
    <externalReference r:id="rId418"/>
    <externalReference r:id="rId419"/>
    <externalReference r:id="rId420"/>
    <externalReference r:id="rId421"/>
    <externalReference r:id="rId422"/>
    <externalReference r:id="rId423"/>
    <externalReference r:id="rId424"/>
    <externalReference r:id="rId425"/>
    <externalReference r:id="rId426"/>
    <externalReference r:id="rId427"/>
    <externalReference r:id="rId428"/>
    <externalReference r:id="rId429"/>
    <externalReference r:id="rId430"/>
    <externalReference r:id="rId431"/>
    <externalReference r:id="rId432"/>
    <externalReference r:id="rId433"/>
    <externalReference r:id="rId434"/>
    <externalReference r:id="rId435"/>
    <externalReference r:id="rId436"/>
    <externalReference r:id="rId437"/>
    <externalReference r:id="rId438"/>
    <externalReference r:id="rId439"/>
    <externalReference r:id="rId440"/>
    <externalReference r:id="rId441"/>
    <externalReference r:id="rId442"/>
    <externalReference r:id="rId443"/>
    <externalReference r:id="rId444"/>
    <externalReference r:id="rId445"/>
    <externalReference r:id="rId446"/>
    <externalReference r:id="rId447"/>
    <externalReference r:id="rId448"/>
    <externalReference r:id="rId449"/>
    <externalReference r:id="rId450"/>
    <externalReference r:id="rId451"/>
    <externalReference r:id="rId452"/>
    <externalReference r:id="rId453"/>
    <externalReference r:id="rId454"/>
    <externalReference r:id="rId455"/>
    <externalReference r:id="rId456"/>
    <externalReference r:id="rId457"/>
    <externalReference r:id="rId458"/>
    <externalReference r:id="rId459"/>
    <externalReference r:id="rId460"/>
    <externalReference r:id="rId461"/>
    <externalReference r:id="rId462"/>
    <externalReference r:id="rId463"/>
    <externalReference r:id="rId464"/>
    <externalReference r:id="rId465"/>
    <externalReference r:id="rId466"/>
    <externalReference r:id="rId467"/>
    <externalReference r:id="rId468"/>
    <externalReference r:id="rId469"/>
    <externalReference r:id="rId470"/>
    <externalReference r:id="rId471"/>
    <externalReference r:id="rId472"/>
    <externalReference r:id="rId473"/>
    <externalReference r:id="rId474"/>
    <externalReference r:id="rId475"/>
    <externalReference r:id="rId476"/>
    <externalReference r:id="rId477"/>
    <externalReference r:id="rId478"/>
    <externalReference r:id="rId479"/>
    <externalReference r:id="rId480"/>
    <externalReference r:id="rId481"/>
    <externalReference r:id="rId482"/>
    <externalReference r:id="rId483"/>
    <externalReference r:id="rId484"/>
    <externalReference r:id="rId485"/>
    <externalReference r:id="rId486"/>
    <externalReference r:id="rId487"/>
    <externalReference r:id="rId488"/>
    <externalReference r:id="rId489"/>
    <externalReference r:id="rId490"/>
    <externalReference r:id="rId491"/>
    <externalReference r:id="rId492"/>
    <externalReference r:id="rId493"/>
    <externalReference r:id="rId494"/>
    <externalReference r:id="rId495"/>
    <externalReference r:id="rId496"/>
    <externalReference r:id="rId497"/>
    <externalReference r:id="rId498"/>
    <externalReference r:id="rId499"/>
    <externalReference r:id="rId500"/>
    <externalReference r:id="rId501"/>
    <externalReference r:id="rId502"/>
    <externalReference r:id="rId503"/>
    <externalReference r:id="rId504"/>
    <externalReference r:id="rId505"/>
    <externalReference r:id="rId506"/>
    <externalReference r:id="rId507"/>
    <externalReference r:id="rId508"/>
    <externalReference r:id="rId509"/>
    <externalReference r:id="rId510"/>
    <externalReference r:id="rId511"/>
    <externalReference r:id="rId512"/>
    <externalReference r:id="rId513"/>
    <externalReference r:id="rId514"/>
    <externalReference r:id="rId515"/>
    <externalReference r:id="rId516"/>
    <externalReference r:id="rId517"/>
    <externalReference r:id="rId518"/>
    <externalReference r:id="rId519"/>
    <externalReference r:id="rId520"/>
    <externalReference r:id="rId521"/>
    <externalReference r:id="rId522"/>
    <externalReference r:id="rId523"/>
    <externalReference r:id="rId524"/>
    <externalReference r:id="rId525"/>
    <externalReference r:id="rId526"/>
    <externalReference r:id="rId527"/>
    <externalReference r:id="rId528"/>
    <externalReference r:id="rId529"/>
    <externalReference r:id="rId530"/>
    <externalReference r:id="rId531"/>
    <externalReference r:id="rId532"/>
    <externalReference r:id="rId533"/>
    <externalReference r:id="rId534"/>
    <externalReference r:id="rId535"/>
    <externalReference r:id="rId536"/>
    <externalReference r:id="rId537"/>
    <externalReference r:id="rId538"/>
    <externalReference r:id="rId539"/>
    <externalReference r:id="rId540"/>
    <externalReference r:id="rId541"/>
    <externalReference r:id="rId542"/>
    <externalReference r:id="rId543"/>
    <externalReference r:id="rId544"/>
    <externalReference r:id="rId545"/>
    <externalReference r:id="rId546"/>
    <externalReference r:id="rId547"/>
    <externalReference r:id="rId548"/>
    <externalReference r:id="rId549"/>
    <externalReference r:id="rId550"/>
    <externalReference r:id="rId551"/>
    <externalReference r:id="rId552"/>
    <externalReference r:id="rId553"/>
    <externalReference r:id="rId554"/>
    <externalReference r:id="rId555"/>
    <externalReference r:id="rId556"/>
    <externalReference r:id="rId557"/>
    <externalReference r:id="rId558"/>
    <externalReference r:id="rId559"/>
    <externalReference r:id="rId560"/>
    <externalReference r:id="rId561"/>
    <externalReference r:id="rId562"/>
    <externalReference r:id="rId563"/>
    <externalReference r:id="rId564"/>
    <externalReference r:id="rId565"/>
    <externalReference r:id="rId566"/>
    <externalReference r:id="rId567"/>
    <externalReference r:id="rId568"/>
    <externalReference r:id="rId569"/>
    <externalReference r:id="rId570"/>
    <externalReference r:id="rId571"/>
    <externalReference r:id="rId572"/>
    <externalReference r:id="rId573"/>
    <externalReference r:id="rId574"/>
    <externalReference r:id="rId575"/>
    <externalReference r:id="rId576"/>
    <externalReference r:id="rId577"/>
    <externalReference r:id="rId578"/>
    <externalReference r:id="rId579"/>
    <externalReference r:id="rId580"/>
    <externalReference r:id="rId581"/>
    <externalReference r:id="rId582"/>
    <externalReference r:id="rId583"/>
    <externalReference r:id="rId584"/>
    <externalReference r:id="rId585"/>
    <externalReference r:id="rId586"/>
    <externalReference r:id="rId587"/>
    <externalReference r:id="rId588"/>
    <externalReference r:id="rId589"/>
    <externalReference r:id="rId590"/>
    <externalReference r:id="rId591"/>
    <externalReference r:id="rId592"/>
    <externalReference r:id="rId593"/>
    <externalReference r:id="rId594"/>
    <externalReference r:id="rId595"/>
    <externalReference r:id="rId596"/>
    <externalReference r:id="rId597"/>
    <externalReference r:id="rId598"/>
    <externalReference r:id="rId599"/>
    <externalReference r:id="rId600"/>
    <externalReference r:id="rId601"/>
    <externalReference r:id="rId602"/>
  </externalReferences>
  <definedNames>
    <definedName name="_xlnm._FilterDatabase" localSheetId="1" hidden="1">'清单 '!$A$1:$H$2148</definedName>
    <definedName name="和">[1]Sheet1!$G$4:$G$9</definedName>
    <definedName name="名">[1]Sheet1!$H$4:$H$9</definedName>
    <definedName name="息">[1]Sheet1!$E$4:$E$9</definedName>
    <definedName name="表1">[84]锅炉房!#REF!</definedName>
    <definedName name="_______PE12">'[2]SW-TEO'!#REF!</definedName>
    <definedName name="_______PE13">'[2]SW-TEO'!#REF!</definedName>
    <definedName name="round">#REF!</definedName>
    <definedName name="_______PD1">'[2]SW-TEO'!#REF!</definedName>
    <definedName name="_______PE6">'[2]SW-TEO'!#REF!</definedName>
    <definedName name="_______PE7">'[2]SW-TEO'!#REF!</definedName>
    <definedName name="_______PE8">'[2]SW-TEO'!#REF!</definedName>
    <definedName name="_______PE9">'[2]SW-TEO'!#REF!</definedName>
    <definedName name="_______PH1">'[2]SW-TEO'!#REF!</definedName>
    <definedName name="_______PI1">'[2]SW-TEO'!#REF!</definedName>
    <definedName name="_______PK1">'[2]SW-TEO'!#REF!</definedName>
    <definedName name="_______PK3">'[2]SW-TEO'!#REF!</definedName>
    <definedName name="______jjd1">[3]单价!$K$82</definedName>
    <definedName name="______PA7">'[2]SW-TEO'!#REF!</definedName>
    <definedName name="______PA8">'[2]SW-TEO'!#REF!</definedName>
    <definedName name="____jjd1">[4]单价!$K$82</definedName>
    <definedName name="____PA7">'[2]SW-TEO'!#REF!</definedName>
    <definedName name="____PA8">'[2]SW-TEO'!#REF!</definedName>
    <definedName name="____PD1">'[2]SW-TEO'!#REF!</definedName>
    <definedName name="____PE12">'[2]SW-TEO'!#REF!</definedName>
    <definedName name="____PE13">'[2]SW-TEO'!#REF!</definedName>
    <definedName name="____PE6">'[2]SW-TEO'!#REF!</definedName>
    <definedName name="____PE7">'[2]SW-TEO'!#REF!</definedName>
    <definedName name="____PE8">'[2]SW-TEO'!#REF!</definedName>
    <definedName name="____PE9">'[2]SW-TEO'!#REF!</definedName>
    <definedName name="____PH1">'[2]SW-TEO'!#REF!</definedName>
    <definedName name="____PI1">'[2]SW-TEO'!#REF!</definedName>
    <definedName name="____PK1">'[2]SW-TEO'!#REF!</definedName>
    <definedName name="____PK3">'[2]SW-TEO'!#REF!</definedName>
    <definedName name="___jjd1">[4]单价!$K$82</definedName>
    <definedName name="___PA7">'[2]SW-TEO'!#REF!</definedName>
    <definedName name="___PA8">'[2]SW-TEO'!#REF!</definedName>
    <definedName name="___PD1">'[2]SW-TEO'!#REF!</definedName>
    <definedName name="___PE12">'[2]SW-TEO'!#REF!</definedName>
    <definedName name="___PE13">'[2]SW-TEO'!#REF!</definedName>
    <definedName name="___PE6">'[2]SW-TEO'!#REF!</definedName>
    <definedName name="___PE7">'[2]SW-TEO'!#REF!</definedName>
    <definedName name="___PE8">'[2]SW-TEO'!#REF!</definedName>
    <definedName name="___PE9">'[2]SW-TEO'!#REF!</definedName>
    <definedName name="___PH1">'[2]SW-TEO'!#REF!</definedName>
    <definedName name="___PI1">'[2]SW-TEO'!#REF!</definedName>
    <definedName name="___PK1">'[2]SW-TEO'!#REF!</definedName>
    <definedName name="___PK3">'[2]SW-TEO'!#REF!</definedName>
    <definedName name="__jjd1">[4]单价!$K$82</definedName>
    <definedName name="__PA7">'[2]SW-TEO'!#REF!</definedName>
    <definedName name="__PA8">'[2]SW-TEO'!#REF!</definedName>
    <definedName name="__PD1">'[2]SW-TEO'!#REF!</definedName>
    <definedName name="__PE12">'[2]SW-TEO'!#REF!</definedName>
    <definedName name="__PE13">'[2]SW-TEO'!#REF!</definedName>
    <definedName name="__PE6">'[2]SW-TEO'!#REF!</definedName>
    <definedName name="__PE7">'[2]SW-TEO'!#REF!</definedName>
    <definedName name="__PE8">'[2]SW-TEO'!#REF!</definedName>
    <definedName name="__PE9">'[2]SW-TEO'!#REF!</definedName>
    <definedName name="__PH1">'[2]SW-TEO'!#REF!</definedName>
    <definedName name="__PI1">'[2]SW-TEO'!#REF!</definedName>
    <definedName name="__PK1">'[2]SW-TEO'!#REF!</definedName>
    <definedName name="__PK3">'[2]SW-TEO'!#REF!</definedName>
    <definedName name="_Fill" hidden="1">[5]eqpmad2!#REF!</definedName>
    <definedName name="_jjd1">[3]单价!$K$82</definedName>
    <definedName name="_PA7">'[2]SW-TEO'!#REF!</definedName>
    <definedName name="_PA8">'[2]SW-TEO'!#REF!</definedName>
    <definedName name="_PD1">'[2]SW-TEO'!#REF!</definedName>
    <definedName name="_PE12">'[2]SW-TEO'!#REF!</definedName>
    <definedName name="_PE13">'[2]SW-TEO'!#REF!</definedName>
    <definedName name="_PE6">'[2]SW-TEO'!#REF!</definedName>
    <definedName name="_PE7">'[2]SW-TEO'!#REF!</definedName>
    <definedName name="_PE8">'[2]SW-TEO'!#REF!</definedName>
    <definedName name="_PE9">'[2]SW-TEO'!#REF!</definedName>
    <definedName name="_PH1">'[2]SW-TEO'!#REF!</definedName>
    <definedName name="_PI1">'[2]SW-TEO'!#REF!</definedName>
    <definedName name="_PK1">'[2]SW-TEO'!#REF!</definedName>
    <definedName name="_PK3">'[2]SW-TEO'!#REF!</definedName>
    <definedName name="aiu_bottom">'[6]Financ. Overview'!#REF!</definedName>
    <definedName name="AREANAM1">#REF!</definedName>
    <definedName name="AREANAME">#REF!</definedName>
    <definedName name="AREANAME1">#REF!</definedName>
    <definedName name="AREANAME2">#REF!</definedName>
    <definedName name="areaname3">#REF!</definedName>
    <definedName name="AREANAME4">#REF!</definedName>
    <definedName name="AREANO">#REF!</definedName>
    <definedName name="AREANO1">#REF!</definedName>
    <definedName name="AREANO2">#REF!</definedName>
    <definedName name="areano3">#REF!</definedName>
    <definedName name="AREANO4">#REF!</definedName>
    <definedName name="B">'[2]SW-TEO'!#REF!</definedName>
    <definedName name="Blank_Formula">#REF!</definedName>
    <definedName name="BOQ">#REF!</definedName>
    <definedName name="Bust">#REF!</definedName>
    <definedName name="Continue">#REF!</definedName>
    <definedName name="cr_ysb_sheet1">#REF!</definedName>
    <definedName name="d">#REF!</definedName>
    <definedName name="d1d">#REF!</definedName>
    <definedName name="d2d">#REF!</definedName>
    <definedName name="d3d">#REF!</definedName>
    <definedName name="d4d">#REF!</definedName>
    <definedName name="daf">#REF!</definedName>
    <definedName name="Database" hidden="1">#REF!</definedName>
    <definedName name="Date">[7]Constants!$B$9</definedName>
    <definedName name="dd1d">[8]内河船舶单价!$C$2</definedName>
    <definedName name="dd2d">[8]内河船舶单价!$F$2</definedName>
    <definedName name="dd3d">[8]内河船舶单价!$I$2</definedName>
    <definedName name="dd4d">[8]内河船舶单价!$L$2</definedName>
    <definedName name="DDD">#REF!</definedName>
    <definedName name="DDDD">#REF!</definedName>
    <definedName name="DFAF">#REF!</definedName>
    <definedName name="dfagd">#REF!</definedName>
    <definedName name="dg">#REF!</definedName>
    <definedName name="Documents_array">#REF!</definedName>
    <definedName name="dtxs">#REF!</definedName>
    <definedName name="dtxsh">#REF!</definedName>
    <definedName name="eav">#REF!</definedName>
    <definedName name="EBDRIVE">#REF!</definedName>
    <definedName name="EBEAM">#REF!</definedName>
    <definedName name="EBOLLARD">#REF!</definedName>
    <definedName name="EBRAIL">#REF!</definedName>
    <definedName name="ECURB">#REF!</definedName>
    <definedName name="EFENDER">#REF!</definedName>
    <definedName name="EGRAIL">#REF!</definedName>
    <definedName name="ELADDER">#REF!</definedName>
    <definedName name="EPILE">#REF!</definedName>
    <definedName name="EPILECAP">#REF!</definedName>
    <definedName name="EPRECAST">#REF!</definedName>
    <definedName name="er">#REF!</definedName>
    <definedName name="erq">#REF!</definedName>
    <definedName name="ETOPPING">#REF!</definedName>
    <definedName name="EVDRIVE">#REF!</definedName>
    <definedName name="Exchange">#REF!</definedName>
    <definedName name="f1f">#REF!</definedName>
    <definedName name="ff1f">#REF!</definedName>
    <definedName name="fg">#REF!</definedName>
    <definedName name="fgs">#REF!</definedName>
    <definedName name="fgthw">[9]Open!#REF!</definedName>
    <definedName name="fhs">#REF!</definedName>
    <definedName name="FRC">[10]Main!$C$9</definedName>
    <definedName name="fz">[3]单价!$K$55</definedName>
    <definedName name="g1g">#REF!</definedName>
    <definedName name="g2g">#REF!</definedName>
    <definedName name="g3g">#REF!</definedName>
    <definedName name="g4g">#REF!</definedName>
    <definedName name="gsdfg">#REF!</definedName>
    <definedName name="HBDRIVE">#REF!</definedName>
    <definedName name="HBEAM">#REF!</definedName>
    <definedName name="HBOLLARD">#REF!</definedName>
    <definedName name="HBRAIL">#REF!</definedName>
    <definedName name="HCURB">#REF!</definedName>
    <definedName name="headOffCode">#REF!</definedName>
    <definedName name="headOffConsumables">#REF!</definedName>
    <definedName name="headOffDomestic">#REF!</definedName>
    <definedName name="headOffEquipment">#REF!</definedName>
    <definedName name="headOffLabour">#REF!</definedName>
    <definedName name="headOffManhours">#REF!</definedName>
    <definedName name="headOffSubcontract">#REF!</definedName>
    <definedName name="headOnCode">#REF!</definedName>
    <definedName name="headOnConsumables">#REF!</definedName>
    <definedName name="headOnDomestic">#REF!</definedName>
    <definedName name="headOnEquipment">#REF!</definedName>
    <definedName name="headOnLabour">#REF!</definedName>
    <definedName name="headOnManhours">#REF!</definedName>
    <definedName name="headOnSubcontract">#REF!</definedName>
    <definedName name="Hello">#REF!</definedName>
    <definedName name="HFENDER">#REF!</definedName>
    <definedName name="HGRAIL">#REF!</definedName>
    <definedName name="HL">#REF!</definedName>
    <definedName name="HLADDER">#REF!</definedName>
    <definedName name="hostfee">'[6]Financ. Overview'!$H$12</definedName>
    <definedName name="HPILE">#REF!</definedName>
    <definedName name="HPILECAP">#REF!</definedName>
    <definedName name="HPRECAST">#REF!</definedName>
    <definedName name="hraiu_bottom">'[6]Financ. Overview'!#REF!</definedName>
    <definedName name="HTOPPING">#REF!</definedName>
    <definedName name="hvac">'[6]Financ. Overview'!#REF!</definedName>
    <definedName name="HVDRIVE">#REF!</definedName>
    <definedName name="HWSheet">1</definedName>
    <definedName name="indirect">#REF!</definedName>
    <definedName name="INSUMOS">#REF!</definedName>
    <definedName name="j1j">#REF!</definedName>
    <definedName name="j2j">#REF!</definedName>
    <definedName name="j3j">#REF!</definedName>
    <definedName name="j4j">#REF!</definedName>
    <definedName name="j5j">#REF!</definedName>
    <definedName name="jg">[11]人工费!$D$6</definedName>
    <definedName name="jj1j">#REF!</definedName>
    <definedName name="jj2j">#REF!</definedName>
    <definedName name="jj3j">#REF!</definedName>
    <definedName name="jj4j">#REF!</definedName>
    <definedName name="JJF">#REF!</definedName>
    <definedName name="kkkkkkkkkkk">#REF!</definedName>
    <definedName name="lab_civil">'[12]Factors (2)'!$C$21</definedName>
    <definedName name="lab_concrete">'[12]Factors (2)'!$C$22</definedName>
    <definedName name="lab_e">'[12]Factors (2)'!$C$25</definedName>
    <definedName name="lab_mech">'[12]Factors (2)'!$C$24</definedName>
    <definedName name="lab_piles">'[12]Factors (2)'!$C$27</definedName>
    <definedName name="lab_pipe">'[12]Factors (2)'!#REF!</definedName>
    <definedName name="lab_steel">'[12]Factors (2)'!$C$23</definedName>
    <definedName name="labavge">'[12]Factors (2)'!$C$32</definedName>
    <definedName name="Labour">[7]Constants!$B$10</definedName>
    <definedName name="LBDRIVE">#REF!</definedName>
    <definedName name="LBEAM">#REF!</definedName>
    <definedName name="LBOLLARD">#REF!</definedName>
    <definedName name="LBRAIL">#REF!</definedName>
    <definedName name="LCURB">#REF!</definedName>
    <definedName name="LFENDER">#REF!</definedName>
    <definedName name="LGRAIL">#REF!</definedName>
    <definedName name="LL">#REF!</definedName>
    <definedName name="LLADDER">#REF!</definedName>
    <definedName name="LOOKUP">#REF!</definedName>
    <definedName name="lookup520">#REF!</definedName>
    <definedName name="lookup521">#REF!</definedName>
    <definedName name="lookup530">#REF!</definedName>
    <definedName name="lookup550">#REF!</definedName>
    <definedName name="lookup560">#REF!</definedName>
    <definedName name="lookup570">#REF!</definedName>
    <definedName name="lookup580">#REF!</definedName>
    <definedName name="lookup595">#REF!</definedName>
    <definedName name="lookupAll">#REF!</definedName>
    <definedName name="LOOKUPRANGE">#REF!</definedName>
    <definedName name="LPILE">#REF!</definedName>
    <definedName name="LPILECAP">#REF!</definedName>
    <definedName name="LPRECAST">#REF!</definedName>
    <definedName name="LTOPPING">#REF!</definedName>
    <definedName name="LVDRIVE">#REF!</definedName>
    <definedName name="MATERIALES">#REF!</definedName>
    <definedName name="MBDRIVE">#REF!</definedName>
    <definedName name="MBEAM">#REF!</definedName>
    <definedName name="MBOLLARD">#REF!</definedName>
    <definedName name="MBRAIL">#REF!</definedName>
    <definedName name="MCURB">#REF!</definedName>
    <definedName name="MFENDER">#REF!</definedName>
    <definedName name="MGRAIL">#REF!</definedName>
    <definedName name="MLADDER">#REF!</definedName>
    <definedName name="Module.Prix_SMC">[13]!Module.Prix_SMC</definedName>
    <definedName name="MPILE">#REF!</definedName>
    <definedName name="MPILECAP">#REF!</definedName>
    <definedName name="MPRECAST">#REF!</definedName>
    <definedName name="MRHL">#REF!</definedName>
    <definedName name="MTOPPING">#REF!</definedName>
    <definedName name="MVDRIVE">#REF!</definedName>
    <definedName name="OFF_SHORE">#REF!</definedName>
    <definedName name="ON_SHORE">#REF!</definedName>
    <definedName name="OS">[9]Open!#REF!</definedName>
    <definedName name="pg">[11]人工费!$D$5</definedName>
    <definedName name="pr_toolbox">[6]Toolbox!$A$3:$I$80</definedName>
    <definedName name="PRECIOS">#REF!</definedName>
    <definedName name="PRECIOS_N1">#REF!</definedName>
    <definedName name="PRECIOS_N2">#REF!</definedName>
    <definedName name="PRECIOS_N3">#REF!</definedName>
    <definedName name="Prix_SMC">[13]!Prix_SMC</definedName>
    <definedName name="Recorder" hidden="1">#REF!</definedName>
    <definedName name="s_c_list">[14]Toolbox!$A$7:$H$969</definedName>
    <definedName name="SCG">'[15]G.1R-Shou COP Gf'!#REF!</definedName>
    <definedName name="SD_Labour">#REF!</definedName>
    <definedName name="sdlfee">'[6]Financ. Overview'!$H$13</definedName>
    <definedName name="sfdg">#REF!</definedName>
    <definedName name="sfg">#REF!</definedName>
    <definedName name="shyyq">[3]单价!$K$80</definedName>
    <definedName name="solar_ratio">'[16]POWER ASSUMPTIONS'!$H$7</definedName>
    <definedName name="ss7fee">'[6]Financ. Overview'!$H$18</definedName>
    <definedName name="subsfee">'[6]Financ. Overview'!$H$14</definedName>
    <definedName name="thgw">#REF!</definedName>
    <definedName name="toolbox">[17]Toolbox!$C$5:$T$1578</definedName>
    <definedName name="TotalConstCosts">'[18]154048 - Summary'!$Y$52</definedName>
    <definedName name="TotalCosts">'[18]154048 - Summary'!$AA$52</definedName>
    <definedName name="TotalDirects">'[18]154048 - Summary'!$AA$35</definedName>
    <definedName name="txfl">#REF!</definedName>
    <definedName name="V5.1Fee">'[6]Financ. Overview'!$H$15</definedName>
    <definedName name="VFDDG">#REF!</definedName>
    <definedName name="Z32_Cost_red">'[6]Financ. Overview'!#REF!</definedName>
    <definedName name="材料">#REF!</definedName>
    <definedName name="单价分析表">#REF!</definedName>
    <definedName name="汇率">#REF!</definedName>
    <definedName name="混凝土配合比">#REF!</definedName>
    <definedName name="价格组成">#REF!</definedName>
    <definedName name="间接费">#REF!</definedName>
    <definedName name="设备台班">#REF!</definedName>
    <definedName name="摊销费">#REF!</definedName>
    <definedName name="\a">#N/A</definedName>
    <definedName name="\b">#N/A</definedName>
    <definedName name="_">"="</definedName>
    <definedName name="____________a11">{"'장비'!$A$3:$M$12"}</definedName>
    <definedName name="____________H3">{"'장비'!$A$3:$M$12"}</definedName>
    <definedName name="_________PE7">'[19]SW-TEO'!#REF!</definedName>
    <definedName name="_________PE8">'[19]SW-TEO'!#REF!</definedName>
    <definedName name="_________PE9">'[19]SW-TEO'!#REF!</definedName>
    <definedName name="_________PH1">'[19]SW-TEO'!#REF!</definedName>
    <definedName name="_________PI1">'[19]SW-TEO'!#REF!</definedName>
    <definedName name="_________PK1">'[19]SW-TEO'!#REF!</definedName>
    <definedName name="_________PK3">'[19]SW-TEO'!#REF!</definedName>
    <definedName name="________PE13">'[19]SW-TEO'!#REF!</definedName>
    <definedName name="________PE6">'[19]SW-TEO'!#REF!</definedName>
    <definedName name="________PE7">'[19]SW-TEO'!#REF!</definedName>
    <definedName name="________PE8">'[19]SW-TEO'!#REF!</definedName>
    <definedName name="________PE9">'[19]SW-TEO'!#REF!</definedName>
    <definedName name="________PH1">'[19]SW-TEO'!#REF!</definedName>
    <definedName name="________PI1">'[19]SW-TEO'!#REF!</definedName>
    <definedName name="________PK1">'[19]SW-TEO'!#REF!</definedName>
    <definedName name="________PK3">'[19]SW-TEO'!#REF!</definedName>
    <definedName name="______a11">{"'장비'!$A$3:$M$12"}</definedName>
    <definedName name="______H3">{"'장비'!$A$3:$M$12"}</definedName>
    <definedName name="______PE13">'[19]SW-TEO'!#REF!</definedName>
    <definedName name="______PE6">'[19]SW-TEO'!#REF!</definedName>
    <definedName name="______PE7">'[19]SW-TEO'!#REF!</definedName>
    <definedName name="______PE8">'[19]SW-TEO'!#REF!</definedName>
    <definedName name="______PE9">'[19]SW-TEO'!#REF!</definedName>
    <definedName name="______PH1">'[19]SW-TEO'!#REF!</definedName>
    <definedName name="______PI1">'[19]SW-TEO'!#REF!</definedName>
    <definedName name="______PK1">'[19]SW-TEO'!#REF!</definedName>
    <definedName name="______PK3">'[19]SW-TEO'!#REF!</definedName>
    <definedName name="_____jjd1">[21]单价!$K$82</definedName>
    <definedName name="_____PD1">'[20]SW-TEO'!#REF!</definedName>
    <definedName name="_____PE12">'[20]SW-TEO'!#REF!</definedName>
    <definedName name="_____PE13">'[20]SW-TEO'!#REF!</definedName>
    <definedName name="_____PE6">'[20]SW-TEO'!#REF!</definedName>
    <definedName name="_____PE7">'[20]SW-TEO'!#REF!</definedName>
    <definedName name="_____PE8">'[20]SW-TEO'!#REF!</definedName>
    <definedName name="_____PE9">'[20]SW-TEO'!#REF!</definedName>
    <definedName name="_____PH1">'[20]SW-TEO'!#REF!</definedName>
    <definedName name="_____PI1">'[20]SW-TEO'!#REF!</definedName>
    <definedName name="_____PK1">'[20]SW-TEO'!#REF!</definedName>
    <definedName name="_____PK3">'[20]SW-TEO'!#REF!</definedName>
    <definedName name="____a11">{"'장비'!$A$3:$M$12"}</definedName>
    <definedName name="____H3">{"'장비'!$A$3:$M$12"}</definedName>
    <definedName name="____xlfn.SUMIFS" hidden="1">#NAME?</definedName>
    <definedName name="___MCC3" hidden="1">{#N/A,#N/A,FALSE,"CCTV"}</definedName>
    <definedName name="___xlfn.SUMIFS" hidden="1">#NAME?</definedName>
    <definedName name="__123Graph_A" hidden="1">[23]최적단면!#REF!</definedName>
    <definedName name="__123Graph_B" hidden="1">[23]최적단면!#REF!</definedName>
    <definedName name="__123Graph_BPERFORMANCE" hidden="1">[22]BQMPALOC!#REF!</definedName>
    <definedName name="__123Graph_C" hidden="1">[23]최적단면!#REF!</definedName>
    <definedName name="__123Graph_D" hidden="1">[23]최적단면!#REF!</definedName>
    <definedName name="__123Graph_E" hidden="1">[23]최적단면!#REF!</definedName>
    <definedName name="__123Graph_F" hidden="1">[25]B!#REF!</definedName>
    <definedName name="__123Graph_X" hidden="1">[23]최적단면!$C$88:$C$108</definedName>
    <definedName name="__1x1_" hidden="1">[24]XLR_NoRangeSheet!$E$6</definedName>
    <definedName name="__a11">{"'장비'!$A$3:$M$12"}</definedName>
    <definedName name="__DA701">'[53]★设备汇总表 王著'!__DA701</definedName>
    <definedName name="__DemandLoad">TRUE</definedName>
    <definedName name="__H3">{"'장비'!$A$3:$M$12"}</definedName>
    <definedName name="__IntlFixup">TRUE</definedName>
    <definedName name="__MCC3" hidden="1">{#N/A,#N/A,FALSE,"CCTV"}</definedName>
    <definedName name="__New2">'[53]★设备汇总表 王著'!__New2</definedName>
    <definedName name="__P3" hidden="1">{#N/A,#N/A,FALSE,"배수1"}</definedName>
    <definedName name="__P4" hidden="1">{#N/A,#N/A,FALSE,"혼합골재"}</definedName>
    <definedName name="__P5" hidden="1">{#N/A,#N/A,FALSE,"배수1"}</definedName>
    <definedName name="__P6" hidden="1">{#N/A,#N/A,FALSE,"2~8번"}</definedName>
    <definedName name="__S3" hidden="1">{#N/A,#N/A,FALSE,"포장2"}</definedName>
    <definedName name="__tt1">"tt1"</definedName>
    <definedName name="__xlfn.SUMIFS" hidden="1">#NAME?</definedName>
    <definedName name="_001"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002"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_10_2_0_Parse" hidden="1">[26]노임단가!#REF!</definedName>
    <definedName name="_10A1_">{"Book1","civilbm.xls"}</definedName>
    <definedName name="_14A1_">{"Book1","civilbm.xls"}</definedName>
    <definedName name="_1x1_" hidden="1">[24]XLR_NoRangeSheet!$E$6</definedName>
    <definedName name="_26P3_" hidden="1">{#N/A,#N/A,FALSE,"배수1"}</definedName>
    <definedName name="_28P4_" hidden="1">{#N/A,#N/A,FALSE,"혼합골재"}</definedName>
    <definedName name="_2F" hidden="1">[26]노임단가!#REF!</definedName>
    <definedName name="_2S" hidden="1">'[28]6PILE  (돌출)'!#REF!</definedName>
    <definedName name="_30P5_" hidden="1">{#N/A,#N/A,FALSE,"배수1"}</definedName>
    <definedName name="_32P6_" hidden="1">{#N/A,#N/A,FALSE,"2~8번"}</definedName>
    <definedName name="_34S3_" hidden="1">{#N/A,#N/A,FALSE,"포장2"}</definedName>
    <definedName name="_3S" hidden="1">'[28]6PILE  (돌출)'!#REF!</definedName>
    <definedName name="_4_0_F" hidden="1">[26]노임단가!#REF!</definedName>
    <definedName name="_4_0_S" hidden="1">'[28]6PILE  (돌출)'!#REF!</definedName>
    <definedName name="_4F" hidden="1">[26]노임단가!#REF!</definedName>
    <definedName name="_5_0_S" hidden="1">'[28]6PILE  (돌출)'!#REF!</definedName>
    <definedName name="_6_0_F" hidden="1">[26]노임단가!#REF!</definedName>
    <definedName name="_6_2___Parse" hidden="1">[26]노임단가!#REF!</definedName>
    <definedName name="_7_2_0_Parse" hidden="1">[26]노임단가!#REF!</definedName>
    <definedName name="_8_2___Parse" hidden="1">[26]노임단가!#REF!</definedName>
    <definedName name="_A1">{"Book1","civilbm.xls"}</definedName>
    <definedName name="_askme" hidden="1">#REF!</definedName>
    <definedName name="_askn">#REF!</definedName>
    <definedName name="_dqb2">#REF!</definedName>
    <definedName name="_f">[27]D_AWG!$E$22</definedName>
    <definedName name="_jwb2">#REF!</definedName>
    <definedName name="_jzb2">#REF!</definedName>
    <definedName name="_Key2" hidden="1">#REF!</definedName>
    <definedName name="_kfkf" hidden="1">#REF!</definedName>
    <definedName name="_MCC3" hidden="1">{#N/A,#N/A,FALSE,"CCTV"}</definedName>
    <definedName name="_Order1" hidden="1">255</definedName>
    <definedName name="_Order2" hidden="1">255</definedName>
    <definedName name="_P3" hidden="1">{#N/A,#N/A,FALSE,"배수1"}</definedName>
    <definedName name="_P4" hidden="1">{#N/A,#N/A,FALSE,"혼합골재"}</definedName>
    <definedName name="_P5" hidden="1">{#N/A,#N/A,FALSE,"배수1"}</definedName>
    <definedName name="_P6" hidden="1">{#N/A,#N/A,FALSE,"2~8번"}</definedName>
    <definedName name="_Parse_In" hidden="1">#REF!</definedName>
    <definedName name="_Parse_Out" hidden="1">[29]갑지!#REF!</definedName>
    <definedName name="_pl2">'[30]Gabinetes ctrol, prot. y med. '!#REF!</definedName>
    <definedName name="_Regression_Int">1</definedName>
    <definedName name="_Regression_Out" hidden="1">#REF!</definedName>
    <definedName name="_Regression_X" hidden="1">#REF!</definedName>
    <definedName name="_Regression_Y" hidden="1">#REF!</definedName>
    <definedName name="_S3" hidden="1">{#N/A,#N/A,FALSE,"포장2"}</definedName>
    <definedName name="_Sort" hidden="1">#REF!</definedName>
    <definedName name="_SORT1" hidden="1">#REF!</definedName>
    <definedName name="_Table1_In1" hidden="1">[23]최적단면!$C$88:$C$88</definedName>
    <definedName name="_Table1_Out" hidden="1">[23]최적단면!$C$88:$D$108</definedName>
    <definedName name="_tl1" hidden="1">{"'现金流量表（全部投资）'!$B$4:$P$23"}</definedName>
    <definedName name="_tt1">"tt1"</definedName>
    <definedName name="_woogi" hidden="1">#REF!</definedName>
    <definedName name="_woogi2" hidden="1">#REF!</definedName>
    <definedName name="_woogi24" hidden="1">#REF!</definedName>
    <definedName name="_woogi3" hidden="1">#REF!</definedName>
    <definedName name="_x1" hidden="1">[24]XLR_NoRangeSheet!$E$6</definedName>
    <definedName name="_zd1">#REF!</definedName>
    <definedName name="_zd2">#REF!</definedName>
    <definedName name="_재ㅐ햐" hidden="1">#REF!</definedName>
    <definedName name="_풀" hidden="1">#REF!</definedName>
    <definedName name="√">"SQRT"</definedName>
    <definedName name="a1a">#REF!</definedName>
    <definedName name="aa_menu">[29]!aa_menu</definedName>
    <definedName name="AAA">{"'장비'!$A$3:$M$12"}</definedName>
    <definedName name="aaaaaa" hidden="1">{#N/A,#N/A,FALSE,"속도"}</definedName>
    <definedName name="aaaaaaaaaa" hidden="1">{#N/A,#N/A,FALSE,"포장1";#N/A,#N/A,FALSE,"포장1"}</definedName>
    <definedName name="aaafff">{"'장비'!$A$3:$M$12"}</definedName>
    <definedName name="aB">[31]E!#REF!</definedName>
    <definedName name="aC">[31]E!#REF!</definedName>
    <definedName name="AccessDatabase" hidden="1">"D:\_genkou\excel97\sample\支店集計作業\本社合計2.mdb"</definedName>
    <definedName name="ACE">[32]A!$D$38</definedName>
    <definedName name="ACERO">[32]A!$D$70:$D$71</definedName>
    <definedName name="aD">[31]E!#REF!</definedName>
    <definedName name="ADITION">{"'장비'!$A$3:$M$12"}</definedName>
    <definedName name="ads">BlankMacro1</definedName>
    <definedName name="afsdf">{"Book1","civilbm.xls"}</definedName>
    <definedName name="agfg">{"'장비'!$A$3:$M$12"}</definedName>
    <definedName name="alg">#REF!</definedName>
    <definedName name="ANC">"Edit Box 57"</definedName>
    <definedName name="anscount" hidden="1">1</definedName>
    <definedName name="AQW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ARENA">[32]A!$D$55:$D$56</definedName>
    <definedName name="armor" hidden="1">{#N/A,#N/A,FALSE,"전체집계표";#N/A,#N/A,FALSE,"안벽30000";#N/A,#N/A,FALSE,"안벽20000";#N/A,#N/A,FALSE,"내호안";#N/A,#N/A,FALSE,"외호안";#N/A,#N/A,FALSE,"준설토A";#N/A,#N/A,FALSE,"준설토B";#N/A,#N/A,FALSE,"적출장"}</definedName>
    <definedName name="ASDD">{"Book1","attach.xls"}</definedName>
    <definedName name="B_01">[33]汇总表!$D$65</definedName>
    <definedName name="backto_menu">[29]!backto_menu</definedName>
    <definedName name="basin">{"'장비'!$A$3:$M$12"}</definedName>
    <definedName name="bb_input">[29]!bb_input</definedName>
    <definedName name="BD5산근" hidden="1">#REF!</definedName>
    <definedName name="BD5수량집계" hidden="1">#REF!</definedName>
    <definedName name="bda">#REF!</definedName>
    <definedName name="bdb">#REF!</definedName>
    <definedName name="bdc">#REF!</definedName>
    <definedName name="bdd">#REF!</definedName>
    <definedName name="BFDFB"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bg">#REF!</definedName>
    <definedName name="bj">#REF!</definedName>
    <definedName name="bjs">#REF!</definedName>
    <definedName name="blockc" hidden="1">{#N/A,#N/A,FALSE,"전체집계표";#N/A,#N/A,FALSE,"안벽30000";#N/A,#N/A,FALSE,"안벽20000";#N/A,#N/A,FALSE,"내호안";#N/A,#N/A,FALSE,"외호안";#N/A,#N/A,FALSE,"준설토A";#N/A,#N/A,FALSE,"준설토B";#N/A,#N/A,FALSE,"적출장"}</definedName>
    <definedName name="BO_ACERO">[32]A!$D$37</definedName>
    <definedName name="BO_ARENA">[32]A!$D$21</definedName>
    <definedName name="BO_CEMENTO">[32]A!$D$27</definedName>
    <definedName name="BO_FORMALETA">[32]A!$D$33</definedName>
    <definedName name="BO_GRAVA">[32]A!$D$24</definedName>
    <definedName name="BO_OTROS">[32]A!$D$30</definedName>
    <definedName name="BO_SUMINISTRO">[32]A!$D$41</definedName>
    <definedName name="Button_3">"vlvlist_vlvlist_List"</definedName>
    <definedName name="bvjdtr" hidden="1">{"'Sheet1'!$A$1:$L$49"}</definedName>
    <definedName name="C_min">[27]D_AWG!$H$40</definedName>
    <definedName name="c0">#REF!</definedName>
    <definedName name="ca">#REF!</definedName>
    <definedName name="CAB">[34]Cab!$E$4:$X$28</definedName>
    <definedName name="CARL" hidden="1">{#N/A,#N/A,FALSE,"CCTV"}</definedName>
    <definedName name="CARL1" hidden="1">{#N/A,#N/A,FALSE,"CCTV"}</definedName>
    <definedName name="CARL2" hidden="1">{#N/A,#N/A,FALSE,"CCTV"}</definedName>
    <definedName name="casson3" hidden="1">{#N/A,#N/A,FALSE,"전체집계표";#N/A,#N/A,FALSE,"안벽30000";#N/A,#N/A,FALSE,"안벽20000";#N/A,#N/A,FALSE,"내호안";#N/A,#N/A,FALSE,"외호안";#N/A,#N/A,FALSE,"준설토A";#N/A,#N/A,FALSE,"준설토B";#N/A,#N/A,FALSE,"적출장"}</definedName>
    <definedName name="cbcv">{"Book1","civilbm.xls"}</definedName>
    <definedName name="cc_save">[29]!cc_save</definedName>
    <definedName name="CCC"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CEMENTO">[32]A!$D$61:$D$62</definedName>
    <definedName name="cfm">#REF!</definedName>
    <definedName name="cgd">#REF!</definedName>
    <definedName name="cgjg">#REF!</definedName>
    <definedName name="ch">#REF!</definedName>
    <definedName name="chemical" hidden="1">{#N/A,#N/A,FALSE,"CCTV"}</definedName>
    <definedName name="chst">#REF!</definedName>
    <definedName name="chy">#REF!</definedName>
    <definedName name="civil2">{"'장비'!$A$3:$M$12"}</definedName>
    <definedName name="clg">#REF!</definedName>
    <definedName name="co">#REF!</definedName>
    <definedName name="coping">BLCH</definedName>
    <definedName name="Corriente">[34]AMPACITY!$B$6:$I$28</definedName>
    <definedName name="cp">#REF!</definedName>
    <definedName name="CQ"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ct">[27]D_AWG!$P$25</definedName>
    <definedName name="cwsm">#REF!</definedName>
    <definedName name="cxl">#REF!</definedName>
    <definedName name="c阀门">#REF!</definedName>
    <definedName name="c钢结构">#REF!</definedName>
    <definedName name="c管道">#REF!</definedName>
    <definedName name="c零材">#REF!</definedName>
    <definedName name="c普材">#REF!</definedName>
    <definedName name="c线缆">#REF!</definedName>
    <definedName name="d_PH">[27]D_AWG!$V$37</definedName>
    <definedName name="data_input">[29]!data_input</definedName>
    <definedName name="data_save">[29]!data_save</definedName>
    <definedName name="dataww" hidden="1">#REF!</definedName>
    <definedName name="dbb">'[30]Gabinetes ctrol, prot. y med. '!#REF!</definedName>
    <definedName name="dbTitle_title">[35]G2TempSheet!$B$4</definedName>
    <definedName name="dddddd" hidden="1">{#N/A,#N/A,FALSE,"이정표"}</definedName>
    <definedName name="dddf">{"'장비'!$A$3:$M$12"}</definedName>
    <definedName name="DDFDF" hidden="1">#REF!</definedName>
    <definedName name="de">#REF!</definedName>
    <definedName name="Deck3">"Group 246"</definedName>
    <definedName name="dedb">#REF!</definedName>
    <definedName name="dee">[37]定额!$A$1:$IV$375</definedName>
    <definedName name="deee">[37]定额!$A$1:$IV$375</definedName>
    <definedName name="den_1a">[27]D_AWG!$N$26</definedName>
    <definedName name="den_2da">[27]D_AWG!$N$27</definedName>
    <definedName name="den_aisl">[27]D_AWG!$O$35</definedName>
    <definedName name="den_ch">[27]D_AWG!$AA$47</definedName>
    <definedName name="den_cond">[27]D_AWG!$D$29</definedName>
    <definedName name="DEQ">'[38]定额 (06)'!$A$1:$M$65536</definedName>
    <definedName name="det">[39]三材价差限额!$A$1:$I$379</definedName>
    <definedName name="DETJ">[39]三材价差限额!$A$1:$I$379</definedName>
    <definedName name="dex">'[40]定额 (2006)'!$A$1:$L$65536</definedName>
    <definedName name="DFASFD" hidden="1">{#N/A,#N/A,FALSE,"골재소요량";#N/A,#N/A,FALSE,"골재소요량"}</definedName>
    <definedName name="DFDASFGDASG" hidden="1">{#N/A,#N/A,FALSE,"단가표지"}</definedName>
    <definedName name="dfdf">{"'장비'!$A$3:$M$12"}</definedName>
    <definedName name="dfdfadf">#REF!</definedName>
    <definedName name="DFDFDF" hidden="1">{#N/A,#N/A,FALSE,"단가표지"}</definedName>
    <definedName name="DFDSADFADSF" hidden="1">{#N/A,#N/A,FALSE,"2~8번"}</definedName>
    <definedName name="DFDSAFDFD" hidden="1">{#N/A,#N/A,FALSE,"부대1"}</definedName>
    <definedName name="DFDSAFSFG" hidden="1">{#N/A,#N/A,FALSE,"구조2"}</definedName>
    <definedName name="DFDSAGFDSAG" hidden="1">{#N/A,#N/A,FALSE,"혼합골재"}</definedName>
    <definedName name="DFDSFD" hidden="1">{#N/A,#N/A,FALSE,"속도"}</definedName>
    <definedName name="DFDSFDFDFD" hidden="1">{#N/A,#N/A,FALSE,"구조1"}</definedName>
    <definedName name="DFDSFDS" hidden="1">{#N/A,#N/A,FALSE,"부대2"}</definedName>
    <definedName name="dfdsfsdaf">BlankMacro1</definedName>
    <definedName name="DFDSSF" hidden="1">{#N/A,#N/A,FALSE,"이정표"}</definedName>
    <definedName name="DFG">'[53]★设备汇总表 王著'!DFG</definedName>
    <definedName name="DFGADSGAFDG" hidden="1">{#N/A,#N/A,FALSE,"운반시간"}</definedName>
    <definedName name="dfgdf">{"Book1","civilbm.xls"}</definedName>
    <definedName name="DFGSDFGSDGSD">{"'장비'!$A$3:$M$12"}</definedName>
    <definedName name="DFSAFSAFD" hidden="1">#REF!</definedName>
    <definedName name="DFSF" hidden="1">#REF!</definedName>
    <definedName name="DG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GFDS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dhp">'[30]Gabinetes ctrol, prot. y med. '!#REF!</definedName>
    <definedName name="DIAMOND">{"'장비'!$A$3:$M$12"}</definedName>
    <definedName name="dj">#REF!</definedName>
    <definedName name="DMKJUXF" hidden="1">{#N/A,#N/A,FALSE,"포장2"}</definedName>
    <definedName name="dq">#REF!</definedName>
    <definedName name="dqdq">#REF!</definedName>
    <definedName name="dqfs">#REF!</definedName>
    <definedName name="dqrg">#REF!</definedName>
    <definedName name="dqxt">#REF!</definedName>
    <definedName name="dr">'[30]Gabinetes ctrol, prot. y med. '!#REF!</definedName>
    <definedName name="ds">{"Book1","civilbm.xls"}</definedName>
    <definedName name="dsDataSet15" hidden="1">[36]XLR_NoRangeSheet!$B$6</definedName>
    <definedName name="dsDataSet16" hidden="1">[36]XLR_NoRangeSheet!$C$6</definedName>
    <definedName name="DSFS">{"Book1","attach.xls"}</definedName>
    <definedName name="dsfsdafase">'[53]★设备汇总表 王著'!dsfsdafase</definedName>
    <definedName name="dsgqerq" hidden="1">{"'Sheet1'!$A$1:$L$49"}</definedName>
    <definedName name="dy">[29]!dy</definedName>
    <definedName name="ED" hidden="1">{#N/A,#N/A,FALSE,"CCTV"}</definedName>
    <definedName name="ELLEN1" hidden="1">{#N/A,#N/A,FALSE,"CCTV"}</definedName>
    <definedName name="ELLEN10" hidden="1">{#N/A,#N/A,FALSE,"CCTV"}</definedName>
    <definedName name="ELLEN11" hidden="1">{#N/A,#N/A,FALSE,"CCTV"}</definedName>
    <definedName name="ELLEN12" hidden="1">{#N/A,#N/A,FALSE,"CCTV"}</definedName>
    <definedName name="ELLEN13" hidden="1">{#N/A,#N/A,FALSE,"CCTV"}</definedName>
    <definedName name="ELLEN14" hidden="1">{#N/A,#N/A,FALSE,"CCTV"}</definedName>
    <definedName name="ELLEN15" hidden="1">{#N/A,#N/A,FALSE,"CCTV"}</definedName>
    <definedName name="ELLEN16" hidden="1">{#N/A,#N/A,FALSE,"CCTV"}</definedName>
    <definedName name="ELLEN17" hidden="1">{#N/A,#N/A,FALSE,"CCTV"}</definedName>
    <definedName name="ELLEN18" hidden="1">{#N/A,#N/A,FALSE,"CCTV"}</definedName>
    <definedName name="ELLEN19" hidden="1">{#N/A,#N/A,FALSE,"CCTV"}</definedName>
    <definedName name="ELLEN2" hidden="1">{#N/A,#N/A,FALSE,"CCTV"}</definedName>
    <definedName name="ELLEN3" hidden="1">{#N/A,#N/A,FALSE,"CCTV"}</definedName>
    <definedName name="ELLEN4" hidden="1">{#N/A,#N/A,FALSE,"CCTV"}</definedName>
    <definedName name="ELLEN5" hidden="1">{#N/A,#N/A,FALSE,"CCTV"}</definedName>
    <definedName name="ELLEN6" hidden="1">{#N/A,#N/A,FALSE,"CCTV"}</definedName>
    <definedName name="ELLEN7" hidden="1">{#N/A,#N/A,FALSE,"CCTV"}</definedName>
    <definedName name="ELLEN8" hidden="1">{#N/A,#N/A,FALSE,"CCTV"}</definedName>
    <definedName name="ELLEN9" hidden="1">{#N/A,#N/A,FALSE,"CCTV"}</definedName>
    <definedName name="ert">{"'장비'!$A$3:$M$12"}</definedName>
    <definedName name="erty">{"'장비'!$A$3:$M$12"}</definedName>
    <definedName name="Esp_PC">[27]D_AWG!$S$36</definedName>
    <definedName name="ET" hidden="1">{#N/A,#N/A,FALSE,"CCTV"}</definedName>
    <definedName name="etyy" hidden="1">{#N/A,#N/A,FALSE,"조골재"}</definedName>
    <definedName name="EWQEQ"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EWRWE" hidden="1">{"'장비'!$A$3:$M$12"}</definedName>
    <definedName name="ewrweq">{"'장비'!$A$3:$M$12"}</definedName>
    <definedName name="FASDFA" hidden="1">[42]대비!#REF!</definedName>
    <definedName name="fc">#REF!</definedName>
    <definedName name="fd">#REF!</definedName>
    <definedName name="fda">BlankMacro1</definedName>
    <definedName name="FDDS"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DGDFAGFD" hidden="1">{#N/A,#N/A,FALSE,"포장1";#N/A,#N/A,FALSE,"포장1"}</definedName>
    <definedName name="fdgfdg" hidden="1">{#N/A,#N/A,FALSE,"2~8번"}</definedName>
    <definedName name="fdgfgf" hidden="1">{#N/A,#N/A,FALSE,"운반시간"}</definedName>
    <definedName name="FDSA" hidden="1">{#N/A,#N/A,FALSE,"CCTV"}</definedName>
    <definedName name="FFDGF" hidden="1">{#N/A,#N/A,FALSE,"부대2"}</definedName>
    <definedName name="fff" hidden="1">{#N/A,#N/A,FALSE,"CCTV"}</definedName>
    <definedName name="ffff" hidden="1">{"CONCABL1.1",#N/A,FALSE,"1.1.1a1.1.3 ACSR";"AISL1.2",#N/A,FALSE,"1.1.1a1.1.3 ACSR";"torr1.1.3",#N/A,FALSE,"1.1.1a1.1.3 ACSR";"cm1.2",#N/A,FALSE,"1.2 ACSR";"cm2.2",#N/A,FALSE,"1.2 ACSR";#N/A,#N/A,FALSE,"1.3 ACSR";#N/A,#N/A,FALSE,"2.1.1A2.1.3 ACAR";"ac2.1",#N/A,FALSE,"1.2 ACAR";"ac2.2",#N/A,FALSE,"1.2 ACAR";#N/A,#N/A,FALSE,"2.3 ACAR"}</definedName>
    <definedName name="FFFFF" hidden="1">{#N/A,#N/A,FALSE,"CCTV"}</definedName>
    <definedName name="ffffff" hidden="1">{#N/A,#N/A,FALSE,"조골재"}</definedName>
    <definedName name="fffffffg">{"'장비'!$A$3:$M$12"}</definedName>
    <definedName name="ffgfg">{"'장비'!$A$3:$M$12"}</definedName>
    <definedName name="FGDAG" hidden="1">{#N/A,#N/A,FALSE,"포장2"}</definedName>
    <definedName name="FGDAGFG" hidden="1">{#N/A,#N/A,FALSE,"혼합골재"}</definedName>
    <definedName name="fgfadgf" hidden="1">{#N/A,#N/A,FALSE,"혼합골재"}</definedName>
    <definedName name="FGFDG" hidden="1">{#N/A,#N/A,FALSE,"표지목차"}</definedName>
    <definedName name="fgfdgffff" hidden="1">{#N/A,#N/A,FALSE,"부대2"}</definedName>
    <definedName name="fgfdsgdfg" hidden="1">{#N/A,#N/A,FALSE,"혼합골재"}</definedName>
    <definedName name="fgfj">{"Book1","civilbm.xls"}</definedName>
    <definedName name="fghfdagfd" hidden="1">{#N/A,#N/A,FALSE,"표지목차"}</definedName>
    <definedName name="fhddg" hidden="1">{#N/A,#N/A,FALSE,"부대1"}</definedName>
    <definedName name="fkf" hidden="1">#REF!</definedName>
    <definedName name="FOR" hidden="1">{#N/A,#N/A,FALSE,"CCTV"}</definedName>
    <definedName name="FORMALETA">[32]A!$D$67:$D$68</definedName>
    <definedName name="FORMAT" hidden="1">{#N/A,#N/A,FALSE,"CCTV"}</definedName>
    <definedName name="fs">#REF!</definedName>
    <definedName name="F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DFF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fsxt">#REF!</definedName>
    <definedName name="GADFGSDFG" hidden="1">#REF!</definedName>
    <definedName name="galg">#REF!</definedName>
    <definedName name="gclg">#REF!</definedName>
    <definedName name="gd">BlankMacro1</definedName>
    <definedName name="gd_02">[43]gd_02!$A$1:$E$415</definedName>
    <definedName name="gdd">{"Book1","civilbm.xls"}</definedName>
    <definedName name="GD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 hidden="1">#REF!</definedName>
    <definedName name="GFDG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DS" hidden="1">{#N/A,#N/A,FALSE,"CCTV"}</definedName>
    <definedName name="GFG"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GFGFHGFHF" hidden="1">{#N/A,#N/A,FALSE,"토공2"}</definedName>
    <definedName name="gfhgh" hidden="1">{#N/A,#N/A,FALSE,"배수2"}</definedName>
    <definedName name="GFJHJFRTY" hidden="1">{"'Sheet1'!$A$1:$L$49"}</definedName>
    <definedName name="ggfhgfshgh" hidden="1">{#N/A,#N/A,FALSE,"포장2"}</definedName>
    <definedName name="ggg">BlankMacro1</definedName>
    <definedName name="gggg">{"'장비'!$A$3:$M$12"}</definedName>
    <definedName name="ggggg">{"'장비'!$A$3:$M$12"}</definedName>
    <definedName name="ghgfh" hidden="1">{#N/A,#N/A,FALSE,"포장2"}</definedName>
    <definedName name="GJHGLI" hidden="1">{#N/A,#N/A,FALSE,"포장1";#N/A,#N/A,FALSE,"포장1"}</definedName>
    <definedName name="glg">#REF!</definedName>
    <definedName name="gmvsa">'[30]Gabinetes ctrol, prot. y med. '!#REF!</definedName>
    <definedName name="GRAVA">[32]A!$D$58:$D$59</definedName>
    <definedName name="gs">#REF!</definedName>
    <definedName name="gsa">#REF!</definedName>
    <definedName name="gsde01">[44]gsde01!$A$2:$I$605</definedName>
    <definedName name="gsde06">[45]gsde06!$A$6:$I$669</definedName>
    <definedName name="gshy">#REF!</definedName>
    <definedName name="gsxt">#REF!</definedName>
    <definedName name="gybj">#REF!</definedName>
    <definedName name="g土建">#REF!</definedName>
    <definedName name="half" hidden="1">{#N/A,#N/A,FALSE,"전체집계표";#N/A,#N/A,FALSE,"안벽30000";#N/A,#N/A,FALSE,"안벽20000";#N/A,#N/A,FALSE,"내호안";#N/A,#N/A,FALSE,"외호안";#N/A,#N/A,FALSE,"준설토A";#N/A,#N/A,FALSE,"준설토B";#N/A,#N/A,FALSE,"적출장"}</definedName>
    <definedName name="Hassyan">#REF!</definedName>
    <definedName name="hc">#REF!</definedName>
    <definedName name="HDGFDS" hidden="1">#REF!</definedName>
    <definedName name="hgd" hidden="1">{#N/A,#N/A,FALSE,"배수2"}</definedName>
    <definedName name="HTJTY" hidden="1">{"'Sheet1'!$A$1:$L$49"}</definedName>
    <definedName name="HTML">{"'장비'!$A$3:$M$12"}</definedName>
    <definedName name="HTML_CodePage" hidden="1">936</definedName>
    <definedName name="HTML_Control" hidden="1">{"'现金流量表（全部投资）'!$B$4:$P$23"}</definedName>
    <definedName name="HTML_Description" hidden="1">"lin zijian"</definedName>
    <definedName name="HTML_Email" hidden="1">""</definedName>
    <definedName name="HTML_Header" hidden="1">"现金流量表（全部投资）"</definedName>
    <definedName name="HTML_LastUpdate" hidden="1">"96-12-2"</definedName>
    <definedName name="HTML_LineAfter" hidden="1">TRUE</definedName>
    <definedName name="HTML_LineBefore" hidden="1">TRUE</definedName>
    <definedName name="HTML_Name" hidden="1">"linzijia"</definedName>
    <definedName name="HTML_OBDlg2" hidden="1">TRUE</definedName>
    <definedName name="HTML_OBDlg4" hidden="1">TRUE</definedName>
    <definedName name="HTML_OS" hidden="1">0</definedName>
    <definedName name="HTML_PathFile" hidden="1">"C:\lin\bk\MyHTML.htm"</definedName>
    <definedName name="HTML_Title" hidden="1">"PROJECT11"</definedName>
    <definedName name="HTML1">{"'장비'!$A$3:$M$12"}</definedName>
    <definedName name="hx">#REF!</definedName>
    <definedName name="hxxt">#REF!</definedName>
    <definedName name="hy">#REF!</definedName>
    <definedName name="hylg">#REF!</definedName>
    <definedName name="hz">#REF!</definedName>
    <definedName name="INI_CEMENTO">[32]A!$D$25</definedName>
    <definedName name="INI_CONCRETOS">[32]A!$D$34</definedName>
    <definedName name="INI_FORMALETA">[32]A!$D$31</definedName>
    <definedName name="INI_GRAVA">[32]A!$D$22</definedName>
    <definedName name="INI_OTROS">[32]A!$D$28</definedName>
    <definedName name="input_activate">[29]!input_activate</definedName>
    <definedName name="IOIOIOIO" hidden="1">{#N/A,#N/A,FALSE,"표지목차"}</definedName>
    <definedName name="iuii6r" hidden="1">{#N/A,#N/A,FALSE,"포장2"}</definedName>
    <definedName name="iuo" hidden="1">{#N/A,#N/A,FALSE,"이정표"}</definedName>
    <definedName name="iuoo" hidden="1">{#N/A,#N/A,FALSE,"구조1"}</definedName>
    <definedName name="jc">#REF!</definedName>
    <definedName name="jgjgjty" hidden="1">{#N/A,#N/A,FALSE,"2~8번"}</definedName>
    <definedName name="jhjjj" hidden="1">{#N/A,#N/A,FALSE,"속도"}</definedName>
    <definedName name="JKJKJKJK" hidden="1">{#N/A,#N/A,FALSE,"포장1";#N/A,#N/A,FALSE,"포장1"}</definedName>
    <definedName name="JMMFF" hidden="1">{#N/A,#N/A,FALSE,"포장1";#N/A,#N/A,FALSE,"포장1"}</definedName>
    <definedName name="jt">#REF!</definedName>
    <definedName name="jwch">#REF!</definedName>
    <definedName name="JWGSDE06">'[46]2006概算定额'!$A$1:$G$1038</definedName>
    <definedName name="jwhx">#REF!</definedName>
    <definedName name="jwranl">#REF!</definedName>
    <definedName name="jwrl">#REF!</definedName>
    <definedName name="JYDFF" hidden="1">{#N/A,#N/A,FALSE,"속도"}</definedName>
    <definedName name="khl" hidden="1">{#N/A,#N/A,FALSE,"2~8번"}</definedName>
    <definedName name="kjkgh">{"'장비'!$A$3:$M$12"}</definedName>
    <definedName name="KLLKLKLK" hidden="1">{#N/A,#N/A,FALSE,"포장2"}</definedName>
    <definedName name="ktf" hidden="1">#REF!</definedName>
    <definedName name="kty" hidden="1">#REF!</definedName>
    <definedName name="kuky" hidden="1">{#N/A,#N/A,FALSE,"부대1"}</definedName>
    <definedName name="KUYGGDF" hidden="1">{#N/A,#N/A,FALSE,"표지목차"}</definedName>
    <definedName name="LCD">{"Book1","civilbm.xls"}</definedName>
    <definedName name="level">{"'장비'!$A$3:$M$12"}</definedName>
    <definedName name="level1">{"'장비'!$A$3:$M$12"}</definedName>
    <definedName name="light">"Picture 1"</definedName>
    <definedName name="LK" hidden="1">{#N/A,#N/A,FALSE,"CCTV"}</definedName>
    <definedName name="LLLL" hidden="1">{#N/A,#N/A,FALSE,"CCTV"}</definedName>
    <definedName name="ls">#REF!</definedName>
    <definedName name="M_to_Cm">100</definedName>
    <definedName name="mcb">'[30]Gabinetes ctrol, prot. y med. '!#REF!</definedName>
    <definedName name="mcbb">'[30]Gabinetes ctrol, prot. y med. '!#REF!</definedName>
    <definedName name="MCCO" hidden="1">{#N/A,#N/A,FALSE,"CCTV"}</definedName>
    <definedName name="MCCO10" hidden="1">{#N/A,#N/A,FALSE,"CCTV"}</definedName>
    <definedName name="MCCO11" hidden="1">{#N/A,#N/A,FALSE,"CCTV"}</definedName>
    <definedName name="MCCO12" hidden="1">{#N/A,#N/A,FALSE,"CCTV"}</definedName>
    <definedName name="MCCO13" hidden="1">{#N/A,#N/A,FALSE,"CCTV"}</definedName>
    <definedName name="MCCO3" hidden="1">{#N/A,#N/A,FALSE,"CCTV"}</definedName>
    <definedName name="MCCO4" hidden="1">{#N/A,#N/A,FALSE,"CCTV"}</definedName>
    <definedName name="MCCO5" hidden="1">{#N/A,#N/A,FALSE,"CCTV"}</definedName>
    <definedName name="MCCO6" hidden="1">{#N/A,#N/A,FALSE,"CCTV"}</definedName>
    <definedName name="MCCO7" hidden="1">{#N/A,#N/A,FALSE,"CCTV"}</definedName>
    <definedName name="MCCO8" hidden="1">{#N/A,#N/A,FALSE,"CCTV"}</definedName>
    <definedName name="MCCO9" hidden="1">{#N/A,#N/A,FALSE,"CCTV"}</definedName>
    <definedName name="MCCOÙ" hidden="1">{#N/A,#N/A,FALSE,"CCTV"}</definedName>
    <definedName name="MD1수량집계" hidden="1">#REF!</definedName>
    <definedName name="MD총괄수량집계" hidden="1">#REF!</definedName>
    <definedName name="memo1">{"Book1","attach.xls"}</definedName>
    <definedName name="mm">{"'장비'!$A$3:$M$12"}</definedName>
    <definedName name="MM3_to_M3">0.000001</definedName>
    <definedName name="MMM">#REF!</definedName>
    <definedName name="mmmm">{"'장비'!$A$3:$M$12"}</definedName>
    <definedName name="MN" hidden="1">{#N/A,#N/A,FALSE,"CCTV"}</definedName>
    <definedName name="Module1.PR">'[53]★设备汇总表 王著'!Module1.PR</definedName>
    <definedName name="N_metal">[27]D_AWG!$C$25</definedName>
    <definedName name="nb">([14]表二!#REF!*1.1)*(1+(POWER((1+物价指数),2)-1))/(#REF!*10000)</definedName>
    <definedName name="NEWNAME" hidden="1">{#N/A,#N/A,FALSE,"CCTV"}</definedName>
    <definedName name="NFG" hidden="1">{#N/A,#N/A,FALSE,"배수2"}</definedName>
    <definedName name="NFYJD" hidden="1">{#N/A,#N/A,FALSE,"토공2"}</definedName>
    <definedName name="NGE" hidden="1">{#N/A,#N/A,FALSE,"혼합골재"}</definedName>
    <definedName name="NGFDFNS" hidden="1">{#N/A,#N/A,FALSE,"부대1"}</definedName>
    <definedName name="NRNCG" hidden="1">{#N/A,#N/A,FALSE,"2~8번"}</definedName>
    <definedName name="NTRD" hidden="1">{#N/A,#N/A,FALSE,"배수1"}</definedName>
    <definedName name="NUF" hidden="1">{#N/A,#N/A,FALSE,"운반시간"}</definedName>
    <definedName name="NYDDFG" hidden="1">{#N/A,#N/A,FALSE,"조골재"}</definedName>
    <definedName name="NYDTDS" hidden="1">{#N/A,#N/A,FALSE,"구조2"}</definedName>
    <definedName name="NYFD" hidden="1">{#N/A,#N/A,FALSE,"골재소요량";#N/A,#N/A,FALSE,"골재소요량"}</definedName>
    <definedName name="NYTDY" hidden="1">{#N/A,#N/A,FALSE,"단가표지"}</definedName>
    <definedName name="NYTND" hidden="1">{#N/A,#N/A,FALSE,"구조1"}</definedName>
    <definedName name="o9pr" hidden="1">{#N/A,#N/A,FALSE,"포장1";#N/A,#N/A,FALSE,"포장1"}</definedName>
    <definedName name="ODH" hidden="1">#REF!</definedName>
    <definedName name="oipdu" hidden="1">{#N/A,#N/A,FALSE,"토공2"}</definedName>
    <definedName name="oo">[29]!oo</definedName>
    <definedName name="open_input">[29]!open_input</definedName>
    <definedName name="OSBL" hidden="1">{#N/A,#N/A,FALSE,"CCTV"}</definedName>
    <definedName name="OTROS">[32]A!$D$64:$D$65</definedName>
    <definedName name="ouioo" hidden="1">{#N/A,#N/A,FALSE,"혼합골재"}</definedName>
    <definedName name="P_EQUIP">[32]A!$D$91:$D$93</definedName>
    <definedName name="P_FORPU">[32]A!$D$87:$D$89</definedName>
    <definedName name="P_MACRO">[32]A!$D$83:$D$85</definedName>
    <definedName name="P_RESUMEN">[32]A!$D$78:$D$80</definedName>
    <definedName name="Pant_NC">[27]T_Cu_ASTM!$T$8:$AJ$33</definedName>
    <definedName name="peroxide" hidden="1">{#N/A,#N/A,FALSE,"CCTV"}</definedName>
    <definedName name="PP" hidden="1">{#N/A,#N/A,FALSE,"CCTV"}</definedName>
    <definedName name="PRAYER" hidden="1">{#N/A,#N/A,FALSE,"CCTV"}</definedName>
    <definedName name="Price.">#REF!</definedName>
    <definedName name="_xlnm.Print_Titles">#N/A</definedName>
    <definedName name="prn">[29]!prn</definedName>
    <definedName name="pt">#REF!</definedName>
    <definedName name="PU">[32]A!$D$11:$D$53</definedName>
    <definedName name="pump">{"'장비'!$A$3:$M$12"}</definedName>
    <definedName name="qqqq">{"'장비'!$A$3:$M$12"}</definedName>
    <definedName name="QW" hidden="1">{#N/A,#N/A,FALSE,"배수2"}</definedName>
    <definedName name="raa">'[30]Gabinetes ctrol, prot. y med. '!#REF!</definedName>
    <definedName name="rack">'[30]Gabinetes ctrol, prot. y med. '!#REF!</definedName>
    <definedName name="ranl">#REF!</definedName>
    <definedName name="ranlxt">#REF!</definedName>
    <definedName name="REPORTE">[32]A!$D$9</definedName>
    <definedName name="resist_cond">[27]D_AWG!$G$29</definedName>
    <definedName name="return_activate">[29]!return_activate</definedName>
    <definedName name="RFV" hidden="1">{#N/A,#N/A,FALSE,"CCTV"}</definedName>
    <definedName name="rhdhd" hidden="1">#REF!</definedName>
    <definedName name="rk">'[53]★设备汇总表 王著'!rk</definedName>
    <definedName name="rkd" hidden="1">{#N/A,#N/A,FALSE,"CCTV"}</definedName>
    <definedName name="rl">#REF!</definedName>
    <definedName name="RNAO">{"'장비'!$A$3:$M$12"}</definedName>
    <definedName name="rr">[29]!rr</definedName>
    <definedName name="RR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RERW" hidden="1">{#N/A,#N/A,FALSE,"CCTV"}</definedName>
    <definedName name="RRR" hidden="1">{#N/A,#N/A,FALSE,"포장2"}</definedName>
    <definedName name="RSDF"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rtytry">{"'장비'!$A$3:$M$12"}</definedName>
    <definedName name="RUYTYUTY6" hidden="1">{"'Sheet1'!$A$1:$L$49"}</definedName>
    <definedName name="s0">#REF!</definedName>
    <definedName name="sa">#REF!</definedName>
    <definedName name="SADAD"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AL">[32]A!$D$52</definedName>
    <definedName name="sasa" hidden="1">{#N/A,#N/A,FALSE,"CCTV"}</definedName>
    <definedName name="Save">[29]!Save</definedName>
    <definedName name="scft">'[30]Gabinetes ctrol, prot. y med. '!#REF!</definedName>
    <definedName name="SDAD">'[53]★设备汇总表 王著'!SDAD</definedName>
    <definedName name="SDCFG\" hidden="1">{#N/A,#N/A,FALSE,"운반시간"}</definedName>
    <definedName name="SDDFD" hidden="1">{#N/A,#N/A,FALSE,"배수1"}</definedName>
    <definedName name="SDF" hidden="1">{#N/A,#N/A,FALSE,"혼합골재"}</definedName>
    <definedName name="sdfdf">{"'장비'!$A$3:$M$12"}</definedName>
    <definedName name="SDFDFD" hidden="1">{#N/A,#N/A,FALSE,"운반시간"}</definedName>
    <definedName name="sdfg">{"Book1","civilbm.xls"}</definedName>
    <definedName name="SDFGG" hidden="1">'[42]#REF'!#REF!</definedName>
    <definedName name="SDFSDA">'[53]★设备汇总表 王著'!SDFSDA</definedName>
    <definedName name="SDFSF">{"Book1","attach.xls"}</definedName>
    <definedName name="sdft">'[30]Gabinetes ctrol, prot. y med. '!#REF!</definedName>
    <definedName name="sdfwer">{"Book1","attach.xls"}</definedName>
    <definedName name="SDFWS">'[53]★设备汇总表 王著'!SDFWS</definedName>
    <definedName name="sdsdddd" hidden="1">{#N/A,#N/A,FALSE,"토공2"}</definedName>
    <definedName name="sefse">{"'장비'!$A$3:$M$12"}</definedName>
    <definedName name="SEP">{"'장비'!$A$3:$M$12"}</definedName>
    <definedName name="sfb">'[30]Gabinetes ctrol, prot. y med. '!#REF!</definedName>
    <definedName name="sfd">{"Book1","civilbm.xls"}</definedName>
    <definedName name="sfggf" hidden="1">{#N/A,#N/A,FALSE,"배수1"}</definedName>
    <definedName name="sg">#REF!</definedName>
    <definedName name="sheet" hidden="1">{#N/A,#N/A,FALSE,"골재소요량";#N/A,#N/A,FALSE,"골재소요량"}</definedName>
    <definedName name="shy">#REF!</definedName>
    <definedName name="sin">'[30]Gabinetes ctrol, prot. y med. '!#REF!</definedName>
    <definedName name="sn">#REF!</definedName>
    <definedName name="so">#REF!</definedName>
    <definedName name="solver_adj" hidden="1">#REF!,#REF!</definedName>
    <definedName name="solver_drv" hidden="1">1</definedName>
    <definedName name="solver_est" hidden="1">1</definedName>
    <definedName name="solver_itr" hidden="1">100</definedName>
    <definedName name="solver_lin" hidden="1">0</definedName>
    <definedName name="solver_num" hidden="1">0</definedName>
    <definedName name="solver_nwt" hidden="1">1</definedName>
    <definedName name="solver_opt" hidden="1">#REF!</definedName>
    <definedName name="solver_pre" hidden="1">0.000001</definedName>
    <definedName name="solver_scl" hidden="1">0</definedName>
    <definedName name="solver_sho" hidden="1">0</definedName>
    <definedName name="solver_tim" hidden="1">100</definedName>
    <definedName name="solver_tmp" hidden="1">#REF!,#REF!</definedName>
    <definedName name="solver_tol" hidden="1">0.05</definedName>
    <definedName name="solver_typ" hidden="1">1</definedName>
    <definedName name="solver_val" hidden="1">0</definedName>
    <definedName name="SORT" hidden="1">#REF!</definedName>
    <definedName name="sp">#REF!</definedName>
    <definedName name="srj">#REF!</definedName>
    <definedName name="SSS" hidden="1">{#N/A,#N/A,FALSE,"CCTV"}</definedName>
    <definedName name="sssss" hidden="1">{#N/A,#N/A,FALSE,"운반시간"}</definedName>
    <definedName name="st">'[30]Gabinetes ctrol, prot. y med. '!#REF!</definedName>
    <definedName name="STAIR">{"'장비'!$A$3:$M$12"}</definedName>
    <definedName name="Sum_Inst"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SUMINISTRO">[32]A!$D$73</definedName>
    <definedName name="sw">([14]表二!#REF!*1.1)*(1+(POWER((1+物价指数),2)-1))/(#REF!*10000)</definedName>
    <definedName name="SX" hidden="1">{#N/A,#N/A,FALSE,"CCTV"}</definedName>
    <definedName name="sy">#REF!</definedName>
    <definedName name="sz">#REF!</definedName>
    <definedName name="szjh">#REF!</definedName>
    <definedName name="s零设">#REF!</definedName>
    <definedName name="s难设">#REF!</definedName>
    <definedName name="s普设">#REF!</definedName>
    <definedName name="s软件">#REF!</definedName>
    <definedName name="s易设">#REF!</definedName>
    <definedName name="T_RMG">[27]D_AWG!$D$51:$E$54</definedName>
    <definedName name="temp">{"'장비'!$A$3:$M$12"}</definedName>
    <definedName name="TEWRER"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tf">#REF!</definedName>
    <definedName name="TG" hidden="1">{#N/A,#N/A,FALSE,"CCTV"}</definedName>
    <definedName name="tjgsde0610">#REF!</definedName>
    <definedName name="tjgsde10">#REF!</definedName>
    <definedName name="tjjx10">#REF!</definedName>
    <definedName name="tl">#REF!</definedName>
    <definedName name="tlxt">#REF!</definedName>
    <definedName name="TNNR" hidden="1">{#N/A,#N/A,FALSE,"이정표"}</definedName>
    <definedName name="TO_MAT">[32]A!$D$42</definedName>
    <definedName name="TRRR" hidden="1">{#N/A,#N/A,FALSE,"속도"}</definedName>
    <definedName name="trt5yu" hidden="1">{#N/A,#N/A,FALSE,"단가표지"}</definedName>
    <definedName name="trtrtrt" hidden="1">{#N/A,#N/A,FALSE,"골재소요량";#N/A,#N/A,FALSE,"골재소요량"}</definedName>
    <definedName name="TSUPPOT" hidden="1">{#N/A,#N/A,FALSE,"CCTV"}</definedName>
    <definedName name="ttt">{"'장비'!$A$3:$M$12"}</definedName>
    <definedName name="TTTTRFS" hidden="1">{#N/A,#N/A,FALSE,"운반시간"}</definedName>
    <definedName name="TUBE" hidden="1">{#N/A,#N/A,FALSE,"CCTV"}</definedName>
    <definedName name="tuyu" hidden="1">{#N/A,#N/A,FALSE,"운반시간"}</definedName>
    <definedName name="TV" hidden="1">{#N/A,#N/A,FALSE,"CCTV"}</definedName>
    <definedName name="tx">#REF!</definedName>
    <definedName name="ty">BlankMacro1</definedName>
    <definedName name="TYHFDGFD" hidden="1">{#N/A,#N/A,FALSE,"배수2"}</definedName>
    <definedName name="tyo">BlankMacro1</definedName>
    <definedName name="tys">'[30]Gabinetes ctrol, prot. y med. '!#REF!</definedName>
    <definedName name="tyt">{"'장비'!$A$3:$M$12"}</definedName>
    <definedName name="TYUTI7" hidden="1">{"'Sheet1'!$A$1:$L$49"}</definedName>
    <definedName name="tyyuy">{"'장비'!$A$3:$M$12"}</definedName>
    <definedName name="uat">'[30]Gabinetes ctrol, prot. y med. '!#REF!</definedName>
    <definedName name="UB" hidden="1">{#N/A,#N/A,FALSE,"CCTV"}</definedName>
    <definedName name="ui">{"'장비'!$A$3:$M$12"}</definedName>
    <definedName name="UIU"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iuk" hidden="1">{#N/A,#N/A,FALSE,"부대2"}</definedName>
    <definedName name="uiuol" hidden="1">{#N/A,#N/A,FALSE,"속도"}</definedName>
    <definedName name="UKKY"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KUYK"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UNI_FILT_OFFSPEC">2</definedName>
    <definedName name="UNI_FILT_ONSPEC">1</definedName>
    <definedName name="UNI_NOTHING">0</definedName>
    <definedName name="UNI_PRES_FILTER">1</definedName>
    <definedName name="UNI_PRES_HEADINGS">16</definedName>
    <definedName name="UNI_PRES_INVERT">2</definedName>
    <definedName name="UNI_PRES_MATRIX">4</definedName>
    <definedName name="UNI_PRES_MERGED">8</definedName>
    <definedName name="UNI_PRES_OUTLIERS">32</definedName>
    <definedName name="UNI_RET_ATTRIB">64</definedName>
    <definedName name="UNI_RET_CONF">32</definedName>
    <definedName name="UNI_RET_DESC">4</definedName>
    <definedName name="UNI_RET_EQUIP">1</definedName>
    <definedName name="UNI_RET_OFFSPEC">512</definedName>
    <definedName name="UNI_RET_ONSPEC">256</definedName>
    <definedName name="UNI_RET_PROP">32</definedName>
    <definedName name="UNI_RET_PROPDESC">64</definedName>
    <definedName name="UNI_RET_SMPLPNT">4</definedName>
    <definedName name="UNI_RET_SPECMAX">2048</definedName>
    <definedName name="UNI_RET_SPECMIN">1024</definedName>
    <definedName name="UNI_RET_TAG">1</definedName>
    <definedName name="UNI_RET_TESTTIME">128</definedName>
    <definedName name="UNI_RET_TIME">8</definedName>
    <definedName name="UNI_RET_UNIT">2</definedName>
    <definedName name="UNI_RET_VALUE">16</definedName>
    <definedName name="uuuuuu">{"'장비'!$A$3:$M$12"}</definedName>
    <definedName name="uy">{"'장비'!$A$3:$M$12"}</definedName>
    <definedName name="VXCVXVXCV"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wlcla" hidden="1">{#N/A,#N/A,TRUE,"1";#N/A,#N/A,TRUE,"2";#N/A,#N/A,TRUE,"3";#N/A,#N/A,TRUE,"4";#N/A,#N/A,TRUE,"5";#N/A,#N/A,TRUE,"6";#N/A,#N/A,TRUE,"7"}</definedName>
    <definedName name="WEE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eight" hidden="1">{#N/A,#N/A,FALSE,"CCTV"}</definedName>
    <definedName name="WEQWE"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ho_are" hidden="1">#REF!</definedName>
    <definedName name="who_are2" hidden="1">#REF!</definedName>
    <definedName name="whoo1" hidden="1">#REF!</definedName>
    <definedName name="whoo2" hidden="1">#REF!</definedName>
    <definedName name="whoo3" hidden="1">#REF!</definedName>
    <definedName name="whooo1" hidden="1">#REF!</definedName>
    <definedName name="whooo2" hidden="1">#REF!</definedName>
    <definedName name="whooo3" hidden="1">#REF!</definedName>
    <definedName name="wjs">{"'장비'!$A$3:$M$12"}</definedName>
    <definedName name="woogi" hidden="1">#REF!</definedName>
    <definedName name="woogi2" hidden="1">#REF!</definedName>
    <definedName name="workshop" hidden="1">{#N/A,#N/A,FALSE,"CCTV"}</definedName>
    <definedName name="WR" hidden="1">{#N/A,#N/A,FALSE,"CCTV"}</definedName>
    <definedName name="WRITE" hidden="1">{#N/A,#N/A,FALSE,"CCTV"}</definedName>
    <definedName name="wrm.부대1" hidden="1">{#N/A,#N/A,FALSE,"부대1"}</definedName>
    <definedName name="wrm.표지" hidden="1">{#N/A,#N/A,FALSE,"표지"}</definedName>
    <definedName name="wrmm.이정표" hidden="1">{#N/A,#N/A,FALSE,"이정표"}</definedName>
    <definedName name="wrn" hidden="1">{#N/A,#N/A,FALSE,"전체집계표";#N/A,#N/A,FALSE,"안벽30000";#N/A,#N/A,FALSE,"안벽20000";#N/A,#N/A,FALSE,"내호안";#N/A,#N/A,FALSE,"외호안";#N/A,#N/A,FALSE,"준설토A";#N/A,#N/A,FALSE,"준설토B";#N/A,#N/A,FALSE,"적출장"}</definedName>
    <definedName name="WRN." hidden="1">{#N/A,#N/A,FALSE,"전체집계표";#N/A,#N/A,FALSE,"안벽30000";#N/A,#N/A,FALSE,"안벽20000";#N/A,#N/A,FALSE,"내호안";#N/A,#N/A,FALSE,"외호안";#N/A,#N/A,FALSE,"준설토A";#N/A,#N/A,FALSE,"준설토B";#N/A,#N/A,FALSE,"적출장"}</definedName>
    <definedName name="wrn.2번." hidden="1">{#N/A,#N/A,FALSE,"2~8번"}</definedName>
    <definedName name="wrn.97년._.사업계획._.및._.예산지침." hidden="1">{#N/A,#N/A,TRUE,"1";#N/A,#N/A,TRUE,"2";#N/A,#N/A,TRUE,"3";#N/A,#N/A,TRUE,"4";#N/A,#N/A,TRUE,"5";#N/A,#N/A,TRUE,"6";#N/A,#N/A,TRUE,"7"}</definedName>
    <definedName name="wrn.BM." hidden="1">{#N/A,#N/A,FALSE,"CCTV"}</definedName>
    <definedName name="wrn.CBA."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wrn.CBA_RO." hidden="1">{#N/A,#N/A,FALSE,"C-001";#N/A,#N/A,FALSE,"C-002";#N/A,#N/A,FALSE,"C-003";#N/A,#N/A,FALSE,"C-004";#N/A,#N/A,FALSE,"C-005";#N/A,#N/A,FALSE,"C-006";#N/A,#N/A,FALSE,"C-007";#N/A,#N/A,FALSE,"C-008";#N/A,#N/A,FALSE,"CF-001";#N/A,#N/A,FALSE,"H-001";#N/A,#N/A,FALSE,"P-001";#N/A,#N/A,FALSE,"P-002";#N/A,#N/A,FALSE,"P-003";#N/A,#N/A,FALSE,"P-004";#N/A,#N/A,FALSE,"P-005";#N/A,#N/A,FALSE,"P-006";#N/A,#N/A,FALSE,"P-001,2,3,4,5";#N/A,#N/A,FALSE,"P-007";#N/A,#N/A,FALSE,"X-001";#N/A,#N/A,FALSE,"X-004"}</definedName>
    <definedName name="wrn.CBA_ST."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wrn.precios." hidden="1">{"CONCABL1.1",#N/A,FALSE,"1.1.1a1.1.3 ACSR";"AISL1.2",#N/A,FALSE,"1.1.1a1.1.3 ACSR";"torr1.1.3",#N/A,FALSE,"1.1.1a1.1.3 ACSR";"cm1.2",#N/A,FALSE,"1.2 ACSR";"cm2.2",#N/A,FALSE,"1.2 ACSR";#N/A,#N/A,FALSE,"1.3 ACSR";#N/A,#N/A,FALSE,"2.1.1A2.1.3 ACAR";"ac2.1",#N/A,FALSE,"1.2 ACAR";"ac2.2",#N/A,FALSE,"1.2 ACAR";#N/A,#N/A,FALSE,"2.3 ACAR"}</definedName>
    <definedName name="wrn.골재소요량." hidden="1">{#N/A,#N/A,FALSE,"골재소요량";#N/A,#N/A,FALSE,"골재소요량"}</definedName>
    <definedName name="wrn.구조2." hidden="1">{#N/A,#N/A,FALSE,"구조2"}</definedName>
    <definedName name="wrn.단가표지." hidden="1">{#N/A,#N/A,FALSE,"단가표지"}</definedName>
    <definedName name="wrn.배수1." hidden="1">{#N/A,#N/A,FALSE,"배수1"}</definedName>
    <definedName name="wrn.배수2." hidden="1">{#N/A,#N/A,FALSE,"배수2"}</definedName>
    <definedName name="wrn.부대1." hidden="1">{#N/A,#N/A,FALSE,"부대1"}</definedName>
    <definedName name="wrn.부대2." hidden="1">{#N/A,#N/A,FALSE,"부대2"}</definedName>
    <definedName name="wrn.속도." hidden="1">{#N/A,#N/A,FALSE,"속도"}</definedName>
    <definedName name="wrn.손익보고." hidden="1">{#N/A,#N/A,FALSE,"손익표지";#N/A,#N/A,FALSE,"손익계산";#N/A,#N/A,FALSE,"일반관리비";#N/A,#N/A,FALSE,"영업외수익";#N/A,#N/A,FALSE,"영업외비용";#N/A,#N/A,FALSE,"매출액";#N/A,#N/A,FALSE,"요약손익";#N/A,#N/A,FALSE,"요약대차";#N/A,#N/A,FALSE,"매출채권현황";#N/A,#N/A,FALSE,"매출채권명세"}</definedName>
    <definedName name="wrn.운반시간." hidden="1">{#N/A,#N/A,FALSE,"운반시간"}</definedName>
    <definedName name="wrn.이정표." hidden="1">{#N/A,#N/A,FALSE,"이정표"}</definedName>
    <definedName name="wrn.입적표." hidden="1">{#N/A,#N/A,FALSE,"전체집계표";#N/A,#N/A,FALSE,"안벽30000";#N/A,#N/A,FALSE,"안벽20000";#N/A,#N/A,FALSE,"내호안";#N/A,#N/A,FALSE,"외호안";#N/A,#N/A,FALSE,"준설토A";#N/A,#N/A,FALSE,"준설토B";#N/A,#N/A,FALSE,"적출장"}</definedName>
    <definedName name="wrn.조골재." hidden="1">{#N/A,#N/A,FALSE,"조골재"}</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water">{"Book1","civilbm.xls"}</definedName>
    <definedName name="wwww">BLCH</definedName>
    <definedName name="WZ" hidden="1">{#N/A,#N/A,FALSE,"CCTV"}</definedName>
    <definedName name="XC" hidden="1">{#N/A,#N/A,FALSE,"CCTV"}</definedName>
    <definedName name="xcvzsd" hidden="1">{"'Sheet1'!$A$1:$L$49"}</definedName>
    <definedName name="XCZCZ" hidden="1">{#N/A,#N/A,FALSE,"B-001";#N/A,#N/A,FALSE,"B-002";#N/A,#N/A,FALSE,"B-003";#N/A,#N/A,FALSE,"B-004";#N/A,#N/A,FALSE,"B-005";#N/A,#N/A,FALSE,"B-010";#N/A,#N/A,FALSE,"C-001";#N/A,#N/A,FALSE,"C-002";#N/A,#N/A,FALSE,"C-003";#N/A,#N/A,FALSE,"C-004";#N/A,#N/A,FALSE,"C-005";#N/A,#N/A,FALSE,"C-010";#N/A,#N/A,FALSE,"D-001";#N/A,#N/A,FALSE,"D-003";#N/A,#N/A,FALSE,"E-001";#N/A,#N/A,FALSE,"E-002";#N/A,#N/A,FALSE,"E-011";#N/A,#N/A,FALSE,"E-012";#N/A,#N/A,FALSE,"F-001";#N/A,#N/A,FALSE,"F-005";#N/A,#N/A,FALSE,"J-001";#N/A,#N/A,FALSE,"J-002";#N/A,#N/A,FALSE,"J-003";#N/A,#N/A,FALSE,"J-004";#N/A,#N/A,FALSE,"J-005";#N/A,#N/A,FALSE,"J-006";#N/A,#N/A,FALSE,"J-008";#N/A,#N/A,FALSE,"J-009";#N/A,#N/A,FALSE,"J-011";#N/A,#N/A,FALSE,"J-012";#N/A,#N/A,FALSE,"J-014";#N/A,#N/A,FALSE,"J-017";#N/A,#N/A,FALSE,"L-001";#N/A,#N/A,FALSE,"L-002";#N/A,#N/A,FALSE,"L-003";#N/A,#N/A,FALSE,"L-004";#N/A,#N/A,FALSE,"L-005";#N/A,#N/A,FALSE,"L-006";#N/A,#N/A,FALSE,"L-007";#N/A,#N/A,FALSE,"L-051";#N/A,#N/A,FALSE,"L-052";#N/A,#N/A,FALSE,"L-053";#N/A,#N/A,FALSE,"L-054";#N/A,#N/A,FALSE,"L-058";#N/A,#N/A,FALSE,"LR-001";#N/A,#N/A,FALSE,"U-001";#N/A,#N/A,FALSE,"U-002";#N/A,#N/A,FALSE,"U-010";#N/A,#N/A,FALSE,"U-051";#N/A,#N/A,FALSE,"UC-001";#N/A,#N/A,FALSE,"SIDE FILTER";#N/A,#N/A,FALSE,"CI-001-3";#N/A,#N/A,FALSE,"Load Arm"}</definedName>
    <definedName name="XLRPARAMS_GCMC" hidden="1">[50]XLR_NoRangeSheet!$B$6</definedName>
    <definedName name="XLRPARAMS_ZJ" hidden="1">[47]XLR_NoRangeSheet!$E$6</definedName>
    <definedName name="XLRPARAMS_ZJ0" hidden="1">[24]XLR_NoRangeSheet!$E$6</definedName>
    <definedName name="XLRPARAMS_ZJ100" hidden="1">[24]XLR_NoRangeSheet!$E$6</definedName>
    <definedName name="XLRPARAMS_ZJ101" hidden="1">[24]XLR_NoRangeSheet!$E$6</definedName>
    <definedName name="XLRPARAMS_ZYMC" hidden="1">[50]XLR_NoRangeSheet!$C$6</definedName>
    <definedName name="XLRPARAMX_ZJ1" hidden="1">[24]XLR_NoRangeSheet!$E$6</definedName>
    <definedName name="xx">0.695180392</definedName>
    <definedName name="yiio" hidden="1">{#N/A,#N/A,FALSE,"운반시간"}</definedName>
    <definedName name="yiuouk" hidden="1">{#N/A,#N/A,FALSE,"표지목차"}</definedName>
    <definedName name="ys">([14]表二!#REF!*1.1)*(1+(POWER((1+物价指数),2)-1))/(#REF!*10000)</definedName>
    <definedName name="ytuu" hidden="1">{#N/A,#N/A,FALSE,"구조2"}</definedName>
    <definedName name="ytyikk" hidden="1">{#N/A,#N/A,FALSE,"배수2"}</definedName>
    <definedName name="ytyio" hidden="1">{#N/A,#N/A,FALSE,"배수1"}</definedName>
    <definedName name="yu">{"'장비'!$A$3:$M$12"}</definedName>
    <definedName name="yuyu">{"'장비'!$A$3:$M$12"}</definedName>
    <definedName name="YUYUY" hidden="1">{#N/A,#N/A,FALSE,"혼합골재"}</definedName>
    <definedName name="yuyuyu">{"'장비'!$A$3:$M$12"}</definedName>
    <definedName name="yy">[29]!yy</definedName>
    <definedName name="yyyyy">{"'장비'!$A$3:$M$12"}</definedName>
    <definedName name="zbj">#REF!</definedName>
    <definedName name="zhangy">[29]!zhangy</definedName>
    <definedName name="zx">{"'장비'!$A$3:$M$12"}</definedName>
    <definedName name="zz">#REF!</definedName>
    <definedName name="π">PI()</definedName>
    <definedName name="ㄱㄱㄱㄱㄱㄱㄱ">'[53]★设备汇总表 王著'!ㄱㄱㄱㄱㄱㄱㄱ</definedName>
    <definedName name="가르">BlankMacro1</definedName>
    <definedName name="가설재" hidden="1">{#N/A,#N/A,FALSE,"혼합골재"}</definedName>
    <definedName name="감리">BlankMacro1</definedName>
    <definedName name="강재" hidden="1">{#N/A,#N/A,FALSE,"혼합골재"}</definedName>
    <definedName name="건호">{"Book1","survey report.xls"}</definedName>
    <definedName name="겡오" hidden="1">{#N/A,#N/A,FALSE,"CCTV"}</definedName>
    <definedName name="견적" hidden="1">{#N/A,#N/A,FALSE,"CCTV"}</definedName>
    <definedName name="견적2" hidden="1">{#N/A,#N/A,FALSE,"CCTV"}</definedName>
    <definedName name="견적SHEET" hidden="1">{#N/A,#N/A,FALSE,"CCTV"}</definedName>
    <definedName name="견적조건3">{"Book1","도곡1실행.xls"}</definedName>
    <definedName name="견적품의서">{"'장비'!$A$3:$M$12"}</definedName>
    <definedName name="경비2차분">{"'장비'!$A$3:$M$12"}</definedName>
    <definedName name="表二">([14]表二!#REF!*1.1)*(1+(POWER((1+物价指数),2)-1))/(#REF!*10000)</definedName>
    <definedName name="表四">#REF!</definedName>
    <definedName name="계장공사" hidden="1">{#N/A,#N/A,FALSE,"CCTV"}</definedName>
    <definedName name="계전2" hidden="1">#REF!</definedName>
    <definedName name="고압분사주입공법A1" hidden="1">{#N/A,#N/A,FALSE,"배수1"}</definedName>
    <definedName name="교대펄근집계" hidden="1">{#N/A,#N/A,FALSE,"배수1"}</definedName>
    <definedName name="교통" hidden="1">#REF!</definedName>
    <definedName name="급여">BlankMacro1</definedName>
    <definedName name="기존구조물제거공">'[53]★设备汇总表 王著'!기존구조물제거공</definedName>
    <definedName name="기초교직">9</definedName>
    <definedName name="기초교축">9</definedName>
    <definedName name="김성룡" hidden="1">#REF!</definedName>
    <definedName name="김치원">BlankMacro1</definedName>
    <definedName name="达产年供热成本分摊比">#REF!/(#REF!+#REF!)</definedName>
    <definedName name="达产年流贷利息">72</definedName>
    <definedName name="港作拖轮新">#N/A</definedName>
    <definedName name="跟踪项目Tracking_project">[51]主页!#REF!</definedName>
    <definedName name="工艺">#N/A</definedName>
    <definedName name="工艺3">#N/A</definedName>
    <definedName name="ㄳ">BLCH</definedName>
    <definedName name="ㄴㄴㄴ">BlankMacro1</definedName>
    <definedName name="ㄴㅁㄹㅈㄹ" hidden="1">#REF!</definedName>
    <definedName name="ㄴㅁㅇ">{"Book1","attach.xls"}</definedName>
    <definedName name="ㄴㅇㄹ" hidden="1">{#N/A,#N/A,FALSE,"속도"}</definedName>
    <definedName name="ㄴㅇㄹㄴㅇㄻㄴ">BlankMacro1</definedName>
    <definedName name="ㄴㅇㄹㄹ">{"Book1","survey report.xls"}</definedName>
    <definedName name="ㄴㅇ로ㅠㅎ" hidden="1">{#N/A,#N/A,FALSE,"구조2"}</definedName>
    <definedName name="ㄴㅇㅀ" hidden="1">{#N/A,#N/A,FALSE,"토공2"}</definedName>
    <definedName name="ㄴㅇㅇㅇ" hidden="1">{#N/A,#N/A,FALSE,"부대1"}</definedName>
    <definedName name="ㄴ어리ㅏ" hidden="1">{#N/A,#N/A,FALSE,"혼합골재"}</definedName>
    <definedName name="ㄴ흂" hidden="1">{#N/A,#N/A,FALSE,"단가표지"}</definedName>
    <definedName name="宏1">#N/A</definedName>
    <definedName name="节能贷款和建设期利息">#REF!+#REF!+#REF!+#REF!+#REF!+#REF!</definedName>
    <definedName name="节能利率">0.1008</definedName>
    <definedName name="ㄷㄷ" hidden="1">{#N/A,#N/A,FALSE,"골재소요량";#N/A,#N/A,FALSE,"골재소요량"}</definedName>
    <definedName name="ㄷㄷㄷ">BLCH</definedName>
    <definedName name="ㄷㄹㄹ" hidden="1">{#N/A,#N/A,FALSE,"골재소요량";#N/A,#N/A,FALSE,"골재소요량"}</definedName>
    <definedName name="ㄷㅎㄹㅇ" hidden="1">#REF!</definedName>
    <definedName name="履带吊">[52]设备类型选择!#REF!</definedName>
    <definedName name="履带吊50t">[52]设备类型选择!#REF!</definedName>
    <definedName name="두호" hidden="1">{#N/A,#N/A,FALSE,"2~8번"}</definedName>
    <definedName name="美元与人民币比价">1/8.32</definedName>
    <definedName name="듀폰현장">{"Book1","attach.xls"}</definedName>
    <definedName name="皮带">#REF!</definedName>
    <definedName name="平板车">[52]设备类型选择!#REF!</definedName>
    <definedName name="平板车30t">[52]设备类型选择!#REF!</definedName>
    <definedName name="其他">#REF!</definedName>
    <definedName name="企业自筹和建设期利息">#REF!+#REF!+#REF!+#REF!+#REF!+#REF!</definedName>
    <definedName name="企业自筹利率">0.1242</definedName>
    <definedName name="气力">([14]表二!#REF!*1.1)*(1+(POWER((1+物价指数),2)-1))/(#REF!*10000)</definedName>
    <definedName name="汽车吊">[52]设备类型选择!#REF!</definedName>
    <definedName name="汽车吊25t">[52]设备类型选择!#REF!</definedName>
    <definedName name="取费" hidden="1">{"'现金流量表（全部投资）'!$B$4:$P$23"}</definedName>
    <definedName name="ㄹㅇㄹ" hidden="1">{#N/A,#N/A,FALSE,"2~8번"}</definedName>
    <definedName name="ㄹㅇㅎ">BLCH</definedName>
    <definedName name="래그" hidden="1">{#N/A,#N/A,FALSE,"CCTV"}</definedName>
    <definedName name="人民币与美元比价">8.32</definedName>
    <definedName name="레미콘">'[53]★设备汇总表 王著'!레미콘</definedName>
    <definedName name="로ㅗㅗ" hidden="1">{#N/A,#N/A,FALSE,"토공2"}</definedName>
    <definedName name="生产列1">#REF!</definedName>
    <definedName name="生产列11">#REF!</definedName>
    <definedName name="生产列15">#REF!</definedName>
    <definedName name="生产列16">#REF!</definedName>
    <definedName name="生产列17">#REF!</definedName>
    <definedName name="生产列19">#REF!</definedName>
    <definedName name="生产列2">#REF!</definedName>
    <definedName name="生产列20">#REF!</definedName>
    <definedName name="生产列3">#REF!</definedName>
    <definedName name="生产列4">#REF!</definedName>
    <definedName name="生产列5">#REF!</definedName>
    <definedName name="生产列6">#REF!</definedName>
    <definedName name="生产列7">#REF!</definedName>
    <definedName name="生产列8">#REF!</definedName>
    <definedName name="生产列9">#REF!</definedName>
    <definedName name="生产期">#REF!</definedName>
    <definedName name="生产期1">#REF!</definedName>
    <definedName name="生产期11">#REF!</definedName>
    <definedName name="生产期15">#REF!</definedName>
    <definedName name="生产期16">#REF!</definedName>
    <definedName name="生产期17">#REF!</definedName>
    <definedName name="生产期19">#REF!</definedName>
    <definedName name="生产期2">#REF!</definedName>
    <definedName name="生产期20">#REF!</definedName>
    <definedName name="生产期3">#REF!</definedName>
    <definedName name="生产期4">#REF!</definedName>
    <definedName name="生产期5">#REF!</definedName>
    <definedName name="生产期6">#REF!</definedName>
    <definedName name="生产期7">#REF!</definedName>
    <definedName name="生产期8">#REF!</definedName>
    <definedName name="生产期9">#REF!</definedName>
    <definedName name="省自筹和建设期利息">#REF!+#REF!+#REF!+#REF!+#REF!+#REF!</definedName>
    <definedName name="省自筹利率">0.1242</definedName>
    <definedName name="市自筹和建设期利息">#REF!+#REF!+#REF!+#REF!+#REF!+#REF!</definedName>
    <definedName name="市自筹利率">0.1242</definedName>
    <definedName name="售电单位成本外加价">230</definedName>
    <definedName name="售热单位成本外加价">10</definedName>
    <definedName name="塔">#REF!</definedName>
    <definedName name="ㅀㅀ" hidden="1">{#N/A,#N/A,FALSE,"구조1"}</definedName>
    <definedName name="ㅀㅀㅎㅎ" hidden="1">{#N/A,#N/A,FALSE,"혼합골재"}</definedName>
    <definedName name="ㅁㄴㅇ" hidden="1">{#N/A,#N/A,FALSE,"배수1"}</definedName>
    <definedName name="ㅁㄴㅇㄹ" hidden="1">{#N/A,#N/A,FALSE,"속도"}</definedName>
    <definedName name="ㅁㄴㅇㅁ">{"Book1","attach.xls"}</definedName>
    <definedName name="ㅁㄹ" hidden="1">{#N/A,#N/A,FALSE,"2~8번"}</definedName>
    <definedName name="ㅁㄹㄹ" hidden="1">{#N/A,#N/A,FALSE,"2~8번"}</definedName>
    <definedName name="ㅁㅀㅎ" hidden="1">{#N/A,#N/A,FALSE,"골재소요량";#N/A,#N/A,FALSE,"골재소요량"}</definedName>
    <definedName name="ㅁㅁㅁ">BLCH</definedName>
    <definedName name="ㅁㅁㅁㅁㅁㅁㅁㅁ" hidden="1">{#N/A,#N/A,FALSE,"배수1"}</definedName>
    <definedName name="ㅁㅇ" hidden="1">#REF!</definedName>
    <definedName name="ㅁㅍㅊ" hidden="1">{#N/A,#N/A,FALSE,"속도"}</definedName>
    <definedName name="만득이" hidden="1">{#N/A,#N/A,FALSE,"2~8번"}</definedName>
    <definedName name="投产年供热成本分摊比">#REF!/(#REF!+#REF!)</definedName>
    <definedName name="投产年流贷利息">38</definedName>
    <definedName name="投产年流动资金贷款利息">75</definedName>
    <definedName name="拖轮">[52]设备类型选择!#REF!</definedName>
    <definedName name="脱硫表二" hidden="1">{"'现金流量表（全部投资）'!$B$4:$P$23"}</definedName>
    <definedName name="挖掘机">[52]设备类型选择!$A$1:$A$2</definedName>
    <definedName name="挖掘机CAT320">[52]设备类型选择!$A$2:$A$2</definedName>
    <definedName name="外贷本金和建设期利息">#REF!+#REF!+#REF!+#REF!+#REF!+#REF!</definedName>
    <definedName name="外贷利率">0.03</definedName>
    <definedName name="外汇额度">3500</definedName>
    <definedName name="物价指数">0.06</definedName>
    <definedName name="몰1">BlankMacro1</definedName>
    <definedName name="몰2">BlankMacro1</definedName>
    <definedName name="몰3">BlankMacro1</definedName>
    <definedName name="몰4">BlankMacro1</definedName>
    <definedName name="몰5">BlankMacro1</definedName>
    <definedName name="몰6">BlankMacro1</definedName>
    <definedName name="新表">[48]材料!$A$3:$H$127</definedName>
    <definedName name="新封" hidden="1">{"'现金流量表（全部投资）'!$B$4:$P$23"}</definedName>
    <definedName name="宿舍" hidden="1">[36]XLR_NoRangeSheet!$B$6</definedName>
    <definedName name="压油贷款利率">0.1008</definedName>
    <definedName name="뭉">{"'장비'!$A$3:$M$12"}</definedName>
    <definedName name="一期">[29]!一期</definedName>
    <definedName name="ㅂ1" hidden="1">#REF!</definedName>
    <definedName name="ㅂㅈ">BLCH</definedName>
    <definedName name="배수공">BlankMacro1</definedName>
    <definedName name="배수총괄">'[53]★设备汇总表 王著'!배수총괄</definedName>
    <definedName name="벽강관파일" hidden="1">[26]노임단가!#REF!</definedName>
    <definedName name="벽체" hidden="1">{#N/A,#N/A,FALSE,"혼합골재"}</definedName>
    <definedName name="벽체1" hidden="1">{#N/A,#N/A,FALSE,"혼합골재"}</definedName>
    <definedName name="변경내역">BlankMacro1</definedName>
    <definedName name="보조기층">{"'장비'!$A$3:$M$12"}</definedName>
    <definedName name="보차도">BlankMacro1</definedName>
    <definedName name="보차도경계석">BlankMacro1</definedName>
    <definedName name="装卸">#REF!</definedName>
    <definedName name="总图3">[29]!总图3</definedName>
    <definedName name="부대공사" hidden="1">#REF!</definedName>
    <definedName name="블록c" hidden="1">{#N/A,#N/A,FALSE,"전체집계표";#N/A,#N/A,FALSE,"안벽30000";#N/A,#N/A,FALSE,"안벽20000";#N/A,#N/A,FALSE,"내호안";#N/A,#N/A,FALSE,"외호안";#N/A,#N/A,FALSE,"준설토A";#N/A,#N/A,FALSE,"준설토B";#N/A,#N/A,FALSE,"적출장"}</definedName>
    <definedName name="블록k" hidden="1">{#N/A,#N/A,FALSE,"전체집계표";#N/A,#N/A,FALSE,"안벽30000";#N/A,#N/A,FALSE,"안벽20000";#N/A,#N/A,FALSE,"내호안";#N/A,#N/A,FALSE,"외호안";#N/A,#N/A,FALSE,"준설토A";#N/A,#N/A,FALSE,"준설토B";#N/A,#N/A,FALSE,"적출장"}</definedName>
    <definedName name="ㅅ" hidden="1">#REF!</definedName>
    <definedName name="ㅅㄷㄹ오" hidden="1">{#N/A,#N/A,FALSE,"골재소요량";#N/A,#N/A,FALSE,"골재소요량"}</definedName>
    <definedName name="ㅅㅅㅅ">BLCH</definedName>
    <definedName name="ㅅㅅㅅㅅㅅㅅ">'[53]★设备汇总表 王著'!ㅅㅅㅅㅅㅅㅅ</definedName>
    <definedName name="ㅅㅅㅅㅅㅅㅅㅅ">'[53]★设备汇总表 王著'!ㅅㅅㅅㅅㅅㅅㅅ</definedName>
    <definedName name="사람" hidden="1">{#N/A,#N/A,FALSE,"속도"}</definedName>
    <definedName name="사랑" hidden="1">#REF!</definedName>
    <definedName name="사업비최종" hidden="1">{#N/A,#N/A,FALSE,"손익표지";#N/A,#N/A,FALSE,"손익계산";#N/A,#N/A,FALSE,"일반관리비";#N/A,#N/A,FALSE,"영업외수익";#N/A,#N/A,FALSE,"영업외비용";#N/A,#N/A,FALSE,"매출액";#N/A,#N/A,FALSE,"요약손익";#N/A,#N/A,FALSE,"요약대차";#N/A,#N/A,FALSE,"매출채권현황";#N/A,#N/A,FALSE,"매출채권명세"}</definedName>
    <definedName name="살마음" hidden="1">{#N/A,#N/A,FALSE,"2~8번"}</definedName>
    <definedName name="샘풀카피" hidden="1">{#N/A,#N/A,FALSE,"CCTV"}</definedName>
    <definedName name="샘플카피2" hidden="1">{#N/A,#N/A,FALSE,"CCTV"}</definedName>
    <definedName name="샘플카피3" hidden="1">{#N/A,#N/A,FALSE,"CCTV"}</definedName>
    <definedName name="서측입적수량집계" hidden="1">#REF!</definedName>
    <definedName name="설계설명" hidden="1">#REF!</definedName>
    <definedName name="셔갸9">BlankMacro1</definedName>
    <definedName name="쇼">BlankMacro1</definedName>
    <definedName name="승용교" hidden="1">{#N/A,#N/A,FALSE,"2~8번"}</definedName>
    <definedName name="시멘트골재량">'[53]★设备汇总表 王著'!시멘트골재량</definedName>
    <definedName name="신고서">BlankMacro1</definedName>
    <definedName name="ㅇ">0.1</definedName>
    <definedName name="ㅇㄴㅇ" hidden="1">{#N/A,#N/A,FALSE,"속도"}</definedName>
    <definedName name="ㅇㄹㄹ" hidden="1">{#N/A,#N/A,FALSE,"배수1"}</definedName>
    <definedName name="오">BlankMacro1</definedName>
    <definedName name="오류" hidden="1">{#N/A,#N/A,FALSE,"단가표지"}</definedName>
    <definedName name="옥타" hidden="1">{#N/A,#N/A,FALSE,"2~8번"}</definedName>
    <definedName name="옹" hidden="1">{#N/A,#N/A,FALSE,"골재소요량";#N/A,#N/A,FALSE,"골재소요량"}</definedName>
    <definedName name="옹벽" hidden="1">{#N/A,#N/A,FALSE,"혼합골재"}</definedName>
    <definedName name="옹벽수량집계표" hidden="1">{#N/A,#N/A,FALSE,"2~8번"}</definedName>
    <definedName name="옹벽수량집계표총괄" hidden="1">{#N/A,#N/A,FALSE,"혼합골재"}</definedName>
    <definedName name="이승연" hidden="1">{#N/A,#N/A,FALSE,"부대1"}</definedName>
    <definedName name="이정" hidden="1">{#N/A,#N/A,FALSE,"2~8번"}</definedName>
    <definedName name="인구" hidden="1">#REF!</definedName>
    <definedName name="입" hidden="1">{#N/A,#N/A,FALSE,"전체집계표";#N/A,#N/A,FALSE,"안벽30000";#N/A,#N/A,FALSE,"안벽20000";#N/A,#N/A,FALSE,"내호안";#N/A,#N/A,FALSE,"외호안";#N/A,#N/A,FALSE,"준설토A";#N/A,#N/A,FALSE,"준설토B";#N/A,#N/A,FALSE,"적출장"}</definedName>
    <definedName name="ㅈ" hidden="1">{#N/A,#N/A,FALSE,"혼합골재"}</definedName>
    <definedName name="ㅈㄷ">BLCH</definedName>
    <definedName name="ㅈㅂㄷ" hidden="1">{#N/A,#N/A,FALSE,"전체집계표";#N/A,#N/A,FALSE,"안벽30000";#N/A,#N/A,FALSE,"안벽20000";#N/A,#N/A,FALSE,"내호안";#N/A,#N/A,FALSE,"외호안";#N/A,#N/A,FALSE,"준설토A";#N/A,#N/A,FALSE,"준설토B";#N/A,#N/A,FALSE,"적출장"}</definedName>
    <definedName name="ㅈㅈ">{"'장비'!$A$3:$M$12"}</definedName>
    <definedName name="ㅈㅈㅈ">{"'장비'!$A$3:$M$12"}</definedName>
    <definedName name="ㅈㅈㅈㅈㅈ">{"'장비'!$A$3:$M$12"}</definedName>
    <definedName name="잔교" hidden="1">[26]노임단가!#REF!</definedName>
    <definedName name="적표" hidden="1">{#N/A,#N/A,FALSE,"전체집계표";#N/A,#N/A,FALSE,"안벽30000";#N/A,#N/A,FALSE,"안벽20000";#N/A,#N/A,FALSE,"내호안";#N/A,#N/A,FALSE,"외호안";#N/A,#N/A,FALSE,"준설토A";#N/A,#N/A,FALSE,"준설토B";#N/A,#N/A,FALSE,"적출장"}</definedName>
    <definedName name="전기">{"'장비'!$A$3:$M$12"}</definedName>
    <definedName name="전기공사비교" hidden="1">{#N/A,#N/A,FALSE,"손익표지";#N/A,#N/A,FALSE,"손익계산";#N/A,#N/A,FALSE,"일반관리비";#N/A,#N/A,FALSE,"영업외수익";#N/A,#N/A,FALSE,"영업외비용";#N/A,#N/A,FALSE,"매출액";#N/A,#N/A,FALSE,"요약손익";#N/A,#N/A,FALSE,"요약대차";#N/A,#N/A,FALSE,"매출채권현황";#N/A,#N/A,FALSE,"매출채권명세"}</definedName>
    <definedName name="전기구">{"'장비'!$A$3:$M$12"}</definedName>
    <definedName name="전기기기">{"'장비'!$A$3:$M$12"}</definedName>
    <definedName name="제비">BlankMacro1</definedName>
    <definedName name="진" hidden="1">{#N/A,#N/A,FALSE,"2~8번"}</definedName>
    <definedName name="ㅊㅊㅊㅊㅊㅊㅊㅊㅊ">'[53]★设备汇总表 王著'!ㅊㅊㅊㅊㅊㅊㅊㅊㅊ</definedName>
    <definedName name="찰샇기" hidden="1">#REF!</definedName>
    <definedName name="철거수량">BlankMacro1</definedName>
    <definedName name="철재" hidden="1">{#N/A,#N/A,FALSE,"혼합골재"}</definedName>
    <definedName name="추가분">{"'장비'!$A$3:$M$12"}</definedName>
    <definedName name="취수구" hidden="1">{#N/A,#N/A,TRUE,"1";#N/A,#N/A,TRUE,"2";#N/A,#N/A,TRUE,"3";#N/A,#N/A,TRUE,"4";#N/A,#N/A,TRUE,"5";#N/A,#N/A,TRUE,"6";#N/A,#N/A,TRUE,"7"}</definedName>
    <definedName name="ㅋㅌ" hidden="1">{#N/A,#N/A,FALSE,"부대1"}</definedName>
    <definedName name="케이슨3" hidden="1">{#N/A,#N/A,FALSE,"전체집계표";#N/A,#N/A,FALSE,"안벽30000";#N/A,#N/A,FALSE,"안벽20000";#N/A,#N/A,FALSE,"내호안";#N/A,#N/A,FALSE,"외호안";#N/A,#N/A,FALSE,"준설토A";#N/A,#N/A,FALSE,"준설토B";#N/A,#N/A,FALSE,"적출장"}</definedName>
    <definedName name="케이슨33" hidden="1">{#N/A,#N/A,FALSE,"전체집계표";#N/A,#N/A,FALSE,"안벽30000";#N/A,#N/A,FALSE,"안벽20000";#N/A,#N/A,FALSE,"내호안";#N/A,#N/A,FALSE,"외호안";#N/A,#N/A,FALSE,"준설토A";#N/A,#N/A,FALSE,"준설토B";#N/A,#N/A,FALSE,"적출장"}</definedName>
    <definedName name="코핑높이1">1.6</definedName>
    <definedName name="콘강도">240</definedName>
    <definedName name="ㅌㅌㅌㅌㅌㅌ">'[53]★设备汇总表 王著'!ㅌㅌㅌㅌㅌㅌ</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건">{"'장비'!$A$3:$M$12"}</definedName>
    <definedName name="토건공사비대비r">{"'장비'!$A$3:$M$12"}</definedName>
    <definedName name="토건업체">{"'장비'!$A$3:$M$12"}</definedName>
    <definedName name="토건집계표r">{"'장비'!$A$3:$M$12"}</definedName>
    <definedName name="토목변경">{"'장비'!$A$3:$M$12"}</definedName>
    <definedName name="토목실행예산">{"'장비'!$A$3:$M$12"}</definedName>
    <definedName name="토목조정분">{"'장비'!$A$3:$M$12"}</definedName>
    <definedName name="토사자중">156.143</definedName>
    <definedName name="통장2">BlankMacro1</definedName>
    <definedName name="투찰예정가50">{"'장비'!$A$3:$M$12"}</definedName>
    <definedName name="투찰예정본부장">{"'장비'!$A$3:$M$12"}</definedName>
    <definedName name="ㅍㅍㅍㅍㅍㅍㅍㅍㅍㅍㅍㅍㅍㅍ">'[53]★设备汇总表 王著'!ㅍㅍㅍㅍㅍㅍㅍㅍㅍㅍㅍㅍㅍㅍ</definedName>
    <definedName name="파일1간격">0.6</definedName>
    <definedName name="파일간격">1.5</definedName>
    <definedName name="파일간격교직">1.4</definedName>
    <definedName name="파일간격교축">1.4</definedName>
    <definedName name="페기갑지" hidden="1">#REF!</definedName>
    <definedName name="폐기" hidden="1">#REF!</definedName>
    <definedName name="포장공">BlankMacro1</definedName>
    <definedName name="피복">0.15</definedName>
    <definedName name="피복석" hidden="1">{#N/A,#N/A,FALSE,"전체집계표";#N/A,#N/A,FALSE,"안벽30000";#N/A,#N/A,FALSE,"안벽20000";#N/A,#N/A,FALSE,"내호안";#N/A,#N/A,FALSE,"외호안";#N/A,#N/A,FALSE,"준설토A";#N/A,#N/A,FALSE,"준설토B";#N/A,#N/A,FALSE,"적출장"}</definedName>
    <definedName name="ㅎ노ㅠ" hidden="1">{#N/A,#N/A,FALSE,"배수1"}</definedName>
    <definedName name="ㅎㄶ" hidden="1">{#N/A,#N/A,FALSE,"속도"}</definedName>
    <definedName name="ㅎ도ㅓㄷ" hidden="1">{#N/A,#N/A,FALSE,"2~8번"}</definedName>
    <definedName name="ㅎㄹㄴ" hidden="1">{#N/A,#N/A,FALSE,"혼합골재"}</definedName>
    <definedName name="ㅎㄹ호ㅓㅓ" hidden="1">{#N/A,#N/A,FALSE,"운반시간"}</definedName>
    <definedName name="ㅎㅀㅀ" hidden="1">{#N/A,#N/A,FALSE,"속도"}</definedName>
    <definedName name="ㅎㅎ" hidden="1">{#N/A,#N/A,FALSE,"2~8번"}</definedName>
    <definedName name="하부우각부">BLCH</definedName>
    <definedName name="하프" hidden="1">{#N/A,#N/A,FALSE,"전체집계표";#N/A,#N/A,FALSE,"안벽30000";#N/A,#N/A,FALSE,"안벽20000";#N/A,#N/A,FALSE,"내호안";#N/A,#N/A,FALSE,"외호안";#N/A,#N/A,FALSE,"준설토A";#N/A,#N/A,FALSE,"준설토B";#N/A,#N/A,FALSE,"적출장"}</definedName>
    <definedName name="하프1" hidden="1">{#N/A,#N/A,FALSE,"전체집계표";#N/A,#N/A,FALSE,"안벽30000";#N/A,#N/A,FALSE,"안벽20000";#N/A,#N/A,FALSE,"내호안";#N/A,#N/A,FALSE,"외호안";#N/A,#N/A,FALSE,"준설토A";#N/A,#N/A,FALSE,"준설토B";#N/A,#N/A,FALSE,"적출장"}</definedName>
    <definedName name="한" hidden="1">{#N/A,#N/A,FALSE,"조골재"}</definedName>
    <definedName name="한동" hidden="1">{#N/A,#N/A,FALSE,"단가표지"}</definedName>
    <definedName name="허">BLCH</definedName>
    <definedName name="현장지도">{"'장비'!$A$3:$M$12"}</definedName>
    <definedName name="현지공사비">{"'장비'!$A$3:$M$12"}</definedName>
    <definedName name="현지공사비총괄">{"'장비'!$A$3:$M$12"}</definedName>
    <definedName name="호호" hidden="1">{#N/A,#N/A,FALSE,"배수1"}</definedName>
    <definedName name="호ㅓㅗ">BLCH</definedName>
    <definedName name="호ㅗㅗㅗ" hidden="1">{#N/A,#N/A,FALSE,"부대1"}</definedName>
    <definedName name="홀엄ㄴㄱ" hidden="1">{#N/A,#N/A,FALSE,"2~8번"}</definedName>
    <definedName name="홓">BLCH</definedName>
    <definedName name="ㅑㅐㅑ">BLCH</definedName>
    <definedName name="ㅓㄱㄹ" hidden="1">{#N/A,#N/A,FALSE,"2~8번"}</definedName>
    <definedName name="ㅓㅏㅏㅏㅏㅏ" hidden="1">{#N/A,#N/A,FALSE,"조골재"}</definedName>
    <definedName name="ㅓㅓ" hidden="1">{#N/A,#N/A,FALSE,"단가표지"}</definedName>
    <definedName name="ㅓㅓㅓㅎ" hidden="1">{#N/A,#N/A,FALSE,"포장1";#N/A,#N/A,FALSE,"포장1"}</definedName>
    <definedName name="ㅓㅗㅗㅎ" hidden="1">{#N/A,#N/A,FALSE,"포장2"}</definedName>
    <definedName name="ㅓㅛㅓㅛㅕㅓ" hidden="1">{#N/A,#N/A,FALSE,"이정표"}</definedName>
    <definedName name="ㅓㅡㅠㅡ" hidden="1">{#N/A,#N/A,FALSE,"표지목차"}</definedName>
    <definedName name="ㅔ3" hidden="1">{#N/A,#N/A,FALSE,"배수1"}</definedName>
    <definedName name="ㅕ4234" hidden="1">{#N/A,#N/A,FALSE,"배수1"}</definedName>
    <definedName name="ㅗㄷㅇㄴ" hidden="1">{#N/A,#N/A,FALSE,"혼합골재"}</definedName>
    <definedName name="ㅗㅓㅗ호" hidden="1">{#N/A,#N/A,FALSE,"운반시간"}</definedName>
    <definedName name="ㅗㅗㅗ">{"'장비'!$A$3:$M$12"}</definedName>
    <definedName name="ㅘㅗ허ㅎ" hidden="1">#REF!</definedName>
    <definedName name="ㅛ">BLCH</definedName>
    <definedName name="ㅛ샤ㅛ">BLCH</definedName>
    <definedName name="ㅛ쇼" hidden="1">{#N/A,#N/A,FALSE,"배수2"}</definedName>
    <definedName name="ㅛㅛㅛ">BLCH</definedName>
    <definedName name="ㅛㅛㅛㅛ">BLCH</definedName>
    <definedName name="ㅜㅜㅜㅜㅜㅜㅜㅜㅜㅜㅜㅜㅜㅜㅜㅜㅜ" hidden="1">{#N/A,#N/A,FALSE,"배수1"}</definedName>
    <definedName name="ㅝㄱㅇ너" hidden="1">{#N/A,#N/A,FALSE,"골재소요량";#N/A,#N/A,FALSE,"골재소요량"}</definedName>
    <definedName name="ㅠ뮤ㅐ" hidden="1">#REF!</definedName>
    <definedName name="ㅠㅎㅇㅈ" hidden="1">{#N/A,#N/A,FALSE,"2~8번"}</definedName>
    <definedName name="ㅠㅠㅠ" hidden="1">{#N/A,#N/A,FALSE,"BE-001";#N/A,#N/A,FALSE,"CA-001";#N/A,#N/A,FALSE,"CY-001";#N/A,#N/A,FALSE,"CU-001";#N/A,#N/A,FALSE,"D-001";#N/A,#N/A,FALSE,"D-002";#N/A,#N/A,FALSE,"DH-001";#N/A,#N/A,FALSE,"DU-001";#N/A,#N/A,FALSE,"E-001";#N/A,#N/A,FALSE,"E-002";#N/A,#N/A,FALSE,"E-003";#N/A,#N/A,FALSE,"E-004";#N/A,#N/A,FALSE,"E-005";#N/A,#N/A,FALSE,"E-006";#N/A,#N/A,FALSE,"E-007";#N/A,#N/A,FALSE,"EH-001";#N/A,#N/A,FALSE,"EL-001";#N/A,#N/A,FALSE,"F-001";#N/A,#N/A,FALSE,"F-002";#N/A,#N/A,FALSE,"FI-001";#N/A,#N/A,FALSE,"J-001";#N/A,#N/A,FALSE,"J-002";#N/A,#N/A,FALSE,"N2-001";#N/A,#N/A,FALSE,"PT-001";#N/A,#N/A,FALSE,"R-001";#N/A,#N/A,FALSE,"SI-001";#N/A,#N/A,FALSE,"SM-001";#N/A,#N/A,FALSE,"T-001";#N/A,#N/A,FALSE,"T-002";#N/A,#N/A,FALSE,"T-003";#N/A,#N/A,FALSE,"TO-001";#N/A,#N/A,FALSE,"X-002";#N/A,#N/A,FALSE,"X-003";#N/A,#N/A,FALSE,"S_STR"}</definedName>
    <definedName name="ㅣㅣ" hidden="1">{#N/A,#N/A,FALSE,"골재소요량";#N/A,#N/A,FALSE,"골재소요량"}</definedName>
    <definedName name="ㅣㅣㅣ">BlankMacro1</definedName>
    <definedName name="_121233" hidden="1">[54]eqpmad2!#REF!</definedName>
    <definedName name="_DJB2">[55]单价分析表2!$I:$AJ</definedName>
    <definedName name="a">'[56]4 代码列表'!$D$4</definedName>
    <definedName name="AVP">'[56]4 代码列表'!$D$23</definedName>
    <definedName name="BOQ_15">'[55]MECHANICAL（水处理厂2)'!$1:$1048576</definedName>
    <definedName name="bw">[57]人工SDP.2!$U$11</definedName>
    <definedName name="ccf">[57]参数!$D$17</definedName>
    <definedName name="CR">'[56]4 代码列表'!$D$9</definedName>
    <definedName name="CTC">'[56]4 代码列表'!$D$32</definedName>
    <definedName name="cy">[57]材料SDP.1!$R$16</definedName>
    <definedName name="dfhfdh">'[58]02总收入表'!$F$25</definedName>
    <definedName name="dglD">[57]参数!$D$5</definedName>
    <definedName name="dglX">[57]参数!$D$6</definedName>
    <definedName name="dglZ">[57]参数!$D$7</definedName>
    <definedName name="DMC">'[56]4 代码列表'!$D$12</definedName>
    <definedName name="dtf_rate">[59]待摊费!$C$2</definedName>
    <definedName name="e">'[56]4 代码列表'!$D$6</definedName>
    <definedName name="EF">'[56]4 代码列表'!$D$14</definedName>
    <definedName name="exchange_rate">[59]待摊费!$C$1</definedName>
    <definedName name="f">'[56]4 代码列表'!$D$8</definedName>
    <definedName name="factor">'[60]KG-LS'!$S$2</definedName>
    <definedName name="factor1">'[41]PRI-LS'!$S$2</definedName>
    <definedName name="gq">[57]参数!$D$3</definedName>
    <definedName name="gt">[57]人工SDP.2!$U$10</definedName>
    <definedName name="i">'[58]02总收入表'!$F$25</definedName>
    <definedName name="jbl">[57]参数!$D$23</definedName>
    <definedName name="jcyj">[57]参数!$D$26</definedName>
    <definedName name="jdfbl">[57]参数!$D$16</definedName>
    <definedName name="js">[57]人工SDP.2!$U$13</definedName>
    <definedName name="lpjs">[57]参数!$D$10</definedName>
    <definedName name="materaux">[61]材料!$A$3:$H$127</definedName>
    <definedName name="MmExcelLinker_23AA2D29_52B4_463F_B487_7B803C2B195C">[62]sheet1!$AI$20:$AI$20</definedName>
    <definedName name="npjtb">[57]参数!$D$18</definedName>
    <definedName name="NVP">'[56]4 代码列表'!$D$34</definedName>
    <definedName name="oil">[63]材料!$D$39</definedName>
    <definedName name="PAA">'[56]4 代码列表'!$D$17</definedName>
    <definedName name="PBR">'[56]4 代码列表'!$D$26</definedName>
    <definedName name="PCA">'[56]4 代码列表'!$D$20</definedName>
    <definedName name="PCF">'[56]4 代码列表'!$D$31</definedName>
    <definedName name="PEB">'[56]4 代码列表'!$D$25</definedName>
    <definedName name="PEW">'[56]4 代码列表'!$D$21</definedName>
    <definedName name="PGCS">'[56]4 代码列表'!$D$19</definedName>
    <definedName name="pi">[61]Sheet1!$G$1</definedName>
    <definedName name="PPC">'[56]4 代码列表'!$D$28</definedName>
    <definedName name="PRA">'[56]4 代码列表'!$D$24</definedName>
    <definedName name="PRW">'[56]4 代码列表'!$D$22</definedName>
    <definedName name="PSA">'[56]4 代码列表'!$D$18</definedName>
    <definedName name="PWF">'[56]4 代码列表'!$D$33</definedName>
    <definedName name="q">[64]待摊费!$C$2</definedName>
    <definedName name="qq">[64]待摊费!$C$2</definedName>
    <definedName name="quantities">[65]quant!$A:$IV</definedName>
    <definedName name="REGRESS_DATA">[66]REGRESS!$O$5:$P$9</definedName>
    <definedName name="rgf">[57]参数!$D$25</definedName>
    <definedName name="rhy">[57]材料SDP.1!$R$20</definedName>
    <definedName name="RU">'[56]4 代码列表'!$D$11</definedName>
    <definedName name="ryfbl">[57]参数!$D$14</definedName>
    <definedName name="sj">[57]人工SDP.2!$U$12</definedName>
    <definedName name="snbl">[57]参数!$D$15</definedName>
    <definedName name="TC">'[56]4 代码列表'!$D$10</definedName>
    <definedName name="TLC">'[56]4 代码列表'!$D$15</definedName>
    <definedName name="WCP">'[56]4 代码列表'!$D$30</definedName>
    <definedName name="xbl">[57]参数!$D$24</definedName>
    <definedName name="xxjj">[57]参数!$D$12</definedName>
    <definedName name="xxjjf">[57]参数!$D$13</definedName>
    <definedName name="zcclf">[57]参数!$D$11</definedName>
    <definedName name="zj">[57]参数!$D$22</definedName>
    <definedName name="ZKF">[57]参数!$D$8</definedName>
    <definedName name="zkxs">[57]参数!$D$9</definedName>
    <definedName name="ztb1">[57]参数!$D$19</definedName>
    <definedName name="ztb2">[57]参数!$D$20</definedName>
    <definedName name="x1x" hidden="1">#REF!</definedName>
    <definedName name="zzs">#REF!</definedName>
    <definedName name="安装经费">[67]取费!$C$4</definedName>
    <definedName name="间接">[67]取费!$D$4</definedName>
    <definedName name="利润">[67]取费!$E$4</definedName>
    <definedName name="其直">[67]取费!$B$4</definedName>
    <definedName name="税金">[67]取费!$F$4</definedName>
    <definedName name="土间接">[67]取费!$D$5</definedName>
    <definedName name="土其直">[67]取费!$B$5</definedName>
    <definedName name="土现经">[67]取费!$C$5</definedName>
    <definedName name="半熟练工">[67]取费!$B$11</definedName>
    <definedName name="材系">[67]取费!$B$18</definedName>
    <definedName name="高级工">[67]取费!$B$9</definedName>
    <definedName name="机系">[67]取费!$B$17</definedName>
    <definedName name="普工">[67]取费!$B$12</definedName>
    <definedName name="其它费用1">[67]取费!$K$4</definedName>
    <definedName name="其它费用2">[67]取费!$L$4</definedName>
    <definedName name="人系">[67]取费!$B$16</definedName>
    <definedName name="熟练工">[67]取费!$B$10</definedName>
    <definedName name="调试人工">[67]取费!$B$13</definedName>
    <definedName name="增值税">[67]取费!$I$4</definedName>
    <definedName name="材料名称">[49]附件1常用材料命名方式!$C$2:$C$234</definedName>
    <definedName name="分项材料">[49]材料汇总1!$C$3:$C$144</definedName>
    <definedName name="工种">'[49]现场人员汇总-基础'!$C$6:$C$21</definedName>
    <definedName name="机械设备">'[49]机械汇总-基础'!$B$6:$B$42</definedName>
    <definedName name="________jjd1">[68]单价!$K$82</definedName>
    <definedName name="_______jjd1">[68]单价!$K$82</definedName>
    <definedName name="_16Y__Extr">[69]jobhist!#REF!</definedName>
    <definedName name="_8Y__Crite">[69]jobhist!#REF!</definedName>
    <definedName name="_civ1">#REF!</definedName>
    <definedName name="_CIV2">#REF!</definedName>
    <definedName name="_CLF1">[70]土建!$O$56</definedName>
    <definedName name="_deh94">'[71]DEH94'!$A$1:$I$2573</definedName>
    <definedName name="_equ1">#REF!</definedName>
    <definedName name="_EQU2">#REF!</definedName>
    <definedName name="_xlnm._FilterDatabase" hidden="1">#REF!</definedName>
    <definedName name="_ins1">#REF!</definedName>
    <definedName name="_INS2">#REF!</definedName>
    <definedName name="_JJF1">[70]土建!$M$56</definedName>
    <definedName name="_Key1" hidden="1">#REF!</definedName>
    <definedName name="_KJ1">[72]总图!#REF!</definedName>
    <definedName name="_mat1">#REF!</definedName>
    <definedName name="_MAT2">#REF!</definedName>
    <definedName name="_QDL3">#REF!</definedName>
    <definedName name="_QDL4">#REF!</definedName>
    <definedName name="_RGF1">[70]土建!$N$56</definedName>
    <definedName name="_WH1">#REF!</definedName>
    <definedName name="_wj1">[73]照明!$X$6</definedName>
    <definedName name="_ZS1">[74]指数及其他!$B$1</definedName>
    <definedName name="´cAE°eE¹" hidden="1">#REF!</definedName>
    <definedName name="￠￥cAE¡ÆeEⓒo" hidden="1">#REF!</definedName>
    <definedName name="AA">#REF!</definedName>
    <definedName name="aaaa">#REF!</definedName>
    <definedName name="aaaaaaa" hidden="1">{#N/A,#N/A,FALSE,"type1";#N/A,#N/A,FALSE,"지지력";#N/A,#N/A,FALSE,"PILE계산";#N/A,#N/A,FALSE,"PILE ";#N/A,#N/A,FALSE,"철근량";#N/A,#N/A,FALSE,"균열검토";#N/A,#N/A,FALSE,"날개벽";#N/A,#N/A,FALSE,"주철근조립도";#N/A,#N/A,FALSE,"교좌"}</definedName>
    <definedName name="afdasgh" hidden="1">{#N/A,#N/A,FALSE,"CCTV"}</definedName>
    <definedName name="afdsfdg" hidden="1">{#N/A,#N/A,FALSE,"CCTV"}</definedName>
    <definedName name="afffgff" hidden="1">{#N/A,#N/A,FALSE,"CCTV"}</definedName>
    <definedName name="ARPASEVAN" hidden="1">{#N/A,#N/A,FALSE,"CCTV"}</definedName>
    <definedName name="asd">{"Book1","DOC&amp;DWG.xls"}</definedName>
    <definedName name="asdq">#REF!</definedName>
    <definedName name="AZS">[75]系数及指标!$B$2</definedName>
    <definedName name="bb">#REF!</definedName>
    <definedName name="BCP">#REF!</definedName>
    <definedName name="BCP0">#REF!</definedName>
    <definedName name="bfbfdhfdhdfgh" hidden="1">{#N/A,#N/A,FALSE,"CCTV"}</definedName>
    <definedName name="BILL_NO.01">#REF!</definedName>
    <definedName name="BILL_NO.02">#REF!</definedName>
    <definedName name="BILL_NO.03">#REF!</definedName>
    <definedName name="BILL_NO.04">#REF!</definedName>
    <definedName name="BILL_NO.05">#REF!</definedName>
    <definedName name="BILL_NO.06">#REF!</definedName>
    <definedName name="BILL_NO.07">#REF!</definedName>
    <definedName name="BILL_NO.08">#REF!</definedName>
    <definedName name="BILL_NO.09">#REF!</definedName>
    <definedName name="BILL_NO.10.1">#REF!</definedName>
    <definedName name="BILL_NO.10.2">#REF!</definedName>
    <definedName name="BILL_NO.10.3">#REF!</definedName>
    <definedName name="BILL_NO.10.4">#REF!</definedName>
    <definedName name="BILL_NO.11.1">#REF!</definedName>
    <definedName name="BILL_NO.11.2">#REF!</definedName>
    <definedName name="BILL_NO.12">#REF!</definedName>
    <definedName name="BILL_NO.13">#REF!</definedName>
    <definedName name="BILL_NO.14">#REF!</definedName>
    <definedName name="BILL_NO.15">#REF!</definedName>
    <definedName name="BILL_NO.16">#REF!</definedName>
    <definedName name="BILL_NO.17">#REF!</definedName>
    <definedName name="bjxs">[76]海盐加工装置!#REF!</definedName>
    <definedName name="BJXS1">#REF!</definedName>
    <definedName name="BM" hidden="1">{#N/A,#N/A,FALSE,"CCTV"}</definedName>
    <definedName name="BOQ_1">#REF!</definedName>
    <definedName name="BOQ_2">#REF!</definedName>
    <definedName name="BOQ_20">#REF!</definedName>
    <definedName name="BOQ_3">#REF!</definedName>
    <definedName name="BOQ_4">#REF!</definedName>
    <definedName name="BOQ_5">#REF!</definedName>
    <definedName name="BOQ_6">#REF!</definedName>
    <definedName name="BOQ_7">#REF!</definedName>
    <definedName name="BOQ_8">#REF!</definedName>
    <definedName name="BOQ_PA">#REF!</definedName>
    <definedName name="BOQ_PP1">#REF!</definedName>
    <definedName name="BOQ_PP11">#REF!</definedName>
    <definedName name="BOQ_PP2">#REF!</definedName>
    <definedName name="BOQ_PP3">#REF!</definedName>
    <definedName name="BOQ_PP4">#REF!</definedName>
    <definedName name="BOQ_SCADA">#REF!</definedName>
    <definedName name="BOQ_T1">#REF!</definedName>
    <definedName name="BOQ_T2">#REF!</definedName>
    <definedName name="BOQ_WA">#REF!</definedName>
    <definedName name="BP">#REF!</definedName>
    <definedName name="CC">#REF!</definedName>
    <definedName name="CI">[77]总估算表!$N$3</definedName>
    <definedName name="civ">[76]海盐加工装置!#REF!</definedName>
    <definedName name="CK">[76]海盐加工装置!#REF!</definedName>
    <definedName name="CLK">#REF!</definedName>
    <definedName name="CM">'[78]总表(分解最终)-厂外'!$A$1</definedName>
    <definedName name="ColouredUnitRates">#REF!,#REF!,#REF!,#REF!,#REF!,#REF!,#REF!,#REF!,#REF!,#REF!,#REF!,#REF!,#REF!,#REF!,#REF!,#REF!,#REF!,#REF!,#REF!,#REF!,#REF!,#REF!,#REF!,#REF!,#REF!,#REF!,#REF!,#REF!,#REF!,#REF!,#REF!,#REF!,#REF!,#REF!,#REF!,#REF!,#REF!,#REF!,#REF!</definedName>
    <definedName name="COUNTRY">[76]海盐加工装置!$I$1</definedName>
    <definedName name="CW">[76]海盐加工装置!#REF!</definedName>
    <definedName name="cxgd">{"Book1","DOC&amp;DWG.xls"}</definedName>
    <definedName name="dadsdsd">#REF!</definedName>
    <definedName name="DC">[72]总图!#REF!</definedName>
    <definedName name="DD">#REF!</definedName>
    <definedName name="ddddd">[79]内外控制表!$F$4</definedName>
    <definedName name="DDFD" hidden="1">{#N/A,#N/A,FALSE,"CCTV"}</definedName>
    <definedName name="ded">#REF!</definedName>
    <definedName name="dek">[80]DEZSH!$A$2:$H$2900</definedName>
    <definedName name="dfgdfg" hidden="1">{#N/A,#N/A,FALSE,"CCTV"}</definedName>
    <definedName name="dfsdf">#REF!</definedName>
    <definedName name="dgfgjgj" hidden="1">{#N/A,#N/A,FALSE,"CCTV"}</definedName>
    <definedName name="dhl">#REF!</definedName>
    <definedName name="DJB">#REF!</definedName>
    <definedName name="DJSJ">#REF!</definedName>
    <definedName name="DOCUMENT">{"Book1","my ddc.xls"}</definedName>
    <definedName name="Document_array">{"Book1","DOC&amp;DWG.xls"}</definedName>
    <definedName name="DQGY">[81]指数及其他!$E$33</definedName>
    <definedName name="DQZC">[82]费用及调整系数!$B$8</definedName>
    <definedName name="dsDataSet">#REF!</definedName>
    <definedName name="dsDataSet2">#REF!</definedName>
    <definedName name="dsDataSet3">#REF!</definedName>
    <definedName name="dsDataSet4">#REF!</definedName>
    <definedName name="dss">#REF!</definedName>
    <definedName name="dtf">#REF!</definedName>
    <definedName name="EE">#REF!</definedName>
    <definedName name="eee">#REF!</definedName>
    <definedName name="EQ">[77]总估算表!$N$1</definedName>
    <definedName name="equ">[76]海盐加工装置!#REF!</definedName>
    <definedName name="EQUI">[83]EQU!$A$1:$F$1783</definedName>
    <definedName name="ERU">#REF!</definedName>
    <definedName name="eu">#REF!</definedName>
    <definedName name="EX">#REF!</definedName>
    <definedName name="eyteyt" hidden="1">{#N/A,#N/A,FALSE,"CCTV"}</definedName>
    <definedName name="fasdf">{"Book1","DOC&amp;DWG.xls"}</definedName>
    <definedName name="fddfhdfhdgh" hidden="1">{#N/A,#N/A,FALSE,"CCTV"}</definedName>
    <definedName name="fdf" hidden="1">{#N/A,#N/A,FALSE,"CCTV"}</definedName>
    <definedName name="FDFDF" hidden="1">{#N/A,#N/A,FALSE,"CCTV"}</definedName>
    <definedName name="FF">#REF!</definedName>
    <definedName name="FGF" hidden="1">{#N/A,#N/A,FALSE,"CCTV"}</definedName>
    <definedName name="fgfb">#REF!</definedName>
    <definedName name="FHBXX">#REF!</definedName>
    <definedName name="fhgjfghfghgf" hidden="1">{#N/A,#N/A,FALSE,"CCTV"}</definedName>
    <definedName name="FJ">#REF!</definedName>
    <definedName name="form0.2">[84]锅炉房!#REF!</definedName>
    <definedName name="form0.3">[84]锅炉房!#REF!</definedName>
    <definedName name="form1">[84]锅炉房!#REF!</definedName>
    <definedName name="form4">[84]锅炉房!#REF!</definedName>
    <definedName name="G">#REF!</definedName>
    <definedName name="GDAZ">[82]费用及调整系数!$B$6</definedName>
    <definedName name="GDZC">[82]费用及调整系数!$B$5</definedName>
    <definedName name="GDZC1">[85]费用及调整系数!$B$5</definedName>
    <definedName name="gfjgfh" hidden="1">{#N/A,#N/A,FALSE,"CCTV"}</definedName>
    <definedName name="gfjgfhfg" hidden="1">{#N/A,#N/A,FALSE,"CCTV"}</definedName>
    <definedName name="GH">[72]总图!#REF!</definedName>
    <definedName name="GHJC">#REF!</definedName>
    <definedName name="GJG">[72]总图!#REF!</definedName>
    <definedName name="gmxs">[86]糊树脂总表!#REF!</definedName>
    <definedName name="gmxs_sj">#REF!</definedName>
    <definedName name="GNYF">[87]系数及其他!$D$3</definedName>
    <definedName name="GPSZC">[82]费用及调整系数!$B$10</definedName>
    <definedName name="guan">[88]湖南建安取费!#REF!</definedName>
    <definedName name="h">#REF!</definedName>
    <definedName name="hfdgfdg" hidden="1">{#N/A,#N/A,FALSE,"CCTV"}</definedName>
    <definedName name="hfjhhjj" hidden="1">{#N/A,#N/A,FALSE,"CCTV"}</definedName>
    <definedName name="hgjfgh" hidden="1">{#N/A,#N/A,FALSE,"CCTV"}</definedName>
    <definedName name="hgjgfhgh" hidden="1">{#N/A,#N/A,FALSE,"CCTV"}</definedName>
    <definedName name="hh">#REF!</definedName>
    <definedName name="hhh">#REF!</definedName>
    <definedName name="iiouolkll" hidden="1">{#N/A,#N/A,FALSE,"CCTV"}</definedName>
    <definedName name="INS">[76]海盐加工装置!#REF!</definedName>
    <definedName name="j">#REF!</definedName>
    <definedName name="jhhhh" hidden="1">{#N/A,#N/A,FALSE,"CCTV"}</definedName>
    <definedName name="JISDHIFH">#REF!</definedName>
    <definedName name="jj">#REF!</definedName>
    <definedName name="JXK">#REF!</definedName>
    <definedName name="K">#REF!</definedName>
    <definedName name="kghlgh" hidden="1">{#N/A,#N/A,FALSE,"CCTV"}</definedName>
    <definedName name="kiulil" hidden="1">{#N/A,#N/A,FALSE,"CCTV"}</definedName>
    <definedName name="KJ">[72]总图!#REF!</definedName>
    <definedName name="kjhlh" hidden="1">{#N/A,#N/A,FALSE,"CCTV"}</definedName>
    <definedName name="kjhljhk" hidden="1">{#N/A,#N/A,FALSE,"CCTV"}</definedName>
    <definedName name="kkk">#REF!</definedName>
    <definedName name="L">#REF!</definedName>
    <definedName name="LJZS">#REF!</definedName>
    <definedName name="LJZS1">#REF!</definedName>
    <definedName name="lklhlkjl" hidden="1">{#N/A,#N/A,FALSE,"CCTV"}</definedName>
    <definedName name="m">#REF!</definedName>
    <definedName name="MakeIt">#REF!</definedName>
    <definedName name="mat">[76]海盐加工装置!#REF!</definedName>
    <definedName name="MC">#REF!</definedName>
    <definedName name="mmmmm" hidden="1">{#N/A,#N/A,FALSE,"CCTV"}</definedName>
    <definedName name="Morning">#REF!</definedName>
    <definedName name="MUR">#REF!</definedName>
    <definedName name="N">#REF!</definedName>
    <definedName name="nkknk" hidden="1">{#N/A,#N/A,FALSE,"CCTV"}</definedName>
    <definedName name="nn">#REF!</definedName>
    <definedName name="oililui" hidden="1">{#N/A,#N/A,FALSE,"CCTV"}</definedName>
    <definedName name="p">#REF!</definedName>
    <definedName name="PJ">[72]总图!#REF!</definedName>
    <definedName name="PO">{"Book1","DOC&amp;DWG.xls"}</definedName>
    <definedName name="Poppy">#REF!</definedName>
    <definedName name="PPP" hidden="1">{#N/A,#N/A,FALSE,"CCTV"}</definedName>
    <definedName name="price">#REF!</definedName>
    <definedName name="_xlnm.Print_Area">#REF!</definedName>
    <definedName name="Print_TITLE">#REF!</definedName>
    <definedName name="Print_Titles_MI">#REF!</definedName>
    <definedName name="Print_Titles_WI">#REF!</definedName>
    <definedName name="PVCZS">[81]指数及其他!$E$31</definedName>
    <definedName name="qqq">#REF!</definedName>
    <definedName name="qqqqqq">#REF!</definedName>
    <definedName name="rarewt" hidden="1">{#N/A,#N/A,FALSE,"CCTV"}</definedName>
    <definedName name="record1">#REF!</definedName>
    <definedName name="RFP002_CIVIL_FC">#REF!</definedName>
    <definedName name="RFP002_CIVIL_LC">#REF!</definedName>
    <definedName name="RFP002_ELEC_FC">#REF!</definedName>
    <definedName name="RFP002_ELEC_LC">#REF!</definedName>
    <definedName name="RFP002_EQUIP_FC">#REF!</definedName>
    <definedName name="RFP002_EQUIP_LC">#REF!</definedName>
    <definedName name="RFP002_INSTR_FC">#REF!</definedName>
    <definedName name="RFP002_INSTR_LC">#REF!</definedName>
    <definedName name="RFP002_INSU_FC">#REF!</definedName>
    <definedName name="RFP002_INSU_LC">#REF!</definedName>
    <definedName name="RFP002_OTR1_FC">#REF!</definedName>
    <definedName name="RFP002_OTR1_LC">#REF!</definedName>
    <definedName name="RFP002_OTR2_FC">#REF!</definedName>
    <definedName name="RFP002_OTR2_LC">#REF!</definedName>
    <definedName name="RFP002_PAINT_FC">#REF!</definedName>
    <definedName name="RFP002_PAINT_LC">#REF!</definedName>
    <definedName name="RFP002_PIPE_FC">#REF!</definedName>
    <definedName name="RFP002_PIPE_LC">#REF!</definedName>
    <definedName name="RFP002_SRNO">#REF!</definedName>
    <definedName name="RFP002_TOTAL">#REF!</definedName>
    <definedName name="RFP003A_BQITC1">#REF!</definedName>
    <definedName name="RFP003A_BQITC2">#REF!</definedName>
    <definedName name="RFP003A_BQITC3">#REF!</definedName>
    <definedName name="RFP003A_TOTAL">#REF!</definedName>
    <definedName name="RFP003A_UAMH">#REF!</definedName>
    <definedName name="RFP003A_UR_CON_FC">#REF!</definedName>
    <definedName name="RFP003A_UR_CON_LC">#REF!</definedName>
    <definedName name="RFP003A_UR_MAT_FC">#REF!</definedName>
    <definedName name="RFP003A_UR_MAT_LC">#REF!</definedName>
    <definedName name="RFP003F_BQITC1">#REF!</definedName>
    <definedName name="RFP003F_BQITC2">#REF!</definedName>
    <definedName name="RFP003F_BQITC3">#REF!</definedName>
    <definedName name="RFP003F_TOTAL">#REF!</definedName>
    <definedName name="RFP003F_UAMH">#REF!</definedName>
    <definedName name="RFP003F_UR_CON_FC">#REF!</definedName>
    <definedName name="RFP003F_UR_CON_LC">#REF!</definedName>
    <definedName name="RFP003F_UR_MAT_FC">#REF!</definedName>
    <definedName name="RFP003F_UR_MAT_LC">#REF!</definedName>
    <definedName name="RMB">#REF!</definedName>
    <definedName name="S">#REF!</definedName>
    <definedName name="sad">#REF!</definedName>
    <definedName name="saf">{"Book1","my ddc.xls"}</definedName>
    <definedName name="SBJC">[72]总图!#REF!</definedName>
    <definedName name="sd">#REF!</definedName>
    <definedName name="sdfsde">#REF!</definedName>
    <definedName name="sdfsdfc">#REF!</definedName>
    <definedName name="sdfseb">#REF!</definedName>
    <definedName name="sfsdfsdf">{"Book1","my ddc.xls"}</definedName>
    <definedName name="SJXS">#REF!</definedName>
    <definedName name="Spec_KIA">#REF!</definedName>
    <definedName name="SS">#REF!</definedName>
    <definedName name="SUM">#REF!</definedName>
    <definedName name="T">#REF!</definedName>
    <definedName name="TJDE">#REF!</definedName>
    <definedName name="tt">#REF!</definedName>
    <definedName name="TZXS">#REF!</definedName>
    <definedName name="U">#REF!</definedName>
    <definedName name="USD">#REF!</definedName>
    <definedName name="UUU" hidden="1">{#N/A,#N/A,FALSE,"CCTV"}</definedName>
    <definedName name="V">#REF!</definedName>
    <definedName name="VCMTZXX">[86]系数及其他!$D$20</definedName>
    <definedName name="W">#REF!</definedName>
    <definedName name="wh">[76]内外控制表!$F$4</definedName>
    <definedName name="WHE">#REF!</definedName>
    <definedName name="WHR">#REF!</definedName>
    <definedName name="wrn.PrintAll." hidden="1">{#N/A,#N/A,FALSE,"Sheet1";#N/A,#N/A,FALSE,"Sheet2";#N/A,#N/A,FALSE,"Sheet3";#N/A,#N/A,FALSE,"Sheet4";#N/A,#N/A,FALSE,"Sheet5";#N/A,#N/A,FALSE,"Sheet6";#N/A,#N/A,FALSE,"Sheet7";#N/A,#N/A,FALSE,"Sheet8";#N/A,#N/A,FALSE,"Sheet9"}</definedName>
    <definedName name="wrn.PrintCurr." hidden="1">{#N/A,#N/A,FALSE,"Sheet1";#N/A,#N/A,FALSE,"Sheet2";#N/A,#N/A,FALSE,"Sheet3"}</definedName>
    <definedName name="wrn.PrintPrev1." hidden="1">{#N/A,#N/A,FALSE,"Sheet4";#N/A,#N/A,FALSE,"Sheet5";#N/A,#N/A,FALSE,"Sheet6"}</definedName>
    <definedName name="wrn.PrintPrev2." hidden="1">{#N/A,#N/A,FALSE,"Sheet7";#N/A,#N/A,FALSE,"Sheet8";#N/A,#N/A,FALSE,"Sheet9"}</definedName>
    <definedName name="wrn.교대." hidden="1">{#N/A,#N/A,FALSE,"type1";#N/A,#N/A,FALSE,"지지력";#N/A,#N/A,FALSE,"PILE계산";#N/A,#N/A,FALSE,"PILE ";#N/A,#N/A,FALSE,"철근량";#N/A,#N/A,FALSE,"균열검토";#N/A,#N/A,FALSE,"날개벽";#N/A,#N/A,FALSE,"주철근조립도";#N/A,#N/A,FALSE,"교좌"}</definedName>
    <definedName name="WWW" hidden="1">{#N/A,#N/A,FALSE,"CCTV"}</definedName>
    <definedName name="wwwww">#REF!</definedName>
    <definedName name="X">#REF!</definedName>
    <definedName name="XS">#REF!</definedName>
    <definedName name="xxx">#REF!</definedName>
    <definedName name="Y">#REF!</definedName>
    <definedName name="YF">#REF!</definedName>
    <definedName name="yh">#REF!</definedName>
    <definedName name="YJXS">[76]海盐加工装置!#REF!</definedName>
    <definedName name="YLTZXS">#REF!</definedName>
    <definedName name="yrdtytyt" hidden="1">{#N/A,#N/A,FALSE,"CCTV"}</definedName>
    <definedName name="YZF">#REF!</definedName>
    <definedName name="Z">#REF!</definedName>
    <definedName name="ZCLF1">[70]材料!$H$110</definedName>
    <definedName name="ZH">[72]总图!#REF!</definedName>
    <definedName name="ZJXM">#REF!</definedName>
    <definedName name="ZLTGH">#REF!</definedName>
    <definedName name="啊">#REF!</definedName>
    <definedName name="材料横表">#REF!</definedName>
    <definedName name="材料竖表">#REF!</definedName>
    <definedName name="大跃进">#REF!</definedName>
    <definedName name="调2">#REF!</definedName>
    <definedName name="估算总表">#REF!</definedName>
    <definedName name="ㄴㅁㅇㄹ" hidden="1">{#N/A,#N/A,FALSE,"CCTV"}</definedName>
    <definedName name="规模系数">[86]糊树脂总表!#REF!</definedName>
    <definedName name="汇总原件">#REF!</definedName>
    <definedName name="机械工日价">#REF!</definedName>
    <definedName name="建1">#REF!</definedName>
    <definedName name="建2">#REF!</definedName>
    <definedName name="建3">#REF!</definedName>
    <definedName name="建4">#REF!</definedName>
    <definedName name="建5">#REF!</definedName>
    <definedName name="建费">#REF!</definedName>
    <definedName name="建筑工程">#REF!</definedName>
    <definedName name="당초계획" hidden="1">#REF!</definedName>
    <definedName name="砂石系统">#REF!</definedName>
    <definedName name="水工工程">#REF!</definedName>
    <definedName name="寺">#REF!</definedName>
    <definedName name="砼">#REF!</definedName>
    <definedName name="我">#REF!</definedName>
    <definedName name="修理费系数">#REF!</definedName>
    <definedName name="序号">#REF!</definedName>
    <definedName name="一类费调整系统">#REF!</definedName>
    <definedName name="重油">#REF!</definedName>
    <definedName name="보충" hidden="1">#REF!</definedName>
    <definedName name="사업부양식2" hidden="1">#REF!</definedName>
    <definedName name="손익계산서" hidden="1">#REF!</definedName>
    <definedName name="이름" hidden="1">{#N/A,#N/A,FALSE,"CCTV"}</definedName>
    <definedName name="________new8" hidden="1">[89]GRSummary!#REF!</definedName>
    <definedName name="_______new8" hidden="1">[89]GRSummary!#REF!</definedName>
    <definedName name="OPC">#REF!</definedName>
    <definedName name="Type1" hidden="1">#REF!</definedName>
    <definedName name="__" hidden="1">[90]TESİSAT!#REF!,[90]TESİSAT!#REF!</definedName>
    <definedName name="______________new8" hidden="1">[91]GRSummary!#REF!</definedName>
    <definedName name="___________new8" hidden="1">[91]GRSummary!#REF!</definedName>
    <definedName name="_________new8" hidden="1">[91]GRSummary!#REF!</definedName>
    <definedName name="______new8" hidden="1">[91]GRSummary!#REF!</definedName>
    <definedName name="_____new8" hidden="1">[91]GRSummary!#REF!</definedName>
    <definedName name="____new8" hidden="1">[91]GRSummary!#REF!</definedName>
    <definedName name="___new8" hidden="1">[91]GRSummary!#REF!</definedName>
    <definedName name="__123Graph_ACurrent" hidden="1">'[92]Eq. Mobilization'!#REF!</definedName>
    <definedName name="__123Graph_A소취투" hidden="1">'[93]7.자금운용계획'!#REF!</definedName>
    <definedName name="__123Graph_BCurrent" hidden="1">'[92]Eq. Mobilization'!#REF!</definedName>
    <definedName name="__123Graph_B소취투" hidden="1">'[93]7.자금운용계획'!#REF!</definedName>
    <definedName name="__123Graph_C소취투" hidden="1">'[93]7.자금운용계획'!#REF!</definedName>
    <definedName name="__123Graph_LBL_A" hidden="1">'[92]Eq. Mobilization'!#REF!</definedName>
    <definedName name="__123Graph_LBL_B" hidden="1">'[92]Eq. Mobilization'!#REF!</definedName>
    <definedName name="__123Graph_XCurrent" hidden="1">'[92]Eq. Mobilization'!#REF!</definedName>
    <definedName name="__123Graph_X소취투" hidden="1">'[93]7.자금운용계획'!#REF!</definedName>
    <definedName name="__new8" hidden="1">[91]GRSummary!#REF!</definedName>
    <definedName name="_1__123Graph_ACHART_1" hidden="1">[94]Cash2!$G$16:$G$31</definedName>
    <definedName name="_1__123Graph_AChart_1A" hidden="1">'[92]Eq. Mobilization'!#REF!</definedName>
    <definedName name="_1_0___.0solv" hidden="1">[95]TESİSAT!#REF!,[95]TESİSAT!#REF!</definedName>
    <definedName name="_10__123Graph_CCHART_1" hidden="1">[96]Cash2!$J$16:$J$36</definedName>
    <definedName name="_10__123Graph_XCHART_1" hidden="1">'[97]13-İŞGÜCÜ.HİSTOGRAM''03'!#REF!</definedName>
    <definedName name="_11__123Graph_DCHART_1" hidden="1">[96]Cash2!$K$16:$K$36</definedName>
    <definedName name="_12__123Graph_XChart_1A" hidden="1">'[92]Eq. Mobilization'!#REF!</definedName>
    <definedName name="_13Graph_LBL_B" hidden="1">'[92]Eq. Mobilization'!#REF!</definedName>
    <definedName name="_2__123Graph_AChart_1A" hidden="1">#REF!</definedName>
    <definedName name="_2__123Graph_BChart_1A" hidden="1">'[92]Eq. Mobilization'!#REF!</definedName>
    <definedName name="_2_0___.0solv" hidden="1">[98]SIVA!#REF!,[98]SIVA!#REF!</definedName>
    <definedName name="_3__123Graph_ACHART_2" hidden="1">[94]Z!$T$179:$AH$179</definedName>
    <definedName name="_3__123Graph_XChart_1A" hidden="1">'[92]Eq. Mobilization'!#REF!</definedName>
    <definedName name="_4__123Graph_AChart_1A" hidden="1">'[92]Eq. Mobilization'!#REF!</definedName>
    <definedName name="_4__123Graph_BChart_1A" hidden="1">#REF!</definedName>
    <definedName name="_5__123Graph_ACHART_1" hidden="1">[96]Cash2!$G$16:$G$31</definedName>
    <definedName name="_5__123Graph_BCHART_1" hidden="1">'[97]13-İŞGÜCÜ.HİSTOGRAM''03'!#REF!</definedName>
    <definedName name="_5__123Graph_BCHART_2" hidden="1">[94]Z!$T$180:$AH$180</definedName>
    <definedName name="_6__123Graph_AChart_1A" hidden="1">'[92]Eq. Mobilization'!#REF!</definedName>
    <definedName name="_6__123Graph_CCHART_1" hidden="1">[94]Cash2!$J$16:$J$36</definedName>
    <definedName name="_7__123Graph_ACHART_2" hidden="1">[96]Z!$T$179:$AH$179</definedName>
    <definedName name="_7__123Graph_DCHART_1" hidden="1">[94]Cash2!$K$16:$K$36</definedName>
    <definedName name="_8__123Graph_BChart_1A" hidden="1">'[92]Eq. Mobilization'!#REF!</definedName>
    <definedName name="_8a1_" hidden="1">{"'Sheet1'!$L$16"}</definedName>
    <definedName name="_9__123Graph_BCHART_2" hidden="1">[96]Z!$T$180:$AH$180</definedName>
    <definedName name="_ABC" hidden="1">[94]Cash2!$G$16:$G$31</definedName>
    <definedName name="_cey" hidden="1">#REF!</definedName>
    <definedName name="_cort" hidden="1">#REF!</definedName>
    <definedName name="_Fil" hidden="1">#REF!</definedName>
    <definedName name="_Goi8" hidden="1">{"'Sheet1'!$L$16"}</definedName>
    <definedName name="_Key_1" hidden="1">#REF!</definedName>
    <definedName name="_Key_2" hidden="1">#REF!</definedName>
    <definedName name="_KEY3" hidden="1">#REF!</definedName>
    <definedName name="_key4" hidden="1">#REF!</definedName>
    <definedName name="_new8" hidden="1">[91]GRSummary!#REF!</definedName>
    <definedName name="_pill" hidden="1">#REF!</definedName>
    <definedName name="_t1" hidden="1">#REF!</definedName>
    <definedName name="_t2" hidden="1">#REF!</definedName>
    <definedName name="ABCD" hidden="1">[94]Z!$T$179:$AH$179</definedName>
    <definedName name="abel" hidden="1">[99]PriceSummary!#REF!</definedName>
    <definedName name="Access_Button" hidden="1">"ESY6001E_MRS_List"</definedName>
    <definedName name="AS2DocOpenMode" hidden="1">"AS2DocumentEdit"</definedName>
    <definedName name="asfa">[100]Macro2!$B$3</definedName>
    <definedName name="AZ" hidden="1">#REF!</definedName>
    <definedName name="BV" hidden="1">#REF!</definedName>
    <definedName name="CD" hidden="1">[94]Cash2!$K$16:$K$36</definedName>
    <definedName name="Cerfi20" hidden="1">'[101]#REF'!$B$5</definedName>
    <definedName name="cover" hidden="1">#REF!</definedName>
    <definedName name="ErrName301948010" hidden="1">{0,0,0,0;0,0,0,0;0,0,0,0;0,0,0,0;0,0,0,0;0,0,0,0}</definedName>
    <definedName name="GRADE">#REF!</definedName>
    <definedName name="GRADE1">#REF!</definedName>
    <definedName name="haziran2006" hidden="1">'[102]TABLO-3'!$B$4:$B$4</definedName>
    <definedName name="huy" hidden="1">{"'Sheet1'!$L$16"}</definedName>
    <definedName name="IC" hidden="1">#REF!</definedName>
    <definedName name="JY" hidden="1">#REF!</definedName>
    <definedName name="LISTE_1">[103]Macro2!$B$2</definedName>
    <definedName name="LISTE_10">[103]Macro2!$B$11</definedName>
    <definedName name="LISTE_11">[103]Macro2!$B$12</definedName>
    <definedName name="LISTE_12">[103]Macro2!$B$13</definedName>
    <definedName name="LISTE_13">[103]Macro2!$B$14</definedName>
    <definedName name="LISTE_14">[103]Macro2!$B$15</definedName>
    <definedName name="LISTE_15">[103]Macro2!$B$16</definedName>
    <definedName name="LISTE_16">[103]Macro2!$B$17</definedName>
    <definedName name="LISTE_2">[103]Macro2!$B$3</definedName>
    <definedName name="LISTE_3">[103]Macro2!$B$4</definedName>
    <definedName name="LISTE_4">[103]Macro2!$B$5</definedName>
    <definedName name="LISTE_5">[103]Macro2!$B$6</definedName>
    <definedName name="LISTE_6">[103]Macro2!$B$7</definedName>
    <definedName name="LISTE_7">[103]Macro2!$B$8</definedName>
    <definedName name="LISTE_8">[103]Macro2!$B$9</definedName>
    <definedName name="LISTE_9">[103]Macro2!$B$10</definedName>
    <definedName name="liste15">[100]Macro2!$B$14</definedName>
    <definedName name="MAC" comment="Between Row5-500">[104]MAC!$A$5:$Z$1500</definedName>
    <definedName name="MacTot">[105]MAC!$A$4:$I$153</definedName>
    <definedName name="MANDR">[104]MAN!$G$8:$Y$34</definedName>
    <definedName name="ManMax">[105]MAN!$E$6:$E$52</definedName>
    <definedName name="Mantot">[105]MAN!$A$6:$E$52</definedName>
    <definedName name="moi" hidden="1">{"'Sheet1'!$L$16"}</definedName>
    <definedName name="petro2" hidden="1">#REF!</definedName>
    <definedName name="RAPOR1">#REF!</definedName>
    <definedName name="SC" hidden="1">#REF!</definedName>
    <definedName name="SDFSDFAF" hidden="1">'[92]Eq. Mobilization'!#REF!</definedName>
    <definedName name="sencount" hidden="1">1</definedName>
    <definedName name="solver_rel10" hidden="1">2</definedName>
    <definedName name="solver_rel11" hidden="1">2</definedName>
    <definedName name="solver_rel5" hidden="1">2</definedName>
    <definedName name="solver_rel6" hidden="1">2</definedName>
    <definedName name="solver_rel7" hidden="1">2</definedName>
    <definedName name="solver_rel8" hidden="1">2</definedName>
    <definedName name="solver_rel9" hidden="1">2</definedName>
    <definedName name="solver_rhs10" hidden="1">315430</definedName>
    <definedName name="solver_rhs11" hidden="1">284920</definedName>
    <definedName name="SORT1" hidden="1">[106]STAND98!$A$1:$IT$4019</definedName>
    <definedName name="SUB">[104]SUB!$A$3:$R$755</definedName>
    <definedName name="summ" hidden="1">#REF!</definedName>
    <definedName name="summary" hidden="1">'[101]#REF'!$B$5</definedName>
    <definedName name="tha" hidden="1">{"'Sheet1'!$L$16"}</definedName>
    <definedName name="TOPLAM">#REF!</definedName>
    <definedName name="VC" hidden="1">#REF!</definedName>
    <definedName name="vur" hidden="1">#REF!</definedName>
    <definedName name="vural" hidden="1">#REF!</definedName>
    <definedName name="VX" hidden="1">#REF!</definedName>
    <definedName name="weki_9701.xls" hidden="1">'[92]Eq. Mobilization'!#REF!</definedName>
    <definedName name="wekir9701.xls" hidden="1">'[92]Eq. Mobilization'!#REF!</definedName>
    <definedName name="yas" hidden="1">#REF!</definedName>
    <definedName name="yasin" hidden="1">#REF!</definedName>
    <definedName name="YUI" hidden="1">{"'장비'!$A$3:$M$12"}</definedName>
    <definedName name="yyy" hidden="1">{"'장비'!$A$3:$M$12"}</definedName>
    <definedName name="Z_B3255642_8A6B_11D5_916F_005004920FCB_.wvu.PrintTitles" hidden="1">#REF!</definedName>
    <definedName name="ZZZ">#REF!</definedName>
    <definedName name="계약고햔황2" hidden="1">#REF!</definedName>
    <definedName name="계약고현황2" hidden="1">#REF!</definedName>
    <definedName name="공정표" hidden="1">#REF!</definedName>
    <definedName name="ㄴㄴㄴㄴ" hidden="1">'[107]매각(6)'!$A$1:$IV$4051</definedName>
    <definedName name="도면외주" hidden="1">#REF!</definedName>
    <definedName name="도면용역비" hidden="1">#REF!</definedName>
    <definedName name="ㅁㄴㄹㅇㅁㄴㅇ" hidden="1">'[108]#REF'!#REF!</definedName>
    <definedName name="먁" hidden="1">#REF!</definedName>
    <definedName name="비품임차1" hidden="1">[109]STAND20!$A$1:$IT$3893</definedName>
    <definedName name="사무임차1" hidden="1">#REF!</definedName>
    <definedName name="사업계획수정" hidden="1">#REF!</definedName>
    <definedName name="산출" hidden="1">#REF!</definedName>
    <definedName name="상각비2" hidden="1">#REF!</definedName>
    <definedName name="새로" hidden="1">#REF!</definedName>
    <definedName name="수당" hidden="1">#N/A</definedName>
    <definedName name="순서" hidden="1">#REF!</definedName>
    <definedName name="실적총괄1" hidden="1">#REF!</definedName>
    <definedName name="실총" hidden="1">#REF!</definedName>
    <definedName name="이월" hidden="1">#REF!</definedName>
    <definedName name="자운" hidden="1">#REF!</definedName>
    <definedName name="전계장금액" hidden="1">#REF!</definedName>
    <definedName name="조직표현장" hidden="1">'[110]간접비 총괄표'!$I$10:$I$1248</definedName>
    <definedName name="차량" hidden="1">#REF!</definedName>
    <definedName name="차량현황1" hidden="1">#REF!</definedName>
    <definedName name="차량현황2" hidden="1">#REF!</definedName>
    <definedName name="표지2" hidden="1">#REF!</definedName>
    <definedName name="__MMM19">'[111]Basic Price'!#REF!</definedName>
    <definedName name="________ADD2">#REF!</definedName>
    <definedName name="________B19000">#REF!</definedName>
    <definedName name="________B19999">#REF!</definedName>
    <definedName name="________B20000">#REF!</definedName>
    <definedName name="________dep2">#REF!</definedName>
    <definedName name="________dep3">#REF!</definedName>
    <definedName name="________e20000">#REF!</definedName>
    <definedName name="________e99991">#REF!</definedName>
    <definedName name="________ext2">#REF!</definedName>
    <definedName name="________ext3">#REF!</definedName>
    <definedName name="________len2">#REF!</definedName>
    <definedName name="________len3">#REF!</definedName>
    <definedName name="________pc1">#REF!</definedName>
    <definedName name="________pc2">#REF!</definedName>
    <definedName name="________pc3">#REF!</definedName>
    <definedName name="________tbc2">#REF!</definedName>
    <definedName name="________tbc3">#REF!</definedName>
    <definedName name="________wid2">#REF!</definedName>
    <definedName name="________wid3">#REF!</definedName>
    <definedName name="_______ADD2">#REF!</definedName>
    <definedName name="_______dep2">#REF!</definedName>
    <definedName name="_______dep3">#REF!</definedName>
    <definedName name="_______ext2">#REF!</definedName>
    <definedName name="_______ext3">#REF!</definedName>
    <definedName name="_______len2">#REF!</definedName>
    <definedName name="_______len3">#REF!</definedName>
    <definedName name="_______No1">#REF!</definedName>
    <definedName name="_______No2">#REF!</definedName>
    <definedName name="_______No3">#REF!</definedName>
    <definedName name="_______pc1">#REF!</definedName>
    <definedName name="_______pc2">#REF!</definedName>
    <definedName name="_______pc3">#REF!</definedName>
    <definedName name="_______PR1">#REF!</definedName>
    <definedName name="_______tbc2">#REF!</definedName>
    <definedName name="_______tbc3">#REF!</definedName>
    <definedName name="_______wid2">#REF!</definedName>
    <definedName name="_______wid3">#REF!</definedName>
    <definedName name="______ADD2">#REF!</definedName>
    <definedName name="______B19999">#REF!</definedName>
    <definedName name="______B20000">#REF!</definedName>
    <definedName name="______dep2">#REF!</definedName>
    <definedName name="______dep3">#REF!</definedName>
    <definedName name="______e20000">#REF!</definedName>
    <definedName name="______e99991">#REF!</definedName>
    <definedName name="______est1">#REF!</definedName>
    <definedName name="______ext2">#REF!</definedName>
    <definedName name="______ext3">#REF!</definedName>
    <definedName name="______len2">#REF!</definedName>
    <definedName name="______len3">#REF!</definedName>
    <definedName name="______No1">#REF!</definedName>
    <definedName name="______No2">#REF!</definedName>
    <definedName name="______No3">#REF!</definedName>
    <definedName name="______pc1">#REF!</definedName>
    <definedName name="______pc2">#REF!</definedName>
    <definedName name="______pc3">#REF!</definedName>
    <definedName name="______PR1">#REF!</definedName>
    <definedName name="______tbc2">#REF!</definedName>
    <definedName name="______tbc3">#REF!</definedName>
    <definedName name="______wid2">#REF!</definedName>
    <definedName name="______wid3">#REF!</definedName>
    <definedName name="_____ADD2">#REF!</definedName>
    <definedName name="_____dep2">#REF!</definedName>
    <definedName name="_____dep3">#REF!</definedName>
    <definedName name="_____est1">#REF!</definedName>
    <definedName name="_____ext2">#REF!</definedName>
    <definedName name="_____ext3">#REF!</definedName>
    <definedName name="_____KI9">#REF!</definedName>
    <definedName name="_____len2">#REF!</definedName>
    <definedName name="_____len3">#REF!</definedName>
    <definedName name="_____No1">#REF!</definedName>
    <definedName name="_____No2">#REF!</definedName>
    <definedName name="_____No3">#REF!</definedName>
    <definedName name="_____pc1">#REF!</definedName>
    <definedName name="_____pc2">#REF!</definedName>
    <definedName name="_____pc3">#REF!</definedName>
    <definedName name="_____PO7">#REF!</definedName>
    <definedName name="_____PO8">#REF!</definedName>
    <definedName name="_____PO9">#REF!</definedName>
    <definedName name="_____POP3">#REF!</definedName>
    <definedName name="_____PR1">#REF!</definedName>
    <definedName name="_____sch2">#REF!</definedName>
    <definedName name="_____tbc2">#REF!</definedName>
    <definedName name="_____tbc3">#REF!</definedName>
    <definedName name="_____wid2">#REF!</definedName>
    <definedName name="_____wid3">#REF!</definedName>
    <definedName name="____ADD2">#REF!</definedName>
    <definedName name="____B19999">#REF!</definedName>
    <definedName name="____B20000">#REF!</definedName>
    <definedName name="____dep2">#REF!</definedName>
    <definedName name="____dep3">#REF!</definedName>
    <definedName name="____e20000">#REF!</definedName>
    <definedName name="____e99991">#REF!</definedName>
    <definedName name="____est1">#REF!</definedName>
    <definedName name="____ext2">#REF!</definedName>
    <definedName name="____ext3">#REF!</definedName>
    <definedName name="____KI9">#REF!</definedName>
    <definedName name="____len2">#REF!</definedName>
    <definedName name="____len3">#REF!</definedName>
    <definedName name="____No1">#REF!</definedName>
    <definedName name="____No2">#REF!</definedName>
    <definedName name="____No3">#REF!</definedName>
    <definedName name="____ob1">#REF!</definedName>
    <definedName name="____PAG1">#REF!</definedName>
    <definedName name="____PAG2">#REF!</definedName>
    <definedName name="____PAG3">#REF!</definedName>
    <definedName name="____pc1">#REF!</definedName>
    <definedName name="____pc2">#REF!</definedName>
    <definedName name="____pc3">#REF!</definedName>
    <definedName name="____PO7">#REF!</definedName>
    <definedName name="____PO8">#REF!</definedName>
    <definedName name="____PO9">#REF!</definedName>
    <definedName name="____POP3">#REF!</definedName>
    <definedName name="____PR1">#REF!</definedName>
    <definedName name="____sch2">#REF!</definedName>
    <definedName name="____tbc2">#REF!</definedName>
    <definedName name="____tbc3">#REF!</definedName>
    <definedName name="____wid2">#REF!</definedName>
    <definedName name="____wid3">#REF!</definedName>
    <definedName name="___aaa10">#REF!</definedName>
    <definedName name="___aaa5">#REF!</definedName>
    <definedName name="___AAA51">#REF!</definedName>
    <definedName name="___aaa55">#REF!</definedName>
    <definedName name="___AAA6">#REF!</definedName>
    <definedName name="___AAA7">#REF!</definedName>
    <definedName name="___AAD5">#REF!</definedName>
    <definedName name="___aad55">#REF!</definedName>
    <definedName name="___ADD2">#REF!</definedName>
    <definedName name="___B19000">#REF!</definedName>
    <definedName name="___B19999">#REF!</definedName>
    <definedName name="___B20000">#REF!</definedName>
    <definedName name="___bol1">#REF!</definedName>
    <definedName name="___Ctr10">#REF!</definedName>
    <definedName name="___dep2">#REF!</definedName>
    <definedName name="___dep3">#REF!</definedName>
    <definedName name="___e20000">#REF!</definedName>
    <definedName name="___e99991">#REF!</definedName>
    <definedName name="___est1">#REF!</definedName>
    <definedName name="___exc1">#REF!</definedName>
    <definedName name="___exc11">#REF!</definedName>
    <definedName name="___exc2">#REF!</definedName>
    <definedName name="___EXC3">#REF!</definedName>
    <definedName name="___EXC4">#REF!</definedName>
    <definedName name="___ext2">#REF!</definedName>
    <definedName name="___ext3">#REF!</definedName>
    <definedName name="___F1">#REF!</definedName>
    <definedName name="___foo2">#REF!</definedName>
    <definedName name="___foo3">#REF!</definedName>
    <definedName name="___FOO4">#REF!</definedName>
    <definedName name="___KI9">#REF!</definedName>
    <definedName name="___len2">#REF!</definedName>
    <definedName name="___len3">#REF!</definedName>
    <definedName name="___LEV1">#REF!</definedName>
    <definedName name="___LEV2">#REF!</definedName>
    <definedName name="___new2">#REF!</definedName>
    <definedName name="___new4">#REF!</definedName>
    <definedName name="___No1">#REF!</definedName>
    <definedName name="___No2">#REF!</definedName>
    <definedName name="___No3">#REF!</definedName>
    <definedName name="___ob1">#REF!</definedName>
    <definedName name="___PAG1">#REF!</definedName>
    <definedName name="___PAG2">#REF!</definedName>
    <definedName name="___PAG3">#REF!</definedName>
    <definedName name="___pc1">#REF!</definedName>
    <definedName name="___pc2">#REF!</definedName>
    <definedName name="___pc3">#REF!</definedName>
    <definedName name="___pcc1">#REF!</definedName>
    <definedName name="___pcc2">#REF!</definedName>
    <definedName name="___pcc3">#REF!</definedName>
    <definedName name="___PCC4">#REF!</definedName>
    <definedName name="___plb1">#REF!</definedName>
    <definedName name="___plb2">#REF!</definedName>
    <definedName name="___plb3">#REF!</definedName>
    <definedName name="___plb4">#REF!</definedName>
    <definedName name="___PO7">#REF!</definedName>
    <definedName name="___PO8">#REF!</definedName>
    <definedName name="___PO9">#REF!</definedName>
    <definedName name="___POP3">#REF!</definedName>
    <definedName name="___PR1">#REF!</definedName>
    <definedName name="___ROI1">#REF!</definedName>
    <definedName name="___roi2">#REF!</definedName>
    <definedName name="___sch2">#REF!</definedName>
    <definedName name="___sec1">#REF!</definedName>
    <definedName name="___Sec2">#REF!</definedName>
    <definedName name="___sec3">#REF!</definedName>
    <definedName name="___Sec4">#REF!</definedName>
    <definedName name="___sec5">#REF!</definedName>
    <definedName name="___sec6">#REF!</definedName>
    <definedName name="___sec7">#REF!</definedName>
    <definedName name="___sec71">#REF!</definedName>
    <definedName name="___SEC77">#REF!</definedName>
    <definedName name="___sec8">#REF!</definedName>
    <definedName name="___sec81">#REF!</definedName>
    <definedName name="___SEC88">#REF!</definedName>
    <definedName name="___SEC9">#REF!</definedName>
    <definedName name="___SH1">#REF!</definedName>
    <definedName name="___SH2">#REF!</definedName>
    <definedName name="___SH3">#REF!</definedName>
    <definedName name="___SH4">#REF!</definedName>
    <definedName name="___SH5">#REF!</definedName>
    <definedName name="___tbc2">#REF!</definedName>
    <definedName name="___tbc3">#REF!</definedName>
    <definedName name="___tk1">#REF!</definedName>
    <definedName name="___wid2">#REF!</definedName>
    <definedName name="___wid3">#REF!</definedName>
    <definedName name="__aaa10">#REF!</definedName>
    <definedName name="__aaa5">#REF!</definedName>
    <definedName name="__AAA51">#REF!</definedName>
    <definedName name="__aaa55">#REF!</definedName>
    <definedName name="__AAA6">#REF!</definedName>
    <definedName name="__AAA7">#REF!</definedName>
    <definedName name="__AAD5">#REF!</definedName>
    <definedName name="__aad55">#REF!</definedName>
    <definedName name="__ADD2">#REF!</definedName>
    <definedName name="__AUX3">#REF!</definedName>
    <definedName name="__B19000">#REF!</definedName>
    <definedName name="__B19999">#REF!</definedName>
    <definedName name="__B20000">#REF!</definedName>
    <definedName name="__BDR1">#REF!</definedName>
    <definedName name="__BDR2">#REF!</definedName>
    <definedName name="__bol1">#REF!</definedName>
    <definedName name="__CON1">#REF!</definedName>
    <definedName name="__CON2">#REF!</definedName>
    <definedName name="__Ctr10">#REF!</definedName>
    <definedName name="__dep2">#REF!</definedName>
    <definedName name="__dep3">#REF!</definedName>
    <definedName name="__e20000">#REF!</definedName>
    <definedName name="__e99991">#REF!</definedName>
    <definedName name="__ELL45">#REF!</definedName>
    <definedName name="__ELL90">#REF!</definedName>
    <definedName name="__est1">#REF!</definedName>
    <definedName name="__exc1">#REF!</definedName>
    <definedName name="__exc11">#REF!</definedName>
    <definedName name="__exc2">#REF!</definedName>
    <definedName name="__EXC3">#REF!</definedName>
    <definedName name="__EXC4">#REF!</definedName>
    <definedName name="__ext2">#REF!</definedName>
    <definedName name="__ext3">#REF!</definedName>
    <definedName name="__F3">#REF!</definedName>
    <definedName name="__FF3">#REF!</definedName>
    <definedName name="__foo1">#REF!</definedName>
    <definedName name="__foo2">#REF!</definedName>
    <definedName name="__foo3">#REF!</definedName>
    <definedName name="__FOO4">#REF!</definedName>
    <definedName name="__fos1">#REF!</definedName>
    <definedName name="__gfa1">#REF!</definedName>
    <definedName name="__gfa2">#REF!</definedName>
    <definedName name="__IntlFixupTable">#REF!</definedName>
    <definedName name="__KI9">#REF!</definedName>
    <definedName name="__len2">#REF!</definedName>
    <definedName name="__len3">#REF!</definedName>
    <definedName name="__LEV1">#REF!</definedName>
    <definedName name="__LEV2">#REF!</definedName>
    <definedName name="__new4">#REF!</definedName>
    <definedName name="__No1">#REF!</definedName>
    <definedName name="__No2">#REF!</definedName>
    <definedName name="__No3">#REF!</definedName>
    <definedName name="__nr83">#REF!</definedName>
    <definedName name="__ob1">#REF!</definedName>
    <definedName name="__PAG1">#REF!</definedName>
    <definedName name="__PAG2">#REF!</definedName>
    <definedName name="__PAG3">#REF!</definedName>
    <definedName name="__pc1">#REF!</definedName>
    <definedName name="__pc2">#REF!</definedName>
    <definedName name="__pc3">#REF!</definedName>
    <definedName name="__pcc1">#REF!</definedName>
    <definedName name="__pcc2">#REF!</definedName>
    <definedName name="__pcc3">#REF!</definedName>
    <definedName name="__PCC4">#REF!</definedName>
    <definedName name="__plb1">#REF!</definedName>
    <definedName name="__plb2">#REF!</definedName>
    <definedName name="__plb3">#REF!</definedName>
    <definedName name="__plb4">#REF!</definedName>
    <definedName name="__PO7">#REF!</definedName>
    <definedName name="__PO8">#REF!</definedName>
    <definedName name="__PO9">#REF!</definedName>
    <definedName name="__POP3">#REF!</definedName>
    <definedName name="__PR1">#REF!</definedName>
    <definedName name="__PVC1">#REF!</definedName>
    <definedName name="__PVC2">#REF!</definedName>
    <definedName name="__QTY1">#REF!</definedName>
    <definedName name="__RBS1">#REF!</definedName>
    <definedName name="__RE100">#REF!</definedName>
    <definedName name="__RE104">#REF!</definedName>
    <definedName name="__RE112">#REF!</definedName>
    <definedName name="__RE26">#REF!</definedName>
    <definedName name="__RE28">#REF!</definedName>
    <definedName name="__RE30">#REF!</definedName>
    <definedName name="__RE32">#REF!</definedName>
    <definedName name="__RE34">#REF!</definedName>
    <definedName name="__RE36">#REF!</definedName>
    <definedName name="__RE38">#REF!</definedName>
    <definedName name="__RE40">#REF!</definedName>
    <definedName name="__RE42">#REF!</definedName>
    <definedName name="__RE44">#REF!</definedName>
    <definedName name="__RE48">#REF!</definedName>
    <definedName name="__RE52">#REF!</definedName>
    <definedName name="__RE56">#REF!</definedName>
    <definedName name="__RE60">#REF!</definedName>
    <definedName name="__RE64">#REF!</definedName>
    <definedName name="__RE68">#REF!</definedName>
    <definedName name="__RE72">#REF!</definedName>
    <definedName name="__RE76">#REF!</definedName>
    <definedName name="__RE80">#REF!</definedName>
    <definedName name="__RE88">#REF!</definedName>
    <definedName name="__RE92">#REF!</definedName>
    <definedName name="__RE96">#REF!</definedName>
    <definedName name="__ROI1">#REF!</definedName>
    <definedName name="__roi2">#REF!</definedName>
    <definedName name="__s1">#REF!</definedName>
    <definedName name="__SC1">#REF!</definedName>
    <definedName name="__SCH10">#REF!</definedName>
    <definedName name="__sch2">#REF!</definedName>
    <definedName name="__SCH40">#REF!</definedName>
    <definedName name="__sec1">#REF!</definedName>
    <definedName name="__Sec2">#REF!</definedName>
    <definedName name="__sec3">#REF!</definedName>
    <definedName name="__Sec4">#REF!</definedName>
    <definedName name="__sec5">#REF!</definedName>
    <definedName name="__sec6">#REF!</definedName>
    <definedName name="__sec7">#REF!</definedName>
    <definedName name="__sec71">#REF!</definedName>
    <definedName name="__SEC77">#REF!</definedName>
    <definedName name="__sec8">#REF!</definedName>
    <definedName name="__sec81">#REF!</definedName>
    <definedName name="__SEC88">#REF!</definedName>
    <definedName name="__SEC9">#REF!</definedName>
    <definedName name="__SH1">#REF!</definedName>
    <definedName name="__SH2">#REF!</definedName>
    <definedName name="__SH3">#REF!</definedName>
    <definedName name="__SH4">#REF!</definedName>
    <definedName name="__SH5">#REF!</definedName>
    <definedName name="__ST1">#REF!</definedName>
    <definedName name="__ST2">#REF!</definedName>
    <definedName name="__tbc2">#REF!</definedName>
    <definedName name="__tbc3">#REF!</definedName>
    <definedName name="__tk1">#REF!</definedName>
    <definedName name="__wid2">#REF!</definedName>
    <definedName name="__wid3">#REF!</definedName>
    <definedName name="__WP1">#REF!</definedName>
    <definedName name="_0">#REF!</definedName>
    <definedName name="_0___0">#REF!</definedName>
    <definedName name="_0_SLQ_MetricsDIR">#REF!</definedName>
    <definedName name="_0_SLQ_MetricsIND">#REF!</definedName>
    <definedName name="_0_TAQ_TDC_AcctSumry">#REF!</definedName>
    <definedName name="_0_TAQ_TDC_ListEQProj">#REF!</definedName>
    <definedName name="_01">#REF!</definedName>
    <definedName name="_1">#REF!</definedName>
    <definedName name="_10">#REF!</definedName>
    <definedName name="_11">#REF!</definedName>
    <definedName name="_1993">#REF!</definedName>
    <definedName name="_1994">#REF!</definedName>
    <definedName name="_1995">#REF!</definedName>
    <definedName name="_1995v1994">#REF!</definedName>
    <definedName name="_1996">#REF!</definedName>
    <definedName name="_1999">#REF!</definedName>
    <definedName name="_1OB">#REF!</definedName>
    <definedName name="_2">#REF!</definedName>
    <definedName name="_2_SLQ_NozzleList">#REF!</definedName>
    <definedName name="_22">#REF!</definedName>
    <definedName name="_3">#REF!</definedName>
    <definedName name="_3_AQ_Acct3Pipe_AvgDiam">#REF!</definedName>
    <definedName name="_3_AQ_AGPipe_AvgDiam">#REF!</definedName>
    <definedName name="_3_AQ_AGPipe_AvgDiam_BoreLg">#REF!</definedName>
    <definedName name="_3_AQ_AGPipe_AvgDiam_BoreSm">#REF!</definedName>
    <definedName name="_3_AQ_AGPipe_AvgDiam_MatCS">#REF!</definedName>
    <definedName name="_3_AQ_AGPipe_AvgDiam_MatMisc">#REF!</definedName>
    <definedName name="_3_AQ_AGPipe_AvgDiam_MatSS">#REF!</definedName>
    <definedName name="_3_AQ_UGPipe_AvgDiam">#REF!</definedName>
    <definedName name="_3_KQQ_AGPipe_Sub1_BoreLg">#REF!</definedName>
    <definedName name="_3_KQQ_AGPipe_Sub1_BoreSm">#REF!</definedName>
    <definedName name="_3_KQQ_AGPipe_Sub2_InstPipe">#REF!</definedName>
    <definedName name="_3_KQQ_AGPipe_Sub2_Spool">#REF!</definedName>
    <definedName name="_3_KQQ_AGPipe_Sub2_StRun">#REF!</definedName>
    <definedName name="_3_KQQ_AGPipe_Sub3_FieldRunFab">#REF!</definedName>
    <definedName name="_3_KQQ_AGPipe_Sub3_RemoteFab">#REF!</definedName>
    <definedName name="_3_KQQ_AGPipeLength_MatCS">#REF!</definedName>
    <definedName name="_3_KQQ_AGPipeLength_MatMisc">#REF!</definedName>
    <definedName name="_3_KQQ_AGPipeLength_MatSS">#REF!</definedName>
    <definedName name="_31_Mar_02">#REF!</definedName>
    <definedName name="_4">#REF!</definedName>
    <definedName name="_4_KQQ_Conc_Sub1_BlkLg">#REF!</definedName>
    <definedName name="_4_KQQ_Conc_Sub1_BlkMed">#REF!</definedName>
    <definedName name="_4_KQQ_Conc_Sub1_BlkSm">#REF!</definedName>
    <definedName name="_4_KQQ_Conc_Sub1_DuctBank">#REF!</definedName>
    <definedName name="_4_KQQ_Conc_Sub1_Elev">#REF!</definedName>
    <definedName name="_4_KQQ_Conc_Sub1_MassLg">#REF!</definedName>
    <definedName name="_4_KQQ_Conc_Sub1_MassMed">#REF!</definedName>
    <definedName name="_4_KQQ_Conc_Sub1_MassSm">#REF!</definedName>
    <definedName name="_4_KQQ_Conc_Sub1_Piling">#REF!</definedName>
    <definedName name="_4_KQQ_ConcTot_Embeds">#REF!</definedName>
    <definedName name="_4_KQQ_ConcTot_ExcBF">#REF!</definedName>
    <definedName name="_4_KQQ_ConcTot_Forms">#REF!</definedName>
    <definedName name="_4_KQQ_ConcTot_Grout">#REF!</definedName>
    <definedName name="_4_KQQ_ConcTot_Rebar">#REF!</definedName>
    <definedName name="_4_KQQ_ConcTotQty">#REF!</definedName>
    <definedName name="_4C_x">#REF!</definedName>
    <definedName name="_5">#REF!</definedName>
    <definedName name="_5_KQQ_TotQty_Sub1_ExLtLt">#REF!</definedName>
    <definedName name="_5_KQQ_TotQty_Sub1_HvyXHvy">#REF!</definedName>
    <definedName name="_5_KQQ_TotQty_Sub1_Ldr">#REF!</definedName>
    <definedName name="_5_KQQ_TotQty_Sub1_Med">#REF!</definedName>
    <definedName name="_5_KQQ_TotQty_Sub1_Misc">#REF!</definedName>
    <definedName name="_5_KQQ_TotQty_Sub1_PlatStrGrt">#REF!</definedName>
    <definedName name="_5_KQQ_TotQty_Sub2_FloorTread">#REF!</definedName>
    <definedName name="_5_KQQ_TotQty_Sub2_HR">#REF!</definedName>
    <definedName name="_5_KQQ_TotQty_Sub2_Ladder">#REF!</definedName>
    <definedName name="_5_KQQ_TotQty_Sub2_Other">#REF!</definedName>
    <definedName name="_5_KQQ_TotQty_Sub2_Piperack">#REF!</definedName>
    <definedName name="_5_KQQ_TotQty_Sub2_Platform">#REF!</definedName>
    <definedName name="_5_KQQ_TotQty_Sub2_Structure">#REF!</definedName>
    <definedName name="_5_KQQ_TotQty_Sub2_Suppts">#REF!</definedName>
    <definedName name="_5_KQQ_TotQty_Sub2_TowersTrusses">#REF!</definedName>
    <definedName name="_6">#REF!</definedName>
    <definedName name="_6_KQQ_InstTerms">#REF!</definedName>
    <definedName name="_6_KQQ_InstWire">#REF!</definedName>
    <definedName name="_6_KQQ_RacewayTot">#REF!</definedName>
    <definedName name="_6_KQQ_TotCount_InstJBox">#REF!</definedName>
    <definedName name="_7">#REF!</definedName>
    <definedName name="_7_KQQ_AGElecTerms">#REF!</definedName>
    <definedName name="_7_KQQ_AGJBox">#REF!</definedName>
    <definedName name="_7_KQQ_AGRacewayTot">#REF!</definedName>
    <definedName name="_7_KQQ_AGUGElecTerms">#REF!</definedName>
    <definedName name="_7_KQQ_AGUGJBox">#REF!</definedName>
    <definedName name="_7_KQQ_AGUGRacewayTot">#REF!</definedName>
    <definedName name="_8">#REF!</definedName>
    <definedName name="_9">#REF!</definedName>
    <definedName name="_ADD2">#REF!</definedName>
    <definedName name="_AUX3">#REF!</definedName>
    <definedName name="_b111121">#REF!</definedName>
    <definedName name="_B19000">#REF!</definedName>
    <definedName name="_B19999">#REF!</definedName>
    <definedName name="_B20000">#REF!</definedName>
    <definedName name="_bdm.0C07D5881B9948AA83AD50DA234033D8.edm">#REF!</definedName>
    <definedName name="_bdm.61B3F847AC054DB29E98FAD943860106.edm">#REF!</definedName>
    <definedName name="_bdm.67A95F6CB6EF481085AB7779D7F28D24.edm">#REF!</definedName>
    <definedName name="_bdm.F1585B0A6FB34D8DA2C3973E2B57E98B.edm">#REF!</definedName>
    <definedName name="_BDR1">#REF!</definedName>
    <definedName name="_BDR2">#REF!</definedName>
    <definedName name="_C">#REF!</definedName>
    <definedName name="_C___0">#REF!</definedName>
    <definedName name="_C___13">#REF!</definedName>
    <definedName name="_CON1">#REF!</definedName>
    <definedName name="_CON2">#REF!</definedName>
    <definedName name="_Currency_List__Equipment">#REF!</definedName>
    <definedName name="_dep2">#REF!</definedName>
    <definedName name="_dep3">#REF!</definedName>
    <definedName name="_e20000">#REF!</definedName>
    <definedName name="_e99991">#REF!</definedName>
    <definedName name="_ELL45">#REF!</definedName>
    <definedName name="_ELL90">#REF!</definedName>
    <definedName name="_est1">#REF!</definedName>
    <definedName name="_Estimate_Class_List__Equipment">#REF!</definedName>
    <definedName name="_Estimate_Date_List__Equipment">#REF!</definedName>
    <definedName name="_exc1">#REF!</definedName>
    <definedName name="_exc11">#REF!</definedName>
    <definedName name="_exc2">#REF!</definedName>
    <definedName name="_EXC3">#REF!</definedName>
    <definedName name="_EXC4">#REF!</definedName>
    <definedName name="_ext2">#REF!</definedName>
    <definedName name="_ext3">#REF!</definedName>
    <definedName name="_F1">#REF!</definedName>
    <definedName name="_F3">#REF!</definedName>
    <definedName name="_FF3">#REF!</definedName>
    <definedName name="_foo1">#REF!</definedName>
    <definedName name="_foo2">#REF!</definedName>
    <definedName name="_foo3">#REF!</definedName>
    <definedName name="_FOO4">#REF!</definedName>
    <definedName name="_fos1">#REF!</definedName>
    <definedName name="_gfa2">#REF!</definedName>
    <definedName name="_Job_Number_List__Equipment">#REF!</definedName>
    <definedName name="_Ki2">#REF!</definedName>
    <definedName name="_KI9">#REF!</definedName>
    <definedName name="_len2">#REF!</definedName>
    <definedName name="_len3">#REF!</definedName>
    <definedName name="_LEV1">#REF!</definedName>
    <definedName name="_LEV2">#REF!</definedName>
    <definedName name="_MAN1">#REF!</definedName>
    <definedName name="_MatInverse_In">#REF!</definedName>
    <definedName name="_MatInverse_Out">#REF!</definedName>
    <definedName name="_new4">#REF!</definedName>
    <definedName name="_No1">#REF!</definedName>
    <definedName name="_No2">#REF!</definedName>
    <definedName name="_No3">#REF!</definedName>
    <definedName name="_nr83">#REF!</definedName>
    <definedName name="_ob1">#REF!</definedName>
    <definedName name="_PAG1">#REF!</definedName>
    <definedName name="_PAG2">#REF!</definedName>
    <definedName name="_PAG3">#REF!</definedName>
    <definedName name="_PB1">#REF!</definedName>
    <definedName name="_pc1">#REF!</definedName>
    <definedName name="_pc2">#REF!</definedName>
    <definedName name="_pc3">#REF!</definedName>
    <definedName name="_pcc1">#REF!</definedName>
    <definedName name="_pcc2">#REF!</definedName>
    <definedName name="_pcc3">#REF!</definedName>
    <definedName name="_PCC4">#REF!</definedName>
    <definedName name="_plb1">#REF!</definedName>
    <definedName name="_plb2">#REF!</definedName>
    <definedName name="_plb3">#REF!</definedName>
    <definedName name="_plb4">#REF!</definedName>
    <definedName name="_PO7">#REF!</definedName>
    <definedName name="_PO8">#REF!</definedName>
    <definedName name="_PO9">#REF!</definedName>
    <definedName name="_POP3">#REF!</definedName>
    <definedName name="_PR1">#REF!</definedName>
    <definedName name="_PR2">#REF!</definedName>
    <definedName name="_Prepared_By_List__Equipment">#REF!</definedName>
    <definedName name="_Project_Name_List__Equipment">#REF!</definedName>
    <definedName name="_Project_Title_List__Equipment">#REF!</definedName>
    <definedName name="_PVC1">#REF!</definedName>
    <definedName name="_PVC2">#REF!</definedName>
    <definedName name="_QTY1">#REF!</definedName>
    <definedName name="_RBS1">#REF!</definedName>
    <definedName name="_RE100">#REF!</definedName>
    <definedName name="_RE104">#REF!</definedName>
    <definedName name="_RE112">#REF!</definedName>
    <definedName name="_RE26">#REF!</definedName>
    <definedName name="_RE28">#REF!</definedName>
    <definedName name="_RE30">#REF!</definedName>
    <definedName name="_RE32">#REF!</definedName>
    <definedName name="_RE34">#REF!</definedName>
    <definedName name="_RE36">#REF!</definedName>
    <definedName name="_RE38">#REF!</definedName>
    <definedName name="_RE40">#REF!</definedName>
    <definedName name="_RE42">#REF!</definedName>
    <definedName name="_RE44">#REF!</definedName>
    <definedName name="_RE48">#REF!</definedName>
    <definedName name="_RE52">#REF!</definedName>
    <definedName name="_RE56">#REF!</definedName>
    <definedName name="_RE60">#REF!</definedName>
    <definedName name="_RE64">#REF!</definedName>
    <definedName name="_RE68">#REF!</definedName>
    <definedName name="_RE72">#REF!</definedName>
    <definedName name="_RE76">#REF!</definedName>
    <definedName name="_RE80">#REF!</definedName>
    <definedName name="_RE88">#REF!</definedName>
    <definedName name="_RE92">#REF!</definedName>
    <definedName name="_RE96">#REF!</definedName>
    <definedName name="_ROI1">#REF!</definedName>
    <definedName name="_roi2">#REF!</definedName>
    <definedName name="_SC1">#REF!</definedName>
    <definedName name="_Scenario_Name_List__Equipment">#REF!</definedName>
    <definedName name="_SCH10">#REF!</definedName>
    <definedName name="_sch2">#REF!</definedName>
    <definedName name="_SCH40">#REF!</definedName>
    <definedName name="_ST1">#REF!</definedName>
    <definedName name="_ST2">#REF!</definedName>
    <definedName name="_tbc2">#REF!</definedName>
    <definedName name="_tbc3">#REF!</definedName>
    <definedName name="_Toc166927049">#REF!</definedName>
    <definedName name="_Toc166927050">#REF!</definedName>
    <definedName name="_Toc166927051">#REF!</definedName>
    <definedName name="_Toc166927052">#REF!</definedName>
    <definedName name="_wid2">#REF!</definedName>
    <definedName name="_wid3">#REF!</definedName>
    <definedName name="_WP1">#REF!</definedName>
    <definedName name="_x2">#REF!</definedName>
    <definedName name="a___0">#REF!</definedName>
    <definedName name="a___13">#REF!</definedName>
    <definedName name="A_START">#REF!</definedName>
    <definedName name="A1_">#REF!</definedName>
    <definedName name="A1____0">#REF!</definedName>
    <definedName name="A1____13">#REF!</definedName>
    <definedName name="A10_">#REF!</definedName>
    <definedName name="A10____0">#REF!</definedName>
    <definedName name="A10____13">#REF!</definedName>
    <definedName name="A13_">#REF!</definedName>
    <definedName name="A13____0">#REF!</definedName>
    <definedName name="A13____13">#REF!</definedName>
    <definedName name="A1M170">#REF!</definedName>
    <definedName name="A2_">#REF!</definedName>
    <definedName name="A2____0">#REF!</definedName>
    <definedName name="A2____13">#REF!</definedName>
    <definedName name="A3_">#REF!</definedName>
    <definedName name="A3____0">#REF!</definedName>
    <definedName name="A3____13">#REF!</definedName>
    <definedName name="A4_">#REF!</definedName>
    <definedName name="A4____0">#REF!</definedName>
    <definedName name="A4____13">#REF!</definedName>
    <definedName name="A5_">#REF!</definedName>
    <definedName name="A5____0">#REF!</definedName>
    <definedName name="A5____13">#REF!</definedName>
    <definedName name="A6_">#REF!</definedName>
    <definedName name="A6____0">#REF!</definedName>
    <definedName name="A6____13">#REF!</definedName>
    <definedName name="A7_">#REF!</definedName>
    <definedName name="A7____0">#REF!</definedName>
    <definedName name="A7____13">#REF!</definedName>
    <definedName name="A8.200_DoorScheduleTemplate">#REF!</definedName>
    <definedName name="A8_">#REF!</definedName>
    <definedName name="A8____0">#REF!</definedName>
    <definedName name="A8____13">#REF!</definedName>
    <definedName name="A9_">#REF!</definedName>
    <definedName name="A9____0">#REF!</definedName>
    <definedName name="A9____13">#REF!</definedName>
    <definedName name="AA.Reports.Available">#REF!</definedName>
    <definedName name="AA_22">#REF!</definedName>
    <definedName name="aaaaaaaaaaaaaaaaaaaaa">#REF!</definedName>
    <definedName name="aaaaaaaaaaaaaaaaaaaaaa">#REF!</definedName>
    <definedName name="aaaaaaaaaaaaaaaaaaaaaaaa">#REF!</definedName>
    <definedName name="AAB">#REF!</definedName>
    <definedName name="AAC">#REF!</definedName>
    <definedName name="AAD">#REF!</definedName>
    <definedName name="AAE">#REF!</definedName>
    <definedName name="AAF">#REF!</definedName>
    <definedName name="Aapp">#REF!</definedName>
    <definedName name="aasss">#REF!</definedName>
    <definedName name="ABSTRACT">#REF!</definedName>
    <definedName name="abtarea">#REF!</definedName>
    <definedName name="abtends">#REF!</definedName>
    <definedName name="abtpi">#REF!</definedName>
    <definedName name="abtpiledia">#REF!</definedName>
    <definedName name="ACA">#REF!</definedName>
    <definedName name="Acap">#REF!</definedName>
    <definedName name="ACCNT_10">#REF!</definedName>
    <definedName name="ACCNT_10THRU95">#REF!</definedName>
    <definedName name="ACCNT_11">#REF!</definedName>
    <definedName name="ACCNT_12">#REF!</definedName>
    <definedName name="ACCNT_13">#REF!</definedName>
    <definedName name="ACCNT_14">#REF!</definedName>
    <definedName name="ACCNT_15">#REF!</definedName>
    <definedName name="ACCNT_15.11">#REF!</definedName>
    <definedName name="ACCNT_15.12">#REF!</definedName>
    <definedName name="ACCNT_15.14">#REF!</definedName>
    <definedName name="ACCNT_15.22">#REF!</definedName>
    <definedName name="ACCNT_16">#REF!</definedName>
    <definedName name="ACCNT_20">#REF!</definedName>
    <definedName name="ACCNT_21">#REF!</definedName>
    <definedName name="accnt_21.01">#REF!</definedName>
    <definedName name="accnt_21.02">#REF!</definedName>
    <definedName name="ACCNT_22">#REF!</definedName>
    <definedName name="ACCNT_22.9">#REF!</definedName>
    <definedName name="ACCNT_23">#REF!</definedName>
    <definedName name="ACCNT_25">#REF!</definedName>
    <definedName name="ACCNT_25.4">#REF!</definedName>
    <definedName name="ACCNT_25.6">#REF!</definedName>
    <definedName name="ACCNT_26">#REF!</definedName>
    <definedName name="ACCNT_26.2">#REF!</definedName>
    <definedName name="ACCNT_26.3">#REF!</definedName>
    <definedName name="ACCNT_27.1">#REF!</definedName>
    <definedName name="ACCNT_27.2">#REF!</definedName>
    <definedName name="ACCNT_28">#REF!</definedName>
    <definedName name="ACCNT_28.6">#REF!</definedName>
    <definedName name="ACCNT_29">#REF!</definedName>
    <definedName name="ACCNT_30">#REF!</definedName>
    <definedName name="ACCNT_40">#REF!</definedName>
    <definedName name="ACCNT_41">#REF!</definedName>
    <definedName name="ACCNT_41.1">#REF!</definedName>
    <definedName name="ACCNT_42">#REF!</definedName>
    <definedName name="ACCNT_43">#REF!</definedName>
    <definedName name="ACCNT_44">#REF!</definedName>
    <definedName name="ACCNT_45">#REF!</definedName>
    <definedName name="ACCNT_46">#REF!</definedName>
    <definedName name="ACCNT_47">#REF!</definedName>
    <definedName name="ACCNT_47.1">#REF!</definedName>
    <definedName name="ACCNT_47.3">#REF!</definedName>
    <definedName name="ACCNT_47.4">#REF!</definedName>
    <definedName name="ACCNT_47.8">#REF!</definedName>
    <definedName name="ACCNT_48">#REF!</definedName>
    <definedName name="ACCNT_48.5">#REF!</definedName>
    <definedName name="ACCNT_48.9">#REF!</definedName>
    <definedName name="ACCNT_49">#REF!</definedName>
    <definedName name="ACCNT_50">#REF!</definedName>
    <definedName name="ACCNT_50_54_AF_YARD">#REF!</definedName>
    <definedName name="ACCNT_50_54_AFPB">#REF!</definedName>
    <definedName name="ACCNT_50_54_C1PB">#REF!</definedName>
    <definedName name="ACCNT_50_54_C1YARD">#REF!</definedName>
    <definedName name="ACCNT_50_54_CPB">#REF!</definedName>
    <definedName name="ACCNT_50_54_CRPB">#REF!</definedName>
    <definedName name="ACCNT_50_54_CRPB_HG">#REF!</definedName>
    <definedName name="ACCNT_50_54_CRPBAG">#REF!</definedName>
    <definedName name="ACCNT_50_54_CRYARDAG">#REF!</definedName>
    <definedName name="ACCNT_50_54_CYARD">#REF!</definedName>
    <definedName name="ACCNT_50_54_HISTORY">#REF!</definedName>
    <definedName name="ACCNT_50_54_KPB">#REF!</definedName>
    <definedName name="ACCNT_50_54_KYARD">#REF!</definedName>
    <definedName name="ACCNT_50_54_LBAG">#REF!</definedName>
    <definedName name="ACCNT_50_54_OFFSITE">#REF!</definedName>
    <definedName name="ACCNT_50_54_PAINT">#REF!</definedName>
    <definedName name="ACCNT_50_54_PB">#REF!</definedName>
    <definedName name="ACCNT_50_54_PBAG">#REF!</definedName>
    <definedName name="ACCNT_50_54_SPB">#REF!</definedName>
    <definedName name="ACCNT_50_54_SPPB">#REF!</definedName>
    <definedName name="ACCNT_50_54_SPYARD">#REF!</definedName>
    <definedName name="ACCNT_50_54_SYARD">#REF!</definedName>
    <definedName name="ACCNT_50_54_YARD">#REF!</definedName>
    <definedName name="ACCNT_50_54_YARDAG">#REF!</definedName>
    <definedName name="ACCNT_51.6">#REF!</definedName>
    <definedName name="ACCNT_51.7">#REF!</definedName>
    <definedName name="ACCNT_51.8">#REF!</definedName>
    <definedName name="ACCNT_51BOP">#REF!</definedName>
    <definedName name="ACCNT_51HP">#REF!</definedName>
    <definedName name="ACCNT_51OFFSITE">#REF!</definedName>
    <definedName name="ACCNT_51YARD">#REF!</definedName>
    <definedName name="ACCNT_52BOP">#REF!</definedName>
    <definedName name="ACCNT_52HP">#REF!</definedName>
    <definedName name="ACCNT_52OFFSITE">#REF!</definedName>
    <definedName name="ACCNT_52YARD">#REF!</definedName>
    <definedName name="ACCNT_53">#REF!</definedName>
    <definedName name="ACCNT_54">#REF!</definedName>
    <definedName name="ACCNT_54.1">#REF!</definedName>
    <definedName name="ACCNT_54.11">#REF!</definedName>
    <definedName name="ACCNT_54.12">#REF!</definedName>
    <definedName name="ACCNT_54.13">#REF!</definedName>
    <definedName name="ACCNT_54.14">#REF!</definedName>
    <definedName name="ACCNT_54.15">#REF!</definedName>
    <definedName name="ACCNT_54.19">#REF!</definedName>
    <definedName name="ACCNT_54.9">#REF!</definedName>
    <definedName name="ACCNT_55">#REF!</definedName>
    <definedName name="ACCNT_55.1">#REF!</definedName>
    <definedName name="ACCNT_55.2">#REF!</definedName>
    <definedName name="ACCNT_55.3">#REF!</definedName>
    <definedName name="ACCNT_55.4">#REF!</definedName>
    <definedName name="ACCNT_55.5">#REF!</definedName>
    <definedName name="ACCNT_55.9">#REF!</definedName>
    <definedName name="ACCNT_55_DISCOUNT">#REF!</definedName>
    <definedName name="ACCNT_55_HANGER">#REF!</definedName>
    <definedName name="ACCNT_55_HISTCHK">#REF!</definedName>
    <definedName name="ACCNT_55_PAINT">#REF!</definedName>
    <definedName name="ACCNT_55_VALVES">#REF!</definedName>
    <definedName name="ACCNT_57">#REF!</definedName>
    <definedName name="ACCNT_57_AG">#REF!</definedName>
    <definedName name="ACCNT_58">#REF!</definedName>
    <definedName name="ACCNT_58.1">#REF!</definedName>
    <definedName name="ACCNT_58.7">#REF!</definedName>
    <definedName name="ACCNT_59">#REF!</definedName>
    <definedName name="ACCNT_59.1">#REF!</definedName>
    <definedName name="ACCNT_59_NDE">#REF!</definedName>
    <definedName name="ACCNT_59_STRESS">#REF!</definedName>
    <definedName name="ACCNT_60">#REF!</definedName>
    <definedName name="ACCNT_61">#REF!</definedName>
    <definedName name="ACCNT_62">#REF!</definedName>
    <definedName name="ACCNT_62.2">#REF!</definedName>
    <definedName name="ACCNT_62.5">#REF!</definedName>
    <definedName name="ACCNT_63">#REF!</definedName>
    <definedName name="ACCNT_70">#REF!</definedName>
    <definedName name="ACCNT_71">#REF!</definedName>
    <definedName name="accnt_71.9">#REF!</definedName>
    <definedName name="ACCNT_72">#REF!</definedName>
    <definedName name="ACCNT_72.1">#REF!</definedName>
    <definedName name="ACCNT_72.2">#REF!</definedName>
    <definedName name="ACCNT_72.3">#REF!</definedName>
    <definedName name="ACCNT_72.33">#REF!</definedName>
    <definedName name="ACCNT_72.4">#REF!</definedName>
    <definedName name="ACCNT_73">#REF!</definedName>
    <definedName name="ACCNT_74">#REF!</definedName>
    <definedName name="ACCNT_74.3">#REF!</definedName>
    <definedName name="ACCNT_75">#REF!</definedName>
    <definedName name="ACCNT_75.1">#REF!</definedName>
    <definedName name="ACCNT_75.11">#REF!</definedName>
    <definedName name="ACCNT_76">#REF!</definedName>
    <definedName name="ACCNT_76.5">#REF!</definedName>
    <definedName name="ACCNT_76.70_ANODE">#REF!</definedName>
    <definedName name="ACCNT_76.70_JB">#REF!</definedName>
    <definedName name="ACCNT_77">#REF!</definedName>
    <definedName name="ACCNT_78">#REF!</definedName>
    <definedName name="ACCNT_78.761">#REF!</definedName>
    <definedName name="ACCNT_78.762">#REF!</definedName>
    <definedName name="ACCNT_78.81">#REF!</definedName>
    <definedName name="ACCNT_78.821">#REF!</definedName>
    <definedName name="ACCNT_78.827">#REF!</definedName>
    <definedName name="ACCNT_78.8275">#REF!</definedName>
    <definedName name="ACCNT_78.828">#REF!</definedName>
    <definedName name="ACCNT_78.83">#REF!</definedName>
    <definedName name="ACCNT_78.84">#REF!</definedName>
    <definedName name="ACCNT_78.85">#REF!</definedName>
    <definedName name="ACCNT_78.861">#REF!</definedName>
    <definedName name="ACCNT_78.862">#REF!</definedName>
    <definedName name="ACCNT_79">#REF!</definedName>
    <definedName name="ACCNT_80">#REF!</definedName>
    <definedName name="ACCNT_81">#REF!</definedName>
    <definedName name="ACCNT_82">#REF!</definedName>
    <definedName name="ACCNT_82.2">#REF!</definedName>
    <definedName name="ACCNT_82.7">#REF!</definedName>
    <definedName name="ACCNT_82.72">#REF!</definedName>
    <definedName name="ACCNT_82.80">#REF!</definedName>
    <definedName name="ACCNT_83">#REF!</definedName>
    <definedName name="ACCNT_83.1">#REF!</definedName>
    <definedName name="ACCNT_84">#REF!</definedName>
    <definedName name="ACCNT_84.1">#REF!</definedName>
    <definedName name="ACCNT_84.3">#REF!</definedName>
    <definedName name="ACCNT_84.4">#REF!</definedName>
    <definedName name="ACCNT_84.6">#REF!</definedName>
    <definedName name="ACCNT_85">#REF!</definedName>
    <definedName name="ACCNT_86">#REF!</definedName>
    <definedName name="ACCNT_87">#REF!</definedName>
    <definedName name="ACCNT_90">#REF!</definedName>
    <definedName name="ACCNT_91">#REF!</definedName>
    <definedName name="ACCNT_91.1">#REF!</definedName>
    <definedName name="ACCNT_91.2">#REF!</definedName>
    <definedName name="ACCNT_91.3">#REF!</definedName>
    <definedName name="ACCNT_91.5">#REF!</definedName>
    <definedName name="ACCNT_91.55">#REF!</definedName>
    <definedName name="ACCNT_91.6">#REF!</definedName>
    <definedName name="ACCNT_91.7">#REF!</definedName>
    <definedName name="ACCNT_91THRU93">#REF!</definedName>
    <definedName name="ACCNT_91THRU95">#REF!</definedName>
    <definedName name="ACCNT_92">#REF!</definedName>
    <definedName name="ACCNT_92.1">#REF!</definedName>
    <definedName name="ACCNT_92.2">#REF!</definedName>
    <definedName name="ACCNT_92.3">#REF!</definedName>
    <definedName name="ACCNT_92.5">#REF!</definedName>
    <definedName name="ACCNT_92.6">#REF!</definedName>
    <definedName name="ACCNT_92.7">#REF!</definedName>
    <definedName name="ACCNT_92.8">#REF!</definedName>
    <definedName name="ACCNT_92.81">#REF!</definedName>
    <definedName name="ACCNT_92.82">#REF!</definedName>
    <definedName name="ACCNT_92.83">#REF!</definedName>
    <definedName name="ACCNT_92.84">#REF!</definedName>
    <definedName name="ACCNT_93">#REF!</definedName>
    <definedName name="ACCNT_94">#REF!</definedName>
    <definedName name="ACCNT_94.01">#REF!</definedName>
    <definedName name="ACCNT_94.02">#REF!</definedName>
    <definedName name="ACCNT_94.03">#REF!</definedName>
    <definedName name="ACCNT_94.04">#REF!</definedName>
    <definedName name="ACCNT_94.05">#REF!</definedName>
    <definedName name="ACCNT_94.09">#REF!</definedName>
    <definedName name="ACCNT_94.11">#REF!</definedName>
    <definedName name="ACCNT_94.12">#REF!</definedName>
    <definedName name="ACCNT_94.13">#REF!</definedName>
    <definedName name="ACCNT_94.14">#REF!</definedName>
    <definedName name="ACCNT_94.15">#REF!</definedName>
    <definedName name="ACCNT_94.16">#REF!</definedName>
    <definedName name="ACCNT_94.17">#REF!</definedName>
    <definedName name="ACCNT_94.18">#REF!</definedName>
    <definedName name="ACCNT_94.19">#REF!</definedName>
    <definedName name="ACCNT_94FCN">#REF!</definedName>
    <definedName name="ACCNT_94IS">#REF!</definedName>
    <definedName name="ACCNT_94LOCAL">#REF!</definedName>
    <definedName name="ACCNT_94US">#REF!</definedName>
    <definedName name="ACCNT_95">#REF!</definedName>
    <definedName name="ACCNT_95.1">#REF!</definedName>
    <definedName name="ACCNT_95.1FCN">#REF!</definedName>
    <definedName name="ACCNT_95.1IS">#REF!</definedName>
    <definedName name="ACCNT_95.1LOCAL">#REF!</definedName>
    <definedName name="ACCNT_95.1US">#REF!</definedName>
    <definedName name="ACCNT_95.3">#REF!</definedName>
    <definedName name="ACCNT_96">#REF!</definedName>
    <definedName name="ACCNT_97">#REF!</definedName>
    <definedName name="ACCNT_98">#REF!</definedName>
    <definedName name="ACCNT_98.1">#REF!</definedName>
    <definedName name="ACCNT_98.10THRU30">#REF!</definedName>
    <definedName name="ACCNT_98.11">#REF!</definedName>
    <definedName name="ACCNT_98.12">#REF!</definedName>
    <definedName name="ACCNT_98.13">#REF!</definedName>
    <definedName name="ACCNT_98.131">#REF!</definedName>
    <definedName name="ACCNT_98.14">#REF!</definedName>
    <definedName name="ACCNT_98.15">#REF!</definedName>
    <definedName name="ACCNT_98.16">#REF!</definedName>
    <definedName name="ACCNT_98.17">#REF!</definedName>
    <definedName name="ACCNT_98.18">#REF!</definedName>
    <definedName name="ACCNT_98.19">#REF!</definedName>
    <definedName name="ACCNT_98.191">#REF!</definedName>
    <definedName name="ACCNT_98.192">#REF!</definedName>
    <definedName name="ACCNT_98.2">#REF!</definedName>
    <definedName name="ACCNT_98.21">#REF!</definedName>
    <definedName name="ACCNT_98.22">#REF!</definedName>
    <definedName name="ACCNT_98.23">#REF!</definedName>
    <definedName name="ACCNT_98.24">#REF!</definedName>
    <definedName name="ACCNT_98.26">#REF!</definedName>
    <definedName name="ACCNT_98.3">#REF!</definedName>
    <definedName name="ACCNT_98.4">#REF!</definedName>
    <definedName name="ACCNT_98.40THRU90">#REF!</definedName>
    <definedName name="ACCNT_98.5">#REF!</definedName>
    <definedName name="ACCNT_98.51">#REF!</definedName>
    <definedName name="ACCNT_98.52">#REF!</definedName>
    <definedName name="ACCNT_98.6">#REF!</definedName>
    <definedName name="ACCNT_98.7">#REF!</definedName>
    <definedName name="ACCNT_98.8">#REF!</definedName>
    <definedName name="ACCNT_98.9">#REF!</definedName>
    <definedName name="ACCNT_98.91">#REF!</definedName>
    <definedName name="ACCNT_98.92">#REF!</definedName>
    <definedName name="ACCNT_98.93">#REF!</definedName>
    <definedName name="ACCNT_98.94">#REF!</definedName>
    <definedName name="ACCNT_99">#REF!</definedName>
    <definedName name="ACCNT_TOT">#REF!</definedName>
    <definedName name="accrual_table">#REF!</definedName>
    <definedName name="ACTIVITY_5">#REF!</definedName>
    <definedName name="ACTIVITY_6">#REF!</definedName>
    <definedName name="ADD">#REF!</definedName>
    <definedName name="addbeam">#REF!</definedName>
    <definedName name="additional">#REF!</definedName>
    <definedName name="adjustment">#REF!</definedName>
    <definedName name="adjustment2">#REF!</definedName>
    <definedName name="adpvol">#REF!</definedName>
    <definedName name="adsff">#REF!</definedName>
    <definedName name="affkitchens">#REF!</definedName>
    <definedName name="AFGIS_ELECT">#REF!</definedName>
    <definedName name="Aflar">#REF!</definedName>
    <definedName name="Ag___13">#REF!</definedName>
    <definedName name="AggregateBaseCourse">#REF!</definedName>
    <definedName name="air_trap">#REF!</definedName>
    <definedName name="AIRCON">#REF!</definedName>
    <definedName name="airpor">#REF!</definedName>
    <definedName name="Airport">#REF!</definedName>
    <definedName name="AirportStat">#REF!</definedName>
    <definedName name="ak">#REF!</definedName>
    <definedName name="alllines">#REF!</definedName>
    <definedName name="allows_bondmargin">#REF!</definedName>
    <definedName name="allows_contmargin">#REF!</definedName>
    <definedName name="allows_dbbmargin">#REF!</definedName>
    <definedName name="allows_financemargin">#REF!</definedName>
    <definedName name="allows_grossvalue">#REF!</definedName>
    <definedName name="allows_insmargin">#REF!</definedName>
    <definedName name="allows_margin">#REF!</definedName>
    <definedName name="allows_monres_mat">#REF!</definedName>
    <definedName name="allows_monres_plant">#REF!</definedName>
    <definedName name="allows_netvalue">#REF!</definedName>
    <definedName name="allows_scmargin">#REF!</definedName>
    <definedName name="allows_tss">#REF!</definedName>
    <definedName name="allows101">#REF!</definedName>
    <definedName name="allows102">#REF!</definedName>
    <definedName name="allows103">#REF!</definedName>
    <definedName name="allows104">#REF!</definedName>
    <definedName name="allows105">#REF!</definedName>
    <definedName name="allows106">#REF!</definedName>
    <definedName name="allows107">#REF!</definedName>
    <definedName name="allows108">#REF!</definedName>
    <definedName name="allows124">#REF!</definedName>
    <definedName name="allows199">#REF!</definedName>
    <definedName name="allows201">#REF!</definedName>
    <definedName name="allows202">#REF!</definedName>
    <definedName name="allows203">#REF!</definedName>
    <definedName name="allows299">#REF!</definedName>
    <definedName name="allows303">#REF!</definedName>
    <definedName name="allows304">#REF!</definedName>
    <definedName name="allows313">#REF!</definedName>
    <definedName name="allows314">#REF!</definedName>
    <definedName name="allows320">#REF!</definedName>
    <definedName name="allows323">#REF!</definedName>
    <definedName name="allows324">#REF!</definedName>
    <definedName name="allows325">#REF!</definedName>
    <definedName name="allows326">#REF!</definedName>
    <definedName name="allows330">#REF!</definedName>
    <definedName name="allows331">#REF!</definedName>
    <definedName name="allows332">#REF!</definedName>
    <definedName name="allows333">#REF!</definedName>
    <definedName name="allows336">#REF!</definedName>
    <definedName name="allows337">#REF!</definedName>
    <definedName name="allows340">#REF!</definedName>
    <definedName name="allows342">#REF!</definedName>
    <definedName name="allows351">#REF!</definedName>
    <definedName name="allows352">#REF!</definedName>
    <definedName name="allows355">#REF!</definedName>
    <definedName name="allows361">#REF!</definedName>
    <definedName name="allows374">#REF!</definedName>
    <definedName name="allows378">#REF!</definedName>
    <definedName name="allows386">#REF!</definedName>
    <definedName name="allows388">#REF!</definedName>
    <definedName name="allows392">#REF!</definedName>
    <definedName name="allows399">#REF!</definedName>
    <definedName name="allows404">#REF!</definedName>
    <definedName name="allows405">#REF!</definedName>
    <definedName name="allows406">#REF!</definedName>
    <definedName name="allows412">#REF!</definedName>
    <definedName name="allows413">#REF!</definedName>
    <definedName name="allows414">#REF!</definedName>
    <definedName name="allows420">#REF!</definedName>
    <definedName name="allows426">#REF!</definedName>
    <definedName name="allows427">#REF!</definedName>
    <definedName name="allows430">#REF!</definedName>
    <definedName name="allows450">#REF!</definedName>
    <definedName name="allows454">#REF!</definedName>
    <definedName name="allows455">#REF!</definedName>
    <definedName name="allows456">#REF!</definedName>
    <definedName name="allows457">#REF!</definedName>
    <definedName name="allows460">#REF!</definedName>
    <definedName name="allows461">#REF!</definedName>
    <definedName name="allows462">#REF!</definedName>
    <definedName name="allows501">#REF!</definedName>
    <definedName name="allows502">#REF!</definedName>
    <definedName name="allows503">#REF!</definedName>
    <definedName name="allows504">#REF!</definedName>
    <definedName name="allows505">#REF!</definedName>
    <definedName name="allows506">#REF!</definedName>
    <definedName name="allows507">#REF!</definedName>
    <definedName name="allows508">#REF!</definedName>
    <definedName name="allows509">#REF!</definedName>
    <definedName name="allows510">#REF!</definedName>
    <definedName name="allows511">#REF!</definedName>
    <definedName name="allows512">#REF!</definedName>
    <definedName name="allows513">#REF!</definedName>
    <definedName name="allows514">#REF!</definedName>
    <definedName name="allows515">#REF!</definedName>
    <definedName name="allows516">#REF!</definedName>
    <definedName name="allows517">#REF!</definedName>
    <definedName name="allows518">#REF!</definedName>
    <definedName name="allows519">#REF!</definedName>
    <definedName name="allows520">#REF!</definedName>
    <definedName name="allows522">#REF!</definedName>
    <definedName name="allows523">#REF!</definedName>
    <definedName name="allows524">#REF!</definedName>
    <definedName name="allows525">#REF!</definedName>
    <definedName name="allows526">#REF!</definedName>
    <definedName name="allows527">#REF!</definedName>
    <definedName name="allows528">#REF!</definedName>
    <definedName name="allows529">#REF!</definedName>
    <definedName name="allows530">#REF!</definedName>
    <definedName name="allows531">#REF!</definedName>
    <definedName name="allows532">#REF!</definedName>
    <definedName name="allows533">#REF!</definedName>
    <definedName name="allows534">#REF!</definedName>
    <definedName name="allows535">#REF!</definedName>
    <definedName name="allows536">#REF!</definedName>
    <definedName name="allows601">#REF!</definedName>
    <definedName name="allows611">#REF!</definedName>
    <definedName name="allows613">#REF!</definedName>
    <definedName name="allows614">#REF!</definedName>
    <definedName name="allows615">#REF!</definedName>
    <definedName name="allows620">#REF!</definedName>
    <definedName name="allows623">#REF!</definedName>
    <definedName name="allows635">#REF!</definedName>
    <definedName name="allows650">#REF!</definedName>
    <definedName name="allows656">#REF!</definedName>
    <definedName name="allows658">#REF!</definedName>
    <definedName name="allows660">#REF!</definedName>
    <definedName name="allows661">#REF!</definedName>
    <definedName name="allows690">#REF!</definedName>
    <definedName name="allows691">#REF!</definedName>
    <definedName name="allowss300">#REF!</definedName>
    <definedName name="allowss400">#REF!</definedName>
    <definedName name="ALLW">#REF!</definedName>
    <definedName name="AM">#REF!</definedName>
    <definedName name="Amortization">#REF!</definedName>
    <definedName name="Amount">#REF!</definedName>
    <definedName name="Amt_Contingency">#REF!</definedName>
    <definedName name="AMT_CONTINGENCY_FEE">#REF!</definedName>
    <definedName name="Amt_Demolition">#REF!</definedName>
    <definedName name="Amt_Design.Fee">#REF!</definedName>
    <definedName name="Amt_Direct.Cost">#REF!</definedName>
    <definedName name="Amt_Earth.Work">#REF!</definedName>
    <definedName name="Amt_Elec">#REF!</definedName>
    <definedName name="Amt_Ext.Civil">#REF!</definedName>
    <definedName name="Amt_Finish.Work">#REF!</definedName>
    <definedName name="Amt_Lift">#REF!</definedName>
    <definedName name="Amt_Mech">#REF!</definedName>
    <definedName name="Amt_Onsite">#REF!</definedName>
    <definedName name="Amt_Others">#REF!</definedName>
    <definedName name="Amt_PC.PS">#REF!</definedName>
    <definedName name="Amt_Pile.Work">#REF!</definedName>
    <definedName name="Amt_Sub.Struc">#REF!</definedName>
    <definedName name="Amt_Super.Struc">#REF!</definedName>
    <definedName name="AN">#REF!</definedName>
    <definedName name="Analysis">#REF!</definedName>
    <definedName name="AnalysisType">#REF!</definedName>
    <definedName name="and">#REF!</definedName>
    <definedName name="angle">#REF!</definedName>
    <definedName name="ann">#REF!</definedName>
    <definedName name="ANNAA">#REF!</definedName>
    <definedName name="ANNAB">#REF!</definedName>
    <definedName name="anne">#REF!</definedName>
    <definedName name="annealing">#REF!</definedName>
    <definedName name="annealing1">#REF!</definedName>
    <definedName name="antiicpated">#REF!</definedName>
    <definedName name="apet">#REF!</definedName>
    <definedName name="APL">#REF!</definedName>
    <definedName name="app_q">#REF!</definedName>
    <definedName name="APP_tx">#REF!</definedName>
    <definedName name="APP_tx_BSCE">#REF!</definedName>
    <definedName name="APP_tx_Dat">#REF!</definedName>
    <definedName name="applen">#REF!</definedName>
    <definedName name="Applications">#REF!</definedName>
    <definedName name="appndx">#REF!</definedName>
    <definedName name="apporx_quants">#REF!</definedName>
    <definedName name="Approved_by">#REF!</definedName>
    <definedName name="aqwse">#REF!</definedName>
    <definedName name="ARCH_CITY">#REF!</definedName>
    <definedName name="ARCH_ESC">#REF!</definedName>
    <definedName name="ARCH_OLD_CITY">#REF!</definedName>
    <definedName name="ARCH_OLD_ESC">#REF!</definedName>
    <definedName name="ARCH_OLD_PROD">#REF!</definedName>
    <definedName name="ARCH_OLD_WAGE">#REF!</definedName>
    <definedName name="ARCH_PROD">#REF!</definedName>
    <definedName name="ARCH_WAGE">#REF!</definedName>
    <definedName name="areaC">#REF!</definedName>
    <definedName name="areacentral">#REF!</definedName>
    <definedName name="AREAEC">#REF!</definedName>
    <definedName name="areaencentre">#REF!</definedName>
    <definedName name="areafins">#REF!</definedName>
    <definedName name="areaM">#REF!</definedName>
    <definedName name="areatop2">#REF!</definedName>
    <definedName name="areawc2">#REF!</definedName>
    <definedName name="areawc3">#REF!</definedName>
    <definedName name="AS2StaticLS">#REF!</definedName>
    <definedName name="AS2TickmarkLS">#REF!</definedName>
    <definedName name="asas">#REF!</definedName>
    <definedName name="asfasca">#REF!</definedName>
    <definedName name="ASHOKA">#REF!</definedName>
    <definedName name="ASSETS">#REF!</definedName>
    <definedName name="asxd">#REF!</definedName>
    <definedName name="audd">#REF!</definedName>
    <definedName name="auds">#REF!</definedName>
    <definedName name="auel">#REF!</definedName>
    <definedName name="aues">#REF!</definedName>
    <definedName name="aujs">#REF!</definedName>
    <definedName name="auki">#REF!</definedName>
    <definedName name="aurs">#REF!</definedName>
    <definedName name="autw">#REF!</definedName>
    <definedName name="aux">#REF!</definedName>
    <definedName name="AUX_CONT_PNLS">#REF!</definedName>
    <definedName name="AV">#REF!</definedName>
    <definedName name="Available_Bandwitdh_perCamerServer">#REF!</definedName>
    <definedName name="avethk">#REF!</definedName>
    <definedName name="avewid">#REF!</definedName>
    <definedName name="AX">#REF!</definedName>
    <definedName name="B___13">#REF!</definedName>
    <definedName name="B_22">#REF!</definedName>
    <definedName name="B_FLG">#REF!</definedName>
    <definedName name="bacc">#REF!</definedName>
    <definedName name="back_pressure">#REF!</definedName>
    <definedName name="BadLink">#REF!</definedName>
    <definedName name="ball">#REF!</definedName>
    <definedName name="BALUST">#REF!</definedName>
    <definedName name="ban">#REF!</definedName>
    <definedName name="BASE_Summary">#REF!</definedName>
    <definedName name="BASE_Summary1">#REF!</definedName>
    <definedName name="BASE_Summary2">#REF!</definedName>
    <definedName name="BaseD">#REF!</definedName>
    <definedName name="BaseDate">#REF!</definedName>
    <definedName name="BaseDay">#REF!</definedName>
    <definedName name="Baseline">#REF!</definedName>
    <definedName name="BaseM">#REF!</definedName>
    <definedName name="BASEMENT">#REF!</definedName>
    <definedName name="BaseMonth">#REF!</definedName>
    <definedName name="basic">#REF!</definedName>
    <definedName name="Basic_data">#REF!</definedName>
    <definedName name="BASIS">#REF!</definedName>
    <definedName name="BASIS1">#REF!</definedName>
    <definedName name="BB_22">#REF!</definedName>
    <definedName name="BBBBBBBBBBBBBBBBBBBB">#REF!</definedName>
    <definedName name="bbbbbbbbbbbbbbbbbbbbbb">#REF!</definedName>
    <definedName name="BC">#REF!</definedName>
    <definedName name="BCISUplift">#REF!</definedName>
    <definedName name="BDR">#REF!</definedName>
    <definedName name="BDRBLD">#REF!</definedName>
    <definedName name="BEAMS">#REF!</definedName>
    <definedName name="Beginning_Balance">#REF!</definedName>
    <definedName name="beta">#REF!</definedName>
    <definedName name="BFR">#REF!</definedName>
    <definedName name="bill">#REF!</definedName>
    <definedName name="BILL11">#REF!</definedName>
    <definedName name="Bill12">#REF!</definedName>
    <definedName name="Bill14">#REF!</definedName>
    <definedName name="Bill16">#REF!</definedName>
    <definedName name="Bill17">#REF!</definedName>
    <definedName name="Bill18">#REF!</definedName>
    <definedName name="Bill22">#REF!</definedName>
    <definedName name="Bill23">#REF!</definedName>
    <definedName name="Bill24">#REF!</definedName>
    <definedName name="Bill25">#REF!</definedName>
    <definedName name="BILL3">#REF!</definedName>
    <definedName name="Bill6">#REF!</definedName>
    <definedName name="BILL8">#REF!</definedName>
    <definedName name="billed_received">#REF!</definedName>
    <definedName name="BIN">#REF!</definedName>
    <definedName name="Bitumen">#REF!</definedName>
    <definedName name="blankline">#REF!</definedName>
    <definedName name="BLOC">#REF!</definedName>
    <definedName name="BLOCK_WORK">#REF!</definedName>
    <definedName name="bol">#REF!</definedName>
    <definedName name="BOLT">#REF!</definedName>
    <definedName name="boml">#REF!</definedName>
    <definedName name="boml1">#REF!</definedName>
    <definedName name="BOP40_CITY">#REF!</definedName>
    <definedName name="BOP40_ESC">#REF!</definedName>
    <definedName name="BOP40_OLD_CITY">#REF!</definedName>
    <definedName name="BOP40_OLD_ESC">#REF!</definedName>
    <definedName name="BOP40_OLD_PROD">#REF!</definedName>
    <definedName name="BOP40_OLD_WAGE">#REF!</definedName>
    <definedName name="BOP40_PROD">#REF!</definedName>
    <definedName name="BOP40_WAGE">#REF!</definedName>
    <definedName name="Bored_60">#REF!</definedName>
    <definedName name="borlen1">#REF!</definedName>
    <definedName name="borlen2">#REF!</definedName>
    <definedName name="borlen3">#REF!</definedName>
    <definedName name="BOSS">#REF!</definedName>
    <definedName name="botl">#REF!</definedName>
    <definedName name="botl1">#REF!</definedName>
    <definedName name="botn">#REF!</definedName>
    <definedName name="BOX_RA02">#REF!</definedName>
    <definedName name="BOX_RB02">#REF!</definedName>
    <definedName name="BQ">#REF!</definedName>
    <definedName name="br">#REF!</definedName>
    <definedName name="Breaks">#REF!</definedName>
    <definedName name="Brgname">#REF!</definedName>
    <definedName name="BRICK">#REF!</definedName>
    <definedName name="bsec1">#REF!</definedName>
    <definedName name="bsec2">#REF!</definedName>
    <definedName name="bsec3">#REF!</definedName>
    <definedName name="bsec4">#REF!</definedName>
    <definedName name="bsec5">#REF!</definedName>
    <definedName name="bsec6">#REF!</definedName>
    <definedName name="BUDDHA">#REF!</definedName>
    <definedName name="BUDGET">#REF!</definedName>
    <definedName name="building___11">#REF!</definedName>
    <definedName name="building___12">#REF!</definedName>
    <definedName name="BuiltIn_Print_Area___0">#REF!</definedName>
    <definedName name="BuiltIn_Print_Area___0___0">#REF!</definedName>
    <definedName name="BuiltIn_Print_Area___0___0___0">#REF!</definedName>
    <definedName name="BuiltIn_Print_Titles">#REF!</definedName>
    <definedName name="bulk_material_table">#REF!</definedName>
    <definedName name="BULKS80_CITY">#REF!</definedName>
    <definedName name="BULKS80_ESC">#REF!</definedName>
    <definedName name="BULKS80_HRS">#REF!</definedName>
    <definedName name="BULKS80_LAB">#REF!</definedName>
    <definedName name="BULKS80_MAT">#REF!</definedName>
    <definedName name="BULKS80_OLD_CITY">#REF!</definedName>
    <definedName name="BULKS80_OLD_ESC">#REF!</definedName>
    <definedName name="BULKS80_OLD_PROD">#REF!</definedName>
    <definedName name="BULKS80_OLD_WAGE">#REF!</definedName>
    <definedName name="BULKS80_PROD">#REF!</definedName>
    <definedName name="BULKS80_SC">#REF!</definedName>
    <definedName name="BULKS80_SCHRS">#REF!</definedName>
    <definedName name="BULKS80_TOT">#REF!</definedName>
    <definedName name="BULKS80_WAGE">#REF!</definedName>
    <definedName name="BULKS81_QTY">#REF!</definedName>
    <definedName name="BULKS82_QTY">#REF!</definedName>
    <definedName name="BULKS84_ACL">#REF!</definedName>
    <definedName name="BULKS84_CKTS">#REF!</definedName>
    <definedName name="BULKS84_QTY">#REF!</definedName>
    <definedName name="BULKS85_QTY">#REF!</definedName>
    <definedName name="BUPA">#REF!</definedName>
    <definedName name="BUPA1">#REF!</definedName>
    <definedName name="Business_Travel_Rates">#REF!</definedName>
    <definedName name="butterfly">#REF!</definedName>
    <definedName name="Bx___0">#REF!</definedName>
    <definedName name="Bx___13">#REF!</definedName>
    <definedName name="BXVCJHBDHVBC">#REF!</definedName>
    <definedName name="C.L.WALL">#REF!</definedName>
    <definedName name="C.S.WALL">#REF!</definedName>
    <definedName name="C_">#REF!</definedName>
    <definedName name="CABLE_600V">#REF!</definedName>
    <definedName name="CABLE_PRICING">#REF!</definedName>
    <definedName name="CABLE_TYPE_5KV">#REF!</definedName>
    <definedName name="CalcTerm">#REF!</definedName>
    <definedName name="CapexIn1">#REF!</definedName>
    <definedName name="CapexIn10">#REF!</definedName>
    <definedName name="CapexIn11">#REF!</definedName>
    <definedName name="CapexIn12">#REF!</definedName>
    <definedName name="CapexIn2">#REF!</definedName>
    <definedName name="CapexIn3">#REF!</definedName>
    <definedName name="CapexIn4">#REF!</definedName>
    <definedName name="CapexIn5">#REF!</definedName>
    <definedName name="CapexIn6">#REF!</definedName>
    <definedName name="CapexIn7">#REF!</definedName>
    <definedName name="CapexIn8">#REF!</definedName>
    <definedName name="CapexIn9">#REF!</definedName>
    <definedName name="CapexInRepair">#REF!</definedName>
    <definedName name="carpet___0">#REF!</definedName>
    <definedName name="carpet___11">#REF!</definedName>
    <definedName name="carpet___12">#REF!</definedName>
    <definedName name="Case_100">#REF!</definedName>
    <definedName name="Case_80">#REF!</definedName>
    <definedName name="cash">#REF!</definedName>
    <definedName name="CASH_OUT">#REF!</definedName>
    <definedName name="cash_position">#REF!</definedName>
    <definedName name="Casino">#REF!</definedName>
    <definedName name="CatEyes">#REF!</definedName>
    <definedName name="cb_">#REF!</definedName>
    <definedName name="cb_Chart_24">#REF!</definedName>
    <definedName name="cb_Chart_25">#REF!</definedName>
    <definedName name="cb_Chart_26">#REF!</definedName>
    <definedName name="cb_Chart_27">#REF!</definedName>
    <definedName name="cb_Chart_6">#REF!</definedName>
    <definedName name="cb_Chart_7">#REF!</definedName>
    <definedName name="cbgl1">#REF!</definedName>
    <definedName name="cbgl2">#REF!</definedName>
    <definedName name="cbgl3">#REF!</definedName>
    <definedName name="cbgl4">#REF!</definedName>
    <definedName name="CC_22">#REF!</definedName>
    <definedName name="CC_Commissions">#REF!</definedName>
    <definedName name="CC5a1">#REF!</definedName>
    <definedName name="CCCCCC">#REF!</definedName>
    <definedName name="ccolagl">#REF!</definedName>
    <definedName name="CCS">#REF!</definedName>
    <definedName name="Ccurry">#REF!</definedName>
    <definedName name="CELINGS">#REF!</definedName>
    <definedName name="cellper">#REF!</definedName>
    <definedName name="CEMS_SYS">#REF!</definedName>
    <definedName name="Ceramic_FLooring">#REF!</definedName>
    <definedName name="Ceramic_Wall_Tiles">#REF!</definedName>
    <definedName name="Certi_unitprice">#REF!</definedName>
    <definedName name="Certi_unitprice_h">#REF!</definedName>
    <definedName name="Certi_unitprice_u">#REF!</definedName>
    <definedName name="CFA">#REF!</definedName>
    <definedName name="cfb">#REF!</definedName>
    <definedName name="cfbeams">#REF!</definedName>
    <definedName name="cfsalb">#REF!</definedName>
    <definedName name="cfslab">#REF!</definedName>
    <definedName name="CH.J">#REF!</definedName>
    <definedName name="change">#REF!</definedName>
    <definedName name="change_year">#REF!</definedName>
    <definedName name="checked">#REF!</definedName>
    <definedName name="CHECKEDBY_ELBK">#REF!</definedName>
    <definedName name="CHECKEDBY_ELEQ">#REF!</definedName>
    <definedName name="CHECKEDBY_INSTR">#REF!</definedName>
    <definedName name="CHF">#REF!</definedName>
    <definedName name="CHJ">#REF!</definedName>
    <definedName name="circu1">#REF!</definedName>
    <definedName name="circu2">#REF!</definedName>
    <definedName name="City">#REF!</definedName>
    <definedName name="city1area">#REF!</definedName>
    <definedName name="Civil_BOQ">#REF!</definedName>
    <definedName name="CIVIL_OLD_CITY">#REF!</definedName>
    <definedName name="CIVIL_OLD_ESC">#REF!</definedName>
    <definedName name="CIVIL_OLD_WAGE">#REF!</definedName>
    <definedName name="CIVIL10_CITY">#REF!</definedName>
    <definedName name="CIVIL10_ESC">#REF!</definedName>
    <definedName name="CIVIL10_OLD_PROD">#REF!</definedName>
    <definedName name="CIVIL10_PROD">#REF!</definedName>
    <definedName name="CIVIL10_WAGE">#REF!</definedName>
    <definedName name="ckeck1">#REF!</definedName>
    <definedName name="ckey">#REF!</definedName>
    <definedName name="CKT_QTY">#REF!</definedName>
    <definedName name="CKTS">#REF!</definedName>
    <definedName name="CKTS_SWYD">#REF!</definedName>
    <definedName name="claim">#REF!</definedName>
    <definedName name="clcost">#REF!</definedName>
    <definedName name="ClearingAndGrubbing">#REF!</definedName>
    <definedName name="clength">#REF!</definedName>
    <definedName name="ClientAddress1">#REF!</definedName>
    <definedName name="ClientAddress2">#REF!</definedName>
    <definedName name="ClientCity">#REF!</definedName>
    <definedName name="ClientCountry">#REF!</definedName>
    <definedName name="ClientEmail">#REF!</definedName>
    <definedName name="ClientFax">#REF!</definedName>
    <definedName name="ClientPhone">#REF!</definedName>
    <definedName name="ClientState">#REF!</definedName>
    <definedName name="ClientZip">#REF!</definedName>
    <definedName name="clintels">#REF!</definedName>
    <definedName name="CLOne">#REF!</definedName>
    <definedName name="CM_ENG_ACT">#REF!</definedName>
    <definedName name="CM_ENG_FCST">#REF!</definedName>
    <definedName name="CM_ENG_PLAN">#REF!</definedName>
    <definedName name="CNTL_VALVE">#REF!</definedName>
    <definedName name="CNTL_VALVE_PRICE">#REF!</definedName>
    <definedName name="co_table">#REF!</definedName>
    <definedName name="cocnlen1">#REF!</definedName>
    <definedName name="Code">#REF!</definedName>
    <definedName name="CODE_AFGIS">#REF!</definedName>
    <definedName name="CODE_B">#REF!</definedName>
    <definedName name="CODE_E">#REF!</definedName>
    <definedName name="CODE_F">#REF!</definedName>
    <definedName name="CODE_P">#REF!</definedName>
    <definedName name="code_q">#REF!</definedName>
    <definedName name="CODE_S">#REF!</definedName>
    <definedName name="COGS_Photo">#REF!</definedName>
    <definedName name="COL">#REF!</definedName>
    <definedName name="col___0">#REF!</definedName>
    <definedName name="col___11">#REF!</definedName>
    <definedName name="col___12">#REF!</definedName>
    <definedName name="COL_ENGR">#REF!</definedName>
    <definedName name="colarea">#REF!</definedName>
    <definedName name="colbgl2">#REF!</definedName>
    <definedName name="COLOR">#REF!</definedName>
    <definedName name="Columns1">#REF!</definedName>
    <definedName name="COM">#REF!</definedName>
    <definedName name="Commission_Income">#REF!</definedName>
    <definedName name="Comp_Occ_Rate">#REF!</definedName>
    <definedName name="compiercircu">#REF!</definedName>
    <definedName name="compierstri">#REF!</definedName>
    <definedName name="compiersufare">#REF!</definedName>
    <definedName name="compiertopare">#REF!</definedName>
    <definedName name="compiervol">#REF!</definedName>
    <definedName name="CompOccRate">#REF!</definedName>
    <definedName name="CompRates">#REF!</definedName>
    <definedName name="CompSales">#REF!</definedName>
    <definedName name="CompValParam">#REF!</definedName>
    <definedName name="Con_unitprice">#REF!</definedName>
    <definedName name="Conc_1">#REF!</definedName>
    <definedName name="Conc_10">#REF!</definedName>
    <definedName name="Conc_100">#REF!</definedName>
    <definedName name="Conc_20">#REF!</definedName>
    <definedName name="Conc_24">#REF!</definedName>
    <definedName name="Conc_30">#REF!</definedName>
    <definedName name="Conc_40">#REF!</definedName>
    <definedName name="Conc_50">#REF!</definedName>
    <definedName name="Conc_60">#REF!</definedName>
    <definedName name="Conc_70">#REF!</definedName>
    <definedName name="Conc_80">#REF!</definedName>
    <definedName name="Conc_90">#REF!</definedName>
    <definedName name="ConcreteClassA">#REF!</definedName>
    <definedName name="ConcreteClassB">#REF!</definedName>
    <definedName name="COND_PRICING">#REF!</definedName>
    <definedName name="condition">#REF!</definedName>
    <definedName name="CONDUIT">#REF!</definedName>
    <definedName name="Cons_Rev">#REF!</definedName>
    <definedName name="CONST_BASIS">#REF!</definedName>
    <definedName name="Cont1">#REF!</definedName>
    <definedName name="Contact">#REF!</definedName>
    <definedName name="contract_summary">#REF!</definedName>
    <definedName name="Conv">#REF!</definedName>
    <definedName name="convention">#REF!</definedName>
    <definedName name="Conveyance___Travel">#REF!</definedName>
    <definedName name="COPP">#REF!</definedName>
    <definedName name="copper">#REF!</definedName>
    <definedName name="COPPER_PRICE">#REF!</definedName>
    <definedName name="COPTotal">#REF!</definedName>
    <definedName name="copy">#REF!</definedName>
    <definedName name="copy_this">#REF!</definedName>
    <definedName name="COPYOFMPSCHEDULE">#REF!</definedName>
    <definedName name="cost_detail">#REF!</definedName>
    <definedName name="cost_detail_small">#REF!</definedName>
    <definedName name="Cost_of_Sales">#REF!</definedName>
    <definedName name="Cost_of_sales__External">#REF!</definedName>
    <definedName name="COST_RATE">#REF!</definedName>
    <definedName name="Cost_Temp.Equip">#REF!</definedName>
    <definedName name="COST_VALUE_REPO">#REF!</definedName>
    <definedName name="Cost10">#REF!</definedName>
    <definedName name="COSTCOMP11">#REF!</definedName>
    <definedName name="costimpact">#REF!</definedName>
    <definedName name="costimpactpmi">#REF!</definedName>
    <definedName name="COSTSUMMARY">#REF!</definedName>
    <definedName name="costval">#REF!</definedName>
    <definedName name="costval1">#REF!</definedName>
    <definedName name="Costval10">#REF!</definedName>
    <definedName name="Costval11">#REF!</definedName>
    <definedName name="costval2">#REF!</definedName>
    <definedName name="Costval3">#REF!</definedName>
    <definedName name="Costval4">#REF!</definedName>
    <definedName name="Costval5">#REF!</definedName>
    <definedName name="Costval6">#REF!</definedName>
    <definedName name="Costval7">#REF!</definedName>
    <definedName name="Costval8">#REF!</definedName>
    <definedName name="Costval9">#REF!</definedName>
    <definedName name="COU">#REF!</definedName>
    <definedName name="COU___0">#REF!</definedName>
    <definedName name="COU___13">#REF!</definedName>
    <definedName name="COUNT_RANGE">#REF!</definedName>
    <definedName name="CountCode">#REF!</definedName>
    <definedName name="Countries">#REF!</definedName>
    <definedName name="cpdpvol">#REF!</definedName>
    <definedName name="cphase">#REF!</definedName>
    <definedName name="cpierends">#REF!</definedName>
    <definedName name="CPL">#REF!</definedName>
    <definedName name="CPLG">#REF!</definedName>
    <definedName name="cprop">#REF!</definedName>
    <definedName name="cpxx">#REF!</definedName>
    <definedName name="Cranes02">#REF!</definedName>
    <definedName name="CREP">#REF!</definedName>
    <definedName name="Criteria_MI">#REF!</definedName>
    <definedName name="Criterion_Basis">#REF!</definedName>
    <definedName name="CS">#REF!</definedName>
    <definedName name="CS_">#REF!</definedName>
    <definedName name="CS__">#REF!</definedName>
    <definedName name="Cs___0">#REF!</definedName>
    <definedName name="Cs___13">#REF!</definedName>
    <definedName name="CSS">#REF!</definedName>
    <definedName name="csshade">#REF!</definedName>
    <definedName name="cst">#REF!</definedName>
    <definedName name="CU_ADJ_MV">#REF!</definedName>
    <definedName name="CumulativePercentCompletion">#REF!</definedName>
    <definedName name="curex">#REF!</definedName>
    <definedName name="Curr">#REF!</definedName>
    <definedName name="CurrCode">#REF!</definedName>
    <definedName name="current1">#REF!</definedName>
    <definedName name="current2">#REF!</definedName>
    <definedName name="current3">#REF!</definedName>
    <definedName name="current4">#REF!</definedName>
    <definedName name="current5">#REF!</definedName>
    <definedName name="CurrentApp">#REF!</definedName>
    <definedName name="CurrentOther">#REF!</definedName>
    <definedName name="CustomDuty">#REF!</definedName>
    <definedName name="d___13">#REF!</definedName>
    <definedName name="D_22">#REF!</definedName>
    <definedName name="D_AHD">#REF!</definedName>
    <definedName name="D_BHD">#REF!</definedName>
    <definedName name="D_LABEL">#REF!</definedName>
    <definedName name="D_LM">#REF!</definedName>
    <definedName name="D_P1">#REF!</definedName>
    <definedName name="D_P2">#REF!</definedName>
    <definedName name="D_PERF">#REF!</definedName>
    <definedName name="D_PROGRESS">#REF!</definedName>
    <definedName name="D_TGO">#REF!</definedName>
    <definedName name="D12_">#REF!</definedName>
    <definedName name="D20_">#REF!</definedName>
    <definedName name="dasdasd">#REF!</definedName>
    <definedName name="dasdfa">#REF!</definedName>
    <definedName name="DATA">#REF!</definedName>
    <definedName name="DATA_1">#REF!</definedName>
    <definedName name="DATA_10">#REF!</definedName>
    <definedName name="DATA_11">#REF!</definedName>
    <definedName name="DATA_12">#REF!</definedName>
    <definedName name="DATA_13">#REF!</definedName>
    <definedName name="DATA_14">#REF!</definedName>
    <definedName name="DATA_15">#REF!</definedName>
    <definedName name="DATA_16">#REF!</definedName>
    <definedName name="DATA_17">#REF!</definedName>
    <definedName name="DATA_18">#REF!</definedName>
    <definedName name="DATA_19">#REF!</definedName>
    <definedName name="DATA_2">#REF!</definedName>
    <definedName name="DATA_20">#REF!</definedName>
    <definedName name="DATA_21">#REF!</definedName>
    <definedName name="DATA_22">#REF!</definedName>
    <definedName name="DATA_23">#REF!</definedName>
    <definedName name="DATA_24">#REF!</definedName>
    <definedName name="DATA_25">#REF!</definedName>
    <definedName name="DATA_3">#REF!</definedName>
    <definedName name="DATA_4">#REF!</definedName>
    <definedName name="DATA_5">#REF!</definedName>
    <definedName name="DATA_6">#REF!</definedName>
    <definedName name="DATA_7">#REF!</definedName>
    <definedName name="DATA_8">#REF!</definedName>
    <definedName name="DATA_9">#REF!</definedName>
    <definedName name="data_variance">#REF!</definedName>
    <definedName name="data1">#REF!</definedName>
    <definedName name="data2">#REF!</definedName>
    <definedName name="data3">#REF!</definedName>
    <definedName name="Database.File">#REF!</definedName>
    <definedName name="DATABASE1">#REF!</definedName>
    <definedName name="DATACHECKED_ELBK">#REF!</definedName>
    <definedName name="DATACHECKED_ELEQ">#REF!</definedName>
    <definedName name="DATACHECKED_INSTR">#REF!</definedName>
    <definedName name="DATECHECKED_ELBK">#REF!</definedName>
    <definedName name="DATECHECKED_ELEQ">#REF!</definedName>
    <definedName name="DATECHECKED_INSTR">#REF!</definedName>
    <definedName name="DaysMonth1">#REF!</definedName>
    <definedName name="DaysWeek">#REF!</definedName>
    <definedName name="DaysWeek1">#REF!</definedName>
    <definedName name="DaysYear">#REF!</definedName>
    <definedName name="DaysYear1">#REF!</definedName>
    <definedName name="Daywork">#REF!</definedName>
    <definedName name="db___0">#REF!</definedName>
    <definedName name="db___13">#REF!</definedName>
    <definedName name="DB_PRICING">#REF!</definedName>
    <definedName name="DBASE">#REF!</definedName>
    <definedName name="DBC">#REF!</definedName>
    <definedName name="DBD">#REF!</definedName>
    <definedName name="DBE">#REF!</definedName>
    <definedName name="DBST1">#REF!</definedName>
    <definedName name="DBST2">#REF!</definedName>
    <definedName name="DCest">#REF!</definedName>
    <definedName name="DCF">#REF!</definedName>
    <definedName name="DCS_SYS">#REF!</definedName>
    <definedName name="DD_22">#REF!</definedName>
    <definedName name="deddd">#REF!</definedName>
    <definedName name="def">#REF!</definedName>
    <definedName name="delivcode">#REF!</definedName>
    <definedName name="delivtype">#REF!</definedName>
    <definedName name="DELTA20">#REF!</definedName>
    <definedName name="DELTA20___0">#REF!</definedName>
    <definedName name="DELTA20___13">#REF!</definedName>
    <definedName name="DEM">#REF!</definedName>
    <definedName name="demand">#REF!</definedName>
    <definedName name="DemandGrowth">#REF!</definedName>
    <definedName name="Dep._Non_Direct_Cost">#REF!</definedName>
    <definedName name="Depreciation__Non_direct">#REF!</definedName>
    <definedName name="Depreciation_Adjustment">#REF!</definedName>
    <definedName name="Depth">#REF!</definedName>
    <definedName name="Desc_DC">#REF!</definedName>
    <definedName name="Design_Fee">#REF!</definedName>
    <definedName name="DesRatio">#REF!</definedName>
    <definedName name="DESUP_HTRS">#REF!</definedName>
    <definedName name="DETAIL_TOT">#REF!</definedName>
    <definedName name="DevelopmentCosts">#REF!</definedName>
    <definedName name="Developproforma">#REF!</definedName>
    <definedName name="devman">#REF!</definedName>
    <definedName name="Dewatering_Shoring">#REF!</definedName>
    <definedName name="df">#REF!</definedName>
    <definedName name="DFC">#REF!</definedName>
    <definedName name="dfd">#REF!</definedName>
    <definedName name="DFDPROG">#REF!</definedName>
    <definedName name="DFDPROGHEADER">#REF!</definedName>
    <definedName name="DFDPROGTITLE">#REF!</definedName>
    <definedName name="DFDSCORE">#REF!</definedName>
    <definedName name="dff">#REF!</definedName>
    <definedName name="DFFF">#REF!</definedName>
    <definedName name="dfjgopjga">#REF!</definedName>
    <definedName name="DFL">#REF!</definedName>
    <definedName name="dfs">#REF!</definedName>
    <definedName name="dfsdfsdfs">#REF!</definedName>
    <definedName name="DFSFSFS">#REF!</definedName>
    <definedName name="dfshfdjhfjds">#REF!</definedName>
    <definedName name="di">#REF!</definedName>
    <definedName name="diameter">#REF!</definedName>
    <definedName name="diaphragm">#REF!</definedName>
    <definedName name="DiM">#REF!</definedName>
    <definedName name="DIns">#REF!</definedName>
    <definedName name="DIRECT_BURIAL">#REF!</definedName>
    <definedName name="DirHrs">#REF!</definedName>
    <definedName name="DirHrs1">#REF!</definedName>
    <definedName name="Discount">#REF!</definedName>
    <definedName name="DiscRep">#REF!</definedName>
    <definedName name="display_area_2">#REF!</definedName>
    <definedName name="distribution">#REF!</definedName>
    <definedName name="DIVcompare">#REF!</definedName>
    <definedName name="DKK">#REF!</definedName>
    <definedName name="dl___0">#REF!</definedName>
    <definedName name="dl___13">#REF!</definedName>
    <definedName name="Do">#REF!</definedName>
    <definedName name="docu">#REF!</definedName>
    <definedName name="DOORS">#REF!</definedName>
    <definedName name="dp">#REF!</definedName>
    <definedName name="dP_INST">#REF!</definedName>
    <definedName name="Draft_4__BR">#REF!</definedName>
    <definedName name="drain_trap">#REF!</definedName>
    <definedName name="Ds___13">#REF!</definedName>
    <definedName name="dsm_feb">#REF!</definedName>
    <definedName name="dsm_new">#REF!</definedName>
    <definedName name="DST">#REF!</definedName>
    <definedName name="DSumRange">#REF!</definedName>
    <definedName name="DT">#REF!</definedName>
    <definedName name="DTA">#REF!</definedName>
    <definedName name="DTCMS_Steps">#REF!</definedName>
    <definedName name="DUCT">#REF!</definedName>
    <definedName name="dummy">#REF!</definedName>
    <definedName name="Dummydata">#REF!</definedName>
    <definedName name="duplex_strainer">#REF!</definedName>
    <definedName name="Duration1">#REF!</definedName>
    <definedName name="DVM_Clients">#REF!</definedName>
    <definedName name="DW9_">#REF!</definedName>
    <definedName name="dwefr">#REF!</definedName>
    <definedName name="E_C_HARRIS___TENDER_PRICE_INDEX">#REF!</definedName>
    <definedName name="E_MONTH">#REF!</definedName>
    <definedName name="E_MONTH_CUM">#REF!</definedName>
    <definedName name="E_MONTH_INCR">#REF!</definedName>
    <definedName name="E_STAFF_SUP_ACT">#REF!</definedName>
    <definedName name="E_STAFF_SUP_FR">#REF!</definedName>
    <definedName name="E_STAFF_SUP_PLN">#REF!</definedName>
    <definedName name="E_STAFF_TOT_ACT">#REF!</definedName>
    <definedName name="E_STAFF_TOT_FR">#REF!</definedName>
    <definedName name="E_STAFF_TOT_PLN">#REF!</definedName>
    <definedName name="E_TM">#REF!</definedName>
    <definedName name="E_TOT_ACT">#REF!</definedName>
    <definedName name="E_TOT_FRCST">#REF!</definedName>
    <definedName name="E_TOT_PLAN">#REF!</definedName>
    <definedName name="Earth_p70">#REF!</definedName>
    <definedName name="Earth_p90">#REF!</definedName>
    <definedName name="Ebc">#REF!</definedName>
    <definedName name="EconIndicators">#REF!</definedName>
    <definedName name="EconIndPrimary">#REF!</definedName>
    <definedName name="Economic_Ground_Rent">#REF!</definedName>
    <definedName name="Economy">#REF!</definedName>
    <definedName name="Ecurry">#REF!</definedName>
    <definedName name="EE_22">#REF!</definedName>
    <definedName name="EEC">#REF!</definedName>
    <definedName name="ees">#REF!</definedName>
    <definedName name="EFTR2">#REF!</definedName>
    <definedName name="Ei_Summary">#REF!</definedName>
    <definedName name="ejs">#REF!</definedName>
    <definedName name="ekey">#REF!</definedName>
    <definedName name="eki">#REF!</definedName>
    <definedName name="ELBLK_REMARKS">#REF!</definedName>
    <definedName name="elec">#REF!</definedName>
    <definedName name="elec_cost">#REF!</definedName>
    <definedName name="elec_factor">#REF!</definedName>
    <definedName name="ELEC_INSTR">#REF!</definedName>
    <definedName name="Elect">#REF!</definedName>
    <definedName name="Electricity___Water">#REF!</definedName>
    <definedName name="elem">#REF!</definedName>
    <definedName name="elementpmi">#REF!</definedName>
    <definedName name="ELEQ_REMARKS">#REF!</definedName>
    <definedName name="Em___0">#REF!</definedName>
    <definedName name="Em___13">#REF!</definedName>
    <definedName name="Email">#REF!</definedName>
    <definedName name="EMB_METAL_COND">#REF!</definedName>
    <definedName name="Emb108a">#REF!</definedName>
    <definedName name="Emb108c">#REF!</definedName>
    <definedName name="EmbedQty">#REF!</definedName>
    <definedName name="EmbedQty1">#REF!</definedName>
    <definedName name="EMDF_BCR">#REF!</definedName>
    <definedName name="EMDF_BEDate">#REF!</definedName>
    <definedName name="EMDF_ConstCont">#REF!</definedName>
    <definedName name="EMDF_Construct">#REF!</definedName>
    <definedName name="EMDF_CorpTax">#REF!</definedName>
    <definedName name="EMDF_CostAT">#REF!</definedName>
    <definedName name="EMDF_CostBT">#REF!</definedName>
    <definedName name="EMDF_CostTax">#REF!</definedName>
    <definedName name="EMDF_Debt_App">#REF!</definedName>
    <definedName name="EMDF_Debt_AvgRte">#REF!</definedName>
    <definedName name="EMDF_Debt_DatePk">#REF!</definedName>
    <definedName name="EMDF_Debt_Funds">#REF!</definedName>
    <definedName name="EMDF_Debt_Int">#REF!</definedName>
    <definedName name="EMDF_Debt_IRR">#REF!</definedName>
    <definedName name="EMDF_Debt_Line">#REF!</definedName>
    <definedName name="EMDF_Debt_LVR">#REF!</definedName>
    <definedName name="EMDF_Debt_Mgn">#REF!</definedName>
    <definedName name="EMDF_Debt_Pback">#REF!</definedName>
    <definedName name="EMDF_Debt_Peak">#REF!</definedName>
    <definedName name="EMDF_Debt_Prof">#REF!</definedName>
    <definedName name="EMDF_Debt_Share">#REF!</definedName>
    <definedName name="EMDF_DevMgn">#REF!</definedName>
    <definedName name="EMDF_Eq_AvgRte">#REF!</definedName>
    <definedName name="EMDF_Eq_DatePk">#REF!</definedName>
    <definedName name="EMDF_Eq_Funds">#REF!</definedName>
    <definedName name="EMDF_Eq_Int">#REF!</definedName>
    <definedName name="EMDF_Eq_IRR">#REF!</definedName>
    <definedName name="EMDF_Eq_LVR">#REF!</definedName>
    <definedName name="EMDF_Eq_Mgn">#REF!</definedName>
    <definedName name="EMDF_Eq_Pback">#REF!</definedName>
    <definedName name="EMDF_Eq_Peak">#REF!</definedName>
    <definedName name="EMDF_Eq_Prof">#REF!</definedName>
    <definedName name="EMDF_EquGFA">#REF!</definedName>
    <definedName name="EMDF_FinChg">#REF!</definedName>
    <definedName name="EMDF_FSR">#REF!</definedName>
    <definedName name="EMDF_GrossProf">#REF!</definedName>
    <definedName name="EMDF_GrossRent">#REF!</definedName>
    <definedName name="EMDF_GrossSale">#REF!</definedName>
    <definedName name="EMDF_Incent">#REF!</definedName>
    <definedName name="EMDF_IntExp">#REF!</definedName>
    <definedName name="EMDF_IntRec">#REF!</definedName>
    <definedName name="EMDF_IRR">#REF!</definedName>
    <definedName name="EMDF_L1_App">#REF!</definedName>
    <definedName name="EMDF_L1_AvgRte">#REF!</definedName>
    <definedName name="EMDF_L1_DatePk">#REF!</definedName>
    <definedName name="EMDF_L1_Funds">#REF!</definedName>
    <definedName name="EMDF_L1_Int">#REF!</definedName>
    <definedName name="EMDF_L1_IRR">#REF!</definedName>
    <definedName name="EMDF_L1_Line">#REF!</definedName>
    <definedName name="EMDF_L1_LVR">#REF!</definedName>
    <definedName name="EMDF_L1_Mgn">#REF!</definedName>
    <definedName name="EMDF_L1_Name">#REF!</definedName>
    <definedName name="EMDF_L1_Pback">#REF!</definedName>
    <definedName name="EMDF_L1_Peak">#REF!</definedName>
    <definedName name="EMDF_L1_Prof">#REF!</definedName>
    <definedName name="EMDF_L1_Share">#REF!</definedName>
    <definedName name="EMDF_L2_App">#REF!</definedName>
    <definedName name="EMDF_L2_AvgRte">#REF!</definedName>
    <definedName name="EMDF_L2_DatePk">#REF!</definedName>
    <definedName name="EMDF_L2_Funds">#REF!</definedName>
    <definedName name="EMDF_L2_Int">#REF!</definedName>
    <definedName name="EMDF_L2_IRR">#REF!</definedName>
    <definedName name="EMDF_L2_Line">#REF!</definedName>
    <definedName name="EMDF_L2_LVR">#REF!</definedName>
    <definedName name="EMDF_L2_Mgn">#REF!</definedName>
    <definedName name="EMDF_L2_Name">#REF!</definedName>
    <definedName name="EMDF_L2_Pback">#REF!</definedName>
    <definedName name="EMDF_L2_Peak">#REF!</definedName>
    <definedName name="EMDF_L2_Prof">#REF!</definedName>
    <definedName name="EMDF_L2_Share">#REF!</definedName>
    <definedName name="EMDF_L3_App">#REF!</definedName>
    <definedName name="EMDF_L3_AvgRte">#REF!</definedName>
    <definedName name="EMDF_L3_DatePk">#REF!</definedName>
    <definedName name="EMDF_L3_Funds">#REF!</definedName>
    <definedName name="EMDF_L3_Int">#REF!</definedName>
    <definedName name="EMDF_L3_IRR">#REF!</definedName>
    <definedName name="EMDF_L3_Line">#REF!</definedName>
    <definedName name="EMDF_L3_LVR">#REF!</definedName>
    <definedName name="EMDF_L3_Mgn">#REF!</definedName>
    <definedName name="EMDF_L3_Name">#REF!</definedName>
    <definedName name="EMDF_L3_Pback">#REF!</definedName>
    <definedName name="EMDF_L3_Peak">#REF!</definedName>
    <definedName name="EMDF_L3_Prof">#REF!</definedName>
    <definedName name="EMDF_L3_Share">#REF!</definedName>
    <definedName name="EMDF_Land">#REF!</definedName>
    <definedName name="EMDF_LandHold">#REF!</definedName>
    <definedName name="EMDF_LeaseCost">#REF!</definedName>
    <definedName name="EMDF_LetFee">#REF!</definedName>
    <definedName name="EMDF_Misc1">#REF!</definedName>
    <definedName name="EMDF_Misc2">#REF!</definedName>
    <definedName name="EMDF_Misc3">#REF!</definedName>
    <definedName name="EMDF_NetProf">#REF!</definedName>
    <definedName name="EMDF_NetRent">#REF!</definedName>
    <definedName name="EMDF_NetSale">#REF!</definedName>
    <definedName name="EMDF_NPV">#REF!</definedName>
    <definedName name="EMDF_OG">#REF!</definedName>
    <definedName name="EMDF_OtherInc">#REF!</definedName>
    <definedName name="EMDF_OthLand">#REF!</definedName>
    <definedName name="EMDF_PreComm">#REF!</definedName>
    <definedName name="EMDF_ProFee">#REF!</definedName>
    <definedName name="EMDF_ProfErn">#REF!</definedName>
    <definedName name="EMDF_ProjCont">#REF!</definedName>
    <definedName name="EMDF_PurchCost">#REF!</definedName>
    <definedName name="EMDF_RentCvr">#REF!</definedName>
    <definedName name="EMDF_RevAT">#REF!</definedName>
    <definedName name="EMDF_RevBT">#REF!</definedName>
    <definedName name="EMDF_RevTax">#REF!</definedName>
    <definedName name="EMDF_RLVMgn">#REF!</definedName>
    <definedName name="EMDF_RLVNPV">#REF!</definedName>
    <definedName name="EMDF_SellCost">#REF!</definedName>
    <definedName name="EMDF_Site">#REF!</definedName>
    <definedName name="EMDF_SizeA">#REF!</definedName>
    <definedName name="EMDF_SizeB">#REF!</definedName>
    <definedName name="EMDF_Snr_App">#REF!</definedName>
    <definedName name="EMDF_Snr_AvgRte">#REF!</definedName>
    <definedName name="EMDF_Snr_DatePk">#REF!</definedName>
    <definedName name="EMDF_Snr_Funds">#REF!</definedName>
    <definedName name="EMDF_Snr_Int">#REF!</definedName>
    <definedName name="EMDF_Snr_IRR">#REF!</definedName>
    <definedName name="EMDF_Snr_Line">#REF!</definedName>
    <definedName name="EMDF_Snr_LVR">#REF!</definedName>
    <definedName name="EMDF_Snr_Mgn">#REF!</definedName>
    <definedName name="EMDF_Snr_Name">#REF!</definedName>
    <definedName name="EMDF_Snr_Pback">#REF!</definedName>
    <definedName name="EMDF_Snr_Peak">#REF!</definedName>
    <definedName name="EMDF_Snr_Prof">#REF!</definedName>
    <definedName name="EMDF_Span">#REF!</definedName>
    <definedName name="EMDF_StatFee">#REF!</definedName>
    <definedName name="EMDF_WACC">#REF!</definedName>
    <definedName name="EMDF_YldCost">#REF!</definedName>
    <definedName name="employer">#REF!</definedName>
    <definedName name="Employers">#REF!</definedName>
    <definedName name="ENABLE">#REF!</definedName>
    <definedName name="End_Bal">#REF!</definedName>
    <definedName name="End_Row">#REF!</definedName>
    <definedName name="Ending_Balance">#REF!</definedName>
    <definedName name="Eng_Hrs">#REF!</definedName>
    <definedName name="Eng_Rev">#REF!</definedName>
    <definedName name="engr_act">#REF!</definedName>
    <definedName name="ENGR_ACT_CUM">#REF!</definedName>
    <definedName name="ENGR_PLAN_CUM">#REF!</definedName>
    <definedName name="Entity2">#REF!</definedName>
    <definedName name="EntityList2">#REF!</definedName>
    <definedName name="EnvestUplift">#REF!</definedName>
    <definedName name="EOL">#REF!</definedName>
    <definedName name="ephase">#REF!</definedName>
    <definedName name="equip">#REF!</definedName>
    <definedName name="EQUIP70_ESC">#REF!</definedName>
    <definedName name="EQUIP70_HRS">#REF!</definedName>
    <definedName name="EQUIP70_LAB">#REF!</definedName>
    <definedName name="EQUIP70_MAT">#REF!</definedName>
    <definedName name="EQUIP70_OLD_CITY">#REF!</definedName>
    <definedName name="EQUIP70_OLD_ESC">#REF!</definedName>
    <definedName name="EQUIP70_OLD_PROD">#REF!</definedName>
    <definedName name="EQUIP70_OLD_WAGE">#REF!</definedName>
    <definedName name="EQUIP70_PROD">#REF!</definedName>
    <definedName name="EQUIP70_SC">#REF!</definedName>
    <definedName name="EQUIP70_SCHRS">#REF!</definedName>
    <definedName name="EQUIP70_TOT">#REF!</definedName>
    <definedName name="EQUIP70_WAGE">#REF!</definedName>
    <definedName name="ERandWR">#REF!</definedName>
    <definedName name="eryu">#REF!</definedName>
    <definedName name="Es___13">#REF!</definedName>
    <definedName name="ESA">#REF!</definedName>
    <definedName name="ESC_CABLE">#REF!</definedName>
    <definedName name="ESC_CNTL_VLVES">#REF!</definedName>
    <definedName name="ESC_COND">#REF!</definedName>
    <definedName name="ESC_DB">#REF!</definedName>
    <definedName name="ESC_OTHER">#REF!</definedName>
    <definedName name="ESC_TRAY">#REF!</definedName>
    <definedName name="ESCAL">#REF!</definedName>
    <definedName name="Escalation">#REF!</definedName>
    <definedName name="ESP">#REF!</definedName>
    <definedName name="EST">#REF!</definedName>
    <definedName name="Estimate_Expected">#REF!</definedName>
    <definedName name="Estimate_High">#REF!</definedName>
    <definedName name="Estimate_Low">#REF!</definedName>
    <definedName name="Estimated_Building_Cost">#REF!</definedName>
    <definedName name="Et___0">#REF!</definedName>
    <definedName name="Et___13">#REF!</definedName>
    <definedName name="ETCMH">#REF!</definedName>
    <definedName name="etw">#REF!</definedName>
    <definedName name="EUR">#REF!</definedName>
    <definedName name="EURO">#REF!</definedName>
    <definedName name="ex_joint">#REF!</definedName>
    <definedName name="Exca_unitprice">#REF!</definedName>
    <definedName name="Exca_unitprice_h">#REF!</definedName>
    <definedName name="Exca_unitprice_u">#REF!</definedName>
    <definedName name="Excavation">#REF!</definedName>
    <definedName name="Excel_BuiltIn_Database">#REF!</definedName>
    <definedName name="Excel_BuiltIn_Database_22">#REF!</definedName>
    <definedName name="excf">#REF!</definedName>
    <definedName name="ExciseDuty">#REF!</definedName>
    <definedName name="EXDT">#REF!</definedName>
    <definedName name="exec">#REF!</definedName>
    <definedName name="ExecSumfinal">#REF!</definedName>
    <definedName name="EXP_COND_G2">#REF!</definedName>
    <definedName name="EXP_COND_L2">#REF!</definedName>
    <definedName name="expcode">#REF!</definedName>
    <definedName name="EXTERNAL">#REF!</definedName>
    <definedName name="extrn">#REF!</definedName>
    <definedName name="EXTWORK">#REF!</definedName>
    <definedName name="F_B">#REF!</definedName>
    <definedName name="F_BModel1">#REF!</definedName>
    <definedName name="F_BModel2">#REF!</definedName>
    <definedName name="F_BModel3">#REF!</definedName>
    <definedName name="F_BModel4">#REF!</definedName>
    <definedName name="F_BModel5">#REF!</definedName>
    <definedName name="F1_">#REF!</definedName>
    <definedName name="F2_">#REF!</definedName>
    <definedName name="F5_">#REF!</definedName>
    <definedName name="F6_">#REF!</definedName>
    <definedName name="F7_">#REF!</definedName>
    <definedName name="FA">#REF!</definedName>
    <definedName name="Facade">#REF!</definedName>
    <definedName name="Facilities">#REF!</definedName>
    <definedName name="FACILITY">#REF!</definedName>
    <definedName name="Factor_DFO_MEP">#REF!</definedName>
    <definedName name="Factor_Shell_and_Core_MEP">#REF!</definedName>
    <definedName name="factot">#REF!</definedName>
    <definedName name="Fax">#REF!</definedName>
    <definedName name="Fb">#REF!</definedName>
    <definedName name="FB_1CONT">#REF!</definedName>
    <definedName name="FBEAM1">#REF!</definedName>
    <definedName name="FBS">#REF!</definedName>
    <definedName name="FCode">#REF!</definedName>
    <definedName name="FCTcurex">#REF!</definedName>
    <definedName name="fdrop">#REF!</definedName>
    <definedName name="fdrop1">#REF!</definedName>
    <definedName name="FDROP11">#REF!</definedName>
    <definedName name="FDROP2">#REF!</definedName>
    <definedName name="fence">#REF!</definedName>
    <definedName name="FF_22">#REF!</definedName>
    <definedName name="ffddfdfd">#REF!</definedName>
    <definedName name="ffe">#REF!</definedName>
    <definedName name="FFGB5">#REF!</definedName>
    <definedName name="FGC">#REF!</definedName>
    <definedName name="fgRKRKRKRKRKRKRKRKRKRKRKTBTBSPD">#REF!</definedName>
    <definedName name="Fh">#REF!</definedName>
    <definedName name="fhfhf">#REF!</definedName>
    <definedName name="Fhwl">#REF!</definedName>
    <definedName name="File.Type">#REF!</definedName>
    <definedName name="Fin_Hrs">#REF!</definedName>
    <definedName name="Fin_Rev">#REF!</definedName>
    <definedName name="Final_FF_E">#REF!</definedName>
    <definedName name="Finishing">#REF!</definedName>
    <definedName name="finsarea">#REF!</definedName>
    <definedName name="FIRE">#REF!</definedName>
    <definedName name="FIT">#REF!</definedName>
    <definedName name="FIT___0">#REF!</definedName>
    <definedName name="FIT___13">#REF!</definedName>
    <definedName name="fjhfghghkj">#REF!</definedName>
    <definedName name="FLG_Orifice">#REF!</definedName>
    <definedName name="FLY">#REF!</definedName>
    <definedName name="FoodandBev">#REF!</definedName>
    <definedName name="FoodandBeverage">#REF!</definedName>
    <definedName name="Form_unitp">#REF!</definedName>
    <definedName name="Form_unitp_h">#REF!</definedName>
    <definedName name="Form_unitph">#REF!</definedName>
    <definedName name="Form_unitprice">#REF!</definedName>
    <definedName name="Form_unitprice_h">#REF!</definedName>
    <definedName name="Form_up_h">#REF!</definedName>
    <definedName name="FormQty">#REF!</definedName>
    <definedName name="FormQty1">#REF!</definedName>
    <definedName name="FORMULA_ELECT">#REF!</definedName>
    <definedName name="founds">#REF!</definedName>
    <definedName name="Fp">#REF!</definedName>
    <definedName name="From_page_Bill_No.05___5.2___Q___Page_5_of_63">#REF!</definedName>
    <definedName name="From_support">#REF!</definedName>
    <definedName name="FS_SheetName_Range">#REF!</definedName>
    <definedName name="fslab">#REF!</definedName>
    <definedName name="FSLAB1">#REF!</definedName>
    <definedName name="fullTl">#REF!</definedName>
    <definedName name="FunctionList2">#REF!</definedName>
    <definedName name="furn">#REF!</definedName>
    <definedName name="Furniture_Charge_Rate">#REF!</definedName>
    <definedName name="Fv">#REF!</definedName>
    <definedName name="gama">#REF!</definedName>
    <definedName name="gamah">#REF!</definedName>
    <definedName name="ganesh">#REF!</definedName>
    <definedName name="Garbage_Chute">#REF!</definedName>
    <definedName name="GAS">#REF!</definedName>
    <definedName name="gas_cost">#REF!</definedName>
    <definedName name="gas_factor">#REF!</definedName>
    <definedName name="gate">#REF!</definedName>
    <definedName name="GBPtoDhs">#REF!</definedName>
    <definedName name="General_No">#REF!</definedName>
    <definedName name="Genl___Admin_Expenses">#REF!</definedName>
    <definedName name="GFA_00_Roads_Primary">#REF!</definedName>
    <definedName name="GFA_00_Roads_Secondary">#REF!</definedName>
    <definedName name="GFA_00_Sport_Amenities">#REF!</definedName>
    <definedName name="GFA_00_Surface_Car_Park">#REF!</definedName>
    <definedName name="GFA_00_Total_Site">#REF!</definedName>
    <definedName name="GFA_01_CUP_1_2">#REF!</definedName>
    <definedName name="GFA_01_CUP_2_Healthcare">#REF!</definedName>
    <definedName name="GFA_01_MultiStorey_Car_Park">#REF!</definedName>
    <definedName name="GFA_01_Skybridge">#REF!</definedName>
    <definedName name="GFA_01_Total_Infra">#REF!</definedName>
    <definedName name="GFA_01_Warehouse">#REF!</definedName>
    <definedName name="GFA_02_Conf_Centre">#REF!</definedName>
    <definedName name="GFA_02_Hospital_Support">#REF!</definedName>
    <definedName name="GFA_02_Long_Term_Care">#REF!</definedName>
    <definedName name="GFA_02_Main_Hospital">#REF!</definedName>
    <definedName name="GFA_02_Medical_Office">#REF!</definedName>
    <definedName name="GFA_02_Mosque">#REF!</definedName>
    <definedName name="GFA_02_Research_Building">#REF!</definedName>
    <definedName name="GFA_02_Total_Institutional">#REF!</definedName>
    <definedName name="GFA_03_Apartments">#REF!</definedName>
    <definedName name="GFA_03_Com_Centre">#REF!</definedName>
    <definedName name="GFA_03_Total_Housing">#REF!</definedName>
    <definedName name="GFA_03_Villas">#REF!</definedName>
    <definedName name="gfsdhfkk">#REF!</definedName>
    <definedName name="GIP">#REF!</definedName>
    <definedName name="GL">#REF!</definedName>
    <definedName name="GLASS">#REF!</definedName>
    <definedName name="GLevel">#REF!</definedName>
    <definedName name="globale_marge">#REF!</definedName>
    <definedName name="globe">#REF!</definedName>
    <definedName name="GLs">#REF!</definedName>
    <definedName name="GROUNDING">#REF!</definedName>
    <definedName name="Group1">#REF!</definedName>
    <definedName name="Group2">#REF!</definedName>
    <definedName name="GroutedRiprap">#REF!</definedName>
    <definedName name="gsf">#REF!</definedName>
    <definedName name="gsm">#REF!</definedName>
    <definedName name="GT_ELECT">#REF!</definedName>
    <definedName name="Guestrooms">#REF!</definedName>
    <definedName name="GV">#REF!</definedName>
    <definedName name="H___13">#REF!</definedName>
    <definedName name="H_22">#REF!</definedName>
    <definedName name="H_300">#REF!</definedName>
    <definedName name="H_350">#REF!</definedName>
    <definedName name="H0___0">#REF!</definedName>
    <definedName name="H0___13">#REF!</definedName>
    <definedName name="ha">#REF!</definedName>
    <definedName name="HAND_VLV_MANIF">#REF!</definedName>
    <definedName name="HARI">#REF!</definedName>
    <definedName name="HCD_ALSLIGHTCOND_QTY">#REF!</definedName>
    <definedName name="HCD_BUS_HRS">#REF!</definedName>
    <definedName name="HCD_BUS_LAB">#REF!</definedName>
    <definedName name="HCD_BUS_MAT">#REF!</definedName>
    <definedName name="HCD_BUS_QTY">#REF!</definedName>
    <definedName name="HCD_BUS_SC">#REF!</definedName>
    <definedName name="HCD_BUS_SCHRS">#REF!</definedName>
    <definedName name="HCD_CBL_HRS">#REF!</definedName>
    <definedName name="HCD_CBL_LAB">#REF!</definedName>
    <definedName name="HCD_CBL_MAT">#REF!</definedName>
    <definedName name="HCD_CBL_QTY">#REF!</definedName>
    <definedName name="HCD_CBL_SC">#REF!</definedName>
    <definedName name="HCD_CBL_SCHRS">#REF!</definedName>
    <definedName name="HCD_CKT_QTY">#REF!</definedName>
    <definedName name="HCD_CONNECT_HRS">#REF!</definedName>
    <definedName name="HCD_CONNECT_LAB">#REF!</definedName>
    <definedName name="HCD_CONNECT_MAT">#REF!</definedName>
    <definedName name="HCD_CONNECT_QTY">#REF!</definedName>
    <definedName name="HCD_CONNECT_SC">#REF!</definedName>
    <definedName name="HCD_CONNECT_SCHRS">#REF!</definedName>
    <definedName name="HCD_CSCBL_QTY">#REF!</definedName>
    <definedName name="HCD_CSCOND_QTY">#REF!</definedName>
    <definedName name="HCD_DBLGTCBL_QTY">#REF!</definedName>
    <definedName name="HCD_DCUPS_HRS">#REF!</definedName>
    <definedName name="HCD_DCUPS_LAB">#REF!</definedName>
    <definedName name="HCD_DCUPS_MAT">#REF!</definedName>
    <definedName name="HCD_DCUPS_QTY">#REF!</definedName>
    <definedName name="HCD_DCUPS_SC">#REF!</definedName>
    <definedName name="HCD_DCUPS_SCHRS">#REF!</definedName>
    <definedName name="HCD_DEMO_HRS">#REF!</definedName>
    <definedName name="HCD_DEMO_LAB">#REF!</definedName>
    <definedName name="HCD_DEMO_MAT">#REF!</definedName>
    <definedName name="HCD_DEMO_QTY">#REF!</definedName>
    <definedName name="HCD_DEMO_SC">#REF!</definedName>
    <definedName name="HCD_DEMO_SCHRS">#REF!</definedName>
    <definedName name="HCD_FIXT_QTY">#REF!</definedName>
    <definedName name="HCD_GNDCBL_QTY">#REF!</definedName>
    <definedName name="HCD_INDRFIXT_QTY">#REF!</definedName>
    <definedName name="HCD_INSTRAUXPNL_HRS">#REF!</definedName>
    <definedName name="HCD_INSTRAUXPNL_LAB">#REF!</definedName>
    <definedName name="HCD_INSTRAUXPNL_MAT">#REF!</definedName>
    <definedName name="HCD_INSTRAUXPNL_QTY">#REF!</definedName>
    <definedName name="HCD_INSTRAUXPNL_SC">#REF!</definedName>
    <definedName name="HCD_INSTRAUXPNL_SCHRS">#REF!</definedName>
    <definedName name="HCD_INSTRCEMS_HRS">#REF!</definedName>
    <definedName name="HCD_INSTRCEMS_LAB">#REF!</definedName>
    <definedName name="HCD_INSTRCEMS_MAT">#REF!</definedName>
    <definedName name="HCD_INSTRCEMS_QTY">#REF!</definedName>
    <definedName name="HCD_INSTRCEMS_SC">#REF!</definedName>
    <definedName name="HCD_INSTRCEMS_SCHRS">#REF!</definedName>
    <definedName name="HCD_INSTRDCS_HRS">#REF!</definedName>
    <definedName name="HCD_INSTRDCS_LAB">#REF!</definedName>
    <definedName name="HCD_INSTRDCS_MAT">#REF!</definedName>
    <definedName name="HCD_INSTRDCS_QTY">#REF!</definedName>
    <definedName name="HCD_INSTRDCS_SC">#REF!</definedName>
    <definedName name="HCD_INSTRDCS_SCHRS">#REF!</definedName>
    <definedName name="HCD_INSTRELEC_HRS">#REF!</definedName>
    <definedName name="HCD_INSTRELEC_LAB">#REF!</definedName>
    <definedName name="HCD_INSTRELEC_MAT">#REF!</definedName>
    <definedName name="HCD_INSTRELEC_QTY">#REF!</definedName>
    <definedName name="HCD_INSTRELEC_SC">#REF!</definedName>
    <definedName name="HCD_INSTRELEC_SCHRS">#REF!</definedName>
    <definedName name="HCD_INSTRMECH_HRS">#REF!</definedName>
    <definedName name="HCD_INSTRMECH_LAB">#REF!</definedName>
    <definedName name="HCD_INSTRMECH_MAT">#REF!</definedName>
    <definedName name="HCD_INSTRMECH_QTY">#REF!</definedName>
    <definedName name="HCD_INSTRMECH_SC">#REF!</definedName>
    <definedName name="HCD_INSTRMECH_SCHRS">#REF!</definedName>
    <definedName name="HCD_INSTRMECHMISC_HRS">#REF!</definedName>
    <definedName name="HCD_INSTRMECHMISC_LAB">#REF!</definedName>
    <definedName name="HCD_INSTRMECHMISC_MAT">#REF!</definedName>
    <definedName name="HCD_INSTRMECHMISC_QTY">#REF!</definedName>
    <definedName name="HCD_INSTRMECHMISC_SC">#REF!</definedName>
    <definedName name="HCD_INSTRMECHMISC_SCHRS">#REF!</definedName>
    <definedName name="HCD_INSTRMISC_HRS">#REF!</definedName>
    <definedName name="HCD_INSTRMISC_LAB">#REF!</definedName>
    <definedName name="HCD_INSTRMISC_MAT">#REF!</definedName>
    <definedName name="HCD_INSTRMISC_QTY">#REF!</definedName>
    <definedName name="HCD_INSTRMISC_SC">#REF!</definedName>
    <definedName name="HCD_INSTRMISC_SCHRS">#REF!</definedName>
    <definedName name="HCD_INSTRMODSTND_HRS">#REF!</definedName>
    <definedName name="HCD_INSTRMODSTND_LAB">#REF!</definedName>
    <definedName name="HCD_INSTRMODSTND_MAT">#REF!</definedName>
    <definedName name="HCD_INSTRMODSTND_QTY">#REF!</definedName>
    <definedName name="HCD_INSTRMODSTND_SC">#REF!</definedName>
    <definedName name="HCD_INSTRMODSTND_SCHRS">#REF!</definedName>
    <definedName name="HCD_INSTRTUBE_HRS">#REF!</definedName>
    <definedName name="HCD_INSTRTUBE_LAB">#REF!</definedName>
    <definedName name="HCD_INSTRTUBE_MAT">#REF!</definedName>
    <definedName name="HCD_INSTRTUBE_QTY">#REF!</definedName>
    <definedName name="HCD_INSTRTUBE_SC">#REF!</definedName>
    <definedName name="HCD_INSTRTUBE_SCHRS">#REF!</definedName>
    <definedName name="HCD_INSTRVLVS_HRS">#REF!</definedName>
    <definedName name="HCD_INSTRVLVS_LAB">#REF!</definedName>
    <definedName name="HCD_INSTRVLVS_MAT">#REF!</definedName>
    <definedName name="HCD_INSTRVLVS_QTY">#REF!</definedName>
    <definedName name="HCD_INSTRVLVS_SC">#REF!</definedName>
    <definedName name="HCD_INSTRVLVS_SCHRS">#REF!</definedName>
    <definedName name="HCD_INSTRWRTAN_HRS">#REF!</definedName>
    <definedName name="HCD_INSTRWRTAN_LAB">#REF!</definedName>
    <definedName name="HCD_INSTRWRTAN_MAT">#REF!</definedName>
    <definedName name="HCD_INSTRWRTAN_QTY">#REF!</definedName>
    <definedName name="HCD_INSTRWRTAN_SC">#REF!</definedName>
    <definedName name="HCD_INSTRWRTAN_SCHRS">#REF!</definedName>
    <definedName name="HCD_LGTCBL_QTY">#REF!</definedName>
    <definedName name="HCD_LGTCOND_QTY">#REF!</definedName>
    <definedName name="HCD_LIGHTCOND_QTY">#REF!</definedName>
    <definedName name="HCD_MCC480_HRS">#REF!</definedName>
    <definedName name="HCD_MCC480_LAB">#REF!</definedName>
    <definedName name="HCD_MCC480_MAT">#REF!</definedName>
    <definedName name="HCD_MCC480_QTY">#REF!</definedName>
    <definedName name="HCD_MCC480_SC">#REF!</definedName>
    <definedName name="HCD_MCC480_SCHRS">#REF!</definedName>
    <definedName name="HCD_METCOND_HRS">#REF!</definedName>
    <definedName name="HCD_METCOND_LAB">#REF!</definedName>
    <definedName name="HCD_METCOND_MAT">#REF!</definedName>
    <definedName name="HCD_METCOND_QTY">#REF!</definedName>
    <definedName name="HCD_METCOND_SC">#REF!</definedName>
    <definedName name="HCD_METCOND_SCHRS">#REF!</definedName>
    <definedName name="HCD_METEMBCOND_HRS">#REF!</definedName>
    <definedName name="HCD_METEMBCOND_LAB">#REF!</definedName>
    <definedName name="HCD_METEMBCOND_MAT">#REF!</definedName>
    <definedName name="HCD_METEMBCOND_QTY">#REF!</definedName>
    <definedName name="HCD_METEMBCOND_SC">#REF!</definedName>
    <definedName name="HCD_METEMBCOND_SCHRS">#REF!</definedName>
    <definedName name="HCD_MISCPNLS_HRS">#REF!</definedName>
    <definedName name="HCD_MISCPNLS_LAB">#REF!</definedName>
    <definedName name="HCD_MISCPNLS_MAT">#REF!</definedName>
    <definedName name="HCD_MISCPNLS_QTY">#REF!</definedName>
    <definedName name="HCD_MISCPNLS_SC">#REF!</definedName>
    <definedName name="HCD_MISCPNLS_SCHRS">#REF!</definedName>
    <definedName name="HCD_NMETCOND_HRS">#REF!</definedName>
    <definedName name="HCD_NMETCOND_LAB">#REF!</definedName>
    <definedName name="HCD_NMETCOND_MAT">#REF!</definedName>
    <definedName name="HCD_NMETCOND_QTY">#REF!</definedName>
    <definedName name="HCD_NMETCOND_SC">#REF!</definedName>
    <definedName name="HCD_NMETCOND_SCHRS">#REF!</definedName>
    <definedName name="HCD_OTDRFIXT_QTY">#REF!</definedName>
    <definedName name="HCD_OTHEREQ_HRS">#REF!</definedName>
    <definedName name="HCD_OTHEREQ_LAB">#REF!</definedName>
    <definedName name="HCD_OTHEREQ_MAT">#REF!</definedName>
    <definedName name="HCD_OTHEREQ_QTY">#REF!</definedName>
    <definedName name="HCD_OTHEREQ_SC">#REF!</definedName>
    <definedName name="HCD_OTHEREQ_SCHRS">#REF!</definedName>
    <definedName name="HCD_PNLS_QTY">#REF!</definedName>
    <definedName name="HCD_POLEFIXT_QTY">#REF!</definedName>
    <definedName name="HCD_RACKTRAY_QTY">#REF!</definedName>
    <definedName name="HCD_RECEPT_QTY">#REF!</definedName>
    <definedName name="HCD_SCHCOND_HRS">#REF!</definedName>
    <definedName name="HCD_SCHCOND_LAB">#REF!</definedName>
    <definedName name="HCD_SCHCOND_MAT">#REF!</definedName>
    <definedName name="HCD_SCHCOND_SC">#REF!</definedName>
    <definedName name="HCD_SCHCOND_SCHRS">#REF!</definedName>
    <definedName name="HCD_SWGR_HRS">#REF!</definedName>
    <definedName name="HCD_SWGR_LAB">#REF!</definedName>
    <definedName name="HCD_SWGR_MAT">#REF!</definedName>
    <definedName name="HCD_SWGR_QTY">#REF!</definedName>
    <definedName name="HCD_SWGR_SC">#REF!</definedName>
    <definedName name="HCD_SWGR_SCHRS">#REF!</definedName>
    <definedName name="HCD_SWYD_HRS">#REF!</definedName>
    <definedName name="HCD_SWYD_LAB">#REF!</definedName>
    <definedName name="HCD_SWYD_MAT">#REF!</definedName>
    <definedName name="HCD_SWYD_QTY">#REF!</definedName>
    <definedName name="HCD_SWYD_SC">#REF!</definedName>
    <definedName name="HCD_SWYD_SCHRS">#REF!</definedName>
    <definedName name="HCD_TL_HRS">#REF!</definedName>
    <definedName name="HCD_TL_LAB">#REF!</definedName>
    <definedName name="HCD_TL_MAT">#REF!</definedName>
    <definedName name="HCD_TL_QTY">#REF!</definedName>
    <definedName name="HCD_TL_SC">#REF!</definedName>
    <definedName name="HCD_TL_SCHRS">#REF!</definedName>
    <definedName name="HCD_TRAY_HRS">#REF!</definedName>
    <definedName name="HCD_TRAY_LAB">#REF!</definedName>
    <definedName name="HCD_TRAY_MAT">#REF!</definedName>
    <definedName name="HCD_TRAY_QTY">#REF!</definedName>
    <definedName name="HCD_TRAY_SC">#REF!</definedName>
    <definedName name="HCD_TRAY_SCHRS">#REF!</definedName>
    <definedName name="HCD_UNSCHCBL_HRS">#REF!</definedName>
    <definedName name="HCD_UNSCHCBL_LAB">#REF!</definedName>
    <definedName name="HCD_UNSCHCBL_MAT">#REF!</definedName>
    <definedName name="HCD_UNSCHCBL_QTY">#REF!</definedName>
    <definedName name="HCD_UNSCHCBL_SC">#REF!</definedName>
    <definedName name="HCD_UNSCHCBL_SCHRS">#REF!</definedName>
    <definedName name="HCD_UNSCHCOND_HRS">#REF!</definedName>
    <definedName name="HCD_UNSCHCOND_LAB">#REF!</definedName>
    <definedName name="HCD_UNSCHCOND_MAT">#REF!</definedName>
    <definedName name="HCD_UNSCHCOND_QTY">#REF!</definedName>
    <definedName name="HCD_UNSCHCOND_SC">#REF!</definedName>
    <definedName name="HCD_UNSCHCOND_SCHRS">#REF!</definedName>
    <definedName name="HCD_XFMR_HRS">#REF!</definedName>
    <definedName name="HCD_XFMR_LAB">#REF!</definedName>
    <definedName name="HCD_XFMR_MAT">#REF!</definedName>
    <definedName name="HCD_XFMR_QTY">#REF!</definedName>
    <definedName name="HCD_XFMR_SC">#REF!</definedName>
    <definedName name="HCD_XFMR_SCHRS">#REF!</definedName>
    <definedName name="HCDNMETCOND_HRS">#REF!</definedName>
    <definedName name="HCDNMETCOND_LAB">#REF!</definedName>
    <definedName name="HCDNMETCOND_MAT">#REF!</definedName>
    <definedName name="HCDNMETCOND_SC">#REF!</definedName>
    <definedName name="hdf">#REF!</definedName>
    <definedName name="Header_Row">#REF!</definedName>
    <definedName name="HEAT_TRACE_PROT">#REF!</definedName>
    <definedName name="height">#REF!</definedName>
    <definedName name="Heli">#REF!</definedName>
    <definedName name="helipad">#REF!</definedName>
    <definedName name="Helipad1">#REF!</definedName>
    <definedName name="HFJ">#REF!</definedName>
    <definedName name="hh___0">#REF!</definedName>
    <definedName name="hh___13">#REF!</definedName>
    <definedName name="HH_22">#REF!</definedName>
    <definedName name="hhg">#REF!</definedName>
    <definedName name="HHGG">#REF!</definedName>
    <definedName name="hhl">#REF!</definedName>
    <definedName name="hi">#REF!</definedName>
    <definedName name="HiddenRows">#REF!</definedName>
    <definedName name="HINDHUSTAN">#REF!</definedName>
    <definedName name="HIns">#REF!</definedName>
    <definedName name="Hire_Cost">#REF!</definedName>
    <definedName name="History">#REF!</definedName>
    <definedName name="hkhkhkj">#REF!</definedName>
    <definedName name="hland">#REF!</definedName>
    <definedName name="HO">#REF!</definedName>
    <definedName name="ho___0">#REF!</definedName>
    <definedName name="ho___13">#REF!</definedName>
    <definedName name="Hours_Per_Month_For_Ss_And_FCs">#REF!</definedName>
    <definedName name="hplay">#REF!</definedName>
    <definedName name="hrcs">#REF!</definedName>
    <definedName name="HrsDay">#REF!</definedName>
    <definedName name="HrsDay1">#REF!</definedName>
    <definedName name="HRSG_Boiler_Conc">#REF!</definedName>
    <definedName name="HrsMonth">#REF!</definedName>
    <definedName name="HrsMonth1">#REF!</definedName>
    <definedName name="HrsWeek">#REF!</definedName>
    <definedName name="HrsWeek1">#REF!</definedName>
    <definedName name="hS">#REF!</definedName>
    <definedName name="hS___0">#REF!</definedName>
    <definedName name="hS___13">#REF!</definedName>
    <definedName name="htg">#REF!</definedName>
    <definedName name="HTR_COUNT">#REF!</definedName>
    <definedName name="htwing">#REF!</definedName>
    <definedName name="Hu___0">#REF!</definedName>
    <definedName name="Hu___13">#REF!</definedName>
    <definedName name="huhguhuh">#REF!</definedName>
    <definedName name="hvacfi">#REF!</definedName>
    <definedName name="HVACFINAL">#REF!</definedName>
    <definedName name="hvacrates">#REF!</definedName>
    <definedName name="HWCODE">#REF!</definedName>
    <definedName name="HWCODEF">#REF!</definedName>
    <definedName name="hxb">#REF!</definedName>
    <definedName name="hxi">#REF!</definedName>
    <definedName name="hykl">#REF!</definedName>
    <definedName name="I___0">#REF!</definedName>
    <definedName name="I___13">#REF!</definedName>
    <definedName name="ica">#REF!</definedName>
    <definedName name="icb">#REF!</definedName>
    <definedName name="Icurry">#REF!</definedName>
    <definedName name="idpvol">#REF!</definedName>
    <definedName name="If">#REF!</definedName>
    <definedName name="Ig___0">#REF!</definedName>
    <definedName name="Ig___13">#REF!</definedName>
    <definedName name="IJ">#REF!</definedName>
    <definedName name="IK">#REF!</definedName>
    <definedName name="ikey">#REF!</definedName>
    <definedName name="IMM">#REF!</definedName>
    <definedName name="ImpactList">#REF!</definedName>
    <definedName name="IN_HOUSE_USAGE">#REF!</definedName>
    <definedName name="Inc.Tax_Korean">#REF!</definedName>
    <definedName name="Inc.Tax_Local.Reg">#REF!</definedName>
    <definedName name="Inc.Tax_Third.N">#REF!</definedName>
    <definedName name="INDEX">#REF!</definedName>
    <definedName name="INDEX_1">#REF!</definedName>
    <definedName name="INDEX_2">#REF!</definedName>
    <definedName name="INDIRECT_CITY">#REF!</definedName>
    <definedName name="INDIRECT_ESC">#REF!</definedName>
    <definedName name="INDIRECT_OLD_CITY">#REF!</definedName>
    <definedName name="INDIRECT_OLD_ESC">#REF!</definedName>
    <definedName name="INDIRECT_OLD_PROD">#REF!</definedName>
    <definedName name="INDIRECT_OLD_WAGE">#REF!</definedName>
    <definedName name="INDIRECT_PROD">#REF!</definedName>
    <definedName name="INDIRECT_WAGE">#REF!</definedName>
    <definedName name="INDOOR_COND">#REF!</definedName>
    <definedName name="Induced2">#REF!</definedName>
    <definedName name="industry">#REF!</definedName>
    <definedName name="infl">#REF!</definedName>
    <definedName name="Inflation">#REF!</definedName>
    <definedName name="Input_Camera_Server_Disk">#REF!</definedName>
    <definedName name="input_index">#REF!</definedName>
    <definedName name="INST60_OLD_CITY">#REF!</definedName>
    <definedName name="INST60_OLD_ESC">#REF!</definedName>
    <definedName name="INST60_OLD_PROD">#REF!</definedName>
    <definedName name="INST60_OLD_WAGE">#REF!</definedName>
    <definedName name="INSTR_REMARKS">#REF!</definedName>
    <definedName name="INSTR_STANDS">#REF!</definedName>
    <definedName name="INSTR_TUBING">#REF!</definedName>
    <definedName name="INSTR60_CITY">#REF!</definedName>
    <definedName name="INSTR60_ESC">#REF!</definedName>
    <definedName name="INSTR60_HRS">#REF!</definedName>
    <definedName name="INSTR60_LAB">#REF!</definedName>
    <definedName name="INSTR60_MAT">#REF!</definedName>
    <definedName name="INSTR60_PROD">#REF!</definedName>
    <definedName name="INSTR60_SC">#REF!</definedName>
    <definedName name="INSTR60_SCHRS">#REF!</definedName>
    <definedName name="INSTR60_TOT">#REF!</definedName>
    <definedName name="INSTR60_WAGE">#REF!</definedName>
    <definedName name="Insul">#REF!</definedName>
    <definedName name="INSULATION">#REF!</definedName>
    <definedName name="Int">#REF!</definedName>
    <definedName name="intdoors">#REF!</definedName>
    <definedName name="Inter_Co_Gen___Admin_costs">#REF!</definedName>
    <definedName name="Interest">#REF!</definedName>
    <definedName name="Interest_Income">#REF!</definedName>
    <definedName name="Interest_Rate">#REF!</definedName>
    <definedName name="InterestAppraised">#REF!</definedName>
    <definedName name="INVOICE">#REF!</definedName>
    <definedName name="INVOICELIST">#REF!</definedName>
    <definedName name="IPCs">#REF!</definedName>
    <definedName name="ipsgsghsrhr">#REF!</definedName>
    <definedName name="ipu">#REF!</definedName>
    <definedName name="ipu___0">#REF!</definedName>
    <definedName name="ipu___13">#REF!</definedName>
    <definedName name="IRRanl">#REF!</definedName>
    <definedName name="irrb">#REF!</definedName>
    <definedName name="irrc">#REF!</definedName>
    <definedName name="Is">#REF!</definedName>
    <definedName name="ISEC77">#REF!</definedName>
    <definedName name="ITEM">#REF!</definedName>
    <definedName name="ITEM_CODE">#REF!</definedName>
    <definedName name="J_22">#REF!</definedName>
    <definedName name="jahan">#REF!</definedName>
    <definedName name="JEJS___0">#REF!</definedName>
    <definedName name="JEJS___11">#REF!</definedName>
    <definedName name="JEJS___12">#REF!</definedName>
    <definedName name="JEJS___13">#REF!</definedName>
    <definedName name="JEJS___4">#REF!</definedName>
    <definedName name="jen">#REF!</definedName>
    <definedName name="jfjf">#REF!</definedName>
    <definedName name="jhbgcoudaf3uhb">#REF!</definedName>
    <definedName name="jhfgjhdgfh">#REF!</definedName>
    <definedName name="jjjj">#REF!</definedName>
    <definedName name="jkhjhf">#REF!</definedName>
    <definedName name="jkl">#REF!</definedName>
    <definedName name="job">#REF!</definedName>
    <definedName name="job___0">#REF!</definedName>
    <definedName name="job___11">#REF!</definedName>
    <definedName name="job___12">#REF!</definedName>
    <definedName name="Job_No">#REF!</definedName>
    <definedName name="JobDate">#REF!</definedName>
    <definedName name="JobID">#REF!</definedName>
    <definedName name="JPY">#REF!</definedName>
    <definedName name="July">#REF!</definedName>
    <definedName name="July05">#REF!</definedName>
    <definedName name="June">#REF!</definedName>
    <definedName name="K___0">#REF!</definedName>
    <definedName name="K___13">#REF!</definedName>
    <definedName name="K_22">#REF!</definedName>
    <definedName name="k1_table">#REF!</definedName>
    <definedName name="KARNA">#REF!</definedName>
    <definedName name="kb">#REF!</definedName>
    <definedName name="kc">#REF!</definedName>
    <definedName name="KeyStatsData">#REF!</definedName>
    <definedName name="Kh">#REF!</definedName>
    <definedName name="Kh___0">#REF!</definedName>
    <definedName name="Kh___13">#REF!</definedName>
    <definedName name="Ki">#REF!</definedName>
    <definedName name="Ki___0">#REF!</definedName>
    <definedName name="Ki___13">#REF!</definedName>
    <definedName name="Ki1___0">#REF!</definedName>
    <definedName name="Ki1___13">#REF!</definedName>
    <definedName name="Ki2___0">#REF!</definedName>
    <definedName name="Ki2___13">#REF!</definedName>
    <definedName name="Kii___0">#REF!</definedName>
    <definedName name="Kii___13">#REF!</definedName>
    <definedName name="KimmoSheet1">#REF!</definedName>
    <definedName name="KimmoSheet2">#REF!</definedName>
    <definedName name="kinaAUD">#REF!</definedName>
    <definedName name="kjhjkdhfjkh">#REF!</definedName>
    <definedName name="kjsbadfjhbjkb">#REF!</definedName>
    <definedName name="kkjbzxdfhaiuhb">#REF!</definedName>
    <definedName name="KKKKJJJ">#REF!</definedName>
    <definedName name="KL">#REF!</definedName>
    <definedName name="Km">#REF!</definedName>
    <definedName name="Km___0">#REF!</definedName>
    <definedName name="Km___13">#REF!</definedName>
    <definedName name="koko">#REF!</definedName>
    <definedName name="KRALIST">#REF!</definedName>
    <definedName name="Ks">#REF!</definedName>
    <definedName name="Ks___0">#REF!</definedName>
    <definedName name="Ks___13">#REF!</definedName>
    <definedName name="L___0">#REF!</definedName>
    <definedName name="L___13">#REF!</definedName>
    <definedName name="Labor">#REF!</definedName>
    <definedName name="LABOR1">#REF!</definedName>
    <definedName name="LAMP___0">#REF!</definedName>
    <definedName name="LAMP___13">#REF!</definedName>
    <definedName name="Last_Row">#REF!</definedName>
    <definedName name="lavatory">#REF!</definedName>
    <definedName name="LC">#REF!</definedName>
    <definedName name="Lc___0">#REF!</definedName>
    <definedName name="Lc___13">#REF!</definedName>
    <definedName name="Lcant">#REF!</definedName>
    <definedName name="LeaveDays1">#REF!</definedName>
    <definedName name="lee">#REF!</definedName>
    <definedName name="lef">#REF!</definedName>
    <definedName name="lel">#REF!</definedName>
    <definedName name="len">#REF!</definedName>
    <definedName name="length">#REF!</definedName>
    <definedName name="LER">#REF!</definedName>
    <definedName name="Lest">#REF!</definedName>
    <definedName name="LET">#REF!</definedName>
    <definedName name="Leva">#REF!</definedName>
    <definedName name="lh">#REF!</definedName>
    <definedName name="li">#REF!</definedName>
    <definedName name="LIB_22">#REF!</definedName>
    <definedName name="library">#REF!</definedName>
    <definedName name="LIGHTNING_MEAS">#REF!</definedName>
    <definedName name="LINE1">#REF!</definedName>
    <definedName name="LIRA">#REF!</definedName>
    <definedName name="LIST1">#REF!</definedName>
    <definedName name="LIST1A">#REF!</definedName>
    <definedName name="LL_22">#REF!</definedName>
    <definedName name="LLL">#REF!</definedName>
    <definedName name="LOA">#REF!</definedName>
    <definedName name="Loan_Not_Paid">#REF!</definedName>
    <definedName name="Loan_Start">#REF!</definedName>
    <definedName name="Loan_Years">#REF!</definedName>
    <definedName name="LocFactorHagen">#REF!</definedName>
    <definedName name="LocFactorKokopo">#REF!</definedName>
    <definedName name="LocFactorLae">#REF!</definedName>
    <definedName name="LocFactorMadang">#REF!</definedName>
    <definedName name="Loss___Sale_of_assets">#REF!</definedName>
    <definedName name="LOT">#REF!</definedName>
    <definedName name="LQ">#REF!</definedName>
    <definedName name="Lr">#REF!</definedName>
    <definedName name="Lr___0">#REF!</definedName>
    <definedName name="Lr___13">#REF!</definedName>
    <definedName name="lsec">#REF!</definedName>
    <definedName name="Lsec1">#REF!</definedName>
    <definedName name="Lsec2">#REF!</definedName>
    <definedName name="Lsec3">#REF!</definedName>
    <definedName name="Lsec4">#REF!</definedName>
    <definedName name="Lsec5">#REF!</definedName>
    <definedName name="Lsec6">#REF!</definedName>
    <definedName name="lsec7">#REF!</definedName>
    <definedName name="LTG_CONDUIT">#REF!</definedName>
    <definedName name="LTG_INDOOR">#REF!</definedName>
    <definedName name="LTG_OUTDOOR">#REF!</definedName>
    <definedName name="LTG_POLES">#REF!</definedName>
    <definedName name="LTG_PWR_EQUIP">#REF!</definedName>
    <definedName name="LTG_WIRE">#REF!</definedName>
    <definedName name="lth">#REF!</definedName>
    <definedName name="LTV">#REF!</definedName>
    <definedName name="LUMEN">#REF!</definedName>
    <definedName name="LUMEN___0">#REF!</definedName>
    <definedName name="LUMEN___13">#REF!</definedName>
    <definedName name="LUX">#REF!</definedName>
    <definedName name="LUX___0">#REF!</definedName>
    <definedName name="LUX___13">#REF!</definedName>
    <definedName name="Lx___0">#REF!</definedName>
    <definedName name="Lx___13">#REF!</definedName>
    <definedName name="m___13">#REF!</definedName>
    <definedName name="M_22">#REF!</definedName>
    <definedName name="Mac_Visitors">#REF!</definedName>
    <definedName name="Macro2">#REF!</definedName>
    <definedName name="MAIN">#REF!</definedName>
    <definedName name="man___0">#REF!</definedName>
    <definedName name="man___11">#REF!</definedName>
    <definedName name="man___12">#REF!</definedName>
    <definedName name="Man_Month">#REF!</definedName>
    <definedName name="manday1___0">#REF!</definedName>
    <definedName name="manday1___11">#REF!</definedName>
    <definedName name="manday1___12">#REF!</definedName>
    <definedName name="MANHOLE">#REF!</definedName>
    <definedName name="markup">#REF!</definedName>
    <definedName name="MaterialToBeScreened">#REF!</definedName>
    <definedName name="MATH_CHK_AFTER_ELEC">#REF!</definedName>
    <definedName name="MATH_CHK_BEFORE_ELEC">#REF!</definedName>
    <definedName name="MATH_CHK_BOX_ELEC">#REF!</definedName>
    <definedName name="MATH_CHK_DATE_ELEC">#REF!</definedName>
    <definedName name="MATH_CHK_DELTA_ELEC">#REF!</definedName>
    <definedName name="MATH_CHK_STAT_ELEC">#REF!</definedName>
    <definedName name="MATL">#REF!</definedName>
    <definedName name="MATL_DISC_AG_COND">#REF!</definedName>
    <definedName name="MATL_DISC_DB">#REF!</definedName>
    <definedName name="MATL_DISC_EMB_COND">#REF!</definedName>
    <definedName name="MATL_DISC_MV">#REF!</definedName>
    <definedName name="MATL_DISC_OTHER">#REF!</definedName>
    <definedName name="MATL_DISC_TRAY">#REF!</definedName>
    <definedName name="MATL1">#REF!</definedName>
    <definedName name="Mcurry">#REF!</definedName>
    <definedName name="MD">#REF!</definedName>
    <definedName name="mech_boq">#REF!</definedName>
    <definedName name="MECH_INSTR">#REF!</definedName>
    <definedName name="MECH30_CITY">#REF!</definedName>
    <definedName name="MECH30_ESC">#REF!</definedName>
    <definedName name="MECH30_OLD_CITY">#REF!</definedName>
    <definedName name="MECH30_OLD_ESC">#REF!</definedName>
    <definedName name="MECH30_OLD_PROD">#REF!</definedName>
    <definedName name="MECH30_OLD_WAGE">#REF!</definedName>
    <definedName name="MECH30_PROD">#REF!</definedName>
    <definedName name="MECH30_WAGE">#REF!</definedName>
    <definedName name="mechanical">#REF!</definedName>
    <definedName name="Mel">#REF!</definedName>
    <definedName name="MF">#REF!</definedName>
    <definedName name="MF___0">#REF!</definedName>
    <definedName name="MF___13">#REF!</definedName>
    <definedName name="Mgmt_Spt_Factor">#REF!</definedName>
    <definedName name="MH_HH">#REF!</definedName>
    <definedName name="MHRS_GTG">#REF!</definedName>
    <definedName name="MHRS_STG">#REF!</definedName>
    <definedName name="miki">#REF!</definedName>
    <definedName name="MIPS">#REF!</definedName>
    <definedName name="MIPS_INDEX">#REF!</definedName>
    <definedName name="MIPS_OUT">#REF!</definedName>
    <definedName name="MISC">#REF!</definedName>
    <definedName name="Misc_Steel_1">#REF!</definedName>
    <definedName name="MIsc_Steel_10">#REF!</definedName>
    <definedName name="Misc_Steel_100">#REF!</definedName>
    <definedName name="MIsc_Steel_20">#REF!</definedName>
    <definedName name="Misc_Steel_30">#REF!</definedName>
    <definedName name="MIsc_Steel_40">#REF!</definedName>
    <definedName name="Misc_Steel_50">#REF!</definedName>
    <definedName name="Misc_Steel_60">#REF!</definedName>
    <definedName name="MIsc_Steel_70">#REF!</definedName>
    <definedName name="Misc_Steel_80">#REF!</definedName>
    <definedName name="Misc_Steel_90">#REF!</definedName>
    <definedName name="Miscellaneous_Income">#REF!</definedName>
    <definedName name="MiscIncome">#REF!</definedName>
    <definedName name="Mix_Occ_Check">#REF!</definedName>
    <definedName name="MixOccCheck">#REF!</definedName>
    <definedName name="mk">#REF!</definedName>
    <definedName name="mkey">#REF!</definedName>
    <definedName name="MM_Local.Reg">#REF!</definedName>
    <definedName name="MM_Third.Nation">#REF!</definedName>
    <definedName name="MmExcelLinker_48EFC9ED_A550_40C1_A2F7_886170168388">#REF!</definedName>
    <definedName name="MmExcelLinker_CCECC6B2_B122_4E7D_B87B_EF168B8A9B3A">#REF!</definedName>
    <definedName name="mmmmmmmmmmmmmmmmmmmmmmm">#REF!</definedName>
    <definedName name="model">#REF!</definedName>
    <definedName name="Monthly_Stats">#REF!</definedName>
    <definedName name="MOS">#REF!</definedName>
    <definedName name="mosq">#REF!</definedName>
    <definedName name="Motor_Hp">#REF!</definedName>
    <definedName name="MOTOR_HP_OFFSITE">#REF!</definedName>
    <definedName name="MOTOR_HP_PB">#REF!</definedName>
    <definedName name="MOTOR_HP_PB10">#REF!</definedName>
    <definedName name="MOTOR_HP_PB100">#REF!</definedName>
    <definedName name="MOTOR_HP_PB1000">#REF!</definedName>
    <definedName name="MOTOR_HP_PB10000">#REF!</definedName>
    <definedName name="MOTOR_HP_PB15000">#REF!</definedName>
    <definedName name="MOTOR_HP_PB200">#REF!</definedName>
    <definedName name="MOTOR_HP_PB2000">#REF!</definedName>
    <definedName name="MOTOR_HP_PB25">#REF!</definedName>
    <definedName name="MOTOR_HP_PB3000">#REF!</definedName>
    <definedName name="MOTOR_HP_PB400">#REF!</definedName>
    <definedName name="MOTOR_HP_PB4000">#REF!</definedName>
    <definedName name="MOTOR_HP_PB50">#REF!</definedName>
    <definedName name="MOTOR_HP_PB500">#REF!</definedName>
    <definedName name="MOTOR_HP_PB5000">#REF!</definedName>
    <definedName name="MOTOR_HP_PB7500">#REF!</definedName>
    <definedName name="MOTOR_HP_YARD">#REF!</definedName>
    <definedName name="MOTOR_HP_YARD10">#REF!</definedName>
    <definedName name="MOTOR_HP_YARD100">#REF!</definedName>
    <definedName name="MOTOR_HP_YARD1000">#REF!</definedName>
    <definedName name="MOTOR_HP_YARD10000">#REF!</definedName>
    <definedName name="MOTOR_HP_YARD15000">#REF!</definedName>
    <definedName name="MOTOR_HP_YARD200">#REF!</definedName>
    <definedName name="MOTOR_HP_YARD2000">#REF!</definedName>
    <definedName name="MOTOR_HP_YARD25">#REF!</definedName>
    <definedName name="MOTOR_HP_YARD3000">#REF!</definedName>
    <definedName name="MOTOR_HP_YARD400">#REF!</definedName>
    <definedName name="MOTOR_HP_YARD4000">#REF!</definedName>
    <definedName name="MOTOR_HP_YARD50">#REF!</definedName>
    <definedName name="MOTOR_HP_YARD500">#REF!</definedName>
    <definedName name="MOTOR_HP_YARD5000">#REF!</definedName>
    <definedName name="MOTOR_HP_YARD7500">#REF!</definedName>
    <definedName name="MthNo">#REF!</definedName>
    <definedName name="MthNoInSemi">#REF!</definedName>
    <definedName name="mths">#REF!</definedName>
    <definedName name="MthSemiNo">#REF!</definedName>
    <definedName name="MthStart">#REF!</definedName>
    <definedName name="MthYearNo">#REF!</definedName>
    <definedName name="Multiplier">#REF!</definedName>
    <definedName name="Multiplier1">#REF!</definedName>
    <definedName name="mup">#REF!</definedName>
    <definedName name="MUTHU">#REF!</definedName>
    <definedName name="MWeNet">#REF!</definedName>
    <definedName name="my">#REF!</definedName>
    <definedName name="myarea">#REF!</definedName>
    <definedName name="N___0">#REF!</definedName>
    <definedName name="N___13">#REF!</definedName>
    <definedName name="N_22">#REF!</definedName>
    <definedName name="NDR">#REF!</definedName>
    <definedName name="needle">#REF!</definedName>
    <definedName name="NEWT">#REF!</definedName>
    <definedName name="NGC">#REF!</definedName>
    <definedName name="NIPP">#REF!</definedName>
    <definedName name="NIStatus">#REF!</definedName>
    <definedName name="NIStatus1">#REF!</definedName>
    <definedName name="NLG">#REF!</definedName>
    <definedName name="NN___0">#REF!</definedName>
    <definedName name="NN___13">#REF!</definedName>
    <definedName name="NNNNNNNN">#REF!</definedName>
    <definedName name="No_CameraServer_Storage">#REF!</definedName>
    <definedName name="No_Week_Days">#REF!</definedName>
    <definedName name="No_Weekend_Days">#REF!</definedName>
    <definedName name="Non_Operating_Income">#REF!</definedName>
    <definedName name="Npiers">#REF!</definedName>
    <definedName name="npile2">#REF!</definedName>
    <definedName name="npile3">#REF!</definedName>
    <definedName name="NR126B">#REF!</definedName>
    <definedName name="NSA">#REF!</definedName>
    <definedName name="Nspans">#REF!</definedName>
    <definedName name="Number_of_Payments">#REF!</definedName>
    <definedName name="nwe">#REF!</definedName>
    <definedName name="Nwebs">#REF!</definedName>
    <definedName name="Nx">#REF!</definedName>
    <definedName name="Nx___0">#REF!</definedName>
    <definedName name="Nx___13">#REF!</definedName>
    <definedName name="Ny">#REF!</definedName>
    <definedName name="Ny___0">#REF!</definedName>
    <definedName name="Ny___13">#REF!</definedName>
    <definedName name="O.">#REF!</definedName>
    <definedName name="O_H___Profit">#REF!</definedName>
    <definedName name="Occ_Rate_Tester">#REF!</definedName>
    <definedName name="occgraph">#REF!</definedName>
    <definedName name="OccRateTester">#REF!</definedName>
    <definedName name="occupancy">#REF!</definedName>
    <definedName name="October">#REF!</definedName>
    <definedName name="ODC_Allowance_Rates">#REF!</definedName>
    <definedName name="Oest">#REF!</definedName>
    <definedName name="OFF">#REF!</definedName>
    <definedName name="OFFICE">#REF!</definedName>
    <definedName name="Offices">#REF!</definedName>
    <definedName name="ohp">#REF!</definedName>
    <definedName name="OL">#REF!</definedName>
    <definedName name="OMI">#REF!</definedName>
    <definedName name="OOO">#REF!</definedName>
    <definedName name="OP">#REF!</definedName>
    <definedName name="Opportunity">#REF!</definedName>
    <definedName name="OrderTable">#REF!</definedName>
    <definedName name="OSAllowance">#REF!</definedName>
    <definedName name="OSAllText">#REF!</definedName>
    <definedName name="OSAText">#REF!</definedName>
    <definedName name="OSBL_Costs">#REF!</definedName>
    <definedName name="OSBL_Mhrs">#REF!</definedName>
    <definedName name="OSDays">#REF!</definedName>
    <definedName name="OTHER">#REF!</definedName>
    <definedName name="Other_Direct_cost">#REF!</definedName>
    <definedName name="Other_Income">#REF!</definedName>
    <definedName name="Other_Income__Related">#REF!</definedName>
    <definedName name="Other_Overheads">#REF!</definedName>
    <definedName name="Other_Rated">#REF!</definedName>
    <definedName name="OTHER_VALVES">#REF!</definedName>
    <definedName name="Output_Total_Disk_Storage">#REF!</definedName>
    <definedName name="OVER0_START">#REF!</definedName>
    <definedName name="Overall_Summary_Title">#REF!</definedName>
    <definedName name="Overhead_Recoveries">#REF!</definedName>
    <definedName name="overseas">#REF!</definedName>
    <definedName name="p___0">#REF!</definedName>
    <definedName name="p___13">#REF!</definedName>
    <definedName name="P_1">#REF!</definedName>
    <definedName name="P_10">#REF!</definedName>
    <definedName name="P_12">#REF!</definedName>
    <definedName name="P_13">#REF!</definedName>
    <definedName name="P_14">#REF!</definedName>
    <definedName name="P_15">#REF!</definedName>
    <definedName name="P_16">#REF!</definedName>
    <definedName name="P_17">#REF!</definedName>
    <definedName name="P_18">#REF!</definedName>
    <definedName name="P_19">#REF!</definedName>
    <definedName name="P_2">#REF!</definedName>
    <definedName name="P_20">#REF!</definedName>
    <definedName name="P_21">#REF!</definedName>
    <definedName name="P_22">#REF!</definedName>
    <definedName name="P_23">#REF!</definedName>
    <definedName name="P_24">#REF!</definedName>
    <definedName name="P_25">#REF!</definedName>
    <definedName name="P_26">#REF!</definedName>
    <definedName name="P_3">#REF!</definedName>
    <definedName name="P_4">#REF!</definedName>
    <definedName name="P_5">#REF!</definedName>
    <definedName name="P_6">#REF!</definedName>
    <definedName name="P_7">#REF!</definedName>
    <definedName name="P_8">#REF!</definedName>
    <definedName name="P_9">#REF!</definedName>
    <definedName name="pa___0">#REF!</definedName>
    <definedName name="pa___13">#REF!</definedName>
    <definedName name="PA_CABLE">#REF!</definedName>
    <definedName name="PA_CONDUIT">#REF!</definedName>
    <definedName name="PA_EQUIP">#REF!</definedName>
    <definedName name="pack_name">#REF!</definedName>
    <definedName name="package">#REF!</definedName>
    <definedName name="Page">#REF!</definedName>
    <definedName name="PAGE_ENGR">#REF!</definedName>
    <definedName name="PAGE_SAFE">#REF!</definedName>
    <definedName name="PAGE114">#REF!</definedName>
    <definedName name="PAGE115">#REF!</definedName>
    <definedName name="PAGE33">#REF!</definedName>
    <definedName name="PAGE34">#REF!</definedName>
    <definedName name="PAGE35">#REF!</definedName>
    <definedName name="PAGE36">#REF!</definedName>
    <definedName name="PAGE5">#REF!</definedName>
    <definedName name="PAGE5_21">#REF!</definedName>
    <definedName name="PAGE6">#REF!</definedName>
    <definedName name="PAGE81">#REF!</definedName>
    <definedName name="PAGE82">#REF!</definedName>
    <definedName name="PAGE83">#REF!</definedName>
    <definedName name="PAGE84">#REF!</definedName>
    <definedName name="Pane2">#REF!</definedName>
    <definedName name="Pane2___0">#REF!</definedName>
    <definedName name="Pane2___13">#REF!</definedName>
    <definedName name="PAR_1">#REF!</definedName>
    <definedName name="PAR_2">#REF!</definedName>
    <definedName name="PAR_3">#REF!</definedName>
    <definedName name="PAR_4">#REF!</definedName>
    <definedName name="PAR_5">#REF!</definedName>
    <definedName name="PAR_6">#REF!</definedName>
    <definedName name="PAR_7">#REF!</definedName>
    <definedName name="Parm_Civil_Build_04">#REF!</definedName>
    <definedName name="Parm_Civil_Build_05">#REF!</definedName>
    <definedName name="Parm_Civil_Build_06">#REF!</definedName>
    <definedName name="Parm_Civil_Build_07">#REF!</definedName>
    <definedName name="Parm_Civil_Build_08">#REF!</definedName>
    <definedName name="Parm_Civil_Build_09">#REF!</definedName>
    <definedName name="Parm_Civil_Build_10">#REF!</definedName>
    <definedName name="Parm_Civil_Build_11">#REF!</definedName>
    <definedName name="Parm_Civil_Build_12">#REF!</definedName>
    <definedName name="Parm_Civil_Build_13">#REF!</definedName>
    <definedName name="Parm_Civil_Build_14">#REF!</definedName>
    <definedName name="Parm_Civil_Build_15">#REF!</definedName>
    <definedName name="Parm_Civil_Build_16">#REF!</definedName>
    <definedName name="Parm_Civil_Build_17">#REF!</definedName>
    <definedName name="Parm_Civil_Build_18">#REF!</definedName>
    <definedName name="Parm_Civil_Build_19">#REF!</definedName>
    <definedName name="Parm_Civil_Build_20">#REF!</definedName>
    <definedName name="Parm_Civil_Build_21">#REF!</definedName>
    <definedName name="Parm_Civil_Parm_01">#REF!</definedName>
    <definedName name="Parm_Civil_Parm_02">#REF!</definedName>
    <definedName name="Parm_Civil_Parm_03">#REF!</definedName>
    <definedName name="Parm_Civil_Parm_04">#REF!</definedName>
    <definedName name="Parm_Civil_Parm_05">#REF!</definedName>
    <definedName name="Parm_Civil_Parm_06">#REF!</definedName>
    <definedName name="Parm_Civil_Parm_07">#REF!</definedName>
    <definedName name="Parm_Civil_Parm_08">#REF!</definedName>
    <definedName name="Parm_Civil_Parm_09">#REF!</definedName>
    <definedName name="Parm_Civil_Parm_10">#REF!</definedName>
    <definedName name="Parm_Civil_Parm_11">#REF!</definedName>
    <definedName name="Parm_Civil_Parm_12">#REF!</definedName>
    <definedName name="Parm_Civil_Parm_13">#REF!</definedName>
    <definedName name="Parm_Civil_Parm_14">#REF!</definedName>
    <definedName name="Parm_Civil_Parm_15">#REF!</definedName>
    <definedName name="Parm_Civil_Parm_16">#REF!</definedName>
    <definedName name="Parm_Civil_Parm_17">#REF!</definedName>
    <definedName name="Parm_Civil_Parm_18">#REF!</definedName>
    <definedName name="Parm_Civil_Site_01">#REF!</definedName>
    <definedName name="Parm_Civil_Site_02">#REF!</definedName>
    <definedName name="Parm_Civil_Site_03">#REF!</definedName>
    <definedName name="Parm_Civil_Site_04">#REF!</definedName>
    <definedName name="Parm_Civil_Site_05">#REF!</definedName>
    <definedName name="Parm_Civil_Site_06">#REF!</definedName>
    <definedName name="Parm_Civil_Site_07">#REF!</definedName>
    <definedName name="Parm_Civil_Site_08">#REF!</definedName>
    <definedName name="Parm_Civil_Site_09">#REF!</definedName>
    <definedName name="Parm_Civil_Site_10">#REF!</definedName>
    <definedName name="Parm_Civil_Site_11">#REF!</definedName>
    <definedName name="Parm_Civil_Site_12">#REF!</definedName>
    <definedName name="Parm_Civil_Site_13">#REF!</definedName>
    <definedName name="Parm_Civil_Site_14">#REF!</definedName>
    <definedName name="Parm_Civil_Site_15">#REF!</definedName>
    <definedName name="Parm_Civil_Site_16">#REF!</definedName>
    <definedName name="Parm_Civil_Site_17">#REF!</definedName>
    <definedName name="Parm_Civil_Site_18">#REF!</definedName>
    <definedName name="Parm_Civil_Site_19">#REF!</definedName>
    <definedName name="Parm_Civil_Site_20">#REF!</definedName>
    <definedName name="Parm_Civil_Site_21">#REF!</definedName>
    <definedName name="Parm_Civil_Site_22">#REF!</definedName>
    <definedName name="Parm_Civil_Site_23">#REF!</definedName>
    <definedName name="Parm_Elect_Switchgear_01">#REF!</definedName>
    <definedName name="Parm_Elect_Switchgear_02">#REF!</definedName>
    <definedName name="Parm_Elect_Switchgear_03">#REF!</definedName>
    <definedName name="Parm_Elect_Switchgear_04">#REF!</definedName>
    <definedName name="Parm_Elect_Switchgear_05">#REF!</definedName>
    <definedName name="Parm_Elect_Switchgear_06">#REF!</definedName>
    <definedName name="Parm_Elect_Switchgear_07">#REF!</definedName>
    <definedName name="Parm_Elect_Switchgear_08">#REF!</definedName>
    <definedName name="Parm_Elect_Switchgear_09">#REF!</definedName>
    <definedName name="Parm_Elect_Switchgear_10">#REF!</definedName>
    <definedName name="Parm_Elect_Switchgear_11">#REF!</definedName>
    <definedName name="Parm_Elect_Switchgear_12">#REF!</definedName>
    <definedName name="Parm_Elect_Switchgear_13">#REF!</definedName>
    <definedName name="Parm_Elect_Switchgear_14">#REF!</definedName>
    <definedName name="Parm_Elect_Switchgear_15">#REF!</definedName>
    <definedName name="Parm_Elect_Switchgear_16">#REF!</definedName>
    <definedName name="Parm_Elect_Switchgear_17">#REF!</definedName>
    <definedName name="Parm_Elect_Switchgear_18">#REF!</definedName>
    <definedName name="Parm_Elect_Switchgear_19">#REF!</definedName>
    <definedName name="Parm_Elect_Switchgear_20">#REF!</definedName>
    <definedName name="Parm_Elect_Switchgear_21">#REF!</definedName>
    <definedName name="Parm_Elect_Switchyd_01">#REF!</definedName>
    <definedName name="Parm_Elect_Switchyd_02">#REF!</definedName>
    <definedName name="Parm_Elect_Switchyd_03">#REF!</definedName>
    <definedName name="Parm_Elect_Switchyd_04">#REF!</definedName>
    <definedName name="Parm_Elect_Switchyd_05">#REF!</definedName>
    <definedName name="Parm_Elect_Switchyd_06">#REF!</definedName>
    <definedName name="Parm_Elect_Switchyd_07">#REF!</definedName>
    <definedName name="Parm_Elect_Switchyd_08">#REF!</definedName>
    <definedName name="Parm_Elect_Switchyd_09">#REF!</definedName>
    <definedName name="Parm_Elect_Switchyd_10">#REF!</definedName>
    <definedName name="Parm_Elect_Switchyd_11">#REF!</definedName>
    <definedName name="Parm_Elect_Switchyd_12">#REF!</definedName>
    <definedName name="Parm_Elect_Switchyd_13">#REF!</definedName>
    <definedName name="Parm_Elect_Switchyd_14">#REF!</definedName>
    <definedName name="Parm_Elect_Switchyd_15">#REF!</definedName>
    <definedName name="Parm_Elect_Switchyd_16">#REF!</definedName>
    <definedName name="Parm_Elect_Switchyd_17">#REF!</definedName>
    <definedName name="Parm_Elect_Switchyd_18">#REF!</definedName>
    <definedName name="Parm_Elect_Switchyd_19">#REF!</definedName>
    <definedName name="Parm_Elect_Switchyd_20">#REF!</definedName>
    <definedName name="Parm_Elect_Switchyd_21">#REF!</definedName>
    <definedName name="Parm_Elect_Transfmr_01">#REF!</definedName>
    <definedName name="Parm_Elect_Transfmr_02">#REF!</definedName>
    <definedName name="Parm_Elect_Transfmr_03">#REF!</definedName>
    <definedName name="Parm_Elect_Transfmr_04">#REF!</definedName>
    <definedName name="Parm_Elect_Transfmr_05">#REF!</definedName>
    <definedName name="Parm_Elect_Transfmr_06">#REF!</definedName>
    <definedName name="Parm_Elect_Transfmr_07">#REF!</definedName>
    <definedName name="Parm_Elect_Transfmr_08">#REF!</definedName>
    <definedName name="Parm_Elect_Transfmr_09">#REF!</definedName>
    <definedName name="Parm_Elect_Transfmr_10">#REF!</definedName>
    <definedName name="Parm_Elect_Transfmr_11">#REF!</definedName>
    <definedName name="Parm_Elect_Transfmr_12">#REF!</definedName>
    <definedName name="Parm_Elect_Transfmr_13">#REF!</definedName>
    <definedName name="Parm_Elect_Transfmr_14">#REF!</definedName>
    <definedName name="Parm_Elect_Transfmr_15">#REF!</definedName>
    <definedName name="Parm_Elect_Transfmr_16">#REF!</definedName>
    <definedName name="Parm_Elect_Transfmr_17">#REF!</definedName>
    <definedName name="Parm_Elect_Transfmr_18">#REF!</definedName>
    <definedName name="Parm_Elect_Transfmr_19">#REF!</definedName>
    <definedName name="Parm_Elect_Transfmr_20">#REF!</definedName>
    <definedName name="Parm_Elect_Transfmr_21">#REF!</definedName>
    <definedName name="Parm_Elect_Transfmr_22">#REF!</definedName>
    <definedName name="Parm_Elect_Transfmr_23">#REF!</definedName>
    <definedName name="Parm_Elect_Transfmr_24">#REF!</definedName>
    <definedName name="Parm_Elect_Transfmr_25">#REF!</definedName>
    <definedName name="Parm_Elect_Transfmr_26">#REF!</definedName>
    <definedName name="Parm_Elect_Transfmr_27">#REF!</definedName>
    <definedName name="Parm_Elect_Transfmr_28">#REF!</definedName>
    <definedName name="Parm_Elect_Transfmr_29">#REF!</definedName>
    <definedName name="Parm_Elect_Transfmr_30">#REF!</definedName>
    <definedName name="Parm_Elect_Transfmr_31">#REF!</definedName>
    <definedName name="Parm_Elect_Transfmr_32">#REF!</definedName>
    <definedName name="Parm_Elect_Transfmr_33">#REF!</definedName>
    <definedName name="Parm_Elect_Transfmr_34">#REF!</definedName>
    <definedName name="Parm_Elect_Transfmr_35">#REF!</definedName>
    <definedName name="Parm_Elect_Transfmr_36">#REF!</definedName>
    <definedName name="Parm_Elect_Transfmr_37">#REF!</definedName>
    <definedName name="Parm_Elect_Transfmr_38">#REF!</definedName>
    <definedName name="Parm_Elect_Transfmr_39">#REF!</definedName>
    <definedName name="Parm_Elect_Transfmr_40">#REF!</definedName>
    <definedName name="Parm_Elect_Transfmr_41">#REF!</definedName>
    <definedName name="Parm_Elect_Transfmr_42">#REF!</definedName>
    <definedName name="Parm_Elect_Transfmr_43">#REF!</definedName>
    <definedName name="Parm_Elect_Transfmr_44">#REF!</definedName>
    <definedName name="Parm_Elect_Transfmr_45">#REF!</definedName>
    <definedName name="Parm_Elect_Transfmr_46">#REF!</definedName>
    <definedName name="Parm_Elect_Transfmr_47">#REF!</definedName>
    <definedName name="Parm_Elect_Transfmr_48">#REF!</definedName>
    <definedName name="Parm_Elect_Transfmr_49">#REF!</definedName>
    <definedName name="Parm_Elect_Transfmr_50">#REF!</definedName>
    <definedName name="Parm_Elect_Transfmr_51">#REF!</definedName>
    <definedName name="Parm_Elect_Transfmr_52">#REF!</definedName>
    <definedName name="Parm_Elect_Transfmr_53">#REF!</definedName>
    <definedName name="Parm_Elect_Transfmr_54">#REF!</definedName>
    <definedName name="Parm_Elect_Transfmr_55">#REF!</definedName>
    <definedName name="Parm_Elect_Transfmr_56">#REF!</definedName>
    <definedName name="Parm_Elect_Transfmr_57">#REF!</definedName>
    <definedName name="Parm_Elect_Transfmr_58">#REF!</definedName>
    <definedName name="Parm_Elect_Transfmr_59">#REF!</definedName>
    <definedName name="Parm_Elect_Transfmr_60">#REF!</definedName>
    <definedName name="Parm_Elect_Transfmr_61">#REF!</definedName>
    <definedName name="Parm_Elect_Transfmr_62">#REF!</definedName>
    <definedName name="Parm_Elect_Transfmr_63">#REF!</definedName>
    <definedName name="Parm_Elect_Transfmr_64">#REF!</definedName>
    <definedName name="Parm_Elect_Transfmr_65">#REF!</definedName>
    <definedName name="Parm_Elect_Transfmr_66">#REF!</definedName>
    <definedName name="Parm_Elect_Transfmr_67">#REF!</definedName>
    <definedName name="Parm_Elect_Transm_01">#REF!</definedName>
    <definedName name="Parm_Elect_Transm_02">#REF!</definedName>
    <definedName name="Parm_Elect_Transm_03">#REF!</definedName>
    <definedName name="Parm_Elect_Transm_04">#REF!</definedName>
    <definedName name="Parm_Elect_Transm_05">#REF!</definedName>
    <definedName name="Parm_Elect_Transm_06">#REF!</definedName>
    <definedName name="Parm_Elect_Transm_07">#REF!</definedName>
    <definedName name="Parm_Elect_Transm_08">#REF!</definedName>
    <definedName name="Parm_General_01">#REF!</definedName>
    <definedName name="Parm_General_02">#REF!</definedName>
    <definedName name="Parm_General_03">#REF!</definedName>
    <definedName name="Parm_General_04">#REF!</definedName>
    <definedName name="Parm_General_05">#REF!</definedName>
    <definedName name="Parm_General_06">#REF!</definedName>
    <definedName name="Parm_General_07">#REF!</definedName>
    <definedName name="Parm_General_08">#REF!</definedName>
    <definedName name="Parm_General_09">#REF!</definedName>
    <definedName name="Parm_Guar_Envirmt_01">#REF!</definedName>
    <definedName name="Parm_Guar_Envirmt_02">#REF!</definedName>
    <definedName name="Parm_Guar_Envirmt_03">#REF!</definedName>
    <definedName name="Parm_Guar_Envirmt_04">#REF!</definedName>
    <definedName name="Parm_Guar_Envirmt_05">#REF!</definedName>
    <definedName name="Parm_Guar_Envirmt_06">#REF!</definedName>
    <definedName name="Parm_Guar_Envirmt_07">#REF!</definedName>
    <definedName name="Parm_Guar_Envirmt_08">#REF!</definedName>
    <definedName name="Parm_Guar_Envirmt_09">#REF!</definedName>
    <definedName name="Parm_Guar_Envirmt_10">#REF!</definedName>
    <definedName name="Parm_Guar_Envirmt_11">#REF!</definedName>
    <definedName name="Parm_Guar_Envirmt_12">#REF!</definedName>
    <definedName name="Parm_Guar_Perf_01">#REF!</definedName>
    <definedName name="Parm_Guar_Perf_02">#REF!</definedName>
    <definedName name="Parm_Guar_Perf_03">#REF!</definedName>
    <definedName name="Parm_Guar_Perf_04">#REF!</definedName>
    <definedName name="Parm_Guar_Perf_05">#REF!</definedName>
    <definedName name="Parm_Guar_Perf_06">#REF!</definedName>
    <definedName name="Parm_Guar_Perf_07">#REF!</definedName>
    <definedName name="Parm_Guar_Perf_08">#REF!</definedName>
    <definedName name="Parm_Guar_Perf_09">#REF!</definedName>
    <definedName name="Parm_Guar_Perf_10">#REF!</definedName>
    <definedName name="Parm_Guar_Perf_11">#REF!</definedName>
    <definedName name="Parm_Guar_Perf_Marg_01">#REF!</definedName>
    <definedName name="Parm_Guar_Perf_Marg_02">#REF!</definedName>
    <definedName name="Parm_Guar_Perf_Marg_03">#REF!</definedName>
    <definedName name="Parm_Guar_Perf_Marg_04">#REF!</definedName>
    <definedName name="Parm_Guar_Perf_Marg_05">#REF!</definedName>
    <definedName name="Parm_Guar_Perf_Marg_06">#REF!</definedName>
    <definedName name="Parm_Guar_Perf_Marg_07">#REF!</definedName>
    <definedName name="Parm_Guar_Perf_Marg_08">#REF!</definedName>
    <definedName name="Parm_Guar_Perf_Marg_09">#REF!</definedName>
    <definedName name="Parm_Guar_Perf_Marg_10">#REF!</definedName>
    <definedName name="Parm_Guar_Perf_Marg_11">#REF!</definedName>
    <definedName name="Parm_Mech_Boiler_01">#REF!</definedName>
    <definedName name="Parm_Mech_Boiler_02">#REF!</definedName>
    <definedName name="Parm_Mech_Boiler_03">#REF!</definedName>
    <definedName name="Parm_Mech_Boiler_04">#REF!</definedName>
    <definedName name="Parm_Mech_Boiler_05">#REF!</definedName>
    <definedName name="Parm_Mech_Boiler_06">#REF!</definedName>
    <definedName name="Parm_Mech_Boiler_07">#REF!</definedName>
    <definedName name="Parm_Mech_Boiler_08">#REF!</definedName>
    <definedName name="Parm_Mech_Boiler_09">#REF!</definedName>
    <definedName name="Parm_Mech_Boiler_10">#REF!</definedName>
    <definedName name="Parm_Mech_Boiler_11">#REF!</definedName>
    <definedName name="Parm_Mech_Boiler_12">#REF!</definedName>
    <definedName name="Parm_Mech_Boiler_13">#REF!</definedName>
    <definedName name="Parm_Mech_Boiler_14">#REF!</definedName>
    <definedName name="Parm_Mech_Boiler_15">#REF!</definedName>
    <definedName name="Parm_Mech_Boiler_16">#REF!</definedName>
    <definedName name="Parm_Mech_Boiler_17">#REF!</definedName>
    <definedName name="Parm_Mech_Boiler_18">#REF!</definedName>
    <definedName name="Parm_Mech_Boiler_19">#REF!</definedName>
    <definedName name="Parm_Mech_Boiler_20">#REF!</definedName>
    <definedName name="Parm_Mech_Boiler_21">#REF!</definedName>
    <definedName name="Parm_Mech_Boiler_22">#REF!</definedName>
    <definedName name="Parm_Mech_Boiler_23">#REF!</definedName>
    <definedName name="Parm_Mech_Boiler_24">#REF!</definedName>
    <definedName name="Parm_Mech_BOP_01">#REF!</definedName>
    <definedName name="Parm_Mech_BOP_02">#REF!</definedName>
    <definedName name="Parm_Mech_BOP_03">#REF!</definedName>
    <definedName name="Parm_Mech_BOP_04">#REF!</definedName>
    <definedName name="Parm_Mech_BOP_05">#REF!</definedName>
    <definedName name="Parm_Mech_BOP_06">#REF!</definedName>
    <definedName name="Parm_Mech_BOP_07">#REF!</definedName>
    <definedName name="Parm_Mech_BOP_08">#REF!</definedName>
    <definedName name="Parm_Mech_BOP_09">#REF!</definedName>
    <definedName name="Parm_Mech_BOP_10">#REF!</definedName>
    <definedName name="Parm_Mech_BOP_11">#REF!</definedName>
    <definedName name="Parm_Mech_BOP_12">#REF!</definedName>
    <definedName name="Parm_Mech_BOP_13">#REF!</definedName>
    <definedName name="Parm_Mech_BOP_14">#REF!</definedName>
    <definedName name="Parm_Mech_BOP_15">#REF!</definedName>
    <definedName name="Parm_Mech_BOP_16">#REF!</definedName>
    <definedName name="Parm_Mech_BOP_17">#REF!</definedName>
    <definedName name="Parm_Mech_BOP_18">#REF!</definedName>
    <definedName name="Parm_Mech_BOP_19">#REF!</definedName>
    <definedName name="Parm_Mech_BOP_20">#REF!</definedName>
    <definedName name="Parm_Mech_BOP_21">#REF!</definedName>
    <definedName name="Parm_Mech_BOP_22">#REF!</definedName>
    <definedName name="Parm_Mech_BOP_23">#REF!</definedName>
    <definedName name="Parm_Mech_BOP_24">#REF!</definedName>
    <definedName name="Parm_Mech_BOP_25">#REF!</definedName>
    <definedName name="Parm_Mech_BOP_26">#REF!</definedName>
    <definedName name="Parm_Mech_BOP_27">#REF!</definedName>
    <definedName name="Parm_Mech_BOP_28">#REF!</definedName>
    <definedName name="Parm_Mech_BOP_29">#REF!</definedName>
    <definedName name="Parm_Mech_BOP_30">#REF!</definedName>
    <definedName name="Parm_Mech_BOP_31">#REF!</definedName>
    <definedName name="Parm_Mech_Emissions_01">#REF!</definedName>
    <definedName name="Parm_Mech_Emissions_02">#REF!</definedName>
    <definedName name="Parm_Mech_Emissions_03">#REF!</definedName>
    <definedName name="Parm_Mech_Emissions_04">#REF!</definedName>
    <definedName name="Parm_Mech_Emissions_05">#REF!</definedName>
    <definedName name="Parm_Mech_Emissions_06">#REF!</definedName>
    <definedName name="Parm_Mech_Emissions_07">#REF!</definedName>
    <definedName name="Parm_Mech_Emissions_08">#REF!</definedName>
    <definedName name="Parm_Mech_Emissions_09">#REF!</definedName>
    <definedName name="Parm_Mech_Emissions_10">#REF!</definedName>
    <definedName name="Parm_Mech_Emissions_11">#REF!</definedName>
    <definedName name="Parm_Mech_Emissions_12">#REF!</definedName>
    <definedName name="Parm_Mech_Emissions_13">#REF!</definedName>
    <definedName name="Parm_Mech_Emissions_14">#REF!</definedName>
    <definedName name="Parm_Mech_Emissions_15">#REF!</definedName>
    <definedName name="Parm_Mech_Emissions_16">#REF!</definedName>
    <definedName name="Parm_Mech_Emissions_17">#REF!</definedName>
    <definedName name="Parm_Mech_Emissions_18">#REF!</definedName>
    <definedName name="Parm_Mech_Emissions_19">#REF!</definedName>
    <definedName name="Parm_Mech_Emissions_20">#REF!</definedName>
    <definedName name="Parm_Mech_Emissions_21">#REF!</definedName>
    <definedName name="Parm_Mech_Emissions_22">#REF!</definedName>
    <definedName name="Parm_Mech_Emissions_23">#REF!</definedName>
    <definedName name="Parm_Mech_Emissions_24">#REF!</definedName>
    <definedName name="Parm_Mech_Emissions_25">#REF!</definedName>
    <definedName name="Parm_Mech_Emissions_26">#REF!</definedName>
    <definedName name="Parm_Mech_Emissions_27">#REF!</definedName>
    <definedName name="Parm_Mech_Emissions_28">#REF!</definedName>
    <definedName name="Parm_Mech_Emissions_29">#REF!</definedName>
    <definedName name="Parm_Mech_Emissions_30">#REF!</definedName>
    <definedName name="Parm_Mech_Fuel_01">#REF!</definedName>
    <definedName name="Parm_Mech_Fuel_02">#REF!</definedName>
    <definedName name="Parm_Mech_Fuel_03">#REF!</definedName>
    <definedName name="Parm_Mech_Fuel_04">#REF!</definedName>
    <definedName name="Parm_Mech_Fuel_05">#REF!</definedName>
    <definedName name="Parm_Mech_Fuel_06">#REF!</definedName>
    <definedName name="Parm_Mech_Fuel_07">#REF!</definedName>
    <definedName name="Parm_Mech_Fuel_08">#REF!</definedName>
    <definedName name="Parm_Mech_Fuel_09">#REF!</definedName>
    <definedName name="Parm_Mech_Fuel_10">#REF!</definedName>
    <definedName name="Parm_Mech_Fuel_11">#REF!</definedName>
    <definedName name="Parm_Mech_Fuel_12">#REF!</definedName>
    <definedName name="Parm_Mech_Fuel_13">#REF!</definedName>
    <definedName name="Parm_Mech_Fuel_14">#REF!</definedName>
    <definedName name="Parm_Mech_Fuel_15">#REF!</definedName>
    <definedName name="Parm_Mech_Fuel_16">#REF!</definedName>
    <definedName name="Parm_Mech_Mtlhd_01">#REF!</definedName>
    <definedName name="Parm_Mech_Mtlhd_02">#REF!</definedName>
    <definedName name="Parm_Mech_Mtlhd_03">#REF!</definedName>
    <definedName name="Parm_Mech_Mtlhd_04">#REF!</definedName>
    <definedName name="Parm_Mech_Mtlhd_05">#REF!</definedName>
    <definedName name="Parm_Mech_Mtlhd_06">#REF!</definedName>
    <definedName name="Parm_Mech_Mtlhd_07">#REF!</definedName>
    <definedName name="Parm_Mech_Mtlhd_08">#REF!</definedName>
    <definedName name="Parm_Mech_Mtlhd_09">#REF!</definedName>
    <definedName name="Parm_Mech_Mtlhd_10">#REF!</definedName>
    <definedName name="Parm_Mech_Mtlhd_11">#REF!</definedName>
    <definedName name="Parm_Mech_Mtlhd_12">#REF!</definedName>
    <definedName name="Parm_Mech_Mtlhd_13">#REF!</definedName>
    <definedName name="Parm_Mech_Mtlhd_14">#REF!</definedName>
    <definedName name="Parm_Mech_Mtlhd_15">#REF!</definedName>
    <definedName name="Parm_Mech_Mtlhd_16">#REF!</definedName>
    <definedName name="Parm_Mech_Mtlhd_17">#REF!</definedName>
    <definedName name="Parm_Mech_STG_01">#REF!</definedName>
    <definedName name="Parm_Mech_STG_02">#REF!</definedName>
    <definedName name="Parm_Mech_STG_03">#REF!</definedName>
    <definedName name="Parm_Mech_STG_04">#REF!</definedName>
    <definedName name="Parm_Mech_STG_05">#REF!</definedName>
    <definedName name="Parm_Mech_STG_06">#REF!</definedName>
    <definedName name="Parm_Mech_STG_07">#REF!</definedName>
    <definedName name="Parm_Mech_STG_08">#REF!</definedName>
    <definedName name="Parm_Mech_STG_09">#REF!</definedName>
    <definedName name="Parm_Mech_STG_10">#REF!</definedName>
    <definedName name="Parm_Mech_STG_11">#REF!</definedName>
    <definedName name="Parm_Mech_STG_12">#REF!</definedName>
    <definedName name="Parm_Mech_STG_13">#REF!</definedName>
    <definedName name="Parm_Mech_STG_14">#REF!</definedName>
    <definedName name="Parm_Mech_STG_15">#REF!</definedName>
    <definedName name="Parm_Mech_STG_16">#REF!</definedName>
    <definedName name="Parm_Mech_STG_17">#REF!</definedName>
    <definedName name="Parm_Mech_STG_18">#REF!</definedName>
    <definedName name="Parm_Mech_STG_19">#REF!</definedName>
    <definedName name="Parm_Mech_STG_20">#REF!</definedName>
    <definedName name="Parm_Mech_STG_21">#REF!</definedName>
    <definedName name="Parm_Mech_Storage_01">#REF!</definedName>
    <definedName name="Parm_Mech_Storage_02">#REF!</definedName>
    <definedName name="Parm_Mech_Storage_03">#REF!</definedName>
    <definedName name="Parm_Mech_Storage_04">#REF!</definedName>
    <definedName name="Parm_Mech_Storage_05">#REF!</definedName>
    <definedName name="Parm_Mech_Storage_06">#REF!</definedName>
    <definedName name="Parm_Mech_Storage_07">#REF!</definedName>
    <definedName name="Parm_Mech_Storage_08">#REF!</definedName>
    <definedName name="Parm_Mech_Storage_09">#REF!</definedName>
    <definedName name="Parm_Mech_Storage_10">#REF!</definedName>
    <definedName name="Parm_Mech_Storage_11">#REF!</definedName>
    <definedName name="Parm_Plant_Design_01">#REF!</definedName>
    <definedName name="Parm_Plant_Design_02">#REF!</definedName>
    <definedName name="Parm_Plant_Design_03">#REF!</definedName>
    <definedName name="Parm_Plant_Design_04">#REF!</definedName>
    <definedName name="Parm_Plant_Design_05">#REF!</definedName>
    <definedName name="Parm_Plant_Design_06">#REF!</definedName>
    <definedName name="Parm_Plant_Design_07">#REF!</definedName>
    <definedName name="Parm_Plant_Design_08">#REF!</definedName>
    <definedName name="Parm_Plant_Design_09">#REF!</definedName>
    <definedName name="Parm_Plant_Design_10">#REF!</definedName>
    <definedName name="Parm_Plant_Design_11">#REF!</definedName>
    <definedName name="Parm_Plant_Design_12">#REF!</definedName>
    <definedName name="Parm_Plant_Design_13">#REF!</definedName>
    <definedName name="Parm_Plant_Design_14">#REF!</definedName>
    <definedName name="Parm_Plant_Design_15">#REF!</definedName>
    <definedName name="Parm_Plant_Design_16">#REF!</definedName>
    <definedName name="Parm_Plant_Design_17">#REF!</definedName>
    <definedName name="Parm_Plant_Design_18">#REF!</definedName>
    <definedName name="Parm_Plant_Design_19">#REF!</definedName>
    <definedName name="Parm_Plant_Design_20">#REF!</definedName>
    <definedName name="Parm_Plant_Design_21">#REF!</definedName>
    <definedName name="Parm_Plant_Design_22">#REF!</definedName>
    <definedName name="Parm_Plant_Design_23">#REF!</definedName>
    <definedName name="Parm_Plant_Design_24">#REF!</definedName>
    <definedName name="Parm_Plant_Design_25">#REF!</definedName>
    <definedName name="Parm_Plant_Design_26">#REF!</definedName>
    <definedName name="Parm_Plant_Design_27">#REF!</definedName>
    <definedName name="Parm_Plant_Design_28">#REF!</definedName>
    <definedName name="Parm_Plant_Design_29">#REF!</definedName>
    <definedName name="part10">#REF!</definedName>
    <definedName name="part8">#REF!</definedName>
    <definedName name="part9">#REF!</definedName>
    <definedName name="PARTNO">#REF!</definedName>
    <definedName name="PavementMarking">#REF!</definedName>
    <definedName name="PAY">#REF!</definedName>
    <definedName name="Pay_Date">#REF!</definedName>
    <definedName name="Pay_Num">#REF!</definedName>
    <definedName name="PAYITEM">#REF!</definedName>
    <definedName name="Payment_Date">#REF!</definedName>
    <definedName name="pb">#REF!</definedName>
    <definedName name="pb___0">#REF!</definedName>
    <definedName name="pb___11">#REF!</definedName>
    <definedName name="pb___12">#REF!</definedName>
    <definedName name="PC_HRS2">#REF!</definedName>
    <definedName name="PCforecastfinal">#REF!</definedName>
    <definedName name="Pcurry">#REF!</definedName>
    <definedName name="perbox">#REF!</definedName>
    <definedName name="Percent_Depreciated">#REF!</definedName>
    <definedName name="performance">#REF!</definedName>
    <definedName name="periimported">#REF!</definedName>
    <definedName name="Period">#REF!</definedName>
    <definedName name="period_names">#REF!</definedName>
    <definedName name="Period_Struc">#REF!</definedName>
    <definedName name="Pest">#REF!</definedName>
    <definedName name="PGLabt">#REF!</definedName>
    <definedName name="pH___0">#REF!</definedName>
    <definedName name="pH___13">#REF!</definedName>
    <definedName name="phncon">#REF!</definedName>
    <definedName name="Phone">#REF!</definedName>
    <definedName name="Physical_Depreciation">#REF!</definedName>
    <definedName name="Pieces">#REF!</definedName>
    <definedName name="Pieces02">#REF!</definedName>
    <definedName name="pier2">#REF!</definedName>
    <definedName name="pierpiles">#REF!</definedName>
    <definedName name="piervol1">#REF!</definedName>
    <definedName name="piervol2">#REF!</definedName>
    <definedName name="Pile_cut">#REF!</definedName>
    <definedName name="piledia1">#REF!</definedName>
    <definedName name="piledia2">#REF!</definedName>
    <definedName name="piledia3">#REF!</definedName>
    <definedName name="Piletipele">#REF!</definedName>
    <definedName name="PILING">#REF!</definedName>
    <definedName name="PIPE_CLASS">#REF!</definedName>
    <definedName name="PIPE_RACK_TRAY">#REF!</definedName>
    <definedName name="PIPE50_CITY">#REF!</definedName>
    <definedName name="PIPE50_ESC">#REF!</definedName>
    <definedName name="PIPE50_OLD_CITY">#REF!</definedName>
    <definedName name="PIPE50_OLD_ESC">#REF!</definedName>
    <definedName name="PIPE50_OLD_PROD">#REF!</definedName>
    <definedName name="PIPE50_OLD_WAGE">#REF!</definedName>
    <definedName name="PIPE50_PROD">#REF!</definedName>
    <definedName name="PIPE50_WAGE">#REF!</definedName>
    <definedName name="PipeCulverts">#REF!</definedName>
    <definedName name="pitches">#REF!</definedName>
    <definedName name="PlantPPH">#REF!</definedName>
    <definedName name="PlantType">#REF!</definedName>
    <definedName name="PLASTER">#REF!</definedName>
    <definedName name="plbeams">#REF!</definedName>
    <definedName name="PM_Hrs">#REF!</definedName>
    <definedName name="PM_Rev">#REF!</definedName>
    <definedName name="poc">#REF!</definedName>
    <definedName name="pool">#REF!</definedName>
    <definedName name="POP">#REF!</definedName>
    <definedName name="Positions">#REF!</definedName>
    <definedName name="Positionss">#REF!</definedName>
    <definedName name="Potable_Storage_days">#REF!</definedName>
    <definedName name="PR_Food_Beverage">#REF!</definedName>
    <definedName name="PR_Gen_Administrative">#REF!</definedName>
    <definedName name="PRE">#REF!</definedName>
    <definedName name="PRE_TRACED_TUBE">#REF!</definedName>
    <definedName name="PRECAST">#REF!</definedName>
    <definedName name="PRELIM">#REF!</definedName>
    <definedName name="PREVIOUS">#REF!</definedName>
    <definedName name="Price_Acoust._Ceil">#REF!</definedName>
    <definedName name="Price_Block">#REF!</definedName>
    <definedName name="Price_Brick">#REF!</definedName>
    <definedName name="Price_Conc_4000">#REF!</definedName>
    <definedName name="Price_Conc_5000">#REF!</definedName>
    <definedName name="Price_Conc_6000">#REF!</definedName>
    <definedName name="Price_Form_Beam">#REF!</definedName>
    <definedName name="Price_Form_Colmn">#REF!</definedName>
    <definedName name="Price_Form_Core">#REF!</definedName>
    <definedName name="Price_Form_Slab">#REF!</definedName>
    <definedName name="Price_Form_Wall">#REF!</definedName>
    <definedName name="Price_Gyp._Ceil">#REF!</definedName>
    <definedName name="Price_Gyp.W_Both">#REF!</definedName>
    <definedName name="Price_Gyp.W_One">#REF!</definedName>
    <definedName name="Price_menu">#REF!</definedName>
    <definedName name="Price_Paint_Emulsn">#REF!</definedName>
    <definedName name="Price_Plaster_Ceil">#REF!</definedName>
    <definedName name="Price_Plaster_Ext">#REF!</definedName>
    <definedName name="Price_Plaster_Floor">#REF!</definedName>
    <definedName name="Price_Plaster_Wall">#REF!</definedName>
    <definedName name="Price_Rebar_High">#REF!</definedName>
    <definedName name="Price_Rebar_Mild">#REF!</definedName>
    <definedName name="Price_Stl.Door_D">#REF!</definedName>
    <definedName name="Price_Stl.Door_S">#REF!</definedName>
    <definedName name="Price_Stone_Floor">#REF!</definedName>
    <definedName name="Price_Stone_Wall">#REF!</definedName>
    <definedName name="Price_Wd.Door_D">#REF!</definedName>
    <definedName name="Price_Wd.Door_S">#REF!</definedName>
    <definedName name="PriceCode">#REF!</definedName>
    <definedName name="Princ">#REF!</definedName>
    <definedName name="prince">#REF!</definedName>
    <definedName name="prince1">#REF!</definedName>
    <definedName name="PRINT_AREA_MI___0">#REF!</definedName>
    <definedName name="print_chart">#REF!</definedName>
    <definedName name="Print_Checklist">#REF!</definedName>
    <definedName name="Print_Cover">#REF!</definedName>
    <definedName name="PRINT_ENGR">#REF!</definedName>
    <definedName name="print_input">#REF!</definedName>
    <definedName name="Print_ITR">#REF!</definedName>
    <definedName name="Print_Sect10">#REF!</definedName>
    <definedName name="Print_Sect2">#REF!</definedName>
    <definedName name="Print_Settlement">#REF!</definedName>
    <definedName name="Print_TRA">#REF!</definedName>
    <definedName name="Print_V1">#REF!</definedName>
    <definedName name="Print_V2">#REF!</definedName>
    <definedName name="PRJ_ELBK_CST_EDITBY">#REF!</definedName>
    <definedName name="PRJ_ELBK_CST_EDITDATE">#REF!</definedName>
    <definedName name="PRJ_ELEQ_CST_EDITBY">#REF!</definedName>
    <definedName name="PRJ_ELEQ_CST_EDITDATE">#REF!</definedName>
    <definedName name="PRJ_INSTR_CST_EDITBY">#REF!</definedName>
    <definedName name="PRJ_INSTR_CST_EDITDATE">#REF!</definedName>
    <definedName name="pro">#REF!</definedName>
    <definedName name="Proc_Rev">#REF!</definedName>
    <definedName name="PROCESS_ACT">#REF!</definedName>
    <definedName name="PROCESS_PLAN">#REF!</definedName>
    <definedName name="ProClarityColumn">#REF!</definedName>
    <definedName name="ProClarityData">#REF!</definedName>
    <definedName name="ProClarityRow">#REF!</definedName>
    <definedName name="ProClarityTitle">#REF!</definedName>
    <definedName name="ProdForm">#REF!</definedName>
    <definedName name="Product">#REF!</definedName>
    <definedName name="Profit_on_Sale_of_Assets">#REF!</definedName>
    <definedName name="progress_summary">#REF!</definedName>
    <definedName name="projcum">#REF!</definedName>
    <definedName name="ProjDay">#REF!</definedName>
    <definedName name="PROJECT_Description1">#REF!</definedName>
    <definedName name="PROJECT_Description2">#REF!</definedName>
    <definedName name="ProjectTitle">#REF!</definedName>
    <definedName name="ProjMonth">#REF!</definedName>
    <definedName name="projmonthly">#REF!</definedName>
    <definedName name="PROJNAME">#REF!</definedName>
    <definedName name="projsupply">#REF!</definedName>
    <definedName name="ProjYear">#REF!</definedName>
    <definedName name="Proname">#REF!</definedName>
    <definedName name="Property_Name">#REF!</definedName>
    <definedName name="PropStat">#REF!</definedName>
    <definedName name="PS___0">#REF!</definedName>
    <definedName name="PS___13">#REF!</definedName>
    <definedName name="psi_this_month">#REF!</definedName>
    <definedName name="PVC_FLEXIBLE_PIPE">#REF!</definedName>
    <definedName name="Q_22">#REF!</definedName>
    <definedName name="Q_START">#REF!</definedName>
    <definedName name="QA">#REF!</definedName>
    <definedName name="Qc">#REF!</definedName>
    <definedName name="Qc___0">#REF!</definedName>
    <definedName name="Qc___13">#REF!</definedName>
    <definedName name="QD">#REF!</definedName>
    <definedName name="QF">#REF!</definedName>
    <definedName name="Qf___0">#REF!</definedName>
    <definedName name="Qf___13">#REF!</definedName>
    <definedName name="QI">#REF!</definedName>
    <definedName name="Qi___0">#REF!</definedName>
    <definedName name="Qi___13">#REF!</definedName>
    <definedName name="Ql">#REF!</definedName>
    <definedName name="Ql___0">#REF!</definedName>
    <definedName name="Ql___13">#REF!</definedName>
    <definedName name="qqqqqqqqqqqqqqqqqqqqqqqqqqqqqqqqqqqq">#REF!</definedName>
    <definedName name="QS">#REF!</definedName>
    <definedName name="QT">#REF!</definedName>
    <definedName name="QTY">#REF!</definedName>
    <definedName name="Qty.">#REF!</definedName>
    <definedName name="Qty_Ceiling">#REF!</definedName>
    <definedName name="Qty_Conc">#REF!</definedName>
    <definedName name="QTY_DISC_MV">#REF!</definedName>
    <definedName name="Qty_Door.Window">#REF!</definedName>
    <definedName name="Qty_Excavation">#REF!</definedName>
    <definedName name="Qty_Form">#REF!</definedName>
    <definedName name="Qty_Masonry">#REF!</definedName>
    <definedName name="Qty_Painting">#REF!</definedName>
    <definedName name="Qty_Plastering">#REF!</definedName>
    <definedName name="Qty_Rebar">#REF!</definedName>
    <definedName name="Qty_Stone">#REF!</definedName>
    <definedName name="Qty_Wall">#REF!</definedName>
    <definedName name="QualImpact">#REF!</definedName>
    <definedName name="QualProb">#REF!</definedName>
    <definedName name="questions">#REF!</definedName>
    <definedName name="Quote_dapo">#REF!</definedName>
    <definedName name="Quote_Hal">#REF!</definedName>
    <definedName name="Quote_Hyd">#REF!</definedName>
    <definedName name="Quote_other">#REF!</definedName>
    <definedName name="qura">#REF!</definedName>
    <definedName name="QWE">#REF!</definedName>
    <definedName name="qwewtf">#REF!</definedName>
    <definedName name="QY">#REF!</definedName>
    <definedName name="R.C.C___SUB_STRUCTURE">#REF!</definedName>
    <definedName name="R.C.C___SUPER_STRUCTURE">#REF!</definedName>
    <definedName name="Race">#REF!</definedName>
    <definedName name="raj">#REF!</definedName>
    <definedName name="RAJESH">#REF!</definedName>
    <definedName name="RAJITH">#REF!</definedName>
    <definedName name="ram">#REF!</definedName>
    <definedName name="RANGE">#REF!</definedName>
    <definedName name="range1">#REF!</definedName>
    <definedName name="rank">#REF!</definedName>
    <definedName name="RatAna">#REF!</definedName>
    <definedName name="Rate">#REF!</definedName>
    <definedName name="rate_22">#REF!</definedName>
    <definedName name="Rate_DFO_Admin_Offices">#REF!</definedName>
    <definedName name="Rate_DFO_Clinic">#REF!</definedName>
    <definedName name="Rate_DFO_Clinical_Eng">#REF!</definedName>
    <definedName name="Rate_DFO_CSSD">#REF!</definedName>
    <definedName name="Rate_DFO_Cyclotron">#REF!</definedName>
    <definedName name="Rate_DFO_Day_Procedures">#REF!</definedName>
    <definedName name="Rate_DFO_Emergency_Room">#REF!</definedName>
    <definedName name="Rate_DFO_Food_Services">#REF!</definedName>
    <definedName name="Rate_DFO_Inpatient_Acute_Care">#REF!</definedName>
    <definedName name="Rate_DFO_Inpatient_ICU">#REF!</definedName>
    <definedName name="Rate_DFO_Inpatient_Lab_Del">#REF!</definedName>
    <definedName name="Rate_DFO_Inpatient_Rehab_Suite">#REF!</definedName>
    <definedName name="Rate_DFO_Inpatient_VIP">#REF!</definedName>
    <definedName name="Rate_DFO_Labs">#REF!</definedName>
    <definedName name="Rate_DFO_Medical_Imaging">#REF!</definedName>
    <definedName name="Rate_DFO_Morgue">#REF!</definedName>
    <definedName name="Rate_DFO_Operating_Rooms">#REF!</definedName>
    <definedName name="Rate_DFO_Pharmacy">#REF!</definedName>
    <definedName name="Rate_DFO_Physio">#REF!</definedName>
    <definedName name="Rate_DFO_Radiation_Oncology">#REF!</definedName>
    <definedName name="Rate_DFO_Sleep_Study">#REF!</definedName>
    <definedName name="Rate_MEP_Admin_Offices">#REF!</definedName>
    <definedName name="Rate_MEP_Clinic">#REF!</definedName>
    <definedName name="Rate_MEP_Clinical_Eng">#REF!</definedName>
    <definedName name="Rate_MEP_CSSD">#REF!</definedName>
    <definedName name="Rate_MEP_Cyclotron">#REF!</definedName>
    <definedName name="Rate_MEP_Day_Procedures">#REF!</definedName>
    <definedName name="Rate_MEP_Emergency_Room">#REF!</definedName>
    <definedName name="Rate_MEP_Food_Services">#REF!</definedName>
    <definedName name="Rate_MEP_Inpatient_Acute_Care">#REF!</definedName>
    <definedName name="Rate_MEP_Inpatient_ICU">#REF!</definedName>
    <definedName name="Rate_MEP_Inpatient_Lab_Del">#REF!</definedName>
    <definedName name="Rate_MEP_Inpatient_Rehab_Suite">#REF!</definedName>
    <definedName name="Rate_MEP_Inpatient_VIP">#REF!</definedName>
    <definedName name="Rate_MEP_Labs">#REF!</definedName>
    <definedName name="Rate_MEP_Medical_Imaging">#REF!</definedName>
    <definedName name="Rate_MEP_Morgue">#REF!</definedName>
    <definedName name="Rate_MEP_Operating_Rooms">#REF!</definedName>
    <definedName name="Rate_MEP_Pharmacy">#REF!</definedName>
    <definedName name="Rate_MEP_Physio">#REF!</definedName>
    <definedName name="Rate_MEP_Radiation_Oncology">#REF!</definedName>
    <definedName name="Rate_MEP_Sleep_Study">#REF!</definedName>
    <definedName name="Rate_Shell_and_Core">#REF!</definedName>
    <definedName name="Rate_Shell_and_Core_MEP">#REF!</definedName>
    <definedName name="raw_data">#REF!</definedName>
    <definedName name="RB7.4">#REF!</definedName>
    <definedName name="Rc_Costs">#REF!</definedName>
    <definedName name="RC_Mhrs">#REF!</definedName>
    <definedName name="RCArea">#REF!</definedName>
    <definedName name="RCP">#REF!</definedName>
    <definedName name="rcwbgl2">#REF!</definedName>
    <definedName name="RDEW">#REF!</definedName>
    <definedName name="RDJN">#REF!</definedName>
    <definedName name="Re">#REF!</definedName>
    <definedName name="Re___0">#REF!</definedName>
    <definedName name="Re___13">#REF!</definedName>
    <definedName name="Rebar_unitprice">#REF!</definedName>
    <definedName name="RebarQty">#REF!</definedName>
    <definedName name="RebarQty1">#REF!</definedName>
    <definedName name="RECEPT">#REF!</definedName>
    <definedName name="Reclassifications">#REF!</definedName>
    <definedName name="RecomFacilities">#REF!</definedName>
    <definedName name="Reconciliation">#REF!</definedName>
    <definedName name="redgreenqa">#REF!</definedName>
    <definedName name="RefMWeGross">#REF!</definedName>
    <definedName name="RefPlant">#REF!</definedName>
    <definedName name="RefPlantBasis">#REF!</definedName>
    <definedName name="RefPlantDate">#REF!</definedName>
    <definedName name="RefPlantPPH">#REF!</definedName>
    <definedName name="REFRESH">#REF!</definedName>
    <definedName name="reg">#REF!</definedName>
    <definedName name="region">#REF!</definedName>
    <definedName name="Regional_Expense_Factor">#REF!</definedName>
    <definedName name="ReinforcementSteel">#REF!</definedName>
    <definedName name="rel">#REF!</definedName>
    <definedName name="Remote1">#REF!</definedName>
    <definedName name="Rent__Non___Direct">#REF!</definedName>
    <definedName name="Rent__Non_direct">#REF!</definedName>
    <definedName name="Rep___Maint__Non_Direct">#REF!</definedName>
    <definedName name="repairs">#REF!</definedName>
    <definedName name="RES">#REF!</definedName>
    <definedName name="resi">#REF!</definedName>
    <definedName name="results">#REF!</definedName>
    <definedName name="Retention_period1">#REF!</definedName>
    <definedName name="REV">#REF!</definedName>
    <definedName name="Rev_No">#REF!</definedName>
    <definedName name="RevDate">#REF!</definedName>
    <definedName name="RevenueDanat">#REF!</definedName>
    <definedName name="RF">#REF!</definedName>
    <definedName name="RH">#REF!</definedName>
    <definedName name="RHS">#REF!</definedName>
    <definedName name="rig">#REF!</definedName>
    <definedName name="RIY">#REF!</definedName>
    <definedName name="Rl___13">#REF!</definedName>
    <definedName name="RND">#REF!</definedName>
    <definedName name="RNR">#REF!</definedName>
    <definedName name="ro">#REF!</definedName>
    <definedName name="ROADWAY_FIXT">#REF!</definedName>
    <definedName name="robot">#REF!</definedName>
    <definedName name="ROI">#REF!</definedName>
    <definedName name="ROW_ENGR">#REF!</definedName>
    <definedName name="Rs">#REF!</definedName>
    <definedName name="Rs___0">#REF!</definedName>
    <definedName name="Rs___13">#REF!</definedName>
    <definedName name="Rse">#REF!</definedName>
    <definedName name="Rse___0">#REF!</definedName>
    <definedName name="Rse___13">#REF!</definedName>
    <definedName name="RTV">#REF!</definedName>
    <definedName name="RTVD">#REF!</definedName>
    <definedName name="RUT">#REF!</definedName>
    <definedName name="rwe">#REF!</definedName>
    <definedName name="S.L.WALL">#REF!</definedName>
    <definedName name="S.S.WALL">#REF!</definedName>
    <definedName name="S_1">#REF!</definedName>
    <definedName name="S_22">#REF!</definedName>
    <definedName name="s1_">#REF!</definedName>
    <definedName name="s2_">#REF!</definedName>
    <definedName name="sadasd">#REF!</definedName>
    <definedName name="SAFETY_LTADESC">#REF!</definedName>
    <definedName name="SAFETY_PRINT">#REF!</definedName>
    <definedName name="SAFETY_STAFFING">#REF!</definedName>
    <definedName name="SAFETY_TITLES">#REF!</definedName>
    <definedName name="SAFETY_UPDATE">#REF!</definedName>
    <definedName name="SAFETY_UPDATE1">#REF!</definedName>
    <definedName name="SAFTEY_STATS">#REF!</definedName>
    <definedName name="Sal.Escal_Korean">#REF!</definedName>
    <definedName name="Sal.Escal_Local.Reg">#REF!</definedName>
    <definedName name="Sal.Escal_Third.N">#REF!</definedName>
    <definedName name="Salary_Korean">#REF!</definedName>
    <definedName name="Salary_Local.Reg">#REF!</definedName>
    <definedName name="Salary_Third.N">#REF!</definedName>
    <definedName name="Sales">#REF!</definedName>
    <definedName name="Sales_Promotion">#REF!</definedName>
    <definedName name="Sales_Third_party">#REF!</definedName>
    <definedName name="sANAA">#REF!</definedName>
    <definedName name="SANITARY">#REF!</definedName>
    <definedName name="SAR">#REF!</definedName>
    <definedName name="sarea1">#REF!</definedName>
    <definedName name="SAS">#REF!</definedName>
    <definedName name="SBG_OPERATION___MAINTENANCE_DIVISION">#REF!</definedName>
    <definedName name="SCHED">#REF!</definedName>
    <definedName name="Sched_Pay">#REF!</definedName>
    <definedName name="Scheduled_Interest_Rate">#REF!</definedName>
    <definedName name="Scheduled_Monthly_Payment">#REF!</definedName>
    <definedName name="SchInvInc">#REF!</definedName>
    <definedName name="SchOtherInc">#REF!</definedName>
    <definedName name="SCHrs">#REF!</definedName>
    <definedName name="SCHrs1">#REF!</definedName>
    <definedName name="SchTransactions_with_group_companies">#REF!</definedName>
    <definedName name="score">#REF!</definedName>
    <definedName name="SCORE_START">#REF!</definedName>
    <definedName name="score_this_period">#REF!</definedName>
    <definedName name="Screed_Flooring">#REF!</definedName>
    <definedName name="Sdate">#REF!</definedName>
    <definedName name="sdfsdfsd">#REF!</definedName>
    <definedName name="sdfsdfsdfsdfsd">#REF!</definedName>
    <definedName name="sdfsdfsdvv">#REF!</definedName>
    <definedName name="sdsd">#REF!</definedName>
    <definedName name="se">#REF!</definedName>
    <definedName name="SEAT">#REF!</definedName>
    <definedName name="sec">#REF!</definedName>
    <definedName name="Section_2_Title">#REF!</definedName>
    <definedName name="Section_3_Title">#REF!</definedName>
    <definedName name="Section_4_Title">#REF!</definedName>
    <definedName name="Section_5_Title">#REF!</definedName>
    <definedName name="Section_6_Title">#REF!</definedName>
    <definedName name="Section_7_Title">#REF!</definedName>
    <definedName name="Section_8_Title">#REF!</definedName>
    <definedName name="see">#REF!</definedName>
    <definedName name="SegCharge">#REF!</definedName>
    <definedName name="Segment1">#REF!</definedName>
    <definedName name="Segment2">#REF!</definedName>
    <definedName name="Segment3">#REF!</definedName>
    <definedName name="Segment4">#REF!</definedName>
    <definedName name="Segment5">#REF!</definedName>
    <definedName name="sek">#REF!</definedName>
    <definedName name="Selanl">#REF!</definedName>
    <definedName name="Selling_Expenses">#REF!</definedName>
    <definedName name="set_out">#REF!</definedName>
    <definedName name="sf">#REF!</definedName>
    <definedName name="sfbjdf">#REF!</definedName>
    <definedName name="sfC">#REF!</definedName>
    <definedName name="sfM">#REF!</definedName>
    <definedName name="sfr">#REF!</definedName>
    <definedName name="sfsdfs">#REF!</definedName>
    <definedName name="sh">#REF!</definedName>
    <definedName name="SHEAR">#REF!</definedName>
    <definedName name="sheet1___13">#REF!</definedName>
    <definedName name="SHORE_LU">#REF!</definedName>
    <definedName name="SHOREB">#REF!</definedName>
    <definedName name="SHOREC">#REF!</definedName>
    <definedName name="ShoreCode">#REF!</definedName>
    <definedName name="SHOREE">#REF!</definedName>
    <definedName name="SHOREI">#REF!</definedName>
    <definedName name="SHOREN">#REF!</definedName>
    <definedName name="shorep">#REF!</definedName>
    <definedName name="SHORER">#REF!</definedName>
    <definedName name="SHORES">#REF!</definedName>
    <definedName name="SHORET">#REF!</definedName>
    <definedName name="SHOREV">#REF!</definedName>
    <definedName name="ShortDesc">#REF!</definedName>
    <definedName name="ShoulderEmb.">#REF!</definedName>
    <definedName name="ShoulderSubbase">#REF!</definedName>
    <definedName name="Show.Acct.Update.Warning">#REF!</definedName>
    <definedName name="Show.MDB.Update.Warning">#REF!</definedName>
    <definedName name="si">#REF!</definedName>
    <definedName name="sidewalk">#REF!</definedName>
    <definedName name="sigma0.2">#REF!</definedName>
    <definedName name="sigma0_2">#REF!</definedName>
    <definedName name="sigmab">#REF!</definedName>
    <definedName name="sigmah">#REF!</definedName>
    <definedName name="sigmat">#REF!</definedName>
    <definedName name="SIGN">#REF!</definedName>
    <definedName name="sinesh">#REF!</definedName>
    <definedName name="single_month">#REF!</definedName>
    <definedName name="Site_Clearance">#REF!</definedName>
    <definedName name="SiteArea">#REF!</definedName>
    <definedName name="SiteexRatio">#REF!</definedName>
    <definedName name="SIZE">#REF!</definedName>
    <definedName name="SIZEC">#REF!</definedName>
    <definedName name="Skew">#REF!</definedName>
    <definedName name="skey">#REF!</definedName>
    <definedName name="Skopje_Demand">#REF!</definedName>
    <definedName name="Skopje_SandD">#REF!</definedName>
    <definedName name="Skopje_Visitors">#REF!</definedName>
    <definedName name="SL">#REF!</definedName>
    <definedName name="slab">#REF!</definedName>
    <definedName name="SLAB1">#REF!</definedName>
    <definedName name="Sleeve_Details_Master_Plan_updated_Sheet1_List">#REF!</definedName>
    <definedName name="Slist">#REF!</definedName>
    <definedName name="small_cost_summary">#REF!</definedName>
    <definedName name="Soil_Ba_Unitprice">#REF!</definedName>
    <definedName name="Soil_Ba_Unitprice_h">#REF!</definedName>
    <definedName name="Soil_Ba_Unitprice_u">#REF!</definedName>
    <definedName name="Soil_dis_unitprice">#REF!</definedName>
    <definedName name="Soil_dis_unitprice_h">#REF!</definedName>
    <definedName name="Soil_dis_unitprice_u">#REF!</definedName>
    <definedName name="SOL">#REF!</definedName>
    <definedName name="SORResourceID">#REF!</definedName>
    <definedName name="SozlesmeYenUSDParitesi">#REF!</definedName>
    <definedName name="Spec">#REF!</definedName>
    <definedName name="SPEC_1">#REF!</definedName>
    <definedName name="SPEC_10">#REF!</definedName>
    <definedName name="SPEC_11">#REF!</definedName>
    <definedName name="SPEC_12">#REF!</definedName>
    <definedName name="SPEC_13">#REF!</definedName>
    <definedName name="SPEC_14">#REF!</definedName>
    <definedName name="SPEC_15">#REF!</definedName>
    <definedName name="SPEC_16">#REF!</definedName>
    <definedName name="SPEC_17">#REF!</definedName>
    <definedName name="SPEC_18">#REF!</definedName>
    <definedName name="SPEC_19">#REF!</definedName>
    <definedName name="SPEC_2">#REF!</definedName>
    <definedName name="SPEC_20">#REF!</definedName>
    <definedName name="SPEC_21">#REF!</definedName>
    <definedName name="SPEC_22">#REF!</definedName>
    <definedName name="SPEC_23">#REF!</definedName>
    <definedName name="SPEC_24">#REF!</definedName>
    <definedName name="SPEC_25">#REF!</definedName>
    <definedName name="SPEC_3">#REF!</definedName>
    <definedName name="SPEC_4">#REF!</definedName>
    <definedName name="SPEC_5">#REF!</definedName>
    <definedName name="SPEC_6">#REF!</definedName>
    <definedName name="SPEC_7">#REF!</definedName>
    <definedName name="SPEC_8">#REF!</definedName>
    <definedName name="SPEC_9">#REF!</definedName>
    <definedName name="SpecialPrice">#REF!</definedName>
    <definedName name="Sports">#REF!</definedName>
    <definedName name="SQRT__1___0_6___1_0">#REF!</definedName>
    <definedName name="SQRT__1___0_6___1_0___0">#REF!</definedName>
    <definedName name="SQRT__1___0_6___1_0___13">#REF!</definedName>
    <definedName name="SS_10">#REF!</definedName>
    <definedName name="SS_11">#REF!</definedName>
    <definedName name="SS_12">#REF!</definedName>
    <definedName name="SS_13">#REF!</definedName>
    <definedName name="SS_14">#REF!</definedName>
    <definedName name="SS_15">#REF!</definedName>
    <definedName name="SS_16">#REF!</definedName>
    <definedName name="SS_17">#REF!</definedName>
    <definedName name="SS_18">#REF!</definedName>
    <definedName name="SS_19">#REF!</definedName>
    <definedName name="SS_2">#REF!</definedName>
    <definedName name="SS_20">#REF!</definedName>
    <definedName name="SS_21">#REF!</definedName>
    <definedName name="SS_22">#REF!</definedName>
    <definedName name="SS_23">#REF!</definedName>
    <definedName name="SS_24">#REF!</definedName>
    <definedName name="SS_25">#REF!</definedName>
    <definedName name="SS_26">#REF!</definedName>
    <definedName name="SS_3">#REF!</definedName>
    <definedName name="SS_4">#REF!</definedName>
    <definedName name="SS_5">#REF!</definedName>
    <definedName name="SS_6">#REF!</definedName>
    <definedName name="SS_7">#REF!</definedName>
    <definedName name="SS_8">#REF!</definedName>
    <definedName name="SS_9">#REF!</definedName>
    <definedName name="Ssec1">#REF!</definedName>
    <definedName name="Ssec2">#REF!</definedName>
    <definedName name="Ssec3">#REF!</definedName>
    <definedName name="Ssec4">#REF!</definedName>
    <definedName name="Ssec5">#REF!</definedName>
    <definedName name="Ssec6">#REF!</definedName>
    <definedName name="sssssss">#REF!</definedName>
    <definedName name="sstype3drop">#REF!</definedName>
    <definedName name="SSTYPE3DROP1">#REF!</definedName>
    <definedName name="sstype3slab">#REF!</definedName>
    <definedName name="SSTYPESLAB1">#REF!</definedName>
    <definedName name="Staircase">#REF!</definedName>
    <definedName name="stairs">#REF!</definedName>
    <definedName name="Start_Row">#REF!</definedName>
    <definedName name="Statement_of_Income">#REF!</definedName>
    <definedName name="STATUS">#REF!</definedName>
    <definedName name="steam_trap">#REF!</definedName>
    <definedName name="steel">#REF!</definedName>
    <definedName name="STEEL_CITY">#REF!</definedName>
    <definedName name="STEEL_ESC">#REF!</definedName>
    <definedName name="STEEL_OLD_CITY">#REF!</definedName>
    <definedName name="STEEL_OLD_ESC">#REF!</definedName>
    <definedName name="STEEL_OLD_PROD">#REF!</definedName>
    <definedName name="STEEL_OLD_WAGE">#REF!</definedName>
    <definedName name="STEEL_PROD">#REF!</definedName>
    <definedName name="Step1_Result">#REF!</definedName>
    <definedName name="Step2_Result">#REF!</definedName>
    <definedName name="Step3_Result">#REF!</definedName>
    <definedName name="Step4_Result">#REF!</definedName>
    <definedName name="Step5_Result">#REF!</definedName>
    <definedName name="Step6_Result">#REF!</definedName>
    <definedName name="Step7_Result">#REF!</definedName>
    <definedName name="Step8_Cameras">#REF!</definedName>
    <definedName name="Step8_Result">#REF!</definedName>
    <definedName name="StorageResults">#REF!</definedName>
    <definedName name="Stores___W_shop_maintenance">#REF!</definedName>
    <definedName name="Story_Basement">#REF!</definedName>
    <definedName name="Story_Podium">#REF!</definedName>
    <definedName name="str">#REF!</definedName>
    <definedName name="streamers">#REF!</definedName>
    <definedName name="stri1">#REF!</definedName>
    <definedName name="stri2">#REF!</definedName>
    <definedName name="StrID">#REF!</definedName>
    <definedName name="Strike">#REF!</definedName>
    <definedName name="Strike02">#REF!</definedName>
    <definedName name="Struct_Steel_1">#REF!</definedName>
    <definedName name="Struct_Steel_10">#REF!</definedName>
    <definedName name="Struct_Steel_100">#REF!</definedName>
    <definedName name="Struct_Steel_20">#REF!</definedName>
    <definedName name="Struct_Steel_30">#REF!</definedName>
    <definedName name="Struct_Steel_40">#REF!</definedName>
    <definedName name="Struct_Steel_50">#REF!</definedName>
    <definedName name="Struct_Steel_60">#REF!</definedName>
    <definedName name="Struct_Steel_70">#REF!</definedName>
    <definedName name="Struct_Steel_80">#REF!</definedName>
    <definedName name="Struct_Steel_90">#REF!</definedName>
    <definedName name="stype2drop">#REF!</definedName>
    <definedName name="STYPE2DROP1">#REF!</definedName>
    <definedName name="stype2slab">#REF!</definedName>
    <definedName name="STYPE2SLAB1">#REF!</definedName>
    <definedName name="stype3drop">#REF!</definedName>
    <definedName name="STYPE3DROP2">#REF!</definedName>
    <definedName name="stype3slab">#REF!</definedName>
    <definedName name="STYPE3SLAB1">#REF!</definedName>
    <definedName name="Subject">#REF!</definedName>
    <definedName name="SubjectProperty">#REF!</definedName>
    <definedName name="SubjectRooms">#REF!</definedName>
    <definedName name="SUBM">#REF!</definedName>
    <definedName name="Submittals_Status_Drawing__2__List1">#REF!</definedName>
    <definedName name="SUBS">#REF!</definedName>
    <definedName name="substructure">#REF!</definedName>
    <definedName name="SUM_DATA">#REF!</definedName>
    <definedName name="SUMFINAL">#REF!</definedName>
    <definedName name="SUMHEADER">#REF!</definedName>
    <definedName name="SUMMA">#REF!</definedName>
    <definedName name="SummaryCarpark">#REF!</definedName>
    <definedName name="summaryhead">#REF!</definedName>
    <definedName name="SummaryTowerBldg">#REF!</definedName>
    <definedName name="Sung">#REF!</definedName>
    <definedName name="Supervision_Fee">#REF!</definedName>
    <definedName name="Supp_Auth">#REF!</definedName>
    <definedName name="Supply">#REF!</definedName>
    <definedName name="Supply_Skopje">#REF!</definedName>
    <definedName name="surarea2">#REF!</definedName>
    <definedName name="Surv_Monitors">#REF!</definedName>
    <definedName name="Surv_Quad_Percent">#REF!</definedName>
    <definedName name="SURYA">#REF!</definedName>
    <definedName name="SUS">#REF!</definedName>
    <definedName name="suspended">#REF!</definedName>
    <definedName name="SVF">#REF!</definedName>
    <definedName name="SVF_FLOW">#REF!</definedName>
    <definedName name="SWF">#REF!</definedName>
    <definedName name="swi">#REF!</definedName>
    <definedName name="SWYD_DUCT_SIZE">#REF!</definedName>
    <definedName name="Swyd_Scope">#REF!</definedName>
    <definedName name="SWYD_TYPE">#REF!</definedName>
    <definedName name="SYS">#REF!</definedName>
    <definedName name="t___0">#REF!</definedName>
    <definedName name="t___13">#REF!</definedName>
    <definedName name="T_22">#REF!</definedName>
    <definedName name="t_old">#REF!</definedName>
    <definedName name="TA_Commissions">#REF!</definedName>
    <definedName name="TAB___BANQUET">#REF!</definedName>
    <definedName name="TAB_AVG_SPEND">#REF!</definedName>
    <definedName name="TAB_BANQ_ATTEND">#REF!</definedName>
    <definedName name="TAB_BANQ_COVERS">#REF!</definedName>
    <definedName name="TAB_BANQ_REV">#REF!</definedName>
    <definedName name="TAB_BANQ_SPEND">#REF!</definedName>
    <definedName name="TAB_BANQUET_REV">#REF!</definedName>
    <definedName name="TAB_FACILITIES">#REF!</definedName>
    <definedName name="TAB_IN_HOUSE">#REF!</definedName>
    <definedName name="TAB_NON_HOTEL">#REF!</definedName>
    <definedName name="TAB_OUTLET_REV">#REF!</definedName>
    <definedName name="TAB_OUTLETCOVER">#REF!</definedName>
    <definedName name="Tab_Rate_Proj">#REF!</definedName>
    <definedName name="TAB_REVSUMM1">#REF!</definedName>
    <definedName name="TAB_REVSUMM2">#REF!</definedName>
    <definedName name="TAB_REVSUMM3">#REF!</definedName>
    <definedName name="TAB_ROOM_HIRE">#REF!</definedName>
    <definedName name="TAB_SEG_RATE_GR">#REF!</definedName>
    <definedName name="Tab_Stab_Rate_2">#REF!</definedName>
    <definedName name="TAB_TOTAL_COVER">#REF!</definedName>
    <definedName name="Table_3_3">#REF!</definedName>
    <definedName name="Table_3_4">#REF!</definedName>
    <definedName name="Table_3_5">#REF!</definedName>
    <definedName name="Table_3_6">#REF!</definedName>
    <definedName name="Table_3_7">#REF!</definedName>
    <definedName name="Table_3_8">#REF!</definedName>
    <definedName name="Table_4_1">#REF!</definedName>
    <definedName name="Table_9_10">#REF!</definedName>
    <definedName name="Table_9_7">#REF!</definedName>
    <definedName name="Table_9_8">#REF!</definedName>
    <definedName name="Table_9_9">#REF!</definedName>
    <definedName name="TABLE2">#REF!</definedName>
    <definedName name="TABLE5KV">#REF!</definedName>
    <definedName name="TableRange">#REF!</definedName>
    <definedName name="TabPene">#REF!</definedName>
    <definedName name="tabtdp">#REF!</definedName>
    <definedName name="TackCoat">#REF!</definedName>
    <definedName name="TAL">#REF!</definedName>
    <definedName name="TALA">#REF!</definedName>
    <definedName name="TaxesEstim">#REF!</definedName>
    <definedName name="TaxInflation">#REF!</definedName>
    <definedName name="TaxRate">#REF!</definedName>
    <definedName name="Tbc">#REF!</definedName>
    <definedName name="tbl_ProdInfo">#REF!</definedName>
    <definedName name="tcant">#REF!</definedName>
    <definedName name="tcpdp">#REF!</definedName>
    <definedName name="TE">#REF!</definedName>
    <definedName name="TELE_CABLE">#REF!</definedName>
    <definedName name="TELE_CONDUIT">#REF!</definedName>
    <definedName name="TELE_EQUIP">#REF!</definedName>
    <definedName name="TEM">#REF!</definedName>
    <definedName name="temp_strainer">#REF!</definedName>
    <definedName name="TEMPACIL">#REF!</definedName>
    <definedName name="TempRatio">#REF!</definedName>
    <definedName name="tender">#REF!</definedName>
    <definedName name="tenderer">#REF!</definedName>
    <definedName name="TERMS_5KV">#REF!</definedName>
    <definedName name="TERMS_600V">#REF!</definedName>
    <definedName name="Terrazzo_Flooring">#REF!</definedName>
    <definedName name="TEs">#REF!</definedName>
    <definedName name="TEs___0">#REF!</definedName>
    <definedName name="TEs___13">#REF!</definedName>
    <definedName name="Testapply">#REF!</definedName>
    <definedName name="TEt">#REF!</definedName>
    <definedName name="TEt___0">#REF!</definedName>
    <definedName name="TEt___13">#REF!</definedName>
    <definedName name="tfgf">#REF!</definedName>
    <definedName name="TH">#REF!</definedName>
    <definedName name="thikwing">#REF!</definedName>
    <definedName name="this_month">#REF!</definedName>
    <definedName name="THK">#REF!</definedName>
    <definedName name="thsn1">#REF!</definedName>
    <definedName name="tht">#REF!</definedName>
    <definedName name="Tile_Skirting">#REF!</definedName>
    <definedName name="TIME">#REF!</definedName>
    <definedName name="title2opt2">#REF!</definedName>
    <definedName name="title3">#REF!</definedName>
    <definedName name="TM">#REF!</definedName>
    <definedName name="tocColumn1">#REF!</definedName>
    <definedName name="tocColumn2">#REF!</definedName>
    <definedName name="TOL">#REF!</definedName>
    <definedName name="toparea1">#REF!</definedName>
    <definedName name="topl">#REF!</definedName>
    <definedName name="topn">#REF!</definedName>
    <definedName name="Tot.Cost_TempWk">#REF!</definedName>
    <definedName name="TOT_EXP_COND">#REF!</definedName>
    <definedName name="TOT_FIXTURES">#REF!</definedName>
    <definedName name="TOT_PVC_COND">#REF!</definedName>
    <definedName name="Total_Construction_Cost">#REF!</definedName>
    <definedName name="Total_Cost">#REF!</definedName>
    <definedName name="Total_District_Cooling">#REF!</definedName>
    <definedName name="Total_Electrical_Distribution">#REF!</definedName>
    <definedName name="Total_Fee">#REF!</definedName>
    <definedName name="Total_Interest">#REF!</definedName>
    <definedName name="TOTAL_PRICE_PAYABLE">#REF!</definedName>
    <definedName name="Total_Primary_Irrigation">#REF!</definedName>
    <definedName name="Total_Regional_Expenses">#REF!</definedName>
    <definedName name="Total_Replacement_Cost">#REF!</definedName>
    <definedName name="Total_Security">#REF!</definedName>
    <definedName name="Total_Sewerage">#REF!</definedName>
    <definedName name="Total_Stormwater">#REF!</definedName>
    <definedName name="totalbudget">#REF!</definedName>
    <definedName name="TotalCAL">#REF!</definedName>
    <definedName name="totalroomnights">#REF!</definedName>
    <definedName name="TOTCN">#REF!</definedName>
    <definedName name="TOTCS">#REF!</definedName>
    <definedName name="TOTCT">#REF!</definedName>
    <definedName name="TOTCV">#REF!</definedName>
    <definedName name="TOTME">#REF!</definedName>
    <definedName name="TOTMI">#REF!</definedName>
    <definedName name="TOTMM">#REF!</definedName>
    <definedName name="Totmonths">#REF!</definedName>
    <definedName name="TOTMP">#REF!</definedName>
    <definedName name="TOTMR">#REF!</definedName>
    <definedName name="TOTMS">#REF!</definedName>
    <definedName name="Trac">#REF!</definedName>
    <definedName name="TransactionCosts">#REF!</definedName>
    <definedName name="Transactions_with_Group_Companies">#REF!</definedName>
    <definedName name="TransInsu">#REF!</definedName>
    <definedName name="TRAY">#REF!</definedName>
    <definedName name="TRAY_PRICING">#REF!</definedName>
    <definedName name="TRAY_TYPE">#REF!</definedName>
    <definedName name="TRENCHES">#REF!</definedName>
    <definedName name="trend_table">#REF!</definedName>
    <definedName name="tS___13">#REF!</definedName>
    <definedName name="TSC">#REF!</definedName>
    <definedName name="TSCH">#REF!</definedName>
    <definedName name="TSK">#REF!</definedName>
    <definedName name="TUBED_INST">#REF!</definedName>
    <definedName name="Turk">#REF!</definedName>
    <definedName name="TURN">#REF!</definedName>
    <definedName name="Turnover">#REF!</definedName>
    <definedName name="TW">#REF!</definedName>
    <definedName name="type11">#REF!</definedName>
    <definedName name="type1drop">#REF!</definedName>
    <definedName name="type1slab">#REF!</definedName>
    <definedName name="Type2">#REF!</definedName>
    <definedName name="type2drop">#REF!</definedName>
    <definedName name="type2slab">#REF!</definedName>
    <definedName name="type3drop">#REF!</definedName>
    <definedName name="type3slab">#REF!</definedName>
    <definedName name="type4">#REF!</definedName>
    <definedName name="type44">#REF!</definedName>
    <definedName name="type4drop">#REF!</definedName>
    <definedName name="type4slab">#REF!</definedName>
    <definedName name="TYPEA_HEAD">#REF!</definedName>
    <definedName name="TYPEA_JAMB">#REF!</definedName>
    <definedName name="TYPEB_HEAD">#REF!</definedName>
    <definedName name="TYPEB_JAMB">#REF!</definedName>
    <definedName name="TYPEC_HEAD">#REF!</definedName>
    <definedName name="TYPEC_JAMB">#REF!</definedName>
    <definedName name="U_22">#REF!</definedName>
    <definedName name="U_G">#REF!</definedName>
    <definedName name="ULD">#REF!</definedName>
    <definedName name="ULTwo">#REF!</definedName>
    <definedName name="unaccom1">#REF!</definedName>
    <definedName name="Unaccom2">#REF!</definedName>
    <definedName name="UNDER0_START">#REF!</definedName>
    <definedName name="uniformat">#REF!</definedName>
    <definedName name="UNION">#REF!</definedName>
    <definedName name="unitB">#REF!</definedName>
    <definedName name="UNITS">#REF!</definedName>
    <definedName name="UOM">#REF!</definedName>
    <definedName name="upper">#REF!</definedName>
    <definedName name="uppipeabt">#REF!</definedName>
    <definedName name="uppipebox">#REF!</definedName>
    <definedName name="USDRs">#REF!</definedName>
    <definedName name="USDYen">#REF!</definedName>
    <definedName name="Use_Alternates">#REF!</definedName>
    <definedName name="USLE">#REF!</definedName>
    <definedName name="V.E금액1">#REF!</definedName>
    <definedName name="V_22">#REF!</definedName>
    <definedName name="va">#REF!</definedName>
    <definedName name="va___0">#REF!</definedName>
    <definedName name="va___13">#REF!</definedName>
    <definedName name="ValidCategories">#REF!</definedName>
    <definedName name="ValidProductCategories">#REF!</definedName>
    <definedName name="valuation">#REF!</definedName>
    <definedName name="Value">#REF!</definedName>
    <definedName name="VALVE">#REF!</definedName>
    <definedName name="VANDEMATARAM">#REF!</definedName>
    <definedName name="Variance">#REF!</definedName>
    <definedName name="variance_table">#REF!</definedName>
    <definedName name="variances">#REF!</definedName>
    <definedName name="VCD">#REF!</definedName>
    <definedName name="VD">#REF!</definedName>
    <definedName name="vdgdfgdf">#REF!</definedName>
    <definedName name="ve">#REF!</definedName>
    <definedName name="verpile">#REF!</definedName>
    <definedName name="Version">#REF!</definedName>
    <definedName name="Vf">#REF!</definedName>
    <definedName name="Video_Participation_Fee">#REF!</definedName>
    <definedName name="VIEW">#REF!</definedName>
    <definedName name="visitors">#REF!</definedName>
    <definedName name="VIVEKANANDA">#REF!</definedName>
    <definedName name="VLV_DESUP_HTRS">#REF!</definedName>
    <definedName name="W_22">#REF!</definedName>
    <definedName name="W15_">#REF!</definedName>
    <definedName name="W3_">#REF!</definedName>
    <definedName name="W6_">#REF!</definedName>
    <definedName name="Wallfinishes">#REF!</definedName>
    <definedName name="walls">#REF!</definedName>
    <definedName name="water">#REF!</definedName>
    <definedName name="WATER_ANAL_SYS">#REF!</definedName>
    <definedName name="WCV">#REF!</definedName>
    <definedName name="WCVD">#REF!</definedName>
    <definedName name="WD">#REF!</definedName>
    <definedName name="WEB">#REF!</definedName>
    <definedName name="webpoint">#REF!</definedName>
    <definedName name="WG">#REF!</definedName>
    <definedName name="WGW">#REF!</definedName>
    <definedName name="What">#REF!</definedName>
    <definedName name="whatever">#REF!</definedName>
    <definedName name="which_question">#REF!</definedName>
    <definedName name="widabt">#REF!</definedName>
    <definedName name="width">#REF!</definedName>
    <definedName name="widwing">#REF!</definedName>
    <definedName name="wire">#REF!</definedName>
    <definedName name="wires">#REF!</definedName>
    <definedName name="wizAuthor">#REF!</definedName>
    <definedName name="wizClient">#REF!</definedName>
    <definedName name="wizCompany">#REF!</definedName>
    <definedName name="wizHeader1">#REF!</definedName>
    <definedName name="wizHeader2">#REF!</definedName>
    <definedName name="wizPosition">#REF!</definedName>
    <definedName name="wizProject">#REF!</definedName>
    <definedName name="wizTelephone">#REF!</definedName>
    <definedName name="wizTitle">#REF!</definedName>
    <definedName name="wizWeb">#REF!</definedName>
    <definedName name="WLP">#REF!</definedName>
    <definedName name="wmm">#REF!</definedName>
    <definedName name="WOL">#REF!</definedName>
    <definedName name="WorkDays1">#REF!</definedName>
    <definedName name="Workface">#REF!</definedName>
    <definedName name="Workface02">#REF!</definedName>
    <definedName name="WORKSHT3">#REF!</definedName>
    <definedName name="Worsley_Alumina_Expansion_Project___23747">#REF!</definedName>
    <definedName name="WP">#REF!</definedName>
    <definedName name="wwqs">#REF!</definedName>
    <definedName name="xfgvxcf">#REF!</definedName>
    <definedName name="Xl___0">#REF!</definedName>
    <definedName name="Xl___13">#REF!</definedName>
    <definedName name="XMTRS">#REF!</definedName>
    <definedName name="xservices">#REF!</definedName>
    <definedName name="xtllwalls">#REF!</definedName>
    <definedName name="xxxxxxxxxxxxxxxxxxxxxxxxxxxxxxxx">#REF!</definedName>
    <definedName name="Y_22">#REF!</definedName>
    <definedName name="y_strainer">#REF!</definedName>
    <definedName name="Year">#REF!</definedName>
    <definedName name="YearEnd">#REF!</definedName>
    <definedName name="YearNo">#REF!</definedName>
    <definedName name="YearSplit">#REF!</definedName>
    <definedName name="YearStart">#REF!</definedName>
    <definedName name="YearsToStabilizeFX">#REF!</definedName>
    <definedName name="YEN">#REF!</definedName>
    <definedName name="YES">#REF!</definedName>
    <definedName name="yyyyyyyyyyyyyyyyyyyyyyyy">#REF!</definedName>
    <definedName name="\CA">#REF!</definedName>
    <definedName name="\CU">#REF!</definedName>
    <definedName name="\d">#REF!</definedName>
    <definedName name="\h">#REF!</definedName>
    <definedName name="\i">#REF!</definedName>
    <definedName name="\j">#REF!</definedName>
    <definedName name="\k">#REF!</definedName>
    <definedName name="\l">#REF!</definedName>
    <definedName name="\m">#REF!</definedName>
    <definedName name="\n">#REF!</definedName>
    <definedName name="\q">#REF!</definedName>
    <definedName name="\t">#REF!</definedName>
    <definedName name="\u">#REF!</definedName>
    <definedName name="\v">#REF!</definedName>
    <definedName name="\w">#REF!</definedName>
    <definedName name="\x">#REF!</definedName>
    <definedName name="\z">#REF!</definedName>
    <definedName name="______Axb1">#REF!</definedName>
    <definedName name="______Axb2">#REF!</definedName>
    <definedName name="______Axb3">#REF!</definedName>
    <definedName name="______CSS2">#REF!</definedName>
    <definedName name="______CSS3">#REF!</definedName>
    <definedName name="______GRZ1">#REF!</definedName>
    <definedName name="______tph1">#REF!</definedName>
    <definedName name="______tph2">#REF!</definedName>
    <definedName name="______tph3">#REF!</definedName>
    <definedName name="_____Axb1">#REF!</definedName>
    <definedName name="_____Axb2">#REF!</definedName>
    <definedName name="_____Axb3">#REF!</definedName>
    <definedName name="_____CIL1">#REF!</definedName>
    <definedName name="_____CIL2">#REF!</definedName>
    <definedName name="_____CIL3">#REF!</definedName>
    <definedName name="_____CSS1">#REF!</definedName>
    <definedName name="_____CSS2">#REF!</definedName>
    <definedName name="_____CSS3">#REF!</definedName>
    <definedName name="_____GRZ1">#REF!</definedName>
    <definedName name="_____Lt1">#REF!</definedName>
    <definedName name="_____Lt2">#REF!</definedName>
    <definedName name="_____tpa1">#REF!</definedName>
    <definedName name="_____tph1">#REF!</definedName>
    <definedName name="_____tph2">#REF!</definedName>
    <definedName name="_____tph3">#REF!</definedName>
    <definedName name="_____Wt1">#REF!</definedName>
    <definedName name="_____Wt2">#REF!</definedName>
    <definedName name="_____Wt3">#REF!</definedName>
    <definedName name="_____Wt4">#REF!</definedName>
    <definedName name="_____Wt5">#REF!</definedName>
    <definedName name="____Axb1">#REF!</definedName>
    <definedName name="____Axb2">#REF!</definedName>
    <definedName name="____Axb3">#REF!</definedName>
    <definedName name="____CIL1">#REF!</definedName>
    <definedName name="____CIL2">#REF!</definedName>
    <definedName name="____CIL3">#REF!</definedName>
    <definedName name="____CSS1">#REF!</definedName>
    <definedName name="____CSS2">#REF!</definedName>
    <definedName name="____CSS3">#REF!</definedName>
    <definedName name="____GRZ1">#REF!</definedName>
    <definedName name="____Lt1">#REF!</definedName>
    <definedName name="____Lt2">#REF!</definedName>
    <definedName name="____tpa1">#REF!</definedName>
    <definedName name="____tph1">#REF!</definedName>
    <definedName name="____tph2">#REF!</definedName>
    <definedName name="____tph3">#REF!</definedName>
    <definedName name="____Wt1">#REF!</definedName>
    <definedName name="____Wt2">#REF!</definedName>
    <definedName name="____Wt3">#REF!</definedName>
    <definedName name="____Wt4">#REF!</definedName>
    <definedName name="____Wt5">#REF!</definedName>
    <definedName name="___1____123Graph_ACHART_1">#REF!</definedName>
    <definedName name="___10___123Graph_ECHART_1">#REF!</definedName>
    <definedName name="___11__123Graph_ACHART_1">#REF!</definedName>
    <definedName name="___12__123Graph_BCHART_1">#REF!</definedName>
    <definedName name="___13__123Graph_CCHART_1">#REF!</definedName>
    <definedName name="___14__123Graph_DCHART_1">#REF!</definedName>
    <definedName name="___15__123Graph_ECHART_1">#REF!</definedName>
    <definedName name="___2____123Graph_BCHART_1">#REF!</definedName>
    <definedName name="___3____123Graph_CCHART_1">#REF!</definedName>
    <definedName name="___4____123Graph_DCHART_1">#REF!</definedName>
    <definedName name="___5____123Graph_ECHART_1">#REF!</definedName>
    <definedName name="___6___123Graph_ACHART_1">#REF!</definedName>
    <definedName name="___7___123Graph_BCHART_1">#REF!</definedName>
    <definedName name="___8___123Graph_CCHART_1">#REF!</definedName>
    <definedName name="___9___123Graph_DCHART_1">#REF!</definedName>
    <definedName name="___Axb1">#REF!</definedName>
    <definedName name="___Axb2">#REF!</definedName>
    <definedName name="___Axb3">#REF!</definedName>
    <definedName name="___CIL1">#REF!</definedName>
    <definedName name="___CIL2">#REF!</definedName>
    <definedName name="___CIL3">#REF!</definedName>
    <definedName name="___CSS1">#REF!</definedName>
    <definedName name="___CSS2">#REF!</definedName>
    <definedName name="___CSS3">#REF!</definedName>
    <definedName name="___GRZ1">#REF!</definedName>
    <definedName name="___Lt1">#REF!</definedName>
    <definedName name="___Lt2">#REF!</definedName>
    <definedName name="___tpa1">#REF!</definedName>
    <definedName name="___tph1">#REF!</definedName>
    <definedName name="___tph2">#REF!</definedName>
    <definedName name="___tph3">#REF!</definedName>
    <definedName name="___Wt1">#REF!</definedName>
    <definedName name="___Wt2">#REF!</definedName>
    <definedName name="___Wt3">#REF!</definedName>
    <definedName name="___Wt4">#REF!</definedName>
    <definedName name="___Wt5">#REF!</definedName>
    <definedName name="__1____123Graph_ACHART_1">#REF!</definedName>
    <definedName name="__10___123Graph_ECHART_1">#REF!</definedName>
    <definedName name="__11__123Graph_ACHART_1">#REF!</definedName>
    <definedName name="__12__123Graph_BCHART_1">#REF!</definedName>
    <definedName name="__13__123Graph_CCHART_1">#REF!</definedName>
    <definedName name="__14__123Graph_DCHART_1">#REF!</definedName>
    <definedName name="__15__123Graph_ECHART_1">#REF!</definedName>
    <definedName name="__2____123Graph_BCHART_1">#REF!</definedName>
    <definedName name="__3____123Graph_CCHART_1">#REF!</definedName>
    <definedName name="__4____123Graph_DCHART_1">#REF!</definedName>
    <definedName name="__5____123Graph_ECHART_1">#REF!</definedName>
    <definedName name="__6___123Graph_ACHART_1">#REF!</definedName>
    <definedName name="__7___123Graph_BCHART_1">#REF!</definedName>
    <definedName name="__8___123Graph_CCHART_1">#REF!</definedName>
    <definedName name="__9___123Graph_DCHART_1">#REF!</definedName>
    <definedName name="__a1" hidden="1">{"'Sheet1'!$L$16"}</definedName>
    <definedName name="__a129" hidden="1">{"Offgrid",#N/A,FALSE,"OFFGRID";"Region",#N/A,FALSE,"REGION";"Offgrid -2",#N/A,FALSE,"OFFGRID";"WTP",#N/A,FALSE,"WTP";"WTP -2",#N/A,FALSE,"WTP";"Project",#N/A,FALSE,"PROJECT";"Summary -2",#N/A,FALSE,"SUMMARY"}</definedName>
    <definedName name="__a130" hidden="1">{"Offgrid",#N/A,FALSE,"OFFGRID";"Region",#N/A,FALSE,"REGION";"Offgrid -2",#N/A,FALSE,"OFFGRID";"WTP",#N/A,FALSE,"WTP";"WTP -2",#N/A,FALSE,"WTP";"Project",#N/A,FALSE,"PROJECT";"Summary -2",#N/A,FALSE,"SUMMARY"}</definedName>
    <definedName name="__Axb1">#REF!</definedName>
    <definedName name="__Axb2">#REF!</definedName>
    <definedName name="__Axb3">#REF!</definedName>
    <definedName name="__CIL1">#REF!</definedName>
    <definedName name="__CIL2">#REF!</definedName>
    <definedName name="__CIL3">#REF!</definedName>
    <definedName name="__CSS1">#REF!</definedName>
    <definedName name="__CSS2">#REF!</definedName>
    <definedName name="__CSS3">#REF!</definedName>
    <definedName name="__GRZ1">#REF!</definedName>
    <definedName name="__h1" hidden="1">{"'Sheet1'!$L$16"}</definedName>
    <definedName name="__hu1" hidden="1">{"'Sheet1'!$L$16"}</definedName>
    <definedName name="__hu2" hidden="1">{"'Sheet1'!$L$16"}</definedName>
    <definedName name="__hu5" hidden="1">{"'Sheet1'!$L$16"}</definedName>
    <definedName name="__hu6" hidden="1">{"'Sheet1'!$L$16"}</definedName>
    <definedName name="__hu7" hidden="1">{"'Sheet1'!$L$16"}</definedName>
    <definedName name="__Lt1">#REF!</definedName>
    <definedName name="__Lt2">#REF!</definedName>
    <definedName name="__QL1">#REF!</definedName>
    <definedName name="__T10" hidden="1">{"'Sheet1'!$L$16"}</definedName>
    <definedName name="__tpa1">#REF!</definedName>
    <definedName name="__tph1">#REF!</definedName>
    <definedName name="__tph2">#REF!</definedName>
    <definedName name="__tph3">#REF!</definedName>
    <definedName name="__Wt1">#REF!</definedName>
    <definedName name="__Wt2">#REF!</definedName>
    <definedName name="__Wt3">#REF!</definedName>
    <definedName name="__Wt4">#REF!</definedName>
    <definedName name="__Wt5">#REF!</definedName>
    <definedName name="_1____123Graph_ACHART_1">#REF!</definedName>
    <definedName name="_10____123Graph_ECHART_1">#REF!</definedName>
    <definedName name="_10___123Graph_ECHART_1">#REF!</definedName>
    <definedName name="_11__123Graph_ACHART_1">#REF!</definedName>
    <definedName name="_12___123Graph_ACHART_1">#REF!</definedName>
    <definedName name="_12__123Graph_BCHART_1">#REF!</definedName>
    <definedName name="_123">#REF!</definedName>
    <definedName name="_13__123Graph_CCHART_1">#REF!</definedName>
    <definedName name="_14___123Graph_BCHART_1">#REF!</definedName>
    <definedName name="_14__123Graph_DCHART_1">#REF!</definedName>
    <definedName name="_15__123Graph_ECHART_1">#REF!</definedName>
    <definedName name="_16___123Graph_CCHART_1">#REF!</definedName>
    <definedName name="_18___123Graph_DCHART_1">#REF!</definedName>
    <definedName name="_2____123Graph_ACHART_1">#REF!</definedName>
    <definedName name="_2____123Graph_BCHART_1">#REF!</definedName>
    <definedName name="_2__123Graph_BCHART_1">#REF!</definedName>
    <definedName name="_20___123Graph_ECHART_1">#REF!</definedName>
    <definedName name="_22__123Graph_ACHART_1">#REF!</definedName>
    <definedName name="_24__123Graph_BCHART_1">#REF!</definedName>
    <definedName name="_26__123Graph_CCHART_1">#REF!</definedName>
    <definedName name="_28__123Graph_DCHART_1">#REF!</definedName>
    <definedName name="_3____123Graph_CCHART_1">#REF!</definedName>
    <definedName name="_3__123Graph_CCHART_1">#REF!</definedName>
    <definedName name="_30__123Graph_ECHART_1">#REF!</definedName>
    <definedName name="_4____123Graph_BCHART_1">#REF!</definedName>
    <definedName name="_4____123Graph_DCHART_1">#REF!</definedName>
    <definedName name="_4__123Graph_DCHART_1">#REF!</definedName>
    <definedName name="_5____123Graph_ECHART_1">#REF!</definedName>
    <definedName name="_5__123Graph_ECHART_1">#REF!</definedName>
    <definedName name="_6____123Graph_CCHART_1">#REF!</definedName>
    <definedName name="_6___123Graph_ACHART_1">#REF!</definedName>
    <definedName name="_6_X3">#REF!</definedName>
    <definedName name="_7___123Graph_BCHART_1">#REF!</definedName>
    <definedName name="_8____123Graph_DCHART_1">#REF!</definedName>
    <definedName name="_8___123Graph_CCHART_1">#REF!</definedName>
    <definedName name="_9___123Graph_DCHART_1">#REF!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A158221">#REF!</definedName>
    <definedName name="_aER1" hidden="1">{"ES_Medicoes_pt",#N/A,TRUE,"A - Estrutura";"AG_Medicoes_pt",#N/A,TRUE,"C - Rede de Agua";"EG_Medicoes_pt",#N/A,TRUE,"D - Rede de Drenagem"}</definedName>
    <definedName name="_AtRisk_SimSetting_AutomaticallyGenerateReports">FALSE</definedName>
    <definedName name="_AtRisk_SimSetting_AutomaticResultsDisplayMode">0</definedName>
    <definedName name="_AtRisk_SimSetting_ConvergenceConfidenceLevel">0.95</definedName>
    <definedName name="_AtRisk_SimSetting_ConvergencePercentileToTest">0.9</definedName>
    <definedName name="_AtRisk_SimSetting_ConvergencePerformMeanTest">TRUE</definedName>
    <definedName name="_AtRisk_SimSetting_ConvergencePerformPercentileTest">FALSE</definedName>
    <definedName name="_AtRisk_SimSetting_ConvergencePerformStdDeviationTest">FALSE</definedName>
    <definedName name="_AtRisk_SimSetting_ConvergenceTestAllOutputs">TRUE</definedName>
    <definedName name="_AtRisk_SimSetting_ConvergenceTestingPeriod">100</definedName>
    <definedName name="_AtRisk_SimSetting_ConvergenceTolerance">0.03</definedName>
    <definedName name="_AtRisk_SimSetting_LiveUpdate">TRUE</definedName>
    <definedName name="_AtRisk_SimSetting_LiveUpdatePeriod">-1</definedName>
    <definedName name="_AtRisk_SimSetting_RandomNumberGenerator">0</definedName>
    <definedName name="_AtRisk_SimSetting_ReportsList">1</definedName>
    <definedName name="_AtRisk_SimSetting_SimNameCount">0</definedName>
    <definedName name="_AtRisk_SimSetting_SmartSensitivityAnalysisEnabled">TRUE</definedName>
    <definedName name="_AtRisk_SimSetting_StatisticFunctionUpdating">1</definedName>
    <definedName name="_AtRisk_SimSetting_StdRecalcBehavior">0</definedName>
    <definedName name="_AtRisk_SimSetting_StdRecalcWithoutRiskStatic">0</definedName>
    <definedName name="_AtRisk_SimSetting_StdRecalcWithoutRiskStaticPercentile">0.5</definedName>
    <definedName name="_Axb1">#REF!</definedName>
    <definedName name="_Axb2">#REF!</definedName>
    <definedName name="_Axb3">#REF!</definedName>
    <definedName name="_CDT2">#REF!</definedName>
    <definedName name="_Convergence">1000000</definedName>
    <definedName name="_CSS1">#REF!</definedName>
    <definedName name="_CSS2">#REF!</definedName>
    <definedName name="_CSS3">#REF!</definedName>
    <definedName name="_EWG1">#REF!</definedName>
    <definedName name="_GRZ1">#REF!</definedName>
    <definedName name="_h1" hidden="1">{"'Sheet1'!$L$16"}</definedName>
    <definedName name="_hu1" hidden="1">{"'Sheet1'!$L$16"}</definedName>
    <definedName name="_hu2" hidden="1">{"'Sheet1'!$L$16"}</definedName>
    <definedName name="_hu5" hidden="1">{"'Sheet1'!$L$16"}</definedName>
    <definedName name="_hu6" hidden="1">{"'Sheet1'!$L$16"}</definedName>
    <definedName name="_hu7" hidden="1">{"'Sheet1'!$L$16"}</definedName>
    <definedName name="_IterationCount">0</definedName>
    <definedName name="_KA3">#REF!</definedName>
    <definedName name="_L02">#REF!</definedName>
    <definedName name="_L03">#REF!</definedName>
    <definedName name="_L20">#REF!</definedName>
    <definedName name="_lch1">#REF!</definedName>
    <definedName name="_Lt1">#REF!</definedName>
    <definedName name="_Lt2">#REF!</definedName>
    <definedName name="_MAC1">#REF!</definedName>
    <definedName name="_MAC2">#REF!</definedName>
    <definedName name="_MLS1">#REF!</definedName>
    <definedName name="_MLS2">#REF!</definedName>
    <definedName name="_MLS3">#REF!</definedName>
    <definedName name="_NS1">#REF!</definedName>
    <definedName name="_NS10">#REF!</definedName>
    <definedName name="_NS11">#REF!</definedName>
    <definedName name="_NS12">#REF!</definedName>
    <definedName name="_NS13">#REF!</definedName>
    <definedName name="_NS14">#REF!</definedName>
    <definedName name="_NS15">#REF!</definedName>
    <definedName name="_NS16">#REF!</definedName>
    <definedName name="_NS17">#REF!</definedName>
    <definedName name="_NS18">#REF!</definedName>
    <definedName name="_NS2">#REF!</definedName>
    <definedName name="_NS3">#REF!</definedName>
    <definedName name="_NS4">#REF!</definedName>
    <definedName name="_NS5">#REF!</definedName>
    <definedName name="_NS6">#REF!</definedName>
    <definedName name="_NS7">#REF!</definedName>
    <definedName name="_NS8">#REF!</definedName>
    <definedName name="_NS9">#REF!</definedName>
    <definedName name="_OH1">0.4</definedName>
    <definedName name="_OH2">0.85</definedName>
    <definedName name="_pl1">#REF!</definedName>
    <definedName name="_pr3">#REF!</definedName>
    <definedName name="_RMB1">#REF!</definedName>
    <definedName name="_T10" hidden="1">{"'Sheet1'!$L$16"}</definedName>
    <definedName name="_tpa1">#REF!</definedName>
    <definedName name="_tph1">#REF!</definedName>
    <definedName name="_tph2">#REF!</definedName>
    <definedName name="_tph3">#REF!</definedName>
    <definedName name="_VBA1">#REF!</definedName>
    <definedName name="_VBC1">#REF!</definedName>
    <definedName name="_VBP1">#REF!</definedName>
    <definedName name="_VFP1">#REF!</definedName>
    <definedName name="_VR1">#REF!</definedName>
    <definedName name="_WorstStream">" "</definedName>
    <definedName name="_Wt1">#REF!</definedName>
    <definedName name="_Wt2">#REF!</definedName>
    <definedName name="_Wt3">#REF!</definedName>
    <definedName name="_Wt4">#REF!</definedName>
    <definedName name="_Wt5">#REF!</definedName>
    <definedName name="_YO1">#N/A</definedName>
    <definedName name="A_01">#REF!</definedName>
    <definedName name="A_06">#REF!</definedName>
    <definedName name="A_09">#REF!</definedName>
    <definedName name="A_13">#REF!</definedName>
    <definedName name="A_15">#REF!</definedName>
    <definedName name="A_23">#REF!</definedName>
    <definedName name="A_24">#REF!</definedName>
    <definedName name="A_26">#REF!</definedName>
    <definedName name="A_27">#REF!</definedName>
    <definedName name="A_28">#REF!</definedName>
    <definedName name="A315yoo1">#N/A</definedName>
    <definedName name="AB10A">#REF!</definedName>
    <definedName name="AB11A">#REF!</definedName>
    <definedName name="AB12A">#REF!</definedName>
    <definedName name="AB13A">#REF!</definedName>
    <definedName name="AB14A">#REF!</definedName>
    <definedName name="AB15A">#REF!</definedName>
    <definedName name="AB16A">#REF!</definedName>
    <definedName name="AB17A">#REF!</definedName>
    <definedName name="AB18A">#REF!</definedName>
    <definedName name="AB19A">#REF!</definedName>
    <definedName name="ab1a">#REF!</definedName>
    <definedName name="AB20A">#REF!</definedName>
    <definedName name="AB2A">#REF!</definedName>
    <definedName name="AB3A">#REF!</definedName>
    <definedName name="AB4A">#REF!</definedName>
    <definedName name="AB5A">#REF!</definedName>
    <definedName name="AB6A">#REF!</definedName>
    <definedName name="AB7A">#REF!</definedName>
    <definedName name="AB8a">#REF!</definedName>
    <definedName name="AB9A">#REF!</definedName>
    <definedName name="Abrasion">#REF!,#REF!</definedName>
    <definedName name="AColumn_D">#REF!</definedName>
    <definedName name="AColumn_D1">#REF!</definedName>
    <definedName name="AP10A">#REF!</definedName>
    <definedName name="ap1a">#REF!</definedName>
    <definedName name="AP2A">#REF!</definedName>
    <definedName name="AP3A">#REF!</definedName>
    <definedName name="AP4A">#REF!</definedName>
    <definedName name="AP5A">#REF!</definedName>
    <definedName name="AP6A">#REF!</definedName>
    <definedName name="AP7A">#REF!</definedName>
    <definedName name="AP8A">#REF!</definedName>
    <definedName name="AP9A">#REF!</definedName>
    <definedName name="Appuis_Fenetre">#REF!</definedName>
    <definedName name="AQ">#REF!</definedName>
    <definedName name="as">#REF!</definedName>
    <definedName name="ASCII">#REF!</definedName>
    <definedName name="asdfdasf">#REF!</definedName>
    <definedName name="ash" hidden="1">{"'现金流量表（全部投资）'!$B$4:$P$23"}</definedName>
    <definedName name="available">#REF!</definedName>
    <definedName name="B_02">#REF!</definedName>
    <definedName name="B_1">#REF!</definedName>
    <definedName name="B_2">#REF!</definedName>
    <definedName name="B_3">#REF!</definedName>
    <definedName name="BACKFILLING">#REF!</definedName>
    <definedName name="Beg_Bal">#REF!</definedName>
    <definedName name="Belly_len">#REF!</definedName>
    <definedName name="BLOCKWALLA">#REF!</definedName>
    <definedName name="BLOCKWALLC">#REF!</definedName>
    <definedName name="BM_Ds">#REF!</definedName>
    <definedName name="BM_Fill1">#REF!</definedName>
    <definedName name="BM_Fill3">#REF!</definedName>
    <definedName name="BM_kW3">#REF!</definedName>
    <definedName name="BNE">50</definedName>
    <definedName name="Boilermaker">#REF!</definedName>
    <definedName name="Bond_kW3">#REF!</definedName>
    <definedName name="book1" hidden="1">{"'现金流量表（全部投资）'!$B$4:$P$23"}</definedName>
    <definedName name="BP10A">#REF!</definedName>
    <definedName name="bp1a">#REF!</definedName>
    <definedName name="BP2A">#REF!</definedName>
    <definedName name="BP3A">#REF!</definedName>
    <definedName name="BP4A">#REF!</definedName>
    <definedName name="BP5A">#REF!</definedName>
    <definedName name="BP6A">#REF!</definedName>
    <definedName name="BP7A">#REF!</definedName>
    <definedName name="BP8A">#REF!</definedName>
    <definedName name="BP9A">#REF!</definedName>
    <definedName name="Bricklayer">#REF!</definedName>
    <definedName name="BZ">#REF!</definedName>
    <definedName name="C_20_">#REF!</definedName>
    <definedName name="C_40">#REF!</definedName>
    <definedName name="C_40_">#REF!</definedName>
    <definedName name="C_50">#REF!</definedName>
    <definedName name="C_55">#REF!</definedName>
    <definedName name="C_bSG">#REF!</definedName>
    <definedName name="C_dSG">#REF!</definedName>
    <definedName name="C_pipe">#REF!</definedName>
    <definedName name="C_wSG">#REF!</definedName>
    <definedName name="Carpenter">#REF!</definedName>
    <definedName name="Centreline">#REF!</definedName>
    <definedName name="CHEC">#REF!</definedName>
    <definedName name="CHEMICALBARRIER">#REF!</definedName>
    <definedName name="CHIPCONCRETEFILLING">#REF!</definedName>
    <definedName name="Circuit">#REF!</definedName>
    <definedName name="ClientEntry">#REF!</definedName>
    <definedName name="Column_D">#REF!</definedName>
    <definedName name="ColumnRatio">#REF!</definedName>
    <definedName name="COMCODE">#REF!</definedName>
    <definedName name="Commoditylist">#REF!</definedName>
    <definedName name="ComName">#REF!</definedName>
    <definedName name="COMP">#REF!</definedName>
    <definedName name="Concreter">#REF!</definedName>
    <definedName name="Cone_CSS">#REF!</definedName>
    <definedName name="ConeCSS">#REF!</definedName>
    <definedName name="ConePassTert1">#REF!</definedName>
    <definedName name="CRK">#REF!</definedName>
    <definedName name="CSS1a">#REF!</definedName>
    <definedName name="CSS1b">#REF!</definedName>
    <definedName name="CSS1c">#REF!</definedName>
    <definedName name="Currency">#REF!</definedName>
    <definedName name="cv">#REF!</definedName>
    <definedName name="CYF">#REF!</definedName>
    <definedName name="d_entrega">#REF!</definedName>
    <definedName name="DAT">#REF!</definedName>
    <definedName name="DAYWORKS">#REF!</definedName>
    <definedName name="dbp">#REF!</definedName>
    <definedName name="deb">#REF!</definedName>
    <definedName name="DEB_LIS">#REF!</definedName>
    <definedName name="DEBI">+#REF!+0.1</definedName>
    <definedName name="DEBN">+#REF!+0.2</definedName>
    <definedName name="debttotal">#REF!</definedName>
    <definedName name="degrees">#REF!</definedName>
    <definedName name="Densities">#REF!</definedName>
    <definedName name="Description">#REF!</definedName>
    <definedName name="DEWATERING">#REF!</definedName>
    <definedName name="Dial1">#REF!</definedName>
    <definedName name="Dial10">#REF!</definedName>
    <definedName name="Dial2">#REF!</definedName>
    <definedName name="Dial3">#REF!</definedName>
    <definedName name="Dial4">#REF!</definedName>
    <definedName name="Dial5">#REF!</definedName>
    <definedName name="Dial6">#REF!</definedName>
    <definedName name="Dial7">#REF!</definedName>
    <definedName name="Dial8">#REF!</definedName>
    <definedName name="Dial9">#REF!</definedName>
    <definedName name="Disch_Type">#REF!</definedName>
    <definedName name="Discription">#REF!</definedName>
    <definedName name="DISTRIBS">#REF!</definedName>
    <definedName name="DK">#REF!</definedName>
    <definedName name="Dollars">#REF!</definedName>
    <definedName name="Dozer_Details">#REF!</definedName>
    <definedName name="Dozer_Names">#REF!</definedName>
    <definedName name="dpa">#REF!</definedName>
    <definedName name="dpy">#REF!</definedName>
    <definedName name="Drop_Height">#REF!</definedName>
    <definedName name="DSD">#REF!</definedName>
    <definedName name="dsdsd">#REF!</definedName>
    <definedName name="DV">#REF!</definedName>
    <definedName name="EarthworkHolding">#REF!</definedName>
    <definedName name="EARTHWORKSUPPORTS">#REF!</definedName>
    <definedName name="ebp">#REF!</definedName>
    <definedName name="EBT">#REF!</definedName>
    <definedName name="ECOLE_11_JANVIER">#REF!</definedName>
    <definedName name="EDEIGHTH">#REF!</definedName>
    <definedName name="EDFIFTH">#REF!</definedName>
    <definedName name="EDFIRST">#REF!</definedName>
    <definedName name="EDNINTH">#REF!</definedName>
    <definedName name="EDSECOND">#REF!</definedName>
    <definedName name="EDSEVENTH">#REF!</definedName>
    <definedName name="EDSIXTH">#REF!</definedName>
    <definedName name="EDTENTH">#REF!</definedName>
    <definedName name="EDTHIRD">#REF!</definedName>
    <definedName name="Electrician">#REF!</definedName>
    <definedName name="ElectricianSpecial">#REF!</definedName>
    <definedName name="EMBEUR">#REF!</definedName>
    <definedName name="Eq_A">#REF!</definedName>
    <definedName name="Eq_Codes">#REF!</definedName>
    <definedName name="EqCodes">#REF!</definedName>
    <definedName name="ere">#REF!</definedName>
    <definedName name="EURCR">#REF!</definedName>
    <definedName name="EXPANSIONJOINTS">#REF!</definedName>
    <definedName name="EXTERNALPAINT">#REF!</definedName>
    <definedName name="EXTERNALPLASTER">#REF!</definedName>
    <definedName name="Extra_Pay">#REF!</definedName>
    <definedName name="Facilitylist">#REF!</definedName>
    <definedName name="Fact_A">#REF!</definedName>
    <definedName name="Fact_B">#REF!</definedName>
    <definedName name="Fact_C">#REF!</definedName>
    <definedName name="Fact_D">#REF!</definedName>
    <definedName name="Fact_E">#REF!</definedName>
    <definedName name="Fact_F">#REF!</definedName>
    <definedName name="Fail_Op">#REF!</definedName>
    <definedName name="FEBT">#REF!</definedName>
    <definedName name="fGRZ1">#REF!</definedName>
    <definedName name="FitterInstrument">#REF!</definedName>
    <definedName name="FitterMech">#REF!</definedName>
    <definedName name="FitterPipe">#REF!</definedName>
    <definedName name="FitterSpecial">#REF!</definedName>
    <definedName name="fJaw_A">#REF!</definedName>
    <definedName name="fJaw_B">#REF!</definedName>
    <definedName name="fJaw_C">#REF!</definedName>
    <definedName name="fJaw1">#REF!</definedName>
    <definedName name="fJaw2">#REF!</definedName>
    <definedName name="fJaw3">#REF!</definedName>
    <definedName name="Flow_Look">#REF!</definedName>
    <definedName name="Flow_Look1">#REF!</definedName>
    <definedName name="Flowlookup">#REF!</definedName>
    <definedName name="Flowtyp">#REF!</definedName>
    <definedName name="FlowType">#REF!</definedName>
    <definedName name="Fluid">#REF!</definedName>
    <definedName name="Fluid_Table">#REF!</definedName>
    <definedName name="FluidCode">#REF!</definedName>
    <definedName name="FORMWORK">#REF!</definedName>
    <definedName name="FOURTYREINFORCECONCRETE">#REF!</definedName>
    <definedName name="fPP80_1">#REF!</definedName>
    <definedName name="Fr_Crit_Sp">#REF!</definedName>
    <definedName name="fROM_A">#REF!</definedName>
    <definedName name="fROM_B">#REF!</definedName>
    <definedName name="fROM_C">#REF!</definedName>
    <definedName name="fROM1">#REF!</definedName>
    <definedName name="fROM2">#REF!</definedName>
    <definedName name="fROM3">#REF!</definedName>
    <definedName name="fScr1S1">#REF!</definedName>
    <definedName name="fsCSS1">#REF!</definedName>
    <definedName name="fSec1">#REF!</definedName>
    <definedName name="fSec2">#REF!</definedName>
    <definedName name="fSec3">#REF!</definedName>
    <definedName name="FSVL">#REF!</definedName>
    <definedName name="fTer">#REF!</definedName>
    <definedName name="fTer1">#REF!</definedName>
    <definedName name="fTer2">#REF!</definedName>
    <definedName name="fTer3">#REF!</definedName>
    <definedName name="Full_Print">#REF!</definedName>
    <definedName name="FX">#REF!</definedName>
    <definedName name="G_pg1">#REF!</definedName>
    <definedName name="G_pg2">#REF!</definedName>
    <definedName name="GAA">#REF!</definedName>
    <definedName name="GeneralNotesPage1">#REF!</definedName>
    <definedName name="GeneralNotesPage2">#REF!</definedName>
    <definedName name="gfdfg">#REF!</definedName>
    <definedName name="GIMESH">#REF!</definedName>
    <definedName name="GlobalCodesR_CLaborElec">#REF!</definedName>
    <definedName name="GPS">#REF!</definedName>
    <definedName name="Grader_Details">#REF!</definedName>
    <definedName name="Grader_Names">#REF!</definedName>
    <definedName name="Graph_Data">#REF!</definedName>
    <definedName name="GRZ1a">#REF!</definedName>
    <definedName name="GRZ1b">#REF!</definedName>
    <definedName name="GRZ1c">#REF!</definedName>
    <definedName name="H3三航人工费">#REF!</definedName>
    <definedName name="Haifa人工费">#REF!</definedName>
    <definedName name="HazardTypes">#REF!</definedName>
    <definedName name="HB">#REF!</definedName>
    <definedName name="HB_H1">#REF!</definedName>
    <definedName name="HB_H12">#REF!</definedName>
    <definedName name="HB_H123">#REF!</definedName>
    <definedName name="HB_H1234">#REF!</definedName>
    <definedName name="HB_H12345">#REF!</definedName>
    <definedName name="HB_H124">#REF!</definedName>
    <definedName name="HB_H1245">#REF!</definedName>
    <definedName name="hch">#REF!</definedName>
    <definedName name="HD_pipe">#REF!</definedName>
    <definedName name="HD_size">#REF!</definedName>
    <definedName name="HDH_pipe">#REF!</definedName>
    <definedName name="Head_Weights">#REF!</definedName>
    <definedName name="Heavy_Head_Weights">#REF!</definedName>
    <definedName name="Height_Used">#REF!</definedName>
    <definedName name="HL_1">#REF!</definedName>
    <definedName name="HL_2">#REF!</definedName>
    <definedName name="HN">#REF!</definedName>
    <definedName name="hpd">#REF!</definedName>
    <definedName name="hpm">#REF!</definedName>
    <definedName name="hr_d">#REF!</definedName>
    <definedName name="HUNDREDCONCRETEWALL">#REF!</definedName>
    <definedName name="HYXS">#REF!</definedName>
    <definedName name="ID.DOC_DESC">#REF!</definedName>
    <definedName name="ID.DOC_ID">#REF!</definedName>
    <definedName name="ID.DOC_TYPE">#REF!</definedName>
    <definedName name="ID.JOBNO">#REF!</definedName>
    <definedName name="IECR.BM_UNIT_COST">#REF!</definedName>
    <definedName name="IECR.BM_UNIT_COST_CURRENCY">#REF!</definedName>
    <definedName name="IECR.BULK_FACTOR">#REF!</definedName>
    <definedName name="IECR.DH_UNIT_HOURS">#REF!</definedName>
    <definedName name="IECR.EST_CASE">#REF!</definedName>
    <definedName name="IECR.EST_CODE">#REF!</definedName>
    <definedName name="IECR.EST_CODE_DESC">#REF!</definedName>
    <definedName name="IECR.IN_UNIT_COST">#REF!</definedName>
    <definedName name="IECR.IN_UNIT_COST_CURRENCY">#REF!</definedName>
    <definedName name="IECR.JOBNO">#REF!</definedName>
    <definedName name="IECR.PE_UNIT_COST">#REF!</definedName>
    <definedName name="IECR.PE_UNIT_COST_CURRENCY">#REF!</definedName>
    <definedName name="IECR.SC_UNIT_COST">#REF!</definedName>
    <definedName name="IECR.SC_UNIT_COST_CURRENCY">#REF!</definedName>
    <definedName name="IECR.SC_UNIT_HOURS">#REF!</definedName>
    <definedName name="INDEX1">#REF!</definedName>
    <definedName name="Input_Range">#REF!</definedName>
    <definedName name="INSTTYPE">#REF!</definedName>
    <definedName name="IPEC.EST_CODE">#REF!</definedName>
    <definedName name="IPEC.EST_CODE_DESC">#REF!</definedName>
    <definedName name="IPEC.JOBNO">#REF!</definedName>
    <definedName name="IPEC.UOM_IMP">#REF!</definedName>
    <definedName name="IPEC.UOM_METRIC">#REF!</definedName>
    <definedName name="JawCSS">#REF!</definedName>
    <definedName name="JawFeed">#REF!</definedName>
    <definedName name="JawWearRate">#REF!</definedName>
    <definedName name="jk">#REF!</definedName>
    <definedName name="JM_Jaw">#REF!</definedName>
    <definedName name="JM_Jaw1">#REF!</definedName>
    <definedName name="jnn">#REF!</definedName>
    <definedName name="JPYCR">#REF!</definedName>
    <definedName name="Ka">#REF!</definedName>
    <definedName name="kapa">#REF!</definedName>
    <definedName name="kg">#REF!</definedName>
    <definedName name="L_">#REF!</definedName>
    <definedName name="LabourerBase">#REF!</definedName>
    <definedName name="LabourerElec">#REF!</definedName>
    <definedName name="LabourList">#REF!</definedName>
    <definedName name="LACOR">26.2</definedName>
    <definedName name="LAFWR">27.84</definedName>
    <definedName name="Lagger">#REF!</definedName>
    <definedName name="Language">#REF!</definedName>
    <definedName name="Languages">#REF!</definedName>
    <definedName name="LAR">26.2</definedName>
    <definedName name="LASFR">26.81</definedName>
    <definedName name="LATERALBRACING">#REF!</definedName>
    <definedName name="LB">#REF!</definedName>
    <definedName name="LB_L1">#REF!</definedName>
    <definedName name="LB_L12">#REF!</definedName>
    <definedName name="LBR">#REF!</definedName>
    <definedName name="LBT">#REF!</definedName>
    <definedName name="lch">#REF!</definedName>
    <definedName name="Light_Head_Weights">#REF!</definedName>
    <definedName name="LIGNO">#REF!</definedName>
    <definedName name="limcount">2</definedName>
    <definedName name="linha1">#REF!</definedName>
    <definedName name="linha2">#REF!</definedName>
    <definedName name="linha3">#REF!</definedName>
    <definedName name="linha4">#REF!</definedName>
    <definedName name="linha5">#REF!</definedName>
    <definedName name="linha6">#REF!</definedName>
    <definedName name="LINTALA">#REF!</definedName>
    <definedName name="LINTALB">#REF!</definedName>
    <definedName name="LINTALC">#REF!</definedName>
    <definedName name="LiquidSG">#REF!</definedName>
    <definedName name="LIS_F">#REF!</definedName>
    <definedName name="LISFP">#REF!</definedName>
    <definedName name="LNLC">#REF!</definedName>
    <definedName name="LNLD">#REF!</definedName>
    <definedName name="Loading_Unit_Details">#REF!</definedName>
    <definedName name="Loading_Unit_Names">#REF!</definedName>
    <definedName name="Loan_Amount">#REF!</definedName>
    <definedName name="longueur">#REF!</definedName>
    <definedName name="LOOP_F">#REF!</definedName>
    <definedName name="lowrow">#REF!</definedName>
    <definedName name="LSCM">#REF!</definedName>
    <definedName name="LSST">#REF!</definedName>
    <definedName name="LtB">#REF!</definedName>
    <definedName name="Lump" hidden="1">#REF!</definedName>
    <definedName name="Lump_size">#REF!</definedName>
    <definedName name="MachineList">#REF!</definedName>
    <definedName name="Material">#REF!</definedName>
    <definedName name="Material_of_Constr">#REF!</definedName>
    <definedName name="Maximum_Height">#REF!</definedName>
    <definedName name="Mean_Particle_Mass">#REF!</definedName>
    <definedName name="Mean_Residual_Height">#REF!</definedName>
    <definedName name="MFCO_GAA">#REF!</definedName>
    <definedName name="MIN">#REF!</definedName>
    <definedName name="Minimum_Height">#REF!</definedName>
    <definedName name="Mintek_38">#REF!</definedName>
    <definedName name="Mintek_P">#REF!</definedName>
    <definedName name="MISCALLENIUOS">#REF!</definedName>
    <definedName name="MKa">#REF!</definedName>
    <definedName name="MKb">#REF!</definedName>
    <definedName name="moisture">#REF!</definedName>
    <definedName name="motor">#REF!</definedName>
    <definedName name="MP10name">#REF!</definedName>
    <definedName name="MP10rate">#REF!</definedName>
    <definedName name="MP10unit">#REF!</definedName>
    <definedName name="MP11name">#REF!</definedName>
    <definedName name="MP11rate">#REF!</definedName>
    <definedName name="MP11unit">#REF!</definedName>
    <definedName name="MP12name">#REF!</definedName>
    <definedName name="MP12rate">#REF!</definedName>
    <definedName name="MP12unit">#REF!</definedName>
    <definedName name="MP13name">#REF!</definedName>
    <definedName name="MP13rate">#REF!</definedName>
    <definedName name="MP13unit">#REF!</definedName>
    <definedName name="MP14name">#REF!</definedName>
    <definedName name="MP14rate">#REF!</definedName>
    <definedName name="MP14unit">#REF!</definedName>
    <definedName name="MP15name">#REF!</definedName>
    <definedName name="MP15rate">#REF!</definedName>
    <definedName name="MP15unit">#REF!</definedName>
    <definedName name="MP16name">#REF!</definedName>
    <definedName name="MP16rate">#REF!</definedName>
    <definedName name="MP16unit">#REF!</definedName>
    <definedName name="MP17name">#REF!</definedName>
    <definedName name="MP17rate">#REF!</definedName>
    <definedName name="MP17unit">#REF!</definedName>
    <definedName name="MP18name">#REF!</definedName>
    <definedName name="MP18rate">#REF!</definedName>
    <definedName name="MP18unit">#REF!</definedName>
    <definedName name="MP19name">#REF!</definedName>
    <definedName name="MP19rate">#REF!</definedName>
    <definedName name="MP19unit">#REF!</definedName>
    <definedName name="MP1name">#REF!</definedName>
    <definedName name="MP1rate">#REF!</definedName>
    <definedName name="MP1unit">#REF!</definedName>
    <definedName name="MP20name">#REF!</definedName>
    <definedName name="MP20rate">#REF!</definedName>
    <definedName name="MP20unit">#REF!</definedName>
    <definedName name="MP21name">#REF!</definedName>
    <definedName name="MP21rate">#REF!</definedName>
    <definedName name="MP21unit">#REF!</definedName>
    <definedName name="MP22name">#REF!</definedName>
    <definedName name="MP22rate">#REF!</definedName>
    <definedName name="MP22unit">#REF!</definedName>
    <definedName name="MP23name">#REF!</definedName>
    <definedName name="MP23rate">#REF!</definedName>
    <definedName name="MP23unit">#REF!</definedName>
    <definedName name="MP24name">#REF!</definedName>
    <definedName name="MP24rate">#REF!</definedName>
    <definedName name="MP24unit">#REF!</definedName>
    <definedName name="MP25name">#REF!</definedName>
    <definedName name="MP25rate">#REF!</definedName>
    <definedName name="MP25unit">#REF!</definedName>
    <definedName name="MP26name">#REF!</definedName>
    <definedName name="MP26rate">#REF!</definedName>
    <definedName name="MP26unit">#REF!</definedName>
    <definedName name="MP27name">#REF!</definedName>
    <definedName name="MP27rate">#REF!</definedName>
    <definedName name="MP27unit">#REF!</definedName>
    <definedName name="MP28name">#REF!</definedName>
    <definedName name="MP28rate">#REF!</definedName>
    <definedName name="MP28unit">#REF!</definedName>
    <definedName name="MP29name">#REF!</definedName>
    <definedName name="MP29rate">#REF!</definedName>
    <definedName name="MP29unit">#REF!</definedName>
    <definedName name="MP2name">#REF!</definedName>
    <definedName name="MP2rate">#REF!</definedName>
    <definedName name="MP2unit">#REF!</definedName>
    <definedName name="MP30name">#REF!</definedName>
    <definedName name="MP30rate">#REF!</definedName>
    <definedName name="MP30unit">#REF!</definedName>
    <definedName name="MP3name">#REF!</definedName>
    <definedName name="MP3rate">#REF!</definedName>
    <definedName name="MP3unit">#REF!</definedName>
    <definedName name="MP4name">#REF!</definedName>
    <definedName name="MP4rate">#REF!</definedName>
    <definedName name="MP4unit">#REF!</definedName>
    <definedName name="MP5name">#REF!</definedName>
    <definedName name="MP5rate">#REF!</definedName>
    <definedName name="MP5unit">#REF!</definedName>
    <definedName name="MP6name">#REF!</definedName>
    <definedName name="MP6rate">#REF!</definedName>
    <definedName name="MP6unit">#REF!</definedName>
    <definedName name="MP7name">#REF!</definedName>
    <definedName name="MP7rate">#REF!</definedName>
    <definedName name="MP7unit">#REF!</definedName>
    <definedName name="MP8name">#REF!</definedName>
    <definedName name="MP8rate">#REF!</definedName>
    <definedName name="MP8unit">#REF!</definedName>
    <definedName name="MP9name">#REF!</definedName>
    <definedName name="MP9rate">#REF!</definedName>
    <definedName name="MP9unit">#REF!</definedName>
    <definedName name="mPVC">#REF!</definedName>
    <definedName name="MT10name">#REF!</definedName>
    <definedName name="MT10rate">#REF!</definedName>
    <definedName name="MT10unit">#REF!</definedName>
    <definedName name="MT11name">#REF!</definedName>
    <definedName name="MT11rate">#REF!</definedName>
    <definedName name="MT11unit">#REF!</definedName>
    <definedName name="MT12name">#REF!</definedName>
    <definedName name="MT12rate">#REF!</definedName>
    <definedName name="MT12unit">#REF!</definedName>
    <definedName name="MT13name">#REF!</definedName>
    <definedName name="MT13rate">#REF!</definedName>
    <definedName name="MT13unit">#REF!</definedName>
    <definedName name="MT14name">#REF!</definedName>
    <definedName name="MT14rate">#REF!</definedName>
    <definedName name="MT14unit">#REF!</definedName>
    <definedName name="MT15name">#REF!</definedName>
    <definedName name="MT15rate">#REF!</definedName>
    <definedName name="MT15unit">#REF!</definedName>
    <definedName name="MT16name">#REF!</definedName>
    <definedName name="MT16rate">#REF!</definedName>
    <definedName name="MT16unit">#REF!</definedName>
    <definedName name="MT17name">#REF!</definedName>
    <definedName name="MT17rate">#REF!</definedName>
    <definedName name="MT17unit">#REF!</definedName>
    <definedName name="MT18name">#REF!</definedName>
    <definedName name="MT18rate">#REF!</definedName>
    <definedName name="MT18unit">#REF!</definedName>
    <definedName name="MT19name">#REF!</definedName>
    <definedName name="MT19rate">#REF!</definedName>
    <definedName name="MT19unit">#REF!</definedName>
    <definedName name="MT1name">#REF!</definedName>
    <definedName name="MT1rate">#REF!</definedName>
    <definedName name="MT1unit">#REF!</definedName>
    <definedName name="MT20name">#REF!</definedName>
    <definedName name="MT20rate">#REF!</definedName>
    <definedName name="MT20unit">#REF!</definedName>
    <definedName name="MT21name">#REF!</definedName>
    <definedName name="MT21rate">#REF!</definedName>
    <definedName name="MT21unit">#REF!</definedName>
    <definedName name="MT22name">#REF!</definedName>
    <definedName name="MT22rate">#REF!</definedName>
    <definedName name="MT22unit">#REF!</definedName>
    <definedName name="MT23name">#REF!</definedName>
    <definedName name="MT23rate">#REF!</definedName>
    <definedName name="MT23unit">#REF!</definedName>
    <definedName name="MT24name">#REF!</definedName>
    <definedName name="MT24rate">#REF!</definedName>
    <definedName name="MT24unit">#REF!</definedName>
    <definedName name="MT25name">#REF!</definedName>
    <definedName name="MT25rate">#REF!</definedName>
    <definedName name="MT25unit">#REF!</definedName>
    <definedName name="MT26name">#REF!</definedName>
    <definedName name="MT26rate">#REF!</definedName>
    <definedName name="MT26unit">#REF!</definedName>
    <definedName name="MT27name">#REF!</definedName>
    <definedName name="MT27rate">#REF!</definedName>
    <definedName name="MT27unit">#REF!</definedName>
    <definedName name="MT28name">#REF!</definedName>
    <definedName name="MT28rate">#REF!</definedName>
    <definedName name="MT28unit">#REF!</definedName>
    <definedName name="MT29name">#REF!</definedName>
    <definedName name="MT29rate">#REF!</definedName>
    <definedName name="MT29unit">#REF!</definedName>
    <definedName name="MT2name">#REF!</definedName>
    <definedName name="MT2rate">#REF!</definedName>
    <definedName name="MT2unit">#REF!</definedName>
    <definedName name="MT30name">#REF!</definedName>
    <definedName name="MT30rate">#REF!</definedName>
    <definedName name="MT30unit">#REF!</definedName>
    <definedName name="MT3name">#REF!</definedName>
    <definedName name="MT3rate">#REF!</definedName>
    <definedName name="MT3unit">#REF!</definedName>
    <definedName name="MT4name">#REF!</definedName>
    <definedName name="MT4rate">#REF!</definedName>
    <definedName name="MT4unit">#REF!</definedName>
    <definedName name="MT5name">#REF!</definedName>
    <definedName name="MT5rate">#REF!</definedName>
    <definedName name="MT5unit">#REF!</definedName>
    <definedName name="MT6name">#REF!</definedName>
    <definedName name="MT6rate">#REF!</definedName>
    <definedName name="MT6unit">#REF!</definedName>
    <definedName name="MT7name">#REF!</definedName>
    <definedName name="MT7rate">#REF!</definedName>
    <definedName name="MT7unit">#REF!</definedName>
    <definedName name="MT8name">#REF!</definedName>
    <definedName name="MT8rate">#REF!</definedName>
    <definedName name="MT8unit">#REF!</definedName>
    <definedName name="MT9name">#REF!</definedName>
    <definedName name="MT9rate">#REF!</definedName>
    <definedName name="MT9unit">#REF!</definedName>
    <definedName name="MUa">#REF!</definedName>
    <definedName name="mvr">#REF!</definedName>
    <definedName name="MY2DDB">#REF!</definedName>
    <definedName name="MY2RMB">#REF!</definedName>
    <definedName name="nbm">#REF!</definedName>
    <definedName name="nil" hidden="1">#REF!</definedName>
    <definedName name="Nominal_Energy">#REF!</definedName>
    <definedName name="Note_1">#REF!</definedName>
    <definedName name="Note_2">#REF!</definedName>
    <definedName name="Note_3">#REF!</definedName>
    <definedName name="note1">#REF!</definedName>
    <definedName name="Num_Pmt_Per_Year">#REF!</definedName>
    <definedName name="Numbers">#REF!</definedName>
    <definedName name="O_SG">#REF!</definedName>
    <definedName name="OH">#REF!</definedName>
    <definedName name="ONEFIFTYCONCRETEWALL">#REF!</definedName>
    <definedName name="OPCNR">27.84</definedName>
    <definedName name="OPR">27.84</definedName>
    <definedName name="OPTRR">26.81</definedName>
    <definedName name="OR">#REF!</definedName>
    <definedName name="OrderNumber">#REF!</definedName>
    <definedName name="ORIGIN">#REF!</definedName>
    <definedName name="P_SG">#REF!</definedName>
    <definedName name="P_size">#REF!</definedName>
    <definedName name="PAEarthwork">#REF!</definedName>
    <definedName name="Painter">#REF!</definedName>
    <definedName name="Pal_Workbook_GUID">"WVKRI7JQLZ2X2A6ZKR9Z97NW"</definedName>
    <definedName name="PASitedevelopment">#REF!</definedName>
    <definedName name="Pc">#REF!</definedName>
    <definedName name="Pct_Ball_Vol">#REF!</definedName>
    <definedName name="Pct_Sol_Disch">#REF!</definedName>
    <definedName name="Pct_TotalFill">#REF!</definedName>
    <definedName name="PEeight">#REF!</definedName>
    <definedName name="PEeigth">#REF!</definedName>
    <definedName name="PEfifth">#REF!</definedName>
    <definedName name="PEfirst">#REF!</definedName>
    <definedName name="PEfourth">#REF!</definedName>
    <definedName name="PEsecond">#REF!</definedName>
    <definedName name="PEseventh">#REF!</definedName>
    <definedName name="PEsixth">#REF!</definedName>
    <definedName name="PEthird">#REF!</definedName>
    <definedName name="PID_F">#REF!</definedName>
    <definedName name="PID_nos">#REF!</definedName>
    <definedName name="Pipe_Rough">#REF!</definedName>
    <definedName name="PipeCode">#REF!</definedName>
    <definedName name="PipeSize">#REF!</definedName>
    <definedName name="PipeSpec">#REF!</definedName>
    <definedName name="PlantAreas">#REF!</definedName>
    <definedName name="PlantCapacityCM">#REF!</definedName>
    <definedName name="PlantCapacitym3">#REF!</definedName>
    <definedName name="PlantOperator">#REF!</definedName>
    <definedName name="PLIGNE">#REF!</definedName>
    <definedName name="plinthe">#REF!</definedName>
    <definedName name="Plumber">#REF!</definedName>
    <definedName name="POSB">#REF!</definedName>
    <definedName name="PP_pipe">#REF!</definedName>
    <definedName name="PP100_1">#REF!</definedName>
    <definedName name="PP100_2">#REF!</definedName>
    <definedName name="PP100_3">#REF!</definedName>
    <definedName name="PP80_1">#REF!</definedName>
    <definedName name="PP80_1a">#REF!</definedName>
    <definedName name="PP80_1b">#REF!</definedName>
    <definedName name="PP80_1c">#REF!</definedName>
    <definedName name="PP80_2">#REF!</definedName>
    <definedName name="PP80_3">#REF!</definedName>
    <definedName name="Ppressure">#REF!</definedName>
    <definedName name="PRILIMINARIES">#REF!</definedName>
    <definedName name="Print_Area_Reset">OFFSET(Full_Print,0,0,[453]单价分析表附表!Last_Row)</definedName>
    <definedName name="PrintArea">#REF!</definedName>
    <definedName name="PRIX_UNITAIRES">#REF!</definedName>
    <definedName name="Procurementpacklist">#REF!</definedName>
    <definedName name="ProjectC">#REF!</definedName>
    <definedName name="ProjInfo">#REF!</definedName>
    <definedName name="PT10name">#REF!</definedName>
    <definedName name="PT10rate">#REF!</definedName>
    <definedName name="PT10unit">#REF!</definedName>
    <definedName name="PT11name">#REF!</definedName>
    <definedName name="PT11rate">#REF!</definedName>
    <definedName name="PT11unit">#REF!</definedName>
    <definedName name="PT12name">#REF!</definedName>
    <definedName name="PT12rate">#REF!</definedName>
    <definedName name="PT12unit">#REF!</definedName>
    <definedName name="PT13name">#REF!</definedName>
    <definedName name="PT13rate">#REF!</definedName>
    <definedName name="PT13unit">#REF!</definedName>
    <definedName name="PT14name">#REF!</definedName>
    <definedName name="PT14rate">#REF!</definedName>
    <definedName name="PT14unit">#REF!</definedName>
    <definedName name="PT15name">#REF!</definedName>
    <definedName name="PT15rate">#REF!</definedName>
    <definedName name="PT15unit">#REF!</definedName>
    <definedName name="PT16name">#REF!</definedName>
    <definedName name="PT16rate">#REF!</definedName>
    <definedName name="PT16unit">#REF!</definedName>
    <definedName name="PT17name">#REF!</definedName>
    <definedName name="PT17rate">#REF!</definedName>
    <definedName name="PT17unit">#REF!</definedName>
    <definedName name="PT18name">#REF!</definedName>
    <definedName name="PT18rate">#REF!</definedName>
    <definedName name="PT18unit">#REF!</definedName>
    <definedName name="PT19name">#REF!</definedName>
    <definedName name="PT19rate">#REF!</definedName>
    <definedName name="PT19unit">#REF!</definedName>
    <definedName name="PT1name">#REF!</definedName>
    <definedName name="PT1rate">#REF!</definedName>
    <definedName name="PT1unit">#REF!</definedName>
    <definedName name="PT20name">#REF!</definedName>
    <definedName name="PT20rate">#REF!</definedName>
    <definedName name="PT20unit">#REF!</definedName>
    <definedName name="PT21name">#REF!</definedName>
    <definedName name="PT21rate">#REF!</definedName>
    <definedName name="PT21unit">#REF!</definedName>
    <definedName name="PT22name">#REF!</definedName>
    <definedName name="PT22rate">#REF!</definedName>
    <definedName name="PT22unit">#REF!</definedName>
    <definedName name="PT23name">#REF!</definedName>
    <definedName name="PT23rate">#REF!</definedName>
    <definedName name="PT23unit">#REF!</definedName>
    <definedName name="PT24name">#REF!</definedName>
    <definedName name="PT24rate">#REF!</definedName>
    <definedName name="PT24unit">#REF!</definedName>
    <definedName name="PT25name">#REF!</definedName>
    <definedName name="PT25rate">#REF!</definedName>
    <definedName name="PT25unit">#REF!</definedName>
    <definedName name="PT26name">#REF!</definedName>
    <definedName name="PT26rate">#REF!</definedName>
    <definedName name="PT26unit">#REF!</definedName>
    <definedName name="PT27name">#REF!</definedName>
    <definedName name="PT27rate">#REF!</definedName>
    <definedName name="PT27unit">#REF!</definedName>
    <definedName name="PT28name">#REF!</definedName>
    <definedName name="PT28rate">#REF!</definedName>
    <definedName name="PT28unit">#REF!</definedName>
    <definedName name="PT29name">#REF!</definedName>
    <definedName name="PT29rate">#REF!</definedName>
    <definedName name="PT29unit">#REF!</definedName>
    <definedName name="PT2name">#REF!</definedName>
    <definedName name="PT2rate">#REF!</definedName>
    <definedName name="PT2unit">#REF!</definedName>
    <definedName name="PT30name">#REF!</definedName>
    <definedName name="PT30rate">#REF!</definedName>
    <definedName name="PT30unit">#REF!</definedName>
    <definedName name="PT31name">#REF!</definedName>
    <definedName name="PT31rate">#REF!</definedName>
    <definedName name="PT3name">#REF!</definedName>
    <definedName name="PT3rate">#REF!</definedName>
    <definedName name="PT3unit">#REF!</definedName>
    <definedName name="PT4name">#REF!</definedName>
    <definedName name="PT4rate">#REF!</definedName>
    <definedName name="PT4unit">#REF!</definedName>
    <definedName name="PT5name">#REF!</definedName>
    <definedName name="PT5rate">#REF!</definedName>
    <definedName name="PT5unit">#REF!</definedName>
    <definedName name="PT6name">#REF!</definedName>
    <definedName name="PT6rate">#REF!</definedName>
    <definedName name="PT6unit">#REF!</definedName>
    <definedName name="PT7name">#REF!</definedName>
    <definedName name="PT7rate">#REF!</definedName>
    <definedName name="PT7unit">#REF!</definedName>
    <definedName name="PT8name">#REF!</definedName>
    <definedName name="PT8rate">#REF!</definedName>
    <definedName name="PT8unit">#REF!</definedName>
    <definedName name="PT9name">#REF!</definedName>
    <definedName name="PT9rate">#REF!</definedName>
    <definedName name="PT9unit">#REF!</definedName>
    <definedName name="QRY_EXPORT_EST_DETAILS">#REF!</definedName>
    <definedName name="qselXlsExportCommodityTable">#REF!</definedName>
    <definedName name="QYF">#REF!</definedName>
    <definedName name="R_">#N/A</definedName>
    <definedName name="R_2">#REF!</definedName>
    <definedName name="RACK1">#REF!</definedName>
    <definedName name="REBAR">#REF!</definedName>
    <definedName name="Recorder1" hidden="1">#REF!</definedName>
    <definedName name="REINFORCECONCRETE">#REF!</definedName>
    <definedName name="Residual_Heights">#REF!</definedName>
    <definedName name="Results_Fields">#REF!,#REF!,#REF!,#REF!,#REF!,#REF!,#REF!</definedName>
    <definedName name="ResultsFields">#REF!,#REF!,#REF!,#REF!,#REF!,#REF!,#REF!,#REF!,#REF!,#REF!,#REF!,#REF!,#REF!,#REF!,#REF!,#REF!,#REF!,#REF!,#REF!</definedName>
    <definedName name="resumo">#REF!</definedName>
    <definedName name="reter">#REF!</definedName>
    <definedName name="Revision">#REF!</definedName>
    <definedName name="RiggerMulti">#REF!</definedName>
    <definedName name="RiggerSingle">#REF!</definedName>
    <definedName name="RiskAfterRecalcMacro">""</definedName>
    <definedName name="RiskAfterSimMacro">""</definedName>
    <definedName name="RiskBeforeRecalcMacro">""</definedName>
    <definedName name="RiskBeforeSimMacro">""</definedName>
    <definedName name="RiskCollectDistributionSamples">2</definedName>
    <definedName name="RiskFixedSeed">1</definedName>
    <definedName name="RiskHasSettings">6</definedName>
    <definedName name="RiskMinimizeOnStart">FALSE</definedName>
    <definedName name="RiskMonitorConvergence">FALSE</definedName>
    <definedName name="RiskMultipleCPUSupportEnabled">TRUE</definedName>
    <definedName name="RiskNumIterations">10000</definedName>
    <definedName name="RiskNumSimulations">1</definedName>
    <definedName name="RiskPauseOnError">FALSE</definedName>
    <definedName name="RiskRunAfterRecalcMacro">FALSE</definedName>
    <definedName name="RiskRunAfterSimMacro">FALSE</definedName>
    <definedName name="RiskRunBeforeRecalcMacro">FALSE</definedName>
    <definedName name="RiskRunBeforeSimMacro">FALSE</definedName>
    <definedName name="RiskSamplingType">2</definedName>
    <definedName name="RiskStandardRecalc">1</definedName>
    <definedName name="RiskUpdateDisplay">FALSE</definedName>
    <definedName name="RiskUseDifferentSeedForEachSim">FALSE</definedName>
    <definedName name="RiskUseFixedSeed">FALSE</definedName>
    <definedName name="RiskUseMultipleCPUs">TRUE</definedName>
    <definedName name="RMB2DDB">#REF!</definedName>
    <definedName name="RMBCR">#REF!</definedName>
    <definedName name="Rock_Curve">#REF!</definedName>
    <definedName name="RockCurveD">#REF!</definedName>
    <definedName name="Rom_scr1bd1">#REF!</definedName>
    <definedName name="Rom_scr1bd2">#REF!</definedName>
    <definedName name="Rom_scr1bd3">#REF!</definedName>
    <definedName name="Roofer">#REF!</definedName>
    <definedName name="rpm">#REF!</definedName>
    <definedName name="RST">#REF!</definedName>
    <definedName name="S_SG">#REF!</definedName>
    <definedName name="S10A">#REF!</definedName>
    <definedName name="S10B">#REF!</definedName>
    <definedName name="S10H1">#REF!</definedName>
    <definedName name="S10H2">#REF!</definedName>
    <definedName name="S11A">#REF!</definedName>
    <definedName name="S11B">#REF!</definedName>
    <definedName name="S11H1">#REF!</definedName>
    <definedName name="S11H2">#REF!</definedName>
    <definedName name="S12A">#REF!</definedName>
    <definedName name="S12B">#REF!</definedName>
    <definedName name="S12H1">#REF!</definedName>
    <definedName name="S12H2">#REF!</definedName>
    <definedName name="S13A">#REF!</definedName>
    <definedName name="S13B">#REF!</definedName>
    <definedName name="S13H1">#REF!</definedName>
    <definedName name="S13H2">#REF!</definedName>
    <definedName name="S14A">#REF!</definedName>
    <definedName name="S14B">#REF!</definedName>
    <definedName name="S14H1">#REF!</definedName>
    <definedName name="S14H2">#REF!</definedName>
    <definedName name="S15A">#REF!</definedName>
    <definedName name="S15B">#REF!</definedName>
    <definedName name="S15H1">#REF!</definedName>
    <definedName name="S15H2">#REF!</definedName>
    <definedName name="S16_13">#REF!,#REF!,#REF!</definedName>
    <definedName name="S16A">#REF!</definedName>
    <definedName name="S16B">#REF!</definedName>
    <definedName name="S16H1">#REF!</definedName>
    <definedName name="S16H2">#REF!</definedName>
    <definedName name="S17A">#REF!</definedName>
    <definedName name="S17B">#REF!</definedName>
    <definedName name="S17H1">#REF!</definedName>
    <definedName name="S17H2">#REF!</definedName>
    <definedName name="S18a">#REF!</definedName>
    <definedName name="S18B">#REF!</definedName>
    <definedName name="S18H1">#REF!</definedName>
    <definedName name="S18H2">#REF!</definedName>
    <definedName name="S1A">#REF!</definedName>
    <definedName name="S1B">#REF!</definedName>
    <definedName name="S1H1">#REF!</definedName>
    <definedName name="S1H2">#REF!</definedName>
    <definedName name="S22_19">#REF!,#REF!,#REF!</definedName>
    <definedName name="S2A">#REF!</definedName>
    <definedName name="S2B">#REF!</definedName>
    <definedName name="S2H1">#REF!</definedName>
    <definedName name="S2H2">#REF!</definedName>
    <definedName name="S31_26">#REF!,#REF!,#REF!</definedName>
    <definedName name="S3A">#REF!</definedName>
    <definedName name="S3B">#REF!</definedName>
    <definedName name="S3H1">#REF!</definedName>
    <definedName name="S3H2">#REF!</definedName>
    <definedName name="S45_37">#REF!,#REF!,#REF!</definedName>
    <definedName name="S4A">#REF!</definedName>
    <definedName name="S4B">#REF!</definedName>
    <definedName name="S4H1">#REF!</definedName>
    <definedName name="S4H2">#REF!</definedName>
    <definedName name="S5_4">#REF!</definedName>
    <definedName name="S5A">#REF!</definedName>
    <definedName name="S5B">#REF!</definedName>
    <definedName name="S5H1">#REF!</definedName>
    <definedName name="S5H2">#REF!</definedName>
    <definedName name="S63_53">#REF!,#REF!,#REF!,#REF!</definedName>
    <definedName name="S6A">#REF!</definedName>
    <definedName name="S6B">#REF!</definedName>
    <definedName name="S6H1">#REF!</definedName>
    <definedName name="S6H2">#REF!</definedName>
    <definedName name="S7A">#REF!</definedName>
    <definedName name="S7B">#REF!</definedName>
    <definedName name="S7H1">#REF!</definedName>
    <definedName name="S7H2">#REF!</definedName>
    <definedName name="S8A">#REF!</definedName>
    <definedName name="S8B">#REF!</definedName>
    <definedName name="S8H1">#REF!</definedName>
    <definedName name="S8H2">#REF!</definedName>
    <definedName name="S9A">#REF!</definedName>
    <definedName name="S9B">#REF!</definedName>
    <definedName name="S9H1">#REF!</definedName>
    <definedName name="S9H2">#REF!</definedName>
    <definedName name="SAG_Ds">#REF!</definedName>
    <definedName name="Sample_Details">#REF!</definedName>
    <definedName name="Sandvik_Cone">#REF!</definedName>
    <definedName name="Sandvik_Jaw">#REF!</definedName>
    <definedName name="Sandvik_RockC">#REF!</definedName>
    <definedName name="SandvikJaw">#REF!</definedName>
    <definedName name="Scaffolder0">#REF!</definedName>
    <definedName name="Scaffolder1">#REF!</definedName>
    <definedName name="Scaffolder2">#REF!</definedName>
    <definedName name="Scheduled_Extra_Payments">#REF!</definedName>
    <definedName name="Scr1S1">#REF!</definedName>
    <definedName name="Scr1S1a">#REF!</definedName>
    <definedName name="Scr1S1b">#REF!</definedName>
    <definedName name="Scr1S1c">#REF!</definedName>
    <definedName name="ScrBS1">#REF!</definedName>
    <definedName name="ScrBS2">#REF!</definedName>
    <definedName name="ScrBS3">#REF!</definedName>
    <definedName name="SCREEDA">#REF!</definedName>
    <definedName name="SCREEDB">#REF!</definedName>
    <definedName name="SCREEDC">#REF!</definedName>
    <definedName name="SCREEDCONCRETE">#REF!</definedName>
    <definedName name="Screen1">#REF!</definedName>
    <definedName name="Screen10">#REF!</definedName>
    <definedName name="Screen11">#REF!</definedName>
    <definedName name="Screen12">#REF!</definedName>
    <definedName name="Screen13">#REF!</definedName>
    <definedName name="Screen14">#REF!</definedName>
    <definedName name="Screen15">#REF!</definedName>
    <definedName name="Screen16">#REF!</definedName>
    <definedName name="Screen17">#REF!</definedName>
    <definedName name="Screen18">#REF!</definedName>
    <definedName name="Screen19">#REF!</definedName>
    <definedName name="Screen2">#REF!</definedName>
    <definedName name="Screen20">#REF!</definedName>
    <definedName name="Screen3">#REF!</definedName>
    <definedName name="Screen4">#REF!</definedName>
    <definedName name="Screen5">#REF!</definedName>
    <definedName name="Screen6">#REF!</definedName>
    <definedName name="Screen7">#REF!</definedName>
    <definedName name="Screen8">#REF!</definedName>
    <definedName name="Screen9">#REF!</definedName>
    <definedName name="sCSS1">#REF!</definedName>
    <definedName name="sCSS1a">#REF!</definedName>
    <definedName name="sCSS1b">#REF!</definedName>
    <definedName name="sCSS1c">#REF!</definedName>
    <definedName name="SDSDSD">#REF!</definedName>
    <definedName name="SecCSS">#REF!</definedName>
    <definedName name="SecCSS1">#REF!</definedName>
    <definedName name="SecCSS2">#REF!</definedName>
    <definedName name="SecCSS3">#REF!</definedName>
    <definedName name="seco">#REF!</definedName>
    <definedName name="sell">#REF!</definedName>
    <definedName name="semelle">#REF!</definedName>
    <definedName name="semelles">#REF!</definedName>
    <definedName name="semll">#REF!</definedName>
    <definedName name="sfgfd">#REF!</definedName>
    <definedName name="sgf">#REF!</definedName>
    <definedName name="sgfd">#REF!</definedName>
    <definedName name="SheetMetal">#REF!</definedName>
    <definedName name="SiteName">#REF!</definedName>
    <definedName name="SITEPREPERATION">#REF!</definedName>
    <definedName name="SIXTYREINFORCECONCRETE">#REF!</definedName>
    <definedName name="Size1">#REF!</definedName>
    <definedName name="Size2">#REF!</definedName>
    <definedName name="Size3">#REF!</definedName>
    <definedName name="Size4">#REF!</definedName>
    <definedName name="Size5">#REF!</definedName>
    <definedName name="SOFT">#REF!</definedName>
    <definedName name="SS_pipe">#REF!</definedName>
    <definedName name="SSF">#REF!</definedName>
    <definedName name="sss.1">#REF!</definedName>
    <definedName name="ssssss" hidden="1">{"'现金流量表（全部投资）'!$B$4:$P$23"}</definedName>
    <definedName name="SteelFixer">#REF!</definedName>
    <definedName name="StorePerson">#REF!</definedName>
    <definedName name="Str_look">#REF!</definedName>
    <definedName name="STYROFORM">#REF!</definedName>
    <definedName name="SUBCUENTA">#REF!</definedName>
    <definedName name="SVL">#REF!</definedName>
    <definedName name="System">#REF!</definedName>
    <definedName name="Systems">#REF!</definedName>
    <definedName name="TAB">#REF!</definedName>
    <definedName name="TAG_F">#REF!</definedName>
    <definedName name="TB_6_X3">#REF!</definedName>
    <definedName name="TerCSS">#REF!</definedName>
    <definedName name="TerCSS1">#REF!</definedName>
    <definedName name="TerCSS2">#REF!</definedName>
    <definedName name="TerCSS3">#REF!</definedName>
    <definedName name="TERMITETREETMENT">#REF!</definedName>
    <definedName name="TertConePassTert1">#REF!</definedName>
    <definedName name="TertConePassTert2">#REF!</definedName>
    <definedName name="TertConePassTert3">#REF!</definedName>
    <definedName name="TertScr1S1">#REF!</definedName>
    <definedName name="TertScr1S2">#REF!</definedName>
    <definedName name="TertScr1S3">#REF!</definedName>
    <definedName name="THIRTYFIVECONCRETEFILLING">#REF!</definedName>
    <definedName name="THIRTYFIVEREINFORCECONCRETE">#REF!</definedName>
    <definedName name="Tips">IF(#REF!=1,INDIRECT("i23"),IF(#REF!=2,INDIRECT("i24"),IF(#REF!=3,INDIRECT("$i$25"),IF(#REF!=4,INDIRECT("$i$26"),IF(#REF!=5,INDIRECT("$i$27"),IF(#REF!=6,INDIRECT("$i$28"),INDIRECT("$i$29")))))))</definedName>
    <definedName name="Title">#REF!</definedName>
    <definedName name="Top">#REF!</definedName>
    <definedName name="TOPLISF">#REF!</definedName>
    <definedName name="TopSize">#REF!</definedName>
    <definedName name="Total_Pay">#REF!</definedName>
    <definedName name="Total_Payment">Scheduled_Payment+Extra_Payment</definedName>
    <definedName name="Total_Sample_Weights">#REF!</definedName>
    <definedName name="tpa">#REF!</definedName>
    <definedName name="tph">#REF!</definedName>
    <definedName name="tr" hidden="1">{"'现金流量表（全部投资）'!$B$4:$P$23"}</definedName>
    <definedName name="tran" hidden="1">{"'现金流量表（全部投资）'!$B$4:$P$23"}</definedName>
    <definedName name="Truck_Details">#REF!</definedName>
    <definedName name="Truck_Names">#REF!</definedName>
    <definedName name="Trunion_dia">#REF!</definedName>
    <definedName name="ttyy">#REF!</definedName>
    <definedName name="TYPE_1">#REF!</definedName>
    <definedName name="TYPE_2">#REF!</definedName>
    <definedName name="TYPE_3">#REF!</definedName>
    <definedName name="TYPE_4">#REF!</definedName>
    <definedName name="unit">#REF!</definedName>
    <definedName name="UnitRate">#REF!</definedName>
    <definedName name="upto">#REF!</definedName>
    <definedName name="uPVC">#REF!</definedName>
    <definedName name="USDCR">#REF!</definedName>
    <definedName name="V_Operator">#REF!</definedName>
    <definedName name="Values_Entered">IF(Loan_Amount*[453]单价分析表附表!Interest_Rate*[453]单价分析表附表!Loan_Years*[453]单价分析表附表!Loan_Start&gt;0,1,0)</definedName>
    <definedName name="Valve_Charac">#REF!</definedName>
    <definedName name="Valve_Duty">#REF!</definedName>
    <definedName name="Valve_Fail">#REF!</definedName>
    <definedName name="Valve_Function">#REF!</definedName>
    <definedName name="Valve_MC">#REF!</definedName>
    <definedName name="Valve_Size">#REF!</definedName>
    <definedName name="Valve_Table">#REF!</definedName>
    <definedName name="Valve_Type">#REF!</definedName>
    <definedName name="VANITYCOUNTER">#REF!</definedName>
    <definedName name="VBAP1">#REF!</definedName>
    <definedName name="W_SG">#REF!</definedName>
    <definedName name="WATERPROOFING">#REF!</definedName>
    <definedName name="WC_Details">#REF!</definedName>
    <definedName name="WC_Names">#REF!</definedName>
    <definedName name="Weight_Used">#REF!</definedName>
    <definedName name="Welder">#REF!</definedName>
    <definedName name="WelderHDPE">#REF!</definedName>
    <definedName name="WelderPipe">#REF!</definedName>
    <definedName name="WelderPressure">#REF!</definedName>
    <definedName name="wewew">#REF!</definedName>
    <definedName name="WheelDzr_Details">#REF!</definedName>
    <definedName name="WheelDzr_Names">#REF!</definedName>
    <definedName name="WorkPackList">#REF!</definedName>
    <definedName name="wq">#REF!</definedName>
    <definedName name="wrn.Dash._.Board." hidden="1">{#N/A,#N/A,FALSE,"Dashboard";#N/A,#N/A,FALSE,"BULK Dashboard";#N/A,#N/A,FALSE,"Pnue. &amp; Env. Dashboard";#N/A,#N/A,FALSE,"Spes. Equip. Dashboard";#N/A,#N/A,FALSE,"IST Dashboard";#N/A,#N/A,FALSE,"ASS Dashboard"}</definedName>
    <definedName name="wrn.med" hidden="1">{"ES_Medicoes_pt",#N/A,TRUE,"A - Estrutura";"AG_Medicoes_pt",#N/A,TRUE,"C - Rede de Agua";"EG_Medicoes_pt",#N/A,TRUE,"D - Rede de Drenagem"}</definedName>
    <definedName name="wrn.Medicoes." hidden="1">{"ES_Medicoes_pt",#N/A,TRUE,"A - Estrutura";"AG_Medicoes_pt",#N/A,TRUE,"C - Rede de Agua";"EG_Medicoes_pt",#N/A,TRUE,"D - Rede de Drenagem"}</definedName>
    <definedName name="Wt_Combos">#REF!</definedName>
    <definedName name="WtB">#REF!</definedName>
    <definedName name="XCV">#REF!</definedName>
    <definedName name="XV">#REF!</definedName>
    <definedName name="xy">#REF!</definedName>
    <definedName name="YJYF">#REF!</definedName>
    <definedName name="YOO">#N/A</definedName>
    <definedName name="yoo10">#N/A</definedName>
    <definedName name="yoo2">#N/A</definedName>
    <definedName name="yoo3">#N/A</definedName>
    <definedName name="yoo4">#N/A</definedName>
    <definedName name="YOO5">#N/A</definedName>
    <definedName name="YOO6">#N/A</definedName>
    <definedName name="YOO7">#N/A</definedName>
    <definedName name="yoo8">#N/A</definedName>
    <definedName name="YOO9">#N/A</definedName>
    <definedName name="YOON">#N/A</definedName>
    <definedName name="YOON2">#N/A</definedName>
    <definedName name="YOON3">#N/A</definedName>
    <definedName name="YOON4">#N/A</definedName>
    <definedName name="Z_01">#REF!</definedName>
    <definedName name="Z_02">#REF!</definedName>
    <definedName name="zhxs">#REF!</definedName>
    <definedName name="ㄱㄱㄱ">#REF!</definedName>
    <definedName name="간접노무비">#REF!</definedName>
    <definedName name="背封用氬氣">#REF!</definedName>
    <definedName name="공급가액">#REF!</definedName>
    <definedName name="공사명">#REF!</definedName>
    <definedName name="관급자재대">#REF!</definedName>
    <definedName name="관두께">#REF!</definedName>
    <definedName name="不銹鋼焊口除銹補漆">#REF!</definedName>
    <definedName name="材料編號___品名規格">#REF!</definedName>
    <definedName name="地基处理" hidden="1">{"'现金流量表（全部投资）'!$B$4:$P$23"}</definedName>
    <definedName name="閥類組焊吋口單價">#REF!</definedName>
    <definedName name="鋼管組焊吋口單價">#REF!</definedName>
    <definedName name="各項加成費用">#REF!</definedName>
    <definedName name="工地安全及清潔費">#REF!</definedName>
    <definedName name="工資管理費">#REF!</definedName>
    <definedName name="나.">#REF!</definedName>
    <definedName name="哈哈">#REF!</definedName>
    <definedName name="合计">#REF!</definedName>
    <definedName name="노무비">#REF!</definedName>
    <definedName name="노임단가">#REF!</definedName>
    <definedName name="汇总哦" hidden="1">{"'现金流量表（全部投资）'!$B$4:$P$23"}</definedName>
    <definedName name="机械系数">#REF!</definedName>
    <definedName name="机械系数2">#REF!</definedName>
    <definedName name="計算單" hidden="1">#REF!</definedName>
    <definedName name="巨集1">#REF!</definedName>
    <definedName name="다.">#REF!</definedName>
    <definedName name="品名規格">#REF!</definedName>
    <definedName name="三公局">#REF!</definedName>
    <definedName name="碳鋼焊口除銹補漆">#REF!</definedName>
    <definedName name="ㅁ1382">#REF!</definedName>
    <definedName name="ㅁㄴ">#REF!</definedName>
    <definedName name="ㅁㄴㅇㅀ">#REF!</definedName>
    <definedName name="ㅁㄴㅇㅎㄹ호">#REF!</definedName>
    <definedName name="土建差2" hidden="1">{"'现金流量表（全部投资）'!$B$4:$P$23"}</definedName>
    <definedName name="맨홀규격">#REF!</definedName>
    <definedName name="맨홀호수">#REF!</definedName>
    <definedName name="修正係數不銹鋼">#REF!</definedName>
    <definedName name="修正係數碳鋼">#REF!</definedName>
    <definedName name="氧氣乙炔消耗費">#REF!</definedName>
    <definedName name="影响力" hidden="1">{"'现金流量表（全部投资）'!$B$4:$P$23"}</definedName>
    <definedName name="預製比例">#REF!</definedName>
    <definedName name="总计">#REF!</definedName>
    <definedName name="비목1">#REF!</definedName>
    <definedName name="비목2">#REF!</definedName>
    <definedName name="비목3">#REF!</definedName>
    <definedName name="비목4">#REF!</definedName>
    <definedName name="비율">#REF!</definedName>
    <definedName name="식재">#REF!</definedName>
    <definedName name="인버트두께">#REF!</definedName>
    <definedName name="재료비">#REF!</definedName>
    <definedName name="적용">#REF!</definedName>
    <definedName name="전도금">#REF!</definedName>
    <definedName name="직접노무비">#REF!</definedName>
    <definedName name="평균높이">#REF!</definedName>
    <definedName name="AccuracyDef">#REF!</definedName>
    <definedName name="alpha">#REF!</definedName>
    <definedName name="Attach">[454]REC!#REF!</definedName>
    <definedName name="betonb3">#REF!</definedName>
    <definedName name="betonb3fosse">#REF!</definedName>
    <definedName name="CommCodeArch">#REF!</definedName>
    <definedName name="CommCodeConc">#REF!</definedName>
    <definedName name="CommCodeDetEarth">#REF!</definedName>
    <definedName name="CommCodeElecCable">#REF!</definedName>
    <definedName name="CommCodeElecEquip">#REF!</definedName>
    <definedName name="CommCodeElecWay">#REF!</definedName>
    <definedName name="CommCodeField">#REF!</definedName>
    <definedName name="CommCodeFull">#REF!</definedName>
    <definedName name="CommCodeIndirects">#REF!</definedName>
    <definedName name="CommCodeInst">#REF!</definedName>
    <definedName name="CommCodeMarine">#REF!</definedName>
    <definedName name="CommCodeMechBulk">#REF!</definedName>
    <definedName name="CommCodeMechEquip">#REF!</definedName>
    <definedName name="CommCodeMobile">#REF!</definedName>
    <definedName name="CommCodePipe">#REF!</definedName>
    <definedName name="CommCodeProjWide">#REF!</definedName>
    <definedName name="CommCodeRail">#REF!</definedName>
    <definedName name="CommCodeSiteDev">'[455]3 Project Comm. Codes (Full)'!$C$352:$C$426</definedName>
    <definedName name="CommCodeSteel">#REF!</definedName>
    <definedName name="CommCodeUnitConst">#REF!</definedName>
    <definedName name="ConstPack">#REF!</definedName>
    <definedName name="DATEDP1">[454]REC!#REF!</definedName>
    <definedName name="DATEDP2">[454]REC!#REF!</definedName>
    <definedName name="DATEDP3">[454]REC!#REF!</definedName>
    <definedName name="DATEDP4">[454]REC!#REF!</definedName>
    <definedName name="DATEDP5">[454]REC!#REF!</definedName>
    <definedName name="DATEDP6">[454]REC!#REF!</definedName>
    <definedName name="DATEDP7">[454]REC!#REF!</definedName>
    <definedName name="deblaisdrain">#REF!</definedName>
    <definedName name="deblaisgabion">#REF!</definedName>
    <definedName name="Drill_Details">'[456]Equipment Parameters'!$Z$65:$AC$145</definedName>
    <definedName name="Drill_Names">'[456]Equipment Parameters'!$Z$65:$AC$65</definedName>
    <definedName name="dslkfjdslkfjewk">#REF!</definedName>
    <definedName name="FacilityWBS">#REF!</definedName>
    <definedName name="Gabion">#REF!</definedName>
    <definedName name="geotextil">#REF!</definedName>
    <definedName name="Global_Variables">'[456]Global Assumptions'!$F$33:$I$51</definedName>
    <definedName name="MajorWBS">#REF!</definedName>
    <definedName name="ManhourBasis">#REF!</definedName>
    <definedName name="MatchAccuracy">[457]MainCalcSheet!$E$40</definedName>
    <definedName name="MatchPowerHP">[457]MainCalcSheet!$E$39</definedName>
    <definedName name="Material_Names">'[456]Global Assumptions'!$F$33:$I$33</definedName>
    <definedName name="materiauxdrainant">#REF!</definedName>
    <definedName name="Mels">'[458]FLEXION SIMPLE'!$D$15</definedName>
    <definedName name="mu">#REF!</definedName>
    <definedName name="Mullt">'[458]FLEXION SIMPLE'!$D$17</definedName>
    <definedName name="objet1_2">[454]REC!#REF!</definedName>
    <definedName name="PricingBasis">#REF!</definedName>
    <definedName name="PRJ_CODE">[459]RFP002!$E$6</definedName>
    <definedName name="PRJ_NAME">[459]RFP002!$E$8</definedName>
    <definedName name="ProcPack">#REF!</definedName>
    <definedName name="QtyBasis">#REF!</definedName>
    <definedName name="ResponsCode">#REF!</definedName>
    <definedName name="sketchnew">#REF!</definedName>
    <definedName name="StageCode">#REF!</definedName>
    <definedName name="SubfacilityWBS">#REF!</definedName>
    <definedName name="WORKNO">[459]RFP002!$E$5</definedName>
    <definedName name="XLRPARAMS_GCMC100" hidden="1">[460]XLR_NoRangeSheet!$B$6</definedName>
    <definedName name="XLRPARAMS_GCMC1000" hidden="1">[460]XLR_NoRangeSheet!$B$6</definedName>
    <definedName name="XLRPARAMS_GCMC1001" hidden="1">[460]XLR_NoRangeSheet!$B$6</definedName>
    <definedName name="XLRPARAMS_GCMC101" hidden="1">[460]XLR_NoRangeSheet!$B$6</definedName>
    <definedName name="XLRPARAMS_ZYMC100" hidden="1">[460]XLR_NoRangeSheet!$C$6</definedName>
    <definedName name="XLRPARAMS_ZYMC1000" hidden="1">[460]XLR_NoRangeSheet!$C$6</definedName>
    <definedName name="XLRPARAMS_ZYMC1001" hidden="1">[460]XLR_NoRangeSheet!$C$6</definedName>
    <definedName name="XLRPARAMS_ZYMC101" hidden="1">[460]XLR_NoRangeSheet!$C$6</definedName>
    <definedName name="专业对比表">[461]DEZSH!$A$2:$H$2900</definedName>
    <definedName name="\0">#N/A</definedName>
    <definedName name="\r">#REF!</definedName>
    <definedName name="\zbcdBSA">#REF!</definedName>
    <definedName name="\zpr">#REF!</definedName>
    <definedName name="__________________________sft2">[116]Sheet1!$Q$3</definedName>
    <definedName name="_________________________sft2">[116]Sheet1!$Q$3</definedName>
    <definedName name="________________________sft2">[116]Sheet1!$Q$3</definedName>
    <definedName name="_______________________sft2">[116]Sheet1!$Q$3</definedName>
    <definedName name="______________________sft2">[116]Sheet1!$Q$3</definedName>
    <definedName name="_____________________sft2">[116]Sheet1!$Q$3</definedName>
    <definedName name="____________________sft2">[116]Sheet1!$Q$3</definedName>
    <definedName name="___________________sft2">[116]Sheet1!$Q$3</definedName>
    <definedName name="__________________sft2">[116]Sheet1!$Q$3</definedName>
    <definedName name="_________________sft2">[116]Sheet1!$Q$3</definedName>
    <definedName name="________________sft2">[116]Sheet1!$Q$3</definedName>
    <definedName name="_______________sft2">[116]Sheet1!$Q$3</definedName>
    <definedName name="______________sft2">[116]Sheet1!$Q$3</definedName>
    <definedName name="_____________sft2">[116]Sheet1!$Q$3</definedName>
    <definedName name="____________sft2">[116]Sheet1!$Q$3</definedName>
    <definedName name="___________sft2">[116]Sheet1!$Q$3</definedName>
    <definedName name="__________sft2">[116]Sheet1!$Q$3</definedName>
    <definedName name="_________sft2">[116]Sheet1!$Q$3</definedName>
    <definedName name="________boq1">[117]BOQ!#REF!</definedName>
    <definedName name="________sft2">[463]Sheet1!$Q$3</definedName>
    <definedName name="_______sft2">[463]Sheet1!$Q$3</definedName>
    <definedName name="______boq1">[117]BOQ!#REF!</definedName>
    <definedName name="______sft2">[463]Sheet1!$Q$3</definedName>
    <definedName name="_____sft2">[463]Sheet1!$Q$3</definedName>
    <definedName name="_____TB2">'[118]SPT vs PHI'!$B$2:$C$65</definedName>
    <definedName name="____boq1">[117]BOQ!#REF!</definedName>
    <definedName name="____sft2">[463]Sheet1!$Q$3</definedName>
    <definedName name="____TB2">'[118]SPT vs PHI'!$B$2:$C$65</definedName>
    <definedName name="____xlfn.BAHTTEXT" hidden="1">#NAME?</definedName>
    <definedName name="___boq1">[117]BOQ!#REF!</definedName>
    <definedName name="___COL10">'[119]col-reinft1'!#REF!</definedName>
    <definedName name="___COL101">'[120]col-reinft1'!#REF!</definedName>
    <definedName name="___COL11">'[119]col-reinft1'!#REF!</definedName>
    <definedName name="___COL111">'[120]col-reinft1'!#REF!</definedName>
    <definedName name="___dbs1">'[114]Raw Data'!#REF!</definedName>
    <definedName name="___dbs11">'[114]Raw Data'!#REF!</definedName>
    <definedName name="___dbs76">'[114]Raw Data'!#REF!</definedName>
    <definedName name="___DWR001">'[121]Day work'!#REF!</definedName>
    <definedName name="___DWR002">'[121]Day work'!#REF!</definedName>
    <definedName name="___DWR003">'[121]Day work'!#REF!</definedName>
    <definedName name="___DWR004">'[121]Day work'!#REF!</definedName>
    <definedName name="___DWR005">'[121]Day work'!#REF!</definedName>
    <definedName name="___OCM01">[122]office!$A$19</definedName>
    <definedName name="___SEG1">[122]Lab!$H$1:$I$65536</definedName>
    <definedName name="___sft2">[463]Sheet1!$Q$3</definedName>
    <definedName name="___SSS3">'[120]col-reinft1'!#REF!</definedName>
    <definedName name="___TB2">'[118]SPT vs PHI'!$B$2:$C$65</definedName>
    <definedName name="___upa4">[123]upa!$I$1:$M$65536</definedName>
    <definedName name="___xlfn.BAHTTEXT" hidden="1">#NAME?</definedName>
    <definedName name="__123Graph_ACHART1" hidden="1">'[591]입찰내역 발주처 양식'!#REF!</definedName>
    <definedName name="__123Graph_ACURVE" hidden="1">'[124]1'!$D$20:$D$31</definedName>
    <definedName name="__123Graph_AFLOW" hidden="1">[125]PROGRAM!$E$124:$E$177</definedName>
    <definedName name="__123Graph_AMONTH" hidden="1">[125]CASHFLOW!$G$24:$G$77</definedName>
    <definedName name="__123Graph_APAY" hidden="1">'[124]1'!$I$20:$I$46</definedName>
    <definedName name="__123Graph_CCURRENT" hidden="1">[126]MOS!$D$6:$D$15</definedName>
    <definedName name="__123Graph_DCURRENT" hidden="1">[126]MOS!$E$6:$E$15</definedName>
    <definedName name="__123Graph_ECURRENT" hidden="1">[126]MOS!$F$6:$F$15</definedName>
    <definedName name="__123Graph_FCURRENT" hidden="1">[126]MOS!$G$6:$G$15</definedName>
    <definedName name="__123Graph_XCHART1" hidden="1">'[591]입찰내역 발주처 양식'!#REF!</definedName>
    <definedName name="__123Graph_XCURVE" hidden="1">'[124]1'!$B$20:$B$31</definedName>
    <definedName name="__123Graph_XPAY" hidden="1">'[124]1'!$B$20:$B$46</definedName>
    <definedName name="__all1">'[114]Raw Data'!$A$1:$K$63</definedName>
    <definedName name="__boq1">[117]BOQ!#REF!</definedName>
    <definedName name="__CAT07">[127]Equip!#REF!</definedName>
    <definedName name="__CAT12">[127]Equip!#REF!</definedName>
    <definedName name="__CAT21">[127]Equip!#REF!</definedName>
    <definedName name="__CAT22">[127]Equip!#REF!</definedName>
    <definedName name="__CAT31">[127]Equip!#REF!</definedName>
    <definedName name="__CAT33">[127]Equip!#REF!</definedName>
    <definedName name="__CAT34">[127]Equip!#REF!</definedName>
    <definedName name="__CAT35">[127]Equip!#REF!</definedName>
    <definedName name="__CAT36">[127]Equip!#REF!</definedName>
    <definedName name="__CAT43">[127]Equip!#REF!</definedName>
    <definedName name="__CAT45">[127]Equip!#REF!</definedName>
    <definedName name="__CAT46">[127]Equip!#REF!</definedName>
    <definedName name="__CAT48">[127]Equip!#REF!</definedName>
    <definedName name="__CAT49">[127]Equip!#REF!</definedName>
    <definedName name="__CAT52">[127]Equip!#REF!</definedName>
    <definedName name="__CAT53">[127]Equip!#REF!</definedName>
    <definedName name="__CAT54">[127]Equip!#REF!</definedName>
    <definedName name="__CAT55">[127]Equip!#REF!</definedName>
    <definedName name="__CAT82">[127]Equip!#REF!</definedName>
    <definedName name="__CAT84">[127]Equip!#REF!</definedName>
    <definedName name="__COL10">'[119]col-reinft1'!#REF!</definedName>
    <definedName name="__COL101">'[120]col-reinft1'!#REF!</definedName>
    <definedName name="__COL11">'[119]col-reinft1'!#REF!</definedName>
    <definedName name="__COL111">'[120]col-reinft1'!#REF!</definedName>
    <definedName name="__FDS_HYPERLINK_TOGGLE_STATE__" hidden="1">"ON"</definedName>
    <definedName name="__fjgjgl">[128]opstat!$B$67</definedName>
    <definedName name="__OCM01">[122]office!$A$19</definedName>
    <definedName name="__old2">'[114]Raw Data'!$B$1:$CF$120</definedName>
    <definedName name="__old4">'[114]Raw Data'!$B$1:$CF$120</definedName>
    <definedName name="__old6">'[114]Raw Data'!$B$1:$CF$120</definedName>
    <definedName name="__QTY07">[127]Equip!#REF!</definedName>
    <definedName name="__QTY12">[127]Equip!#REF!</definedName>
    <definedName name="__QTY21">[127]Equip!#REF!</definedName>
    <definedName name="__QTY22">[127]Equip!#REF!</definedName>
    <definedName name="__QTY33">[127]Equip!#REF!</definedName>
    <definedName name="__QTY34">[127]Equip!#REF!</definedName>
    <definedName name="__QTY35">[127]Equip!#REF!</definedName>
    <definedName name="__QTY36">[127]Equip!#REF!</definedName>
    <definedName name="__QTY39">[127]Equip!#REF!</definedName>
    <definedName name="__QTY42">[127]Equip!#REF!</definedName>
    <definedName name="__QTY43">[127]Equip!#REF!</definedName>
    <definedName name="__QTY45">[127]Equip!#REF!</definedName>
    <definedName name="__QTY46">[127]Equip!#REF!</definedName>
    <definedName name="__QTY48">[127]Equip!#REF!</definedName>
    <definedName name="__QTY49">[127]Equip!#REF!</definedName>
    <definedName name="__QTY52">[127]Equip!#REF!</definedName>
    <definedName name="__QTY53">[127]Equip!#REF!</definedName>
    <definedName name="__QTY54">[127]Equip!#REF!</definedName>
    <definedName name="__QTY55">[127]Equip!#REF!</definedName>
    <definedName name="__QTY82">[127]Equip!#REF!</definedName>
    <definedName name="__QTY84">[127]Equip!#REF!</definedName>
    <definedName name="__res1">[470]Sheet7!#REF!</definedName>
    <definedName name="__SEG1">[122]Lab!$H$1:$I$65536</definedName>
    <definedName name="__sft2">[463]Sheet1!$Q$3</definedName>
    <definedName name="__SSS3">'[120]col-reinft1'!#REF!</definedName>
    <definedName name="__TB2">'[118]SPT vs PHI'!$B$2:$C$65</definedName>
    <definedName name="__upa4">[123]upa!$I$1:$M$65536</definedName>
    <definedName name="__xlfn.BAHTTEXT" hidden="1">#NAME?</definedName>
    <definedName name="__xlfn.RTD" hidden="1">#NAME?</definedName>
    <definedName name="_1___123Graph_ACHART_12" hidden="1">[129]Demand!#REF!</definedName>
    <definedName name="_1__123Graph_ACHART_12" hidden="1">[471]Demand!#REF!</definedName>
    <definedName name="_1_0ELECB">'[474]Z- GENERAL PRICE SUMMARY'!#REF!</definedName>
    <definedName name="_10___123Graph_ACHART_18" hidden="1">[129]Demand!#REF!</definedName>
    <definedName name="_10___123Graph_BCHART_16" hidden="1">[129]Occ!#REF!</definedName>
    <definedName name="_10__123Graph_ACHART_18" hidden="1">[471]Demand!#REF!</definedName>
    <definedName name="_10__123Graph_BCHART_16" hidden="1">[471]Occ!#REF!</definedName>
    <definedName name="_100___123Graph_ACHART_17" hidden="1">[129]Occ!#REF!</definedName>
    <definedName name="_1000__123Graph_ACHART_17" hidden="1">[129]Occ!#REF!</definedName>
    <definedName name="_101__123Graph_CCHART_15" hidden="1">[129]Occ!#REF!</definedName>
    <definedName name="_1025__123Graph_ACHART_18" hidden="1">[129]Demand!#REF!</definedName>
    <definedName name="_103__123Graph_CCHART_16" hidden="1">[129]Occ!#REF!</definedName>
    <definedName name="_105__123Graph_CCHART_17" hidden="1">[129]Occ!#REF!</definedName>
    <definedName name="_1050__123Graph_ACHART_19" hidden="1">[129]Demand!#REF!</definedName>
    <definedName name="_1051__123Graph_ACHART_2" hidden="1">[131]Spread!$J$10:$BQ$10</definedName>
    <definedName name="_107__123Graph_CCHART_2" hidden="1">[131]Spread!#REF!</definedName>
    <definedName name="_1076__123Graph_ACHART_21" hidden="1">[129]Occ!#REF!</definedName>
    <definedName name="_109__123Graph_CCHART_22" hidden="1">[129]Occ!#REF!</definedName>
    <definedName name="_11___123Graph_BCHART_17" hidden="1">[129]Occ!#REF!</definedName>
    <definedName name="_11__123Graph_BCHART_17" hidden="1">[471]Occ!#REF!</definedName>
    <definedName name="_1101__123Graph_ASEG_PIE" hidden="1">[129]Demand!#REF!</definedName>
    <definedName name="_111__123Graph_CSEG_PIE" hidden="1">[129]Demand!#REF!</definedName>
    <definedName name="_1126__123Graph_BCHART_15" hidden="1">[129]Occ!#REF!</definedName>
    <definedName name="_113__123Graph_DCHART_15" hidden="1">[129]Occ!#REF!</definedName>
    <definedName name="_115__123Graph_DCHART_16" hidden="1">[129]Occ!#REF!</definedName>
    <definedName name="_1151__123Graph_BCHART_16" hidden="1">[129]Occ!#REF!</definedName>
    <definedName name="_117__123Graph_DCHART_17" hidden="1">[129]Occ!#REF!</definedName>
    <definedName name="_1176__123Graph_BCHART_17" hidden="1">[129]Occ!#REF!</definedName>
    <definedName name="_119__123Graph_DCHART_2" hidden="1">[131]Spread!#REF!</definedName>
    <definedName name="_12___123Graph_ACHART_19" hidden="1">[129]Demand!#REF!</definedName>
    <definedName name="_12___123Graph_BCHART_22" hidden="1">[129]Occ!#REF!</definedName>
    <definedName name="_12__123Graph_ACHART_19" hidden="1">[471]Demand!#REF!</definedName>
    <definedName name="_12__123Graph_BCHART_22" hidden="1">[471]Occ!#REF!</definedName>
    <definedName name="_1201__123Graph_BCHART_2" hidden="1">[131]Spread!#REF!</definedName>
    <definedName name="_121__123Graph_DCHART_22" hidden="1">[129]Occ!#REF!</definedName>
    <definedName name="_1226__123Graph_BCHART_22" hidden="1">[129]Occ!#REF!</definedName>
    <definedName name="_123__123Graph_ECHART_15" hidden="1">[129]Occ!#REF!</definedName>
    <definedName name="_125___123Graph_ACHART_18" hidden="1">[129]Demand!#REF!</definedName>
    <definedName name="_125__123Graph_ECHART_16" hidden="1">[129]Occ!#REF!</definedName>
    <definedName name="_1251__123Graph_CCHART_15" hidden="1">[129]Occ!#REF!</definedName>
    <definedName name="_127__123Graph_ECHART_17" hidden="1">[129]Occ!#REF!</definedName>
    <definedName name="_1276__123Graph_CCHART_16" hidden="1">[129]Occ!#REF!</definedName>
    <definedName name="_129__123Graph_ECHART_2" hidden="1">[131]Spread!#REF!</definedName>
    <definedName name="_13___123Graph_CCHART_15" hidden="1">[129]Occ!#REF!</definedName>
    <definedName name="_13__123Graph_ACHART_1A" hidden="1">'[475]입찰내역 발주처 양식'!#REF!</definedName>
    <definedName name="_13__123Graph_CCHART_15" hidden="1">[471]Occ!#REF!</definedName>
    <definedName name="_13_2__OPTI">'[133]Raw Data'!#REF!</definedName>
    <definedName name="_13_2_0OPTI">'[134]Raw Data'!#REF!</definedName>
    <definedName name="_1301__123Graph_CCHART_17" hidden="1">[129]Occ!#REF!</definedName>
    <definedName name="_131__123Graph_ECHART_22" hidden="1">[129]Occ!#REF!</definedName>
    <definedName name="_1326__123Graph_CCHART_2" hidden="1">[131]Spread!#REF!</definedName>
    <definedName name="_133__123Graph_FCHART_15" hidden="1">[129]Occ!#REF!</definedName>
    <definedName name="_135__123Graph_FCHART_16" hidden="1">[129]Occ!#REF!</definedName>
    <definedName name="_1351__123Graph_CCHART_22" hidden="1">[129]Occ!#REF!</definedName>
    <definedName name="_137__123Graph_FCHART_17" hidden="1">[129]Occ!#REF!</definedName>
    <definedName name="_1376__123Graph_CSEG_PIE" hidden="1">[129]Demand!#REF!</definedName>
    <definedName name="_139__123Graph_FCHART_2" hidden="1">[131]Spread!#REF!</definedName>
    <definedName name="_14___123Graph_ACHART_21" hidden="1">[129]Occ!#REF!</definedName>
    <definedName name="_14___123Graph_CCHART_16" hidden="1">[129]Occ!#REF!</definedName>
    <definedName name="_14__123Graph_ACHART_21" hidden="1">[471]Occ!#REF!</definedName>
    <definedName name="_14__123Graph_CCHART_16" hidden="1">[471]Occ!#REF!</definedName>
    <definedName name="_1401__123Graph_DCHART_15" hidden="1">[129]Occ!#REF!</definedName>
    <definedName name="_141__123Graph_FCHART_22" hidden="1">[129]Occ!#REF!</definedName>
    <definedName name="_1426__123Graph_DCHART_16" hidden="1">[129]Occ!#REF!</definedName>
    <definedName name="_143__123Graph_XCHART_15" hidden="1">[129]Occ!#REF!</definedName>
    <definedName name="_145__123Graph_XCHART_16" hidden="1">[129]Occ!#REF!</definedName>
    <definedName name="_1451__123Graph_DCHART_17" hidden="1">[129]Occ!#REF!</definedName>
    <definedName name="_147__123Graph_XCHART_17" hidden="1">[129]Occ!#REF!</definedName>
    <definedName name="_1476__123Graph_DCHART_2" hidden="1">[131]Spread!#REF!</definedName>
    <definedName name="_149__123Graph_XCHART_18" hidden="1">[129]Demand!#REF!</definedName>
    <definedName name="_15___123Graph_CCHART_17" hidden="1">[129]Occ!#REF!</definedName>
    <definedName name="_15__123Graph_CCHART_17" hidden="1">[471]Occ!#REF!</definedName>
    <definedName name="_150___123Graph_ACHART_19" hidden="1">[129]Demand!#REF!</definedName>
    <definedName name="_1501__123Graph_DCHART_22" hidden="1">[129]Occ!#REF!</definedName>
    <definedName name="_151__123Graph_XCHART_19" hidden="1">[129]Demand!#REF!</definedName>
    <definedName name="_152__123Graph_XCHART_2" hidden="1">[131]Spread!$J$11:$BQ$11</definedName>
    <definedName name="_1526__123Graph_ECHART_15" hidden="1">[129]Occ!#REF!</definedName>
    <definedName name="_154__123Graph_XCHART_22" hidden="1">[129]Occ!#REF!</definedName>
    <definedName name="_1551__123Graph_ECHART_16" hidden="1">[129]Occ!#REF!</definedName>
    <definedName name="_156__123Graph_XSEG_PIE" hidden="1">[129]Demand!#REF!</definedName>
    <definedName name="_1576__123Graph_ECHART_17" hidden="1">[129]Occ!#REF!</definedName>
    <definedName name="_16___123Graph_ASEG_PIE" hidden="1">[129]Demand!#REF!</definedName>
    <definedName name="_16___123Graph_CCHART_22" hidden="1">[129]Occ!#REF!</definedName>
    <definedName name="_16__123Graph_ASEG_PIE" hidden="1">[471]Demand!#REF!</definedName>
    <definedName name="_16__123Graph_CCHART_22" hidden="1">[471]Occ!#REF!</definedName>
    <definedName name="_1601__123Graph_ECHART_2" hidden="1">[131]Spread!#REF!</definedName>
    <definedName name="_1626__123Graph_ECHART_22" hidden="1">[129]Occ!#REF!</definedName>
    <definedName name="_1651__123Graph_FCHART_15" hidden="1">[129]Occ!#REF!</definedName>
    <definedName name="_1676__123Graph_FCHART_16" hidden="1">[129]Occ!#REF!</definedName>
    <definedName name="_17___123Graph_CSEG_PIE" hidden="1">[129]Demand!#REF!</definedName>
    <definedName name="_17__123Graph_CSEG_PIE" hidden="1">[471]Demand!#REF!</definedName>
    <definedName name="_1701__123Graph_FCHART_17" hidden="1">[129]Occ!#REF!</definedName>
    <definedName name="_1726__123Graph_FCHART_2" hidden="1">[131]Spread!#REF!</definedName>
    <definedName name="_175___123Graph_ACHART_21" hidden="1">[129]Occ!#REF!</definedName>
    <definedName name="_1751__123Graph_FCHART_22" hidden="1">[129]Occ!#REF!</definedName>
    <definedName name="_1776__123Graph_XCHART_15" hidden="1">[129]Occ!#REF!</definedName>
    <definedName name="_18___123Graph_BCHART_15" hidden="1">[129]Occ!#REF!</definedName>
    <definedName name="_18___123Graph_DCHART_15" hidden="1">[129]Occ!#REF!</definedName>
    <definedName name="_18__123Graph_BCHART_15" hidden="1">[471]Occ!#REF!</definedName>
    <definedName name="_18__123Graph_DCHART_15" hidden="1">[471]Occ!#REF!</definedName>
    <definedName name="_1801__123Graph_XCHART_16" hidden="1">[129]Occ!#REF!</definedName>
    <definedName name="_1826__123Graph_XCHART_17" hidden="1">[129]Occ!#REF!</definedName>
    <definedName name="_1851__123Graph_XCHART_18" hidden="1">[129]Demand!#REF!</definedName>
    <definedName name="_1876__123Graph_XCHART_19" hidden="1">[129]Demand!#REF!</definedName>
    <definedName name="_1877__123Graph_XCHART_2" hidden="1">[131]Spread!$J$11:$BQ$11</definedName>
    <definedName name="_19___123Graph_DCHART_16" hidden="1">[129]Occ!#REF!</definedName>
    <definedName name="_19__123Graph_DCHART_16" hidden="1">[471]Occ!#REF!</definedName>
    <definedName name="_1902__123Graph_XCHART_22" hidden="1">[129]Occ!#REF!</definedName>
    <definedName name="_1927__123Graph_XSEG_PIE" hidden="1">[129]Demand!#REF!</definedName>
    <definedName name="_2___123Graph_ACHART_12" hidden="1">[129]Demand!#REF!</definedName>
    <definedName name="_2___123Graph_ACHART_15" hidden="1">[129]Occ!#REF!</definedName>
    <definedName name="_2__123Graph_ACHART_12" hidden="1">[471]Demand!#REF!</definedName>
    <definedName name="_2__123Graph_ACHART_15" hidden="1">[471]Occ!#REF!</definedName>
    <definedName name="_2__123Graph_ACHART_2" hidden="1">[472]Z!$T$179:$AH$179</definedName>
    <definedName name="_2__123Graph_XCHART_1A" hidden="1">'[473]입찰내역 발주처 양식'!#REF!</definedName>
    <definedName name="_20___123Graph_BCHART_16" hidden="1">[129]Occ!#REF!</definedName>
    <definedName name="_20___123Graph_DCHART_17" hidden="1">[129]Occ!#REF!</definedName>
    <definedName name="_20__123Graph_BCHART_16" hidden="1">[471]Occ!#REF!</definedName>
    <definedName name="_20__123Graph_DCHART_17" hidden="1">[471]Occ!#REF!</definedName>
    <definedName name="_200___123Graph_ASEG_PIE" hidden="1">[129]Demand!#REF!</definedName>
    <definedName name="_21___123Graph_DCHART_22" hidden="1">[129]Occ!#REF!</definedName>
    <definedName name="_21__123Graph_DCHART_22" hidden="1">[471]Occ!#REF!</definedName>
    <definedName name="_21_2__OPTI">'[133]Raw Data'!#REF!</definedName>
    <definedName name="_22___123Graph_BCHART_17" hidden="1">[129]Occ!#REF!</definedName>
    <definedName name="_22___123Graph_ECHART_15" hidden="1">[129]Occ!#REF!</definedName>
    <definedName name="_22__123Graph_BCHART_17" hidden="1">[471]Occ!#REF!</definedName>
    <definedName name="_22__123Graph_ECHART_15" hidden="1">[471]Occ!#REF!</definedName>
    <definedName name="_225___123Graph_BCHART_15" hidden="1">[129]Occ!#REF!</definedName>
    <definedName name="_23___123Graph_ECHART_16" hidden="1">[129]Occ!#REF!</definedName>
    <definedName name="_23__123Graph_ECHART_16" hidden="1">[471]Occ!#REF!</definedName>
    <definedName name="_24___123Graph_BCHART_22" hidden="1">[129]Occ!#REF!</definedName>
    <definedName name="_24___123Graph_ECHART_17" hidden="1">[129]Occ!#REF!</definedName>
    <definedName name="_24__123Graph_BCHART_22" hidden="1">[471]Occ!#REF!</definedName>
    <definedName name="_24__123Graph_ECHART_17" hidden="1">[471]Occ!#REF!</definedName>
    <definedName name="_25___123Graph_ACHART_12" hidden="1">[129]Demand!#REF!</definedName>
    <definedName name="_25___123Graph_ECHART_22" hidden="1">[129]Occ!#REF!</definedName>
    <definedName name="_25__123Graph_ECHART_22" hidden="1">[471]Occ!#REF!</definedName>
    <definedName name="_250___123Graph_BCHART_16" hidden="1">[129]Occ!#REF!</definedName>
    <definedName name="_26___123Graph_CCHART_15" hidden="1">[129]Occ!#REF!</definedName>
    <definedName name="_26___123Graph_FCHART_15" hidden="1">[129]Occ!#REF!</definedName>
    <definedName name="_26__123Graph_CCHART_15" hidden="1">[471]Occ!#REF!</definedName>
    <definedName name="_26__123Graph_FCHART_15" hidden="1">[471]Occ!#REF!</definedName>
    <definedName name="_26__123Graph_XCHART_1A" hidden="1">'[132]입찰내역 발주처 양식'!#REF!</definedName>
    <definedName name="_27___123Graph_FCHART_16" hidden="1">[129]Occ!#REF!</definedName>
    <definedName name="_27__123Graph_FCHART_16" hidden="1">[471]Occ!#REF!</definedName>
    <definedName name="_275___123Graph_BCHART_17" hidden="1">[129]Occ!#REF!</definedName>
    <definedName name="_28___123Graph_CCHART_16" hidden="1">[129]Occ!#REF!</definedName>
    <definedName name="_28___123Graph_FCHART_17" hidden="1">[129]Occ!#REF!</definedName>
    <definedName name="_28__123Graph_CCHART_16" hidden="1">[471]Occ!#REF!</definedName>
    <definedName name="_28__123Graph_FCHART_17" hidden="1">[471]Occ!#REF!</definedName>
    <definedName name="_29___123Graph_FCHART_22" hidden="1">[129]Occ!#REF!</definedName>
    <definedName name="_29__123Graph_FCHART_22" hidden="1">[471]Occ!#REF!</definedName>
    <definedName name="_3___123Graph_ACHART_16" hidden="1">[129]Occ!#REF!</definedName>
    <definedName name="_3__123Graph_ACHART_16" hidden="1">[471]Occ!#REF!</definedName>
    <definedName name="_3__123Graph_BCHART_2" hidden="1">[472]Z!$T$180:$AH$180</definedName>
    <definedName name="_30___123Graph_CCHART_17" hidden="1">[129]Occ!#REF!</definedName>
    <definedName name="_30___123Graph_XCHART_15" hidden="1">[129]Occ!#REF!</definedName>
    <definedName name="_30__123Graph_CCHART_17" hidden="1">[471]Occ!#REF!</definedName>
    <definedName name="_30__123Graph_XCHART_15" hidden="1">[471]Occ!#REF!</definedName>
    <definedName name="_300___123Graph_BCHART_22" hidden="1">[129]Occ!#REF!</definedName>
    <definedName name="_31___123Graph_XCHART_16" hidden="1">[129]Occ!#REF!</definedName>
    <definedName name="_31__123Graph_XCHART_16" hidden="1">[471]Occ!#REF!</definedName>
    <definedName name="_32___123Graph_CCHART_22" hidden="1">[129]Occ!#REF!</definedName>
    <definedName name="_32___123Graph_XCHART_17" hidden="1">[129]Occ!#REF!</definedName>
    <definedName name="_32__123Graph_CCHART_22" hidden="1">[471]Occ!#REF!</definedName>
    <definedName name="_32__123Graph_XCHART_17" hidden="1">[471]Occ!#REF!</definedName>
    <definedName name="_321" hidden="1">[476]FitOutConfCentre!#REF!</definedName>
    <definedName name="_325___123Graph_CCHART_15" hidden="1">[129]Occ!#REF!</definedName>
    <definedName name="_33___123Graph_XCHART_18" hidden="1">[129]Demand!#REF!</definedName>
    <definedName name="_33__123Graph_XCHART_18" hidden="1">[471]Demand!#REF!</definedName>
    <definedName name="_34___123Graph_CSEG_PIE" hidden="1">[129]Demand!#REF!</definedName>
    <definedName name="_34___123Graph_XCHART_19" hidden="1">[129]Demand!#REF!</definedName>
    <definedName name="_34__123Graph_CSEG_PIE" hidden="1">[471]Demand!#REF!</definedName>
    <definedName name="_34__123Graph_XCHART_19" hidden="1">[471]Demand!#REF!</definedName>
    <definedName name="_35___123Graph_XCHART_22" hidden="1">[129]Occ!#REF!</definedName>
    <definedName name="_35__123Graph_XCHART_22" hidden="1">[471]Occ!#REF!</definedName>
    <definedName name="_350___123Graph_CCHART_16" hidden="1">[129]Occ!#REF!</definedName>
    <definedName name="_36___123Graph_DCHART_15" hidden="1">[129]Occ!#REF!</definedName>
    <definedName name="_36___123Graph_XSEG_PIE" hidden="1">[129]Demand!#REF!</definedName>
    <definedName name="_36__123Graph_DCHART_15" hidden="1">[471]Occ!#REF!</definedName>
    <definedName name="_36__123Graph_XSEG_PIE" hidden="1">[471]Demand!#REF!</definedName>
    <definedName name="_37__123Graph_ACHART_12" hidden="1">[129]Demand!#REF!</definedName>
    <definedName name="_375___123Graph_CCHART_17" hidden="1">[129]Occ!#REF!</definedName>
    <definedName name="_38___123Graph_DCHART_16" hidden="1">[129]Occ!#REF!</definedName>
    <definedName name="_38__123Graph_ACHART_15" hidden="1">[129]Occ!#REF!</definedName>
    <definedName name="_38__123Graph_DCHART_16" hidden="1">[471]Occ!#REF!</definedName>
    <definedName name="_39__123Graph_ACHART_16" hidden="1">[129]Occ!#REF!</definedName>
    <definedName name="_4___123Graph_ACHART_15" hidden="1">[129]Occ!#REF!</definedName>
    <definedName name="_4___123Graph_ACHART_17" hidden="1">[129]Occ!#REF!</definedName>
    <definedName name="_4__123Graph_ACHART_15" hidden="1">[471]Occ!#REF!</definedName>
    <definedName name="_4__123Graph_ACHART_17" hidden="1">[471]Occ!#REF!</definedName>
    <definedName name="_4__123Graph_CCHART_1" hidden="1">[472]Cash2!$J$16:$J$36</definedName>
    <definedName name="_4__123Graph_XCHART_1A" hidden="1">'[473]입찰내역 발주처 양식'!#REF!</definedName>
    <definedName name="_40___123Graph_DCHART_17" hidden="1">[129]Occ!#REF!</definedName>
    <definedName name="_40__123Graph_ACHART_17" hidden="1">[129]Occ!#REF!</definedName>
    <definedName name="_40__123Graph_DCHART_17" hidden="1">[471]Occ!#REF!</definedName>
    <definedName name="_400___123Graph_CCHART_22" hidden="1">[129]Occ!#REF!</definedName>
    <definedName name="_41__123Graph_ACHART_18" hidden="1">[129]Demand!#REF!</definedName>
    <definedName name="_42___123Graph_DCHART_22" hidden="1">[129]Occ!#REF!</definedName>
    <definedName name="_42__123Graph_ACHART_19" hidden="1">[129]Demand!#REF!</definedName>
    <definedName name="_42__123Graph_DCHART_22" hidden="1">[471]Occ!#REF!</definedName>
    <definedName name="_425___123Graph_CSEG_PIE" hidden="1">[129]Demand!#REF!</definedName>
    <definedName name="_43__123Graph_ACHART_2" hidden="1">[131]Spread!$J$10:$BQ$10</definedName>
    <definedName name="_44___123Graph_ECHART_15" hidden="1">[129]Occ!#REF!</definedName>
    <definedName name="_44__123Graph_ACHART_21" hidden="1">[129]Occ!#REF!</definedName>
    <definedName name="_44__123Graph_ECHART_15" hidden="1">[471]Occ!#REF!</definedName>
    <definedName name="_45__123Graph_ASEG_PIE" hidden="1">[129]Demand!#REF!</definedName>
    <definedName name="_450___123Graph_DCHART_15" hidden="1">[129]Occ!#REF!</definedName>
    <definedName name="_46___123Graph_ECHART_16" hidden="1">[129]Occ!#REF!</definedName>
    <definedName name="_46__123Graph_BCHART_15" hidden="1">[129]Occ!#REF!</definedName>
    <definedName name="_46__123Graph_ECHART_16" hidden="1">[471]Occ!#REF!</definedName>
    <definedName name="_47__123Graph_BCHART_16" hidden="1">[129]Occ!#REF!</definedName>
    <definedName name="_475___123Graph_DCHART_16" hidden="1">[129]Occ!#REF!</definedName>
    <definedName name="_48___123Graph_ECHART_17" hidden="1">[129]Occ!#REF!</definedName>
    <definedName name="_48__123Graph_BCHART_17" hidden="1">[129]Occ!#REF!</definedName>
    <definedName name="_48__123Graph_ECHART_17" hidden="1">[471]Occ!#REF!</definedName>
    <definedName name="_49__123Graph_BCHART_2" hidden="1">[131]Spread!#REF!</definedName>
    <definedName name="_5___123Graph_ACHART_18" hidden="1">[129]Demand!#REF!</definedName>
    <definedName name="_5__123Graph_ACHART_18" hidden="1">[471]Demand!#REF!</definedName>
    <definedName name="_5__123Graph_DCHART_1" hidden="1">[472]Cash2!$K$16:$K$36</definedName>
    <definedName name="_50___123Graph_ACHART_15" hidden="1">[129]Occ!#REF!</definedName>
    <definedName name="_50___123Graph_ECHART_22" hidden="1">[129]Occ!#REF!</definedName>
    <definedName name="_50__123Graph_BCHART_22" hidden="1">[129]Occ!#REF!</definedName>
    <definedName name="_50__123Graph_ECHART_22" hidden="1">[471]Occ!#REF!</definedName>
    <definedName name="_500___123Graph_DCHART_17" hidden="1">[129]Occ!#REF!</definedName>
    <definedName name="_51__123Graph_CCHART_15" hidden="1">[129]Occ!#REF!</definedName>
    <definedName name="_52___123Graph_FCHART_15" hidden="1">[129]Occ!#REF!</definedName>
    <definedName name="_52__123Graph_CCHART_16" hidden="1">[129]Occ!#REF!</definedName>
    <definedName name="_52__123Graph_FCHART_15" hidden="1">[471]Occ!#REF!</definedName>
    <definedName name="_525___123Graph_DCHART_22" hidden="1">[129]Occ!#REF!</definedName>
    <definedName name="_53__123Graph_CCHART_17" hidden="1">[129]Occ!#REF!</definedName>
    <definedName name="_54___123Graph_FCHART_16" hidden="1">[129]Occ!#REF!</definedName>
    <definedName name="_54__123Graph_CCHART_2" hidden="1">[131]Spread!#REF!</definedName>
    <definedName name="_54__123Graph_FCHART_16" hidden="1">[471]Occ!#REF!</definedName>
    <definedName name="_55__123Graph_CCHART_22" hidden="1">[129]Occ!#REF!</definedName>
    <definedName name="_550___123Graph_ECHART_15" hidden="1">[129]Occ!#REF!</definedName>
    <definedName name="_56___123Graph_FCHART_17" hidden="1">[129]Occ!#REF!</definedName>
    <definedName name="_56__123Graph_CSEG_PIE" hidden="1">[129]Demand!#REF!</definedName>
    <definedName name="_56__123Graph_FCHART_17" hidden="1">[471]Occ!#REF!</definedName>
    <definedName name="_57__123Graph_DCHART_15" hidden="1">[129]Occ!#REF!</definedName>
    <definedName name="_575___123Graph_ECHART_16" hidden="1">[129]Occ!#REF!</definedName>
    <definedName name="_58___123Graph_FCHART_22" hidden="1">[129]Occ!#REF!</definedName>
    <definedName name="_58__123Graph_DCHART_16" hidden="1">[129]Occ!#REF!</definedName>
    <definedName name="_58__123Graph_FCHART_22" hidden="1">[471]Occ!#REF!</definedName>
    <definedName name="_59__123Graph_DCHART_17" hidden="1">[129]Occ!#REF!</definedName>
    <definedName name="_6___123Graph_ACHART_16" hidden="1">[129]Occ!#REF!</definedName>
    <definedName name="_6___123Graph_ACHART_19" hidden="1">[129]Demand!#REF!</definedName>
    <definedName name="_6__123Graph_ACHART_16" hidden="1">[471]Occ!#REF!</definedName>
    <definedName name="_6__123Graph_ACHART_19" hidden="1">[471]Demand!#REF!</definedName>
    <definedName name="_60___123Graph_XCHART_15" hidden="1">[129]Occ!#REF!</definedName>
    <definedName name="_60__123Graph_DCHART_2" hidden="1">[131]Spread!#REF!</definedName>
    <definedName name="_60__123Graph_XCHART_15" hidden="1">[471]Occ!#REF!</definedName>
    <definedName name="_600___123Graph_ECHART_17" hidden="1">[129]Occ!#REF!</definedName>
    <definedName name="_61__123Graph_DCHART_22" hidden="1">[129]Occ!#REF!</definedName>
    <definedName name="_62___123Graph_XCHART_16" hidden="1">[129]Occ!#REF!</definedName>
    <definedName name="_62__123Graph_ECHART_15" hidden="1">[129]Occ!#REF!</definedName>
    <definedName name="_62__123Graph_XCHART_16" hidden="1">[471]Occ!#REF!</definedName>
    <definedName name="_625___123Graph_ECHART_22" hidden="1">[129]Occ!#REF!</definedName>
    <definedName name="_63__123Graph_ECHART_16" hidden="1">[129]Occ!#REF!</definedName>
    <definedName name="_64___123Graph_XCHART_17" hidden="1">[129]Occ!#REF!</definedName>
    <definedName name="_64__123Graph_ECHART_17" hidden="1">[129]Occ!#REF!</definedName>
    <definedName name="_64__123Graph_XCHART_17" hidden="1">[471]Occ!#REF!</definedName>
    <definedName name="_65__123Graph_ECHART_2" hidden="1">[131]Spread!#REF!</definedName>
    <definedName name="_650___123Graph_FCHART_15" hidden="1">[129]Occ!#REF!</definedName>
    <definedName name="_66___123Graph_XCHART_18" hidden="1">[129]Demand!#REF!</definedName>
    <definedName name="_66__123Graph_ECHART_22" hidden="1">[129]Occ!#REF!</definedName>
    <definedName name="_66__123Graph_XCHART_18" hidden="1">[471]Demand!#REF!</definedName>
    <definedName name="_67__123Graph_FCHART_15" hidden="1">[129]Occ!#REF!</definedName>
    <definedName name="_675___123Graph_FCHART_16" hidden="1">[129]Occ!#REF!</definedName>
    <definedName name="_68___123Graph_XCHART_19" hidden="1">[129]Demand!#REF!</definedName>
    <definedName name="_68__123Graph_FCHART_16" hidden="1">[129]Occ!#REF!</definedName>
    <definedName name="_68__123Graph_XCHART_19" hidden="1">[471]Demand!#REF!</definedName>
    <definedName name="_69__123Graph_FCHART_17" hidden="1">[129]Occ!#REF!</definedName>
    <definedName name="_6mm">"1,0"</definedName>
    <definedName name="_7___123Graph_ACHART_21" hidden="1">[129]Occ!#REF!</definedName>
    <definedName name="_7__123Graph_ACHART_21" hidden="1">[471]Occ!#REF!</definedName>
    <definedName name="_70___123Graph_XCHART_22" hidden="1">[129]Occ!#REF!</definedName>
    <definedName name="_70__123Graph_FCHART_2" hidden="1">[131]Spread!#REF!</definedName>
    <definedName name="_70__123Graph_XCHART_22" hidden="1">[471]Occ!#REF!</definedName>
    <definedName name="_700___123Graph_FCHART_17" hidden="1">[129]Occ!#REF!</definedName>
    <definedName name="_71__123Graph_FCHART_22" hidden="1">[129]Occ!#REF!</definedName>
    <definedName name="_72___123Graph_XSEG_PIE" hidden="1">[129]Demand!#REF!</definedName>
    <definedName name="_72__123Graph_XCHART_15" hidden="1">[129]Occ!#REF!</definedName>
    <definedName name="_72__123Graph_XSEG_PIE" hidden="1">[471]Demand!#REF!</definedName>
    <definedName name="_725___123Graph_FCHART_22" hidden="1">[129]Occ!#REF!</definedName>
    <definedName name="_73__123Graph_XCHART_16" hidden="1">[129]Occ!#REF!</definedName>
    <definedName name="_74__123Graph_ACHART_12" hidden="1">[129]Demand!#REF!</definedName>
    <definedName name="_74__123Graph_XCHART_17" hidden="1">[129]Occ!#REF!</definedName>
    <definedName name="_75___123Graph_ACHART_16" hidden="1">[129]Occ!#REF!</definedName>
    <definedName name="_75__123Graph_XCHART_18" hidden="1">[129]Demand!#REF!</definedName>
    <definedName name="_750___123Graph_XCHART_15" hidden="1">[129]Occ!#REF!</definedName>
    <definedName name="_76__123Graph_ACHART_15" hidden="1">[129]Occ!#REF!</definedName>
    <definedName name="_76__123Graph_XCHART_19" hidden="1">[129]Demand!#REF!</definedName>
    <definedName name="_77__123Graph_XCHART_2" hidden="1">[131]Spread!$J$11:$BQ$11</definedName>
    <definedName name="_775___123Graph_XCHART_16" hidden="1">[129]Occ!#REF!</definedName>
    <definedName name="_78__123Graph_ACHART_16" hidden="1">[129]Occ!#REF!</definedName>
    <definedName name="_78__123Graph_XCHART_22" hidden="1">[129]Occ!#REF!</definedName>
    <definedName name="_79__123Graph_XSEG_PIE" hidden="1">[129]Demand!#REF!</definedName>
    <definedName name="_8___123Graph_ACHART_17" hidden="1">[129]Occ!#REF!</definedName>
    <definedName name="_8___123Graph_ASEG_PIE" hidden="1">[129]Demand!#REF!</definedName>
    <definedName name="_8__123Graph_ACHART_17" hidden="1">[471]Occ!#REF!</definedName>
    <definedName name="_8__123Graph_ASEG_PIE" hidden="1">[471]Demand!#REF!</definedName>
    <definedName name="_80__123Graph_ACHART_17" hidden="1">[129]Occ!#REF!</definedName>
    <definedName name="_800___123Graph_XCHART_17" hidden="1">[129]Occ!#REF!</definedName>
    <definedName name="_82__123Graph_ACHART_18" hidden="1">[129]Demand!#REF!</definedName>
    <definedName name="_825___123Graph_XCHART_18" hidden="1">[129]Demand!#REF!</definedName>
    <definedName name="_84__123Graph_ACHART_19" hidden="1">[129]Demand!#REF!</definedName>
    <definedName name="_85__123Graph_ACHART_2" hidden="1">[131]Spread!$J$10:$BQ$10</definedName>
    <definedName name="_850___123Graph_XCHART_19" hidden="1">[129]Demand!#REF!</definedName>
    <definedName name="_87__123Graph_ACHART_21" hidden="1">[129]Occ!#REF!</definedName>
    <definedName name="_875___123Graph_XCHART_22" hidden="1">[129]Occ!#REF!</definedName>
    <definedName name="_89__123Graph_ASEG_PIE" hidden="1">[129]Demand!#REF!</definedName>
    <definedName name="_9___123Graph_BCHART_15" hidden="1">[129]Occ!#REF!</definedName>
    <definedName name="_9__123Graph_BCHART_15" hidden="1">[471]Occ!#REF!</definedName>
    <definedName name="_9_2_0OPTI">'[134]Raw Data'!#REF!</definedName>
    <definedName name="_900___123Graph_XSEG_PIE" hidden="1">[129]Demand!#REF!</definedName>
    <definedName name="_91__123Graph_BCHART_15" hidden="1">[129]Occ!#REF!</definedName>
    <definedName name="_925__123Graph_ACHART_12" hidden="1">[129]Demand!#REF!</definedName>
    <definedName name="_93__123Graph_BCHART_16" hidden="1">[129]Occ!#REF!</definedName>
    <definedName name="_95__123Graph_BCHART_17" hidden="1">[129]Occ!#REF!</definedName>
    <definedName name="_950__123Graph_ACHART_15" hidden="1">[129]Occ!#REF!</definedName>
    <definedName name="_97__123Graph_BCHART_2" hidden="1">[131]Spread!#REF!</definedName>
    <definedName name="_975__123Graph_ACHART_16" hidden="1">[129]Occ!#REF!</definedName>
    <definedName name="_99__123Graph_BCHART_22" hidden="1">[129]Occ!#REF!</definedName>
    <definedName name="_AAA51">'[135]#REF'!$A$78</definedName>
    <definedName name="_AAA6">'[135]#REF'!$A$78</definedName>
    <definedName name="_AAA7">'[135]#REF'!$A$78</definedName>
    <definedName name="_AAD5">[135]Sheet1!$A$78</definedName>
    <definedName name="_all1">'[462]Raw Data'!$A$1:$K$63</definedName>
    <definedName name="_ATD2">[136]ATD!$A$7:$C$115</definedName>
    <definedName name="_bdm.0B4FFE91F18447B0ADF9000A64F23663.edm" hidden="1">[137]DCF_5!$A:$IV</definedName>
    <definedName name="_bdm.110863605F9942A8A648C3F868647E2E.edm" hidden="1">'[138]IPO Shit'!$A:$IV</definedName>
    <definedName name="_bdm.1B452EB456C84D948AB7CD6173DD2027.edm" hidden="1">'[137]US Ship Repair Industry Growth'!$A:$IV</definedName>
    <definedName name="_bdm.47B4A6FD3B314E16809B6D1F0C2F9D52.edm" hidden="1">'[137]Market Overview'!$A:$IV</definedName>
    <definedName name="_bdm.4CD256297ECE44CCBB5602C6476BC757.edm" hidden="1">'[137]US Shipyard Repair Output'!$A:$IV</definedName>
    <definedName name="_bdm.521DC5547E094D3EAB9C9F4D139EF5FF.edm" hidden="1">'[139]ASD Sum of Parts'!$A:$IV</definedName>
    <definedName name="_bdm.7072907F221B49BBAB5021F4EC0817E4.edm" hidden="1">[137]Charts!$A:$IV</definedName>
    <definedName name="_bdm.71F24B5C5CA94E5D92ED4A5CF816C4DD.edm" hidden="1">'[138]Financial Outputs'!$A:$IV</definedName>
    <definedName name="_bdm.7923EEC314B242E8BC1F3FD0A2CB8DC9.edm" hidden="1">'[138]ADT Financial Build'!$A:$IV</definedName>
    <definedName name="_bdm.A22BB7CDC55C4D5CB31AA205A045099A.edm" hidden="1">[137]LBO!$A:$IV</definedName>
    <definedName name="_bdm.DBCFE22487124F2EA8CCA87E363BF4F4.edm" hidden="1">'[138]ADT LBO'!$A:$IV</definedName>
    <definedName name="_bdm.E10CE6269BA74B248056A82B5C67B7F8.edm" hidden="1">'[138]Ex-ADTCo LBO'!$A:$IV</definedName>
    <definedName name="_bdm.E1C5F0B458ED44AABE2B275FE5594376.edm" hidden="1">'[138]Total TEFS LBO'!$A:$IV</definedName>
    <definedName name="_bdm.F48B2541AF20463C9043238AF20A5593.edm" hidden="1">'[138]ADT Output Dumbed Down for KKR'!$A:$IV</definedName>
    <definedName name="_bdm.FE9F6DFC62254C08B5570218FA025632.edm" hidden="1">'[137]Summary Financials'!$A:$IV</definedName>
    <definedName name="_boq1">[478]Boq!#REF!</definedName>
    <definedName name="_C_?___?__">[112]PRL!#REF!</definedName>
    <definedName name="_CAT07">[127]Equip!#REF!</definedName>
    <definedName name="_CAT12">[127]Equip!#REF!</definedName>
    <definedName name="_CAT21">[127]Equip!#REF!</definedName>
    <definedName name="_CAT22">[127]Equip!#REF!</definedName>
    <definedName name="_CAT31">[127]Equip!#REF!</definedName>
    <definedName name="_CAT33">[127]Equip!#REF!</definedName>
    <definedName name="_CAT34">[127]Equip!#REF!</definedName>
    <definedName name="_CAT35">[127]Equip!#REF!</definedName>
    <definedName name="_CAT36">[127]Equip!#REF!</definedName>
    <definedName name="_CAT39">[127]Equip!#REF!</definedName>
    <definedName name="_CAT42">[127]Equip!#REF!</definedName>
    <definedName name="_CAT43">[127]Equip!#REF!</definedName>
    <definedName name="_CAT45">[127]Equip!#REF!</definedName>
    <definedName name="_CAT46">[127]Equip!#REF!</definedName>
    <definedName name="_CAT48">[127]Equip!#REF!</definedName>
    <definedName name="_CAT49">[127]Equip!#REF!</definedName>
    <definedName name="_CAT52">[127]Equip!#REF!</definedName>
    <definedName name="_CAT53">[127]Equip!#REF!</definedName>
    <definedName name="_CAT54">[127]Equip!#REF!</definedName>
    <definedName name="_CAT55">[127]Equip!#REF!</definedName>
    <definedName name="_CAT82">[127]Equip!#REF!</definedName>
    <definedName name="_CAT84">[127]Equip!#REF!</definedName>
    <definedName name="_D250000">[141]Bill.10!#REF!</definedName>
    <definedName name="_dbs1">'[114]Raw Data'!#REF!</definedName>
    <definedName name="_dbs11">'[114]Raw Data'!#REF!</definedName>
    <definedName name="_dbs76">'[114]Raw Data'!#REF!</definedName>
    <definedName name="_DWR001">'[142]Day work'!#REF!</definedName>
    <definedName name="_DWR002">'[142]Day work'!#REF!</definedName>
    <definedName name="_DWR003">'[142]Day work'!#REF!</definedName>
    <definedName name="_DWR004">'[142]Day work'!#REF!</definedName>
    <definedName name="_DWR005">'[142]Day work'!#REF!</definedName>
    <definedName name="_ELECB">'[474]Z- GENERAL PRICE SUMMARY'!#REF!</definedName>
    <definedName name="_F3086">[143]SUMMARYMCA!$B$58:$J$511</definedName>
    <definedName name="_FR_?__">[115]Sheet1!#REF!</definedName>
    <definedName name="_FRT\_.WK3__">[112]PRL!#REF!</definedName>
    <definedName name="_FS_R_">[112]PRL!#REF!</definedName>
    <definedName name="_ftm25">'[144]M-Book for Conc'!$H$544</definedName>
    <definedName name="_ftm30">'[144]M-Book for Conc'!$H$572</definedName>
    <definedName name="_Key" hidden="1">'[145]GAE8''97'!$B$10:$B$10</definedName>
    <definedName name="_M_?__">[112]PRL!#REF!</definedName>
    <definedName name="_OCM01">[122]office!$A$19</definedName>
    <definedName name="_old2">'[114]Raw Data'!$B$1:$CF$120</definedName>
    <definedName name="_old4">'[114]Raw Data'!$B$1:$CF$120</definedName>
    <definedName name="_old6">'[114]Raw Data'!$B$1:$CF$120</definedName>
    <definedName name="_PPR_?__">[112]PRL!#REF!</definedName>
    <definedName name="_Project_Directory_Proj_Cost_Sumry">'[146]Proj Cost Sumry'!#REF!</definedName>
    <definedName name="_QTY07">[127]Equip!#REF!</definedName>
    <definedName name="_QTY12">[127]Equip!#REF!</definedName>
    <definedName name="_QTY21">[127]Equip!#REF!</definedName>
    <definedName name="_QTY22">[127]Equip!#REF!</definedName>
    <definedName name="_QTY33">[127]Equip!#REF!</definedName>
    <definedName name="_QTY34">[127]Equip!#REF!</definedName>
    <definedName name="_QTY35">[127]Equip!#REF!</definedName>
    <definedName name="_QTY36">[127]Equip!#REF!</definedName>
    <definedName name="_QTY39">[127]Equip!#REF!</definedName>
    <definedName name="_QTY42">[127]Equip!#REF!</definedName>
    <definedName name="_QTY43">[127]Equip!#REF!</definedName>
    <definedName name="_QTY45">[127]Equip!#REF!</definedName>
    <definedName name="_QTY46">[127]Equip!#REF!</definedName>
    <definedName name="_QTY48">[127]Equip!#REF!</definedName>
    <definedName name="_QTY49">[127]Equip!#REF!</definedName>
    <definedName name="_QTY52">[127]Equip!#REF!</definedName>
    <definedName name="_QTY53">[127]Equip!#REF!</definedName>
    <definedName name="_QTY54">[127]Equip!#REF!</definedName>
    <definedName name="_QTY55">[127]Equip!#REF!</definedName>
    <definedName name="_QTY82">[127]Equip!#REF!</definedName>
    <definedName name="_QTY84">[127]Equip!#REF!</definedName>
    <definedName name="_RE_?__">[112]PRL!#REF!</definedName>
    <definedName name="_res1">[470]Sheet7!#REF!</definedName>
    <definedName name="_RNLR_?__">[112]PRL!#REF!</definedName>
    <definedName name="_rwm25">'[144]M-Book for Conc'!$H$565</definedName>
    <definedName name="_SEG1">[122]Lab!$H$1:$I$65536</definedName>
    <definedName name="_sft2">[463]Sheet1!$Q$3</definedName>
    <definedName name="_SUM__?_._?___">[112]PRL!#REF!</definedName>
    <definedName name="_Table2_In3" hidden="1">'[145]GAE8''97'!$H$2:$H$2</definedName>
    <definedName name="_TB2">'[118]SPT vs PHI'!$B$2:$C$65</definedName>
    <definedName name="_upa4">[123]upa!$I$1:$M$65536</definedName>
    <definedName name="_WCD_?__">[112]PRL!#REF!</definedName>
    <definedName name="_WCH_?__">[112]PRL!#REF!</definedName>
    <definedName name="_WCS_?__">[112]PRL!#REF!</definedName>
    <definedName name="_WDC_?__">[112]PRL!#REF!</definedName>
    <definedName name="_WDR_?__">[112]PRL!#REF!</definedName>
    <definedName name="_WGF__?__">[112]PRL!#REF!</definedName>
    <definedName name="_WGZY_">[112]PRL!#REF!</definedName>
    <definedName name="_WIC_?__">[112]PRL!#REF!</definedName>
    <definedName name="_WIR_?__">[112]PRL!#REF!</definedName>
    <definedName name="_WTB_">[112]PRL!#REF!</definedName>
    <definedName name="a\">#REF!</definedName>
    <definedName name="A__Formwork">'[480]#REF'!$B$2:$M$49</definedName>
    <definedName name="a0">#REF!</definedName>
    <definedName name="aaaa5">'[135]#REF'!$A$78</definedName>
    <definedName name="aaaaaaaaaaaa">[481]Basis!#REF!</definedName>
    <definedName name="aaaaaaaaaaaaaaaaaaaaaaaaa">[147]Summary!#REF!</definedName>
    <definedName name="aaaaaaaaaaaaaaaaaaaaaaaaaaaaaaaaaaaaaa">[147]Summary!#REF!</definedName>
    <definedName name="abb">'[482]#REF'!$O$4:$O$9</definedName>
    <definedName name="Abcdefghijklmnopqrstuvwxyz">OFFSET(#REF!,1,0,COUNTA(#REF!),1)</definedName>
    <definedName name="Abutment">'[148]End Abutment (Typical)'!$J$43</definedName>
    <definedName name="Acc">0.1</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count">'[114]Raw Data'!$B$6:$J$42</definedName>
    <definedName name="accruals_table">'[149]Code Sheet'!$A$357:$B$737</definedName>
    <definedName name="Accrued_Expenses">'[150]Balance Sheet'!#REF!</definedName>
    <definedName name="Accrued_Int___Deposits">[151]Detbal!#REF!</definedName>
    <definedName name="Acquisition">[153]Ref_Sheet!$F$40:$H$51</definedName>
    <definedName name="ACT">[483]BaseWeight!$A$3</definedName>
    <definedName name="actcum">OFFSET(#REF!,0,0,COUNTA(#REF!),1)</definedName>
    <definedName name="actcum1">OFFSET(#REF!,0,0,COUNTA(#REF!),1)</definedName>
    <definedName name="ActivityName">'[154]Schedule Activities'!$B$8:$B$59</definedName>
    <definedName name="actmonth">OFFSET(#REF!,0,0,COUNTA(#REF!),1)</definedName>
    <definedName name="actmonth1">OFFSET(#REF!,0,0,COUNTA(#REF!),1)</definedName>
    <definedName name="Actual_estimate">'[485]Lookup data'!$P$3:$P$5</definedName>
    <definedName name="ActualStaffList">[155]StaffDataList!$B$5:$I$131</definedName>
    <definedName name="adas">[486]Sheet1!#REF!</definedName>
    <definedName name="AdditionalServerOptions">[157]Common!#REF!</definedName>
    <definedName name="Address_Line01">[593]Inputs!$E$25</definedName>
    <definedName name="Address_Line02">[593]Inputs!$E$26</definedName>
    <definedName name="Address_Line03">[593]Inputs!$E$27</definedName>
    <definedName name="Address_Line04">[593]Inputs!$E$28</definedName>
    <definedName name="Address_Line05">[593]Inputs!$E$29</definedName>
    <definedName name="addresses">[158]Cover!$G$66:$T$73</definedName>
    <definedName name="Aded">'[594]#REF'!$A$23</definedName>
    <definedName name="adia">'[488]STAIR-A'!$D$9:$N$10</definedName>
    <definedName name="AdvancePaymentLevel">'[155]01 Project Parameters'!$F$26</definedName>
    <definedName name="aed">3.673</definedName>
    <definedName name="Aerospace">[153]Ref_Sheet!$F$52:$H$66</definedName>
    <definedName name="afford1">[470]Sheet7!#REF!</definedName>
    <definedName name="affordable">[470]Sheet7!#REF!</definedName>
    <definedName name="AFTER_MP">'[114]Raw Data'!#REF!</definedName>
    <definedName name="Ag">[159]Design!#REF!</definedName>
    <definedName name="aging" hidden="1">'[160]GAE8''97'!$H$9:$S$36</definedName>
    <definedName name="aL">'[161]5'!$AN$1</definedName>
    <definedName name="Alarm_Group_1">'[157]Sizing Estimator - PAL Cameras'!$C$88,'[157]Sizing Estimator - PAL Cameras'!$D$88,'[157]Sizing Estimator - PAL Cameras'!$F$88,'[157]Sizing Estimator - PAL Cameras'!$H$88,'[157]Sizing Estimator - PAL Cameras'!$L$88,'[157]Sizing Estimator - PAL Cameras'!$O$88,'[157]Sizing Estimator - PAL Cameras'!$P$88,'[157]Sizing Estimator - PAL Cameras'!$Q$88,'[157]Sizing Estimator - PAL Cameras'!$R$88</definedName>
    <definedName name="Alarm_Group_10">'[157]Sizing Estimator - PAL Cameras'!$C$97,'[157]Sizing Estimator - PAL Cameras'!$D$97,'[157]Sizing Estimator - PAL Cameras'!$F$97,'[157]Sizing Estimator - PAL Cameras'!$H$97,'[157]Sizing Estimator - PAL Cameras'!$L$97,'[157]Sizing Estimator - PAL Cameras'!$O$97,'[157]Sizing Estimator - PAL Cameras'!$P$97,'[157]Sizing Estimator - PAL Cameras'!$Q$97,'[157]Sizing Estimator - PAL Cameras'!$R$97</definedName>
    <definedName name="Alarm_Group_2">'[157]Sizing Estimator - PAL Cameras'!$C$89,'[157]Sizing Estimator - PAL Cameras'!$D$89,'[157]Sizing Estimator - PAL Cameras'!$F$89,'[157]Sizing Estimator - PAL Cameras'!$H$89,'[157]Sizing Estimator - PAL Cameras'!$L$89,'[157]Sizing Estimator - PAL Cameras'!$O$89,'[157]Sizing Estimator - PAL Cameras'!$P$89,'[157]Sizing Estimator - PAL Cameras'!$Q$89,'[157]Sizing Estimator - PAL Cameras'!$R$89</definedName>
    <definedName name="Alarm_Group_3">'[157]Sizing Estimator - PAL Cameras'!$C$90,'[157]Sizing Estimator - PAL Cameras'!$D$90,'[157]Sizing Estimator - PAL Cameras'!$F$90,'[157]Sizing Estimator - PAL Cameras'!$H$90,'[157]Sizing Estimator - PAL Cameras'!$L$90,'[157]Sizing Estimator - PAL Cameras'!$O$90,'[157]Sizing Estimator - PAL Cameras'!$P$90,'[157]Sizing Estimator - PAL Cameras'!$Q$90,'[157]Sizing Estimator - PAL Cameras'!$R$90</definedName>
    <definedName name="Alarm_Group_4">'[157]Sizing Estimator - PAL Cameras'!$C$91,'[157]Sizing Estimator - PAL Cameras'!$D$91,'[157]Sizing Estimator - PAL Cameras'!$F$91,'[157]Sizing Estimator - PAL Cameras'!$H$91,'[157]Sizing Estimator - PAL Cameras'!$L$91,'[157]Sizing Estimator - PAL Cameras'!$O$91,'[157]Sizing Estimator - PAL Cameras'!$P$91,'[157]Sizing Estimator - PAL Cameras'!$Q$91,'[157]Sizing Estimator - PAL Cameras'!$R$91</definedName>
    <definedName name="Alarm_Group_5">'[157]Sizing Estimator - PAL Cameras'!$C$92,'[157]Sizing Estimator - PAL Cameras'!$D$92,'[157]Sizing Estimator - PAL Cameras'!$F$92,'[157]Sizing Estimator - PAL Cameras'!$H$92,'[157]Sizing Estimator - PAL Cameras'!$L$92,'[157]Sizing Estimator - PAL Cameras'!$O$92,'[157]Sizing Estimator - PAL Cameras'!$P$92,'[157]Sizing Estimator - PAL Cameras'!$Q$92,'[157]Sizing Estimator - PAL Cameras'!$R$92</definedName>
    <definedName name="Alarm_Group_6">'[157]Sizing Estimator - PAL Cameras'!$C$93,'[157]Sizing Estimator - PAL Cameras'!$D$93,'[157]Sizing Estimator - PAL Cameras'!$F$93,'[157]Sizing Estimator - PAL Cameras'!$H$93,'[157]Sizing Estimator - PAL Cameras'!$L$93,'[157]Sizing Estimator - PAL Cameras'!$O$93,'[157]Sizing Estimator - PAL Cameras'!$P$93,'[157]Sizing Estimator - PAL Cameras'!$Q$93,'[157]Sizing Estimator - PAL Cameras'!$R$93</definedName>
    <definedName name="Alarm_Group_7">'[157]Sizing Estimator - PAL Cameras'!$C$94,'[157]Sizing Estimator - PAL Cameras'!$D$94,'[157]Sizing Estimator - PAL Cameras'!$F$94,'[157]Sizing Estimator - PAL Cameras'!$H$94,'[157]Sizing Estimator - PAL Cameras'!$L$94,'[157]Sizing Estimator - PAL Cameras'!$O$94,'[157]Sizing Estimator - PAL Cameras'!$P$94,'[157]Sizing Estimator - PAL Cameras'!$Q$94,'[157]Sizing Estimator - PAL Cameras'!$R$94</definedName>
    <definedName name="Alarm_Group_8">'[157]Sizing Estimator - PAL Cameras'!$C$95,'[157]Sizing Estimator - PAL Cameras'!$D$95,'[157]Sizing Estimator - PAL Cameras'!$F$95,'[157]Sizing Estimator - PAL Cameras'!$H$95,'[157]Sizing Estimator - PAL Cameras'!$L$95,'[157]Sizing Estimator - PAL Cameras'!$O$95,'[157]Sizing Estimator - PAL Cameras'!$P$95,'[157]Sizing Estimator - PAL Cameras'!$Q$95,'[157]Sizing Estimator - PAL Cameras'!$R$95</definedName>
    <definedName name="Alarm_Group_9">'[157]Sizing Estimator - PAL Cameras'!$C$96,'[157]Sizing Estimator - PAL Cameras'!$D$96,'[157]Sizing Estimator - PAL Cameras'!$F$96,'[157]Sizing Estimator - PAL Cameras'!$H$96,'[157]Sizing Estimator - PAL Cameras'!$L$96,'[157]Sizing Estimator - PAL Cameras'!$O$96,'[157]Sizing Estimator - PAL Cameras'!$P$96,'[157]Sizing Estimator - PAL Cameras'!$Q$96,'[157]Sizing Estimator - PAL Cameras'!$R$96</definedName>
    <definedName name="Aldar_developments">'[485]Lookup data'!$A$3:$A$10</definedName>
    <definedName name="ALDENSITY">[162]CABLERET!$B$10</definedName>
    <definedName name="AList">[163]List!$B$154:$B$160</definedName>
    <definedName name="AllData">'[164]% prog figs -u5 and total'!$AF$42:$FV$112</definedName>
    <definedName name="alload">[162]CABLERET!$D$13:$D$128</definedName>
    <definedName name="allow_cont">[165]allowances!#REF!</definedName>
    <definedName name="allow_maint">[165]allowances!#REF!</definedName>
    <definedName name="allowance">'[114]Raw Data'!#REF!</definedName>
    <definedName name="allows300">[165]analysis!#REF!</definedName>
    <definedName name="allows400">[165]analysis!#REF!</definedName>
    <definedName name="ALMARGIN">[162]CABLERET!$D$7</definedName>
    <definedName name="Alt_Current">[166]ChartData!$C$1</definedName>
    <definedName name="Aluminium">[153]Ref_Sheet!$F$67:$H$74</definedName>
    <definedName name="aluminum">'[149]Code Sheet'!$A$156:$A$164</definedName>
    <definedName name="ALUpliftFactor">[166]Lookups!$C$26</definedName>
    <definedName name="ALUpliftTable">[166]Manning!$RM$5:$UF$507</definedName>
    <definedName name="AME">OFFSET('[152]CF Input'!$AP$13,1,0,COUNTA('[152]CF Input'!$AP$1:$AP$65536)-('[152]CF Input'!$AP$47+2))</definedName>
    <definedName name="Amount_of_repayment_due_from_previous_years">'[114]Raw Data'!#REF!</definedName>
    <definedName name="Amt_prev_paid">[489]CERTIFICATE!#REF!</definedName>
    <definedName name="Amt_prev_paid_range">[489]CERTIFICATE!#REF!</definedName>
    <definedName name="AnnivesaryDateCOR">'[155]01 Project Parameters'!$H$15</definedName>
    <definedName name="Annual_Leave_Uplift">'[166]Data Input'!$H$20</definedName>
    <definedName name="aocd">[491]AN!$K$3</definedName>
    <definedName name="ap">'[114]Raw Data'!#REF!</definedName>
    <definedName name="app_cost">[157]Summary!#REF!</definedName>
    <definedName name="APPLI">[167]Calendar!$I$1:$I$65536</definedName>
    <definedName name="Application">OFFSET([152]Certificates!$T$7,1,0,COUNTA([152]Certificates!$T$1:$T$65536)-([152]Certificates!$T$31+3))</definedName>
    <definedName name="April_2006___to_QAR">'[168]Named ranges'!$B$4</definedName>
    <definedName name="are">[492]Basis!#REF!</definedName>
    <definedName name="area">[492]Basis!#REF!</definedName>
    <definedName name="Area_Cleaning">[169]AreaPerM!$A$5:$D$24</definedName>
    <definedName name="Area_P3">'[493]App A Basis of Design'!#REF!</definedName>
    <definedName name="AREAS">[477]Basis!#REF!</definedName>
    <definedName name="areas2">[494]Basis!#REF!</definedName>
    <definedName name="arhsggjngn">[170]Basis!#REF!</definedName>
    <definedName name="aris">[171]Summary!#REF!</definedName>
    <definedName name="ariseew" hidden="1">'[172]LTR-2'!#REF!</definedName>
    <definedName name="arrow.down">"â"</definedName>
    <definedName name="arrow.left">"ß"</definedName>
    <definedName name="arrow.right">"à"</definedName>
    <definedName name="arrow.up">"á"</definedName>
    <definedName name="AS2ReportLS" hidden="1">1</definedName>
    <definedName name="AS2SyncStepLS" hidden="1">0</definedName>
    <definedName name="AS2VersionLS" hidden="1">300</definedName>
    <definedName name="asdasd">'[173]tender allowances'!#REF!</definedName>
    <definedName name="asil">'[174]Key Assumptions'!$H$91:$H$109</definedName>
    <definedName name="ass">[156]Sheet1!#REF!</definedName>
    <definedName name="assds">[495]AN!$H$3</definedName>
    <definedName name="assemble_progress">'[496]Assembly Status'!$P$4:$S$7</definedName>
    <definedName name="assembly_details">'[496]Asmbly Disc Progress'!$BK$4:$BN$15</definedName>
    <definedName name="assembly_progress">'[496]Assembly Status'!$O$3:$S$9</definedName>
    <definedName name="assembly_staffing">'[496]Assembly Status'!$O$15:$S$20</definedName>
    <definedName name="Asset_lookup">'[485]Lookup data'!$T$3:$X$37</definedName>
    <definedName name="Asset_type">'[485]Lookup data'!$T$3:$T$37</definedName>
    <definedName name="At_risk">[497]Assumptions!$B$1</definedName>
    <definedName name="ATD_1">[175]Cost!$B$11:$O$163</definedName>
    <definedName name="ATD_2">[176]Cost!$B$11:$O$163</definedName>
    <definedName name="atosf">43560</definedName>
    <definedName name="atrisk_total_net_rent_for_cashflow">'[497]@risk rents and incentives'!$W$25:$AL$26</definedName>
    <definedName name="AUDCAD">'[114]Raw Data'!#REF!</definedName>
    <definedName name="Authorised_Name">[593]Inputs!$E$45</definedName>
    <definedName name="Authorised_position">[593]Inputs!$E$46</definedName>
    <definedName name="Automotive">[153]Ref_Sheet!$F$75:$H$79</definedName>
    <definedName name="Available_for_Distribution_before_Clawback">'[114]Raw Data'!#REF!</definedName>
    <definedName name="aw">[495]AN!$H$4</definedName>
    <definedName name="aziz">[177]Data!$J$9:$K$13</definedName>
    <definedName name="B_____CONCRETE_PRICING_TABLE">'[480]#REF'!$B$53:$Q$91</definedName>
    <definedName name="B1T">'[178]Bill 1'!$F$833</definedName>
    <definedName name="B2T">'[178]Bill 2'!$F$755</definedName>
    <definedName name="B3T">'[178]Bill 3'!$F$683</definedName>
    <definedName name="B4T">'[178]Bill 4'!$F$568</definedName>
    <definedName name="B5T">'[178]Bill 5'!$F$247</definedName>
    <definedName name="B6T">'[178]Bill 6'!$F$377</definedName>
    <definedName name="B7T">'[178]Bill 7'!$F$437</definedName>
    <definedName name="bachlor">'[139]1010'!$F$86</definedName>
    <definedName name="baggage">'[179]10'!$A$1:$U$65536</definedName>
    <definedName name="bande">[498]info!$C$3</definedName>
    <definedName name="banilad">[180]banilad!$A$1:$Z$1160</definedName>
    <definedName name="Bank_Balances__debit">'[181]Balance Sheet'!#REF!</definedName>
    <definedName name="BAR_WT">'[182]Rebar _Take off'!$Z$2:$AA$9</definedName>
    <definedName name="Base_Current">[166]ChartData!$B$1</definedName>
    <definedName name="baserate">[183]FINOLEX!$W$17</definedName>
    <definedName name="Batchlormmonth">'[139]1010'!$H$86</definedName>
    <definedName name="bauweisen">[184]Hilfstab!F2:F40</definedName>
    <definedName name="Bay">'[499]Area Analysis'!$B$54</definedName>
    <definedName name="BAYS">'[500]Westin FOH &amp; BOH Split'!$G$78</definedName>
    <definedName name="BCOL">'[501]LMB Forecast plan'!$A$6:$E$6</definedName>
    <definedName name="BE" hidden="1">[502]Analysis!#REF!</definedName>
    <definedName name="beachbed">'[186]Beach Villas 1bed'!$F$2</definedName>
    <definedName name="beachgfa">'[503]1Bed Overwater Villas'!$B$3</definedName>
    <definedName name="bectel_valve">'[187]Bechtel Norms'!$A$42:$F$73</definedName>
    <definedName name="beds">'[504]Overwater Villas'!$G$2</definedName>
    <definedName name="bg_charge">[595]Sheet9!$I$58</definedName>
    <definedName name="BG_Del" hidden="1">15</definedName>
    <definedName name="BG_Ins" hidden="1">4</definedName>
    <definedName name="BG_Mod" hidden="1">6</definedName>
    <definedName name="BGG" hidden="1">'[130]입찰내역 발주처 양식'!#REF!</definedName>
    <definedName name="BH" hidden="1">[502]Analysis!#REF!</definedName>
    <definedName name="Bid_Curr">'[188]Info Sheet'!#REF!</definedName>
    <definedName name="BidCurrency">'[155]01 Project Parameters'!$C$26</definedName>
    <definedName name="BidWeekDayHours">'[155]01 Project Parameters'!$R$12</definedName>
    <definedName name="BidWeekDays">'[155]01 Project Parameters'!$R$11</definedName>
    <definedName name="BidWeeks">'[155]01 Project Parameters'!$R$10</definedName>
    <definedName name="Bill.item.total">[189]macros!$E$2</definedName>
    <definedName name="Bill_3_D99">'[140]Trade Package'!#REF!</definedName>
    <definedName name="Bill_Rec">[506]Finance!$BA$42:$BB$47</definedName>
    <definedName name="Bill_Refs">'[152]DATA INPUT'!$E$2,'[152]DATA INPUT'!$E$6:$E$9</definedName>
    <definedName name="bill2">[190]PB!#REF!</definedName>
    <definedName name="Billings">'[191]Details for Charts'!$D$81:$D$136</definedName>
    <definedName name="Bld_type">'[485]Lookup data'!$S$3:$S$6</definedName>
    <definedName name="Bldg_Infra">'[485]Lookup data'!$Q$3:$Q$4</definedName>
    <definedName name="Bldg_Name">[192]START!$A$10:$A$69</definedName>
    <definedName name="BldRatio">[117]SubmitCal!$L$9</definedName>
    <definedName name="Blue">'[114]Raw Data'!$C$5:$E$7</definedName>
    <definedName name="BM_options_selected">[157]Summary!#REF!</definedName>
    <definedName name="bmfffw">'[144]M-Book for FW'!$H$1688</definedName>
    <definedName name="bmffm25">'[144]M-Book for Conc'!$H$765</definedName>
    <definedName name="bmgrfw">'[144]M-Book for FW'!$H$1654</definedName>
    <definedName name="bmgrm25">'[144]M-Book for Conc'!$H$731</definedName>
    <definedName name="bmsffw">'[144]M-Book for FW'!$H$1722</definedName>
    <definedName name="bmsfm25">'[144]M-Book for Conc'!$H$798</definedName>
    <definedName name="bmtffw">'[144]M-Book for FW'!$H$1756</definedName>
    <definedName name="bmtfm25">'[144]M-Book for Conc'!$H$831</definedName>
    <definedName name="bo_num">[595]Sheet9!$C$17</definedName>
    <definedName name="boqformat">[596]BOQ!#REF!</definedName>
    <definedName name="BOQRefs">[193]BOQ!$E$13:$E$56</definedName>
    <definedName name="Box_Size">[194]PARAMETERS!$AL$2:$AL$4</definedName>
    <definedName name="BRANDS">'[195]Universe of Retailers (INPUT)'!$2:$2494</definedName>
    <definedName name="bRKRKRKRKRTDK">'[196]#3E1_GCR'!#REF!</definedName>
    <definedName name="BROW">'[501]LMB Forecast plan'!$A$1:$A$8</definedName>
    <definedName name="Brown">'[114]Raw Data'!$C$12:$J$19</definedName>
    <definedName name="BSIWhichPageSetup" hidden="1">1</definedName>
    <definedName name="BSIWhichPageSetup_0" hidden="1">"0þ"</definedName>
    <definedName name="BU_Name">[153]Ref_Sheet!$B$2</definedName>
    <definedName name="BU_Names">'[149]Code Sheet'!$A$111:$A$125</definedName>
    <definedName name="BU_SU_range">'[197]Key Assumptions'!$G$91:$G$93</definedName>
    <definedName name="Budget_1">[175]Budget!$B$8:$O$87</definedName>
    <definedName name="Budget_Opex_3">'[198]Key Assumptions'!$M$91:$M$92</definedName>
    <definedName name="Budgetlines">[199]Sheet3!$A$2:$A$31</definedName>
    <definedName name="BUDGETM">'[196]Budget By Month'!$E$7:$R$83</definedName>
    <definedName name="Building">[200]Sheet3!$A$8:$A$17</definedName>
    <definedName name="Buildings">[201]Background!$D$2:$D$21</definedName>
    <definedName name="BUILDINGS1">[202]buildings!$A$2:$B$29</definedName>
    <definedName name="builtin_Print">'[139]C9901'!$A$1:$I$103</definedName>
    <definedName name="BuiltIn_Print_Titles___0">NA()</definedName>
    <definedName name="BuiltIn_Print_Titles___0___0">NA()</definedName>
    <definedName name="BULKMATERIAL_UNIT_COST">'[114]Raw Data'!$K$12:$K$16,'[114]Raw Data'!$K$19:$K$30,'[114]Raw Data'!$K$33:$K$36,'[114]Raw Data'!$K$39:$K$40,'[114]Raw Data'!$K$42:$K$48,'[114]Raw Data'!$K$51:$K$55,'[114]Raw Data'!$K$66</definedName>
    <definedName name="BUs">[153]Ref_Sheet!$K$2:$K$16</definedName>
    <definedName name="Button_118">"D4914__5_tsk_List"</definedName>
    <definedName name="Button_2">"Submittals_Status_Drawing__2__List"</definedName>
    <definedName name="BW1_Group_1">'[157]Sizing Estimator - PAL Cameras'!$C$156,'[157]Sizing Estimator - PAL Cameras'!$D$156,'[157]Sizing Estimator - PAL Cameras'!$F$156,'[157]Sizing Estimator - PAL Cameras'!$H$156,'[157]Sizing Estimator - PAL Cameras'!$L$156</definedName>
    <definedName name="BW1_Group_10">'[157]Sizing Estimator - PAL Cameras'!$C$165,'[157]Sizing Estimator - PAL Cameras'!$D$165,'[157]Sizing Estimator - PAL Cameras'!$F$165,'[157]Sizing Estimator - PAL Cameras'!$H$165,'[157]Sizing Estimator - PAL Cameras'!$L$165</definedName>
    <definedName name="BW1_Group_2">'[157]Sizing Estimator - PAL Cameras'!$C$157,'[157]Sizing Estimator - PAL Cameras'!$D$157,'[157]Sizing Estimator - PAL Cameras'!$F$157,'[157]Sizing Estimator - PAL Cameras'!$H$157,'[157]Sizing Estimator - PAL Cameras'!$L$157</definedName>
    <definedName name="BW1_Group_3">'[157]Sizing Estimator - PAL Cameras'!$C$158,'[157]Sizing Estimator - PAL Cameras'!$D$158,'[157]Sizing Estimator - PAL Cameras'!$F$158,'[157]Sizing Estimator - PAL Cameras'!$H$158,'[157]Sizing Estimator - PAL Cameras'!$L$158</definedName>
    <definedName name="BW1_Group_4">'[157]Sizing Estimator - PAL Cameras'!$C$159,'[157]Sizing Estimator - PAL Cameras'!$D$159,'[157]Sizing Estimator - PAL Cameras'!$F$159,'[157]Sizing Estimator - PAL Cameras'!$H$159,'[157]Sizing Estimator - PAL Cameras'!$L$159</definedName>
    <definedName name="BW1_Group_5">'[157]Sizing Estimator - PAL Cameras'!$C$160,'[157]Sizing Estimator - PAL Cameras'!$D$160,'[157]Sizing Estimator - PAL Cameras'!$F$160,'[157]Sizing Estimator - PAL Cameras'!$H$160,'[157]Sizing Estimator - PAL Cameras'!$L$160</definedName>
    <definedName name="BW1_Group_6">'[157]Sizing Estimator - PAL Cameras'!$C$161,'[157]Sizing Estimator - PAL Cameras'!$D$161,'[157]Sizing Estimator - PAL Cameras'!$F$161,'[157]Sizing Estimator - PAL Cameras'!$H$161,'[157]Sizing Estimator - PAL Cameras'!$L$161</definedName>
    <definedName name="BW1_Group_7">'[157]Sizing Estimator - PAL Cameras'!$C$162,'[157]Sizing Estimator - PAL Cameras'!$D$162,'[157]Sizing Estimator - PAL Cameras'!$F$162,'[157]Sizing Estimator - PAL Cameras'!$H$162,'[157]Sizing Estimator - PAL Cameras'!$L$162</definedName>
    <definedName name="BW1_Group_8">'[157]Sizing Estimator - PAL Cameras'!$C$163,'[157]Sizing Estimator - PAL Cameras'!$D$163,'[157]Sizing Estimator - PAL Cameras'!$F$163,'[157]Sizing Estimator - PAL Cameras'!$H$163,'[157]Sizing Estimator - PAL Cameras'!$L$163</definedName>
    <definedName name="BW1_Group_9">'[157]Sizing Estimator - PAL Cameras'!$C$164,'[157]Sizing Estimator - PAL Cameras'!$D$164,'[157]Sizing Estimator - PAL Cameras'!$F$164,'[157]Sizing Estimator - PAL Cameras'!$H$164,'[157]Sizing Estimator - PAL Cameras'!$L$164</definedName>
    <definedName name="BW2_Group_1">'[157]Sizing Estimator - PAL Cameras'!$C$173,'[157]Sizing Estimator - PAL Cameras'!$D$173,'[157]Sizing Estimator - PAL Cameras'!$F$173,'[157]Sizing Estimator - PAL Cameras'!$H$173,'[157]Sizing Estimator - PAL Cameras'!$L$173</definedName>
    <definedName name="BW2_Group_10">'[157]Sizing Estimator - PAL Cameras'!$C$182,'[157]Sizing Estimator - PAL Cameras'!$D$182,'[157]Sizing Estimator - PAL Cameras'!$F$182,'[157]Sizing Estimator - PAL Cameras'!$H$182,'[157]Sizing Estimator - PAL Cameras'!$L$182</definedName>
    <definedName name="BW2_Group_2">'[157]Sizing Estimator - PAL Cameras'!$C$174,'[157]Sizing Estimator - PAL Cameras'!$D$174,'[157]Sizing Estimator - PAL Cameras'!$F$174,'[157]Sizing Estimator - PAL Cameras'!$H$174,'[157]Sizing Estimator - PAL Cameras'!$L$174</definedName>
    <definedName name="BW2_Group_3">'[157]Sizing Estimator - PAL Cameras'!$C$175,'[157]Sizing Estimator - PAL Cameras'!$D$175,'[157]Sizing Estimator - PAL Cameras'!$F$175,'[157]Sizing Estimator - PAL Cameras'!$H$175,'[157]Sizing Estimator - PAL Cameras'!$L$175</definedName>
    <definedName name="BW2_Group_4">'[157]Sizing Estimator - PAL Cameras'!$C$176,'[157]Sizing Estimator - PAL Cameras'!$D$176,'[157]Sizing Estimator - PAL Cameras'!$F$176,'[157]Sizing Estimator - PAL Cameras'!$H$176,'[157]Sizing Estimator - PAL Cameras'!$L$176</definedName>
    <definedName name="BW2_Group_5">'[157]Sizing Estimator - PAL Cameras'!$C$177,'[157]Sizing Estimator - PAL Cameras'!$D$177,'[157]Sizing Estimator - PAL Cameras'!$F$177,'[157]Sizing Estimator - PAL Cameras'!$H$177,'[157]Sizing Estimator - PAL Cameras'!$L$177</definedName>
    <definedName name="BW2_Group_6">'[157]Sizing Estimator - PAL Cameras'!$C$178,'[157]Sizing Estimator - PAL Cameras'!$D$178,'[157]Sizing Estimator - PAL Cameras'!$F$178,'[157]Sizing Estimator - PAL Cameras'!$H$178,'[157]Sizing Estimator - PAL Cameras'!$L$178</definedName>
    <definedName name="BW2_Group_7">'[157]Sizing Estimator - PAL Cameras'!$C$179,'[157]Sizing Estimator - PAL Cameras'!$D$179,'[157]Sizing Estimator - PAL Cameras'!$F$179,'[157]Sizing Estimator - PAL Cameras'!$H$179,'[157]Sizing Estimator - PAL Cameras'!$L$179</definedName>
    <definedName name="BW2_Group_8">'[157]Sizing Estimator - PAL Cameras'!$C$180,'[157]Sizing Estimator - PAL Cameras'!$D$180,'[157]Sizing Estimator - PAL Cameras'!$F$180,'[157]Sizing Estimator - PAL Cameras'!$H$180,'[157]Sizing Estimator - PAL Cameras'!$L$180</definedName>
    <definedName name="BW2_Group_9">'[157]Sizing Estimator - PAL Cameras'!$C$181,'[157]Sizing Estimator - PAL Cameras'!$D$181,'[157]Sizing Estimator - PAL Cameras'!$F$181,'[157]Sizing Estimator - PAL Cameras'!$H$181,'[157]Sizing Estimator - PAL Cameras'!$L$181</definedName>
    <definedName name="C_____STEEL_REBAR">'[480]#REF'!$B$97:$J$126</definedName>
    <definedName name="C_Amt">[203]B.100!$X$51:$X$227</definedName>
    <definedName name="CABLE">'[511] GULF'!$A:$IV</definedName>
    <definedName name="Cable_Size">[512]PARAMETERS!$A$1:$A$23</definedName>
    <definedName name="CABLE_TYPE">[204]PARAMETERS!$O$2:$O$11</definedName>
    <definedName name="Calc_Error">'[114]Raw Data'!$C$18</definedName>
    <definedName name="Calc_OK">'[114]Raw Data'!$B$18</definedName>
    <definedName name="CALs">[157]Common!#REF!</definedName>
    <definedName name="CALs_new">[157]Common!#REF!</definedName>
    <definedName name="CalStage">[205]Control!$C$9</definedName>
    <definedName name="camdisc">0.9</definedName>
    <definedName name="Capex_comm_range">'[197]Key Assumptions'!$M$91:$M$92</definedName>
    <definedName name="car_park_cash_flow">'[497]Car park lease'!$A$21:$G$161</definedName>
    <definedName name="Carpark_extra">'[485]Lookup data'!$AL$3:$AL$4</definedName>
    <definedName name="Carpark_MSCP">'[485]Lookup data'!$AM$3:$AM$5</definedName>
    <definedName name="CASH_DATA">'[501]LMB Forecast plan'!$J$6:$AI$8</definedName>
    <definedName name="Cash_Deposit">[151]Detbal!#REF!</definedName>
    <definedName name="Cat">[513]Categories!$A$5:$A$7</definedName>
    <definedName name="Categories">'[484]Ref. Tables'!$A$2:$A$6</definedName>
    <definedName name="cb_Add_CalloutChart_24_opts" hidden="1">"1, 9, 1, False, 2, False, False, , 0, False, False, 1, 1"</definedName>
    <definedName name="cb_Add_CalloutChart_25_opts" hidden="1">"1, 10, 1, False, 2, False, False, , 0, False, True, 1, 1"</definedName>
    <definedName name="cb_Add_CalloutChart_26_opts" hidden="1">"1, 9, 1, False, 2, False, False, , 0, False, True, 1, 1"</definedName>
    <definedName name="cb_ALT_STACKED_COLUMNChart_22_opts" hidden="1">"1, 3, 1, False, 2, True, False, , 0, False, True, 1, 2"</definedName>
    <definedName name="cb_ALT_STACKED_COLUMNChart_23_opts" hidden="1">"1, 3, 1, False, 2, True, False, , 0, False, True, 1, 2"</definedName>
    <definedName name="cb_bChart595EC34_opts" hidden="1">"1, 9, 1, False, 2, False, False, , 0, False, True, 1, 1"</definedName>
    <definedName name="cb_bChart9876793_opts" hidden="1">"1, 2, 1, False, 2, False, False, , 0, False, False, 2, 2"</definedName>
    <definedName name="cb_Chart_1" hidden="1">'[206]New Issue Pipeline'!#REF!</definedName>
    <definedName name="cb_Chart_1_opts" hidden="1">"1, 6, 1, False, 2, False, False, , 0, False, True, 1, 2"</definedName>
    <definedName name="cb_Chart_10_opts" hidden="1">"1, 8, 1, False, 2, False, False, , 0, False, False, 2, 2"</definedName>
    <definedName name="cb_Chart_100032_opts" hidden="1">"1, 10, 1, False, 2, True, False, , 0, False, False, 2, 2"</definedName>
    <definedName name="cb_Chart_10104_opts" hidden="1">"1, 5, 1, False, 2, True, False, , 0, True, False, 2, 1"</definedName>
    <definedName name="cb_Chart_10401_opts" hidden="1">"1, 5, 1, False, 2, False, False, , 0, True, False, 2, 1"</definedName>
    <definedName name="cb_Chart_10736_opts" hidden="1">"1, 10, 1, False, 2, False, False, , 0, False, False, 2, 2"</definedName>
    <definedName name="cb_Chart_11_opts" hidden="1">"1, 1, 1, False, 2, False, False, , 0, False, False, 2, 2"</definedName>
    <definedName name="cb_Chart_12_opts" hidden="1">"1, 8, 1, False, 2, False, False, , 0, False, False, 2, 2"</definedName>
    <definedName name="cb_Chart_13_opts" hidden="1">"1, 8, 1, False, 2, False, False, , 0, False, False, 2, 2"</definedName>
    <definedName name="cb_Chart_14_opts" hidden="1">"1, 8, 1, False, 2, False, False, , 0, False, False, 2, 2"</definedName>
    <definedName name="cb_Chart_15" hidden="1">'[207]Alt Stacked Columns'!#REF!</definedName>
    <definedName name="cb_Chart_15_opts" hidden="1">"2, 1, 2, True, 2, False, False, , 0, False, True, 1, 2"</definedName>
    <definedName name="cb_Chart_1501_opts" hidden="1">"1, 10, 1, False, 2, True, False, , 0, False, False, 2, 2"</definedName>
    <definedName name="cb_Chart_16_opts" hidden="1">"1, 8, 1, False, 2, False, False, , 0, False, False, 2, 2"</definedName>
    <definedName name="cb_Chart_1670_opts" hidden="1">"1, 5, 1, False, 2, True, False, , 0, False, False, 2, 1"</definedName>
    <definedName name="cb_Chart_17_opts" hidden="1">"1, 6, 1, False, 2, False, False, , 0, False, True, 2, 2"</definedName>
    <definedName name="cb_Chart_18_opts" hidden="1">"1, 9, 1, False, 2, False, False, , 0, False, False, 1, 1"</definedName>
    <definedName name="cb_Chart_19_opts" hidden="1">"1, 2, 1, False, 2, True, False, , 0, True, False, 2, 1"</definedName>
    <definedName name="cb_Chart_1opts1" hidden="1">"1, 9, 1, False, 2, False, True, , 1, False, True, 1, 1"</definedName>
    <definedName name="cb_Chart_2_opts" hidden="1">"1, 6, 1, False, 2, False, False, , 0, False, False, 1, 2"</definedName>
    <definedName name="cb_Chart_20_opts" hidden="1">"1, 9, 1, False, 2, False, False, , 0, False, False, 1, 1"</definedName>
    <definedName name="cb_Chart_21_opts" hidden="1">"1, 2, 1, False, 2, False, False, , 0, False, False, 2, 1"</definedName>
    <definedName name="cb_Chart_22_opts" hidden="1">"1, 2, 1, False, 2, True, False, , 0, False, False, 2, 1"</definedName>
    <definedName name="cb_Chart_22784_opts" hidden="1">"1, 9, 1, False, 2, False, False, , 0, False, True, 1, 2"</definedName>
    <definedName name="cb_Chart_23" hidden="1">[208]Add_Callout!#REF!</definedName>
    <definedName name="cb_Chart_23_opts" hidden="1">"1, 9, 1, False, 2, False, False, , 0, False, False, 1, 1"</definedName>
    <definedName name="cb_Chart_24_opts" hidden="1">"1, 2, 1, False, 2, False, False, , 0, False, False, 2, 1"</definedName>
    <definedName name="cb_Chart_24490_opts" hidden="1">"1, 10, 1, False, 2, True, False, , 0, False, False, 2, 2"</definedName>
    <definedName name="cb_Chart_25_opts" hidden="1">"1, 3, 1, False, 2, False, False, , 0, True, True, 1, 2"</definedName>
    <definedName name="cb_Chart_26_opts" hidden="1">"1, 8, 1, False, 2, False, False, , 0, False, False, 2, 2"</definedName>
    <definedName name="cb_Chart_26476_opts" hidden="1">"1, 1, 1, False, 2, True, False, , 0, False, False, 1, 2"</definedName>
    <definedName name="cb_Chart_27_opts" hidden="1">"1, 1, 1, False, 2, True, False, , 0, False, True, 1, 2"</definedName>
    <definedName name="cb_Chart_28_opts" hidden="1">"1, 3, 1, False, 2, True, False, , 0, False, True, 1, 2"</definedName>
    <definedName name="cb_Chart_28031_opts" hidden="1">"1, 1, 1, False, 2, True, False, , 0, False, False, 1, 2"</definedName>
    <definedName name="cb_Chart_28545_opts" hidden="1">"1, 5, 1, False, 2, True, False, , 0, False, True, 2, 1"</definedName>
    <definedName name="cb_Chart_29" hidden="1">[209]Stacked_Column_w_labels!$B$5:$E$12</definedName>
    <definedName name="cb_Chart_29_opts" hidden="1">"1, 3, 1, False, 2, False, False, , 0, False, False, 1, 1"</definedName>
    <definedName name="cb_Chart_29053_opts" hidden="1">"1, 10, 1, False, 2, True, False, , 0, False, False, 2, 2"</definedName>
    <definedName name="cb_Chart_29913_opts" hidden="1">"1, 1, 1, False, 2, False, False, , 0, False, False, 1, 1"</definedName>
    <definedName name="cb_Chart_3_opts" hidden="1">"1, 1, 1, False, 2, True, False, , 0, False, False, 2, 2"</definedName>
    <definedName name="cb_Chart_30" hidden="1">[209]Stacked_Column_w_labels!$B$5:$E$12</definedName>
    <definedName name="cb_Chart_30_opts" hidden="1">"1, 3, 1, False, 2, True, False, , 0, False, True, 1, 2"</definedName>
    <definedName name="cb_Chart_30292_opts" hidden="1">"1, 1, 1, False, 2, False, False, , 0, False, False, 1, 2"</definedName>
    <definedName name="cb_Chart_31_opts" hidden="1">"1, 1, 1, False, 2, True, False, , 0, True, True, 2, 2"</definedName>
    <definedName name="cb_Chart_32_opts" hidden="1">"1, 1, 1, False, 2, True, False, , 0, False, False, 2, 2"</definedName>
    <definedName name="cb_Chart_33_opts" hidden="1">"1, 1, 1, False, 2, True, False, , 0, False, True, 3, 2"</definedName>
    <definedName name="cb_Chart_34_opts" hidden="1">"1, 3, 1, False, 2, True, False, , 0, False, True, 2, 1"</definedName>
    <definedName name="cb_Chart_36498_opts" hidden="1">"1, 1, 1, False, 2, True, False, , 0, False, False, 1, 2"</definedName>
    <definedName name="cb_Chart_37450_opts" hidden="1">"1, 10, 1, False, 2, True, False, , 0, False, False, 2, 2"</definedName>
    <definedName name="cb_Chart_4_opts" hidden="1">"1, 7, 1, False, 2, False, False, , 0, False, True, 1, 2"</definedName>
    <definedName name="cb_Chart_40_opts" hidden="1">"1, 1, 1, False, 2, False, False, , 0, False, False, 3, 2"</definedName>
    <definedName name="cb_Chart_41_opts" hidden="1">"1, 10, 1, False, 2, True, False, , 0, False, False, 2, 1"</definedName>
    <definedName name="cb_Chart_41499_opts" hidden="1">"1, 10, 1, False, 2, True, False, , 0, False, False, 2, 2"</definedName>
    <definedName name="cb_Chart_42_opts" hidden="1">"1, 3, 1, False, 2, True, False, , 0, False, True, 1, 2"</definedName>
    <definedName name="cb_Chart_43" hidden="1">'[210]1997 IPO'!#REF!</definedName>
    <definedName name="cb_Chart_43_opts" hidden="1">"1, 10, 1, False, 2, True, False, , 0, False, False, 2, 1"</definedName>
    <definedName name="cb_Chart_4634_opts" hidden="1">"1, 10, 1, False, 2, True, False, , 0, False, False, 2, 2"</definedName>
    <definedName name="cb_Chart_4664_opts" hidden="1">"1, 5, 1, False, 2, True, False, , 0, False, True, 1, 2"</definedName>
    <definedName name="cb_Chart_46965_opts" hidden="1">"1, 1, 1, False, 2, False, False, , 0, False, False, 1, 1"</definedName>
    <definedName name="cb_Chart_48_opts" hidden="1">"2, 1, 2, True, 2, False, False, , 0, False, True, 1, 1"</definedName>
    <definedName name="cb_Chart_49_opts" hidden="1">"2, 1, 2, True, 2, False, False, , 0, False, True, 1, 1"</definedName>
    <definedName name="cb_Chart_5" hidden="1">[211]Scatter!#REF!</definedName>
    <definedName name="cb_Chart_5_opts" hidden="1">"1, 8, 1, False, 2, False, False, , 0, False, False, 1, 2"</definedName>
    <definedName name="cb_Chart_50_opts" hidden="1">"2, 1, 2, True, 2, False, False, , 0, False, True, 1, 1"</definedName>
    <definedName name="cb_Chart_51_opts" hidden="1">"1, 2, 1, False, 2, False, False, , 0, False, False, 2, 1"</definedName>
    <definedName name="cb_Chart_52_opts" hidden="1">"1, 2, 1, False, 2, False, False, , 0, False, False, 2, 1"</definedName>
    <definedName name="cb_Chart_52582_opts" hidden="1">"1, 1, 1, False, 2, False, False, , 0, False, False, 1, 2"</definedName>
    <definedName name="cb_Chart_53_opts" hidden="1">"1, 9, 1, False, 2, False, True, , 3, False, False, 1, 1"</definedName>
    <definedName name="cb_Chart_53437_opts" hidden="1">"1, 10, 1, False, 2, True, False, , 0, False, False, 2, 2"</definedName>
    <definedName name="cb_Chart_53482_opts" hidden="1">"1, 10, 1, False, 2, True, False, , 0, False, False, 2, 2"</definedName>
    <definedName name="cb_Chart_54_opts" hidden="1">"1, 2, 1, False, 2, False, False, , 0, False, False, 2, 1"</definedName>
    <definedName name="cb_Chart_5449_opts" hidden="1">"1, 1, 1, False, 2, False, False, , 0, False, False, 1, 1"</definedName>
    <definedName name="cb_Chart_55_opts" hidden="1">"1, 7, 1, False, 2, False, False, , 0, False, True, 2, 2"</definedName>
    <definedName name="cb_Chart_5723_opts" hidden="1">"1, 1, 1, False, 2, True, False, , 0, False, True, 1, 2"</definedName>
    <definedName name="cb_Chart_57613_opts" hidden="1">"1, 5, 1, False, 2, True, False, , 0, False, True, 2, 1"</definedName>
    <definedName name="cb_Chart_58046_opts" hidden="1">"1, 10, 1, False, 2, True, False, , 0, False, False, 2, 2"</definedName>
    <definedName name="cb_Chart_59010_opts" hidden="1">"1, 2, 1, False, 2, False, False, , 0, False, False, 2, 1"</definedName>
    <definedName name="cb_Chart_59340_opts" hidden="1">"1, 1, 1, False, 2, False, False, , 0, False, False, 1, 1"</definedName>
    <definedName name="cb_Chart_6_opts" hidden="1">"1, 10, 1, False, 2, True, False, , 0, False, False, 2, 2"</definedName>
    <definedName name="cb_Chart_62364_opts" hidden="1">"1, 1, 1, False, 2, True, False, , 0, False, False, 1, 2"</definedName>
    <definedName name="cb_Chart_64876_opts" hidden="1">"1, 1, 1, False, 2, True, False, , 0, False, False, 1, 2"</definedName>
    <definedName name="cb_Chart_66_opts" hidden="1">"1, 1, 1, False, 2, False, False, , 0, False, False, 1, 1"</definedName>
    <definedName name="cb_Chart_67711_opts" hidden="1">"1, 10, 1, False, 2, True, False, , 0, False, False, 2, 2"</definedName>
    <definedName name="cb_Chart_69605_opts" hidden="1">"1, 2, 1, False, 2, False, False, , 0, False, False, 2, 1"</definedName>
    <definedName name="cb_Chart_7_opts" hidden="1">"2, 1, 2, True, 2, False, False, , 0, False, True, 1, 2"</definedName>
    <definedName name="cb_Chart_70_opts" hidden="1">"1, 10, 1, False, 2, True, False, , 0, False, False, 1, 1"</definedName>
    <definedName name="cb_Chart_70648_opts" hidden="1">"1, 1, 1, False, 2, True, False, , 0, False, False, 2, 2"</definedName>
    <definedName name="cb_Chart_70997_opts" hidden="1">"1, 10, 1, False, 2, False, False, , 0, False, False, 1, 1"</definedName>
    <definedName name="cb_Chart_71_opts" hidden="1">"1, 10, 1, False, 2, False, False, , 0, False, False, 1, 1"</definedName>
    <definedName name="cb_Chart_72_opts" hidden="1">"1, 10, 1, False, 2, True, False, , 0, False, False, 1, 1"</definedName>
    <definedName name="cb_Chart_73_opts" hidden="1">"1, 10, 1, False, 2, False, False, , 0, False, False, 1, 1"</definedName>
    <definedName name="cb_Chart_76165_opts" hidden="1">"1, 10, 1, False, 2, True, False, , 0, False, False, 2, 2"</definedName>
    <definedName name="cb_Chart_76804_opts" hidden="1">"1, 1, 1, False, 2, False, False, , 0, False, False, 1, 1"</definedName>
    <definedName name="cb_Chart_77567_opts" hidden="1">"1, 10, 1, False, 2, False, False, , 0, False, False, 1, 1"</definedName>
    <definedName name="cb_Chart_79140_opts" hidden="1">"1, 10, 1, False, 2, True, False, , 0, False, False, 2, 2"</definedName>
    <definedName name="cb_Chart_79981_opts" hidden="1">"1, 5, 1, False, 2, True, False, , 0, True, False, 2, 1"</definedName>
    <definedName name="cb_Chart_8_opts" hidden="1">"1, 7, 1, False, 2, False, False, , 0, False, True, 2, 2"</definedName>
    <definedName name="cb_Chart_81541_opts" hidden="1">"1, 10, 1, False, 2, True, False, , 0, False, False, 2, 2"</definedName>
    <definedName name="cb_Chart_82552_opts" hidden="1">"1, 1, 1, False, 2, True, False, , 0, False, False, 1, 2"</definedName>
    <definedName name="cb_Chart_83072_opts" hidden="1">"1, 1, 1, False, 2, True, False, , 0, False, False, 1, 2"</definedName>
    <definedName name="cb_Chart_86354_opts" hidden="1">"1, 10, 1, False, 2, False, False, , 0, False, False, 1, 1"</definedName>
    <definedName name="cb_Chart_87236_opts" hidden="1">"1, 1, 1, False, 2, True, False, , 0, False, False, 1, 2"</definedName>
    <definedName name="cb_Chart_9_opts" hidden="1">"1, 8, 1, False, 2, False, False, , 0, False, False, 1, 1"</definedName>
    <definedName name="cb_Chart_91188_opts" hidden="1">"1, 8, 1, False, 2, False, False, , 0, False, False, 1, 2"</definedName>
    <definedName name="cb_Chart_95047_opts" hidden="1">"1, 1, 1, False, 2, False, False, , 0, False, False, 1, 2"</definedName>
    <definedName name="cb_Chart_96286_opts" hidden="1">"1, 10, 1, False, 2, True, False, , 0, False, False, 2, 2"</definedName>
    <definedName name="cb_Chart_98091_opts" hidden="1">"1, 2, 1, False, 2, False, False, , 0, False, False, 2, 1"</definedName>
    <definedName name="cb_Chart_98700_opts" hidden="1">"1, 8, 1, False, 2, False, False, , 0, False, False, 1, 2"</definedName>
    <definedName name="cb_Copy_Chart_w_New_DataChart_10_opts" hidden="1">"2, 1, 1, True, 4, False, False, , 0, False, False, 2, 2"</definedName>
    <definedName name="cb_Copy_Chart_w_New_DataChart_7_opts" hidden="1">"2, 1, 1, True, 4, False, False, , 0, False, False, 2, 2"</definedName>
    <definedName name="cb_Copy_Chart_w_New_DataChart_8_opts" hidden="1">"2, 1, 1, True, 4, False, False, , 0, False, False, 2, 2"</definedName>
    <definedName name="cb_Copy_Chart_w_New_DataChart_9_opts" hidden="1">"2, 1, 1, True, 4, False, False, , 0, False, False, 2, 2"</definedName>
    <definedName name="cb_Dimension_Pie_ChartsChart_1_opts" hidden="1">"1, 1, 1, False, 2, True, False, , 0, False, False, 2, 2"</definedName>
    <definedName name="cb_Dimension_Pie_ChartsChart_2_opts" hidden="1">"1, 10, 1, False, 2, True, False, , 0, False, False, 2, 2"</definedName>
    <definedName name="cb_Export_LegendChart_14_opts" hidden="1">"1, 10, 1, False, 2, True, False, , 0, False, False, 2, 2"</definedName>
    <definedName name="cb_Export_LegendChart_15_opts" hidden="1">"1, 10, 1, False, 2, True, False, , 0, False, False, 2, 2"</definedName>
    <definedName name="cb_PieChart_16_opts" hidden="1">"1, 10, 1, False, 2, True, False, , 0, False, False, 2, 2"</definedName>
    <definedName name="cb_sChart_1501_opts" hidden="1">"1, 1, 1, False, 2, True, False, , 0, False, False, 1, 2"</definedName>
    <definedName name="cb_sChart_26476_opts" hidden="1">"1, 4, 1, False, 2, True, False, , 0, False, False, 1, 2"</definedName>
    <definedName name="cb_sChart_28031_opts" hidden="1">"1, 4, 1, False, 2, True, False, , 0, False, False, 1, 1"</definedName>
    <definedName name="cb_sChart_29053_opts" hidden="1">"1, 2, 1, False, 2, False, False, , 0, False, False, 2, 1"</definedName>
    <definedName name="cb_sChart_29913_opts" hidden="1">"1, 3, 1, False, 2, False, False, , 0, False, True, 2, 2"</definedName>
    <definedName name="cb_sChart_30292_opts" hidden="1">"1, 1, 1, False, 2, True, False, , 0, False, False, 1, 2"</definedName>
    <definedName name="cb_sChart_36498_opts" hidden="1">"1, 3, 1, False, 2, False, False, , 0, False, False, 1, 2"</definedName>
    <definedName name="cb_sChart_37450_opts" hidden="1">"1, 5, 1, False, 2, True, False, , 0, False, True, 2, 1"</definedName>
    <definedName name="cb_sChart_41499_opts" hidden="1">"1, 2, 1, False, 2, False, False, , 0, False, False, 2, 1"</definedName>
    <definedName name="cb_sChart_4634_opts" hidden="1">"1, 2, 1, False, 2, False, False, , 0, False, False, 2, 1"</definedName>
    <definedName name="cb_sChart_46965_opts" hidden="1">"1, 1, 1, False, 2, False, False, , 0, False, False, 1, 1"</definedName>
    <definedName name="cb_sChart_52582_opts" hidden="1">"1, 5, 1, False, 2, False, False, , 0, False, True, 1, 2"</definedName>
    <definedName name="cb_sChart_53437_opts" hidden="1">"1, 9, 1, False, 2, False, False, , 0, False, True, 2, 2"</definedName>
    <definedName name="cb_sChart_5449_opts" hidden="1">"1, 3, 1, False, 2, False, False, , 0, False, True, 2, 2"</definedName>
    <definedName name="cb_sChart_5723_opts" hidden="1">"1, 3, 1, False, 2, False, False, , 0, False, True, 2, 2"</definedName>
    <definedName name="cb_sChart_58046_opts" hidden="1">"1, 9, 1, False, 2, False, False, , 0, False, True, 2, 2"</definedName>
    <definedName name="cb_sChart_59010_opts" hidden="1">"1, 5, 1, False, 2, True, False, , 0, False, False, 2, 1"</definedName>
    <definedName name="cb_sChart_59340_opts" hidden="1">"1, 3, 1, False, 2, False, False, , 0, False, True, 2, 2"</definedName>
    <definedName name="cb_sChart_62364_opts" hidden="1">"1, 3, 1, False, 2, False, False, , 0, False, True, 2, 2"</definedName>
    <definedName name="cb_sChart_64876_opts" hidden="1">"1, 5, 1, False, 2, True, False, , 0, False, False, 2, 2"</definedName>
    <definedName name="cb_sChart_70648_opts" hidden="1">"1, 8, 1, False, 2, False, False, , 0, False, False, 2, 2"</definedName>
    <definedName name="cb_sChart_70997_opts" hidden="1">"1, 2, 1, False, 2, False, False, , 0, False, False, 2, 1"</definedName>
    <definedName name="cb_sChart_76165_opts" hidden="1">"1, 2, 1, False, 2, False, False, , 0, False, False, 2, 1"</definedName>
    <definedName name="cb_sChart_76804_opts" hidden="1">"1, 3, 1, False, 2, False, False, , 0, False, True, 2, 2"</definedName>
    <definedName name="cb_sChart_77567_opts" hidden="1">"1, 1, 1, False, 2, True, False, , 0, False, False, 1, 2"</definedName>
    <definedName name="cb_sChart_79140_opts" hidden="1">"1, 5, 1, False, 2, False, False, , 0, False, True, 2, 1"</definedName>
    <definedName name="cb_sChart_81541_opts" hidden="1">"1, 2, 1, False, 2, False, False, , 0, False, False, 2, 1"</definedName>
    <definedName name="cb_sChart_82552_opts" hidden="1">"1, 4, 1, False, 2, True, False, , 0, False, False, 2, 1"</definedName>
    <definedName name="cb_sChart_83072_opts" hidden="1">"1, 4, 1, False, 2, True, False, , 0, False, False, 2, 1"</definedName>
    <definedName name="cb_sChart_86354_opts" hidden="1">"1, 4, 1, False, 2, True, False, , 0, False, False, 1, 1"</definedName>
    <definedName name="cb_sChart_87236_opts" hidden="1">"1, 1, 1, False, 2, False, False, , 0, False, False, 1, 1"</definedName>
    <definedName name="cb_sChart_95047_opts" hidden="1">"1, 6, 1, False, 2, False, False, , 0, False, True, 2, 2"</definedName>
    <definedName name="cb_sChart_96286_opts" hidden="1">"1, 2, 1, False, 2, False, False, , 0, False, False, 2, 1"</definedName>
    <definedName name="cb_sChart105F0196_opts" hidden="1">"1, 2, 1, False, 2, False, False, , 1, False, False, 2, 1"</definedName>
    <definedName name="cb_sChart12D83A2_opts" hidden="1">"1, 1, 1, False, 2, False, False, , 0, False, True, 2, 2"</definedName>
    <definedName name="cb_sChart12D852C_opts" hidden="1">"1, 1, 1, False, 2, False, False, , 0, False, True, 2, 2"</definedName>
    <definedName name="cb_sChart12D89EB_opts" hidden="1">"1, 1, 1, False, 2, False, False, , 0, False, True, 2, 2"</definedName>
    <definedName name="cb_sChart12DAD51_opts" hidden="1">"1, 1, 1, False, 2, False, False, , 0, False, True, 2, 2"</definedName>
    <definedName name="cb_sChart12E7B7B_opts" hidden="1">"1, 1, 1, False, 2, True, False, , 0, False, True, 2, 2"</definedName>
    <definedName name="cb_sChart12E83C1_opts" hidden="1">"1, 1, 1, False, 2, False, False, , 0, False, True, 2, 1"</definedName>
    <definedName name="cb_sChart12E85B3_opts" hidden="1">"1, 1, 1, False, 2, False, False, , 0, False, True, 2, 2"</definedName>
    <definedName name="cb_sChart12E8C9E_opts" hidden="1">"1, 2, 1, False, 2, False, False, , 0, False, False, 2, 1"</definedName>
    <definedName name="cb_sChart12EA8E0_opts" hidden="1">"1, 1, 1, False, 2, True, False, , 0, False, False, 2, 2"</definedName>
    <definedName name="cb_sChart12EB078_opts" hidden="1">"1, 1, 1, False, 2, False, False, , 0, False, False, 2, 2"</definedName>
    <definedName name="cb_sChart12EBD15_opts" hidden="1">"1, 1, 1, False, 2, False, False, , 0, False, False, 2, 2"</definedName>
    <definedName name="cb_sChart12FE48A_opts" hidden="1">"1, 2, 1, False, 2, False, False, , 0, False, False, 2, 1"</definedName>
    <definedName name="cb_sChart12FE9EB_opts" hidden="1">"1, 1, 1, False, 2, False, False, , 0, False, False, 1, 2"</definedName>
    <definedName name="cb_sChart12FEDFD_opts" hidden="1">"1, 1, 1, False, 2, False, False, , 0, False, False, 1, 2"</definedName>
    <definedName name="cb_sChart12FF231_opts" hidden="1">"1, 1, 1, False, 2, False, False, , 0, False, False, 1, 2"</definedName>
    <definedName name="cb_sChart12FF8BF_opts" hidden="1">"1, 1, 1, False, 2, False, False, , 0, False, False, 1, 2"</definedName>
    <definedName name="cb_sChart12FF933_opts" hidden="1">"1, 3, 1, False, 2, False, False, , 0, False, False, 1, 2"</definedName>
    <definedName name="cb_sChart12FFC46_opts" hidden="1">"1, 1, 1, False, 2, False, False, , 0, False, False, 1, 2"</definedName>
    <definedName name="cb_sChart181DCCD8_opts" hidden="1">"1, 9, 1, False, 2, False, False, , 0, False, True, 1, 2"</definedName>
    <definedName name="cb_sChart181DCFF7_opts" hidden="1">"1, 3, 1, False, 2, True, False, , 0, True, True, 2, 1"</definedName>
    <definedName name="cb_sChart181DDD93_opts" hidden="1">"1, 3, 1, False, 2, True, False, , 0, True, True, 2, 1"</definedName>
    <definedName name="cb_sChart181DDEEE_opts" hidden="1">"1, 3, 1, False, 2, True, False, , 0, True, True, 2, 1"</definedName>
    <definedName name="cb_sChart181DE1C7_opts" hidden="1">"1, 10, 1, False, 2, True, False, , 0, False, True, 2, 1"</definedName>
    <definedName name="cb_sChart181E8791_opts" hidden="1">"2, 1, 2, True, 2, True, False, , 0, False, True, 1, 2"</definedName>
    <definedName name="cb_sChart181E96D9_opts" hidden="1">"1, 9, 1, False, 2, False, False, , 0, False, True, 1, 2"</definedName>
    <definedName name="cb_sChart1B7AB11_opts" hidden="1">"1, 7, 1, False, 2, False, False, , 0, False, True, 1, 1"</definedName>
    <definedName name="cb_sChart1B7ECF0_opts" hidden="1">"1, 9, 1, False, 2, False, False, , 0, False, False, 1, 1"</definedName>
    <definedName name="cb_sChart1B8AF1F_opts" hidden="1">"1, 9, 1, False, 2, False, True, , 0, False, False, 1, 1"</definedName>
    <definedName name="cb_sChart1B99DE1_opts" hidden="1">"1, 7, 1, False, 2, False, False, , 0, False, True, 1, 2"</definedName>
    <definedName name="cb_sChart1BA8AA_opts" hidden="1">"1, 1, 1, False, 2, False, False, , 0, False, False, 1, 2"</definedName>
    <definedName name="cb_sChart1BADD1_opts" hidden="1">"1, 1, 1, False, 2, False, False, , 0, False, False, 2, 2"</definedName>
    <definedName name="cb_sChart1CAAAF_opts" hidden="1">"1, 1, 1, False, 2, False, False, , 0, False, False, 3, 2"</definedName>
    <definedName name="cb_sChart1D05BD_opts" hidden="1">"1, 4, 1, False, 2, True, False, , 0, False, False, 2, 1"</definedName>
    <definedName name="cb_sChart1D0E49_opts" hidden="1">"1, 1, 1, False, 2, True, False, , 0, False, True, 2, 1"</definedName>
    <definedName name="cb_sChart1D0EF7_opts" hidden="1">"1, 5, 1, False, 2, True, False, , 0, False, True, 2, 1"</definedName>
    <definedName name="cb_sChart1D3AE8_opts" hidden="1">"1, 6, 1, False, 2, False, False, , 0, False, True, 2, 2"</definedName>
    <definedName name="cb_sChart1D3EEF_opts" hidden="1">"1, 7, 1, False, 2, False, False, , 0, False, True, 2, 2"</definedName>
    <definedName name="cb_sChart1D41EA_opts" hidden="1">"1, 8, 1, False, 2, False, False, , 0, False, False, 2, 2"</definedName>
    <definedName name="cb_sChart1D5891_opts" hidden="1">"1, 9, 1, False, 2, False, False, , 0, False, True, 2, 2"</definedName>
    <definedName name="cb_sChart1D9CE2_opts" hidden="1">"1, 10, 1, False, 2, True, False, , 0, False, False, 2, 2"</definedName>
    <definedName name="cb_sChart1DA03A_opts" hidden="1">"2, 1, 1, True, 3, False, False, , 0, False, True, 1, 2"</definedName>
    <definedName name="cb_sChart1DA590_opts" hidden="1">"2, 1, 1, True, 3, False, False, , 0, False, True, 2, 2"</definedName>
    <definedName name="cb_sChart1DBAAD_opts" hidden="1">"2, 1, 2, True, 2, False, False, , 0, False, True, 1, 2"</definedName>
    <definedName name="cb_sChart1DBB89_opts" hidden="1">"2, 1, 2, True, 2, False, False, , 0, False, True, 1, 1"</definedName>
    <definedName name="cb_sChart1DCA97_opts" hidden="1">"2, 1, 1, True, 2, False, False, , 0, False, True, 2, 1"</definedName>
    <definedName name="cb_sChart1DCCF1_opts" hidden="1">"2, 1, 1, True, 2, False, False, , 0, False, True, 1, 2"</definedName>
    <definedName name="cb_sChart1E1206_opts" hidden="1">"2, 1, 3, False, 2, False, False, , 0, False, True, 2, 2"</definedName>
    <definedName name="cb_sChart1E17F2_opts" hidden="1">"1, 9, 1, False, 2, False, False, , 0, False, True, 1, 1"</definedName>
    <definedName name="cb_sChart1E2D49_opts" hidden="1">"1, 10, 1, False, 2, True, False, , 0, False, False, 3, 2"</definedName>
    <definedName name="cb_sChart1E2DEB_opts" hidden="1">"1, 10, 1, False, 2, True, False, , 0, False, False, 2, 2"</definedName>
    <definedName name="cb_sChart1E3944_opts" hidden="1">"1, 10, 1, False, 2, True, False, , 0, False, False, 2, 2"</definedName>
    <definedName name="cb_sChart1E3BE4_opts" hidden="1">"1, 10, 1, False, 2, True, False, , 0, False, False, 2, 2"</definedName>
    <definedName name="cb_sChart1E3E3D_opts" hidden="1">"1, 10, 1, False, 2, True, False, , 0, False, False, 1, 2"</definedName>
    <definedName name="cb_sChart1E4314_opts" hidden="1">"1, 10, 1, False, 2, True, False, , 0, False, False, 2, 2"</definedName>
    <definedName name="cb_sChart1E4E56_opts" hidden="1">"1, 1, 1, False, 2, False, False, , 0, False, False, 2, 2"</definedName>
    <definedName name="cb_sChart1E5372_opts" hidden="1">"1, 1, 1, False, 2, True, False, , 0, False, True, 2, 2"</definedName>
    <definedName name="cb_sChart1E5975_opts" hidden="1">"2, 1, 2, True, 2, False, False, , 0, False, True, 1, 2"</definedName>
    <definedName name="cb_sChart1E5C43_opts" hidden="1">"2, 1, 2, True, 2, False, False, , 0, False, True, 2, 2"</definedName>
    <definedName name="cb_sChart1E5F4A_opts" hidden="1">"2, 1, 2, True, 2, False, False, , 0, False, True, 1, 2"</definedName>
    <definedName name="cb_sChart23F891A_opts" hidden="1">"1, 9, 1, False, 2, False, False, , 0, False, True, 1, 1"</definedName>
    <definedName name="cb_sChart24ED245_opts" hidden="1">"1, 9, 1, False, 2, False, False, , 0, False, True, 1, 1"</definedName>
    <definedName name="cb_sChart24ED930_opts" hidden="1">"1, 9, 1, False, 2, False, False, , 0, False, False, 1, 1"</definedName>
    <definedName name="cb_sChart26CA498_opts" hidden="1">"1, 9, 1, False, 2, False, False, , 0, False, False, 1, 1"</definedName>
    <definedName name="cb_sChart27D31D5_opts" hidden="1">"1, 9, 1, False, 2, False, False, , 0, False, True, 1, 1"</definedName>
    <definedName name="cb_sChart27D3990_opts" hidden="1">"1, 9, 1, False, 2, False, False, , 0, False, True, 1, 1"</definedName>
    <definedName name="cb_sChart2A64D8F_opts" hidden="1">"1, 8, 1, False, 2, False, False, , 0, False, True, 1, 1"</definedName>
    <definedName name="cb_sChart2A65748_opts" hidden="1">"1, 8, 1, False, 2, False, False, , 0, False, True, 1, 1"</definedName>
    <definedName name="cb_sChart2A667D4_opts" hidden="1">"1, 8, 1, False, 2, False, False, , 0, False, True, 1, 1"</definedName>
    <definedName name="cb_sChart2A66D9D_opts" hidden="1">"1, 8, 1, False, 2, False, False, , 0, False, True, 1, 1"</definedName>
    <definedName name="cb_sChart2A67124_opts" hidden="1">"2, 1, 3, False, 2, False, False, , 0, False, True, 1, 1"</definedName>
    <definedName name="cb_sChart2A673A1_opts" hidden="1">"1, 8, 1, False, 2, False, False, , 0, False, True, 1, 1"</definedName>
    <definedName name="cb_sChart2A67A0C_opts" hidden="1">"1, 8, 1, False, 2, False, False, , 0, False, True, 1, 1"</definedName>
    <definedName name="cb_sChart2A68670_opts" hidden="1">"1, 8, 1, False, 2, False, False, , 0, False, True, 1, 1"</definedName>
    <definedName name="cb_sChart2A6C43D_opts" hidden="1">"1, 9, 1, False, 2, False, False, , 0, False, True, 1, 1"</definedName>
    <definedName name="cb_sChart2A74E8A_opts" hidden="1">"1, 9, 1, False, 2, False, False, , 0, False, True, 1, 1"</definedName>
    <definedName name="cb_sChart2A76BA8_opts" hidden="1">"1, 9, 1, False, 2, False, False, , 0, False, True, 1, 1"</definedName>
    <definedName name="cb_sChart2D6F93B_opts" hidden="1">"1, 9, 1, False, 2, False, False, , 0, False, True, 1, 1"</definedName>
    <definedName name="cb_sChart2D714FE_opts" hidden="1">"1, 9, 1, False, 2, False, False, , 0, False, True, 1, 2"</definedName>
    <definedName name="cb_sChart2D737E5_opts" hidden="1">"1, 9, 1, False, 2, False, False, , 0, False, False, 1, 2"</definedName>
    <definedName name="cb_sChart2D73A28_opts" hidden="1">"1, 9, 1, False, 2, False, False, , 0, False, True, 1, 1"</definedName>
    <definedName name="cb_sChart2D759D9_opts" hidden="1">"1, 10, 1, False, 2, False, False, , 0, False, False, 1, 2"</definedName>
    <definedName name="cb_sChart2D76823_opts" hidden="1">"1, 9, 1, False, 2, False, False, , 0, False, True, 1, 2"</definedName>
    <definedName name="cb_sChart2D76BFA_opts" hidden="1">"1, 9, 1, False, 2, False, False, , 0, False, True, 1, 2"</definedName>
    <definedName name="cb_sChart2D9FB96_opts" hidden="1">"1, 9, 1, False, 2, False, False, , 0, False, True, 1, 2"</definedName>
    <definedName name="cb_sChart2D9FE6F_opts" hidden="1">"1, 9, 1, False, 2, False, False, , 0, False, True, 1, 2"</definedName>
    <definedName name="cb_sChart2DA6F48_opts" hidden="1">"1, 9, 1, False, 2, False, False, , 0, False, True, 1, 2"</definedName>
    <definedName name="cb_sChart2DAB5B8_opts" hidden="1">"1, 7, 1, False, 2, False, False, , 0, False, True, 1, 1"</definedName>
    <definedName name="cb_sChart2DAC2D5_opts" hidden="1">"1, 7, 1, False, 2, False, False, , 0, False, True, 1, 1"</definedName>
    <definedName name="cb_sChart2DADDDE_opts" hidden="1">"1, 7, 1, False, 2, False, False, , 0, False, False, 1, 1"</definedName>
    <definedName name="cb_sChart2DADE5D_opts" hidden="1">"1, 7, 1, False, 2, False, False, , 0, False, True, 1, 1"</definedName>
    <definedName name="cb_sChart2DAF358_opts" hidden="1">"1, 7, 1, False, 2, False, False, , 0, False, True, 1, 1"</definedName>
    <definedName name="cb_sChart2DB05D6_opts" hidden="1">"1, 7, 1, False, 2, False, False, , 0, False, True, 1, 1"</definedName>
    <definedName name="cb_sChart2DBCB46_opts" hidden="1">"1, 7, 1, False, 2, False, False, , 0, False, True, 1, 1"</definedName>
    <definedName name="cb_sChart2E6278B_opts" hidden="1">"1, 9, 1, False, 2, False, False, , 0, False, True, 1, 1"</definedName>
    <definedName name="cb_sChart2EB0678_opts" hidden="1">"1, 1, 1, False, 2, True, False, , 0, False, True, 2, 2"</definedName>
    <definedName name="cb_sChart2F3EBCE_opts" hidden="1">"2, 1, 1, False, 2, False, False, , 0, False, True, 2, 2"</definedName>
    <definedName name="cb_sChart2F3F63F_opts" hidden="1">"1, 5, 1, False, 2, True, False, , 0, False, False, 1, 1"</definedName>
    <definedName name="cb_sChart2F3F90D_opts" hidden="1">"1, 5, 1, False, 2, True, False, , 0, False, False, 2, 2"</definedName>
    <definedName name="cb_sChart2F46DBE_opts" hidden="1">"2, 1, 1, True, 2, False, False, , 0, False, True, 1, 2"</definedName>
    <definedName name="cb_sChart2F470D1_opts" hidden="1">"2, 1, 1, False, 2, True, False, , 0, False, True, 1, 2"</definedName>
    <definedName name="cb_sChart2F4952A_opts" hidden="1">"1, 5, 1, False, 2, False, False, , 0, False, False, 1, 1"</definedName>
    <definedName name="cb_sChart2F49CDA_opts" hidden="1">"1, 5, 1, False, 2, False, False, , 0, False, False, 1, 1"</definedName>
    <definedName name="cb_sChart2F4A3D0_opts" hidden="1">"1, 5, 1, False, 2, False, False, , 0, False, False, 1, 1"</definedName>
    <definedName name="cb_sChart2F4A9B1_opts" hidden="1">"1, 5, 1, False, 2, False, False, , 0, False, False, 1, 1"</definedName>
    <definedName name="cb_sChart2F65E86_opts" hidden="1">"1, 1, 1, False, 2, True, False, , 0, False, False, 2, 2"</definedName>
    <definedName name="cb_sChart2F6A8C2_opts" hidden="1">"1, 1, 1, False, 2, True, False, , 0, False, False, 1, 2"</definedName>
    <definedName name="cb_sChart2F6AAB4_opts" hidden="1">"1, 1, 1, False, 2, True, False, , 0, False, True, 1, 2"</definedName>
    <definedName name="cb_sChart2F6B601_opts" hidden="1">"1, 1, 1, False, 2, False, False, , 0, False, False, 1, 1"</definedName>
    <definedName name="cb_sChart2F730C1_opts" hidden="1">"1, 4, 1, False, 2, False, False, , 0, False, False, 1, 1"</definedName>
    <definedName name="cb_sChart2FA9A3C_opts" hidden="1">"1, 3, 1, False, 2, False, False, , 0, False, True, 1, 2"</definedName>
    <definedName name="cb_sChart2FA9CC4_opts" hidden="1">"1, 3, 1, False, 2, False, False, , 0, False, True, 1, 2"</definedName>
    <definedName name="cb_sChart33FC2FF_opts" hidden="1">"1, 5, 1, False, 2, False, False, , 0, False, False, 1, 2"</definedName>
    <definedName name="cb_sChart33FC8D4_opts" hidden="1">"1, 5, 1, False, 2, False, False, , 0, False, False, 1, 2"</definedName>
    <definedName name="cb_sChart33FE8BF_opts" hidden="1">"1, 5, 1, False, 2, False, False, , 0, False, False, 1, 2"</definedName>
    <definedName name="cb_sChart34010F1_opts" hidden="1">"1, 5, 1, False, 2, False, False, , 0, False, False, 1, 2"</definedName>
    <definedName name="cb_sChart3401AFA_opts" hidden="1">"1, 5, 1, False, 2, False, False, , 0, False, False, 1, 2"</definedName>
    <definedName name="cb_sChart3409186_opts" hidden="1">"1, 5, 1, False, 2, False, False, , 0, False, False, 1, 2"</definedName>
    <definedName name="cb_sChart340A263_opts" hidden="1">"1, 5, 1, False, 2, False, False, , 0, False, False, 1, 1"</definedName>
    <definedName name="cb_sChart340F629_opts" hidden="1">"1, 8, 1, False, 2, False, False, , 0, False, False, 1, 2"</definedName>
    <definedName name="cb_sChart340FD14_opts" hidden="1">"1, 8, 1, False, 2, False, False, , 0, False, False, 1, 2"</definedName>
    <definedName name="cb_sChart34107E2_opts" hidden="1">"1, 8, 1, False, 2, False, False, , 0, False, False, 1, 1"</definedName>
    <definedName name="cb_sChart3434ED7_opts" hidden="1">"1, 5, 1, False, 2, False, False, , 0, False, False, 1, 2"</definedName>
    <definedName name="cb_sChart343DEED_opts" hidden="1">"2, 1, 2, True, 2, False, False, , 0, False, True, 1, 2"</definedName>
    <definedName name="cb_sChart344EE9A_opts" hidden="1">"1, 9, 1, False, 2, False, False, , 0, False, True, 1, 1"</definedName>
    <definedName name="cb_sChart344F24F_opts" hidden="1">"1, 9, 1, False, 2, False, False, , 0, False, True, 1, 2"</definedName>
    <definedName name="cb_sChart3450777_opts" hidden="1">"1, 9, 1, False, 2, False, True, 13, 2, False, False, 1, 1"</definedName>
    <definedName name="cb_sChart3450E85_opts" hidden="1">"1, 9, 1, False, 2, False, False, , 0, False, True, 1, 2"</definedName>
    <definedName name="cb_sChart3452C22_opts" hidden="1">"1, 3, 1, False, 2, False, False, , 0, False, True, 1, 2"</definedName>
    <definedName name="cb_sChart345311B_opts" hidden="1">"1, 3, 1, False, 2, False, False, , 0, False, True, 1, 2"</definedName>
    <definedName name="cb_sChart3453B0D_opts" hidden="1">"2, 1, 1, True, 2, False, False, , 0, False, True, 1, 2"</definedName>
    <definedName name="cb_sChart34647CA_opts" hidden="1">"1, 8, 1, False, 2, False, False, , 0, False, False, 2, 2"</definedName>
    <definedName name="cb_sChart346520D_opts" hidden="1">"1, 8, 1, False, 2, False, False, , 0, False, False, 1, 2"</definedName>
    <definedName name="cb_sChart34654DB_opts" hidden="1">"1, 8, 1, False, 2, False, False, , 0, False, False, 1, 2"</definedName>
    <definedName name="cb_sChart346953C_opts" hidden="1">"2, 1, 1, False, 2, False, False, , 0, False, False, 2, 2"</definedName>
    <definedName name="cb_sChart346A27B_opts" hidden="1">"1, 3, 1, False, 2, False, False, , 0, False, True, 2, 2"</definedName>
    <definedName name="cb_sChart347102A_opts" hidden="1">"2, 1, 1, False, 2, False, False, , 0, False, True, 2, 2"</definedName>
    <definedName name="cb_sChart34E448E_opts" hidden="1">"1, 1, 1, False, 2, False, False, , 0, False, False, 1, 1"</definedName>
    <definedName name="cb_sChart34F5376_opts" hidden="1">"2, 1, 2, True, 2, False, False, , 0, False, True, 1, 2"</definedName>
    <definedName name="cb_sChart34F577C_opts" hidden="1">"2, 1, 2, True, 2, False, False, , 0, False, True, 1, 2"</definedName>
    <definedName name="cb_sChart34F5A05_opts" hidden="1">"2, 1, 2, True, 2, False, False, , 0, False, True, 1, 2"</definedName>
    <definedName name="cb_sChart34F5F2C_opts" hidden="1">"2, 1, 2, True, 2, False, False, , 0, False, True, 1, 2"</definedName>
    <definedName name="cb_sChart34F92FC_opts" hidden="1">"1, 1, 1, False, 2, True, False, , 0, False, False, 1, 2"</definedName>
    <definedName name="cb_sChart34F9B08_opts" hidden="1">"1, 4, 1, False, 2, False, False, , 0, False, False, 1, 1"</definedName>
    <definedName name="cb_sChart34FAEB3_opts" hidden="1">"1, 3, 1, False, 2, False, False, , 0, False, True, 1, 1"</definedName>
    <definedName name="cb_sChart34FB053_opts" hidden="1">"1, 3, 1, False, 2, True, False, , 0, False, False, 1, 1"</definedName>
    <definedName name="cb_sChart352F02B_opts" hidden="1">"1, 5, 1, False, 2, True, False, , 0, False, False, 1, 2"</definedName>
    <definedName name="cb_sChart3532FF6_opts" hidden="1">"2, 1, 1, False, 2, False, False, , 0, False, True, 1, 2"</definedName>
    <definedName name="cb_sChart355BCAD_opts" hidden="1">"2, 1, 1, False, 2, False, False, , 0, False, True, 1, 2"</definedName>
    <definedName name="cb_sChart35FF6A2_opts" hidden="1">"1, 8, 1, False, 2, False, False, , 0, False, False, 1, 2"</definedName>
    <definedName name="cb_sChart3624091_opts" hidden="1">"1, 8, 1, False, 2, False, False, , 0, False, False, 1, 2"</definedName>
    <definedName name="cb_sChart36406CE_opts" hidden="1">"1, 3, 1, False, 2, True, False, , 0, False, True, 1, 1"</definedName>
    <definedName name="cb_sChart3AB73A1_opts" hidden="1">"2, 1, 1, False, 2, True, False, , 0, False, True, 2, 2"</definedName>
    <definedName name="cb_sChart3ABAD51_opts" hidden="1">"1, 5, 1, False, 2, True, False, , 0, False, False, 2, 2"</definedName>
    <definedName name="cb_sChart3AE4A4F_opts" hidden="1">"2, 1, 1, True, 2, False, False, , 0, False, True, 2, 2"</definedName>
    <definedName name="cb_sChart3AEA7B7_opts" hidden="1">"2, 1, 1, True, 2, False, False, , 0, False, True, 1, 1"</definedName>
    <definedName name="cb_sChart3AEAB83_opts" hidden="1">"2, 1, 1, True, 2, False, False, , 0, False, True, 2, 2"</definedName>
    <definedName name="cb_sChart3AF2834_opts" hidden="1">"1, 3, 1, False, 2, False, False, , 0, False, False, 2, 2"</definedName>
    <definedName name="cb_sChart3AF5310_opts" hidden="1">"1, 1, 1, False, 2, False, False, , 0, False, False, 1, 2"</definedName>
    <definedName name="cb_sChart3AF68AD_opts" hidden="1">"1, 1, 1, False, 2, False, False, , 0, False, False, 2, 2"</definedName>
    <definedName name="cb_sChart3AF71DA_opts" hidden="1">"1, 1, 1, False, 2, False, False, , 0, False, False, 1, 1"</definedName>
    <definedName name="cb_sChart3AF76D4_opts" hidden="1">"1, 1, 1, False, 2, False, False, , 0, False, False, 2, 2"</definedName>
    <definedName name="cb_sChart3AF8492_opts" hidden="1">"1, 1, 1, False, 2, False, False, , 0, False, False, 1, 1"</definedName>
    <definedName name="cb_sChart3AFF994_opts" hidden="1">"1, 1, 1, False, 2, False, False, , 0, False, False, 2, 2"</definedName>
    <definedName name="cb_sChart3B004D6_opts" hidden="1">"1, 1, 1, False, 2, False, False, , 0, False, False, 1, 1"</definedName>
    <definedName name="cb_sChart3B03C44_opts" hidden="1">"1, 1, 1, False, 2, False, False, , 0, False, False, 1, 1"</definedName>
    <definedName name="cb_sChart3B08D31_opts" hidden="1">"1, 8, 1, False, 2, False, False, , 0, False, False, 2, 2"</definedName>
    <definedName name="cb_sChart3B09A9F_opts" hidden="1">"1, 8, 1, False, 2, False, False, , 0, False, False, 2, 2"</definedName>
    <definedName name="cb_sChart3B09F8C_opts" hidden="1">"1, 8, 1, False, 2, False, False, , 0, False, False, 2, 2"</definedName>
    <definedName name="cb_sChart3B0ABD8_opts" hidden="1">"1, 8, 1, False, 2, False, False, , 0, False, False, 2, 2"</definedName>
    <definedName name="cb_sChart3B12357_opts" hidden="1">"1, 8, 1, False, 2, False, False, , 0, False, False, 2, 2"</definedName>
    <definedName name="cb_sChart3B12816_opts" hidden="1">"1, 8, 1, False, 2, False, False, , 0, False, False, 2, 2"</definedName>
    <definedName name="cb_sChart3B12D0F_opts" hidden="1">"1, 8, 1, False, 2, False, False, , 0, False, False, 2, 2"</definedName>
    <definedName name="cb_sChart3BA9EF5_opts" hidden="1">"1, 9, 1, False, 2, False, False, , 0, False, True, 1, 1"</definedName>
    <definedName name="cb_sChart3BAA0A1_opts" hidden="1">"1, 9, 1, False, 2, False, False, , 0, False, True, 1, 1"</definedName>
    <definedName name="cb_sChart3BAA29E_opts" hidden="1">"1, 9, 1, False, 2, False, False, , 0, False, True, 1, 1"</definedName>
    <definedName name="cb_sChart3BAACED_opts" hidden="1">"1, 9, 1, False, 2, False, False, , 0, False, True, 1, 1"</definedName>
    <definedName name="cb_sChart3BAD7A6_opts" hidden="1">"2, 1, 2, True, 2, False, False, , 0, False, True, 1, 2"</definedName>
    <definedName name="cb_sChart3BBD972_opts" hidden="1">"1, 1, 1, False, 2, False, False, , 0, False, False, 1, 1"</definedName>
    <definedName name="cb_sChart3BC0E91_opts" hidden="1">"2, 1, 1, False, 2, True, False, , 0, False, True, 1, 1"</definedName>
    <definedName name="cb_sChart3BFC30E_opts" hidden="1">"1, 4, 1, False, 2, False, False, , 0, False, False, 1, 1"</definedName>
    <definedName name="cb_sChart3BFD9FA_opts" hidden="1">"2, 1, 1, True, 2, False, False, , 0, False, True, 2, 2"</definedName>
    <definedName name="cb_sChart3BFEF23_opts" hidden="1">"1, 4, 1, False, 2, False, False, , 0, False, False, 1, 1"</definedName>
    <definedName name="cb_sChart3BFF2E3_opts" hidden="1">"1, 1, 1, False, 2, False, False, , 0, False, False, 1, 1"</definedName>
    <definedName name="cb_sChart463330_opts" hidden="1">"2, 1, 2, True, 2, False, False, , 0, False, True, 1, 2"</definedName>
    <definedName name="cb_sChart4665D3_opts" hidden="1">"1, 9, 1, False, 2, False, False, , 0, False, True, 2, 2"</definedName>
    <definedName name="cb_sChart4680DD_opts" hidden="1">"1, 10, 1, False, 2, True, False, , 0, False, False, 2, 2"</definedName>
    <definedName name="cb_sChart468801_opts" hidden="1">"1, 10, 1, False, 2, True, False, , 0, False, False, 2, 2"</definedName>
    <definedName name="cb_sChart46BC0B_opts" hidden="1">"2, 1, 2, True, 2, False, False, , 0, False, True, 1, 2"</definedName>
    <definedName name="cb_sChart4828C3_opts" hidden="1">"1, 1, 1, False, 2, False, False, , 0, False, False, 1, 2"</definedName>
    <definedName name="cb_sChart482D03_opts" hidden="1">"1, 1, 1, False, 2, False, False, , 0, False, False, 1, 2"</definedName>
    <definedName name="cb_sChart595EE0E_opts" hidden="1">"1, 9, 1, False, 2, False, True, , 3, False, True, 1, 1"</definedName>
    <definedName name="cb_sChart5D0C805_opts" hidden="1">"1, 4, 1, False, 2, False, False, , 0, False, False, 1, 1"</definedName>
    <definedName name="cb_sChart5D375C8_opts" hidden="1">"1, 9, 1, False, 2, False, False, , 0, False, True, 1, 1"</definedName>
    <definedName name="cb_sChart6A2ED7_opts" hidden="1">"1, 10, 1, False, 2, True, False, , 0, False, False, 1, 1"</definedName>
    <definedName name="cb_sChart6A6617_opts" hidden="1">"1, 10, 1, False, 2, True, False, , 0, False, False, 1, 1"</definedName>
    <definedName name="cb_sChart6A66F3_opts" hidden="1">"1, 10, 1, False, 2, True, False, , 0, False, False, 1, 1"</definedName>
    <definedName name="cb_sChart6A7DF6_opts" hidden="1">"1, 3, 1, False, 2, True, False, , 0, False, True, 2, 1"</definedName>
    <definedName name="cb_sChart74E984_opts" hidden="1">"1, 1, 1, False, 2, False, False, , 0, False, False, 2, 2"</definedName>
    <definedName name="cb_sChart8CD287E_opts" hidden="1">"1, 1, 1, False, 2, False, False, , 0, False, False, 1, 1"</definedName>
    <definedName name="cb_sChartD086F3E_opts" hidden="1">"1, 1, 1, False, 2, False, False, , 1, False, True, 2, 2"</definedName>
    <definedName name="cb_sChartD0876B3_opts" hidden="1">"2, 2, 2, True, 2, False, False, , 1, False, True, 2, 2"</definedName>
    <definedName name="cb_sChartEB337E1_opts" hidden="1">"1, 10, 1, False, 2, False, False, , 1, False, True, 2, 2"</definedName>
    <definedName name="cb_sChartEB33A80_opts" hidden="1">"1, 10, 1, False, 2, False, False, , 1, False, True, 2, 2"</definedName>
    <definedName name="cb_sChartEB33EA9_opts" hidden="1">"1, 10, 1, False, 2, False, False, , 1, False, True, 2, 2"</definedName>
    <definedName name="cb_sChartEB340BD_opts" hidden="1">"1, 10, 1, False, 2, False, False, , 1, False, True, 2, 2"</definedName>
    <definedName name="cb_sChartEB344DA_opts" hidden="1">"1, 10, 1, False, 2, False, False, , 1, False, False, 2, 2"</definedName>
    <definedName name="cb_sChartEB3479C_opts" hidden="1">"1, 1, 1, False, 2, False, False, , 1, False, True, 2, 1"</definedName>
    <definedName name="cb_sChartEB34833_opts" hidden="1">"1, 10, 1, False, 2, False, False, , 1, False, True, 2, 1"</definedName>
    <definedName name="cb_sChartEB34DCE_opts" hidden="1">"1, 10, 1, False, 2, False, False, , 1, False, True, 2, 1"</definedName>
    <definedName name="cb_sChartEB36CAF_opts" hidden="1">"1, 9, 1, False, 2, False, False, , 1, False, True, 1, 2"</definedName>
    <definedName name="cb_sChartEB38838_opts" hidden="1">"1, 9, 1, False, 2, False, False, , 1, False, True, 2, 2"</definedName>
    <definedName name="cb_sChartEB38E8C_opts" hidden="1">"1, 10, 1, False, 2, False, False, , 1, False, True, 2, 2"</definedName>
    <definedName name="cb_sChartEB3980B_opts" hidden="1">"1, 2, 1, False, 2, False, False, , 1, False, False, 2, 1"</definedName>
    <definedName name="cb_sChartEB39C1C_opts" hidden="1">"1, 2, 1, False, 2, False, False, , 1, False, False, 2, 1"</definedName>
    <definedName name="cb_sChartF0FF3D7_opts" hidden="1">"1, 8, 1, False, 2, False, False, , 1, False, True, 1, 2"</definedName>
    <definedName name="cb_sChartF1BF8C8_opts" hidden="1">"1, 8, 1, False, 2, False, False, , 1, False, True, 1, 2"</definedName>
    <definedName name="cb_sChartF1C057C_opts" hidden="1">"1, 2, 1, False, 2, False, False, , 1, False, False, 2, 1"</definedName>
    <definedName name="cb_sChartF1C0A0D_opts" hidden="1">"1, 8, 1, False, 2, False, False, , 1, False, True, 1, 1"</definedName>
    <definedName name="cb_sChartF1C9DF0_opts" hidden="1">"1, 8, 1, False, 2, False, False, , 1, False, True, 1, 2"</definedName>
    <definedName name="cb_sChartF1F24F5_opts" hidden="1">"1, 8, 1, False, 2, False, False, , 1, False, True, 1, 2"</definedName>
    <definedName name="cb_Size_by_height_and_widthChart_16_opts" hidden="1">"1, 4, 1, False, 2, False, False, , 0, False, False, 1, 1"</definedName>
    <definedName name="cb_Size_by_height_and_widthChart_7_opts" hidden="1">"1, 4, 1, False, 2, False, False, , 0, False, False, 1, 1"</definedName>
    <definedName name="cb_Size_by_height_and_widthChart_8_opts" hidden="1">"1, 4, 1, False, 2, False, False, , 0, False, False, 1, 1"</definedName>
    <definedName name="CC11A">'[179]11A'!$A$1:$W$65536</definedName>
    <definedName name="CC11B">'[179]11B '!$A$1:$U$65536</definedName>
    <definedName name="CC12A">'[179]12A'!$A$1:$U$65536</definedName>
    <definedName name="CC12B">'[179]12B'!$A$1:$U$65536</definedName>
    <definedName name="CC2A">'[179]2A'!$A$1:$V$65536</definedName>
    <definedName name="CC2B">'[179]2B'!$A$1:$V$65536</definedName>
    <definedName name="CC2C">'[179]2C'!$A$1:$V$65536</definedName>
    <definedName name="CC2D">'[179]2D'!$A$1:$V$65536</definedName>
    <definedName name="CC2E">'[179]2E'!$A$1:$V$65536</definedName>
    <definedName name="CC2F">'[179]2F'!$A$1:$V$65536</definedName>
    <definedName name="CC2G">'[179]2G'!$A$1:$V$65536</definedName>
    <definedName name="CC2H">'[179]2H'!$A$1:$V$65536</definedName>
    <definedName name="CC3A">'[179]3A'!$A$1:$V$65536</definedName>
    <definedName name="CC3B">'[179]3B'!$A$1:$V$65536</definedName>
    <definedName name="CC4a">'[179]4'!$A$1:$U$65536</definedName>
    <definedName name="CC6A">'[179]6A'!$A$1:$V$65536</definedName>
    <definedName name="CC6B">'[179]6B'!$A$1:$V$65536</definedName>
    <definedName name="CC7A">'[179]7A'!$A$1:$U$65536</definedName>
    <definedName name="CC7B">'[179]7B'!$A$1:$U$65536</definedName>
    <definedName name="CC8A">'[179]8A'!$A$1:$U$65536</definedName>
    <definedName name="CC8B">'[179]8B'!$A$1:$U$65536</definedName>
    <definedName name="CC9A">'[179]9A'!$A$1:$U$65536</definedName>
    <definedName name="CC9B">'[179]9B'!$A$1:$U$65536</definedName>
    <definedName name="CC9C">'[179]9C'!$A$1:$U$65536</definedName>
    <definedName name="CC9D">'[179]9D'!$A$1:$U$65536</definedName>
    <definedName name="CC9E">'[179]9E'!$A$1:$U$65536</definedName>
    <definedName name="CC9F">'[179]9F'!$A$1:$U$65536</definedName>
    <definedName name="CC9G">'[179]9G'!$A$1:$U$65536</definedName>
    <definedName name="CC9H">'[179]9H'!$A$1:$U$65536</definedName>
    <definedName name="CC9I">'[179]9I'!$A$1:$U$65536</definedName>
    <definedName name="CC9J">'[179]9J'!$A$1:$U$65536</definedName>
    <definedName name="CC9K">'[179]9K'!$A$1:$U$65536</definedName>
    <definedName name="CCE">OFFSET('[152]CF Input'!$AM$13,1,0,COUNTA('[152]CF Input'!$AM$1:$AM$65536)-('[152]CF Input'!$AM$47+2))</definedName>
    <definedName name="CD_AC">'[485]Lookup data'!$AS$3:$AS$5</definedName>
    <definedName name="CD_BREscore">'[485]Lookup data'!$AU$3:$AU$7</definedName>
    <definedName name="CD_Height">'[485]Lookup data'!$AR$3:$AR$6</definedName>
    <definedName name="CD_LEEDscore">'[485]Lookup data'!$AV$3:$AV$7</definedName>
    <definedName name="CD_Prefab">'[485]Lookup data'!$AQ$3:$AQ$5</definedName>
    <definedName name="CD_renewable">'[485]Lookup data'!$AW$3:$AW$8</definedName>
    <definedName name="CD_Susrating">'[485]Lookup data'!$AT$3:$AT$5</definedName>
    <definedName name="Cert">OFFSET([152]Certificates!$U$7,1,0,COUNTA([152]Certificates!$U$1:$U$65536)-([152]Certificates!$U$31+2))</definedName>
    <definedName name="Change_in_Construction_Cost">[185]Sensitivity!$C$10</definedName>
    <definedName name="Change_in_Rents">[185]Sensitivity!$C$48</definedName>
    <definedName name="Change_Status">[212]Lists!$A$2:$A$8</definedName>
    <definedName name="Charghands">'[139]1020'!$G$35</definedName>
    <definedName name="CHARTMONTH">'[196]Budget By Month'!$AA$26:$AC$41</definedName>
    <definedName name="ChartRange">'[166]Data Input'!$W$166</definedName>
    <definedName name="chen" hidden="1">[123]FitOutConfCentre!#REF!</definedName>
    <definedName name="CHOICE">'[114]Raw Data'!$A$60</definedName>
    <definedName name="cig_vol_case">'[213]Scenario Select'!$J$11</definedName>
    <definedName name="Circuit_Type">[214]Settings!$H$4:$H$9</definedName>
    <definedName name="Claimedsum">'[216]C&amp;IEVA'!$A$20:$R$36</definedName>
    <definedName name="Classification">[515]Criteria!$AE$5:$AF$8</definedName>
    <definedName name="Clawback_Payable">'[114]Raw Data'!#REF!</definedName>
    <definedName name="client">[491]AN!$H$3</definedName>
    <definedName name="Client_Name">[593]Inputs!$E$4</definedName>
    <definedName name="Clt_score">[515]Criteria!$Z$9:$AA$20</definedName>
    <definedName name="CM_">[112]PRL!#REF!</definedName>
    <definedName name="CME">OFFSET('[152]CF Input'!$AL$13,1,0,COUNTA('[152]CF Input'!$AL$1:$AL$65536)-('[152]CF Input'!$AL$47+2))</definedName>
    <definedName name="CMonths">OFFSET([152]Certificates!$S$7,1,0,COUNTA([152]Certificates!$S$1:$S$65536)-([152]Certificates!$S$31+2))</definedName>
    <definedName name="Code_Finishes">[217]!Table1[Code]</definedName>
    <definedName name="colbasefw">'[144]M-Book for FW'!$H$944</definedName>
    <definedName name="colbasem40">'[144]M-Book for Conc'!$H$204</definedName>
    <definedName name="colbasem45">'[144]M-Book for Conc'!$H$209</definedName>
    <definedName name="colfffw">'[144]M-Book for FW'!$H$1109</definedName>
    <definedName name="colffm35">'[144]M-Book for Conc'!$H$293</definedName>
    <definedName name="colgrfw">'[144]M-Book for FW'!$H$1023</definedName>
    <definedName name="colgrm40">'[144]M-Book for Conc'!$H$252</definedName>
    <definedName name="colsffw">'[144]M-Book for FW'!$H$1195</definedName>
    <definedName name="colsfm35">'[144]M-Book for Conc'!$H$334</definedName>
    <definedName name="coltffw">'[144]M-Book for FW'!$H$1236</definedName>
    <definedName name="coltfm30">'[144]M-Book for Conc'!$H$356</definedName>
    <definedName name="COMM_UOM">'[114]Raw Data'!$F$12:$F$16,'[114]Raw Data'!$F$19:$F$30,'[114]Raw Data'!$F$33:$F$36,'[114]Raw Data'!$F$39:$F$40,'[114]Raw Data'!$F$42:$F$48,'[114]Raw Data'!$F$51:$F$55,'[114]Raw Data'!$F$66</definedName>
    <definedName name="comm1">[470]Sheet7!#REF!</definedName>
    <definedName name="COMMCODE">'[114]Raw Data'!$A$12:$A$16,'[114]Raw Data'!$A$19:$A$30,'[114]Raw Data'!$A$33:$A$36,'[114]Raw Data'!$A$39:$A$40,'[114]Raw Data'!$A$42:$A$48,'[114]Raw Data'!$A$51:$A$55,'[114]Raw Data'!$A$57</definedName>
    <definedName name="Commencement">[218]Data!$C$6</definedName>
    <definedName name="commercial">[470]Sheet7!#REF!</definedName>
    <definedName name="Commitment_type">'[219]Commitments_Potential costs'!$AD$2:$AD$2</definedName>
    <definedName name="Common">'[477]1020'!$G$34</definedName>
    <definedName name="Comp1Seg1">"Check Box 1"</definedName>
    <definedName name="COMPANIES">[221]Companies!$A$1:$B$13</definedName>
    <definedName name="completion_date">[497]Assumptions!$C$46</definedName>
    <definedName name="Complex">'[485]Lookup data'!$R$3:$R$4</definedName>
    <definedName name="COMSPECIALS">[470]Sheet7!#REF!</definedName>
    <definedName name="conc148">'[144]M-Book for Conc'!$H$160</definedName>
    <definedName name="conc1510">'[144]M-Book for Conc'!$H$81</definedName>
    <definedName name="CONCB">'[517] Est '!$T$159</definedName>
    <definedName name="CONCC">'[517] Est '!$T$152</definedName>
    <definedName name="construction">[463]Sheet1!$M$2169</definedName>
    <definedName name="Construction_Equipment">'[222]Balance Sheet'!#REF!</definedName>
    <definedName name="contigency_total">'[223]Detailed Budget'!$J$403</definedName>
    <definedName name="Contingency">'[518]Cat A Change Control'!$A$1:$Q$48</definedName>
    <definedName name="Contingency_Percentage">'[519]Development Summary SAR '!$P$18</definedName>
    <definedName name="Continuous_Group_1">'[157]Sizing Estimator - PAL Cameras'!$C$54,'[157]Sizing Estimator - PAL Cameras'!$D$54,'[157]Sizing Estimator - PAL Cameras'!$F$54,'[157]Sizing Estimator - PAL Cameras'!$H$54,'[157]Sizing Estimator - PAL Cameras'!$L$54,'[157]Sizing Estimator - PAL Cameras'!$O$54</definedName>
    <definedName name="Continuous_Group_10">'[157]Sizing Estimator - PAL Cameras'!$C$63,'[157]Sizing Estimator - PAL Cameras'!$D$63,'[157]Sizing Estimator - PAL Cameras'!$F$63,'[157]Sizing Estimator - PAL Cameras'!$H$63,'[157]Sizing Estimator - PAL Cameras'!$L$63,'[157]Sizing Estimator - PAL Cameras'!$O$63</definedName>
    <definedName name="Continuous_Group_2">'[157]Sizing Estimator - PAL Cameras'!$C$55,'[157]Sizing Estimator - PAL Cameras'!$D$55,'[157]Sizing Estimator - PAL Cameras'!$F$55,'[157]Sizing Estimator - PAL Cameras'!$H$55,'[157]Sizing Estimator - PAL Cameras'!$L$55,'[157]Sizing Estimator - PAL Cameras'!$O$55</definedName>
    <definedName name="Continuous_Group_3">'[157]Sizing Estimator - PAL Cameras'!$C$56,'[157]Sizing Estimator - PAL Cameras'!$D$56,'[157]Sizing Estimator - PAL Cameras'!$F$56,'[157]Sizing Estimator - PAL Cameras'!$H$56,'[157]Sizing Estimator - PAL Cameras'!$L$56,'[157]Sizing Estimator - PAL Cameras'!$O$56</definedName>
    <definedName name="Continuous_Group_4">'[157]Sizing Estimator - PAL Cameras'!$C$57,'[157]Sizing Estimator - PAL Cameras'!$D$57,'[157]Sizing Estimator - PAL Cameras'!$F$57,'[157]Sizing Estimator - PAL Cameras'!$H$57,'[157]Sizing Estimator - PAL Cameras'!$L$57,'[157]Sizing Estimator - PAL Cameras'!$O$57</definedName>
    <definedName name="Continuous_Group_5">'[157]Sizing Estimator - PAL Cameras'!$C$58,'[157]Sizing Estimator - PAL Cameras'!$D$58,'[157]Sizing Estimator - PAL Cameras'!$F$58,'[157]Sizing Estimator - PAL Cameras'!$H$58,'[157]Sizing Estimator - PAL Cameras'!$L$58,'[157]Sizing Estimator - PAL Cameras'!$O$58</definedName>
    <definedName name="Continuous_Group_6">'[157]Sizing Estimator - PAL Cameras'!$C$59,'[157]Sizing Estimator - PAL Cameras'!$D$59,'[157]Sizing Estimator - PAL Cameras'!$F$59,'[157]Sizing Estimator - PAL Cameras'!$H$59,'[157]Sizing Estimator - PAL Cameras'!$L$59,'[157]Sizing Estimator - PAL Cameras'!$O$59</definedName>
    <definedName name="Continuous_Group_7">'[157]Sizing Estimator - PAL Cameras'!$C$60,'[157]Sizing Estimator - PAL Cameras'!$D$60,'[157]Sizing Estimator - PAL Cameras'!$F$60,'[157]Sizing Estimator - PAL Cameras'!$H$60,'[157]Sizing Estimator - PAL Cameras'!$L$60,'[157]Sizing Estimator - PAL Cameras'!$O$60</definedName>
    <definedName name="Continuous_Group_8">'[157]Sizing Estimator - PAL Cameras'!$C$61,'[157]Sizing Estimator - PAL Cameras'!$D$61,'[157]Sizing Estimator - PAL Cameras'!$F$61,'[157]Sizing Estimator - PAL Cameras'!$H$61,'[157]Sizing Estimator - PAL Cameras'!$L$61,'[157]Sizing Estimator - PAL Cameras'!$O$61</definedName>
    <definedName name="Continuous_Group_9">'[157]Sizing Estimator - PAL Cameras'!$C$62,'[157]Sizing Estimator - PAL Cameras'!$D$62,'[157]Sizing Estimator - PAL Cameras'!$F$62,'[157]Sizing Estimator - PAL Cameras'!$H$62,'[157]Sizing Estimator - PAL Cameras'!$L$62,'[157]Sizing Estimator - PAL Cameras'!$O$62</definedName>
    <definedName name="Contract_Form">'[485]Lookup data'!$O$3:$O$32</definedName>
    <definedName name="Contract_Type">'[485]Lookup data'!$N$3:$N$9</definedName>
    <definedName name="contrat">[491]AN!$H$2</definedName>
    <definedName name="Contribution_OP">'[114]Raw Data'!$H$30</definedName>
    <definedName name="conversion">[139]inWords!$A$2:$W$6</definedName>
    <definedName name="Conveuro">4.5</definedName>
    <definedName name="CORDailyAdjustment">'[155]01 Project Parameters'!$P$27</definedName>
    <definedName name="CORHourlyAdjustment">'[155]01 Project Parameters'!$Q$27</definedName>
    <definedName name="corporate">'[149]Code Sheet'!$A$171:$A$180</definedName>
    <definedName name="Corporate_Investments">[153]Ref_Sheet!$F$80:$H$89</definedName>
    <definedName name="CORRoundID">'[224]Fee Split PMCM'!#REF!</definedName>
    <definedName name="CORWeeklyAdjustment">'[155]01 Project Parameters'!$O$27</definedName>
    <definedName name="CORYear01">'[155]11 Inflation Rate Calcs'!$D$8</definedName>
    <definedName name="CORYear02">'[155]11 Inflation Rate Calcs'!$E$8</definedName>
    <definedName name="CORYear03">'[155]11 Inflation Rate Calcs'!$F$8</definedName>
    <definedName name="CORYear04">'[155]11 Inflation Rate Calcs'!$G$8</definedName>
    <definedName name="CORYear05">'[155]11 Inflation Rate Calcs'!$H$8</definedName>
    <definedName name="CORYear06">'[155]11 Inflation Rate Calcs'!$I$8</definedName>
    <definedName name="CORYear07">'[155]11 Inflation Rate Calcs'!$J$8</definedName>
    <definedName name="CORYear08">'[155]11 Inflation Rate Calcs'!$K$8</definedName>
    <definedName name="CORYear09">'[155]11 Inflation Rate Calcs'!$L$8</definedName>
    <definedName name="CORYear10">'[155]11 Inflation Rate Calcs'!$M$8</definedName>
    <definedName name="COST_C">'[114]Raw Data'!$A$274:$N$289</definedName>
    <definedName name="Cost_detail1">'[597]3 Cost Summary with classes'!$E$19:$O$58</definedName>
    <definedName name="Cost_Differential">'[114]Raw Data'!$I$29:$K$35</definedName>
    <definedName name="Cost_per_point_table">[214]Points!$B$13:$C$18</definedName>
    <definedName name="Cost_Plan">'[225]Project Data'!$C$5</definedName>
    <definedName name="Cost_stages">'[485]Lookup data'!$J$3:$J$8</definedName>
    <definedName name="Cost_sum1">'[597]3 Cost Summary with classes'!$F$4:$O$14</definedName>
    <definedName name="cost040485">[128]costs!$I$52</definedName>
    <definedName name="cost40485">[128]costs!$I$52</definedName>
    <definedName name="Cost5">'[179]5'!$A$1:$V$65536</definedName>
    <definedName name="costcentre13">'[179]13'!$A$1:$U$65536</definedName>
    <definedName name="CostRate">'[226]Cost Rates'!$A$5:$H$239</definedName>
    <definedName name="COSTS_A">'[114]Raw Data'!$A$5:$N$272</definedName>
    <definedName name="COUNTER">'[114]Raw Data'!#REF!</definedName>
    <definedName name="COWC">'[114]Raw Data'!$D$21</definedName>
    <definedName name="CRIT_EXECUTION">'[521]full pot'!$B$136:$B$137</definedName>
    <definedName name="CRIT_OPPORTUNITY">'[521]full pot'!$B$139:$B$140</definedName>
    <definedName name="_xlnm.Criteria">#REF!</definedName>
    <definedName name="cross">"û"</definedName>
    <definedName name="crsr" hidden="1">[502]Analysis!#REF!</definedName>
    <definedName name="crsr1" hidden="1">[502]Analysis!#REF!</definedName>
    <definedName name="crsr2" hidden="1">[502]Analysis!#REF!</definedName>
    <definedName name="crsr3" hidden="1">[502]Analysis!#REF!</definedName>
    <definedName name="Cst_score">[515]Criteria!$T$9:$U$20</definedName>
    <definedName name="CUDENSITY">[162]CABLERET!$B$9</definedName>
    <definedName name="cuload">[162]CABLERET!$E$13:$E$128</definedName>
    <definedName name="CUMARGIN">[162]CABLERET!$E$7</definedName>
    <definedName name="curr_range">'[197]Key Assumptions'!$F$121:$F$129</definedName>
    <definedName name="CURR45">'[114]Raw Data'!$K$11:$Q$27</definedName>
    <definedName name="Curry">[127]Equip!#REF!</definedName>
    <definedName name="Customer_Settlement">'[228]Revised 021099'!$B$139</definedName>
    <definedName name="cwbasefw">'[144]M-Book for FW'!$H$1264</definedName>
    <definedName name="cwbasem25">'[144]M-Book for Conc'!$H$377</definedName>
    <definedName name="cwfffw">'[144]M-Book for FW'!$H$1286</definedName>
    <definedName name="cwffm25">'[144]M-Book for Conc'!$H$399</definedName>
    <definedName name="cwgrfw">'[144]M-Book for FW'!$H$1275</definedName>
    <definedName name="cwgrm25">'[144]M-Book for Conc'!$H$388</definedName>
    <definedName name="cwsffw">'[144]M-Book for FW'!$H$1297</definedName>
    <definedName name="cwsfm25">'[144]M-Book for Conc'!$H$410</definedName>
    <definedName name="CY_1999">'[114]Raw Data'!#REF!</definedName>
    <definedName name="CY_2000">'[114]Raw Data'!#REF!</definedName>
    <definedName name="CY_2001">'[114]Raw Data'!#REF!</definedName>
    <definedName name="CY_2002">'[114]Raw Data'!#REF!</definedName>
    <definedName name="D_____MASONRY___PLASTER_WORKS">'[480]#REF'!$B$130:$N$176</definedName>
    <definedName name="D_CONSTR2">'[501]LMB Forecast plan'!$J$10:$AI$10</definedName>
    <definedName name="D_ENGR">'[501]LMB Forecast plan'!$J$9:$AI$9</definedName>
    <definedName name="D_TIME">'[501]LMB Forecast plan'!$J$6:$AI$6</definedName>
    <definedName name="D_TYPE1">'[501]LMB Forecast plan'!$E$9</definedName>
    <definedName name="Daily_hours">'[229]Forecast Variance Planning hrs'!#REF!</definedName>
    <definedName name="DALL">[230]T6M1!#REF!</definedName>
    <definedName name="DATA_CONT">'[501]LMB Forecast plan'!$J$5:$AI$8</definedName>
    <definedName name="DATA_ESC">'[501]LMB Forecast plan'!$J$5:$AI$8</definedName>
    <definedName name="DATA_FEE">'[501]LMB Forecast plan'!$J$5:$AI$8</definedName>
    <definedName name="DATA_SALES">'[501]LMB Forecast plan'!$J$5:$AI$8</definedName>
    <definedName name="DataArea">'[114]Raw Data'!$A$5:$CD$149</definedName>
    <definedName name="DATAFILL">'[462]Raw Data'!$Y$201:$Y$260</definedName>
    <definedName name="DataWorks">'[231]Data Works'!$B:$G</definedName>
    <definedName name="Date_Bidding">'[232]Project Brief'!$E$110</definedName>
    <definedName name="Date_lookup">'[485]Lookup data'!$G$3:$H$14</definedName>
    <definedName name="Daterange">OFFSET('[233]ICT RIW-MIR'!$A$5,0,0,COUNTA('[233]ICT RIW-MIR'!$A:$A)-1,1)</definedName>
    <definedName name="DATES">'[462]Raw Data'!$AH$201:$AH$202</definedName>
    <definedName name="DAY">'[462]Raw Data'!$AO$193</definedName>
    <definedName name="DAYS_NEXT_MONTH">[220]schedule4!$AA$141</definedName>
    <definedName name="db">'[114]Raw Data'!#REF!</definedName>
    <definedName name="DBASEM">[234]DATI_CONS!$I$4:$M$184</definedName>
    <definedName name="dbs">'[462]Raw Data'!#REF!</definedName>
    <definedName name="dddddddddd">'[113]Raw Data'!#REF!</definedName>
    <definedName name="ddddddddddd">'[113]Raw Data'!#REF!</definedName>
    <definedName name="dddgdg">[128]opstat!$B$67</definedName>
    <definedName name="deal1">'[114]Raw Data'!$H$497</definedName>
    <definedName name="Debt_Coverage_Ratio">[185]Sensitivity!$C$117</definedName>
    <definedName name="Deg_of_Inf">'[197]Key Assumptions'!$F$136:$F$140</definedName>
    <definedName name="del_code">[235]Deliveries!$B$4:$B$221</definedName>
    <definedName name="del_qty">[235]Deliveries!$I$4:$I$221</definedName>
    <definedName name="DELETE">'[462]Raw Data'!#REF!</definedName>
    <definedName name="DELETE_D">'[114]Raw Data'!#REF!</definedName>
    <definedName name="DELETE_U">'[114]Raw Data'!#REF!</definedName>
    <definedName name="Delete1">'[236]DVM Sizing Calculator- 10 ips '!$B$51:$B$58,'[236]DVM Sizing Calculator- 10 ips '!$F$51:$I$58,'[236]DVM Sizing Calculator- 10 ips '!$L$51:$M$58</definedName>
    <definedName name="Delete2">'[236]DVM Sizing Calculator- 10 ips '!$B$76:$B$83,'[236]DVM Sizing Calculator- 10 ips '!$F$76:$I$83,'[236]DVM Sizing Calculator- 10 ips '!$L$76:$N$83</definedName>
    <definedName name="Delete3">'[236]DVM Sizing Calculator- 10 ips '!$F$102:$I$109,'[236]DVM Sizing Calculator- 10 ips '!$L$102:$P$109,'[236]DVM Sizing Calculator- 10 ips '!$B$102:$B$109</definedName>
    <definedName name="Delete4">'[236]DVM Sizing Calculator- 10 ips '!$B$127:$B$134,'[236]DVM Sizing Calculator- 10 ips '!$L$127:$P$134,'[236]DVM Sizing Calculator- 10 ips '!$F$127:$I$134</definedName>
    <definedName name="Delete5">'[236]DVM Sizing Calculator- 10 ips '!$B$152:$B$159,'[236]DVM Sizing Calculator- 10 ips '!$F$152:$I$159,'[236]DVM Sizing Calculator- 10 ips '!$L$152:$P$158</definedName>
    <definedName name="Delete6">'[236]DVM Sizing Calculator- 10 ips '!$B$178:$B$185,'[236]DVM Sizing Calculator- 10 ips '!$F$178:$I$185,'[236]DVM Sizing Calculator- 10 ips '!$L$178:$M$185</definedName>
    <definedName name="delete7">'[236]DVM Sizing Calculator- 10 ips '!$B$204:$B$211,'[236]DVM Sizing Calculator- 10 ips '!$F$204:$I$211,'[236]DVM Sizing Calculator- 10 ips '!$L$204:$M$211</definedName>
    <definedName name="Delete8">'[236]DVM Sizing Calculator- 10 ips '!$B$229:$B$236,'[236]DVM Sizing Calculator- 10 ips '!$F$229:$I$236,'[236]DVM Sizing Calculator- 10 ips '!$L$229:$M$236</definedName>
    <definedName name="Delete9">'[236]DVM Sizing Calculator- 10 ips '!$D$253:$D$254,'[236]DVM Sizing Calculator- 10 ips '!$D$256,'[236]DVM Sizing Calculator- 10 ips '!$D$257,'[236]DVM Sizing Calculator- 10 ips '!$D$258,'[236]DVM Sizing Calculator- 10 ips '!$D$259,'[236]DVM Sizing Calculator- 10 ips '!$D$260</definedName>
    <definedName name="Dependants">'[166]Data Input'!$C$166:$C$171</definedName>
    <definedName name="Deposits">'[222]Balance Sheet'!#REF!</definedName>
    <definedName name="Des_Pkg">[139]Sheet2!$B$4:$C$10</definedName>
    <definedName name="DESCRIPTION2">'[114]Raw Data'!$C$12:$C$16,'[114]Raw Data'!$C$19:$C$30,'[114]Raw Data'!$C$33:$C$36,'[114]Raw Data'!$C$39:$C$40,'[114]Raw Data'!$C$42:$C$48,'[114]Raw Data'!$C$51:$C$55,'[114]Raw Data'!$C$57</definedName>
    <definedName name="design">[463]Sheet1!$M$2164</definedName>
    <definedName name="Design_fees">'[139]Details and Earnings Charts'!$B$44</definedName>
    <definedName name="DESIGNS07">[127]Equip!#REF!</definedName>
    <definedName name="DESIGNS12">[127]Equip!#REF!</definedName>
    <definedName name="DESIGNS21">[127]Equip!#REF!</definedName>
    <definedName name="DESIGNS22">[127]Equip!#REF!</definedName>
    <definedName name="DESIGNS31">[127]Equip!#REF!</definedName>
    <definedName name="DESIGNS33">[127]Equip!#REF!</definedName>
    <definedName name="DESIGNS34">[127]Equip!#REF!</definedName>
    <definedName name="DESIGNS35">[127]Equip!#REF!</definedName>
    <definedName name="DESIGNS36">[127]Equip!#REF!</definedName>
    <definedName name="DESIGNS39">[127]Equip!#REF!</definedName>
    <definedName name="DESIGNS42">[127]Equip!#REF!</definedName>
    <definedName name="DESIGNS43">[127]Equip!#REF!</definedName>
    <definedName name="DESIGNS45">[127]Equip!#REF!</definedName>
    <definedName name="DESIGNS46">[127]Equip!#REF!</definedName>
    <definedName name="DESIGNS48">[127]Equip!#REF!</definedName>
    <definedName name="DESIGNS49">[127]Equip!#REF!</definedName>
    <definedName name="DESIGNS52">[127]Equip!#REF!</definedName>
    <definedName name="DESIGNS53">[127]Equip!#REF!</definedName>
    <definedName name="DESIGNS54">[127]Equip!#REF!</definedName>
    <definedName name="DESIGNS55">[127]Equip!#REF!</definedName>
    <definedName name="DESIGNS82">[127]Equip!#REF!</definedName>
    <definedName name="DESIGNS84">[127]Equip!#REF!</definedName>
    <definedName name="DETAIL">[479]GRSummary!#REF!</definedName>
    <definedName name="DetEst">[237]DetEst!$A$7,[237]DetEst!$A$11,[237]DetEst!$A$1:$U$65536</definedName>
    <definedName name="DETHEADER">[479]GRSummary!#REF!</definedName>
    <definedName name="Development_Costs">[185]Sensitivity!#REF!</definedName>
    <definedName name="DFARES">[230]T6M1!#REF!</definedName>
    <definedName name="DFARES98">[230]T6M1!#REF!</definedName>
    <definedName name="dgdg">[468]opstat!$B$67</definedName>
    <definedName name="dialog_open">"Dialog Frame 1"</definedName>
    <definedName name="Digital_Video_Manager___1_Camera_Redundancy">[157]Common!#REF!</definedName>
    <definedName name="DIRECTHIRE_LABOR_UNIT_HOURS">'[114]Raw Data'!$H$12:$H$16,'[114]Raw Data'!$H$19:$H$30,'[114]Raw Data'!$H$33:$H$36,'[114]Raw Data'!$H$39:$H$40,'[114]Raw Data'!$H$42:$H$48,'[114]Raw Data'!$H$51:$H$55,'[114]Raw Data'!$H$66</definedName>
    <definedName name="DIRECTHIRE_WAGE_RATE">'[114]Raw Data'!$D$12:$D$16,'[114]Raw Data'!$D$19:$D$30,'[114]Raw Data'!$D$33:$D$36,'[114]Raw Data'!$D$39:$D$40,'[114]Raw Data'!$D$42:$D$48,'[114]Raw Data'!$D$51:$D$55,'[114]Raw Data'!$D$66</definedName>
    <definedName name="DIS_UNIT">[177]Data!$E$5:$G$88</definedName>
    <definedName name="DiscAUD">1</definedName>
    <definedName name="DiscAV">1</definedName>
    <definedName name="DiscBMS">1</definedName>
    <definedName name="DiscDEV">1</definedName>
    <definedName name="DiscFA">1</definedName>
    <definedName name="DiscGEN">1</definedName>
    <definedName name="Disciplines">[238]lookup!$G$1:$G$23</definedName>
    <definedName name="DiscLITE">1</definedName>
    <definedName name="DiscLVcab">1</definedName>
    <definedName name="DiscMVcab">1</definedName>
    <definedName name="Discount_Rate">[239]Model!$C$3</definedName>
    <definedName name="DISCOUNTAL">[162]CABLERET!$D$3</definedName>
    <definedName name="DISCOUNTCU">[162]CABLERET!$E$3</definedName>
    <definedName name="Discounted_UP_LUGS">'[214]Summary of Glands &amp; Lugs'!$DY$4:$DZ$23</definedName>
    <definedName name="DiscPA">1</definedName>
    <definedName name="DiscPNL">1</definedName>
    <definedName name="DiscSEC">1</definedName>
    <definedName name="DiscSUB">1</definedName>
    <definedName name="DiscSWGR">1</definedName>
    <definedName name="DiscTEL">0.79</definedName>
    <definedName name="DiscTRAFO">1</definedName>
    <definedName name="DiscTV">1</definedName>
    <definedName name="Distributions">'[154]Ref. Tables'!$C$2:$C$5</definedName>
    <definedName name="Districts_to_date">'[229]Forecast Variance Planning hrs'!#REF!</definedName>
    <definedName name="dm">0.8</definedName>
    <definedName name="DMAResourceID">'[224]Fee Split PMCM'!#REF!</definedName>
    <definedName name="DOC">'[121]HQ-TO'!$A$6</definedName>
    <definedName name="doc_cost">[595]Sheet9!#REF!</definedName>
    <definedName name="Document_Purpose">[593]Inputs!$E$14</definedName>
    <definedName name="Dog">[523]Categories!$A$5:$A$7</definedName>
    <definedName name="dokaris" hidden="1">[123]FitOutConfCentre!#REF!</definedName>
    <definedName name="dpfffw">'[144]M-Book for FW'!$H$1334</definedName>
    <definedName name="dpffm40">'[144]M-Book for Conc'!$H$434</definedName>
    <definedName name="dpgrfw">'[144]M-Book for FW'!$H$1322</definedName>
    <definedName name="dpgrm40">'[144]M-Book for Conc'!$H$422</definedName>
    <definedName name="dpgrm45">'[144]M-Book for Conc'!$H$428</definedName>
    <definedName name="dpsffw">'[144]M-Book for FW'!$H$1346</definedName>
    <definedName name="dpsfm35">'[144]M-Book for Conc'!$H$440</definedName>
    <definedName name="dptffw">'[144]M-Book for FW'!$H$1358</definedName>
    <definedName name="dptfm35">'[144]M-Book for Conc'!$H$446</definedName>
    <definedName name="Drawdown_Reconciled_Flag">[240]Summary!#REF!</definedName>
    <definedName name="DROW">'[501]LMB Forecast plan'!$A$6:$A$7</definedName>
    <definedName name="dsadaSFDWE">[495]AN!$H$5</definedName>
    <definedName name="dsdsaqd">[495]AN!$H$4</definedName>
    <definedName name="dsfsfs">[165]analysis!#REF!</definedName>
    <definedName name="DSRA_Calc">[240]CashFlow!$F$206:$DA$206</definedName>
    <definedName name="DSRA_COPY">[240]CashFlow!#REF!</definedName>
    <definedName name="DTYPE">'[501]LMB Forecast plan'!$E$9</definedName>
    <definedName name="DuctworkCarpark">'[524]HVAC BoQ'!#REF!</definedName>
    <definedName name="DuctworkCarpark1">'[241]HVAC BoQ'!#REF!</definedName>
    <definedName name="Due_from_Group_Companies">'[181]Balance Sheet'!#REF!</definedName>
    <definedName name="Due_from_MCL">'[222]Balance Sheet'!#REF!</definedName>
    <definedName name="Due_from_MECON">[151]Detbal!#REF!</definedName>
    <definedName name="DVMRed">[157]Common!#REF!</definedName>
    <definedName name="DynamicTable">OFFSET('[233]ICT RIW-MIR'!$A$4,0,0,COUNTA('[233]ICT RIW-MIR'!$A:$A),9)</definedName>
    <definedName name="E____FLOORING___WALL_TILES">'[480]#REF'!$B$181:$I$217</definedName>
    <definedName name="E_score">[515]Criteria!$Q$9:$R$20</definedName>
    <definedName name="Earned_CTD">[525]Analysis!#REF!</definedName>
    <definedName name="ECC_CABLES">[214]PARAMETERS!$P$2:$P$4</definedName>
    <definedName name="ECH">OFFSET([152]Certificates!$U$7,1,0,COUNTA([152]Certificates!$U$1:$U$65536)-([152]Certificates!$U25+3))</definedName>
    <definedName name="ECHCert">OFFSET([152]Certificates!$U$7,1,0,COUNTA([152]Certificates!$U$1:$U$65536)-([152]Certificates!$U25+2))</definedName>
    <definedName name="edds">[495]AN!$H$6</definedName>
    <definedName name="Education_type">'[485]Lookup data'!$AK$3:$AK$7</definedName>
    <definedName name="Effort_1A">'[242]Details and Earnings Charts'!$AB$13</definedName>
    <definedName name="Effort_1B">'[139]Details and Earnings Charts'!$AB$14</definedName>
    <definedName name="Effort_2">'[191]Details for Charts'!$AB$14</definedName>
    <definedName name="Effort_2A">'[139]Details and Earnings Charts'!$AB$15</definedName>
    <definedName name="Effort_2B">'[139]Details and Earnings Charts'!$AB$16</definedName>
    <definedName name="Effort_3">'[191]Details for Charts'!$AB$15</definedName>
    <definedName name="Effort_4">'[191]Details for Charts'!$AB$16</definedName>
    <definedName name="Effort_5">'[191]Details for Charts'!$AB$17</definedName>
    <definedName name="Effort_6">'[191]Details for Charts'!$AB$18</definedName>
    <definedName name="Effort_P">'[191]Details for Charts'!$AB$13</definedName>
    <definedName name="eftr">'[114]Raw Data'!#REF!</definedName>
    <definedName name="Elec_wt2.0">'[243]Data 1'!$EI$22</definedName>
    <definedName name="Elec_wt2.4">'[243]Data 1'!$EI$32</definedName>
    <definedName name="Elec_wt2.5">'[243]Data 1'!$EI$44</definedName>
    <definedName name="Elec_wt3.15_450">'[243]Data 1'!$EI$67</definedName>
    <definedName name="Elec_wt4.0_450">'[243]Data 1'!$EI$80</definedName>
    <definedName name="ELECBILL">'[474]Z- GENERAL PRICE SUMMARY'!#REF!</definedName>
    <definedName name="Element">'[139]Detail Page'!$F$5:$F$67</definedName>
    <definedName name="element1a">[463]Sheet1!$M$514</definedName>
    <definedName name="element2a">[463]Sheet1!$M$652</definedName>
    <definedName name="element2b">[463]Sheet1!$M$729</definedName>
    <definedName name="element2c">[463]Sheet1!$M$770</definedName>
    <definedName name="element2d">[463]Sheet1!$M$854</definedName>
    <definedName name="element2e">[463]Sheet1!$M$939</definedName>
    <definedName name="element2f">[463]Sheet1!$M$1017</definedName>
    <definedName name="element2g">[463]Sheet1!$M$1109</definedName>
    <definedName name="element2h">[463]Sheet1!$M$1195</definedName>
    <definedName name="element3a">[463]Sheet1!$M$1273</definedName>
    <definedName name="element3b">[463]Sheet1!$M$1311</definedName>
    <definedName name="element3c">[463]Sheet1!$M$1366</definedName>
    <definedName name="element4a">[463]Sheet1!$M$1429</definedName>
    <definedName name="element4b">[463]Sheet1!$M$1482</definedName>
    <definedName name="element4c">[463]Sheet1!$M$1612</definedName>
    <definedName name="element5a">[463]Sheet1!$M$1617</definedName>
    <definedName name="element5b">[463]Sheet1!$M$1649</definedName>
    <definedName name="element5c">[463]Sheet1!$M$1654</definedName>
    <definedName name="element5d">[463]Sheet1!$M$1675</definedName>
    <definedName name="element5e">[463]Sheet1!$M$1739</definedName>
    <definedName name="element5f">[463]Sheet1!$M$1744</definedName>
    <definedName name="element5g">[463]Sheet1!$M$1750</definedName>
    <definedName name="element5h">[463]Sheet1!$M$1775</definedName>
    <definedName name="element5i">[463]Sheet1!$M$1938</definedName>
    <definedName name="element5j">[463]Sheet1!$M$1943</definedName>
    <definedName name="element5k">[463]Sheet1!$M$1990</definedName>
    <definedName name="element5l">[463]Sheet1!$M$2013</definedName>
    <definedName name="element5m">[463]Sheet1!$M$2049</definedName>
    <definedName name="element5n">[463]Sheet1!$M$2057</definedName>
    <definedName name="element6a">[463]Sheet1!$M$2063</definedName>
    <definedName name="element6b">[463]Sheet1!$M$2070</definedName>
    <definedName name="element6c">[463]Sheet1!$M$2084</definedName>
    <definedName name="element6d">[463]Sheet1!$M$2140</definedName>
    <definedName name="EList">[163]List!$B$97:$B$134</definedName>
    <definedName name="EMhrs">[127]Equip!#REF!</definedName>
    <definedName name="ENDEDRUCK">[526]Hic_150EOffice!#REF!</definedName>
    <definedName name="engr_deliverables">'[496]Commissioning Deliverables'!$BK$3:$BN$16</definedName>
    <definedName name="engr_progress">'[496]Commissioning Status'!$O$3:$S$9</definedName>
    <definedName name="engr_progress_details">'[496]Commissioning Disc Progress'!$BK$4:$BN$15</definedName>
    <definedName name="engr_staff">'[496]Commissioning Status'!$O$15:$S$21</definedName>
    <definedName name="engr_table">'[496]Commissioning Status'!$P$16:$S$21</definedName>
    <definedName name="Equip.List">[244]Equipment!$G$47:$G$58</definedName>
    <definedName name="Equity">[185]Sensitivity!$C$115</definedName>
    <definedName name="Error.message.01">"Item not found in bill"</definedName>
    <definedName name="Error.message.02">"Item not defined"</definedName>
    <definedName name="ESC">'[114]Raw Data'!#REF!/100</definedName>
    <definedName name="Estimated_Drawdowns">[240]Summary!#REF!</definedName>
    <definedName name="europe_only">[157]Lookups!#REF!</definedName>
    <definedName name="ev.Calculation" hidden="1">-4135</definedName>
    <definedName name="ev.Initialized" hidden="1">FALSE</definedName>
    <definedName name="EV__LASTREFTIME__" hidden="1">40308.5960763889</definedName>
    <definedName name="EWeight">[127]Equip!#REF!</definedName>
    <definedName name="Exch">'[505]Info Sheet'!#REF!</definedName>
    <definedName name="Excluded">[596]BOQ!#REF!</definedName>
    <definedName name="EXICEAL">[162]CABLERET!$D$2</definedName>
    <definedName name="EXICECU">[162]CABLERET!$E$2</definedName>
    <definedName name="EXITDT">[245]DT!$A$1:$AC$91</definedName>
    <definedName name="Expat_Perm">'[114]Raw Data'!$A$1:$O$52</definedName>
    <definedName name="Expat_Temp">'[114]Raw Data'!$A$1:$O$50</definedName>
    <definedName name="Expense_Code">'[149]Code Sheet'!$A$2:$B$108</definedName>
    <definedName name="ExRatio">[246]SubmitCal!$L$11</definedName>
    <definedName name="Extra_Clients">[157]Common!#REF!</definedName>
    <definedName name="_xlnm.Extract">#REF!</definedName>
    <definedName name="F_____PAINTING">'[480]#REF'!$B$220:$N$250</definedName>
    <definedName name="FA_Table">[247]Settings!$H$84:$N$98</definedName>
    <definedName name="fab_details">'[496]Pre Fab Disc Prog - Baku'!$BK$4:$BN$15</definedName>
    <definedName name="fab_progress">'[496]Assembly Status'!$P$16:$S$21</definedName>
    <definedName name="fab_staff">'[496]Prefab Status - Baku'!$O$3:$S$9</definedName>
    <definedName name="fab_staffing">'[496]Prefab Status - Baku'!$P$16:$S$21</definedName>
    <definedName name="Fac_new">[139]Sheet2!$E$4:$F$168</definedName>
    <definedName name="Fac_old">[139]Sheet2!$B$13:$C$86</definedName>
    <definedName name="family">'[139]1010'!$F$85</definedName>
    <definedName name="FB2P2">'[248]OB2'!#REF!</definedName>
    <definedName name="FB2P3">'[248]OB2'!#REF!</definedName>
    <definedName name="FB2P4">'[248]OB2'!#REF!</definedName>
    <definedName name="FB2P5">'[248]OB2'!#REF!</definedName>
    <definedName name="FB2P6">'[248]OB2'!#REF!</definedName>
    <definedName name="FCCM">'[114]Raw Data'!#REF!</definedName>
    <definedName name="FeeBuildUp">'[166]Data Input'!$H$14</definedName>
    <definedName name="FeeResourceID">'[224]Fee Split PMCM'!#REF!</definedName>
    <definedName name="Fees">[527]Assumptions!#REF!</definedName>
    <definedName name="FeeTable">[166]Manning!$OR$5:$RK$507</definedName>
    <definedName name="FeeType">'[166]Data Input'!$H$165:$H$166</definedName>
    <definedName name="FEFC_Salary">'[114]Raw Data'!#REF!</definedName>
    <definedName name="FEVAvalues">[249]FEVA!$A$2:$P$101</definedName>
    <definedName name="FFh">'[514]Total Cashflow Table'!$BE$13</definedName>
    <definedName name="FFo">'[215]Total Cashflow Table'!$BE$12</definedName>
    <definedName name="FFr">'[215]Total Cashflow Table'!$BE$14</definedName>
    <definedName name="FGRKRKRKRKRKRKRKTBTBSPDKDKRT">'[196]#3E1_GCR'!#REF!</definedName>
    <definedName name="FGRKRKRKRKRKRKTBTBSPDKDKRT">'[196]#3E1_GCR'!#REF!</definedName>
    <definedName name="fgRKTBTBSPDKDKRT">'[196]#3E1_GCR'!#REF!</definedName>
    <definedName name="FGRKTBTBSPRT">'[196]#3E1_GCR'!#REF!</definedName>
    <definedName name="Field_Ofc_OT">'[114]Raw Data'!$A$1:$M$32</definedName>
    <definedName name="Field_Ofc_ST">'[114]Raw Data'!$A$1:$M$45</definedName>
    <definedName name="FILELCNA">[528]MATL!$B$1:$G$65536</definedName>
    <definedName name="Filename">[467]Equip!#REF!</definedName>
    <definedName name="FILM">[167]Calendar!$M$1:$M$65536</definedName>
    <definedName name="finalct">'[529]Cost Summary'!#REF!</definedName>
    <definedName name="FIND_MONTH">[506]Finance!$G$26:$AP$29</definedName>
    <definedName name="First_Free_Interface_Flavour">[157]Summary!#REF!</definedName>
    <definedName name="FirstFreeInterfaceDropDown">"Drop Down 527"</definedName>
    <definedName name="FKIS_Salary">'[114]Raw Data'!#REF!</definedName>
    <definedName name="FLA">[250]BQ!#REF!</definedName>
    <definedName name="Fld_45WeldN">[169]FIELD!$DT$7:$EF$27</definedName>
    <definedName name="Fld_45WEldN_Reinf">[169]FIELD!$EG$7:$ES$27</definedName>
    <definedName name="Fld_90CplgWeld">[169]FIELD!$FG$7:$FI$15</definedName>
    <definedName name="Fld_90WeldN">[169]FIELD!$CT$7:$DF$27</definedName>
    <definedName name="Fld_90WeldN_Reinf">[169]FIELD!$DG$7:$DS$27</definedName>
    <definedName name="Fld_AttSOF">[169]FIELD!$BN$7:$BU$27</definedName>
    <definedName name="Fld_AttWNF">[169]FIELD!$BV$7:$CC$27</definedName>
    <definedName name="Fld_Bevel">[169]FIELD!$BA$7:$BM$27</definedName>
    <definedName name="Fld_BoltUp">[169]FIELD!$CL$7:$CS$27</definedName>
    <definedName name="Fld_Cut">[169]FIELD!$AN$7:$AZ$27</definedName>
    <definedName name="Fld_Makeon">[169]FIELD!$FW$7:$FY$27</definedName>
    <definedName name="Fld_OletWeld">[169]FIELD!$ET$7:$FF$27</definedName>
    <definedName name="Fld_SocketWeld">[169]FIELD!$FJ$7:$FV$15</definedName>
    <definedName name="Fld_SplHandling">[169]FIELD!$N$7:$Z$27</definedName>
    <definedName name="Fld_SRHandling">[169]FIELD!$A$7:$M$27</definedName>
    <definedName name="Fld_ValveHdlg">[169]FIELD!$CD$7:$CK$27</definedName>
    <definedName name="Fld_Weld">[169]FIELD!$AA$7:$AM$27</definedName>
    <definedName name="Flights">[166]Lookups!$I$21:$J$25</definedName>
    <definedName name="FLOOR_LEVEL">[204]PARAMETERS!$S$1:$S$30</definedName>
    <definedName name="Floors">'[485]Lookup data'!$V$3:$V$8</definedName>
    <definedName name="FM">[157]Common!#REF!</definedName>
    <definedName name="FM_options_Selected">[157]Summary!#REF!</definedName>
    <definedName name="foot">'[114]Raw Data'!#REF!</definedName>
    <definedName name="footing">[251]concrete!$L$65</definedName>
    <definedName name="ForecastData">'[155]12 Forecasts'!$G$5:$DM$87</definedName>
    <definedName name="forecastfinal">'[531]1 Summary'!#REF!</definedName>
    <definedName name="formula1">[532]rc01!#REF!</definedName>
    <definedName name="fr_mh_unit">'[192]FR-Pricing'!$B$3:$G$96</definedName>
    <definedName name="fr_unit_cost">'[192]FR-Pricing'!$B$3:$E$96</definedName>
    <definedName name="fret_cost">[595]Sheet9!#REF!</definedName>
    <definedName name="front">'[464]col-reinft1'!#REF!</definedName>
    <definedName name="front1">'[120]col-reinft1'!#REF!</definedName>
    <definedName name="FRONT11">'[120]col-reinft1'!#REF!</definedName>
    <definedName name="FSumAnnualOpex">SUM(OFFSET(#REF!,ROW('[253]Appendix A.2'!A1)-1,'[253]Appendix A.2'!A$7-1):OFFSET(#REF!,ROW('[253]Appendix A.2'!A1)-1,'[253]Appendix A.2'!A$8-1))</definedName>
    <definedName name="ftfw">'[144]M-Book for FW'!$H$1461</definedName>
    <definedName name="Full_Model_Name">[239]Model!$C$6</definedName>
    <definedName name="Furnished_Apartments_Cost">[185]Sensitivity!#REF!</definedName>
    <definedName name="FX_Rates">'[166]Data Input'!$J$165:$K$170</definedName>
    <definedName name="G______SANITARY___PLUMBING">'[480]#REF'!$B$254:$M$331</definedName>
    <definedName name="GAEA" hidden="1">'[533]GAE8''97'!$H$9:$S$36</definedName>
    <definedName name="GAEAU" hidden="1">'[533]GAE8''97'!$E$10:$E$10</definedName>
    <definedName name="GAEAUG" hidden="1">'[533]GAE8''97'!$B$10:$B$10</definedName>
    <definedName name="GAEU_LAB">'[114]Raw Data'!$D$6</definedName>
    <definedName name="gb">[534]Construction!$S$36:$S$74</definedName>
    <definedName name="gdfdf">[495]AN!$H$3</definedName>
    <definedName name="Gen.summary" hidden="1">[254]MOS!$E$6:$E$15</definedName>
    <definedName name="Gen_Desc">[203]B.100!$U$51:$U$227</definedName>
    <definedName name="GFA">'[504]Overwater Villas'!$C$2</definedName>
    <definedName name="GFA_04_Total_BUA">'[519]Summary (A3 Version)'!$P$107</definedName>
    <definedName name="gfbeams">'[255]beam-reinft'!#REF!</definedName>
    <definedName name="GIFA">'[477]Sch. Areas'!$M$54</definedName>
    <definedName name="Girder">'[148]Box Girder (Typical)'!$J$44</definedName>
    <definedName name="GivenFamilyName">[155]StaffDataList!$B$5:$B$193</definedName>
    <definedName name="GM">'[114]Raw Data'!$AI$201:$AI$260</definedName>
    <definedName name="GMM">'[120]col-reinft1'!#REF!</definedName>
    <definedName name="GratuityCost">[166]Lookups!$I$10:$K$13</definedName>
    <definedName name="Green">'[114]Raw Data'!$C$24:$D$25</definedName>
    <definedName name="Gross_Floor_Area">'[239]CONSTRUCTION COMPONENT'!$G$53</definedName>
    <definedName name="Gross_Margin">[239]Model!$C$7</definedName>
    <definedName name="Gross_Yield">[185]Sensitivity!$C$108</definedName>
    <definedName name="Gross_Yield_incl_land_cost">[185]Sensitivity!$C$110</definedName>
    <definedName name="Grossprofit">[256]MONTH!$A$1</definedName>
    <definedName name="ground">'[530]BQ External'!#REF!</definedName>
    <definedName name="GROUP" hidden="1">"bissql"</definedName>
    <definedName name="H_______EARTH_WORKS">'[480]#REF'!$B$334:$O$382</definedName>
    <definedName name="H_______PLUMBING_PVC_PIPES">'[480]#REF'!$B$459:$I$481</definedName>
    <definedName name="H_CAL">'[501]LMB Forecast plan'!$J$6:$AI$6</definedName>
    <definedName name="H_MON">'[501]LMB Forecast plan'!$J$7:$AI$7</definedName>
    <definedName name="HD">100</definedName>
    <definedName name="head1">'[114]Raw Data'!$A$1:$H$1</definedName>
    <definedName name="HEADDAYA3">[535]Calendar!$U$42:$AA$47,[535]Calendar!$L$42:$R$47,[535]Calendar!$C$42:$I$47,[535]Calendar!$C$33:$I$38,[535]Calendar!$L$33:$R$38,[535]Calendar!$U$33:$AA$38,[535]Calendar!$U$24:$AA$29,[535]Calendar!$L$24:$R$28,[535]Calendar!$L$29:$R$29,[535]Calendar!$C$24:$I$29,[535]Calendar!$C$15:$I$20,[535]Calendar!$L$15:$R$20,[535]Calendar!$U$15:$AA$20</definedName>
    <definedName name="HEADDAYA4">[535]Calendar!$C$15:$I$20,[535]Calendar!$L$15,[535]Calendar!$R$15,[535]Calendar!$L$15:$R$20,[535]Calendar!$U$15:$AA$20,[535]Calendar!$C$24:$I$29,[535]Calendar!$L$24:$R$29,[535]Calendar!$U$24:$AA$29,[535]Calendar!$C$33:$I$38,[535]Calendar!$L$33:$R$37,[535]Calendar!$L$33:$R$38,[535]Calendar!$U$33:$AA$37,[535]Calendar!$AA$37,[535]Calendar!$U$33:$AA$38,[535]Calendar!$C$42:$I$47,[535]Calendar!$L$42:$R$47,[535]Calendar!$U$42:$AA$47</definedName>
    <definedName name="Header_Row_Back">ROW([257]Amortization!$A$17:$IV$17)</definedName>
    <definedName name="HEADWEEKA3">[535]Calendar!$C$14:$I$14,[535]Calendar!$L$14:$R$14,[535]Calendar!$U$14:$AA$14,[535]Calendar!$C$23:$I$23,[535]Calendar!$L$23:$R$23,[535]Calendar!$U$23:$AA$23,[535]Calendar!$C$32:$I$32,[535]Calendar!$L$32:$R$32,[535]Calendar!$U$32:$AA$32,[535]Calendar!$C$41:$I$41,[535]Calendar!$L$41:$R$41,[535]Calendar!$U$41:$AA$41</definedName>
    <definedName name="HEADWEEKA4">[535]Calendar!$C$14:$I$14,[535]Calendar!$L$14:$R$14,[535]Calendar!$U$14:$AA$14,[535]Calendar!$U$23:$AA$23,[535]Calendar!$L$23:$R$23,[535]Calendar!$C$23:$I$23,[535]Calendar!$U$32:$AA$32,[535]Calendar!$L$32:$R$32,[535]Calendar!$C$32:$I$32,[535]Calendar!$U$41:$AA$41,[535]Calendar!$L$41:$R$41,[535]Calendar!$C$41:$I$41</definedName>
    <definedName name="Health_type">'[485]Lookup data'!$AJ$3:$AJ$8</definedName>
    <definedName name="Healthcare">[153]Ref_Sheet!$F$90:$H$104</definedName>
    <definedName name="Hedge">6.7754</definedName>
    <definedName name="Hedge_rate">6.7754</definedName>
    <definedName name="help">'[496]Commissioning Status'!$C$113:$N$133</definedName>
    <definedName name="hg">[536]Construction!$S$36:$S$74</definedName>
    <definedName name="hgfdhg">[495]AN!$H$6</definedName>
    <definedName name="hide1">[258]COST!$J:$N,[258]COST!$T:$T</definedName>
    <definedName name="hn.ExtDb" hidden="1">FALSE</definedName>
    <definedName name="hn.ModelType" hidden="1">"DEAL"</definedName>
    <definedName name="hn.ModelVersion" hidden="1">1</definedName>
    <definedName name="hn.NoUpload" hidden="1">0</definedName>
    <definedName name="ho_progress_detail">[506]Finance!#REF!</definedName>
    <definedName name="HOcosts">'[249]HO Costs'!$B$4:$K$140</definedName>
    <definedName name="holidays">OFFSET(#REF!,1,0,COUNTA(#REF!),1)</definedName>
    <definedName name="Home_Ofc_OT">'[114]Raw Data'!$A$1:$M$32</definedName>
    <definedName name="HOR_TOP">'[501]LMB Forecast plan'!$A$6</definedName>
    <definedName name="HORDI_BLOCK">[259]MP!$J$3</definedName>
    <definedName name="Hotel_std">'[485]Lookup data'!$AI$3:$AI$7</definedName>
    <definedName name="HOURS_A">'[114]Raw Data'!$A$7:$O$227</definedName>
    <definedName name="HOURS_C">'[114]Raw Data'!$A$261:$O$274</definedName>
    <definedName name="Hours_in_a_Day">[260]Control!$I$20</definedName>
    <definedName name="Housing_Std">'[485]Lookup data'!$AD$3:$AD$6</definedName>
    <definedName name="HpGPMFth">IF(#REF!&lt;&gt;0,(ROUND(#REF!*#REF!/3364*1.33,0)),0)</definedName>
    <definedName name="hth">[495]AN!$H$5</definedName>
    <definedName name="HTML1_10" hidden="1">"charles_l_blake@ccm.rr.intel.com"</definedName>
    <definedName name="HTML1_11" hidden="1">1</definedName>
    <definedName name="HTML1_12" hidden="1">"C:\CWeb\P858VFCPA\9712\timeline.htm"</definedName>
    <definedName name="HTML1_2" hidden="1">1</definedName>
    <definedName name="HTML1_3" hidden="1">"P858 VF CPA Time Line"</definedName>
    <definedName name="HTML1_4" hidden="1">"Schedule"</definedName>
    <definedName name="HTML1_5" hidden="1">""</definedName>
    <definedName name="HTML1_6" hidden="1">1</definedName>
    <definedName name="HTML1_7" hidden="1">1</definedName>
    <definedName name="HTML1_8" hidden="1">"10/20/97"</definedName>
    <definedName name="HTML1_9" hidden="1">"Charlie Blake"</definedName>
    <definedName name="HTMLCount" hidden="1">1</definedName>
    <definedName name="IBL">[525]Analysis!$C$3:$Y$20</definedName>
    <definedName name="IFRS_Method">'[197]Key Assumptions'!$K$136:$K$140</definedName>
    <definedName name="IGS">'[261]Ironmongery '!$A:$A</definedName>
    <definedName name="IList">[163]List!$B$136:$B$150</definedName>
    <definedName name="ImpactListNos">[238]Lists!$J$4:$J$9</definedName>
    <definedName name="Included">[596]BOQ!#REF!</definedName>
    <definedName name="Ind">1</definedName>
    <definedName name="Indices">[537]Indices!$C$136:$D$515</definedName>
    <definedName name="INDIRECT_PCT_LABOR_COST">'[114]Raw Data'!$G$12:$G$16,'[114]Raw Data'!$G$19:$G$30,'[114]Raw Data'!$G$33:$G$36,'[114]Raw Data'!$G$39:$G$40,'[114]Raw Data'!$G$42:$G$48,'[114]Raw Data'!$G$51:$G$55,'[114]Raw Data'!$G$66</definedName>
    <definedName name="indu">[263]Indices!#REF!</definedName>
    <definedName name="InflationY2">'[166]Data Input'!$D$25</definedName>
    <definedName name="InflationY3">'[166]Data Input'!$D$26</definedName>
    <definedName name="InflationY4">'[166]Data Input'!$D$27</definedName>
    <definedName name="InflationY5">'[166]Data Input'!$D$28</definedName>
    <definedName name="Infrastructure">[153]Ref_Sheet!$F$105:$H$113</definedName>
    <definedName name="Inland_Interchanges">'[191]Details for Charts'!$AB$16</definedName>
    <definedName name="InMonthCost">[166]ChartData!$D$1</definedName>
    <definedName name="InputData">[264]Testing!$E$8:$E$12,[264]Testing!$E$15:$E$18,[264]Testing!$E$21:$E$23,[264]Testing!$E$26:$E$27,[264]Testing!$E$30:$E$33,[264]Testing!$E$35:$E$37,[264]Testing!$D$43:$F$47</definedName>
    <definedName name="insert_rows_1">'[265]Basement Budget'!#REF!</definedName>
    <definedName name="install_cost">[595]Sheet9!#REF!</definedName>
    <definedName name="InsulationCladding">[266]Library!$G$37:$G$43</definedName>
    <definedName name="Insurance">[595]Sheet9!#REF!</definedName>
    <definedName name="int_ext_sel">1</definedName>
    <definedName name="Internalsum">'[216]C&amp;IEVA'!$A$39:$R$55</definedName>
    <definedName name="inv_category_range">'[197]Key Assumptions'!$F$151:$F$153</definedName>
    <definedName name="inv_strategy_range">'[197]Key Assumptions'!$F$157:$F$164</definedName>
    <definedName name="Investment_in_Land">[151]Detbal!#REF!</definedName>
    <definedName name="Investments___New_Ventures">[151]Detbal!#REF!</definedName>
    <definedName name="inwords">[267]Wordsdata!#REF!</definedName>
    <definedName name="IQ_ACCOUNT_CHANGE" hidden="1">"c1449"</definedName>
    <definedName name="IQ_ACCOUNTING_STANDARD" hidden="1">"c4539"</definedName>
    <definedName name="IQ_ACCOUNTS_PAY" hidden="1">"c1343"</definedName>
    <definedName name="IQ_ACCR_INT_PAY" hidden="1">"c1"</definedName>
    <definedName name="IQ_ACCR_INT_PAY_CF" hidden="1">"c2"</definedName>
    <definedName name="IQ_ACCR_INT_RECEIV" hidden="1">"c3"</definedName>
    <definedName name="IQ_ACCR_INT_RECEIV_CF" hidden="1">"c4"</definedName>
    <definedName name="IQ_ACCRUED_EXP" hidden="1">"c1341"</definedName>
    <definedName name="IQ_ACCT_RECV_10YR_ANN_CAGR" hidden="1">"c6159"</definedName>
    <definedName name="IQ_ACCT_RECV_10YR_ANN_GROWTH" hidden="1">"c1924"</definedName>
    <definedName name="IQ_ACCT_RECV_1YR_ANN_GROWTH" hidden="1">"c1919"</definedName>
    <definedName name="IQ_ACCT_RECV_2YR_ANN_CAGR" hidden="1">"c6155"</definedName>
    <definedName name="IQ_ACCT_RECV_2YR_ANN_GROWTH" hidden="1">"c1920"</definedName>
    <definedName name="IQ_ACCT_RECV_3YR_ANN_CAGR" hidden="1">"c6156"</definedName>
    <definedName name="IQ_ACCT_RECV_3YR_ANN_GROWTH" hidden="1">"c1921"</definedName>
    <definedName name="IQ_ACCT_RECV_5YR_ANN_CAGR" hidden="1">"c6157"</definedName>
    <definedName name="IQ_ACCT_RECV_5YR_ANN_GROWTH" hidden="1">"c1922"</definedName>
    <definedName name="IQ_ACCT_RECV_7YR_ANN_CAGR" hidden="1">"c6158"</definedName>
    <definedName name="IQ_ACCT_RECV_7YR_ANN_GROWTH" hidden="1">"c1923"</definedName>
    <definedName name="IQ_ACCUM_DEP" hidden="1">"c1340"</definedName>
    <definedName name="IQ_ACCUMULATED_PENSION_OBLIGATION" hidden="1">"c2244"</definedName>
    <definedName name="IQ_ACCUMULATED_PENSION_OBLIGATION_DOMESTIC" hidden="1">"c2657"</definedName>
    <definedName name="IQ_ACCUMULATED_PENSION_OBLIGATION_FOREIGN" hidden="1">"c2665"</definedName>
    <definedName name="IQ_ACQ_COST_SUB" hidden="1">"c2125"</definedName>
    <definedName name="IQ_ACQ_COSTS_CAPITALIZED" hidden="1">"c5"</definedName>
    <definedName name="IQ_ACQUIRE_REAL_ESTATE_CF" hidden="1">"c6"</definedName>
    <definedName name="IQ_ACQUISITION_RE_ASSETS" hidden="1">"c1628"</definedName>
    <definedName name="IQ_AD" hidden="1">"c7"</definedName>
    <definedName name="IQ_ADD_PAID_IN" hidden="1">"c1344"</definedName>
    <definedName name="IQ_ADDIN" hidden="1">"AUTO"</definedName>
    <definedName name="IQ_ADJ_AVG_BANK_ASSETS" hidden="1">"c2671"</definedName>
    <definedName name="IQ_ADMIN_RATIO" hidden="1">"c2784"</definedName>
    <definedName name="IQ_ADVERTISING" hidden="1">"c2246"</definedName>
    <definedName name="IQ_ADVERTISING_MARKETING" hidden="1">"c1566"</definedName>
    <definedName name="IQ_AE" hidden="1">"c8"</definedName>
    <definedName name="IQ_AE_BNK" hidden="1">"c9"</definedName>
    <definedName name="IQ_AE_BR" hidden="1">"c10"</definedName>
    <definedName name="IQ_AE_FIN" hidden="1">"c11"</definedName>
    <definedName name="IQ_AE_INS" hidden="1">"c12"</definedName>
    <definedName name="IQ_AE_RE" hidden="1">"c6195"</definedName>
    <definedName name="IQ_AE_REIT" hidden="1">"c13"</definedName>
    <definedName name="IQ_AE_UTI" hidden="1">"c14"</definedName>
    <definedName name="IQ_AH_EARNED" hidden="1">"c2744"</definedName>
    <definedName name="IQ_AH_POLICY_BENEFITS_EXP" hidden="1">"c2789"</definedName>
    <definedName name="IQ_AIR_AIRPLANES_NOT_IN_SERVICE" hidden="1">"c2842"</definedName>
    <definedName name="IQ_AIR_AIRPLANES_SUBLEASED" hidden="1">"c2841"</definedName>
    <definedName name="IQ_AIR_ASK" hidden="1">"c2813"</definedName>
    <definedName name="IQ_AIR_ASK_INCREASE" hidden="1">"c2826"</definedName>
    <definedName name="IQ_AIR_ASM" hidden="1">"c2812"</definedName>
    <definedName name="IQ_AIR_ASM_INCREASE" hidden="1">"c2825"</definedName>
    <definedName name="IQ_AIR_AVG_AGE" hidden="1">"c2843"</definedName>
    <definedName name="IQ_AIR_BREAK_EVEN_FACTOR" hidden="1">"c2822"</definedName>
    <definedName name="IQ_AIR_CAPITAL_LEASE" hidden="1">"c2833"</definedName>
    <definedName name="IQ_AIR_COMPLETION_FACTOR" hidden="1">"c2824"</definedName>
    <definedName name="IQ_AIR_ENPLANED_PSGRS" hidden="1">"c2809"</definedName>
    <definedName name="IQ_AIR_FUEL_CONSUMED" hidden="1">"c2806"</definedName>
    <definedName name="IQ_AIR_FUEL_CONSUMED_L" hidden="1">"c2807"</definedName>
    <definedName name="IQ_AIR_FUEL_COST" hidden="1">"c2803"</definedName>
    <definedName name="IQ_AIR_FUEL_COST_L" hidden="1">"c2804"</definedName>
    <definedName name="IQ_AIR_FUEL_EXP" hidden="1">"c2802"</definedName>
    <definedName name="IQ_AIR_FUEL_EXP_PERCENT" hidden="1">"c2805"</definedName>
    <definedName name="IQ_AIR_LEASED" hidden="1">"c2835"</definedName>
    <definedName name="IQ_AIR_LOAD_FACTOR" hidden="1">"c2823"</definedName>
    <definedName name="IQ_AIR_NEW_AIRPLANES" hidden="1">"c2839"</definedName>
    <definedName name="IQ_AIR_OPER_EXP_ASK" hidden="1">"c2821"</definedName>
    <definedName name="IQ_AIR_OPER_EXP_ASM" hidden="1">"c2820"</definedName>
    <definedName name="IQ_AIR_OPER_LEASE" hidden="1">"c2834"</definedName>
    <definedName name="IQ_AIR_OPER_REV_YIELD_ASK" hidden="1">"c2819"</definedName>
    <definedName name="IQ_AIR_OPER_REV_YIELD_ASM" hidden="1">"c2818"</definedName>
    <definedName name="IQ_AIR_OPTIONS" hidden="1">"c2837"</definedName>
    <definedName name="IQ_AIR_ORDERS" hidden="1">"c2836"</definedName>
    <definedName name="IQ_AIR_OWNED" hidden="1">"c2832"</definedName>
    <definedName name="IQ_AIR_PSGR_REV_YIELD_ASK" hidden="1">"c2817"</definedName>
    <definedName name="IQ_AIR_PSGR_REV_YIELD_ASM" hidden="1">"c2816"</definedName>
    <definedName name="IQ_AIR_PSGR_REV_YIELD_RPK" hidden="1">"c2815"</definedName>
    <definedName name="IQ_AIR_PSGR_REV_YIELD_RPM" hidden="1">"c2814"</definedName>
    <definedName name="IQ_AIR_PURCHASE_RIGHTS" hidden="1">"c2838"</definedName>
    <definedName name="IQ_AIR_RETIRED_AIRPLANES" hidden="1">"c2840"</definedName>
    <definedName name="IQ_AIR_REV_PSGRS_CARRIED" hidden="1">"c2808"</definedName>
    <definedName name="IQ_AIR_REV_SCHEDULED_SERVICE" hidden="1">"c2830"</definedName>
    <definedName name="IQ_AIR_RPK" hidden="1">"c2811"</definedName>
    <definedName name="IQ_AIR_RPM" hidden="1">"c2810"</definedName>
    <definedName name="IQ_AIR_STAGE_LENGTH" hidden="1">"c2828"</definedName>
    <definedName name="IQ_AIR_STAGE_LENGTH_KM" hidden="1">"c2829"</definedName>
    <definedName name="IQ_AIR_TOTAL" hidden="1">"c2831"</definedName>
    <definedName name="IQ_AIR_UTILIZATION" hidden="1">"c2827"</definedName>
    <definedName name="IQ_ALLOW_BORROW_CONST" hidden="1">"c15"</definedName>
    <definedName name="IQ_ALLOW_CONST" hidden="1">"c1342"</definedName>
    <definedName name="IQ_ALLOW_DOUBT_ACCT" hidden="1">"c2092"</definedName>
    <definedName name="IQ_ALLOW_EQUITY_CONST" hidden="1">"c16"</definedName>
    <definedName name="IQ_ALLOW_LL" hidden="1">"c17"</definedName>
    <definedName name="IQ_ALLOWANCE_10YR_ANN_CAGR" hidden="1">"c6035"</definedName>
    <definedName name="IQ_ALLOWANCE_10YR_ANN_GROWTH" hidden="1">"c18"</definedName>
    <definedName name="IQ_ALLOWANCE_1YR_ANN_GROWTH" hidden="1">"c19"</definedName>
    <definedName name="IQ_ALLOWANCE_2YR_ANN_CAGR" hidden="1">"c6036"</definedName>
    <definedName name="IQ_ALLOWANCE_2YR_ANN_GROWTH" hidden="1">"c20"</definedName>
    <definedName name="IQ_ALLOWANCE_3YR_ANN_CAGR" hidden="1">"c6037"</definedName>
    <definedName name="IQ_ALLOWANCE_3YR_ANN_GROWTH" hidden="1">"c21"</definedName>
    <definedName name="IQ_ALLOWANCE_5YR_ANN_CAGR" hidden="1">"c6038"</definedName>
    <definedName name="IQ_ALLOWANCE_5YR_ANN_GROWTH" hidden="1">"c22"</definedName>
    <definedName name="IQ_ALLOWANCE_7YR_ANN_CAGR" hidden="1">"c6039"</definedName>
    <definedName name="IQ_ALLOWANCE_7YR_ANN_GROWTH" hidden="1">"c23"</definedName>
    <definedName name="IQ_ALLOWANCE_CHARGE_OFFS" hidden="1">"c24"</definedName>
    <definedName name="IQ_ALLOWANCE_NON_PERF_LOANS" hidden="1">"c25"</definedName>
    <definedName name="IQ_ALLOWANCE_TOTAL_LOANS" hidden="1">"c26"</definedName>
    <definedName name="IQ_AMORTIZATION" hidden="1">"c1591"</definedName>
    <definedName name="IQ_AMT_OUT" hidden="1">"c2145"</definedName>
    <definedName name="IQ_ANNU_DISTRIBUTION_UNIT" hidden="1">"c3004"</definedName>
    <definedName name="IQ_ANNUALIZED_DIVIDEND" hidden="1">"c1579"</definedName>
    <definedName name="IQ_ANNUITY_LIAB" hidden="1">"c27"</definedName>
    <definedName name="IQ_ANNUITY_PAY" hidden="1">"c28"</definedName>
    <definedName name="IQ_ANNUITY_POLICY_EXP" hidden="1">"c29"</definedName>
    <definedName name="IQ_ANNUITY_REC" hidden="1">"c30"</definedName>
    <definedName name="IQ_ANNUITY_REV" hidden="1">"c31"</definedName>
    <definedName name="IQ_AP" hidden="1">"c32"</definedName>
    <definedName name="IQ_AP_BNK" hidden="1">"c33"</definedName>
    <definedName name="IQ_AP_BR" hidden="1">"c34"</definedName>
    <definedName name="IQ_AP_FIN" hidden="1">"c35"</definedName>
    <definedName name="IQ_AP_INS" hidden="1">"c36"</definedName>
    <definedName name="IQ_AP_RE" hidden="1">"c6196"</definedName>
    <definedName name="IQ_AP_REIT" hidden="1">"c37"</definedName>
    <definedName name="IQ_AP_UTI" hidden="1">"c38"</definedName>
    <definedName name="IQ_APIC" hidden="1">"c39"</definedName>
    <definedName name="IQ_AR" hidden="1">"c40"</definedName>
    <definedName name="IQ_AR_BR" hidden="1">"c41"</definedName>
    <definedName name="IQ_AR_LT" hidden="1">"c42"</definedName>
    <definedName name="IQ_AR_RE" hidden="1">"c6197"</definedName>
    <definedName name="IQ_AR_REIT" hidden="1">"c43"</definedName>
    <definedName name="IQ_AR_TURNS" hidden="1">"c44"</definedName>
    <definedName name="IQ_AR_UTI" hidden="1">"c45"</definedName>
    <definedName name="IQ_ARPU" hidden="1">"c2126"</definedName>
    <definedName name="IQ_ASSET_MGMT_FEE" hidden="1">"c46"</definedName>
    <definedName name="IQ_ASSET_TURNS" hidden="1">"c47"</definedName>
    <definedName name="IQ_ASSET_WRITEDOWN" hidden="1">"c48"</definedName>
    <definedName name="IQ_ASSET_WRITEDOWN_BNK" hidden="1">"c49"</definedName>
    <definedName name="IQ_ASSET_WRITEDOWN_BR" hidden="1">"c50"</definedName>
    <definedName name="IQ_ASSET_WRITEDOWN_CF" hidden="1">"c51"</definedName>
    <definedName name="IQ_ASSET_WRITEDOWN_CF_BNK" hidden="1">"c52"</definedName>
    <definedName name="IQ_ASSET_WRITEDOWN_CF_BR" hidden="1">"c53"</definedName>
    <definedName name="IQ_ASSET_WRITEDOWN_CF_FIN" hidden="1">"c54"</definedName>
    <definedName name="IQ_ASSET_WRITEDOWN_CF_INS" hidden="1">"c55"</definedName>
    <definedName name="IQ_ASSET_WRITEDOWN_CF_RE" hidden="1">"c6198"</definedName>
    <definedName name="IQ_ASSET_WRITEDOWN_CF_REIT" hidden="1">"c56"</definedName>
    <definedName name="IQ_ASSET_WRITEDOWN_CF_UTI" hidden="1">"c57"</definedName>
    <definedName name="IQ_ASSET_WRITEDOWN_FIN" hidden="1">"c58"</definedName>
    <definedName name="IQ_ASSET_WRITEDOWN_INS" hidden="1">"c59"</definedName>
    <definedName name="IQ_ASSET_WRITEDOWN_RE" hidden="1">"c6199"</definedName>
    <definedName name="IQ_ASSET_WRITEDOWN_REIT" hidden="1">"c60"</definedName>
    <definedName name="IQ_ASSET_WRITEDOWN_UTI" hidden="1">"c61"</definedName>
    <definedName name="IQ_ASSETS_CAP_LEASE_DEPR" hidden="1">"c2068"</definedName>
    <definedName name="IQ_ASSETS_CAP_LEASE_GROSS" hidden="1">"c2069"</definedName>
    <definedName name="IQ_ASSETS_OPER_LEASE_DEPR" hidden="1">"c2070"</definedName>
    <definedName name="IQ_ASSETS_OPER_LEASE_GROSS" hidden="1">"c2071"</definedName>
    <definedName name="IQ_ASSUMED_AH_EARNED" hidden="1">"c2741"</definedName>
    <definedName name="IQ_ASSUMED_EARNED" hidden="1">"c2731"</definedName>
    <definedName name="IQ_ASSUMED_LIFE_EARNED" hidden="1">"c2736"</definedName>
    <definedName name="IQ_ASSUMED_LIFE_IN_FORCE" hidden="1">"c2766"</definedName>
    <definedName name="IQ_ASSUMED_PC_EARNED" hidden="1">"c2746"</definedName>
    <definedName name="IQ_ASSUMED_WRITTEN" hidden="1">"c2725"</definedName>
    <definedName name="IQ_AUDITOR_NAME" hidden="1">"c1539"</definedName>
    <definedName name="IQ_AUDITOR_OPINION" hidden="1">"c1540"</definedName>
    <definedName name="IQ_AUTO_WRITTEN" hidden="1">"c62"</definedName>
    <definedName name="IQ_AVG_BANK_ASSETS" hidden="1">"c2072"</definedName>
    <definedName name="IQ_AVG_BANK_LOANS" hidden="1">"c2073"</definedName>
    <definedName name="IQ_AVG_BROKER_REC" hidden="1">"c63"</definedName>
    <definedName name="IQ_AVG_BROKER_REC_NO" hidden="1">"c64"</definedName>
    <definedName name="IQ_AVG_BROKER_REC_NO_REUT" hidden="1">"c5315"</definedName>
    <definedName name="IQ_AVG_BROKER_REC_REUT" hidden="1">"c3630"</definedName>
    <definedName name="IQ_AVG_DAILY_VOL" hidden="1">"c65"</definedName>
    <definedName name="IQ_AVG_EMPLOYEES" hidden="1">"c6019"</definedName>
    <definedName name="IQ_AVG_INDUSTRY_REC" hidden="1">"c4455"</definedName>
    <definedName name="IQ_AVG_INDUSTRY_REC_NO" hidden="1">"c4454"</definedName>
    <definedName name="IQ_AVG_INT_BEAR_LIAB" hidden="1">"c66"</definedName>
    <definedName name="IQ_AVG_INT_BEAR_LIAB_10YR_ANN_CAGR" hidden="1">"c6040"</definedName>
    <definedName name="IQ_AVG_INT_BEAR_LIAB_10YR_ANN_GROWTH" hidden="1">"c67"</definedName>
    <definedName name="IQ_AVG_INT_BEAR_LIAB_1YR_ANN_GROWTH" hidden="1">"c68"</definedName>
    <definedName name="IQ_AVG_INT_BEAR_LIAB_2YR_ANN_CAGR" hidden="1">"c6041"</definedName>
    <definedName name="IQ_AVG_INT_BEAR_LIAB_2YR_ANN_GROWTH" hidden="1">"c69"</definedName>
    <definedName name="IQ_AVG_INT_BEAR_LIAB_3YR_ANN_CAGR" hidden="1">"c6042"</definedName>
    <definedName name="IQ_AVG_INT_BEAR_LIAB_3YR_ANN_GROWTH" hidden="1">"c70"</definedName>
    <definedName name="IQ_AVG_INT_BEAR_LIAB_5YR_ANN_CAGR" hidden="1">"c6043"</definedName>
    <definedName name="IQ_AVG_INT_BEAR_LIAB_5YR_ANN_GROWTH" hidden="1">"c71"</definedName>
    <definedName name="IQ_AVG_INT_BEAR_LIAB_7YR_ANN_CAGR" hidden="1">"c6044"</definedName>
    <definedName name="IQ_AVG_INT_BEAR_LIAB_7YR_ANN_GROWTH" hidden="1">"c72"</definedName>
    <definedName name="IQ_AVG_INT_EARN_ASSETS" hidden="1">"c73"</definedName>
    <definedName name="IQ_AVG_INT_EARN_ASSETS_10YR_ANN_CAGR" hidden="1">"c6045"</definedName>
    <definedName name="IQ_AVG_INT_EARN_ASSETS_10YR_ANN_GROWTH" hidden="1">"c74"</definedName>
    <definedName name="IQ_AVG_INT_EARN_ASSETS_1YR_ANN_GROWTH" hidden="1">"c75"</definedName>
    <definedName name="IQ_AVG_INT_EARN_ASSETS_2YR_ANN_CAGR" hidden="1">"c6046"</definedName>
    <definedName name="IQ_AVG_INT_EARN_ASSETS_2YR_ANN_GROWTH" hidden="1">"c76"</definedName>
    <definedName name="IQ_AVG_INT_EARN_ASSETS_3YR_ANN_CAGR" hidden="1">"c6047"</definedName>
    <definedName name="IQ_AVG_INT_EARN_ASSETS_3YR_ANN_GROWTH" hidden="1">"c77"</definedName>
    <definedName name="IQ_AVG_INT_EARN_ASSETS_5YR_ANN_CAGR" hidden="1">"c6048"</definedName>
    <definedName name="IQ_AVG_INT_EARN_ASSETS_5YR_ANN_GROWTH" hidden="1">"c78"</definedName>
    <definedName name="IQ_AVG_INT_EARN_ASSETS_7YR_ANN_CAGR" hidden="1">"c6049"</definedName>
    <definedName name="IQ_AVG_INT_EARN_ASSETS_7YR_ANN_GROWTH" hidden="1">"c79"</definedName>
    <definedName name="IQ_AVG_MKTCAP" hidden="1">"c80"</definedName>
    <definedName name="IQ_AVG_PRICE" hidden="1">"c81"</definedName>
    <definedName name="IQ_AVG_PRICE_TARGET" hidden="1">"c82"</definedName>
    <definedName name="IQ_AVG_SHAREOUTSTANDING" hidden="1">"c83"</definedName>
    <definedName name="IQ_AVG_TEMP_EMPLOYEES" hidden="1">"c6020"</definedName>
    <definedName name="IQ_AVG_TEV" hidden="1">"c84"</definedName>
    <definedName name="IQ_AVG_VOLUME" hidden="1">"c1346"</definedName>
    <definedName name="IQ_BANK_DEBT" hidden="1">"c2544"</definedName>
    <definedName name="IQ_BANK_DEBT_PCT" hidden="1">"c2545"</definedName>
    <definedName name="IQ_BASIC_EPS_EXCL" hidden="1">"c85"</definedName>
    <definedName name="IQ_BASIC_EPS_INCL" hidden="1">"c86"</definedName>
    <definedName name="IQ_BASIC_NORMAL_EPS" hidden="1">"c1592"</definedName>
    <definedName name="IQ_BASIC_OUTSTANDING_CURRENT_EST" hidden="1">"c4128"</definedName>
    <definedName name="IQ_BASIC_OUTSTANDING_CURRENT_HIGH_EST" hidden="1">"c4129"</definedName>
    <definedName name="IQ_BASIC_OUTSTANDING_CURRENT_LOW_EST" hidden="1">"c4130"</definedName>
    <definedName name="IQ_BASIC_OUTSTANDING_CURRENT_MEDIAN_EST" hidden="1">"c4131"</definedName>
    <definedName name="IQ_BASIC_OUTSTANDING_CURRENT_NUM_EST" hidden="1">"c4132"</definedName>
    <definedName name="IQ_BASIC_OUTSTANDING_CURRENT_STDDEV_EST" hidden="1">"c4133"</definedName>
    <definedName name="IQ_BASIC_OUTSTANDING_EST" hidden="1">"c4134"</definedName>
    <definedName name="IQ_BASIC_OUTSTANDING_HIGH_EST" hidden="1">"c4135"</definedName>
    <definedName name="IQ_BASIC_OUTSTANDING_LOW_EST" hidden="1">"c4136"</definedName>
    <definedName name="IQ_BASIC_OUTSTANDING_MEDIAN_EST" hidden="1">"c4137"</definedName>
    <definedName name="IQ_BASIC_OUTSTANDING_NUM_EST" hidden="1">"c4138"</definedName>
    <definedName name="IQ_BASIC_OUTSTANDING_STDDEV_EST" hidden="1">"c4139"</definedName>
    <definedName name="IQ_BASIC_WEIGHT" hidden="1">"c87"</definedName>
    <definedName name="IQ_BASIC_WEIGHT_EST" hidden="1">"c4140"</definedName>
    <definedName name="IQ_BASIC_WEIGHT_GUIDANCE" hidden="1">"c4141"</definedName>
    <definedName name="IQ_BASIC_WEIGHT_HIGH_EST" hidden="1">"c4142"</definedName>
    <definedName name="IQ_BASIC_WEIGHT_LOW_EST" hidden="1">"c4143"</definedName>
    <definedName name="IQ_BASIC_WEIGHT_MEDIAN_EST" hidden="1">"c4144"</definedName>
    <definedName name="IQ_BASIC_WEIGHT_NUM_EST" hidden="1">"c4145"</definedName>
    <definedName name="IQ_BASIC_WEIGHT_STDDEV_EST" hidden="1">"c4146"</definedName>
    <definedName name="IQ_BENCHMARK_SECURITY" hidden="1">"c2154"</definedName>
    <definedName name="IQ_BENCHMARK_SPRD" hidden="1">"c2153"</definedName>
    <definedName name="IQ_BETA" hidden="1">"c2133"</definedName>
    <definedName name="IQ_BETA_1YR" hidden="1">"c1966"</definedName>
    <definedName name="IQ_BETA_1YR_RSQ" hidden="1">"c2132"</definedName>
    <definedName name="IQ_BETA_2YR" hidden="1">"c1965"</definedName>
    <definedName name="IQ_BETA_2YR_RSQ" hidden="1">"c2131"</definedName>
    <definedName name="IQ_BETA_5YR" hidden="1">"c88"</definedName>
    <definedName name="IQ_BETA_5YR_RSQ" hidden="1">"c2130"</definedName>
    <definedName name="IQ_BIG_INT_BEAR_CD" hidden="1">"c89"</definedName>
    <definedName name="IQ_BOARD_MEMBER" hidden="1">"c96"</definedName>
    <definedName name="IQ_BOARD_MEMBER_BACKGROUND" hidden="1">"c2101"</definedName>
    <definedName name="IQ_BOARD_MEMBER_TITLE" hidden="1">"c97"</definedName>
    <definedName name="IQ_BOND_COUPON" hidden="1">"c2183"</definedName>
    <definedName name="IQ_BOND_COUPON_TYPE" hidden="1">"c2184"</definedName>
    <definedName name="IQ_BOND_PRICE" hidden="1">"c2162"</definedName>
    <definedName name="IQ_BROK_COMISSION" hidden="1">"c98"</definedName>
    <definedName name="IQ_BROK_COMMISSION" hidden="1">"c3514"</definedName>
    <definedName name="IQ_BUILDINGS" hidden="1">"c99"</definedName>
    <definedName name="IQ_BUS_SEG_ASSETS" hidden="1">"c4067"</definedName>
    <definedName name="IQ_BUS_SEG_ASSETS_ABS" hidden="1">"c4089"</definedName>
    <definedName name="IQ_BUS_SEG_ASSETS_TOTAL" hidden="1">"c4112"</definedName>
    <definedName name="IQ_BUS_SEG_CAPEX" hidden="1">"c4079"</definedName>
    <definedName name="IQ_BUS_SEG_CAPEX_ABS" hidden="1">"c4101"</definedName>
    <definedName name="IQ_BUS_SEG_CAPEX_TOTAL" hidden="1">"c4116"</definedName>
    <definedName name="IQ_BUS_SEG_DA" hidden="1">"c4078"</definedName>
    <definedName name="IQ_BUS_SEG_DA_ABS" hidden="1">"c4100"</definedName>
    <definedName name="IQ_BUS_SEG_DA_TOTAL" hidden="1">"c4115"</definedName>
    <definedName name="IQ_BUS_SEG_EARNINGS_OP" hidden="1">"c4063"</definedName>
    <definedName name="IQ_BUS_SEG_EARNINGS_OP_ABS" hidden="1">"c4085"</definedName>
    <definedName name="IQ_BUS_SEG_EARNINGS_OP_TOTAL" hidden="1">"c4108"</definedName>
    <definedName name="IQ_BUS_SEG_EBT" hidden="1">"c4064"</definedName>
    <definedName name="IQ_BUS_SEG_EBT_ABS" hidden="1">"c4086"</definedName>
    <definedName name="IQ_BUS_SEG_EBT_TOTAL" hidden="1">"c4110"</definedName>
    <definedName name="IQ_BUS_SEG_GP" hidden="1">"c4066"</definedName>
    <definedName name="IQ_BUS_SEG_GP_ABS" hidden="1">"c4088"</definedName>
    <definedName name="IQ_BUS_SEG_GP_TOTAL" hidden="1">"c4109"</definedName>
    <definedName name="IQ_BUS_SEG_INC_TAX" hidden="1">"c4077"</definedName>
    <definedName name="IQ_BUS_SEG_INC_TAX_ABS" hidden="1">"c4099"</definedName>
    <definedName name="IQ_BUS_SEG_INC_TAX_TOTAL" hidden="1">"c4114"</definedName>
    <definedName name="IQ_BUS_SEG_INTEREST_EXP" hidden="1">"c4076"</definedName>
    <definedName name="IQ_BUS_SEG_INTEREST_EXP_ABS" hidden="1">"c4098"</definedName>
    <definedName name="IQ_BUS_SEG_INTEREST_EXP_TOTAL" hidden="1">"c4113"</definedName>
    <definedName name="IQ_BUS_SEG_NAME" hidden="1">"c5482"</definedName>
    <definedName name="IQ_BUS_SEG_NAME_ABS" hidden="1">"c5483"</definedName>
    <definedName name="IQ_BUS_SEG_NI" hidden="1">"c4065"</definedName>
    <definedName name="IQ_BUS_SEG_NI_ABS" hidden="1">"c4087"</definedName>
    <definedName name="IQ_BUS_SEG_NI_TOTAL" hidden="1">"c4111"</definedName>
    <definedName name="IQ_BUS_SEG_OPER_INC" hidden="1">"c4062"</definedName>
    <definedName name="IQ_BUS_SEG_OPER_INC_ABS" hidden="1">"c4084"</definedName>
    <definedName name="IQ_BUS_SEG_OPER_INC_TOTAL" hidden="1">"c4107"</definedName>
    <definedName name="IQ_BUS_SEG_REV" hidden="1">"c4068"</definedName>
    <definedName name="IQ_BUS_SEG_REV_ABS" hidden="1">"c4090"</definedName>
    <definedName name="IQ_BUS_SEG_REV_TOTAL" hidden="1">"c4106"</definedName>
    <definedName name="IQ_BUSINESS_DESCRIPTION" hidden="1">"c322"</definedName>
    <definedName name="IQ_BV_EST" hidden="1">"c5624"</definedName>
    <definedName name="IQ_BV_HIGH_EST" hidden="1">"c5626"</definedName>
    <definedName name="IQ_BV_LOW_EST" hidden="1">"c5627"</definedName>
    <definedName name="IQ_BV_MEDIAN_EST" hidden="1">"c5625"</definedName>
    <definedName name="IQ_BV_NUM_EST" hidden="1">"c5628"</definedName>
    <definedName name="IQ_BV_OVER_SHARES" hidden="1">"c1349"</definedName>
    <definedName name="IQ_BV_SHARE" hidden="1">"c100"</definedName>
    <definedName name="IQ_BV_SHARE_ACT_OR_EST" hidden="1">"c3587"</definedName>
    <definedName name="IQ_BV_SHARE_ACT_OR_EST_REUT" hidden="1">"c5477"</definedName>
    <definedName name="IQ_BV_SHARE_EST" hidden="1">"c3541"</definedName>
    <definedName name="IQ_BV_SHARE_EST_REUT" hidden="1">"c5439"</definedName>
    <definedName name="IQ_BV_SHARE_HIGH_EST" hidden="1">"c3542"</definedName>
    <definedName name="IQ_BV_SHARE_HIGH_EST_REUT" hidden="1">"c5441"</definedName>
    <definedName name="IQ_BV_SHARE_LOW_EST" hidden="1">"c3543"</definedName>
    <definedName name="IQ_BV_SHARE_LOW_EST_REUT" hidden="1">"c5442"</definedName>
    <definedName name="IQ_BV_SHARE_MEDIAN_EST" hidden="1">"c3544"</definedName>
    <definedName name="IQ_BV_SHARE_MEDIAN_EST_REUT" hidden="1">"c5440"</definedName>
    <definedName name="IQ_BV_SHARE_NUM_EST" hidden="1">"c3539"</definedName>
    <definedName name="IQ_BV_SHARE_NUM_EST_REUT" hidden="1">"c5443"</definedName>
    <definedName name="IQ_BV_SHARE_STDDEV_EST" hidden="1">"c3540"</definedName>
    <definedName name="IQ_BV_SHARE_STDDEV_EST_REUT" hidden="1">"c5444"</definedName>
    <definedName name="IQ_BV_STDDEV_EST" hidden="1">"c5629"</definedName>
    <definedName name="IQ_CABLE_ARPU" hidden="1">"c2869"</definedName>
    <definedName name="IQ_CABLE_ARPU_ANALOG" hidden="1">"c2864"</definedName>
    <definedName name="IQ_CABLE_ARPU_BASIC" hidden="1">"c2866"</definedName>
    <definedName name="IQ_CABLE_ARPU_BBAND" hidden="1">"c2867"</definedName>
    <definedName name="IQ_CABLE_ARPU_DIG" hidden="1">"c2865"</definedName>
    <definedName name="IQ_CABLE_ARPU_PHONE" hidden="1">"c2868"</definedName>
    <definedName name="IQ_CABLE_BASIC_PENETRATION" hidden="1">"c2850"</definedName>
    <definedName name="IQ_CABLE_BBAND_PENETRATION" hidden="1">"c2852"</definedName>
    <definedName name="IQ_CABLE_BBAND_PENETRATION_THP" hidden="1">"c2851"</definedName>
    <definedName name="IQ_CABLE_CHURN" hidden="1">"c2874"</definedName>
    <definedName name="IQ_CABLE_CHURN_BASIC" hidden="1">"c2871"</definedName>
    <definedName name="IQ_CABLE_CHURN_BBAND" hidden="1">"c2872"</definedName>
    <definedName name="IQ_CABLE_CHURN_DIG" hidden="1">"c2870"</definedName>
    <definedName name="IQ_CABLE_CHURN_PHONE" hidden="1">"c2873"</definedName>
    <definedName name="IQ_CABLE_HOMES_PER_MILE" hidden="1">"c2849"</definedName>
    <definedName name="IQ_CABLE_HP_BBAND" hidden="1">"c2845"</definedName>
    <definedName name="IQ_CABLE_HP_DIG" hidden="1">"c2844"</definedName>
    <definedName name="IQ_CABLE_HP_PHONE" hidden="1">"c2846"</definedName>
    <definedName name="IQ_CABLE_MILES_PASSED" hidden="1">"c2848"</definedName>
    <definedName name="IQ_CABLE_OTHER_REV" hidden="1">"c2882"</definedName>
    <definedName name="IQ_CABLE_PHONE_PENETRATION" hidden="1">"c2853"</definedName>
    <definedName name="IQ_CABLE_PROGRAMMING_COSTS" hidden="1">"c2884"</definedName>
    <definedName name="IQ_CABLE_REV_ADVERT" hidden="1">"c2880"</definedName>
    <definedName name="IQ_CABLE_REV_ANALOG" hidden="1">"c2875"</definedName>
    <definedName name="IQ_CABLE_REV_BASIC" hidden="1">"c2877"</definedName>
    <definedName name="IQ_CABLE_REV_BBAND" hidden="1">"c2878"</definedName>
    <definedName name="IQ_CABLE_REV_COMMERCIAL" hidden="1">"c2881"</definedName>
    <definedName name="IQ_CABLE_REV_DIG" hidden="1">"c2876"</definedName>
    <definedName name="IQ_CABLE_REV_PHONE" hidden="1">"c2879"</definedName>
    <definedName name="IQ_CABLE_RGU" hidden="1">"c2863"</definedName>
    <definedName name="IQ_CABLE_SUBS_ANALOG" hidden="1">"c2855"</definedName>
    <definedName name="IQ_CABLE_SUBS_BASIC" hidden="1">"c2857"</definedName>
    <definedName name="IQ_CABLE_SUBS_BBAND" hidden="1">"c2858"</definedName>
    <definedName name="IQ_CABLE_SUBS_BUNDLED" hidden="1">"c2861"</definedName>
    <definedName name="IQ_CABLE_SUBS_DIG" hidden="1">"c2856"</definedName>
    <definedName name="IQ_CABLE_SUBS_NON_VIDEO" hidden="1">"c2860"</definedName>
    <definedName name="IQ_CABLE_SUBS_PHONE" hidden="1">"c2859"</definedName>
    <definedName name="IQ_CABLE_SUBS_TOTAL" hidden="1">"c2862"</definedName>
    <definedName name="IQ_CABLE_THP" hidden="1">"c2847"</definedName>
    <definedName name="IQ_CABLE_TOTAL_PENETRATION" hidden="1">"c2854"</definedName>
    <definedName name="IQ_CABLE_TOTAL_REV" hidden="1">"c2883"</definedName>
    <definedName name="IQ_CAL_Q" hidden="1">"c101"</definedName>
    <definedName name="IQ_CAL_Y" hidden="1">"c102"</definedName>
    <definedName name="IQ_CALC_TYPE_BS" hidden="1">"c3086"</definedName>
    <definedName name="IQ_CALC_TYPE_CF" hidden="1">"c3085"</definedName>
    <definedName name="IQ_CALC_TYPE_IS" hidden="1">"c3084"</definedName>
    <definedName name="IQ_CALL_DATE_SCHEDULE" hidden="1">"c2481"</definedName>
    <definedName name="IQ_CALL_FEATURE" hidden="1">"c2197"</definedName>
    <definedName name="IQ_CALL_PRICE_SCHEDULE" hidden="1">"c2482"</definedName>
    <definedName name="IQ_CALLABLE" hidden="1">"c2196"</definedName>
    <definedName name="IQ_CAP_LOSS_CF_1YR" hidden="1">"c3474"</definedName>
    <definedName name="IQ_CAP_LOSS_CF_2YR" hidden="1">"c3475"</definedName>
    <definedName name="IQ_CAP_LOSS_CF_3YR" hidden="1">"c3476"</definedName>
    <definedName name="IQ_CAP_LOSS_CF_4YR" hidden="1">"c3477"</definedName>
    <definedName name="IQ_CAP_LOSS_CF_5YR" hidden="1">"c3478"</definedName>
    <definedName name="IQ_CAP_LOSS_CF_AFTER_FIVE" hidden="1">"c3479"</definedName>
    <definedName name="IQ_CAP_LOSS_CF_MAX_YEAR" hidden="1">"c3482"</definedName>
    <definedName name="IQ_CAP_LOSS_CF_NO_EXP" hidden="1">"c3480"</definedName>
    <definedName name="IQ_CAP_LOSS_CF_TOTAL" hidden="1">"c3481"</definedName>
    <definedName name="IQ_CAPEX" hidden="1">"c103"</definedName>
    <definedName name="IQ_CAPEX_10YR_ANN_CAGR" hidden="1">"c6050"</definedName>
    <definedName name="IQ_CAPEX_10YR_ANN_GROWTH" hidden="1">"c104"</definedName>
    <definedName name="IQ_CAPEX_1YR_ANN_GROWTH" hidden="1">"c105"</definedName>
    <definedName name="IQ_CAPEX_2YR_ANN_CAGR" hidden="1">"c6051"</definedName>
    <definedName name="IQ_CAPEX_2YR_ANN_GROWTH" hidden="1">"c106"</definedName>
    <definedName name="IQ_CAPEX_3YR_ANN_CAGR" hidden="1">"c6052"</definedName>
    <definedName name="IQ_CAPEX_3YR_ANN_GROWTH" hidden="1">"c107"</definedName>
    <definedName name="IQ_CAPEX_5YR_ANN_CAGR" hidden="1">"c6053"</definedName>
    <definedName name="IQ_CAPEX_5YR_ANN_GROWTH" hidden="1">"c108"</definedName>
    <definedName name="IQ_CAPEX_7YR_ANN_CAGR" hidden="1">"c6054"</definedName>
    <definedName name="IQ_CAPEX_7YR_ANN_GROWTH" hidden="1">"c109"</definedName>
    <definedName name="IQ_CAPEX_ACT_OR_EST" hidden="1">"c3584"</definedName>
    <definedName name="IQ_CAPEX_ACT_OR_EST_REUT" hidden="1">"c5474"</definedName>
    <definedName name="IQ_CAPEX_BNK" hidden="1">"c110"</definedName>
    <definedName name="IQ_CAPEX_BR" hidden="1">"c111"</definedName>
    <definedName name="IQ_CAPEX_EST" hidden="1">"c3523"</definedName>
    <definedName name="IQ_CAPEX_EST_REUT" hidden="1">"c3969"</definedName>
    <definedName name="IQ_CAPEX_FIN" hidden="1">"c112"</definedName>
    <definedName name="IQ_CAPEX_GUIDANCE" hidden="1">"c4150"</definedName>
    <definedName name="IQ_CAPEX_HIGH_EST" hidden="1">"c3524"</definedName>
    <definedName name="IQ_CAPEX_HIGH_EST_REUT" hidden="1">"c3971"</definedName>
    <definedName name="IQ_CAPEX_HIGH_GUIDANCE" hidden="1">"c4180"</definedName>
    <definedName name="IQ_CAPEX_INS" hidden="1">"c113"</definedName>
    <definedName name="IQ_CAPEX_LOW_EST" hidden="1">"c3525"</definedName>
    <definedName name="IQ_CAPEX_LOW_EST_REUT" hidden="1">"c3972"</definedName>
    <definedName name="IQ_CAPEX_LOW_GUIDANCE" hidden="1">"c4220"</definedName>
    <definedName name="IQ_CAPEX_MEDIAN_EST" hidden="1">"c3526"</definedName>
    <definedName name="IQ_CAPEX_MEDIAN_EST_REUT" hidden="1">"c3970"</definedName>
    <definedName name="IQ_CAPEX_NUM_EST" hidden="1">"c3521"</definedName>
    <definedName name="IQ_CAPEX_NUM_EST_REUT" hidden="1">"c3973"</definedName>
    <definedName name="IQ_CAPEX_STDDEV_EST" hidden="1">"c3522"</definedName>
    <definedName name="IQ_CAPEX_STDDEV_EST_REUT" hidden="1">"c3974"</definedName>
    <definedName name="IQ_CAPEX_UTI" hidden="1">"c114"</definedName>
    <definedName name="IQ_CAPITAL_LEASE" hidden="1">"c1350"</definedName>
    <definedName name="IQ_CAPITAL_LEASES" hidden="1">"c115"</definedName>
    <definedName name="IQ_CAPITAL_LEASES_TOTAL" hidden="1">"c3031"</definedName>
    <definedName name="IQ_CAPITAL_LEASES_TOTAL_PCT" hidden="1">"c2506"</definedName>
    <definedName name="IQ_CAPITALIZED_INTEREST" hidden="1">"c2076"</definedName>
    <definedName name="IQ_CAPITALIZED_INTEREST_BOP" hidden="1">"c3459"</definedName>
    <definedName name="IQ_CAPITALIZED_INTEREST_EOP" hidden="1">"c3464"</definedName>
    <definedName name="IQ_CAPITALIZED_INTEREST_EXP" hidden="1">"c3461"</definedName>
    <definedName name="IQ_CAPITALIZED_INTEREST_OTHER_ADJ" hidden="1">"c3463"</definedName>
    <definedName name="IQ_CAPITALIZED_INTEREST_WRITE_OFF" hidden="1">"c3462"</definedName>
    <definedName name="IQ_CASH" hidden="1">"c1458"</definedName>
    <definedName name="IQ_CASH_ACQUIRE_CF" hidden="1">"c116"</definedName>
    <definedName name="IQ_CASH_CONVERSION" hidden="1">"c117"</definedName>
    <definedName name="IQ_CASH_DUE_BANKS" hidden="1">"c1351"</definedName>
    <definedName name="IQ_CASH_EPS_ACT_OR_EST" hidden="1">"c5638"</definedName>
    <definedName name="IQ_CASH_EPS_EST" hidden="1">"c5631"</definedName>
    <definedName name="IQ_CASH_EPS_HIGH_EST" hidden="1">"c5633"</definedName>
    <definedName name="IQ_CASH_EPS_LOW_EST" hidden="1">"c5634"</definedName>
    <definedName name="IQ_CASH_EPS_MEDIAN_EST" hidden="1">"c5632"</definedName>
    <definedName name="IQ_CASH_EPS_NUM_EST" hidden="1">"c5635"</definedName>
    <definedName name="IQ_CASH_EPS_STDDEV_EST" hidden="1">"c5636"</definedName>
    <definedName name="IQ_CASH_EQUIV" hidden="1">"c118"</definedName>
    <definedName name="IQ_CASH_FINAN" hidden="1">"c119"</definedName>
    <definedName name="IQ_CASH_FLOW_ACT_OR_EST" hidden="1">"c4154"</definedName>
    <definedName name="IQ_CASH_FLOW_EST" hidden="1">"c4153"</definedName>
    <definedName name="IQ_CASH_FLOW_GUIDANCE" hidden="1">"c4155"</definedName>
    <definedName name="IQ_CASH_FLOW_HIGH_EST" hidden="1">"c4156"</definedName>
    <definedName name="IQ_CASH_FLOW_HIGH_GUIDANCE" hidden="1">"c4201"</definedName>
    <definedName name="IQ_CASH_FLOW_LOW_EST" hidden="1">"c4157"</definedName>
    <definedName name="IQ_CASH_FLOW_LOW_GUIDANCE" hidden="1">"c4241"</definedName>
    <definedName name="IQ_CASH_FLOW_MEDIAN_EST" hidden="1">"c4158"</definedName>
    <definedName name="IQ_CASH_FLOW_NUM_EST" hidden="1">"c4159"</definedName>
    <definedName name="IQ_CASH_FLOW_STDDEV_EST" hidden="1">"c4160"</definedName>
    <definedName name="IQ_CASH_INTEREST" hidden="1">"c120"</definedName>
    <definedName name="IQ_CASH_INVEST" hidden="1">"c121"</definedName>
    <definedName name="IQ_CASH_OPER" hidden="1">"c122"</definedName>
    <definedName name="IQ_CASH_OPER_ACT_OR_EST" hidden="1">"c4164"</definedName>
    <definedName name="IQ_CASH_OPER_EST" hidden="1">"c4163"</definedName>
    <definedName name="IQ_CASH_OPER_GUIDANCE" hidden="1">"c4165"</definedName>
    <definedName name="IQ_CASH_OPER_HIGH_EST" hidden="1">"c4166"</definedName>
    <definedName name="IQ_CASH_OPER_HIGH_GUIDANCE" hidden="1">"c4185"</definedName>
    <definedName name="IQ_CASH_OPER_LOW_EST" hidden="1">"c4244"</definedName>
    <definedName name="IQ_CASH_OPER_LOW_GUIDANCE" hidden="1">"c4225"</definedName>
    <definedName name="IQ_CASH_OPER_MEDIAN_EST" hidden="1">"c4245"</definedName>
    <definedName name="IQ_CASH_OPER_NUM_EST" hidden="1">"c4246"</definedName>
    <definedName name="IQ_CASH_OPER_STDDEV_EST" hidden="1">"c4247"</definedName>
    <definedName name="IQ_CASH_SEGREG" hidden="1">"c123"</definedName>
    <definedName name="IQ_CASH_SHARE" hidden="1">"c1911"</definedName>
    <definedName name="IQ_CASH_ST" hidden="1">"c1355"</definedName>
    <definedName name="IQ_CASH_ST_INVEST" hidden="1">"c124"</definedName>
    <definedName name="IQ_CASH_ST_INVEST_EST" hidden="1">"c4249"</definedName>
    <definedName name="IQ_CASH_ST_INVEST_GUIDANCE" hidden="1">"c4250"</definedName>
    <definedName name="IQ_CASH_ST_INVEST_HIGH_EST" hidden="1">"c4251"</definedName>
    <definedName name="IQ_CASH_ST_INVEST_HIGH_GUIDANCE" hidden="1">"c4195"</definedName>
    <definedName name="IQ_CASH_ST_INVEST_LOW_EST" hidden="1">"c4252"</definedName>
    <definedName name="IQ_CASH_ST_INVEST_LOW_GUIDANCE" hidden="1">"c4235"</definedName>
    <definedName name="IQ_CASH_ST_INVEST_MEDIAN_EST" hidden="1">"c4253"</definedName>
    <definedName name="IQ_CASH_ST_INVEST_NUM_EST" hidden="1">"c4254"</definedName>
    <definedName name="IQ_CASH_ST_INVEST_STDDEV_EST" hidden="1">"c4255"</definedName>
    <definedName name="IQ_CASH_TAXES" hidden="1">"c125"</definedName>
    <definedName name="IQ_CDS_ASK" hidden="1">"c6027"</definedName>
    <definedName name="IQ_CDS_BID" hidden="1">"c6026"</definedName>
    <definedName name="IQ_CDS_CURRENCY" hidden="1">"c6031"</definedName>
    <definedName name="IQ_CDS_EVAL_DATE" hidden="1">"c6029"</definedName>
    <definedName name="IQ_CDS_MID" hidden="1">"c6028"</definedName>
    <definedName name="IQ_CDS_NAME" hidden="1">"c6034"</definedName>
    <definedName name="IQ_CDS_TERM" hidden="1">"c6030"</definedName>
    <definedName name="IQ_CDS_TYPE" hidden="1">"c6025"</definedName>
    <definedName name="IQ_CEDED_AH_EARNED" hidden="1">"c2743"</definedName>
    <definedName name="IQ_CEDED_CLAIM_EXP_INCUR" hidden="1">"c2756"</definedName>
    <definedName name="IQ_CEDED_CLAIM_EXP_PAID" hidden="1">"c2759"</definedName>
    <definedName name="IQ_CEDED_CLAIM_EXP_RES" hidden="1">"c2753"</definedName>
    <definedName name="IQ_CEDED_EARNED" hidden="1">"c2733"</definedName>
    <definedName name="IQ_CEDED_LIFE_EARNED" hidden="1">"c2738"</definedName>
    <definedName name="IQ_CEDED_LIFE_IN_FORCE" hidden="1">"c2768"</definedName>
    <definedName name="IQ_CEDED_PC_EARNED" hidden="1">"c2748"</definedName>
    <definedName name="IQ_CEDED_WRITTEN" hidden="1">"c2727"</definedName>
    <definedName name="IQ_CFO_10YR_ANN_CAGR" hidden="1">"c6055"</definedName>
    <definedName name="IQ_CFO_10YR_ANN_GROWTH" hidden="1">"c126"</definedName>
    <definedName name="IQ_CFO_1YR_ANN_GROWTH" hidden="1">"c127"</definedName>
    <definedName name="IQ_CFO_2YR_ANN_CAGR" hidden="1">"c6056"</definedName>
    <definedName name="IQ_CFO_2YR_ANN_GROWTH" hidden="1">"c128"</definedName>
    <definedName name="IQ_CFO_3YR_ANN_CAGR" hidden="1">"c6057"</definedName>
    <definedName name="IQ_CFO_3YR_ANN_GROWTH" hidden="1">"c129"</definedName>
    <definedName name="IQ_CFO_5YR_ANN_CAGR" hidden="1">"c6058"</definedName>
    <definedName name="IQ_CFO_5YR_ANN_GROWTH" hidden="1">"c130"</definedName>
    <definedName name="IQ_CFO_7YR_ANN_CAGR" hidden="1">"c6059"</definedName>
    <definedName name="IQ_CFO_7YR_ANN_GROWTH" hidden="1">"c131"</definedName>
    <definedName name="IQ_CFO_CURRENT_LIAB" hidden="1">"c132"</definedName>
    <definedName name="IQ_CFPS_ACT_OR_EST" hidden="1">"c2217"</definedName>
    <definedName name="IQ_CFPS_ACT_OR_EST_REUT" hidden="1">"c5463"</definedName>
    <definedName name="IQ_CFPS_EST" hidden="1">"c1667"</definedName>
    <definedName name="IQ_CFPS_EST_REUT" hidden="1">"c3844"</definedName>
    <definedName name="IQ_CFPS_GUIDANCE" hidden="1">"c4256"</definedName>
    <definedName name="IQ_CFPS_HIGH_EST" hidden="1">"c1669"</definedName>
    <definedName name="IQ_CFPS_HIGH_EST_REUT" hidden="1">"c3846"</definedName>
    <definedName name="IQ_CFPS_HIGH_GUIDANCE" hidden="1">"c4167"</definedName>
    <definedName name="IQ_CFPS_LOW_EST" hidden="1">"c1670"</definedName>
    <definedName name="IQ_CFPS_LOW_EST_REUT" hidden="1">"c3847"</definedName>
    <definedName name="IQ_CFPS_LOW_GUIDANCE" hidden="1">"c4207"</definedName>
    <definedName name="IQ_CFPS_MEDIAN_EST" hidden="1">"c1668"</definedName>
    <definedName name="IQ_CFPS_MEDIAN_EST_REUT" hidden="1">"c3845"</definedName>
    <definedName name="IQ_CFPS_NUM_EST" hidden="1">"c1671"</definedName>
    <definedName name="IQ_CFPS_NUM_EST_REUT" hidden="1">"c3848"</definedName>
    <definedName name="IQ_CFPS_STDDEV_EST" hidden="1">"c1672"</definedName>
    <definedName name="IQ_CFPS_STDDEV_EST_REUT" hidden="1">"c3849"</definedName>
    <definedName name="IQ_CH" hidden="1">110000</definedName>
    <definedName name="IQ_CHANGE_AP" hidden="1">"c133"</definedName>
    <definedName name="IQ_CHANGE_AP_BNK" hidden="1">"c134"</definedName>
    <definedName name="IQ_CHANGE_AP_BR" hidden="1">"c135"</definedName>
    <definedName name="IQ_CHANGE_AP_FIN" hidden="1">"c136"</definedName>
    <definedName name="IQ_CHANGE_AP_INS" hidden="1">"c137"</definedName>
    <definedName name="IQ_CHANGE_AP_RE" hidden="1">"c6200"</definedName>
    <definedName name="IQ_CHANGE_AP_REIT" hidden="1">"c138"</definedName>
    <definedName name="IQ_CHANGE_AP_UTI" hidden="1">"c139"</definedName>
    <definedName name="IQ_CHANGE_AR" hidden="1">"c140"</definedName>
    <definedName name="IQ_CHANGE_AR_BNK" hidden="1">"c141"</definedName>
    <definedName name="IQ_CHANGE_AR_BR" hidden="1">"c142"</definedName>
    <definedName name="IQ_CHANGE_AR_FIN" hidden="1">"c143"</definedName>
    <definedName name="IQ_CHANGE_AR_INS" hidden="1">"c144"</definedName>
    <definedName name="IQ_CHANGE_AR_RE" hidden="1">"c6201"</definedName>
    <definedName name="IQ_CHANGE_AR_REIT" hidden="1">"c145"</definedName>
    <definedName name="IQ_CHANGE_AR_UTI" hidden="1">"c146"</definedName>
    <definedName name="IQ_CHANGE_DEF_TAX" hidden="1">"c147"</definedName>
    <definedName name="IQ_CHANGE_DEPOSIT_ACCT" hidden="1">"c148"</definedName>
    <definedName name="IQ_CHANGE_INC_TAX" hidden="1">"c149"</definedName>
    <definedName name="IQ_CHANGE_INS_RES_LIAB" hidden="1">"c150"</definedName>
    <definedName name="IQ_CHANGE_INVENTORY" hidden="1">"c151"</definedName>
    <definedName name="IQ_CHANGE_NET_OPER_ASSETS" hidden="1">"c3592"</definedName>
    <definedName name="IQ_CHANGE_NET_WORKING_CAPITAL" hidden="1">"c1909"</definedName>
    <definedName name="IQ_CHANGE_OTHER_NET_OPER_ASSETS" hidden="1">"c3593"</definedName>
    <definedName name="IQ_CHANGE_OTHER_NET_OPER_ASSETS_BNK" hidden="1">"c3594"</definedName>
    <definedName name="IQ_CHANGE_OTHER_NET_OPER_ASSETS_BR" hidden="1">"c3595"</definedName>
    <definedName name="IQ_CHANGE_OTHER_NET_OPER_ASSETS_FIN" hidden="1">"c3596"</definedName>
    <definedName name="IQ_CHANGE_OTHER_NET_OPER_ASSETS_INS" hidden="1">"c3597"</definedName>
    <definedName name="IQ_CHANGE_OTHER_NET_OPER_ASSETS_RE" hidden="1">"c6285"</definedName>
    <definedName name="IQ_CHANGE_OTHER_NET_OPER_ASSETS_REIT" hidden="1">"c3598"</definedName>
    <definedName name="IQ_CHANGE_OTHER_NET_OPER_ASSETS_UTI" hidden="1">"c3599"</definedName>
    <definedName name="IQ_CHANGE_OTHER_WORK_CAP" hidden="1">"c152"</definedName>
    <definedName name="IQ_CHANGE_OTHER_WORK_CAP_BNK" hidden="1">"c153"</definedName>
    <definedName name="IQ_CHANGE_OTHER_WORK_CAP_BR" hidden="1">"c154"</definedName>
    <definedName name="IQ_CHANGE_OTHER_WORK_CAP_FIN" hidden="1">"c155"</definedName>
    <definedName name="IQ_CHANGE_OTHER_WORK_CAP_INS" hidden="1">"c156"</definedName>
    <definedName name="IQ_CHANGE_OTHER_WORK_CAP_REIT" hidden="1">"c157"</definedName>
    <definedName name="IQ_CHANGE_OTHER_WORK_CAP_UTI" hidden="1">"c158"</definedName>
    <definedName name="IQ_CHANGE_TRADING_ASSETS" hidden="1">"c159"</definedName>
    <definedName name="IQ_CHANGE_UNEARN_REV" hidden="1">"c160"</definedName>
    <definedName name="IQ_CHANGE_WORK_CAP" hidden="1">"c161"</definedName>
    <definedName name="IQ_CHANGES_WORK_CAP" hidden="1">"c1357"</definedName>
    <definedName name="IQ_CHARGE_OFFS_GROSS" hidden="1">"c162"</definedName>
    <definedName name="IQ_CHARGE_OFFS_NET" hidden="1">"c163"</definedName>
    <definedName name="IQ_CHARGE_OFFS_RECOVERED" hidden="1">"c164"</definedName>
    <definedName name="IQ_CHARGE_OFFS_TOTAL_AVG_LOANS" hidden="1">"c165"</definedName>
    <definedName name="IQ_CITY" hidden="1">"c166"</definedName>
    <definedName name="IQ_CL_DUE_AFTER_FIVE" hidden="1">"c167"</definedName>
    <definedName name="IQ_CL_DUE_CY" hidden="1">"c168"</definedName>
    <definedName name="IQ_CL_DUE_CY1" hidden="1">"c169"</definedName>
    <definedName name="IQ_CL_DUE_CY2" hidden="1">"c170"</definedName>
    <definedName name="IQ_CL_DUE_CY3" hidden="1">"c171"</definedName>
    <definedName name="IQ_CL_DUE_CY4" hidden="1">"c172"</definedName>
    <definedName name="IQ_CL_DUE_NEXT_FIVE" hidden="1">"c173"</definedName>
    <definedName name="IQ_CL_OBLIGATION_IMMEDIATE" hidden="1">"c2253"</definedName>
    <definedName name="IQ_CLASSA_OPTIONS_BEG_OS" hidden="1">"c2679"</definedName>
    <definedName name="IQ_CLASSA_OPTIONS_CANCELLED" hidden="1">"c2682"</definedName>
    <definedName name="IQ_CLASSA_OPTIONS_END_OS" hidden="1">"c2683"</definedName>
    <definedName name="IQ_CLASSA_OPTIONS_EXERCISABLE_END_OS" hidden="1">"c5809"</definedName>
    <definedName name="IQ_CLASSA_OPTIONS_EXERCISED" hidden="1">"c2681"</definedName>
    <definedName name="IQ_CLASSA_OPTIONS_GRANTED" hidden="1">"c2680"</definedName>
    <definedName name="IQ_CLASSA_OPTIONS_STRIKE_PRICE_BEG_OS" hidden="1">"c5810"</definedName>
    <definedName name="IQ_CLASSA_OPTIONS_STRIKE_PRICE_CANCELLED" hidden="1">"c5812"</definedName>
    <definedName name="IQ_CLASSA_OPTIONS_STRIKE_PRICE_EXERCISABLE" hidden="1">"c5813"</definedName>
    <definedName name="IQ_CLASSA_OPTIONS_STRIKE_PRICE_EXERCISED" hidden="1">"c5811"</definedName>
    <definedName name="IQ_CLASSA_OPTIONS_STRIKE_PRICE_OS" hidden="1">"c2684"</definedName>
    <definedName name="IQ_CLASSA_OUTSTANDING_BS_DATE" hidden="1">"c1971"</definedName>
    <definedName name="IQ_CLASSA_OUTSTANDING_FILING_DATE" hidden="1">"c1973"</definedName>
    <definedName name="IQ_CLASSA_STRIKE_PRICE_GRANTED" hidden="1">"c2685"</definedName>
    <definedName name="IQ_CLASSA_WARRANTS_BEG_OS" hidden="1">"c2705"</definedName>
    <definedName name="IQ_CLASSA_WARRANTS_CANCELLED" hidden="1">"c2708"</definedName>
    <definedName name="IQ_CLASSA_WARRANTS_END_OS" hidden="1">"c2709"</definedName>
    <definedName name="IQ_CLASSA_WARRANTS_EXERCISED" hidden="1">"c2707"</definedName>
    <definedName name="IQ_CLASSA_WARRANTS_ISSUED" hidden="1">"c2706"</definedName>
    <definedName name="IQ_CLASSA_WARRANTS_STRIKE_PRICE_ISSUED" hidden="1">"c2711"</definedName>
    <definedName name="IQ_CLASSA_WARRANTS_STRIKE_PRICE_OS" hidden="1">"c2710"</definedName>
    <definedName name="IQ_CLOSEPRICE" hidden="1">"c174"</definedName>
    <definedName name="IQ_CLOSEPRICE_ADJ" hidden="1">"c2115"</definedName>
    <definedName name="IQ_COGS" hidden="1">"c175"</definedName>
    <definedName name="IQ_COMBINED_RATIO" hidden="1">"c176"</definedName>
    <definedName name="IQ_COMMERCIAL_DOM" hidden="1">"c177"</definedName>
    <definedName name="IQ_COMMERCIAL_FIRE_WRITTEN" hidden="1">"c178"</definedName>
    <definedName name="IQ_COMMERCIAL_MORT" hidden="1">"c179"</definedName>
    <definedName name="IQ_COMMISS_FEES" hidden="1">"c180"</definedName>
    <definedName name="IQ_COMMISSION_DEF" hidden="1">"c181"</definedName>
    <definedName name="IQ_COMMON" hidden="1">"c182"</definedName>
    <definedName name="IQ_COMMON_APIC" hidden="1">"c183"</definedName>
    <definedName name="IQ_COMMON_APIC_BNK" hidden="1">"c184"</definedName>
    <definedName name="IQ_COMMON_APIC_BR" hidden="1">"c185"</definedName>
    <definedName name="IQ_COMMON_APIC_FIN" hidden="1">"c186"</definedName>
    <definedName name="IQ_COMMON_APIC_INS" hidden="1">"c187"</definedName>
    <definedName name="IQ_COMMON_APIC_RE" hidden="1">"c6202"</definedName>
    <definedName name="IQ_COMMON_APIC_REIT" hidden="1">"c188"</definedName>
    <definedName name="IQ_COMMON_APIC_UTI" hidden="1">"c189"</definedName>
    <definedName name="IQ_COMMON_DIV" hidden="1">"c3006"</definedName>
    <definedName name="IQ_COMMON_DIV_CF" hidden="1">"c190"</definedName>
    <definedName name="IQ_COMMON_EQUITY_10YR_ANN_CAGR" hidden="1">"c6060"</definedName>
    <definedName name="IQ_COMMON_EQUITY_10YR_ANN_GROWTH" hidden="1">"c191"</definedName>
    <definedName name="IQ_COMMON_EQUITY_1YR_ANN_GROWTH" hidden="1">"c192"</definedName>
    <definedName name="IQ_COMMON_EQUITY_2YR_ANN_CAGR" hidden="1">"c6061"</definedName>
    <definedName name="IQ_COMMON_EQUITY_2YR_ANN_GROWTH" hidden="1">"c193"</definedName>
    <definedName name="IQ_COMMON_EQUITY_3YR_ANN_CAGR" hidden="1">"c6062"</definedName>
    <definedName name="IQ_COMMON_EQUITY_3YR_ANN_GROWTH" hidden="1">"c194"</definedName>
    <definedName name="IQ_COMMON_EQUITY_5YR_ANN_CAGR" hidden="1">"c6063"</definedName>
    <definedName name="IQ_COMMON_EQUITY_5YR_ANN_GROWTH" hidden="1">"c195"</definedName>
    <definedName name="IQ_COMMON_EQUITY_7YR_ANN_CAGR" hidden="1">"c6064"</definedName>
    <definedName name="IQ_COMMON_EQUITY_7YR_ANN_GROWTH" hidden="1">"c196"</definedName>
    <definedName name="IQ_COMMON_ISSUED" hidden="1">"c197"</definedName>
    <definedName name="IQ_COMMON_ISSUED_BNK" hidden="1">"c198"</definedName>
    <definedName name="IQ_COMMON_ISSUED_BR" hidden="1">"c199"</definedName>
    <definedName name="IQ_COMMON_ISSUED_FIN" hidden="1">"c200"</definedName>
    <definedName name="IQ_COMMON_ISSUED_INS" hidden="1">"c201"</definedName>
    <definedName name="IQ_COMMON_ISSUED_RE" hidden="1">"c6203"</definedName>
    <definedName name="IQ_COMMON_ISSUED_REIT" hidden="1">"c202"</definedName>
    <definedName name="IQ_COMMON_ISSUED_UTI" hidden="1">"c203"</definedName>
    <definedName name="IQ_COMMON_PER_ADR" hidden="1">"c204"</definedName>
    <definedName name="IQ_COMMON_PREF_DIV_CF" hidden="1">"c205"</definedName>
    <definedName name="IQ_COMMON_REP" hidden="1">"c206"</definedName>
    <definedName name="IQ_COMMON_REP_BNK" hidden="1">"c207"</definedName>
    <definedName name="IQ_COMMON_REP_BR" hidden="1">"c208"</definedName>
    <definedName name="IQ_COMMON_REP_FIN" hidden="1">"c209"</definedName>
    <definedName name="IQ_COMMON_REP_INS" hidden="1">"c210"</definedName>
    <definedName name="IQ_COMMON_REP_RE" hidden="1">"c6204"</definedName>
    <definedName name="IQ_COMMON_REP_REIT" hidden="1">"c211"</definedName>
    <definedName name="IQ_COMMON_REP_UTI" hidden="1">"c212"</definedName>
    <definedName name="IQ_COMMON_STOCK" hidden="1">"c1358"</definedName>
    <definedName name="IQ_COMP_BENEFITS" hidden="1">"c213"</definedName>
    <definedName name="IQ_COMPANY_ADDRESS" hidden="1">"c214"</definedName>
    <definedName name="IQ_COMPANY_ID" hidden="1">"c3513"</definedName>
    <definedName name="IQ_COMPANY_NAME" hidden="1">"c215"</definedName>
    <definedName name="IQ_COMPANY_NAME_LONG" hidden="1">"c1585"</definedName>
    <definedName name="IQ_COMPANY_PHONE" hidden="1">"c216"</definedName>
    <definedName name="IQ_COMPANY_STATUS" hidden="1">"c2097"</definedName>
    <definedName name="IQ_COMPANY_STREET1" hidden="1">"c217"</definedName>
    <definedName name="IQ_COMPANY_STREET2" hidden="1">"c218"</definedName>
    <definedName name="IQ_COMPANY_TICKER" hidden="1">"c219"</definedName>
    <definedName name="IQ_COMPANY_TYPE" hidden="1">"c2096"</definedName>
    <definedName name="IQ_COMPANY_WEBSITE" hidden="1">"c220"</definedName>
    <definedName name="IQ_COMPANY_ZIP" hidden="1">"c221"</definedName>
    <definedName name="IQ_CONSTRUCTION_LOANS" hidden="1">"c222"</definedName>
    <definedName name="IQ_CONSUMER_LOANS" hidden="1">"c223"</definedName>
    <definedName name="IQ_CONV_DATE" hidden="1">"c2191"</definedName>
    <definedName name="IQ_CONV_EXP_DATE" hidden="1">"c3043"</definedName>
    <definedName name="IQ_CONV_PREMIUM" hidden="1">"c2195"</definedName>
    <definedName name="IQ_CONV_PRICE" hidden="1">"c2193"</definedName>
    <definedName name="IQ_CONV_RATE" hidden="1">"c2192"</definedName>
    <definedName name="IQ_CONV_RATIO" hidden="1">"c2192"</definedName>
    <definedName name="IQ_CONV_SECURITY" hidden="1">"c2189"</definedName>
    <definedName name="IQ_CONV_SECURITY_ISSUER" hidden="1">"c2190"</definedName>
    <definedName name="IQ_CONV_SECURITY_PRICE" hidden="1">"c2194"</definedName>
    <definedName name="IQ_CONVERT" hidden="1">"c2536"</definedName>
    <definedName name="IQ_CONVERT_PCT" hidden="1">"c2537"</definedName>
    <definedName name="IQ_CONVEXITY" hidden="1">"c2182"</definedName>
    <definedName name="IQ_COST_BORROWING" hidden="1">"c2936"</definedName>
    <definedName name="IQ_COST_BORROWINGS" hidden="1">"c225"</definedName>
    <definedName name="IQ_COST_REV" hidden="1">"c226"</definedName>
    <definedName name="IQ_COST_REVENUE" hidden="1">"c1359"</definedName>
    <definedName name="IQ_COST_SAVINGS" hidden="1">"c227"</definedName>
    <definedName name="IQ_COST_SERVICE" hidden="1">"c228"</definedName>
    <definedName name="IQ_COST_TOTAL_BORROWINGS" hidden="1">"c229"</definedName>
    <definedName name="IQ_COUNTRY_NAME" hidden="1">"c230"</definedName>
    <definedName name="IQ_COVERED_POPS" hidden="1">"c2124"</definedName>
    <definedName name="IQ_CP" hidden="1">"c2495"</definedName>
    <definedName name="IQ_CP_PCT" hidden="1">"c2496"</definedName>
    <definedName name="IQ_CQ" hidden="1">5000</definedName>
    <definedName name="IQ_CREDIT_CARD_FEE_BNK" hidden="1">"c231"</definedName>
    <definedName name="IQ_CREDIT_CARD_FEE_FIN" hidden="1">"c1583"</definedName>
    <definedName name="IQ_CREDIT_LOSS_CF" hidden="1">"c232"</definedName>
    <definedName name="IQ_CUMULATIVE_SPLIT_FACTOR" hidden="1">"c2094"</definedName>
    <definedName name="IQ_CURR_DOMESTIC_TAXES" hidden="1">"c2074"</definedName>
    <definedName name="IQ_CURR_FOREIGN_TAXES" hidden="1">"c2075"</definedName>
    <definedName name="IQ_CURRENCY_FACTOR_BS" hidden="1">"c233"</definedName>
    <definedName name="IQ_CURRENCY_FACTOR_IS" hidden="1">"c234"</definedName>
    <definedName name="IQ_CURRENCY_GAIN" hidden="1">"c235"</definedName>
    <definedName name="IQ_CURRENCY_GAIN_BR" hidden="1">"c236"</definedName>
    <definedName name="IQ_CURRENCY_GAIN_FIN" hidden="1">"c237"</definedName>
    <definedName name="IQ_CURRENCY_GAIN_INS" hidden="1">"c238"</definedName>
    <definedName name="IQ_CURRENCY_GAIN_RE" hidden="1">"c6205"</definedName>
    <definedName name="IQ_CURRENCY_GAIN_REIT" hidden="1">"c239"</definedName>
    <definedName name="IQ_CURRENCY_GAIN_UTI" hidden="1">"c240"</definedName>
    <definedName name="IQ_CURRENT_PORT" hidden="1">"c241"</definedName>
    <definedName name="IQ_CURRENT_PORT_BNK" hidden="1">"c242"</definedName>
    <definedName name="IQ_CURRENT_PORT_DEBT" hidden="1">"c243"</definedName>
    <definedName name="IQ_CURRENT_PORT_DEBT_BNK" hidden="1">"c244"</definedName>
    <definedName name="IQ_CURRENT_PORT_DEBT_BR" hidden="1">"c1567"</definedName>
    <definedName name="IQ_CURRENT_PORT_DEBT_FIN" hidden="1">"c1568"</definedName>
    <definedName name="IQ_CURRENT_PORT_DEBT_INS" hidden="1">"c1569"</definedName>
    <definedName name="IQ_CURRENT_PORT_DEBT_RE" hidden="1">"c6283"</definedName>
    <definedName name="IQ_CURRENT_PORT_DEBT_REIT" hidden="1">"c1570"</definedName>
    <definedName name="IQ_CURRENT_PORT_DEBT_UTI" hidden="1">"c1571"</definedName>
    <definedName name="IQ_CURRENT_PORT_FHLB_DEBT" hidden="1">"c5657"</definedName>
    <definedName name="IQ_CURRENT_PORT_LEASES" hidden="1">"c245"</definedName>
    <definedName name="IQ_CURRENT_PORT_PCT" hidden="1">"c2541"</definedName>
    <definedName name="IQ_CURRENT_RATIO" hidden="1">"c246"</definedName>
    <definedName name="IQ_CUSIP" hidden="1">"c2245"</definedName>
    <definedName name="IQ_CY" hidden="1">10000</definedName>
    <definedName name="IQ_DA" hidden="1">"c247"</definedName>
    <definedName name="IQ_DA_BR" hidden="1">"c248"</definedName>
    <definedName name="IQ_DA_CF" hidden="1">"c249"</definedName>
    <definedName name="IQ_DA_CF_BNK" hidden="1">"c250"</definedName>
    <definedName name="IQ_DA_CF_BR" hidden="1">"c251"</definedName>
    <definedName name="IQ_DA_CF_FIN" hidden="1">"c252"</definedName>
    <definedName name="IQ_DA_CF_INS" hidden="1">"c253"</definedName>
    <definedName name="IQ_DA_CF_RE" hidden="1">"c6206"</definedName>
    <definedName name="IQ_DA_CF_REIT" hidden="1">"c254"</definedName>
    <definedName name="IQ_DA_CF_UTI" hidden="1">"c255"</definedName>
    <definedName name="IQ_DA_EBITDA" hidden="1">"c5528"</definedName>
    <definedName name="IQ_DA_FIN" hidden="1">"c256"</definedName>
    <definedName name="IQ_DA_INS" hidden="1">"c257"</definedName>
    <definedName name="IQ_DA_RE" hidden="1">"c6207"</definedName>
    <definedName name="IQ_DA_REIT" hidden="1">"c258"</definedName>
    <definedName name="IQ_DA_SUPPL" hidden="1">"c259"</definedName>
    <definedName name="IQ_DA_SUPPL_BR" hidden="1">"c260"</definedName>
    <definedName name="IQ_DA_SUPPL_CF" hidden="1">"c261"</definedName>
    <definedName name="IQ_DA_SUPPL_CF_BNK" hidden="1">"c262"</definedName>
    <definedName name="IQ_DA_SUPPL_CF_BR" hidden="1">"c263"</definedName>
    <definedName name="IQ_DA_SUPPL_CF_FIN" hidden="1">"c264"</definedName>
    <definedName name="IQ_DA_SUPPL_CF_INS" hidden="1">"c265"</definedName>
    <definedName name="IQ_DA_SUPPL_CF_RE" hidden="1">"c6208"</definedName>
    <definedName name="IQ_DA_SUPPL_CF_REIT" hidden="1">"c266"</definedName>
    <definedName name="IQ_DA_SUPPL_CF_UTI" hidden="1">"c267"</definedName>
    <definedName name="IQ_DA_SUPPL_FIN" hidden="1">"c268"</definedName>
    <definedName name="IQ_DA_SUPPL_INS" hidden="1">"c269"</definedName>
    <definedName name="IQ_DA_SUPPL_RE" hidden="1">"c6209"</definedName>
    <definedName name="IQ_DA_SUPPL_REIT" hidden="1">"c270"</definedName>
    <definedName name="IQ_DA_SUPPL_UTI" hidden="1">"c271"</definedName>
    <definedName name="IQ_DA_UTI" hidden="1">"c272"</definedName>
    <definedName name="IQ_DAILY" hidden="1">500000</definedName>
    <definedName name="IQ_DATED_DATE" hidden="1">"c2185"</definedName>
    <definedName name="IQ_DAY_COUNT" hidden="1">"c2161"</definedName>
    <definedName name="IQ_DAYS_COVER_SHORT" hidden="1">"c1578"</definedName>
    <definedName name="IQ_DAYS_INVENTORY_OUT" hidden="1">"c273"</definedName>
    <definedName name="IQ_DAYS_PAY_OUTST" hidden="1">"c1362"</definedName>
    <definedName name="IQ_DAYS_PAYABLE_OUT" hidden="1">"c274"</definedName>
    <definedName name="IQ_DAYS_SALES_OUT" hidden="1">"c275"</definedName>
    <definedName name="IQ_DAYS_SALES_OUTST" hidden="1">"c1363"</definedName>
    <definedName name="IQ_DEBT_ADJ" hidden="1">"c2515"</definedName>
    <definedName name="IQ_DEBT_ADJ_PCT" hidden="1">"c2516"</definedName>
    <definedName name="IQ_DEBT_EQUITY_EST" hidden="1">"c4257"</definedName>
    <definedName name="IQ_DEBT_EQUITY_HIGH_EST" hidden="1">"c4258"</definedName>
    <definedName name="IQ_DEBT_EQUITY_LOW_EST" hidden="1">"c4259"</definedName>
    <definedName name="IQ_DEBT_EQUITY_MEDIAN_EST" hidden="1">"c4260"</definedName>
    <definedName name="IQ_DEBT_EQUITY_NUM_EST" hidden="1">"c4261"</definedName>
    <definedName name="IQ_DEBT_EQUITY_STDDEV_EST" hidden="1">"c4262"</definedName>
    <definedName name="IQ_DEBT_EQUIV_NET_PBO" hidden="1">"c2938"</definedName>
    <definedName name="IQ_DEBT_EQUIV_OPER_LEASE" hidden="1">"c2935"</definedName>
    <definedName name="IQ_DEF_ACQ_CST" hidden="1">"c1364"</definedName>
    <definedName name="IQ_DEF_AMORT" hidden="1">"c276"</definedName>
    <definedName name="IQ_DEF_AMORT_BNK" hidden="1">"c277"</definedName>
    <definedName name="IQ_DEF_AMORT_BR" hidden="1">"c278"</definedName>
    <definedName name="IQ_DEF_AMORT_FIN" hidden="1">"c279"</definedName>
    <definedName name="IQ_DEF_AMORT_INS" hidden="1">"c280"</definedName>
    <definedName name="IQ_DEF_AMORT_REIT" hidden="1">"c281"</definedName>
    <definedName name="IQ_DEF_AMORT_UTI" hidden="1">"c282"</definedName>
    <definedName name="IQ_DEF_BENEFIT_INTEREST_COST" hidden="1">"c283"</definedName>
    <definedName name="IQ_DEF_BENEFIT_INTEREST_COST_DOMESTIC" hidden="1">"c2652"</definedName>
    <definedName name="IQ_DEF_BENEFIT_INTEREST_COST_FOREIGN" hidden="1">"c2660"</definedName>
    <definedName name="IQ_DEF_BENEFIT_OTHER_COST" hidden="1">"c284"</definedName>
    <definedName name="IQ_DEF_BENEFIT_OTHER_COST_DOMESTIC" hidden="1">"c2654"</definedName>
    <definedName name="IQ_DEF_BENEFIT_OTHER_COST_FOREIGN" hidden="1">"c2662"</definedName>
    <definedName name="IQ_DEF_BENEFIT_ROA" hidden="1">"c285"</definedName>
    <definedName name="IQ_DEF_BENEFIT_ROA_DOMESTIC" hidden="1">"c2653"</definedName>
    <definedName name="IQ_DEF_BENEFIT_ROA_FOREIGN" hidden="1">"c2661"</definedName>
    <definedName name="IQ_DEF_BENEFIT_SERVICE_COST" hidden="1">"c286"</definedName>
    <definedName name="IQ_DEF_BENEFIT_SERVICE_COST_DOMESTIC" hidden="1">"c2651"</definedName>
    <definedName name="IQ_DEF_BENEFIT_SERVICE_COST_FOREIGN" hidden="1">"c2659"</definedName>
    <definedName name="IQ_DEF_BENEFIT_TOTAL_COST" hidden="1">"c287"</definedName>
    <definedName name="IQ_DEF_BENEFIT_TOTAL_COST_DOMESTIC" hidden="1">"c2655"</definedName>
    <definedName name="IQ_DEF_BENEFIT_TOTAL_COST_FOREIGN" hidden="1">"c2663"</definedName>
    <definedName name="IQ_DEF_CHARGES_BR" hidden="1">"c288"</definedName>
    <definedName name="IQ_DEF_CHARGES_CF" hidden="1">"c289"</definedName>
    <definedName name="IQ_DEF_CHARGES_FIN" hidden="1">"c290"</definedName>
    <definedName name="IQ_DEF_CHARGES_INS" hidden="1">"c291"</definedName>
    <definedName name="IQ_DEF_CHARGES_LT" hidden="1">"c292"</definedName>
    <definedName name="IQ_DEF_CHARGES_LT_BNK" hidden="1">"c293"</definedName>
    <definedName name="IQ_DEF_CHARGES_LT_BR" hidden="1">"c294"</definedName>
    <definedName name="IQ_DEF_CHARGES_LT_FIN" hidden="1">"c295"</definedName>
    <definedName name="IQ_DEF_CHARGES_LT_INS" hidden="1">"c296"</definedName>
    <definedName name="IQ_DEF_CHARGES_LT_RE" hidden="1">"c6210"</definedName>
    <definedName name="IQ_DEF_CHARGES_LT_REIT" hidden="1">"c297"</definedName>
    <definedName name="IQ_DEF_CHARGES_LT_UTI" hidden="1">"c298"</definedName>
    <definedName name="IQ_DEF_CHARGES_RE" hidden="1">"c6211"</definedName>
    <definedName name="IQ_DEF_CHARGES_REIT" hidden="1">"c299"</definedName>
    <definedName name="IQ_DEF_CONTRIBUTION_TOTAL_COST" hidden="1">"c300"</definedName>
    <definedName name="IQ_DEF_INC_TAX" hidden="1">"c1365"</definedName>
    <definedName name="IQ_DEF_POLICY_ACQ_COSTS" hidden="1">"c301"</definedName>
    <definedName name="IQ_DEF_POLICY_ACQ_COSTS_CF" hidden="1">"c302"</definedName>
    <definedName name="IQ_DEF_POLICY_AMORT" hidden="1">"c303"</definedName>
    <definedName name="IQ_DEF_TAX_ASSET_LT_BR" hidden="1">"c304"</definedName>
    <definedName name="IQ_DEF_TAX_ASSET_LT_FIN" hidden="1">"c305"</definedName>
    <definedName name="IQ_DEF_TAX_ASSET_LT_INS" hidden="1">"c306"</definedName>
    <definedName name="IQ_DEF_TAX_ASSET_LT_RE" hidden="1">"c6212"</definedName>
    <definedName name="IQ_DEF_TAX_ASSET_LT_REIT" hidden="1">"c307"</definedName>
    <definedName name="IQ_DEF_TAX_ASSET_LT_UTI" hidden="1">"c308"</definedName>
    <definedName name="IQ_DEF_TAX_ASSETS_CURRENT" hidden="1">"c309"</definedName>
    <definedName name="IQ_DEF_TAX_ASSETS_LT" hidden="1">"c310"</definedName>
    <definedName name="IQ_DEF_TAX_ASSETS_LT_BNK" hidden="1">"c311"</definedName>
    <definedName name="IQ_DEF_TAX_LIAB_CURRENT" hidden="1">"c312"</definedName>
    <definedName name="IQ_DEF_TAX_LIAB_LT" hidden="1">"c313"</definedName>
    <definedName name="IQ_DEF_TAX_LIAB_LT_BNK" hidden="1">"c314"</definedName>
    <definedName name="IQ_DEF_TAX_LIAB_LT_BR" hidden="1">"c315"</definedName>
    <definedName name="IQ_DEF_TAX_LIAB_LT_FIN" hidden="1">"c316"</definedName>
    <definedName name="IQ_DEF_TAX_LIAB_LT_INS" hidden="1">"c317"</definedName>
    <definedName name="IQ_DEF_TAX_LIAB_LT_RE" hidden="1">"c6213"</definedName>
    <definedName name="IQ_DEF_TAX_LIAB_LT_REIT" hidden="1">"c318"</definedName>
    <definedName name="IQ_DEF_TAX_LIAB_LT_UTI" hidden="1">"c319"</definedName>
    <definedName name="IQ_DEFERRED_DOMESTIC_TAXES" hidden="1">"c2077"</definedName>
    <definedName name="IQ_DEFERRED_FOREIGN_TAXES" hidden="1">"c2078"</definedName>
    <definedName name="IQ_DEFERRED_INC_TAX" hidden="1">"c1447"</definedName>
    <definedName name="IQ_DEFERRED_TAXES" hidden="1">"c1356"</definedName>
    <definedName name="IQ_DEMAND_DEP" hidden="1">"c320"</definedName>
    <definedName name="IQ_DEPOSITS_FIN" hidden="1">"c321"</definedName>
    <definedName name="IQ_DEPOSITS_INTEREST_SECURITIES" hidden="1">"c5509"</definedName>
    <definedName name="IQ_DEPRE_AMORT" hidden="1">"c1360"</definedName>
    <definedName name="IQ_DEPRE_AMORT_SUPPL" hidden="1">"c1593"</definedName>
    <definedName name="IQ_DEPRE_DEPLE" hidden="1">"c1361"</definedName>
    <definedName name="IQ_DEPRE_SUPP" hidden="1">"c1443"</definedName>
    <definedName name="IQ_DESCRIPTION_LONG" hidden="1">"c1520"</definedName>
    <definedName name="IQ_DEVELOP_LAND" hidden="1">"c323"</definedName>
    <definedName name="IQ_DIFF_LASTCLOSE_TARGET_PRICE" hidden="1">"c1854"</definedName>
    <definedName name="IQ_DIFF_LASTCLOSE_TARGET_PRICE_REUT" hidden="1">"c5436"</definedName>
    <definedName name="IQ_DILUT_ADJUST" hidden="1">"c1621"</definedName>
    <definedName name="IQ_DILUT_EPS_EXCL" hidden="1">"c324"</definedName>
    <definedName name="IQ_DILUT_EPS_INCL" hidden="1">"c325"</definedName>
    <definedName name="IQ_DILUT_EPS_NORM" hidden="1">"c1903"</definedName>
    <definedName name="IQ_DILUT_NI" hidden="1">"c2079"</definedName>
    <definedName name="IQ_DILUT_NORMAL_EPS" hidden="1">"c1594"</definedName>
    <definedName name="IQ_DILUT_OUTSTANDING_CURRENT_EST" hidden="1">"c4263"</definedName>
    <definedName name="IQ_DILUT_OUTSTANDING_CURRENT_HIGH_EST" hidden="1">"c4264"</definedName>
    <definedName name="IQ_DILUT_OUTSTANDING_CURRENT_LOW_EST" hidden="1">"c4265"</definedName>
    <definedName name="IQ_DILUT_OUTSTANDING_CURRENT_MEDIAN_EST" hidden="1">"c4266"</definedName>
    <definedName name="IQ_DILUT_OUTSTANDING_CURRENT_NUM_EST" hidden="1">"c4267"</definedName>
    <definedName name="IQ_DILUT_OUTSTANDING_CURRENT_STDDEV_EST" hidden="1">"c4268"</definedName>
    <definedName name="IQ_DILUT_WEIGHT" hidden="1">"c326"</definedName>
    <definedName name="IQ_DILUT_WEIGHT_EST" hidden="1">"c4269"</definedName>
    <definedName name="IQ_DILUT_WEIGHT_GUIDANCE" hidden="1">"c4270"</definedName>
    <definedName name="IQ_DILUT_WEIGHT_HIGH_EST" hidden="1">"c4271"</definedName>
    <definedName name="IQ_DILUT_WEIGHT_LOW_EST" hidden="1">"c4272"</definedName>
    <definedName name="IQ_DILUT_WEIGHT_MEDIAN_EST" hidden="1">"c4273"</definedName>
    <definedName name="IQ_DILUT_WEIGHT_NUM_EST" hidden="1">"c4274"</definedName>
    <definedName name="IQ_DILUT_WEIGHT_STDDEV_EST" hidden="1">"c4275"</definedName>
    <definedName name="IQ_DIRECT_AH_EARNED" hidden="1">"c2740"</definedName>
    <definedName name="IQ_DIRECT_EARNED" hidden="1">"c2730"</definedName>
    <definedName name="IQ_DIRECT_LIFE_EARNED" hidden="1">"c2735"</definedName>
    <definedName name="IQ_DIRECT_LIFE_IN_FORCE" hidden="1">"c2765"</definedName>
    <definedName name="IQ_DIRECT_PC_EARNED" hidden="1">"c2745"</definedName>
    <definedName name="IQ_DIRECT_WRITTEN" hidden="1">"c2724"</definedName>
    <definedName name="IQ_DISCONT_OPER" hidden="1">"c1367"</definedName>
    <definedName name="IQ_DISCOUNT_RATE_PENSION_DOMESTIC" hidden="1">"c327"</definedName>
    <definedName name="IQ_DISCOUNT_RATE_PENSION_FOREIGN" hidden="1">"c328"</definedName>
    <definedName name="IQ_DISTR_EXCESS_EARN" hidden="1">"c329"</definedName>
    <definedName name="IQ_DISTRIBUTABLE_CASH" hidden="1">"c3002"</definedName>
    <definedName name="IQ_DISTRIBUTABLE_CASH_ACT_OR_EST" hidden="1">"c4278"</definedName>
    <definedName name="IQ_DISTRIBUTABLE_CASH_EST" hidden="1">"c4277"</definedName>
    <definedName name="IQ_DISTRIBUTABLE_CASH_GUIDANCE" hidden="1">"c4279"</definedName>
    <definedName name="IQ_DISTRIBUTABLE_CASH_HIGH_EST" hidden="1">"c4280"</definedName>
    <definedName name="IQ_DISTRIBUTABLE_CASH_HIGH_GUIDANCE" hidden="1">"c4198"</definedName>
    <definedName name="IQ_DISTRIBUTABLE_CASH_LOW_EST" hidden="1">"c4281"</definedName>
    <definedName name="IQ_DISTRIBUTABLE_CASH_LOW_GUIDANCE" hidden="1">"c4238"</definedName>
    <definedName name="IQ_DISTRIBUTABLE_CASH_MEDIAN_EST" hidden="1">"c4282"</definedName>
    <definedName name="IQ_DISTRIBUTABLE_CASH_NUM_EST" hidden="1">"c4283"</definedName>
    <definedName name="IQ_DISTRIBUTABLE_CASH_PAYOUT" hidden="1">"c3005"</definedName>
    <definedName name="IQ_DISTRIBUTABLE_CASH_SHARE" hidden="1">"c3003"</definedName>
    <definedName name="IQ_DISTRIBUTABLE_CASH_SHARE_ACT_OR_EST" hidden="1">"c4286"</definedName>
    <definedName name="IQ_DISTRIBUTABLE_CASH_SHARE_EST" hidden="1">"c4285"</definedName>
    <definedName name="IQ_DISTRIBUTABLE_CASH_SHARE_GUIDANCE" hidden="1">"c4287"</definedName>
    <definedName name="IQ_DISTRIBUTABLE_CASH_SHARE_HIGH_EST" hidden="1">"c4288"</definedName>
    <definedName name="IQ_DISTRIBUTABLE_CASH_SHARE_HIGH_GUIDANCE" hidden="1">"c4199"</definedName>
    <definedName name="IQ_DISTRIBUTABLE_CASH_SHARE_LOW_EST" hidden="1">"c4289"</definedName>
    <definedName name="IQ_DISTRIBUTABLE_CASH_SHARE_LOW_GUIDANCE" hidden="1">"c4239"</definedName>
    <definedName name="IQ_DISTRIBUTABLE_CASH_SHARE_MEDIAN_EST" hidden="1">"c4290"</definedName>
    <definedName name="IQ_DISTRIBUTABLE_CASH_SHARE_NUM_EST" hidden="1">"c4291"</definedName>
    <definedName name="IQ_DISTRIBUTABLE_CASH_SHARE_STDDEV_EST" hidden="1">"c4292"</definedName>
    <definedName name="IQ_DISTRIBUTABLE_CASH_STDDEV_EST" hidden="1">"c4294"</definedName>
    <definedName name="IQ_DIV_AMOUNT" hidden="1">"c3041"</definedName>
    <definedName name="IQ_DIV_PAYMENT_DATE" hidden="1">"c2205"</definedName>
    <definedName name="IQ_DIV_RECORD_DATE" hidden="1">"c2204"</definedName>
    <definedName name="IQ_DIV_SHARE" hidden="1">"c330"</definedName>
    <definedName name="IQ_DIVEST_CF" hidden="1">"c331"</definedName>
    <definedName name="IQ_DIVID_SHARE" hidden="1">"c1366"</definedName>
    <definedName name="IQ_DIVIDEND_EST" hidden="1">"c4296"</definedName>
    <definedName name="IQ_DIVIDEND_HIGH_EST" hidden="1">"c4297"</definedName>
    <definedName name="IQ_DIVIDEND_LOW_EST" hidden="1">"c4298"</definedName>
    <definedName name="IQ_DIVIDEND_MEDIAN_EST" hidden="1">"c4299"</definedName>
    <definedName name="IQ_DIVIDEND_NUM_EST" hidden="1">"c4300"</definedName>
    <definedName name="IQ_DIVIDEND_STDDEV_EST" hidden="1">"c4301"</definedName>
    <definedName name="IQ_DIVIDEND_YIELD" hidden="1">"c332"</definedName>
    <definedName name="IQ_DNTM" hidden="1">700000</definedName>
    <definedName name="IQ_DO" hidden="1">"c333"</definedName>
    <definedName name="IQ_DO_ASSETS_CURRENT" hidden="1">"c334"</definedName>
    <definedName name="IQ_DO_ASSETS_LT" hidden="1">"c335"</definedName>
    <definedName name="IQ_DO_CF" hidden="1">"c336"</definedName>
    <definedName name="IQ_DOC_CLAUSE" hidden="1">"c6032"</definedName>
    <definedName name="IQ_DPAC_ACC" hidden="1">"c2799"</definedName>
    <definedName name="IQ_DPAC_AMORT" hidden="1">"c2795"</definedName>
    <definedName name="IQ_DPAC_BEG" hidden="1">"c2791"</definedName>
    <definedName name="IQ_DPAC_COMMISSIONS" hidden="1">"c2792"</definedName>
    <definedName name="IQ_DPAC_END" hidden="1">"c2801"</definedName>
    <definedName name="IQ_DPAC_FX" hidden="1">"c2798"</definedName>
    <definedName name="IQ_DPAC_OTHER_ADJ" hidden="1">"c2800"</definedName>
    <definedName name="IQ_DPAC_OTHERS" hidden="1">"c2793"</definedName>
    <definedName name="IQ_DPAC_PERIOD" hidden="1">"c2794"</definedName>
    <definedName name="IQ_DPAC_REAL_GAIN" hidden="1">"c2797"</definedName>
    <definedName name="IQ_DPAC_UNREAL_GAIN" hidden="1">"c2796"</definedName>
    <definedName name="IQ_DPS_10YR_ANN_CAGR" hidden="1">"c6065"</definedName>
    <definedName name="IQ_DPS_10YR_ANN_GROWTH" hidden="1">"c337"</definedName>
    <definedName name="IQ_DPS_1YR_ANN_GROWTH" hidden="1">"c338"</definedName>
    <definedName name="IQ_DPS_2YR_ANN_CAGR" hidden="1">"c6066"</definedName>
    <definedName name="IQ_DPS_2YR_ANN_GROWTH" hidden="1">"c339"</definedName>
    <definedName name="IQ_DPS_3YR_ANN_CAGR" hidden="1">"c6067"</definedName>
    <definedName name="IQ_DPS_3YR_ANN_GROWTH" hidden="1">"c340"</definedName>
    <definedName name="IQ_DPS_5YR_ANN_CAGR" hidden="1">"c6068"</definedName>
    <definedName name="IQ_DPS_5YR_ANN_GROWTH" hidden="1">"c341"</definedName>
    <definedName name="IQ_DPS_7YR_ANN_CAGR" hidden="1">"c6069"</definedName>
    <definedName name="IQ_DPS_7YR_ANN_GROWTH" hidden="1">"c342"</definedName>
    <definedName name="IQ_DPS_ACT_OR_EST" hidden="1">"c2218"</definedName>
    <definedName name="IQ_DPS_ACT_OR_EST_REUT" hidden="1">"c5464"</definedName>
    <definedName name="IQ_DPS_EST" hidden="1">"c1674"</definedName>
    <definedName name="IQ_DPS_EST_BOTTOM_UP" hidden="1">"c5493"</definedName>
    <definedName name="IQ_DPS_EST_BOTTOM_UP_REUT" hidden="1">"c5501"</definedName>
    <definedName name="IQ_DPS_EST_REUT" hidden="1">"c3851"</definedName>
    <definedName name="IQ_DPS_GUIDANCE" hidden="1">"c4302"</definedName>
    <definedName name="IQ_DPS_HIGH_EST" hidden="1">"c1676"</definedName>
    <definedName name="IQ_DPS_HIGH_EST_REUT" hidden="1">"c3853"</definedName>
    <definedName name="IQ_DPS_HIGH_GUIDANCE" hidden="1">"c4168"</definedName>
    <definedName name="IQ_DPS_LOW_EST" hidden="1">"c1677"</definedName>
    <definedName name="IQ_DPS_LOW_EST_REUT" hidden="1">"c3854"</definedName>
    <definedName name="IQ_DPS_LOW_GUIDANCE" hidden="1">"c4208"</definedName>
    <definedName name="IQ_DPS_MEDIAN_EST" hidden="1">"c1675"</definedName>
    <definedName name="IQ_DPS_MEDIAN_EST_REUT" hidden="1">"c3852"</definedName>
    <definedName name="IQ_DPS_NUM_EST" hidden="1">"c1678"</definedName>
    <definedName name="IQ_DPS_NUM_EST_REUT" hidden="1">"c3855"</definedName>
    <definedName name="IQ_DPS_STDDEV_EST" hidden="1">"c1679"</definedName>
    <definedName name="IQ_DPS_STDDEV_EST_REUT" hidden="1">"c3856"</definedName>
    <definedName name="IQ_DURATION" hidden="1">"c2181"</definedName>
    <definedName name="IQ_EARNING_ASSET_YIELD" hidden="1">"c343"</definedName>
    <definedName name="IQ_EARNING_CO" hidden="1">"c344"</definedName>
    <definedName name="IQ_EARNING_CO_10YR_ANN_CAGR" hidden="1">"c6070"</definedName>
    <definedName name="IQ_EARNING_CO_10YR_ANN_GROWTH" hidden="1">"c345"</definedName>
    <definedName name="IQ_EARNING_CO_1YR_ANN_GROWTH" hidden="1">"c346"</definedName>
    <definedName name="IQ_EARNING_CO_2YR_ANN_CAGR" hidden="1">"c6071"</definedName>
    <definedName name="IQ_EARNING_CO_2YR_ANN_GROWTH" hidden="1">"c347"</definedName>
    <definedName name="IQ_EARNING_CO_3YR_ANN_CAGR" hidden="1">"c6072"</definedName>
    <definedName name="IQ_EARNING_CO_3YR_ANN_GROWTH" hidden="1">"c348"</definedName>
    <definedName name="IQ_EARNING_CO_5YR_ANN_CAGR" hidden="1">"c6073"</definedName>
    <definedName name="IQ_EARNING_CO_5YR_ANN_GROWTH" hidden="1">"c349"</definedName>
    <definedName name="IQ_EARNING_CO_7YR_ANN_CAGR" hidden="1">"c6074"</definedName>
    <definedName name="IQ_EARNING_CO_7YR_ANN_GROWTH" hidden="1">"c350"</definedName>
    <definedName name="IQ_EARNING_CO_MARGIN" hidden="1">"c351"</definedName>
    <definedName name="IQ_EARNINGS_ANNOUNCE_DATE" hidden="1">"c1649"</definedName>
    <definedName name="IQ_EARNINGS_ANNOUNCE_DATE_REUT" hidden="1">"c5314"</definedName>
    <definedName name="IQ_EBIT" hidden="1">"c352"</definedName>
    <definedName name="IQ_EBIT_10YR_ANN_CAGR" hidden="1">"c6075"</definedName>
    <definedName name="IQ_EBIT_10YR_ANN_GROWTH" hidden="1">"c353"</definedName>
    <definedName name="IQ_EBIT_1YR_ANN_GROWTH" hidden="1">"c354"</definedName>
    <definedName name="IQ_EBIT_2YR_ANN_CAGR" hidden="1">"c6076"</definedName>
    <definedName name="IQ_EBIT_2YR_ANN_GROWTH" hidden="1">"c355"</definedName>
    <definedName name="IQ_EBIT_3YR_ANN_CAGR" hidden="1">"c6077"</definedName>
    <definedName name="IQ_EBIT_3YR_ANN_GROWTH" hidden="1">"c356"</definedName>
    <definedName name="IQ_EBIT_5YR_ANN_CAGR" hidden="1">"c6078"</definedName>
    <definedName name="IQ_EBIT_5YR_ANN_GROWTH" hidden="1">"c357"</definedName>
    <definedName name="IQ_EBIT_7YR_ANN_CAGR" hidden="1">"c6079"</definedName>
    <definedName name="IQ_EBIT_7YR_ANN_GROWTH" hidden="1">"c358"</definedName>
    <definedName name="IQ_EBIT_ACT_OR_EST" hidden="1">"c2219"</definedName>
    <definedName name="IQ_EBIT_ACT_OR_EST_REUT" hidden="1">"c5465"</definedName>
    <definedName name="IQ_EBIT_EQ_INC" hidden="1">"c3498"</definedName>
    <definedName name="IQ_EBIT_EQ_INC_EXCL_SBC" hidden="1">"c3502"</definedName>
    <definedName name="IQ_EBIT_EST" hidden="1">"c1681"</definedName>
    <definedName name="IQ_EBIT_EST_REUT" hidden="1">"c5333"</definedName>
    <definedName name="IQ_EBIT_EXCL_SBC" hidden="1">"c3082"</definedName>
    <definedName name="IQ_EBIT_GUIDANCE" hidden="1">"c4303"</definedName>
    <definedName name="IQ_EBIT_GW_ACT_OR_EST" hidden="1">"c4306"</definedName>
    <definedName name="IQ_EBIT_GW_EST" hidden="1">"c4305"</definedName>
    <definedName name="IQ_EBIT_GW_GUIDANCE" hidden="1">"c4307"</definedName>
    <definedName name="IQ_EBIT_GW_HIGH_EST" hidden="1">"c4308"</definedName>
    <definedName name="IQ_EBIT_GW_HIGH_GUIDANCE" hidden="1">"c4171"</definedName>
    <definedName name="IQ_EBIT_GW_LOW_EST" hidden="1">"c4309"</definedName>
    <definedName name="IQ_EBIT_GW_LOW_GUIDANCE" hidden="1">"c4211"</definedName>
    <definedName name="IQ_EBIT_GW_MEDIAN_EST" hidden="1">"c4310"</definedName>
    <definedName name="IQ_EBIT_GW_NUM_EST" hidden="1">"c4311"</definedName>
    <definedName name="IQ_EBIT_GW_STDDEV_EST" hidden="1">"c4312"</definedName>
    <definedName name="IQ_EBIT_HIGH_EST" hidden="1">"c1683"</definedName>
    <definedName name="IQ_EBIT_HIGH_EST_REUT" hidden="1">"c5335"</definedName>
    <definedName name="IQ_EBIT_HIGH_GUIDANCE" hidden="1">"c4172"</definedName>
    <definedName name="IQ_EBIT_INT" hidden="1">"c360"</definedName>
    <definedName name="IQ_EBIT_LOW_EST" hidden="1">"c1684"</definedName>
    <definedName name="IQ_EBIT_LOW_EST_REUT" hidden="1">"c5336"</definedName>
    <definedName name="IQ_EBIT_LOW_GUIDANCE" hidden="1">"c4212"</definedName>
    <definedName name="IQ_EBIT_MARGIN" hidden="1">"c359"</definedName>
    <definedName name="IQ_EBIT_MEDIAN_EST" hidden="1">"c1682"</definedName>
    <definedName name="IQ_EBIT_MEDIAN_EST_REUT" hidden="1">"c5334"</definedName>
    <definedName name="IQ_EBIT_NUM_EST" hidden="1">"c1685"</definedName>
    <definedName name="IQ_EBIT_NUM_EST_REUT" hidden="1">"c5337"</definedName>
    <definedName name="IQ_EBIT_OVER_IE" hidden="1">"c1369"</definedName>
    <definedName name="IQ_EBIT_SBC_ACT_OR_EST" hidden="1">"c4316"</definedName>
    <definedName name="IQ_EBIT_SBC_EST" hidden="1">"c4315"</definedName>
    <definedName name="IQ_EBIT_SBC_GUIDANCE" hidden="1">"c4317"</definedName>
    <definedName name="IQ_EBIT_SBC_GW_ACT_OR_EST" hidden="1">"c4320"</definedName>
    <definedName name="IQ_EBIT_SBC_GW_EST" hidden="1">"c4319"</definedName>
    <definedName name="IQ_EBIT_SBC_GW_GUIDANCE" hidden="1">"c4321"</definedName>
    <definedName name="IQ_EBIT_SBC_GW_HIGH_EST" hidden="1">"c4322"</definedName>
    <definedName name="IQ_EBIT_SBC_GW_HIGH_GUIDANCE" hidden="1">"c4193"</definedName>
    <definedName name="IQ_EBIT_SBC_GW_LOW_EST" hidden="1">"c4323"</definedName>
    <definedName name="IQ_EBIT_SBC_GW_LOW_GUIDANCE" hidden="1">"c4233"</definedName>
    <definedName name="IQ_EBIT_SBC_GW_MEDIAN_EST" hidden="1">"c4324"</definedName>
    <definedName name="IQ_EBIT_SBC_GW_NUM_EST" hidden="1">"c4325"</definedName>
    <definedName name="IQ_EBIT_SBC_GW_STDDEV_EST" hidden="1">"c4326"</definedName>
    <definedName name="IQ_EBIT_SBC_HIGH_EST" hidden="1">"c4328"</definedName>
    <definedName name="IQ_EBIT_SBC_HIGH_GUIDANCE" hidden="1">"c4192"</definedName>
    <definedName name="IQ_EBIT_SBC_LOW_EST" hidden="1">"c4329"</definedName>
    <definedName name="IQ_EBIT_SBC_LOW_GUIDANCE" hidden="1">"c4232"</definedName>
    <definedName name="IQ_EBIT_SBC_MEDIAN_EST" hidden="1">"c4330"</definedName>
    <definedName name="IQ_EBIT_SBC_NUM_EST" hidden="1">"c4331"</definedName>
    <definedName name="IQ_EBIT_SBC_STDDEV_EST" hidden="1">"c4332"</definedName>
    <definedName name="IQ_EBIT_STDDEV_EST" hidden="1">"c1686"</definedName>
    <definedName name="IQ_EBIT_STDDEV_EST_REUT" hidden="1">"c5338"</definedName>
    <definedName name="IQ_EBITA" hidden="1">"c1910"</definedName>
    <definedName name="IQ_EBITA_10YR_ANN_CAGR" hidden="1">"c6184"</definedName>
    <definedName name="IQ_EBITA_10YR_ANN_GROWTH" hidden="1">"c1954"</definedName>
    <definedName name="IQ_EBITA_1YR_ANN_GROWTH" hidden="1">"c1949"</definedName>
    <definedName name="IQ_EBITA_2YR_ANN_CAGR" hidden="1">"c6180"</definedName>
    <definedName name="IQ_EBITA_2YR_ANN_GROWTH" hidden="1">"c1950"</definedName>
    <definedName name="IQ_EBITA_3YR_ANN_CAGR" hidden="1">"c6181"</definedName>
    <definedName name="IQ_EBITA_3YR_ANN_GROWTH" hidden="1">"c1951"</definedName>
    <definedName name="IQ_EBITA_5YR_ANN_CAGR" hidden="1">"c6182"</definedName>
    <definedName name="IQ_EBITA_5YR_ANN_GROWTH" hidden="1">"c1952"</definedName>
    <definedName name="IQ_EBITA_7YR_ANN_CAGR" hidden="1">"c6183"</definedName>
    <definedName name="IQ_EBITA_7YR_ANN_GROWTH" hidden="1">"c1953"</definedName>
    <definedName name="IQ_EBITA_EQ_INC" hidden="1">"c3497"</definedName>
    <definedName name="IQ_EBITA_EQ_INC_EXCL_SBC" hidden="1">"c3501"</definedName>
    <definedName name="IQ_EBITA_EXCL_SBC" hidden="1">"c3080"</definedName>
    <definedName name="IQ_EBITA_MARGIN" hidden="1">"c1963"</definedName>
    <definedName name="IQ_EBITDA" hidden="1">"c361"</definedName>
    <definedName name="IQ_EBITDA_10YR_ANN_CAGR" hidden="1">"c6080"</definedName>
    <definedName name="IQ_EBITDA_10YR_ANN_GROWTH" hidden="1">"c362"</definedName>
    <definedName name="IQ_EBITDA_1YR_ANN_GROWTH" hidden="1">"c363"</definedName>
    <definedName name="IQ_EBITDA_2YR_ANN_CAGR" hidden="1">"c6081"</definedName>
    <definedName name="IQ_EBITDA_2YR_ANN_GROWTH" hidden="1">"c364"</definedName>
    <definedName name="IQ_EBITDA_3YR_ANN_CAGR" hidden="1">"c6082"</definedName>
    <definedName name="IQ_EBITDA_3YR_ANN_GROWTH" hidden="1">"c365"</definedName>
    <definedName name="IQ_EBITDA_5YR_ANN_CAGR" hidden="1">"c6083"</definedName>
    <definedName name="IQ_EBITDA_5YR_ANN_GROWTH" hidden="1">"c366"</definedName>
    <definedName name="IQ_EBITDA_7YR_ANN_CAGR" hidden="1">"c6084"</definedName>
    <definedName name="IQ_EBITDA_7YR_ANN_GROWTH" hidden="1">"c367"</definedName>
    <definedName name="IQ_EBITDA_ACT_OR_EST" hidden="1">"c2215"</definedName>
    <definedName name="IQ_EBITDA_ACT_OR_EST_REUT" hidden="1">"c5462"</definedName>
    <definedName name="IQ_EBITDA_CAPEX_INT" hidden="1">"c368"</definedName>
    <definedName name="IQ_EBITDA_CAPEX_OVER_TOTAL_IE" hidden="1">"c1370"</definedName>
    <definedName name="IQ_EBITDA_EQ_INC" hidden="1">"c3496"</definedName>
    <definedName name="IQ_EBITDA_EQ_INC_EXCL_SBC" hidden="1">"c3500"</definedName>
    <definedName name="IQ_EBITDA_EST" hidden="1">"c369"</definedName>
    <definedName name="IQ_EBITDA_EST_REUT" hidden="1">"c3640"</definedName>
    <definedName name="IQ_EBITDA_EXCL_SBC" hidden="1">"c3081"</definedName>
    <definedName name="IQ_EBITDA_GUIDANCE" hidden="1">"c4334"</definedName>
    <definedName name="IQ_EBITDA_HIGH_EST" hidden="1">"c370"</definedName>
    <definedName name="IQ_EBITDA_HIGH_EST_REUT" hidden="1">"c3642"</definedName>
    <definedName name="IQ_EBITDA_HIGH_GUIDANCE" hidden="1">"c4170"</definedName>
    <definedName name="IQ_EBITDA_INT" hidden="1">"c373"</definedName>
    <definedName name="IQ_EBITDA_LOW_EST" hidden="1">"c371"</definedName>
    <definedName name="IQ_EBITDA_LOW_EST_REUT" hidden="1">"c3643"</definedName>
    <definedName name="IQ_EBITDA_LOW_GUIDANCE" hidden="1">"c4210"</definedName>
    <definedName name="IQ_EBITDA_MARGIN" hidden="1">"c372"</definedName>
    <definedName name="IQ_EBITDA_MEDIAN_EST" hidden="1">"c1663"</definedName>
    <definedName name="IQ_EBITDA_MEDIAN_EST_REUT" hidden="1">"c3641"</definedName>
    <definedName name="IQ_EBITDA_NUM_EST" hidden="1">"c374"</definedName>
    <definedName name="IQ_EBITDA_NUM_EST_REUT" hidden="1">"c3644"</definedName>
    <definedName name="IQ_EBITDA_OVER_TOTAL_IE" hidden="1">"c1371"</definedName>
    <definedName name="IQ_EBITDA_SBC_ACT_OR_EST" hidden="1">"c4337"</definedName>
    <definedName name="IQ_EBITDA_SBC_EST" hidden="1">"c4336"</definedName>
    <definedName name="IQ_EBITDA_SBC_GUIDANCE" hidden="1">"c4338"</definedName>
    <definedName name="IQ_EBITDA_SBC_HIGH_EST" hidden="1">"c4339"</definedName>
    <definedName name="IQ_EBITDA_SBC_HIGH_GUIDANCE" hidden="1">"c4194"</definedName>
    <definedName name="IQ_EBITDA_SBC_LOW_EST" hidden="1">"c4340"</definedName>
    <definedName name="IQ_EBITDA_SBC_LOW_GUIDANCE" hidden="1">"c4234"</definedName>
    <definedName name="IQ_EBITDA_SBC_MEDIAN_EST" hidden="1">"c4341"</definedName>
    <definedName name="IQ_EBITDA_SBC_NUM_EST" hidden="1">"c4342"</definedName>
    <definedName name="IQ_EBITDA_SBC_STDDEV_EST" hidden="1">"c4343"</definedName>
    <definedName name="IQ_EBITDA_STDDEV_EST" hidden="1">"c375"</definedName>
    <definedName name="IQ_EBITDA_STDDEV_EST_REUT" hidden="1">"c3645"</definedName>
    <definedName name="IQ_EBITDAR" hidden="1">"c2989"</definedName>
    <definedName name="IQ_EBITDAR_EQ_INC" hidden="1">"c3499"</definedName>
    <definedName name="IQ_EBITDAR_EQ_INC_EXCL_SBC" hidden="1">"c3503"</definedName>
    <definedName name="IQ_EBITDAR_EXCL_SBC" hidden="1">"c3083"</definedName>
    <definedName name="IQ_EBT" hidden="1">"c376"</definedName>
    <definedName name="IQ_EBT_BNK" hidden="1">"c377"</definedName>
    <definedName name="IQ_EBT_BR" hidden="1">"c378"</definedName>
    <definedName name="IQ_EBT_EXCL" hidden="1">"c379"</definedName>
    <definedName name="IQ_EBT_EXCL_BNK" hidden="1">"c380"</definedName>
    <definedName name="IQ_EBT_EXCL_BR" hidden="1">"c381"</definedName>
    <definedName name="IQ_EBT_EXCL_FIN" hidden="1">"c382"</definedName>
    <definedName name="IQ_EBT_EXCL_INS" hidden="1">"c383"</definedName>
    <definedName name="IQ_EBT_EXCL_MARGIN" hidden="1">"c1462"</definedName>
    <definedName name="IQ_EBT_EXCL_RE" hidden="1">"c6214"</definedName>
    <definedName name="IQ_EBT_EXCL_REIT" hidden="1">"c384"</definedName>
    <definedName name="IQ_EBT_EXCL_UTI" hidden="1">"c385"</definedName>
    <definedName name="IQ_EBT_FIN" hidden="1">"c386"</definedName>
    <definedName name="IQ_EBT_GAAP_GUIDANCE" hidden="1">"c4345"</definedName>
    <definedName name="IQ_EBT_GAAP_HIGH_GUIDANCE" hidden="1">"c4174"</definedName>
    <definedName name="IQ_EBT_GAAP_LOW_GUIDANCE" hidden="1">"c4214"</definedName>
    <definedName name="IQ_EBT_GUIDANCE" hidden="1">"c4346"</definedName>
    <definedName name="IQ_EBT_GW_GUIDANCE" hidden="1">"c4347"</definedName>
    <definedName name="IQ_EBT_GW_HIGH_GUIDANCE" hidden="1">"c4175"</definedName>
    <definedName name="IQ_EBT_GW_LOW_GUIDANCE" hidden="1">"c4215"</definedName>
    <definedName name="IQ_EBT_HIGH_GUIDANCE" hidden="1">"c4173"</definedName>
    <definedName name="IQ_EBT_INCL_MARGIN" hidden="1">"c387"</definedName>
    <definedName name="IQ_EBT_INS" hidden="1">"c388"</definedName>
    <definedName name="IQ_EBT_LOW_GUIDANCE" hidden="1">"c4213"</definedName>
    <definedName name="IQ_EBT_RE" hidden="1">"c6215"</definedName>
    <definedName name="IQ_EBT_REIT" hidden="1">"c389"</definedName>
    <definedName name="IQ_EBT_SBC_ACT_OR_EST" hidden="1">"c4350"</definedName>
    <definedName name="IQ_EBT_SBC_EST" hidden="1">"c4349"</definedName>
    <definedName name="IQ_EBT_SBC_GUIDANCE" hidden="1">"c4351"</definedName>
    <definedName name="IQ_EBT_SBC_GW_ACT_OR_EST" hidden="1">"c4354"</definedName>
    <definedName name="IQ_EBT_SBC_GW_EST" hidden="1">"c4353"</definedName>
    <definedName name="IQ_EBT_SBC_GW_GUIDANCE" hidden="1">"c4355"</definedName>
    <definedName name="IQ_EBT_SBC_GW_HIGH_EST" hidden="1">"c4356"</definedName>
    <definedName name="IQ_EBT_SBC_GW_HIGH_GUIDANCE" hidden="1">"c4191"</definedName>
    <definedName name="IQ_EBT_SBC_GW_LOW_EST" hidden="1">"c4357"</definedName>
    <definedName name="IQ_EBT_SBC_GW_LOW_GUIDANCE" hidden="1">"c4231"</definedName>
    <definedName name="IQ_EBT_SBC_GW_MEDIAN_EST" hidden="1">"c4358"</definedName>
    <definedName name="IQ_EBT_SBC_GW_NUM_EST" hidden="1">"c4359"</definedName>
    <definedName name="IQ_EBT_SBC_GW_STDDEV_EST" hidden="1">"c4360"</definedName>
    <definedName name="IQ_EBT_SBC_HIGH_EST" hidden="1">"c4362"</definedName>
    <definedName name="IQ_EBT_SBC_HIGH_GUIDANCE" hidden="1">"c4190"</definedName>
    <definedName name="IQ_EBT_SBC_LOW_EST" hidden="1">"c4363"</definedName>
    <definedName name="IQ_EBT_SBC_LOW_GUIDANCE" hidden="1">"c4230"</definedName>
    <definedName name="IQ_EBT_SBC_MEDIAN_EST" hidden="1">"c4364"</definedName>
    <definedName name="IQ_EBT_SBC_NUM_EST" hidden="1">"c4365"</definedName>
    <definedName name="IQ_EBT_SBC_STDDEV_EST" hidden="1">"c4366"</definedName>
    <definedName name="IQ_EBT_UTI" hidden="1">"c390"</definedName>
    <definedName name="IQ_ECS_AUTHORIZED_SHARES" hidden="1">"c5583"</definedName>
    <definedName name="IQ_ECS_AUTHORIZED_SHARES_ABS" hidden="1">"c5597"</definedName>
    <definedName name="IQ_ECS_CONVERT_FACTOR" hidden="1">"c5581"</definedName>
    <definedName name="IQ_ECS_CONVERT_FACTOR_ABS" hidden="1">"c5595"</definedName>
    <definedName name="IQ_ECS_CONVERT_INTO" hidden="1">"c5580"</definedName>
    <definedName name="IQ_ECS_CONVERT_INTO_ABS" hidden="1">"c5594"</definedName>
    <definedName name="IQ_ECS_CONVERT_TYPE" hidden="1">"c5579"</definedName>
    <definedName name="IQ_ECS_CONVERT_TYPE_ABS" hidden="1">"c5593"</definedName>
    <definedName name="IQ_ECS_INACTIVE_DATE" hidden="1">"c5576"</definedName>
    <definedName name="IQ_ECS_INACTIVE_DATE_ABS" hidden="1">"c5590"</definedName>
    <definedName name="IQ_ECS_NAME" hidden="1">"c5571"</definedName>
    <definedName name="IQ_ECS_NAME_ABS" hidden="1">"c5585"</definedName>
    <definedName name="IQ_ECS_NUM_SHAREHOLDERS" hidden="1">"c5584"</definedName>
    <definedName name="IQ_ECS_NUM_SHAREHOLDERS_ABS" hidden="1">"c5598"</definedName>
    <definedName name="IQ_ECS_PAR_VALUE" hidden="1">"c5577"</definedName>
    <definedName name="IQ_ECS_PAR_VALUE_ABS" hidden="1">"c5591"</definedName>
    <definedName name="IQ_ECS_PAR_VALUE_CURRENCY" hidden="1">"c5578"</definedName>
    <definedName name="IQ_ECS_PAR_VALUE_CURRENCY_ABS" hidden="1">"c5592"</definedName>
    <definedName name="IQ_ECS_SHARES_OUT_BS_DATE" hidden="1">"c5572"</definedName>
    <definedName name="IQ_ECS_SHARES_OUT_BS_DATE_ABS" hidden="1">"c5586"</definedName>
    <definedName name="IQ_ECS_SHARES_OUT_FILING_DATE" hidden="1">"c5573"</definedName>
    <definedName name="IQ_ECS_SHARES_OUT_FILING_DATE_ABS" hidden="1">"c5587"</definedName>
    <definedName name="IQ_ECS_START_DATE" hidden="1">"c5575"</definedName>
    <definedName name="IQ_ECS_START_DATE_ABS" hidden="1">"c5589"</definedName>
    <definedName name="IQ_ECS_TYPE" hidden="1">"c5574"</definedName>
    <definedName name="IQ_ECS_TYPE_ABS" hidden="1">"c5588"</definedName>
    <definedName name="IQ_ECS_VOTING" hidden="1">"c5582"</definedName>
    <definedName name="IQ_ECS_VOTING_ABS" hidden="1">"c5596"</definedName>
    <definedName name="IQ_EFFECT_SPECIAL_CHARGE" hidden="1">"c1595"</definedName>
    <definedName name="IQ_EFFECT_TAX_RATE" hidden="1">"c1899"</definedName>
    <definedName name="IQ_EFFICIENCY_RATIO" hidden="1">"c391"</definedName>
    <definedName name="IQ_EMPLOYEES" hidden="1">"c392"</definedName>
    <definedName name="IQ_ENTERPRISE_VALUE" hidden="1">"c1348"</definedName>
    <definedName name="IQ_EPS_10YR_ANN_CAGR" hidden="1">"c6085"</definedName>
    <definedName name="IQ_EPS_10YR_ANN_GROWTH" hidden="1">"c393"</definedName>
    <definedName name="IQ_EPS_1YR_ANN_GROWTH" hidden="1">"c394"</definedName>
    <definedName name="IQ_EPS_2YR_ANN_CAGR" hidden="1">"c6086"</definedName>
    <definedName name="IQ_EPS_2YR_ANN_GROWTH" hidden="1">"c395"</definedName>
    <definedName name="IQ_EPS_3YR_ANN_CAGR" hidden="1">"c6087"</definedName>
    <definedName name="IQ_EPS_3YR_ANN_GROWTH" hidden="1">"c396"</definedName>
    <definedName name="IQ_EPS_5YR_ANN_CAGR" hidden="1">"c6088"</definedName>
    <definedName name="IQ_EPS_5YR_ANN_GROWTH" hidden="1">"c397"</definedName>
    <definedName name="IQ_EPS_7YR_ANN_CAGR" hidden="1">"c6089"</definedName>
    <definedName name="IQ_EPS_7YR_ANN_GROWTH" hidden="1">"c398"</definedName>
    <definedName name="IQ_EPS_ACT_OR_EST" hidden="1">"c2213"</definedName>
    <definedName name="IQ_EPS_ACT_OR_EST_REUT" hidden="1">"c5460"</definedName>
    <definedName name="IQ_EPS_EST" hidden="1">"c399"</definedName>
    <definedName name="IQ_EPS_EST_BOTTOM_UP" hidden="1">"c5489"</definedName>
    <definedName name="IQ_EPS_EST_BOTTOM_UP_REUT" hidden="1">"c5497"</definedName>
    <definedName name="IQ_EPS_EST_REUT" hidden="1">"c5453"</definedName>
    <definedName name="IQ_EPS_EXCL_GUIDANCE" hidden="1">"c4368"</definedName>
    <definedName name="IQ_EPS_EXCL_HIGH_GUIDANCE" hidden="1">"c4369"</definedName>
    <definedName name="IQ_EPS_EXCL_LOW_GUIDANCE" hidden="1">"c4204"</definedName>
    <definedName name="IQ_EPS_GAAP_GUIDANCE" hidden="1">"c4370"</definedName>
    <definedName name="IQ_EPS_GAAP_HIGH_GUIDANCE" hidden="1">"c4371"</definedName>
    <definedName name="IQ_EPS_GAAP_LOW_GUIDANCE" hidden="1">"c4205"</definedName>
    <definedName name="IQ_EPS_GW_ACT_OR_EST" hidden="1">"c2223"</definedName>
    <definedName name="IQ_EPS_GW_ACT_OR_EST_REUT" hidden="1">"c5469"</definedName>
    <definedName name="IQ_EPS_GW_EST" hidden="1">"c1737"</definedName>
    <definedName name="IQ_EPS_GW_EST_BOTTOM_UP" hidden="1">"c5491"</definedName>
    <definedName name="IQ_EPS_GW_EST_BOTTOM_UP_REUT" hidden="1">"c5499"</definedName>
    <definedName name="IQ_EPS_GW_EST_REUT" hidden="1">"c5389"</definedName>
    <definedName name="IQ_EPS_GW_GUIDANCE" hidden="1">"c4372"</definedName>
    <definedName name="IQ_EPS_GW_HIGH_EST" hidden="1">"c1739"</definedName>
    <definedName name="IQ_EPS_GW_HIGH_EST_REUT" hidden="1">"c5391"</definedName>
    <definedName name="IQ_EPS_GW_HIGH_GUIDANCE" hidden="1">"c4373"</definedName>
    <definedName name="IQ_EPS_GW_LOW_EST" hidden="1">"c1740"</definedName>
    <definedName name="IQ_EPS_GW_LOW_EST_REUT" hidden="1">"c5392"</definedName>
    <definedName name="IQ_EPS_GW_LOW_GUIDANCE" hidden="1">"c4206"</definedName>
    <definedName name="IQ_EPS_GW_MEDIAN_EST" hidden="1">"c1738"</definedName>
    <definedName name="IQ_EPS_GW_MEDIAN_EST_REUT" hidden="1">"c5390"</definedName>
    <definedName name="IQ_EPS_GW_NUM_EST" hidden="1">"c1741"</definedName>
    <definedName name="IQ_EPS_GW_NUM_EST_REUT" hidden="1">"c5393"</definedName>
    <definedName name="IQ_EPS_GW_STDDEV_EST" hidden="1">"c1742"</definedName>
    <definedName name="IQ_EPS_GW_STDDEV_EST_REUT" hidden="1">"c5394"</definedName>
    <definedName name="IQ_EPS_HIGH_EST" hidden="1">"c400"</definedName>
    <definedName name="IQ_EPS_HIGH_EST_REUT" hidden="1">"c5454"</definedName>
    <definedName name="IQ_EPS_LOW_EST" hidden="1">"c401"</definedName>
    <definedName name="IQ_EPS_LOW_EST_REUT" hidden="1">"c5455"</definedName>
    <definedName name="IQ_EPS_MEDIAN_EST" hidden="1">"c1661"</definedName>
    <definedName name="IQ_EPS_MEDIAN_EST_REUT" hidden="1">"c5456"</definedName>
    <definedName name="IQ_EPS_NORM" hidden="1">"c1902"</definedName>
    <definedName name="IQ_EPS_NORM_EST" hidden="1">"c2226"</definedName>
    <definedName name="IQ_EPS_NORM_EST_BOTTOM_UP" hidden="1">"c5490"</definedName>
    <definedName name="IQ_EPS_NORM_EST_BOTTOM_UP_REUT" hidden="1">"c5498"</definedName>
    <definedName name="IQ_EPS_NORM_EST_REUT" hidden="1">"c5326"</definedName>
    <definedName name="IQ_EPS_NORM_HIGH_EST" hidden="1">"c2228"</definedName>
    <definedName name="IQ_EPS_NORM_HIGH_EST_REUT" hidden="1">"c5328"</definedName>
    <definedName name="IQ_EPS_NORM_LOW_EST" hidden="1">"c2229"</definedName>
    <definedName name="IQ_EPS_NORM_LOW_EST_REUT" hidden="1">"c5329"</definedName>
    <definedName name="IQ_EPS_NORM_MEDIAN_EST" hidden="1">"c2227"</definedName>
    <definedName name="IQ_EPS_NORM_MEDIAN_EST_REUT" hidden="1">"c5327"</definedName>
    <definedName name="IQ_EPS_NORM_NUM_EST" hidden="1">"c2230"</definedName>
    <definedName name="IQ_EPS_NORM_NUM_EST_REUT" hidden="1">"c5330"</definedName>
    <definedName name="IQ_EPS_NORM_STDDEV_EST" hidden="1">"c2231"</definedName>
    <definedName name="IQ_EPS_NORM_STDDEV_EST_REUT" hidden="1">"c5331"</definedName>
    <definedName name="IQ_EPS_NUM_EST" hidden="1">"c402"</definedName>
    <definedName name="IQ_EPS_NUM_EST_REUT" hidden="1">"c5451"</definedName>
    <definedName name="IQ_EPS_REPORT_ACT_OR_EST" hidden="1">"c2224"</definedName>
    <definedName name="IQ_EPS_REPORT_ACT_OR_EST_REUT" hidden="1">"c5470"</definedName>
    <definedName name="IQ_EPS_REPORTED_EST" hidden="1">"c1744"</definedName>
    <definedName name="IQ_EPS_REPORTED_EST_BOTTOM_UP" hidden="1">"c5492"</definedName>
    <definedName name="IQ_EPS_REPORTED_EST_BOTTOM_UP_REUT" hidden="1">"c5500"</definedName>
    <definedName name="IQ_EPS_REPORTED_EST_REUT" hidden="1">"c5396"</definedName>
    <definedName name="IQ_EPS_REPORTED_HIGH_EST" hidden="1">"c1746"</definedName>
    <definedName name="IQ_EPS_REPORTED_HIGH_EST_REUT" hidden="1">"c5398"</definedName>
    <definedName name="IQ_EPS_REPORTED_LOW_EST" hidden="1">"c1747"</definedName>
    <definedName name="IQ_EPS_REPORTED_LOW_EST_REUT" hidden="1">"c5399"</definedName>
    <definedName name="IQ_EPS_REPORTED_MEDIAN_EST" hidden="1">"c1745"</definedName>
    <definedName name="IQ_EPS_REPORTED_MEDIAN_EST_REUT" hidden="1">"c5397"</definedName>
    <definedName name="IQ_EPS_REPORTED_NUM_EST" hidden="1">"c1748"</definedName>
    <definedName name="IQ_EPS_REPORTED_NUM_EST_REUT" hidden="1">"c5400"</definedName>
    <definedName name="IQ_EPS_REPORTED_STDDEV_EST" hidden="1">"c1749"</definedName>
    <definedName name="IQ_EPS_REPORTED_STDDEV_EST_REUT" hidden="1">"c5401"</definedName>
    <definedName name="IQ_EPS_SBC_ACT_OR_EST" hidden="1">"c4376"</definedName>
    <definedName name="IQ_EPS_SBC_EST" hidden="1">"c4375"</definedName>
    <definedName name="IQ_EPS_SBC_GUIDANCE" hidden="1">"c4377"</definedName>
    <definedName name="IQ_EPS_SBC_GW_ACT_OR_EST" hidden="1">"c4380"</definedName>
    <definedName name="IQ_EPS_SBC_GW_EST" hidden="1">"c4379"</definedName>
    <definedName name="IQ_EPS_SBC_GW_GUIDANCE" hidden="1">"c4381"</definedName>
    <definedName name="IQ_EPS_SBC_GW_HIGH_EST" hidden="1">"c4382"</definedName>
    <definedName name="IQ_EPS_SBC_GW_HIGH_GUIDANCE" hidden="1">"c4189"</definedName>
    <definedName name="IQ_EPS_SBC_GW_LOW_EST" hidden="1">"c4383"</definedName>
    <definedName name="IQ_EPS_SBC_GW_LOW_GUIDANCE" hidden="1">"c4229"</definedName>
    <definedName name="IQ_EPS_SBC_GW_MEDIAN_EST" hidden="1">"c4384"</definedName>
    <definedName name="IQ_EPS_SBC_GW_NUM_EST" hidden="1">"c4385"</definedName>
    <definedName name="IQ_EPS_SBC_GW_STDDEV_EST" hidden="1">"c4386"</definedName>
    <definedName name="IQ_EPS_SBC_HIGH_EST" hidden="1">"c4388"</definedName>
    <definedName name="IQ_EPS_SBC_HIGH_GUIDANCE" hidden="1">"c4188"</definedName>
    <definedName name="IQ_EPS_SBC_LOW_EST" hidden="1">"c4389"</definedName>
    <definedName name="IQ_EPS_SBC_LOW_GUIDANCE" hidden="1">"c4228"</definedName>
    <definedName name="IQ_EPS_SBC_MEDIAN_EST" hidden="1">"c4390"</definedName>
    <definedName name="IQ_EPS_SBC_NUM_EST" hidden="1">"c4391"</definedName>
    <definedName name="IQ_EPS_SBC_STDDEV_EST" hidden="1">"c4392"</definedName>
    <definedName name="IQ_EPS_STDDEV_EST" hidden="1">"c403"</definedName>
    <definedName name="IQ_EPS_STDDEV_EST_REUT" hidden="1">"c5452"</definedName>
    <definedName name="IQ_EQUITY_AFFIL" hidden="1">"c1451"</definedName>
    <definedName name="IQ_EQUITY_METHOD" hidden="1">"c404"</definedName>
    <definedName name="IQ_EQV_OVER_BV" hidden="1">"c1596"</definedName>
    <definedName name="IQ_EQV_OVER_LTM_PRETAX_INC" hidden="1">"c1390"</definedName>
    <definedName name="IQ_ESOP_DEBT" hidden="1">"c1597"</definedName>
    <definedName name="IQ_EST_ACT_BV" hidden="1">"c5630"</definedName>
    <definedName name="IQ_EST_ACT_BV_SHARE" hidden="1">"c3549"</definedName>
    <definedName name="IQ_EST_ACT_BV_SHARE_REUT" hidden="1">"c5445"</definedName>
    <definedName name="IQ_EST_ACT_CAPEX" hidden="1">"c3546"</definedName>
    <definedName name="IQ_EST_ACT_CAPEX_REUT" hidden="1">"c3975"</definedName>
    <definedName name="IQ_EST_ACT_CASH_EPS" hidden="1">"c5637"</definedName>
    <definedName name="IQ_EST_ACT_CASH_FLOW" hidden="1">"c4394"</definedName>
    <definedName name="IQ_EST_ACT_CASH_OPER" hidden="1">"c4395"</definedName>
    <definedName name="IQ_EST_ACT_CFPS" hidden="1">"c1673"</definedName>
    <definedName name="IQ_EST_ACT_CFPS_REUT" hidden="1">"c3850"</definedName>
    <definedName name="IQ_EST_ACT_DISTRIBUTABLE_CASH" hidden="1">"c4396"</definedName>
    <definedName name="IQ_EST_ACT_DISTRIBUTABLE_CASH_SHARE" hidden="1">"c4397"</definedName>
    <definedName name="IQ_EST_ACT_DPS" hidden="1">"c1680"</definedName>
    <definedName name="IQ_EST_ACT_DPS_REUT" hidden="1">"c3857"</definedName>
    <definedName name="IQ_EST_ACT_EBIT" hidden="1">"c1687"</definedName>
    <definedName name="IQ_EST_ACT_EBIT_GW" hidden="1">"c4398"</definedName>
    <definedName name="IQ_EST_ACT_EBIT_REUT" hidden="1">"c5339"</definedName>
    <definedName name="IQ_EST_ACT_EBIT_SBC" hidden="1">"c4399"</definedName>
    <definedName name="IQ_EST_ACT_EBIT_SBC_GW" hidden="1">"c4400"</definedName>
    <definedName name="IQ_EST_ACT_EBITDA" hidden="1">"c1664"</definedName>
    <definedName name="IQ_EST_ACT_EBITDA_REUT" hidden="1">"c3836"</definedName>
    <definedName name="IQ_EST_ACT_EBITDA_SBC" hidden="1">"c4401"</definedName>
    <definedName name="IQ_EST_ACT_EBT_SBC" hidden="1">"c4402"</definedName>
    <definedName name="IQ_EST_ACT_EBT_SBC_GW" hidden="1">"c4403"</definedName>
    <definedName name="IQ_EST_ACT_EPS" hidden="1">"c1648"</definedName>
    <definedName name="IQ_EST_ACT_EPS_GW" hidden="1">"c1743"</definedName>
    <definedName name="IQ_EST_ACT_EPS_GW_REUT" hidden="1">"c5395"</definedName>
    <definedName name="IQ_EST_ACT_EPS_NORM" hidden="1">"c2232"</definedName>
    <definedName name="IQ_EST_ACT_EPS_NORM_REUT" hidden="1">"c5332"</definedName>
    <definedName name="IQ_EST_ACT_EPS_REPORTED" hidden="1">"c1750"</definedName>
    <definedName name="IQ_EST_ACT_EPS_REPORTED_REUT" hidden="1">"c5402"</definedName>
    <definedName name="IQ_EST_ACT_EPS_REUT" hidden="1">"c5457"</definedName>
    <definedName name="IQ_EST_ACT_EPS_SBC" hidden="1">"c4404"</definedName>
    <definedName name="IQ_EST_ACT_EPS_SBC_GW" hidden="1">"c4405"</definedName>
    <definedName name="IQ_EST_ACT_FFO" hidden="1">"c1666"</definedName>
    <definedName name="IQ_EST_ACT_FFO_ADJ" hidden="1">"c4406"</definedName>
    <definedName name="IQ_EST_ACT_FFO_REUT" hidden="1">"c3843"</definedName>
    <definedName name="IQ_EST_ACT_FFO_SHARE" hidden="1">"c4407"</definedName>
    <definedName name="IQ_EST_ACT_GROSS_MARGIN" hidden="1">"c5553"</definedName>
    <definedName name="IQ_EST_ACT_MAINT_CAPEX" hidden="1">"c4408"</definedName>
    <definedName name="IQ_EST_ACT_NAV" hidden="1">"c1757"</definedName>
    <definedName name="IQ_EST_ACT_NAV_SHARE" hidden="1">"c5608"</definedName>
    <definedName name="IQ_EST_ACT_NAV_SHARE_REUT" hidden="1">"c5616"</definedName>
    <definedName name="IQ_EST_ACT_NET_DEBT" hidden="1">"c3545"</definedName>
    <definedName name="IQ_EST_ACT_NET_DEBT_REUT" hidden="1">"c5446"</definedName>
    <definedName name="IQ_EST_ACT_NI" hidden="1">"c1722"</definedName>
    <definedName name="IQ_EST_ACT_NI_GW_REUT" hidden="1">"c5381"</definedName>
    <definedName name="IQ_EST_ACT_NI_REPORTED" hidden="1">"c1736"</definedName>
    <definedName name="IQ_EST_ACT_NI_REPORTED_REUT" hidden="1">"c5388"</definedName>
    <definedName name="IQ_EST_ACT_NI_REUT" hidden="1">"c5374"</definedName>
    <definedName name="IQ_EST_ACT_NI_SBC" hidden="1">"c4409"</definedName>
    <definedName name="IQ_EST_ACT_NI_SBC_GW" hidden="1">"c4410"</definedName>
    <definedName name="IQ_EST_ACT_OPER_INC" hidden="1">"c1694"</definedName>
    <definedName name="IQ_EST_ACT_OPER_INC_REUT" hidden="1">"c5346"</definedName>
    <definedName name="IQ_EST_ACT_PRETAX_GW_INC" hidden="1">"c1708"</definedName>
    <definedName name="IQ_EST_ACT_PRETAX_GW_INC_REUT" hidden="1">"c5360"</definedName>
    <definedName name="IQ_EST_ACT_PRETAX_INC" hidden="1">"c1701"</definedName>
    <definedName name="IQ_EST_ACT_PRETAX_INC_REUT" hidden="1">"c5353"</definedName>
    <definedName name="IQ_EST_ACT_PRETAX_REPORT_INC" hidden="1">"c1715"</definedName>
    <definedName name="IQ_EST_ACT_PRETAX_REPORT_INC_REUT" hidden="1">"c5367"</definedName>
    <definedName name="IQ_EST_ACT_RECURRING_PROFIT" hidden="1">"c4411"</definedName>
    <definedName name="IQ_EST_ACT_RECURRING_PROFIT_SHARE" hidden="1">"c4412"</definedName>
    <definedName name="IQ_EST_ACT_RETURN_ASSETS" hidden="1">"c3547"</definedName>
    <definedName name="IQ_EST_ACT_RETURN_ASSETS_REUT" hidden="1">"c3996"</definedName>
    <definedName name="IQ_EST_ACT_RETURN_EQUITY" hidden="1">"c3548"</definedName>
    <definedName name="IQ_EST_ACT_RETURN_EQUITY_REUT" hidden="1">"c3989"</definedName>
    <definedName name="IQ_EST_ACT_REV" hidden="1">"c2113"</definedName>
    <definedName name="IQ_EST_ACT_REV_REUT" hidden="1">"c3835"</definedName>
    <definedName name="IQ_EST_BV_SHARE_DIFF" hidden="1">"c4147"</definedName>
    <definedName name="IQ_EST_BV_SHARE_SURPRISE_PERCENT" hidden="1">"c4148"</definedName>
    <definedName name="IQ_EST_CAPEX_DIFF" hidden="1">"c4149"</definedName>
    <definedName name="IQ_EST_CAPEX_GROWTH_1YR" hidden="1">"c3588"</definedName>
    <definedName name="IQ_EST_CAPEX_GROWTH_1YR_REUT" hidden="1">"c5447"</definedName>
    <definedName name="IQ_EST_CAPEX_GROWTH_2YR" hidden="1">"c3589"</definedName>
    <definedName name="IQ_EST_CAPEX_GROWTH_2YR_REUT" hidden="1">"c5448"</definedName>
    <definedName name="IQ_EST_CAPEX_GROWTH_Q_1YR" hidden="1">"c3590"</definedName>
    <definedName name="IQ_EST_CAPEX_GROWTH_Q_1YR_REUT" hidden="1">"c5449"</definedName>
    <definedName name="IQ_EST_CAPEX_SEQ_GROWTH_Q" hidden="1">"c3591"</definedName>
    <definedName name="IQ_EST_CAPEX_SEQ_GROWTH_Q_REUT" hidden="1">"c5450"</definedName>
    <definedName name="IQ_EST_CAPEX_SURPRISE_PERCENT" hidden="1">"c4151"</definedName>
    <definedName name="IQ_EST_CASH_FLOW_DIFF" hidden="1">"c4152"</definedName>
    <definedName name="IQ_EST_CASH_FLOW_SURPRISE_PERCENT" hidden="1">"c4161"</definedName>
    <definedName name="IQ_EST_CASH_OPER_DIFF" hidden="1">"c4162"</definedName>
    <definedName name="IQ_EST_CASH_OPER_SURPRISE_PERCENT" hidden="1">"c4248"</definedName>
    <definedName name="IQ_EST_CFPS_DIFF" hidden="1">"c1871"</definedName>
    <definedName name="IQ_EST_CFPS_DIFF_REUT" hidden="1">"c3892"</definedName>
    <definedName name="IQ_EST_CFPS_GROWTH_1YR" hidden="1">"c1774"</definedName>
    <definedName name="IQ_EST_CFPS_GROWTH_1YR_REUT" hidden="1">"c3878"</definedName>
    <definedName name="IQ_EST_CFPS_GROWTH_2YR" hidden="1">"c1775"</definedName>
    <definedName name="IQ_EST_CFPS_GROWTH_2YR_REUT" hidden="1">"c3879"</definedName>
    <definedName name="IQ_EST_CFPS_GROWTH_Q_1YR" hidden="1">"c1776"</definedName>
    <definedName name="IQ_EST_CFPS_GROWTH_Q_1YR_REUT" hidden="1">"c3880"</definedName>
    <definedName name="IQ_EST_CFPS_SEQ_GROWTH_Q" hidden="1">"c1777"</definedName>
    <definedName name="IQ_EST_CFPS_SEQ_GROWTH_Q_REUT" hidden="1">"c3881"</definedName>
    <definedName name="IQ_EST_CFPS_SURPRISE_PERCENT" hidden="1">"c1872"</definedName>
    <definedName name="IQ_EST_CFPS_SURPRISE_PERCENT_REUT" hidden="1">"c3893"</definedName>
    <definedName name="IQ_EST_CURRENCY" hidden="1">"c2140"</definedName>
    <definedName name="IQ_EST_CURRENCY_REUT" hidden="1">"c5437"</definedName>
    <definedName name="IQ_EST_DATE" hidden="1">"c1634"</definedName>
    <definedName name="IQ_EST_DATE_REUT" hidden="1">"c5438"</definedName>
    <definedName name="IQ_EST_DISTRIBUTABLE_CASH_DIFF" hidden="1">"c4276"</definedName>
    <definedName name="IQ_EST_DISTRIBUTABLE_CASH_GROWTH_1YR" hidden="1">"c4413"</definedName>
    <definedName name="IQ_EST_DISTRIBUTABLE_CASH_GROWTH_2YR" hidden="1">"c4414"</definedName>
    <definedName name="IQ_EST_DISTRIBUTABLE_CASH_GROWTH_Q_1YR" hidden="1">"c4415"</definedName>
    <definedName name="IQ_EST_DISTRIBUTABLE_CASH_SEQ_GROWTH_Q" hidden="1">"c4416"</definedName>
    <definedName name="IQ_EST_DISTRIBUTABLE_CASH_SHARE_DIFF" hidden="1">"c4284"</definedName>
    <definedName name="IQ_EST_DISTRIBUTABLE_CASH_SHARE_GROWTH_1YR" hidden="1">"c4417"</definedName>
    <definedName name="IQ_EST_DISTRIBUTABLE_CASH_SHARE_GROWTH_2YR" hidden="1">"c4418"</definedName>
    <definedName name="IQ_EST_DISTRIBUTABLE_CASH_SHARE_GROWTH_Q_1YR" hidden="1">"c4419"</definedName>
    <definedName name="IQ_EST_DISTRIBUTABLE_CASH_SHARE_SEQ_GROWTH_Q" hidden="1">"c4420"</definedName>
    <definedName name="IQ_EST_DISTRIBUTABLE_CASH_SHARE_SURPRISE_PERCENT" hidden="1">"c4293"</definedName>
    <definedName name="IQ_EST_DISTRIBUTABLE_CASH_SURPRISE_PERCENT" hidden="1">"c4295"</definedName>
    <definedName name="IQ_EST_DPS_DIFF" hidden="1">"c1873"</definedName>
    <definedName name="IQ_EST_DPS_DIFF_REUT" hidden="1">"c3894"</definedName>
    <definedName name="IQ_EST_DPS_GROWTH_1YR" hidden="1">"c1778"</definedName>
    <definedName name="IQ_EST_DPS_GROWTH_1YR_REUT" hidden="1">"c3882"</definedName>
    <definedName name="IQ_EST_DPS_GROWTH_2YR" hidden="1">"c1779"</definedName>
    <definedName name="IQ_EST_DPS_GROWTH_2YR_REUT" hidden="1">"c3883"</definedName>
    <definedName name="IQ_EST_DPS_GROWTH_Q_1YR" hidden="1">"c1780"</definedName>
    <definedName name="IQ_EST_DPS_GROWTH_Q_1YR_REUT" hidden="1">"c3884"</definedName>
    <definedName name="IQ_EST_DPS_SEQ_GROWTH_Q" hidden="1">"c1781"</definedName>
    <definedName name="IQ_EST_DPS_SEQ_GROWTH_Q_REUT" hidden="1">"c3885"</definedName>
    <definedName name="IQ_EST_DPS_SURPRISE_PERCENT" hidden="1">"c1874"</definedName>
    <definedName name="IQ_EST_DPS_SURPRISE_PERCENT_REUT" hidden="1">"c3895"</definedName>
    <definedName name="IQ_EST_EBIT_DIFF" hidden="1">"c1875"</definedName>
    <definedName name="IQ_EST_EBIT_DIFF_REUT" hidden="1">"c5413"</definedName>
    <definedName name="IQ_EST_EBIT_GW_DIFF" hidden="1">"c4304"</definedName>
    <definedName name="IQ_EST_EBIT_GW_SURPRISE_PERCENT" hidden="1">"c4313"</definedName>
    <definedName name="IQ_EST_EBIT_SBC_DIFF" hidden="1">"c4314"</definedName>
    <definedName name="IQ_EST_EBIT_SBC_GW_DIFF" hidden="1">"c4318"</definedName>
    <definedName name="IQ_EST_EBIT_SBC_GW_SURPRISE_PERCENT" hidden="1">"c4327"</definedName>
    <definedName name="IQ_EST_EBIT_SBC_SURPRISE_PERCENT" hidden="1">"c4333"</definedName>
    <definedName name="IQ_EST_EBIT_SURPRISE_PERCENT" hidden="1">"c1876"</definedName>
    <definedName name="IQ_EST_EBIT_SURPRISE_PERCENT_REUT" hidden="1">"c5414"</definedName>
    <definedName name="IQ_EST_EBITDA_DIFF" hidden="1">"c1867"</definedName>
    <definedName name="IQ_EST_EBITDA_DIFF_REUT" hidden="1">"c3888"</definedName>
    <definedName name="IQ_EST_EBITDA_GROWTH_1YR" hidden="1">"c1766"</definedName>
    <definedName name="IQ_EST_EBITDA_GROWTH_1YR_REUT" hidden="1">"c3864"</definedName>
    <definedName name="IQ_EST_EBITDA_GROWTH_2YR" hidden="1">"c1767"</definedName>
    <definedName name="IQ_EST_EBITDA_GROWTH_2YR_REUT" hidden="1">"c3865"</definedName>
    <definedName name="IQ_EST_EBITDA_GROWTH_Q_1YR" hidden="1">"c1768"</definedName>
    <definedName name="IQ_EST_EBITDA_GROWTH_Q_1YR_REUT" hidden="1">"c3866"</definedName>
    <definedName name="IQ_EST_EBITDA_SBC_DIFF" hidden="1">"c4335"</definedName>
    <definedName name="IQ_EST_EBITDA_SBC_SURPRISE_PERCENT" hidden="1">"c4344"</definedName>
    <definedName name="IQ_EST_EBITDA_SEQ_GROWTH_Q" hidden="1">"c1769"</definedName>
    <definedName name="IQ_EST_EBITDA_SEQ_GROWTH_Q_REUT" hidden="1">"c3867"</definedName>
    <definedName name="IQ_EST_EBITDA_SURPRISE_PERCENT" hidden="1">"c1868"</definedName>
    <definedName name="IQ_EST_EBITDA_SURPRISE_PERCENT_REUT" hidden="1">"c3889"</definedName>
    <definedName name="IQ_EST_EBT_SBC_DIFF" hidden="1">"c4348"</definedName>
    <definedName name="IQ_EST_EBT_SBC_GW_DIFF" hidden="1">"c4352"</definedName>
    <definedName name="IQ_EST_EBT_SBC_GW_SURPRISE_PERCENT" hidden="1">"c4361"</definedName>
    <definedName name="IQ_EST_EBT_SBC_SURPRISE_PERCENT" hidden="1">"c4367"</definedName>
    <definedName name="IQ_EST_EPS_DIFF" hidden="1">"c1864"</definedName>
    <definedName name="IQ_EST_EPS_DIFF_REUT" hidden="1">"c5458"</definedName>
    <definedName name="IQ_EST_EPS_GROWTH_1YR" hidden="1">"c1636"</definedName>
    <definedName name="IQ_EST_EPS_GROWTH_1YR_REUT" hidden="1">"c3646"</definedName>
    <definedName name="IQ_EST_EPS_GROWTH_2YR" hidden="1">"c1637"</definedName>
    <definedName name="IQ_EST_EPS_GROWTH_2YR_REUT" hidden="1">"c3858"</definedName>
    <definedName name="IQ_EST_EPS_GROWTH_5YR" hidden="1">"c1655"</definedName>
    <definedName name="IQ_EST_EPS_GROWTH_5YR_BOTTOM_UP" hidden="1">"c5487"</definedName>
    <definedName name="IQ_EST_EPS_GROWTH_5YR_BOTTOM_UP_REUT" hidden="1">"c5495"</definedName>
    <definedName name="IQ_EST_EPS_GROWTH_5YR_HIGH" hidden="1">"c1657"</definedName>
    <definedName name="IQ_EST_EPS_GROWTH_5YR_HIGH_REUT" hidden="1">"c5322"</definedName>
    <definedName name="IQ_EST_EPS_GROWTH_5YR_LOW" hidden="1">"c1658"</definedName>
    <definedName name="IQ_EST_EPS_GROWTH_5YR_LOW_REUT" hidden="1">"c5323"</definedName>
    <definedName name="IQ_EST_EPS_GROWTH_5YR_MEDIAN" hidden="1">"c1656"</definedName>
    <definedName name="IQ_EST_EPS_GROWTH_5YR_MEDIAN_REUT" hidden="1">"c5321"</definedName>
    <definedName name="IQ_EST_EPS_GROWTH_5YR_NUM" hidden="1">"c1659"</definedName>
    <definedName name="IQ_EST_EPS_GROWTH_5YR_NUM_REUT" hidden="1">"c5324"</definedName>
    <definedName name="IQ_EST_EPS_GROWTH_5YR_REUT" hidden="1">"c3633"</definedName>
    <definedName name="IQ_EST_EPS_GROWTH_5YR_STDDEV" hidden="1">"c1660"</definedName>
    <definedName name="IQ_EST_EPS_GROWTH_5YR_STDDEV_REUT" hidden="1">"c5325"</definedName>
    <definedName name="IQ_EST_EPS_GROWTH_Q_1YR" hidden="1">"c1641"</definedName>
    <definedName name="IQ_EST_EPS_GROWTH_Q_1YR_REUT" hidden="1">"c5410"</definedName>
    <definedName name="IQ_EST_EPS_GW_DIFF" hidden="1">"c1891"</definedName>
    <definedName name="IQ_EST_EPS_GW_DIFF_REUT" hidden="1">"c5429"</definedName>
    <definedName name="IQ_EST_EPS_GW_SURPRISE_PERCENT" hidden="1">"c1892"</definedName>
    <definedName name="IQ_EST_EPS_GW_SURPRISE_PERCENT_REUT" hidden="1">"c5430"</definedName>
    <definedName name="IQ_EST_EPS_NORM_DIFF" hidden="1">"c2247"</definedName>
    <definedName name="IQ_EST_EPS_NORM_DIFF_REUT" hidden="1">"c5411"</definedName>
    <definedName name="IQ_EST_EPS_NORM_SURPRISE_PERCENT" hidden="1">"c2248"</definedName>
    <definedName name="IQ_EST_EPS_NORM_SURPRISE_PERCENT_REUT" hidden="1">"c5412"</definedName>
    <definedName name="IQ_EST_EPS_REPORT_DIFF" hidden="1">"c1893"</definedName>
    <definedName name="IQ_EST_EPS_REPORT_DIFF_REUT" hidden="1">"c5431"</definedName>
    <definedName name="IQ_EST_EPS_REPORT_SURPRISE_PERCENT" hidden="1">"c1894"</definedName>
    <definedName name="IQ_EST_EPS_REPORT_SURPRISE_PERCENT_REUT" hidden="1">"c5432"</definedName>
    <definedName name="IQ_EST_EPS_SBC_DIFF" hidden="1">"c4374"</definedName>
    <definedName name="IQ_EST_EPS_SBC_GW_DIFF" hidden="1">"c4378"</definedName>
    <definedName name="IQ_EST_EPS_SBC_GW_SURPRISE_PERCENT" hidden="1">"c4387"</definedName>
    <definedName name="IQ_EST_EPS_SBC_SURPRISE_PERCENT" hidden="1">"c4393"</definedName>
    <definedName name="IQ_EST_EPS_SEQ_GROWTH_Q" hidden="1">"c1764"</definedName>
    <definedName name="IQ_EST_EPS_SEQ_GROWTH_Q_REUT" hidden="1">"c3859"</definedName>
    <definedName name="IQ_EST_EPS_SURPRISE_PERCENT" hidden="1">"c1635"</definedName>
    <definedName name="IQ_EST_EPS_SURPRISE_PERCENT_REUT" hidden="1">"c5459"</definedName>
    <definedName name="IQ_EST_FFO_ADJ_DIFF" hidden="1">"c4433"</definedName>
    <definedName name="IQ_EST_FFO_ADJ_GROWTH_1YR" hidden="1">"c4421"</definedName>
    <definedName name="IQ_EST_FFO_ADJ_GROWTH_2YR" hidden="1">"c4422"</definedName>
    <definedName name="IQ_EST_FFO_ADJ_GROWTH_Q_1YR" hidden="1">"c4423"</definedName>
    <definedName name="IQ_EST_FFO_ADJ_SEQ_GROWTH_Q" hidden="1">"c4424"</definedName>
    <definedName name="IQ_EST_FFO_ADJ_SURPRISE_PERCENT" hidden="1">"c4442"</definedName>
    <definedName name="IQ_EST_FFO_DIFF" hidden="1">"c1869"</definedName>
    <definedName name="IQ_EST_FFO_DIFF_REUT" hidden="1">"c3890"</definedName>
    <definedName name="IQ_EST_FFO_GROWTH_1YR" hidden="1">"c1770"</definedName>
    <definedName name="IQ_EST_FFO_GROWTH_1YR_REUT" hidden="1">"c3874"</definedName>
    <definedName name="IQ_EST_FFO_GROWTH_2YR" hidden="1">"c1771"</definedName>
    <definedName name="IQ_EST_FFO_GROWTH_2YR_REUT" hidden="1">"c3875"</definedName>
    <definedName name="IQ_EST_FFO_GROWTH_Q_1YR" hidden="1">"c1772"</definedName>
    <definedName name="IQ_EST_FFO_GROWTH_Q_1YR_REUT" hidden="1">"c3876"</definedName>
    <definedName name="IQ_EST_FFO_SEQ_GROWTH_Q" hidden="1">"c1773"</definedName>
    <definedName name="IQ_EST_FFO_SEQ_GROWTH_Q_REUT" hidden="1">"c3877"</definedName>
    <definedName name="IQ_EST_FFO_SHARE_DIFF" hidden="1">"c4444"</definedName>
    <definedName name="IQ_EST_FFO_SHARE_GROWTH_1YR" hidden="1">"c4425"</definedName>
    <definedName name="IQ_EST_FFO_SHARE_GROWTH_2YR" hidden="1">"c4426"</definedName>
    <definedName name="IQ_EST_FFO_SHARE_GROWTH_Q_1YR" hidden="1">"c4427"</definedName>
    <definedName name="IQ_EST_FFO_SHARE_SEQ_GROWTH_Q" hidden="1">"c4428"</definedName>
    <definedName name="IQ_EST_FFO_SHARE_SURPRISE_PERCENT" hidden="1">"c4453"</definedName>
    <definedName name="IQ_EST_FFO_SURPRISE_PERCENT" hidden="1">"c1870"</definedName>
    <definedName name="IQ_EST_FFO_SURPRISE_PERCENT_REUT" hidden="1">"c3891"</definedName>
    <definedName name="IQ_EST_FOOTNOTE" hidden="1">"c4540"</definedName>
    <definedName name="IQ_EST_FOOTNOTE_REUT" hidden="1">"c5478"</definedName>
    <definedName name="IQ_EST_MAINT_CAPEX_DIFF" hidden="1">"c4456"</definedName>
    <definedName name="IQ_EST_MAINT_CAPEX_GROWTH_1YR" hidden="1">"c4429"</definedName>
    <definedName name="IQ_EST_MAINT_CAPEX_GROWTH_2YR" hidden="1">"c4430"</definedName>
    <definedName name="IQ_EST_MAINT_CAPEX_GROWTH_Q_1YR" hidden="1">"c4431"</definedName>
    <definedName name="IQ_EST_MAINT_CAPEX_SEQ_GROWTH_Q" hidden="1">"c4432"</definedName>
    <definedName name="IQ_EST_MAINT_CAPEX_SURPRISE_PERCENT" hidden="1">"c4465"</definedName>
    <definedName name="IQ_EST_NAV_DIFF" hidden="1">"c1895"</definedName>
    <definedName name="IQ_EST_NAV_SHARE_SURPRISE_PERCENT" hidden="1">"c1896"</definedName>
    <definedName name="IQ_EST_NET_DEBT_DIFF" hidden="1">"c4466"</definedName>
    <definedName name="IQ_EST_NET_DEBT_SURPRISE_PERCENT" hidden="1">"c4468"</definedName>
    <definedName name="IQ_EST_NI_DIFF" hidden="1">"c1885"</definedName>
    <definedName name="IQ_EST_NI_DIFF_REUT" hidden="1">"c5423"</definedName>
    <definedName name="IQ_EST_NI_GW_DIFF_REUT" hidden="1">"c5425"</definedName>
    <definedName name="IQ_EST_NI_GW_SURPRISE_PERCENT_REUT" hidden="1">"c5426"</definedName>
    <definedName name="IQ_EST_NI_REPORT_DIFF" hidden="1">"c1889"</definedName>
    <definedName name="IQ_EST_NI_REPORT_DIFF_REUT" hidden="1">"c5427"</definedName>
    <definedName name="IQ_EST_NI_REPORT_SURPRISE_PERCENT" hidden="1">"c1890"</definedName>
    <definedName name="IQ_EST_NI_REPORT_SURPRISE_PERCENT_REUT" hidden="1">"c5428"</definedName>
    <definedName name="IQ_EST_NI_SBC_DIFF" hidden="1">"c4472"</definedName>
    <definedName name="IQ_EST_NI_SBC_GW_DIFF" hidden="1">"c4476"</definedName>
    <definedName name="IQ_EST_NI_SBC_GW_SURPRISE_PERCENT" hidden="1">"c4485"</definedName>
    <definedName name="IQ_EST_NI_SBC_SURPRISE_PERCENT" hidden="1">"c4491"</definedName>
    <definedName name="IQ_EST_NI_SURPRISE_PERCENT" hidden="1">"c1886"</definedName>
    <definedName name="IQ_EST_NI_SURPRISE_PERCENT_REUT" hidden="1">"c5424"</definedName>
    <definedName name="IQ_EST_NUM_BUY" hidden="1">"c1759"</definedName>
    <definedName name="IQ_EST_NUM_HIGH_REC" hidden="1">"c5649"</definedName>
    <definedName name="IQ_EST_NUM_HIGH_REC_REUT" hidden="1">"c3870"</definedName>
    <definedName name="IQ_EST_NUM_HIGHEST_REC" hidden="1">"c5648"</definedName>
    <definedName name="IQ_EST_NUM_HIGHEST_REC_REUT" hidden="1">"c3869"</definedName>
    <definedName name="IQ_EST_NUM_HOLD" hidden="1">"c1761"</definedName>
    <definedName name="IQ_EST_NUM_LOW_REC" hidden="1">"c5651"</definedName>
    <definedName name="IQ_EST_NUM_LOW_REC_REUT" hidden="1">"c3872"</definedName>
    <definedName name="IQ_EST_NUM_LOWEST_REC" hidden="1">"c5652"</definedName>
    <definedName name="IQ_EST_NUM_LOWEST_REC_REUT" hidden="1">"c3873"</definedName>
    <definedName name="IQ_EST_NUM_NEUTRAL_REC" hidden="1">"c5650"</definedName>
    <definedName name="IQ_EST_NUM_NEUTRAL_REC_REUT" hidden="1">"c3871"</definedName>
    <definedName name="IQ_EST_NUM_NO_OPINION" hidden="1">"c1758"</definedName>
    <definedName name="IQ_EST_NUM_NO_OPINION_REUT" hidden="1">"c3868"</definedName>
    <definedName name="IQ_EST_NUM_OUTPERFORM" hidden="1">"c1760"</definedName>
    <definedName name="IQ_EST_NUM_SELL" hidden="1">"c1763"</definedName>
    <definedName name="IQ_EST_NUM_UNDERPERFORM" hidden="1">"c1762"</definedName>
    <definedName name="IQ_EST_OPER_INC_DIFF" hidden="1">"c1877"</definedName>
    <definedName name="IQ_EST_OPER_INC_DIFF_REUT" hidden="1">"c5415"</definedName>
    <definedName name="IQ_EST_OPER_INC_SURPRISE_PERCENT" hidden="1">"c1878"</definedName>
    <definedName name="IQ_EST_OPER_INC_SURPRISE_PERCENT_REUT" hidden="1">"c5416"</definedName>
    <definedName name="IQ_EST_PRE_TAX_DIFF" hidden="1">"c1879"</definedName>
    <definedName name="IQ_EST_PRE_TAX_DIFF_REUT" hidden="1">"c5417"</definedName>
    <definedName name="IQ_EST_PRE_TAX_GW_DIFF" hidden="1">"c1881"</definedName>
    <definedName name="IQ_EST_PRE_TAX_GW_DIFF_REUT" hidden="1">"c5419"</definedName>
    <definedName name="IQ_EST_PRE_TAX_GW_SURPRISE_PERCENT" hidden="1">"c1882"</definedName>
    <definedName name="IQ_EST_PRE_TAX_GW_SURPRISE_PERCENT_REUT" hidden="1">"c5420"</definedName>
    <definedName name="IQ_EST_PRE_TAX_REPORT_DIFF" hidden="1">"c1883"</definedName>
    <definedName name="IQ_EST_PRE_TAX_REPORT_DIFF_REUT" hidden="1">"c5421"</definedName>
    <definedName name="IQ_EST_PRE_TAX_REPORT_SURPRISE_PERCENT" hidden="1">"c1884"</definedName>
    <definedName name="IQ_EST_PRE_TAX_REPORT_SURPRISE_PERCENT_REUT" hidden="1">"c5422"</definedName>
    <definedName name="IQ_EST_PRE_TAX_SURPRISE_PERCENT" hidden="1">"c1880"</definedName>
    <definedName name="IQ_EST_PRE_TAX_SURPRISE_PERCENT_REUT" hidden="1">"c5418"</definedName>
    <definedName name="IQ_EST_RECURRING_PROFIT_SHARE_DIFF" hidden="1">"c4505"</definedName>
    <definedName name="IQ_EST_RECURRING_PROFIT_SHARE_SURPRISE_PERCENT" hidden="1">"c4515"</definedName>
    <definedName name="IQ_EST_REV_DIFF" hidden="1">"c1865"</definedName>
    <definedName name="IQ_EST_REV_DIFF_REUT" hidden="1">"c3886"</definedName>
    <definedName name="IQ_EST_REV_GROWTH_1YR" hidden="1">"c1638"</definedName>
    <definedName name="IQ_EST_REV_GROWTH_1YR_REUT" hidden="1">"c3860"</definedName>
    <definedName name="IQ_EST_REV_GROWTH_2YR" hidden="1">"c1639"</definedName>
    <definedName name="IQ_EST_REV_GROWTH_2YR_REUT" hidden="1">"c3861"</definedName>
    <definedName name="IQ_EST_REV_GROWTH_Q_1YR" hidden="1">"c1640"</definedName>
    <definedName name="IQ_EST_REV_GROWTH_Q_1YR_REUT" hidden="1">"c3862"</definedName>
    <definedName name="IQ_EST_REV_SEQ_GROWTH_Q" hidden="1">"c1765"</definedName>
    <definedName name="IQ_EST_REV_SEQ_GROWTH_Q_REUT" hidden="1">"c3863"</definedName>
    <definedName name="IQ_EST_REV_SURPRISE_PERCENT" hidden="1">"c1866"</definedName>
    <definedName name="IQ_EST_REV_SURPRISE_PERCENT_REUT" hidden="1">"c3887"</definedName>
    <definedName name="IQ_EST_VENDOR" hidden="1">"c5564"</definedName>
    <definedName name="IQ_EV_OVER_EMPLOYEE" hidden="1">"c1428"</definedName>
    <definedName name="IQ_EV_OVER_LTM_EBIT" hidden="1">"c1426"</definedName>
    <definedName name="IQ_EV_OVER_LTM_EBITDA" hidden="1">"c1427"</definedName>
    <definedName name="IQ_EV_OVER_LTM_REVENUE" hidden="1">"c1429"</definedName>
    <definedName name="IQ_EVAL_DATE" hidden="1">"c2180"</definedName>
    <definedName name="IQ_EXCHANGE" hidden="1">"c405"</definedName>
    <definedName name="IQ_EXCISE_TAXES_EXCL_SALES" hidden="1">"c5515"</definedName>
    <definedName name="IQ_EXCISE_TAXES_INCL_SALES" hidden="1">"c5514"</definedName>
    <definedName name="IQ_EXERCISE_PRICE" hidden="1">"c1897"</definedName>
    <definedName name="IQ_EXERCISED" hidden="1">"c406"</definedName>
    <definedName name="IQ_EXP_RETURN_PENSION_DOMESTIC" hidden="1">"c407"</definedName>
    <definedName name="IQ_EXP_RETURN_PENSION_FOREIGN" hidden="1">"c408"</definedName>
    <definedName name="IQ_EXPLORE_DRILL" hidden="1">"c409"</definedName>
    <definedName name="IQ_EXTRA_ACC_ITEMS" hidden="1">"c410"</definedName>
    <definedName name="IQ_EXTRA_ACC_ITEMS_BNK" hidden="1">"c411"</definedName>
    <definedName name="IQ_EXTRA_ACC_ITEMS_BR" hidden="1">"c412"</definedName>
    <definedName name="IQ_EXTRA_ACC_ITEMS_FIN" hidden="1">"c413"</definedName>
    <definedName name="IQ_EXTRA_ACC_ITEMS_INS" hidden="1">"c414"</definedName>
    <definedName name="IQ_EXTRA_ACC_ITEMS_RE" hidden="1">"c6216"</definedName>
    <definedName name="IQ_EXTRA_ACC_ITEMS_REIT" hidden="1">"c415"</definedName>
    <definedName name="IQ_EXTRA_ACC_ITEMS_UTI" hidden="1">"c416"</definedName>
    <definedName name="IQ_EXTRA_ITEMS" hidden="1">"c1459"</definedName>
    <definedName name="IQ_FDIC" hidden="1">"c417"</definedName>
    <definedName name="IQ_FEDFUNDS_SOLD" hidden="1">"c2256"</definedName>
    <definedName name="IQ_FFO" hidden="1">"c1574"</definedName>
    <definedName name="IQ_FFO_ACT_OR_EST" hidden="1">"c2216"</definedName>
    <definedName name="IQ_FFO_ADJ_ACT_OR_EST" hidden="1">"c4435"</definedName>
    <definedName name="IQ_FFO_ADJ_EST" hidden="1">"c4434"</definedName>
    <definedName name="IQ_FFO_ADJ_GUIDANCE" hidden="1">"c4436"</definedName>
    <definedName name="IQ_FFO_ADJ_HIGH_EST" hidden="1">"c4437"</definedName>
    <definedName name="IQ_FFO_ADJ_HIGH_GUIDANCE" hidden="1">"c4202"</definedName>
    <definedName name="IQ_FFO_ADJ_LOW_EST" hidden="1">"c4438"</definedName>
    <definedName name="IQ_FFO_ADJ_LOW_GUIDANCE" hidden="1">"c4242"</definedName>
    <definedName name="IQ_FFO_ADJ_MEDIAN_EST" hidden="1">"c4439"</definedName>
    <definedName name="IQ_FFO_ADJ_NUM_EST" hidden="1">"c4440"</definedName>
    <definedName name="IQ_FFO_ADJ_STDDEV_EST" hidden="1">"c4441"</definedName>
    <definedName name="IQ_FFO_EST" hidden="1">"c418"</definedName>
    <definedName name="IQ_FFO_EST_REUT" hidden="1">"c3837"</definedName>
    <definedName name="IQ_FFO_GUIDANCE" hidden="1">"c4443"</definedName>
    <definedName name="IQ_FFO_HIGH_EST" hidden="1">"c419"</definedName>
    <definedName name="IQ_FFO_HIGH_EST_REUT" hidden="1">"c3839"</definedName>
    <definedName name="IQ_FFO_HIGH_GUIDANCE" hidden="1">"c4184"</definedName>
    <definedName name="IQ_FFO_LOW_EST" hidden="1">"c420"</definedName>
    <definedName name="IQ_FFO_LOW_EST_REUT" hidden="1">"c3840"</definedName>
    <definedName name="IQ_FFO_LOW_GUIDANCE" hidden="1">"c4224"</definedName>
    <definedName name="IQ_FFO_MEDIAN_EST" hidden="1">"c1665"</definedName>
    <definedName name="IQ_FFO_MEDIAN_EST_REUT" hidden="1">"c3838"</definedName>
    <definedName name="IQ_FFO_NUM_EST" hidden="1">"c421"</definedName>
    <definedName name="IQ_FFO_NUM_EST_REUT" hidden="1">"c3841"</definedName>
    <definedName name="IQ_FFO_PAYOUT_RATIO" hidden="1">"c3492"</definedName>
    <definedName name="IQ_FFO_SHARE_ACT_OR_EST" hidden="1">"c4446"</definedName>
    <definedName name="IQ_FFO_SHARE_EST" hidden="1">"c4445"</definedName>
    <definedName name="IQ_FFO_SHARE_GUIDANCE" hidden="1">"c4447"</definedName>
    <definedName name="IQ_FFO_SHARE_HIGH_EST" hidden="1">"c4448"</definedName>
    <definedName name="IQ_FFO_SHARE_HIGH_GUIDANCE" hidden="1">"c4203"</definedName>
    <definedName name="IQ_FFO_SHARE_LOW_EST" hidden="1">"c4449"</definedName>
    <definedName name="IQ_FFO_SHARE_LOW_GUIDANCE" hidden="1">"c4243"</definedName>
    <definedName name="IQ_FFO_SHARE_MEDIAN_EST" hidden="1">"c4450"</definedName>
    <definedName name="IQ_FFO_SHARE_NUM_EST" hidden="1">"c4451"</definedName>
    <definedName name="IQ_FFO_SHARE_STDDEV_EST" hidden="1">"c4452"</definedName>
    <definedName name="IQ_FFO_STDDEV_EST" hidden="1">"c422"</definedName>
    <definedName name="IQ_FFO_STDDEV_EST_REUT" hidden="1">"c3842"</definedName>
    <definedName name="IQ_FH" hidden="1">100000</definedName>
    <definedName name="IQ_FHLB_DEBT" hidden="1">"c423"</definedName>
    <definedName name="IQ_FHLB_DUE_CY" hidden="1">"c2080"</definedName>
    <definedName name="IQ_FHLB_DUE_CY1" hidden="1">"c2081"</definedName>
    <definedName name="IQ_FHLB_DUE_CY2" hidden="1">"c2082"</definedName>
    <definedName name="IQ_FHLB_DUE_CY3" hidden="1">"c2083"</definedName>
    <definedName name="IQ_FHLB_DUE_CY4" hidden="1">"c2084"</definedName>
    <definedName name="IQ_FHLB_DUE_NEXT_FIVE" hidden="1">"c2085"</definedName>
    <definedName name="IQ_FILING_CURRENCY" hidden="1">"c2129"</definedName>
    <definedName name="IQ_FILINGDATE_BS" hidden="1">"c424"</definedName>
    <definedName name="IQ_FILINGDATE_CF" hidden="1">"c425"</definedName>
    <definedName name="IQ_FILINGDATE_IS" hidden="1">"c426"</definedName>
    <definedName name="IQ_FILM_RIGHTS" hidden="1">"c2254"</definedName>
    <definedName name="IQ_FIN_DIV_ASSETS_CURRENT" hidden="1">"c427"</definedName>
    <definedName name="IQ_FIN_DIV_ASSETS_LT" hidden="1">"c428"</definedName>
    <definedName name="IQ_FIN_DIV_DEBT_CURRENT" hidden="1">"c429"</definedName>
    <definedName name="IQ_FIN_DIV_DEBT_LT" hidden="1">"c430"</definedName>
    <definedName name="IQ_FIN_DIV_DEBT_TOTAL" hidden="1">"c5656"</definedName>
    <definedName name="IQ_FIN_DIV_EXP" hidden="1">"c431"</definedName>
    <definedName name="IQ_FIN_DIV_INT_EXP" hidden="1">"c432"</definedName>
    <definedName name="IQ_FIN_DIV_LIAB_CURRENT" hidden="1">"c433"</definedName>
    <definedName name="IQ_FIN_DIV_LIAB_LT" hidden="1">"c434"</definedName>
    <definedName name="IQ_FIN_DIV_LOANS_CURRENT" hidden="1">"c435"</definedName>
    <definedName name="IQ_FIN_DIV_LOANS_LT" hidden="1">"c436"</definedName>
    <definedName name="IQ_FIN_DIV_LT_DEBT_TOTAL" hidden="1">"c5655"</definedName>
    <definedName name="IQ_FIN_DIV_REV" hidden="1">"c437"</definedName>
    <definedName name="IQ_FIN_DIV_ST_DEBT_TOTAL" hidden="1">"c5527"</definedName>
    <definedName name="IQ_FINANCING_CASH" hidden="1">"c1405"</definedName>
    <definedName name="IQ_FINANCING_CASH_SUPPL" hidden="1">"c1406"</definedName>
    <definedName name="IQ_FINANCING_OBLIG_CURRENT" hidden="1">"c6190"</definedName>
    <definedName name="IQ_FINANCING_OBLIG_NON_CURRENT" hidden="1">"c6191"</definedName>
    <definedName name="IQ_FINISHED_INV" hidden="1">"c438"</definedName>
    <definedName name="IQ_FIRST_INT_DATE" hidden="1">"c2186"</definedName>
    <definedName name="IQ_FIRST_YEAR_LIFE" hidden="1">"c439"</definedName>
    <definedName name="IQ_FIRST_YEAR_LIFE_PREM" hidden="1">"c2787"</definedName>
    <definedName name="IQ_FIRST_YEAR_PREM" hidden="1">"c2786"</definedName>
    <definedName name="IQ_FIRSTPRICINGDATE" hidden="1">"c3050"</definedName>
    <definedName name="IQ_FISCAL_Q" hidden="1">"c440"</definedName>
    <definedName name="IQ_FISCAL_Y" hidden="1">"c441"</definedName>
    <definedName name="IQ_FIVE_PERCENT_OWNER" hidden="1">"c442"</definedName>
    <definedName name="IQ_FIVEPERCENT_PERCENT" hidden="1">"c443"</definedName>
    <definedName name="IQ_FIVEPERCENT_SHARES" hidden="1">"c444"</definedName>
    <definedName name="IQ_FIXED_ASSET_TURNS" hidden="1">"c445"</definedName>
    <definedName name="IQ_FLOAT_PERCENT" hidden="1">"c1575"</definedName>
    <definedName name="IQ_FOREIGN_DEP_IB" hidden="1">"c446"</definedName>
    <definedName name="IQ_FOREIGN_DEP_NON_IB" hidden="1">"c447"</definedName>
    <definedName name="IQ_FOREIGN_EXCHANGE" hidden="1">"c1376"</definedName>
    <definedName name="IQ_FOREIGN_LOANS" hidden="1">"c448"</definedName>
    <definedName name="IQ_FQ" hidden="1">500</definedName>
    <definedName name="IQ_FUEL" hidden="1">"c449"</definedName>
    <definedName name="IQ_FULL_TIME" hidden="1">"c450"</definedName>
    <definedName name="IQ_FWD_CY" hidden="1">10001</definedName>
    <definedName name="IQ_FWD_CY1" hidden="1">10002</definedName>
    <definedName name="IQ_FWD_CY2" hidden="1">10003</definedName>
    <definedName name="IQ_FWD_FY" hidden="1">1001</definedName>
    <definedName name="IQ_FWD_FY1" hidden="1">1002</definedName>
    <definedName name="IQ_FWD_FY2" hidden="1">1003</definedName>
    <definedName name="IQ_FWD_Q" hidden="1">501</definedName>
    <definedName name="IQ_FWD_Q1" hidden="1">502</definedName>
    <definedName name="IQ_FWD_Q2" hidden="1">503</definedName>
    <definedName name="IQ_FX" hidden="1">"c451"</definedName>
    <definedName name="IQ_FY" hidden="1">1000</definedName>
    <definedName name="IQ_GA_EXP" hidden="1">"c2241"</definedName>
    <definedName name="IQ_GAAP_IS" hidden="1">"c6194"</definedName>
    <definedName name="IQ_GAIN_ASSETS" hidden="1">"c452"</definedName>
    <definedName name="IQ_GAIN_ASSETS_BNK" hidden="1">"c453"</definedName>
    <definedName name="IQ_GAIN_ASSETS_BR" hidden="1">"c454"</definedName>
    <definedName name="IQ_GAIN_ASSETS_CF" hidden="1">"c455"</definedName>
    <definedName name="IQ_GAIN_ASSETS_CF_BNK" hidden="1">"c456"</definedName>
    <definedName name="IQ_GAIN_ASSETS_CF_BR" hidden="1">"c457"</definedName>
    <definedName name="IQ_GAIN_ASSETS_CF_FIN" hidden="1">"c458"</definedName>
    <definedName name="IQ_GAIN_ASSETS_CF_INS" hidden="1">"c459"</definedName>
    <definedName name="IQ_GAIN_ASSETS_CF_RE" hidden="1">"c6217"</definedName>
    <definedName name="IQ_GAIN_ASSETS_CF_REIT" hidden="1">"c460"</definedName>
    <definedName name="IQ_GAIN_ASSETS_CF_UTI" hidden="1">"c461"</definedName>
    <definedName name="IQ_GAIN_ASSETS_FIN" hidden="1">"c462"</definedName>
    <definedName name="IQ_GAIN_ASSETS_INS" hidden="1">"c463"</definedName>
    <definedName name="IQ_GAIN_ASSETS_RE" hidden="1">"c6218"</definedName>
    <definedName name="IQ_GAIN_ASSETS_REIT" hidden="1">"c471"</definedName>
    <definedName name="IQ_GAIN_ASSETS_REV" hidden="1">"c472"</definedName>
    <definedName name="IQ_GAIN_ASSETS_REV_BNK" hidden="1">"c473"</definedName>
    <definedName name="IQ_GAIN_ASSETS_REV_BR" hidden="1">"c474"</definedName>
    <definedName name="IQ_GAIN_ASSETS_REV_FIN" hidden="1">"c475"</definedName>
    <definedName name="IQ_GAIN_ASSETS_REV_INS" hidden="1">"c476"</definedName>
    <definedName name="IQ_GAIN_ASSETS_REV_RE" hidden="1">"c6219"</definedName>
    <definedName name="IQ_GAIN_ASSETS_REV_REIT" hidden="1">"c477"</definedName>
    <definedName name="IQ_GAIN_ASSETS_REV_UTI" hidden="1">"c478"</definedName>
    <definedName name="IQ_GAIN_ASSETS_UTI" hidden="1">"c479"</definedName>
    <definedName name="IQ_GAIN_INVEST" hidden="1">"c1463"</definedName>
    <definedName name="IQ_GAIN_INVEST_BNK" hidden="1">"c1582"</definedName>
    <definedName name="IQ_GAIN_INVEST_BR" hidden="1">"c1464"</definedName>
    <definedName name="IQ_GAIN_INVEST_CF" hidden="1">"c480"</definedName>
    <definedName name="IQ_GAIN_INVEST_CF_BNK" hidden="1">"c481"</definedName>
    <definedName name="IQ_GAIN_INVEST_CF_BR" hidden="1">"c482"</definedName>
    <definedName name="IQ_GAIN_INVEST_CF_FIN" hidden="1">"c483"</definedName>
    <definedName name="IQ_GAIN_INVEST_CF_INS" hidden="1">"c484"</definedName>
    <definedName name="IQ_GAIN_INVEST_CF_RE" hidden="1">"c6220"</definedName>
    <definedName name="IQ_GAIN_INVEST_CF_REIT" hidden="1">"c485"</definedName>
    <definedName name="IQ_GAIN_INVEST_CF_UTI" hidden="1">"c486"</definedName>
    <definedName name="IQ_GAIN_INVEST_FIN" hidden="1">"c1465"</definedName>
    <definedName name="IQ_GAIN_INVEST_INS" hidden="1">"c1466"</definedName>
    <definedName name="IQ_GAIN_INVEST_RE" hidden="1">"c6278"</definedName>
    <definedName name="IQ_GAIN_INVEST_REIT" hidden="1">"c1467"</definedName>
    <definedName name="IQ_GAIN_INVEST_REV" hidden="1">"c494"</definedName>
    <definedName name="IQ_GAIN_INVEST_REV_BNK" hidden="1">"c495"</definedName>
    <definedName name="IQ_GAIN_INVEST_REV_BR" hidden="1">"c496"</definedName>
    <definedName name="IQ_GAIN_INVEST_REV_FIN" hidden="1">"c497"</definedName>
    <definedName name="IQ_GAIN_INVEST_REV_INS" hidden="1">"c498"</definedName>
    <definedName name="IQ_GAIN_INVEST_REV_RE" hidden="1">"c6221"</definedName>
    <definedName name="IQ_GAIN_INVEST_REV_REIT" hidden="1">"c499"</definedName>
    <definedName name="IQ_GAIN_INVEST_REV_UTI" hidden="1">"c500"</definedName>
    <definedName name="IQ_GAIN_INVEST_UTI" hidden="1">"c1468"</definedName>
    <definedName name="IQ_GAIN_LOANS_REC" hidden="1">"c501"</definedName>
    <definedName name="IQ_GAIN_LOANS_RECEIV" hidden="1">"c502"</definedName>
    <definedName name="IQ_GAIN_LOANS_RECEIV_REV_FIN" hidden="1">"c503"</definedName>
    <definedName name="IQ_GAIN_LOANS_REV" hidden="1">"c504"</definedName>
    <definedName name="IQ_GAIN_SALE_ASSETS" hidden="1">"c1377"</definedName>
    <definedName name="IQ_GEO_SEG_ASSETS" hidden="1">"c4069"</definedName>
    <definedName name="IQ_GEO_SEG_ASSETS_ABS" hidden="1">"c4091"</definedName>
    <definedName name="IQ_GEO_SEG_ASSETS_TOTAL" hidden="1">"c4123"</definedName>
    <definedName name="IQ_GEO_SEG_CAPEX" hidden="1">"c4083"</definedName>
    <definedName name="IQ_GEO_SEG_CAPEX_ABS" hidden="1">"c4105"</definedName>
    <definedName name="IQ_GEO_SEG_CAPEX_TOTAL" hidden="1">"c4127"</definedName>
    <definedName name="IQ_GEO_SEG_DA" hidden="1">"c4082"</definedName>
    <definedName name="IQ_GEO_SEG_DA_ABS" hidden="1">"c4104"</definedName>
    <definedName name="IQ_GEO_SEG_DA_TOTAL" hidden="1">"c4126"</definedName>
    <definedName name="IQ_GEO_SEG_EARNINGS_OP" hidden="1">"c4073"</definedName>
    <definedName name="IQ_GEO_SEG_EARNINGS_OP_ABS" hidden="1">"c4095"</definedName>
    <definedName name="IQ_GEO_SEG_EARNINGS_OP_TOTAL" hidden="1">"c4119"</definedName>
    <definedName name="IQ_GEO_SEG_EBT" hidden="1">"c4072"</definedName>
    <definedName name="IQ_GEO_SEG_EBT_ABS" hidden="1">"c4094"</definedName>
    <definedName name="IQ_GEO_SEG_EBT_TOTAL" hidden="1">"c4121"</definedName>
    <definedName name="IQ_GEO_SEG_GP" hidden="1">"c4070"</definedName>
    <definedName name="IQ_GEO_SEG_GP_ABS" hidden="1">"c4092"</definedName>
    <definedName name="IQ_GEO_SEG_GP_TOTAL" hidden="1">"c4120"</definedName>
    <definedName name="IQ_GEO_SEG_INC_TAX" hidden="1">"c4081"</definedName>
    <definedName name="IQ_GEO_SEG_INC_TAX_ABS" hidden="1">"c4103"</definedName>
    <definedName name="IQ_GEO_SEG_INC_TAX_TOTAL" hidden="1">"c4125"</definedName>
    <definedName name="IQ_GEO_SEG_INTEREST_EXP" hidden="1">"c4080"</definedName>
    <definedName name="IQ_GEO_SEG_INTEREST_EXP_ABS" hidden="1">"c4102"</definedName>
    <definedName name="IQ_GEO_SEG_INTEREST_EXP_TOTAL" hidden="1">"c4124"</definedName>
    <definedName name="IQ_GEO_SEG_NAME" hidden="1">"c5484"</definedName>
    <definedName name="IQ_GEO_SEG_NAME_ABS" hidden="1">"c5485"</definedName>
    <definedName name="IQ_GEO_SEG_NI" hidden="1">"c4071"</definedName>
    <definedName name="IQ_GEO_SEG_NI_ABS" hidden="1">"c4093"</definedName>
    <definedName name="IQ_GEO_SEG_NI_TOTAL" hidden="1">"c4122"</definedName>
    <definedName name="IQ_GEO_SEG_OPER_INC" hidden="1">"c4075"</definedName>
    <definedName name="IQ_GEO_SEG_OPER_INC_ABS" hidden="1">"c4097"</definedName>
    <definedName name="IQ_GEO_SEG_OPER_INC_TOTAL" hidden="1">"c4118"</definedName>
    <definedName name="IQ_GEO_SEG_REV" hidden="1">"c4074"</definedName>
    <definedName name="IQ_GEO_SEG_REV_ABS" hidden="1">"c4096"</definedName>
    <definedName name="IQ_GEO_SEG_REV_TOTAL" hidden="1">"c4117"</definedName>
    <definedName name="IQ_GOODWILL_NET" hidden="1">"c1380"</definedName>
    <definedName name="IQ_GP" hidden="1">"c511"</definedName>
    <definedName name="IQ_GP_10YR_ANN_CAGR" hidden="1">"c6090"</definedName>
    <definedName name="IQ_GP_10YR_ANN_GROWTH" hidden="1">"c512"</definedName>
    <definedName name="IQ_GP_1YR_ANN_GROWTH" hidden="1">"c513"</definedName>
    <definedName name="IQ_GP_2YR_ANN_CAGR" hidden="1">"c6091"</definedName>
    <definedName name="IQ_GP_2YR_ANN_GROWTH" hidden="1">"c514"</definedName>
    <definedName name="IQ_GP_3YR_ANN_CAGR" hidden="1">"c6092"</definedName>
    <definedName name="IQ_GP_3YR_ANN_GROWTH" hidden="1">"c515"</definedName>
    <definedName name="IQ_GP_5YR_ANN_CAGR" hidden="1">"c6093"</definedName>
    <definedName name="IQ_GP_5YR_ANN_GROWTH" hidden="1">"c516"</definedName>
    <definedName name="IQ_GP_7YR_ANN_CAGR" hidden="1">"c6094"</definedName>
    <definedName name="IQ_GP_7YR_ANN_GROWTH" hidden="1">"c517"</definedName>
    <definedName name="IQ_GPPE" hidden="1">"c518"</definedName>
    <definedName name="IQ_GROSS_AH_EARNED" hidden="1">"c2742"</definedName>
    <definedName name="IQ_GROSS_CLAIM_EXP_INCUR" hidden="1">"c2755"</definedName>
    <definedName name="IQ_GROSS_CLAIM_EXP_PAID" hidden="1">"c2758"</definedName>
    <definedName name="IQ_GROSS_CLAIM_EXP_RES" hidden="1">"c2752"</definedName>
    <definedName name="IQ_GROSS_DIVID" hidden="1">"c1446"</definedName>
    <definedName name="IQ_GROSS_EARNED" hidden="1">"c2732"</definedName>
    <definedName name="IQ_GROSS_LIFE_EARNED" hidden="1">"c2737"</definedName>
    <definedName name="IQ_GROSS_LIFE_IN_FORCE" hidden="1">"c2767"</definedName>
    <definedName name="IQ_GROSS_LOANS" hidden="1">"c521"</definedName>
    <definedName name="IQ_GROSS_LOANS_10YR_ANN_CAGR" hidden="1">"c6095"</definedName>
    <definedName name="IQ_GROSS_LOANS_10YR_ANN_GROWTH" hidden="1">"c522"</definedName>
    <definedName name="IQ_GROSS_LOANS_1YR_ANN_GROWTH" hidden="1">"c523"</definedName>
    <definedName name="IQ_GROSS_LOANS_2YR_ANN_CAGR" hidden="1">"c6096"</definedName>
    <definedName name="IQ_GROSS_LOANS_2YR_ANN_GROWTH" hidden="1">"c524"</definedName>
    <definedName name="IQ_GROSS_LOANS_3YR_ANN_CAGR" hidden="1">"c6097"</definedName>
    <definedName name="IQ_GROSS_LOANS_3YR_ANN_GROWTH" hidden="1">"c525"</definedName>
    <definedName name="IQ_GROSS_LOANS_5YR_ANN_CAGR" hidden="1">"c6098"</definedName>
    <definedName name="IQ_GROSS_LOANS_5YR_ANN_GROWTH" hidden="1">"c526"</definedName>
    <definedName name="IQ_GROSS_LOANS_7YR_ANN_CAGR" hidden="1">"c6099"</definedName>
    <definedName name="IQ_GROSS_LOANS_7YR_ANN_GROWTH" hidden="1">"c527"</definedName>
    <definedName name="IQ_GROSS_LOANS_TOTAL_DEPOSITS" hidden="1">"c528"</definedName>
    <definedName name="IQ_GROSS_MARGIN" hidden="1">"c529"</definedName>
    <definedName name="IQ_GROSS_MARGIN_ACT_OR_EST" hidden="1">"c5554"</definedName>
    <definedName name="IQ_GROSS_MARGIN_EST" hidden="1">"c5547"</definedName>
    <definedName name="IQ_GROSS_MARGIN_HIGH_EST" hidden="1">"c5549"</definedName>
    <definedName name="IQ_GROSS_MARGIN_LOW_EST" hidden="1">"c5550"</definedName>
    <definedName name="IQ_GROSS_MARGIN_MEDIAN_EST" hidden="1">"c5548"</definedName>
    <definedName name="IQ_GROSS_MARGIN_NUM_EST" hidden="1">"c5551"</definedName>
    <definedName name="IQ_GROSS_MARGIN_STDDEV_EST" hidden="1">"c5552"</definedName>
    <definedName name="IQ_GROSS_PC_EARNED" hidden="1">"c2747"</definedName>
    <definedName name="IQ_GROSS_PROFIT" hidden="1">"c1378"</definedName>
    <definedName name="IQ_GROSS_SPRD" hidden="1">"c2155"</definedName>
    <definedName name="IQ_GROSS_WRITTEN" hidden="1">"c2726"</definedName>
    <definedName name="IQ_GW" hidden="1">"c530"</definedName>
    <definedName name="IQ_GW_AMORT_BR" hidden="1">"c532"</definedName>
    <definedName name="IQ_GW_AMORT_FIN" hidden="1">"c540"</definedName>
    <definedName name="IQ_GW_AMORT_INS" hidden="1">"c541"</definedName>
    <definedName name="IQ_GW_AMORT_REIT" hidden="1">"c542"</definedName>
    <definedName name="IQ_GW_AMORT_UTI" hidden="1">"c543"</definedName>
    <definedName name="IQ_GW_INTAN_AMORT" hidden="1">"c1469"</definedName>
    <definedName name="IQ_GW_INTAN_AMORT_BNK" hidden="1">"c544"</definedName>
    <definedName name="IQ_GW_INTAN_AMORT_BR" hidden="1">"c1470"</definedName>
    <definedName name="IQ_GW_INTAN_AMORT_CF" hidden="1">"c1471"</definedName>
    <definedName name="IQ_GW_INTAN_AMORT_CF_BNK" hidden="1">"c1472"</definedName>
    <definedName name="IQ_GW_INTAN_AMORT_CF_BR" hidden="1">"c1473"</definedName>
    <definedName name="IQ_GW_INTAN_AMORT_CF_FIN" hidden="1">"c1474"</definedName>
    <definedName name="IQ_GW_INTAN_AMORT_CF_INS" hidden="1">"c1475"</definedName>
    <definedName name="IQ_GW_INTAN_AMORT_CF_RE" hidden="1">"c6279"</definedName>
    <definedName name="IQ_GW_INTAN_AMORT_CF_REIT" hidden="1">"c1476"</definedName>
    <definedName name="IQ_GW_INTAN_AMORT_CF_UTI" hidden="1">"c1477"</definedName>
    <definedName name="IQ_GW_INTAN_AMORT_FIN" hidden="1">"c1478"</definedName>
    <definedName name="IQ_GW_INTAN_AMORT_INS" hidden="1">"c1479"</definedName>
    <definedName name="IQ_GW_INTAN_AMORT_RE" hidden="1">"c6280"</definedName>
    <definedName name="IQ_GW_INTAN_AMORT_REIT" hidden="1">"c1480"</definedName>
    <definedName name="IQ_GW_INTAN_AMORT_UTI" hidden="1">"c1481"</definedName>
    <definedName name="IQ_HC_ADMISSIONS" hidden="1">"c5953"</definedName>
    <definedName name="IQ_HC_ADMISSIONS_GROWTH" hidden="1">"c5997"</definedName>
    <definedName name="IQ_HC_ADMISSIONS_MANAGED_CARE" hidden="1">"c5956"</definedName>
    <definedName name="IQ_HC_ADMISSIONS_MEDICAID" hidden="1">"c5955"</definedName>
    <definedName name="IQ_HC_ADMISSIONS_MEDICARE" hidden="1">"c5954"</definedName>
    <definedName name="IQ_HC_ADMISSIONS_OTHER" hidden="1">"c5957"</definedName>
    <definedName name="IQ_HC_ADMISSIONS_SF" hidden="1">"c6006"</definedName>
    <definedName name="IQ_HC_ALFS" hidden="1">"c5952"</definedName>
    <definedName name="IQ_HC_AVG_BEDS_SVC" hidden="1">"c5951"</definedName>
    <definedName name="IQ_HC_AVG_DAILY_CENSUS" hidden="1">"c5965"</definedName>
    <definedName name="IQ_HC_AVG_LICENSED_BEDS" hidden="1">"c5949"</definedName>
    <definedName name="IQ_HC_AVG_LICENSED_BEDS_SF" hidden="1">"c6004"</definedName>
    <definedName name="IQ_HC_AVG_STAY" hidden="1">"c5966"</definedName>
    <definedName name="IQ_HC_AVG_STAY_SF" hidden="1">"c6016"</definedName>
    <definedName name="IQ_HC_BEDS_SVC" hidden="1">"c5950"</definedName>
    <definedName name="IQ_HC_DAYS_REV_OUT" hidden="1">"c5993"</definedName>
    <definedName name="IQ_HC_EQUIV_ADMISSIONS_GROWTH" hidden="1">"c5998"</definedName>
    <definedName name="IQ_HC_EQUIVALENT_ADMISSIONS" hidden="1">"c5958"</definedName>
    <definedName name="IQ_HC_EQUIVALENT_ADMISSIONS_SF" hidden="1">"c6007"</definedName>
    <definedName name="IQ_HC_ER_VISITS" hidden="1">"c5964"</definedName>
    <definedName name="IQ_HC_ER_VISITS_SF" hidden="1">"c6017"</definedName>
    <definedName name="IQ_HC_GROSS_INPATIENT_REV" hidden="1">"c5987"</definedName>
    <definedName name="IQ_HC_GROSS_OUTPATIENT_REV" hidden="1">"c5988"</definedName>
    <definedName name="IQ_HC_GROSS_PATIENT_REV" hidden="1">"c5989"</definedName>
    <definedName name="IQ_HC_HOSP_FACILITIES_CONSOL" hidden="1">"c5945"</definedName>
    <definedName name="IQ_HC_HOSP_FACILITIES_CONSOL_SF" hidden="1">"c6000"</definedName>
    <definedName name="IQ_HC_HOSP_FACILITIES_NON_CONSOL" hidden="1">"c5946"</definedName>
    <definedName name="IQ_HC_HOSP_FACILITIES_NON_CONSOL_SF" hidden="1">"c6001"</definedName>
    <definedName name="IQ_HC_HOSP_FACILITIES_TOTAL" hidden="1">"c5947"</definedName>
    <definedName name="IQ_HC_HOSP_FACILITIES_TOTAL_SF" hidden="1">"c6002"</definedName>
    <definedName name="IQ_HC_INPATIENT_PROCEDURES" hidden="1">"c5961"</definedName>
    <definedName name="IQ_HC_INPATIENT_PROCEDURES_SF" hidden="1">"c6011"</definedName>
    <definedName name="IQ_HC_INPATIENT_REV_PER_ADMISSION" hidden="1">"c5994"</definedName>
    <definedName name="IQ_HC_INTPATIENT_SVCS_PCT_REV" hidden="1">"c5975"</definedName>
    <definedName name="IQ_HC_INTPATIENT_SVCS_PCT_REV_SF" hidden="1">"c6015"</definedName>
    <definedName name="IQ_HC_LICENSED_BEDS" hidden="1">"c5948"</definedName>
    <definedName name="IQ_HC_LICENSED_BEDS_SF" hidden="1">"c6003"</definedName>
    <definedName name="IQ_HC_MANAGED_CARE_PCT_ADMISSIONS" hidden="1">"c5982"</definedName>
    <definedName name="IQ_HC_MANAGED_CARE_PCT_REV" hidden="1">"c5978"</definedName>
    <definedName name="IQ_HC_MEDICAID_PCT_ADMISSIONS" hidden="1">"c5981"</definedName>
    <definedName name="IQ_HC_MEDICAID_PCT_REV" hidden="1">"c5977"</definedName>
    <definedName name="IQ_HC_MEDICARE_PCT_ADMISSIONS" hidden="1">"c5980"</definedName>
    <definedName name="IQ_HC_MEDICARE_PCT_REV" hidden="1">"c5976"</definedName>
    <definedName name="IQ_HC_NET_INPATIENT_REV" hidden="1">"c5984"</definedName>
    <definedName name="IQ_HC_NET_OUTPATIENT_REV" hidden="1">"c5985"</definedName>
    <definedName name="IQ_HC_NET_PATIENT_REV" hidden="1">"c5986"</definedName>
    <definedName name="IQ_HC_NET_PATIENT_REV_SF" hidden="1">"c6005"</definedName>
    <definedName name="IQ_HC_OCC_RATE" hidden="1">"c5967"</definedName>
    <definedName name="IQ_HC_OCC_RATE_LICENSED_BEDS" hidden="1">"c5968"</definedName>
    <definedName name="IQ_HC_OCC_RATE_SF" hidden="1">"c6009"</definedName>
    <definedName name="IQ_HC_OPEX_SUPPLIES" hidden="1">"c5990"</definedName>
    <definedName name="IQ_HC_OTHER_OPEX_PCT_REV" hidden="1">"c5973"</definedName>
    <definedName name="IQ_HC_OUTPATIENT_PROCEDURES" hidden="1">"c5962"</definedName>
    <definedName name="IQ_HC_OUTPATIENT_PROCEDURES_SF" hidden="1">"c6012"</definedName>
    <definedName name="IQ_HC_OUTPATIENT_REV_PER_ADMISSION" hidden="1">"c5995"</definedName>
    <definedName name="IQ_HC_OUTPATIENT_SVCS_PCT_REV" hidden="1">"c5974"</definedName>
    <definedName name="IQ_HC_OUTPATIENT_SVCS_PCT_REV_SF" hidden="1">"c6014"</definedName>
    <definedName name="IQ_HC_PATIENT_DAYS" hidden="1">"c5960"</definedName>
    <definedName name="IQ_HC_PATIENT_DAYS_SF" hidden="1">"c6010"</definedName>
    <definedName name="IQ_HC_PROF_GEN_LIAB_CLAIM_PAID" hidden="1">"c5991"</definedName>
    <definedName name="IQ_HC_PROF_GEN_LIAB_EXP_BENEFIT" hidden="1">"c5992"</definedName>
    <definedName name="IQ_HC_PROVISION_DOUBTFUL_PCT_REV" hidden="1">"c5972"</definedName>
    <definedName name="IQ_HC_REV_GROWTH" hidden="1">"c5996"</definedName>
    <definedName name="IQ_HC_REV_PER_EQUIV_ADMISSION" hidden="1">"c5959"</definedName>
    <definedName name="IQ_HC_REV_PER_EQUIV_ADMISSION_SF" hidden="1">"c6008"</definedName>
    <definedName name="IQ_HC_REV_PER_EQUIV_ADMISSIONS_GROWTH" hidden="1">"c5999"</definedName>
    <definedName name="IQ_HC_REV_PER_PATIENT_DAY" hidden="1">"c5969"</definedName>
    <definedName name="IQ_HC_REV_PER_PATIENT_DAY_SF" hidden="1">"c6018"</definedName>
    <definedName name="IQ_HC_SALARIES_PCT_REV" hidden="1">"c5970"</definedName>
    <definedName name="IQ_HC_SUPPLIES_PCT_REV" hidden="1">"c5971"</definedName>
    <definedName name="IQ_HC_TOTAL_PROCEDURES" hidden="1">"c5963"</definedName>
    <definedName name="IQ_HC_TOTAL_PROCEDURES_SF" hidden="1">"c6013"</definedName>
    <definedName name="IQ_HC_UNINSURED_PCT_ADMISSIONS" hidden="1">"c5983"</definedName>
    <definedName name="IQ_HC_UNINSURED_PCT_REV" hidden="1">"c5979"</definedName>
    <definedName name="IQ_HIGH_TARGET_PRICE" hidden="1">"c1651"</definedName>
    <definedName name="IQ_HIGH_TARGET_PRICE_REUT" hidden="1">"c5317"</definedName>
    <definedName name="IQ_HIGHPRICE" hidden="1">"c545"</definedName>
    <definedName name="IQ_HOME_AVG_LOAN_SIZE" hidden="1">"c5911"</definedName>
    <definedName name="IQ_HOME_BACKLOG" hidden="1">"c5844"</definedName>
    <definedName name="IQ_HOME_BACKLOG_AVG_JV" hidden="1">"c5848"</definedName>
    <definedName name="IQ_HOME_BACKLOG_AVG_JV_GROWTH" hidden="1">"c5928"</definedName>
    <definedName name="IQ_HOME_BACKLOG_AVG_JV_INC" hidden="1">"c5851"</definedName>
    <definedName name="IQ_HOME_BACKLOG_AVG_JV_INC_GROWTH" hidden="1">"c5931"</definedName>
    <definedName name="IQ_HOME_BACKLOG_AVG_PRICE" hidden="1">"c5845"</definedName>
    <definedName name="IQ_HOME_BACKLOG_AVG_PRICE_GROWTH" hidden="1">"c5925"</definedName>
    <definedName name="IQ_HOME_BACKLOG_GROWTH" hidden="1">"c5924"</definedName>
    <definedName name="IQ_HOME_BACKLOG_JV" hidden="1">"c5847"</definedName>
    <definedName name="IQ_HOME_BACKLOG_JV_GROWTH" hidden="1">"c5927"</definedName>
    <definedName name="IQ_HOME_BACKLOG_JV_INC" hidden="1">"c5850"</definedName>
    <definedName name="IQ_HOME_BACKLOG_JV_INC_GROWTH" hidden="1">"c5930"</definedName>
    <definedName name="IQ_HOME_BACKLOG_VALUE" hidden="1">"c5846"</definedName>
    <definedName name="IQ_HOME_BACKLOG_VALUE_GROWTH" hidden="1">"c5926"</definedName>
    <definedName name="IQ_HOME_BACKLOG_VALUE_JV" hidden="1">"c5849"</definedName>
    <definedName name="IQ_HOME_BACKLOG_VALUE_JV_GROWTH" hidden="1">"c5929"</definedName>
    <definedName name="IQ_HOME_BACKLOG_VALUE_JV_INC" hidden="1">"c5852"</definedName>
    <definedName name="IQ_HOME_BACKLOG_VALUE_JV_INC_GROWTH" hidden="1">"c5932"</definedName>
    <definedName name="IQ_HOME_COMMUNITIES_ACTIVE" hidden="1">"c5862"</definedName>
    <definedName name="IQ_HOME_COMMUNITIES_ACTIVE_GROWTH" hidden="1">"c5942"</definedName>
    <definedName name="IQ_HOME_COMMUNITIES_ACTIVE_JV" hidden="1">"c5863"</definedName>
    <definedName name="IQ_HOME_COMMUNITIES_ACTIVE_JV_GROWTH" hidden="1">"c5943"</definedName>
    <definedName name="IQ_HOME_COMMUNITIES_ACTIVE_JV_INC" hidden="1">"c5864"</definedName>
    <definedName name="IQ_HOME_COMMUNITIES_ACTIVE_JV_INC_GROWTH" hidden="1">"c5944"</definedName>
    <definedName name="IQ_HOME_COST_CONSTRUCTION_SVCS" hidden="1">"c5882"</definedName>
    <definedName name="IQ_HOME_COST_ELIMINATIONS_OTHER" hidden="1">"c5883"</definedName>
    <definedName name="IQ_HOME_COST_FINANCIAL_SVCS" hidden="1">"c5881"</definedName>
    <definedName name="IQ_HOME_COST_HOUSING" hidden="1">"c5877"</definedName>
    <definedName name="IQ_HOME_COST_LAND_LOT" hidden="1">"c5878"</definedName>
    <definedName name="IQ_HOME_COST_OTHER_HOMEBUILDING" hidden="1">"c5879"</definedName>
    <definedName name="IQ_HOME_COST_TOTAL" hidden="1">"c5884"</definedName>
    <definedName name="IQ_HOME_COST_TOTAL_HOMEBUILDING" hidden="1">"c5880"</definedName>
    <definedName name="IQ_HOME_DELIVERED" hidden="1">"c5835"</definedName>
    <definedName name="IQ_HOME_DELIVERED_AVG_PRICE" hidden="1">"c5836"</definedName>
    <definedName name="IQ_HOME_DELIVERED_AVG_PRICE_GROWTH" hidden="1">"c5916"</definedName>
    <definedName name="IQ_HOME_DELIVERED_AVG_PRICE_JV" hidden="1">"c5839"</definedName>
    <definedName name="IQ_HOME_DELIVERED_AVG_PRICE_JV_GROWTH" hidden="1">"c5919"</definedName>
    <definedName name="IQ_HOME_DELIVERED_AVG_PRICE_JV_INC" hidden="1">"c5842"</definedName>
    <definedName name="IQ_HOME_DELIVERED_AVG_PRICE_JV_INC_GROWTH" hidden="1">"c5922"</definedName>
    <definedName name="IQ_HOME_DELIVERED_GROWTH" hidden="1">"c5915"</definedName>
    <definedName name="IQ_HOME_DELIVERED_JV" hidden="1">"c5838"</definedName>
    <definedName name="IQ_HOME_DELIVERED_JV_GROWTH" hidden="1">"c5918"</definedName>
    <definedName name="IQ_HOME_DELIVERED_JV_INC" hidden="1">"c5841"</definedName>
    <definedName name="IQ_HOME_DELIVERED_JV_INC_GROWTH" hidden="1">"c5921"</definedName>
    <definedName name="IQ_HOME_DELIVERED_VALUE" hidden="1">"c5837"</definedName>
    <definedName name="IQ_HOME_DELIVERED_VALUE_GROWTH" hidden="1">"c5917"</definedName>
    <definedName name="IQ_HOME_DELIVERED_VALUE_JV" hidden="1">"c5840"</definedName>
    <definedName name="IQ_HOME_DELIVERED_VALUE_JV_GROWTH" hidden="1">"c5920"</definedName>
    <definedName name="IQ_HOME_DELIVERED_VALUE_JV_INC" hidden="1">"c5843"</definedName>
    <definedName name="IQ_HOME_DELIVERED_VALUE_JV_INC_GROWTH" hidden="1">"c5923"</definedName>
    <definedName name="IQ_HOME_FINISHED_HOMES_CIP" hidden="1">"c5865"</definedName>
    <definedName name="IQ_HOME_FIRSTLIEN_MORT_ORIGINATED" hidden="1">"c5905"</definedName>
    <definedName name="IQ_HOME_FIRSTLIEN_MORT_ORIGINATED_VOL" hidden="1">"c5908"</definedName>
    <definedName name="IQ_HOME_HUC" hidden="1">"c5822"</definedName>
    <definedName name="IQ_HOME_HUC_JV" hidden="1">"c5823"</definedName>
    <definedName name="IQ_HOME_HUC_JV_INC" hidden="1">"c5824"</definedName>
    <definedName name="IQ_HOME_INV_NOT_OWNED" hidden="1">"c5868"</definedName>
    <definedName name="IQ_HOME_LAND_DEVELOPMENT" hidden="1">"c5866"</definedName>
    <definedName name="IQ_HOME_LAND_FUTURE_DEVELOPMENT" hidden="1">"c5867"</definedName>
    <definedName name="IQ_HOME_LOAN_APPLICATIONS" hidden="1">"c5910"</definedName>
    <definedName name="IQ_HOME_LOANS_SOLD_COUNT" hidden="1">"c5912"</definedName>
    <definedName name="IQ_HOME_LOANS_SOLD_VALUE" hidden="1">"c5913"</definedName>
    <definedName name="IQ_HOME_LOTS_CONTROLLED" hidden="1">"c5831"</definedName>
    <definedName name="IQ_HOME_LOTS_FINISHED" hidden="1">"c5827"</definedName>
    <definedName name="IQ_HOME_LOTS_HELD_SALE" hidden="1">"c5830"</definedName>
    <definedName name="IQ_HOME_LOTS_JV" hidden="1">"c5833"</definedName>
    <definedName name="IQ_HOME_LOTS_JV_INC" hidden="1">"c5834"</definedName>
    <definedName name="IQ_HOME_LOTS_OTHER" hidden="1">"c5832"</definedName>
    <definedName name="IQ_HOME_LOTS_OWNED" hidden="1">"c5828"</definedName>
    <definedName name="IQ_HOME_LOTS_UNDER_DEVELOPMENT" hidden="1">"c5826"</definedName>
    <definedName name="IQ_HOME_LOTS_UNDER_OPTION" hidden="1">"c5829"</definedName>
    <definedName name="IQ_HOME_LOTS_UNDEVELOPED" hidden="1">"c5825"</definedName>
    <definedName name="IQ_HOME_MORT_CAPTURE_RATE" hidden="1">"c5906"</definedName>
    <definedName name="IQ_HOME_MORT_ORIGINATED" hidden="1">"c5907"</definedName>
    <definedName name="IQ_HOME_OBLIGATIONS_INV_NOT_OWNED" hidden="1">"c5914"</definedName>
    <definedName name="IQ_HOME_ORDERS" hidden="1">"c5853"</definedName>
    <definedName name="IQ_HOME_ORDERS_AVG_PRICE" hidden="1">"c5854"</definedName>
    <definedName name="IQ_HOME_ORDERS_AVG_PRICE_GROWTH" hidden="1">"c5934"</definedName>
    <definedName name="IQ_HOME_ORDERS_AVG_PRICE_JV" hidden="1">"c5857"</definedName>
    <definedName name="IQ_HOME_ORDERS_AVG_PRICE_JV_GROWTH" hidden="1">"c5937"</definedName>
    <definedName name="IQ_HOME_ORDERS_AVG_PRICE_JV_INC" hidden="1">"c5860"</definedName>
    <definedName name="IQ_HOME_ORDERS_AVG_PRICE_JV_INC_GROWTH" hidden="1">"c5940"</definedName>
    <definedName name="IQ_HOME_ORDERS_GROWTH" hidden="1">"c5933"</definedName>
    <definedName name="IQ_HOME_ORDERS_JV" hidden="1">"c5856"</definedName>
    <definedName name="IQ_HOME_ORDERS_JV_GROWTH" hidden="1">"c5936"</definedName>
    <definedName name="IQ_HOME_ORDERS_JV_INC" hidden="1">"c5859"</definedName>
    <definedName name="IQ_HOME_ORDERS_JV_INC_GROWTH" hidden="1">"c5939"</definedName>
    <definedName name="IQ_HOME_ORDERS_VALUE" hidden="1">"c5855"</definedName>
    <definedName name="IQ_HOME_ORDERS_VALUE_GROWTH" hidden="1">"c5935"</definedName>
    <definedName name="IQ_HOME_ORDERS_VALUE_JV" hidden="1">"c5858"</definedName>
    <definedName name="IQ_HOME_ORDERS_VALUE_JV_GROWTH" hidden="1">"c5938"</definedName>
    <definedName name="IQ_HOME_ORDERS_VALUE_JV_INC" hidden="1">"c5861"</definedName>
    <definedName name="IQ_HOME_ORDERS_VALUE_JV_INC_GROWTH" hidden="1">"c5941"</definedName>
    <definedName name="IQ_HOME_ORIGINATION_TOTAL" hidden="1">"c5909"</definedName>
    <definedName name="IQ_HOME_PRETAX_INC_CONSTRUCTION_SVCS" hidden="1">"c5890"</definedName>
    <definedName name="IQ_HOME_PRETAX_INC_ELIMINATIONS_OTHER" hidden="1">"c5891"</definedName>
    <definedName name="IQ_HOME_PRETAX_INC_FINANCIAL_SVCS" hidden="1">"c5889"</definedName>
    <definedName name="IQ_HOME_PRETAX_INC_HOUSING" hidden="1">"c5885"</definedName>
    <definedName name="IQ_HOME_PRETAX_INC_LAND_LOT" hidden="1">"c5886"</definedName>
    <definedName name="IQ_HOME_PRETAX_INC_OTHER_HOMEBUILDING" hidden="1">"c5887"</definedName>
    <definedName name="IQ_HOME_PRETAX_INC_TOTAL" hidden="1">"c5892"</definedName>
    <definedName name="IQ_HOME_PRETAX_INC_TOTAL_HOMEBUILDING" hidden="1">"c5888"</definedName>
    <definedName name="IQ_HOME_PURCH_OBLIGATION_1YR" hidden="1">"c5898"</definedName>
    <definedName name="IQ_HOME_PURCH_OBLIGATION_2YR" hidden="1">"c5899"</definedName>
    <definedName name="IQ_HOME_PURCH_OBLIGATION_3YR" hidden="1">"c5900"</definedName>
    <definedName name="IQ_HOME_PURCH_OBLIGATION_4YR" hidden="1">"c5901"</definedName>
    <definedName name="IQ_HOME_PURCH_OBLIGATION_5YR" hidden="1">"c5902"</definedName>
    <definedName name="IQ_HOME_PURCH_OBLIGATION_AFTER5" hidden="1">"c5903"</definedName>
    <definedName name="IQ_HOME_PURCH_OBLIGATION_TOTAL" hidden="1">"c5904"</definedName>
    <definedName name="IQ_HOME_REV_CONSTRUCTION_SERVICES" hidden="1">"c5874"</definedName>
    <definedName name="IQ_HOME_REV_ELIMINATIONS_OTHER" hidden="1">"c5875"</definedName>
    <definedName name="IQ_HOME_REV_FINANCIAL_SERVICES" hidden="1">"c5873"</definedName>
    <definedName name="IQ_HOME_REV_HOUSING" hidden="1">"c5872"</definedName>
    <definedName name="IQ_HOME_REV_LAND_LOT" hidden="1">"c5870"</definedName>
    <definedName name="IQ_HOME_REV_OTHER_HOMEBUILDING" hidden="1">"c5871"</definedName>
    <definedName name="IQ_HOME_REV_TOTAL" hidden="1">"c5876"</definedName>
    <definedName name="IQ_HOME_TOTAL_INV" hidden="1">"c5869"</definedName>
    <definedName name="IQ_HOME_WARRANTY_RES_BEG" hidden="1">"c5893"</definedName>
    <definedName name="IQ_HOME_WARRANTY_RES_END" hidden="1">"c5897"</definedName>
    <definedName name="IQ_HOME_WARRANTY_RES_ISS" hidden="1">"c5894"</definedName>
    <definedName name="IQ_HOME_WARRANTY_RES_OTHER" hidden="1">"c5896"</definedName>
    <definedName name="IQ_HOME_WARRANTY_RES_PAY" hidden="1">"c5895"</definedName>
    <definedName name="IQ_HOMEOWNERS_WRITTEN" hidden="1">"c546"</definedName>
    <definedName name="IQ_IMPAIR_OIL" hidden="1">"c547"</definedName>
    <definedName name="IQ_IMPAIRMENT_GW" hidden="1">"c548"</definedName>
    <definedName name="IQ_IMPUT_OPER_LEASE_DEPR" hidden="1">"c2987"</definedName>
    <definedName name="IQ_IMPUT_OPER_LEASE_INT_EXP" hidden="1">"c2986"</definedName>
    <definedName name="IQ_INC_AFTER_TAX" hidden="1">"c1598"</definedName>
    <definedName name="IQ_INC_AVAIL_EXCL" hidden="1">"c1395"</definedName>
    <definedName name="IQ_INC_AVAIL_INCL" hidden="1">"c1396"</definedName>
    <definedName name="IQ_INC_BEFORE_TAX" hidden="1">"c1375"</definedName>
    <definedName name="IQ_INC_EQUITY" hidden="1">"c549"</definedName>
    <definedName name="IQ_INC_EQUITY_BR" hidden="1">"c550"</definedName>
    <definedName name="IQ_INC_EQUITY_CF" hidden="1">"c551"</definedName>
    <definedName name="IQ_INC_EQUITY_FIN" hidden="1">"c552"</definedName>
    <definedName name="IQ_INC_EQUITY_INS" hidden="1">"c553"</definedName>
    <definedName name="IQ_INC_EQUITY_RE" hidden="1">"c6222"</definedName>
    <definedName name="IQ_INC_EQUITY_REC_BNK" hidden="1">"c554"</definedName>
    <definedName name="IQ_INC_EQUITY_REIT" hidden="1">"c555"</definedName>
    <definedName name="IQ_INC_EQUITY_REV_BNK" hidden="1">"c556"</definedName>
    <definedName name="IQ_INC_EQUITY_UTI" hidden="1">"c557"</definedName>
    <definedName name="IQ_INC_REAL_ESTATE_REC" hidden="1">"c558"</definedName>
    <definedName name="IQ_INC_REAL_ESTATE_REV" hidden="1">"c559"</definedName>
    <definedName name="IQ_INC_TAX" hidden="1">"c560"</definedName>
    <definedName name="IQ_INC_TAX_EXCL" hidden="1">"c1599"</definedName>
    <definedName name="IQ_INC_TAX_PAY_CURRENT" hidden="1">"c561"</definedName>
    <definedName name="IQ_INC_TRADE_ACT" hidden="1">"c562"</definedName>
    <definedName name="IQ_INDUSTRY" hidden="1">"c3601"</definedName>
    <definedName name="IQ_INDUSTRY_GROUP" hidden="1">"c3602"</definedName>
    <definedName name="IQ_INDUSTRY_SECTOR" hidden="1">"c3603"</definedName>
    <definedName name="IQ_INS_ANNUITY_LIAB" hidden="1">"c563"</definedName>
    <definedName name="IQ_INS_ANNUITY_REV" hidden="1">"c2788"</definedName>
    <definedName name="IQ_INS_DIV_EXP" hidden="1">"c564"</definedName>
    <definedName name="IQ_INS_DIV_REV" hidden="1">"c565"</definedName>
    <definedName name="IQ_INS_IN_FORCE" hidden="1">"c566"</definedName>
    <definedName name="IQ_INS_LIAB" hidden="1">"c567"</definedName>
    <definedName name="IQ_INS_POLICY_EXP" hidden="1">"c568"</definedName>
    <definedName name="IQ_INS_REV" hidden="1">"c569"</definedName>
    <definedName name="IQ_INS_SETTLE" hidden="1">"c570"</definedName>
    <definedName name="IQ_INS_SETTLE_BNK" hidden="1">"c571"</definedName>
    <definedName name="IQ_INS_SETTLE_BR" hidden="1">"c572"</definedName>
    <definedName name="IQ_INS_SETTLE_FIN" hidden="1">"c573"</definedName>
    <definedName name="IQ_INS_SETTLE_INS" hidden="1">"c574"</definedName>
    <definedName name="IQ_INS_SETTLE_RE" hidden="1">"c6223"</definedName>
    <definedName name="IQ_INS_SETTLE_REIT" hidden="1">"c575"</definedName>
    <definedName name="IQ_INS_SETTLE_UTI" hidden="1">"c576"</definedName>
    <definedName name="IQ_INSIDER_3MTH_BOUGHT_PCT" hidden="1">"c1534"</definedName>
    <definedName name="IQ_INSIDER_3MTH_NET_PCT" hidden="1">"c1535"</definedName>
    <definedName name="IQ_INSIDER_3MTH_SOLD_PCT" hidden="1">"c1533"</definedName>
    <definedName name="IQ_INSIDER_6MTH_BOUGHT_PCT" hidden="1">"c1537"</definedName>
    <definedName name="IQ_INSIDER_6MTH_NET_PCT" hidden="1">"c1538"</definedName>
    <definedName name="IQ_INSIDER_6MTH_SOLD_PCT" hidden="1">"c1536"</definedName>
    <definedName name="IQ_INSIDER_OVER_TOTAL" hidden="1">"c1581"</definedName>
    <definedName name="IQ_INSIDER_OWNER" hidden="1">"c577"</definedName>
    <definedName name="IQ_INSIDER_PERCENT" hidden="1">"c578"</definedName>
    <definedName name="IQ_INSIDER_SHARES" hidden="1">"c579"</definedName>
    <definedName name="IQ_INSTITUTIONAL_OVER_TOTAL" hidden="1">"c1580"</definedName>
    <definedName name="IQ_INSTITUTIONAL_OWNER" hidden="1">"c580"</definedName>
    <definedName name="IQ_INSTITUTIONAL_PERCENT" hidden="1">"c581"</definedName>
    <definedName name="IQ_INSTITUTIONAL_SHARES" hidden="1">"c582"</definedName>
    <definedName name="IQ_INSUR_RECEIV" hidden="1">"c1600"</definedName>
    <definedName name="IQ_INT_BORROW" hidden="1">"c583"</definedName>
    <definedName name="IQ_INT_DEPOSITS" hidden="1">"c584"</definedName>
    <definedName name="IQ_INT_DIV_INC" hidden="1">"c585"</definedName>
    <definedName name="IQ_INT_EXP_BR" hidden="1">"c586"</definedName>
    <definedName name="IQ_INT_EXP_COVERAGE" hidden="1">"c587"</definedName>
    <definedName name="IQ_INT_EXP_FIN" hidden="1">"c588"</definedName>
    <definedName name="IQ_INT_EXP_INCL_CAP" hidden="1">"c2988"</definedName>
    <definedName name="IQ_INT_EXP_INS" hidden="1">"c589"</definedName>
    <definedName name="IQ_INT_EXP_LTD" hidden="1">"c2086"</definedName>
    <definedName name="IQ_INT_EXP_RE" hidden="1">"c6224"</definedName>
    <definedName name="IQ_INT_EXP_REIT" hidden="1">"c590"</definedName>
    <definedName name="IQ_INT_EXP_TOTAL" hidden="1">"c591"</definedName>
    <definedName name="IQ_INT_EXP_UTI" hidden="1">"c592"</definedName>
    <definedName name="IQ_INT_INC_BR" hidden="1">"c593"</definedName>
    <definedName name="IQ_INT_INC_FIN" hidden="1">"c594"</definedName>
    <definedName name="IQ_INT_INC_INVEST" hidden="1">"c595"</definedName>
    <definedName name="IQ_INT_INC_LOANS" hidden="1">"c596"</definedName>
    <definedName name="IQ_INT_INC_RE" hidden="1">"c6225"</definedName>
    <definedName name="IQ_INT_INC_REIT" hidden="1">"c597"</definedName>
    <definedName name="IQ_INT_INC_TOTAL" hidden="1">"c598"</definedName>
    <definedName name="IQ_INT_INC_UTI" hidden="1">"c599"</definedName>
    <definedName name="IQ_INT_INV_INC" hidden="1">"c600"</definedName>
    <definedName name="IQ_INT_INV_INC_RE" hidden="1">"c6226"</definedName>
    <definedName name="IQ_INT_INV_INC_REIT" hidden="1">"c601"</definedName>
    <definedName name="IQ_INT_INV_INC_UTI" hidden="1">"c602"</definedName>
    <definedName name="IQ_INT_ON_BORROWING_COVERAGE" hidden="1">"c603"</definedName>
    <definedName name="IQ_INT_RATE_SPREAD" hidden="1">"c604"</definedName>
    <definedName name="IQ_INTANGIBLES_NET" hidden="1">"c1407"</definedName>
    <definedName name="IQ_INTEREST_CASH_DEPOSITS" hidden="1">"c2255"</definedName>
    <definedName name="IQ_INTEREST_EXP" hidden="1">"c618"</definedName>
    <definedName name="IQ_INTEREST_EXP_NET" hidden="1">"c1450"</definedName>
    <definedName name="IQ_INTEREST_EXP_NON" hidden="1">"c1383"</definedName>
    <definedName name="IQ_INTEREST_EXP_SUPPL" hidden="1">"c1460"</definedName>
    <definedName name="IQ_INTEREST_INC" hidden="1">"c1393"</definedName>
    <definedName name="IQ_INTEREST_INC_NON" hidden="1">"c1384"</definedName>
    <definedName name="IQ_INTEREST_INVEST_INC" hidden="1">"c619"</definedName>
    <definedName name="IQ_INV_10YR_ANN_CAGR" hidden="1">"c6164"</definedName>
    <definedName name="IQ_INV_10YR_ANN_GROWTH" hidden="1">"c1930"</definedName>
    <definedName name="IQ_INV_1YR_ANN_GROWTH" hidden="1">"c1925"</definedName>
    <definedName name="IQ_INV_2YR_ANN_CAGR" hidden="1">"c6160"</definedName>
    <definedName name="IQ_INV_2YR_ANN_GROWTH" hidden="1">"c1926"</definedName>
    <definedName name="IQ_INV_3YR_ANN_CAGR" hidden="1">"c6161"</definedName>
    <definedName name="IQ_INV_3YR_ANN_GROWTH" hidden="1">"c1927"</definedName>
    <definedName name="IQ_INV_5YR_ANN_CAGR" hidden="1">"c6162"</definedName>
    <definedName name="IQ_INV_5YR_ANN_GROWTH" hidden="1">"c1928"</definedName>
    <definedName name="IQ_INV_7YR_ANN_CAGR" hidden="1">"c6163"</definedName>
    <definedName name="IQ_INV_7YR_ANN_GROWTH" hidden="1">"c1929"</definedName>
    <definedName name="IQ_INV_BANKING_FEE" hidden="1">"c620"</definedName>
    <definedName name="IQ_INV_METHOD" hidden="1">"c621"</definedName>
    <definedName name="IQ_INVENTORY" hidden="1">"c622"</definedName>
    <definedName name="IQ_INVENTORY_TURNS" hidden="1">"c623"</definedName>
    <definedName name="IQ_INVENTORY_UTI" hidden="1">"c624"</definedName>
    <definedName name="IQ_INVEST_DEBT" hidden="1">"c625"</definedName>
    <definedName name="IQ_INVEST_EQUITY_PREF" hidden="1">"c626"</definedName>
    <definedName name="IQ_INVEST_FHLB" hidden="1">"c627"</definedName>
    <definedName name="IQ_INVEST_GOV_SECURITY" hidden="1">"c5510"</definedName>
    <definedName name="IQ_INVEST_LOANS_CF" hidden="1">"c628"</definedName>
    <definedName name="IQ_INVEST_LOANS_CF_BNK" hidden="1">"c629"</definedName>
    <definedName name="IQ_INVEST_LOANS_CF_BR" hidden="1">"c630"</definedName>
    <definedName name="IQ_INVEST_LOANS_CF_FIN" hidden="1">"c631"</definedName>
    <definedName name="IQ_INVEST_LOANS_CF_INS" hidden="1">"c632"</definedName>
    <definedName name="IQ_INVEST_LOANS_CF_RE" hidden="1">"c6227"</definedName>
    <definedName name="IQ_INVEST_LOANS_CF_REIT" hidden="1">"c633"</definedName>
    <definedName name="IQ_INVEST_LOANS_CF_UTI" hidden="1">"c634"</definedName>
    <definedName name="IQ_INVEST_MUNI_SECURITY" hidden="1">"c5512"</definedName>
    <definedName name="IQ_INVEST_REAL_ESTATE" hidden="1">"c635"</definedName>
    <definedName name="IQ_INVEST_SECURITY" hidden="1">"c636"</definedName>
    <definedName name="IQ_INVEST_SECURITY_CF" hidden="1">"c637"</definedName>
    <definedName name="IQ_INVEST_SECURITY_CF_BNK" hidden="1">"c638"</definedName>
    <definedName name="IQ_INVEST_SECURITY_CF_BR" hidden="1">"c639"</definedName>
    <definedName name="IQ_INVEST_SECURITY_CF_FIN" hidden="1">"c640"</definedName>
    <definedName name="IQ_INVEST_SECURITY_CF_INS" hidden="1">"c641"</definedName>
    <definedName name="IQ_INVEST_SECURITY_CF_RE" hidden="1">"c6228"</definedName>
    <definedName name="IQ_INVEST_SECURITY_CF_REIT" hidden="1">"c642"</definedName>
    <definedName name="IQ_INVEST_SECURITY_CF_UTI" hidden="1">"c643"</definedName>
    <definedName name="IQ_INVEST_SECURITY_SUPPL" hidden="1">"c5511"</definedName>
    <definedName name="IQ_IPRD" hidden="1">"c644"</definedName>
    <definedName name="IQ_ISS_DEBT_NET" hidden="1">"c1391"</definedName>
    <definedName name="IQ_ISS_STOCK_NET" hidden="1">"c1601"</definedName>
    <definedName name="IQ_ISSUE_CURRENCY" hidden="1">"c2156"</definedName>
    <definedName name="IQ_ISSUE_NAME" hidden="1">"c2142"</definedName>
    <definedName name="IQ_ISSUER" hidden="1">"c2143"</definedName>
    <definedName name="IQ_ISSUER_CIQID" hidden="1">"c2258"</definedName>
    <definedName name="IQ_ISSUER_PARENT" hidden="1">"c2144"</definedName>
    <definedName name="IQ_ISSUER_PARENT_CIQID" hidden="1">"c2260"</definedName>
    <definedName name="IQ_ISSUER_PARENT_TICKER" hidden="1">"c2259"</definedName>
    <definedName name="IQ_ISSUER_TICKER" hidden="1">"c2252"</definedName>
    <definedName name="IQ_JR_SUB_DEBT" hidden="1">"c2534"</definedName>
    <definedName name="IQ_JR_SUB_DEBT_EBITDA" hidden="1">"c2560"</definedName>
    <definedName name="IQ_JR_SUB_DEBT_EBITDA_CAPEX" hidden="1">"c2561"</definedName>
    <definedName name="IQ_JR_SUB_DEBT_PCT" hidden="1">"c2535"</definedName>
    <definedName name="IQ_LAND" hidden="1">"c645"</definedName>
    <definedName name="IQ_LAST_PMT_DATE" hidden="1">"c2188"</definedName>
    <definedName name="IQ_LAST_SPLIT_DATE" hidden="1">"c2095"</definedName>
    <definedName name="IQ_LAST_SPLIT_FACTOR" hidden="1">"c2093"</definedName>
    <definedName name="IQ_LASTPRICINGDATE" hidden="1">"c3051"</definedName>
    <definedName name="IQ_LASTSALEPRICE" hidden="1">"c646"</definedName>
    <definedName name="IQ_LASTSALEPRICE_DATE" hidden="1">"c2109"</definedName>
    <definedName name="IQ_LATESTK" hidden="1">1000</definedName>
    <definedName name="IQ_LATESTQ" hidden="1">500</definedName>
    <definedName name="IQ_LEGAL_SETTLE" hidden="1">"c647"</definedName>
    <definedName name="IQ_LEGAL_SETTLE_BNK" hidden="1">"c648"</definedName>
    <definedName name="IQ_LEGAL_SETTLE_BR" hidden="1">"c649"</definedName>
    <definedName name="IQ_LEGAL_SETTLE_FIN" hidden="1">"c650"</definedName>
    <definedName name="IQ_LEGAL_SETTLE_INS" hidden="1">"c651"</definedName>
    <definedName name="IQ_LEGAL_SETTLE_RE" hidden="1">"c6229"</definedName>
    <definedName name="IQ_LEGAL_SETTLE_REIT" hidden="1">"c652"</definedName>
    <definedName name="IQ_LEGAL_SETTLE_UTI" hidden="1">"c653"</definedName>
    <definedName name="IQ_LEVERAGE_RATIO" hidden="1">"c654"</definedName>
    <definedName name="IQ_LEVERED_FCF" hidden="1">"c1907"</definedName>
    <definedName name="IQ_LFCF_10YR_ANN_CAGR" hidden="1">"c6174"</definedName>
    <definedName name="IQ_LFCF_10YR_ANN_GROWTH" hidden="1">"c1942"</definedName>
    <definedName name="IQ_LFCF_1YR_ANN_GROWTH" hidden="1">"c1937"</definedName>
    <definedName name="IQ_LFCF_2YR_ANN_CAGR" hidden="1">"c6170"</definedName>
    <definedName name="IQ_LFCF_2YR_ANN_GROWTH" hidden="1">"c1938"</definedName>
    <definedName name="IQ_LFCF_3YR_ANN_CAGR" hidden="1">"c6171"</definedName>
    <definedName name="IQ_LFCF_3YR_ANN_GROWTH" hidden="1">"c1939"</definedName>
    <definedName name="IQ_LFCF_5YR_ANN_CAGR" hidden="1">"c6172"</definedName>
    <definedName name="IQ_LFCF_5YR_ANN_GROWTH" hidden="1">"c1940"</definedName>
    <definedName name="IQ_LFCF_7YR_ANN_CAGR" hidden="1">"c6173"</definedName>
    <definedName name="IQ_LFCF_7YR_ANN_GROWTH" hidden="1">"c1941"</definedName>
    <definedName name="IQ_LFCF_MARGIN" hidden="1">"c1961"</definedName>
    <definedName name="IQ_LH_STATUTORY_SURPLUS" hidden="1">"c2771"</definedName>
    <definedName name="IQ_LICENSED_POPS" hidden="1">"c2123"</definedName>
    <definedName name="IQ_LIFE_EARNED" hidden="1">"c2739"</definedName>
    <definedName name="IQ_LIFOR" hidden="1">"c655"</definedName>
    <definedName name="IQ_LL" hidden="1">"c656"</definedName>
    <definedName name="IQ_LOAN_LEASE_RECEIV" hidden="1">"c657"</definedName>
    <definedName name="IQ_LOAN_LOSS" hidden="1">"c1386"</definedName>
    <definedName name="IQ_LOAN_SERVICE_REV" hidden="1">"c658"</definedName>
    <definedName name="IQ_LOANS_CF" hidden="1">"c659"</definedName>
    <definedName name="IQ_LOANS_CF_BNK" hidden="1">"c660"</definedName>
    <definedName name="IQ_LOANS_CF_BR" hidden="1">"c661"</definedName>
    <definedName name="IQ_LOANS_CF_FIN" hidden="1">"c662"</definedName>
    <definedName name="IQ_LOANS_CF_INS" hidden="1">"c663"</definedName>
    <definedName name="IQ_LOANS_CF_RE" hidden="1">"c6230"</definedName>
    <definedName name="IQ_LOANS_CF_REIT" hidden="1">"c664"</definedName>
    <definedName name="IQ_LOANS_CF_UTI" hidden="1">"c665"</definedName>
    <definedName name="IQ_LOANS_FOR_SALE" hidden="1">"c666"</definedName>
    <definedName name="IQ_LOANS_PAST_DUE" hidden="1">"c667"</definedName>
    <definedName name="IQ_LOANS_RECEIV_CURRENT" hidden="1">"c668"</definedName>
    <definedName name="IQ_LOANS_RECEIV_LT" hidden="1">"c669"</definedName>
    <definedName name="IQ_LOANS_RECEIV_LT_UTI" hidden="1">"c670"</definedName>
    <definedName name="IQ_LONG_TERM_DEBT" hidden="1">"c1387"</definedName>
    <definedName name="IQ_LONG_TERM_DEBT_OVER_TOTAL_CAP" hidden="1">"c1388"</definedName>
    <definedName name="IQ_LONG_TERM_GROWTH" hidden="1">"c671"</definedName>
    <definedName name="IQ_LONG_TERM_INV" hidden="1">"c1389"</definedName>
    <definedName name="IQ_LOSS_LOSS_EXP" hidden="1">"c672"</definedName>
    <definedName name="IQ_LOSS_TO_NET_EARNED" hidden="1">"c2751"</definedName>
    <definedName name="IQ_LOW_TARGET_PRICE" hidden="1">"c1652"</definedName>
    <definedName name="IQ_LOW_TARGET_PRICE_REUT" hidden="1">"c5318"</definedName>
    <definedName name="IQ_LOWPRICE" hidden="1">"c673"</definedName>
    <definedName name="IQ_LT_DEBT" hidden="1">"c674"</definedName>
    <definedName name="IQ_LT_DEBT_BNK" hidden="1">"c675"</definedName>
    <definedName name="IQ_LT_DEBT_BR" hidden="1">"c676"</definedName>
    <definedName name="IQ_LT_DEBT_CAPITAL" hidden="1">"c677"</definedName>
    <definedName name="IQ_LT_DEBT_CAPITAL_LEASES" hidden="1">"c2542"</definedName>
    <definedName name="IQ_LT_DEBT_CAPITAL_LEASES_PCT" hidden="1">"c2543"</definedName>
    <definedName name="IQ_LT_DEBT_EQUITY" hidden="1">"c678"</definedName>
    <definedName name="IQ_LT_DEBT_FIN" hidden="1">"c679"</definedName>
    <definedName name="IQ_LT_DEBT_INS" hidden="1">"c680"</definedName>
    <definedName name="IQ_LT_DEBT_ISSUED" hidden="1">"c681"</definedName>
    <definedName name="IQ_LT_DEBT_ISSUED_BNK" hidden="1">"c682"</definedName>
    <definedName name="IQ_LT_DEBT_ISSUED_BR" hidden="1">"c683"</definedName>
    <definedName name="IQ_LT_DEBT_ISSUED_FIN" hidden="1">"c684"</definedName>
    <definedName name="IQ_LT_DEBT_ISSUED_INS" hidden="1">"c685"</definedName>
    <definedName name="IQ_LT_DEBT_ISSUED_RE" hidden="1">"c6231"</definedName>
    <definedName name="IQ_LT_DEBT_ISSUED_REIT" hidden="1">"c686"</definedName>
    <definedName name="IQ_LT_DEBT_ISSUED_UTI" hidden="1">"c687"</definedName>
    <definedName name="IQ_LT_DEBT_RE" hidden="1">"c6232"</definedName>
    <definedName name="IQ_LT_DEBT_REIT" hidden="1">"c688"</definedName>
    <definedName name="IQ_LT_DEBT_REPAID" hidden="1">"c689"</definedName>
    <definedName name="IQ_LT_DEBT_REPAID_BNK" hidden="1">"c690"</definedName>
    <definedName name="IQ_LT_DEBT_REPAID_BR" hidden="1">"c691"</definedName>
    <definedName name="IQ_LT_DEBT_REPAID_FIN" hidden="1">"c692"</definedName>
    <definedName name="IQ_LT_DEBT_REPAID_INS" hidden="1">"c693"</definedName>
    <definedName name="IQ_LT_DEBT_REPAID_RE" hidden="1">"c6233"</definedName>
    <definedName name="IQ_LT_DEBT_REPAID_REIT" hidden="1">"c694"</definedName>
    <definedName name="IQ_LT_DEBT_REPAID_UTI" hidden="1">"c695"</definedName>
    <definedName name="IQ_LT_DEBT_UTI" hidden="1">"c696"</definedName>
    <definedName name="IQ_LT_INVEST" hidden="1">"c697"</definedName>
    <definedName name="IQ_LT_INVEST_BR" hidden="1">"c698"</definedName>
    <definedName name="IQ_LT_INVEST_FIN" hidden="1">"c699"</definedName>
    <definedName name="IQ_LT_INVEST_RE" hidden="1">"c6234"</definedName>
    <definedName name="IQ_LT_INVEST_REIT" hidden="1">"c700"</definedName>
    <definedName name="IQ_LT_INVEST_UTI" hidden="1">"c701"</definedName>
    <definedName name="IQ_LT_NOTE_RECEIV" hidden="1">"c1602"</definedName>
    <definedName name="IQ_LTD_DUE_AFTER_FIVE" hidden="1">"c704"</definedName>
    <definedName name="IQ_LTD_DUE_CY" hidden="1">"c705"</definedName>
    <definedName name="IQ_LTD_DUE_CY1" hidden="1">"c706"</definedName>
    <definedName name="IQ_LTD_DUE_CY2" hidden="1">"c707"</definedName>
    <definedName name="IQ_LTD_DUE_CY3" hidden="1">"c708"</definedName>
    <definedName name="IQ_LTD_DUE_CY4" hidden="1">"c709"</definedName>
    <definedName name="IQ_LTD_DUE_NEXT_FIVE" hidden="1">"c710"</definedName>
    <definedName name="IQ_LTM" hidden="1">2000</definedName>
    <definedName name="IQ_LTM_REVENUE_OVER_EMPLOYEES" hidden="1">"c1437"</definedName>
    <definedName name="IQ_LTMMONTH" hidden="1">120000</definedName>
    <definedName name="IQ_MACHINERY" hidden="1">"c711"</definedName>
    <definedName name="IQ_MAINT_CAPEX" hidden="1">"c2947"</definedName>
    <definedName name="IQ_MAINT_CAPEX_ACT_OR_EST" hidden="1">"c4458"</definedName>
    <definedName name="IQ_MAINT_CAPEX_EST" hidden="1">"c4457"</definedName>
    <definedName name="IQ_MAINT_CAPEX_GUIDANCE" hidden="1">"c4459"</definedName>
    <definedName name="IQ_MAINT_CAPEX_HIGH_EST" hidden="1">"c4460"</definedName>
    <definedName name="IQ_MAINT_CAPEX_HIGH_GUIDANCE" hidden="1">"c4197"</definedName>
    <definedName name="IQ_MAINT_CAPEX_LOW_EST" hidden="1">"c4461"</definedName>
    <definedName name="IQ_MAINT_CAPEX_LOW_GUIDANCE" hidden="1">"c4237"</definedName>
    <definedName name="IQ_MAINT_CAPEX_MEDIAN_EST" hidden="1">"c4462"</definedName>
    <definedName name="IQ_MAINT_CAPEX_NUM_EST" hidden="1">"c4463"</definedName>
    <definedName name="IQ_MAINT_CAPEX_STDDEV_EST" hidden="1">"c4464"</definedName>
    <definedName name="IQ_MAINT_REPAIR" hidden="1">"c2087"</definedName>
    <definedName name="IQ_MAKE_WHOLE_END_DATE" hidden="1">"c2493"</definedName>
    <definedName name="IQ_MAKE_WHOLE_SPREAD" hidden="1">"c2494"</definedName>
    <definedName name="IQ_MAKE_WHOLE_START_DATE" hidden="1">"c2492"</definedName>
    <definedName name="IQ_MARKET_CAP_LFCF" hidden="1">"c2209"</definedName>
    <definedName name="IQ_MARKETCAP" hidden="1">"c712"</definedName>
    <definedName name="IQ_MARKETING" hidden="1">"c2239"</definedName>
    <definedName name="IQ_MATURITY_DATE" hidden="1">"c2146"</definedName>
    <definedName name="IQ_MC_RATIO" hidden="1">"c2783"</definedName>
    <definedName name="IQ_MC_STATUTORY_SURPLUS" hidden="1">"c2772"</definedName>
    <definedName name="IQ_MEDIAN_TARGET_PRICE" hidden="1">"c1650"</definedName>
    <definedName name="IQ_MEDIAN_TARGET_PRICE_REUT" hidden="1">"c5316"</definedName>
    <definedName name="IQ_MERGER" hidden="1">"c713"</definedName>
    <definedName name="IQ_MERGER_BNK" hidden="1">"c714"</definedName>
    <definedName name="IQ_MERGER_BR" hidden="1">"c715"</definedName>
    <definedName name="IQ_MERGER_FIN" hidden="1">"c716"</definedName>
    <definedName name="IQ_MERGER_INS" hidden="1">"c717"</definedName>
    <definedName name="IQ_MERGER_RE" hidden="1">"c6235"</definedName>
    <definedName name="IQ_MERGER_REIT" hidden="1">"c718"</definedName>
    <definedName name="IQ_MERGER_RESTRUCTURE" hidden="1">"c719"</definedName>
    <definedName name="IQ_MERGER_RESTRUCTURE_BNK" hidden="1">"c720"</definedName>
    <definedName name="IQ_MERGER_RESTRUCTURE_BR" hidden="1">"c721"</definedName>
    <definedName name="IQ_MERGER_RESTRUCTURE_FIN" hidden="1">"c722"</definedName>
    <definedName name="IQ_MERGER_RESTRUCTURE_INS" hidden="1">"c723"</definedName>
    <definedName name="IQ_MERGER_RESTRUCTURE_RE" hidden="1">"c6236"</definedName>
    <definedName name="IQ_MERGER_RESTRUCTURE_REIT" hidden="1">"c724"</definedName>
    <definedName name="IQ_MERGER_RESTRUCTURE_UTI" hidden="1">"c725"</definedName>
    <definedName name="IQ_MERGER_UTI" hidden="1">"c726"</definedName>
    <definedName name="IQ_MINORITY_INTEREST" hidden="1">"c727"</definedName>
    <definedName name="IQ_MINORITY_INTEREST_BNK" hidden="1">"c728"</definedName>
    <definedName name="IQ_MINORITY_INTEREST_BR" hidden="1">"c729"</definedName>
    <definedName name="IQ_MINORITY_INTEREST_CF" hidden="1">"c730"</definedName>
    <definedName name="IQ_MINORITY_INTEREST_FIN" hidden="1">"c731"</definedName>
    <definedName name="IQ_MINORITY_INTEREST_INS" hidden="1">"c732"</definedName>
    <definedName name="IQ_MINORITY_INTEREST_IS" hidden="1">"c733"</definedName>
    <definedName name="IQ_MINORITY_INTEREST_RE" hidden="1">"c6237"</definedName>
    <definedName name="IQ_MINORITY_INTEREST_REIT" hidden="1">"c734"</definedName>
    <definedName name="IQ_MINORITY_INTEREST_TOTAL" hidden="1">"c1905"</definedName>
    <definedName name="IQ_MINORITY_INTEREST_UTI" hidden="1">"c735"</definedName>
    <definedName name="IQ_MISC_ADJUST_CF" hidden="1">"c736"</definedName>
    <definedName name="IQ_MISC_EARN_ADJ" hidden="1">"c1603"</definedName>
    <definedName name="IQ_MKTCAP_EBT_EXCL" hidden="1">"c737"</definedName>
    <definedName name="IQ_MKTCAP_EBT_EXCL_AVG" hidden="1">"c738"</definedName>
    <definedName name="IQ_MKTCAP_EBT_INCL_AVG" hidden="1">"c739"</definedName>
    <definedName name="IQ_MKTCAP_TOTAL_REV" hidden="1">"c740"</definedName>
    <definedName name="IQ_MKTCAP_TOTAL_REV_AVG" hidden="1">"c741"</definedName>
    <definedName name="IQ_MKTCAP_TOTAL_REV_FWD" hidden="1">"c742"</definedName>
    <definedName name="IQ_MKTCAP_TOTAL_REV_FWD_REUT" hidden="1">"c4048"</definedName>
    <definedName name="IQ_MM_ACCOUNT" hidden="1">"c743"</definedName>
    <definedName name="IQ_MONTH" hidden="1">15000</definedName>
    <definedName name="IQ_MORT_BANK_ACT" hidden="1">"c744"</definedName>
    <definedName name="IQ_MORT_BANKING_FEE" hidden="1">"c745"</definedName>
    <definedName name="IQ_MORT_INT_INC" hidden="1">"c746"</definedName>
    <definedName name="IQ_MORT_LOANS" hidden="1">"c747"</definedName>
    <definedName name="IQ_MORT_SECURITY" hidden="1">"c748"</definedName>
    <definedName name="IQ_MORTGAGE_SERV_RIGHTS" hidden="1">"c2242"</definedName>
    <definedName name="IQ_MTD" hidden="1">800000</definedName>
    <definedName name="IQ_NAMES_REVISION_DATE_" hidden="1">43137.3959143519</definedName>
    <definedName name="IQ_NAV_ACT_OR_EST" hidden="1">"c2225"</definedName>
    <definedName name="IQ_NAV_EST" hidden="1">"c1751"</definedName>
    <definedName name="IQ_NAV_HIGH_EST" hidden="1">"c1753"</definedName>
    <definedName name="IQ_NAV_LOW_EST" hidden="1">"c1754"</definedName>
    <definedName name="IQ_NAV_MEDIAN_EST" hidden="1">"c1752"</definedName>
    <definedName name="IQ_NAV_NUM_EST" hidden="1">"c1755"</definedName>
    <definedName name="IQ_NAV_SHARE_ACT_OR_EST" hidden="1">"c2225"</definedName>
    <definedName name="IQ_NAV_SHARE_ACT_OR_EST_REUT" hidden="1">"c5623"</definedName>
    <definedName name="IQ_NAV_SHARE_EST" hidden="1">"c5609"</definedName>
    <definedName name="IQ_NAV_SHARE_EST_REUT" hidden="1">"c5617"</definedName>
    <definedName name="IQ_NAV_SHARE_HIGH_EST" hidden="1">"c5612"</definedName>
    <definedName name="IQ_NAV_SHARE_HIGH_EST_REUT" hidden="1">"c5620"</definedName>
    <definedName name="IQ_NAV_SHARE_LOW_EST" hidden="1">"c5613"</definedName>
    <definedName name="IQ_NAV_SHARE_LOW_EST_REUT" hidden="1">"c5621"</definedName>
    <definedName name="IQ_NAV_SHARE_MEDIAN_EST" hidden="1">"c5610"</definedName>
    <definedName name="IQ_NAV_SHARE_MEDIAN_EST_REUT" hidden="1">"c5618"</definedName>
    <definedName name="IQ_NAV_SHARE_NUM_EST" hidden="1">"c5614"</definedName>
    <definedName name="IQ_NAV_SHARE_NUM_EST_REUT" hidden="1">"c5622"</definedName>
    <definedName name="IQ_NAV_SHARE_STDDEV_EST" hidden="1">"c5611"</definedName>
    <definedName name="IQ_NAV_SHARE_STDDEV_EST_REUT" hidden="1">"c5619"</definedName>
    <definedName name="IQ_NAV_STDDEV_EST" hidden="1">"c1756"</definedName>
    <definedName name="IQ_NET_CHANGE" hidden="1">"c749"</definedName>
    <definedName name="IQ_NET_CLAIM_EXP_INCUR" hidden="1">"c2757"</definedName>
    <definedName name="IQ_NET_CLAIM_EXP_INCUR_CY" hidden="1">"c2761"</definedName>
    <definedName name="IQ_NET_CLAIM_EXP_INCUR_PY" hidden="1">"c2762"</definedName>
    <definedName name="IQ_NET_CLAIM_EXP_PAID" hidden="1">"c2760"</definedName>
    <definedName name="IQ_NET_CLAIM_EXP_PAID_CY" hidden="1">"c2763"</definedName>
    <definedName name="IQ_NET_CLAIM_EXP_PAID_PY" hidden="1">"c2764"</definedName>
    <definedName name="IQ_NET_CLAIM_EXP_RES" hidden="1">"c2754"</definedName>
    <definedName name="IQ_NET_DEBT" hidden="1">"c1584"</definedName>
    <definedName name="IQ_NET_DEBT_ACT_OR_EST" hidden="1">"c3583"</definedName>
    <definedName name="IQ_NET_DEBT_ACT_OR_EST_REUT" hidden="1">"c5473"</definedName>
    <definedName name="IQ_NET_DEBT_EBITDA" hidden="1">"c750"</definedName>
    <definedName name="IQ_NET_DEBT_EBITDA_CAPEX" hidden="1">"c2949"</definedName>
    <definedName name="IQ_NET_DEBT_EST" hidden="1">"c3517"</definedName>
    <definedName name="IQ_NET_DEBT_EST_REUT" hidden="1">"c3976"</definedName>
    <definedName name="IQ_NET_DEBT_GUIDANCE" hidden="1">"c4467"</definedName>
    <definedName name="IQ_NET_DEBT_HIGH_EST" hidden="1">"c3518"</definedName>
    <definedName name="IQ_NET_DEBT_HIGH_EST_REUT" hidden="1">"c3978"</definedName>
    <definedName name="IQ_NET_DEBT_HIGH_GUIDANCE" hidden="1">"c4181"</definedName>
    <definedName name="IQ_NET_DEBT_ISSUED" hidden="1">"c751"</definedName>
    <definedName name="IQ_NET_DEBT_ISSUED_BNK" hidden="1">"c752"</definedName>
    <definedName name="IQ_NET_DEBT_ISSUED_BR" hidden="1">"c753"</definedName>
    <definedName name="IQ_NET_DEBT_ISSUED_FIN" hidden="1">"c754"</definedName>
    <definedName name="IQ_NET_DEBT_ISSUED_INS" hidden="1">"c755"</definedName>
    <definedName name="IQ_NET_DEBT_ISSUED_RE" hidden="1">"c6238"</definedName>
    <definedName name="IQ_NET_DEBT_ISSUED_REIT" hidden="1">"c756"</definedName>
    <definedName name="IQ_NET_DEBT_ISSUED_UTI" hidden="1">"c757"</definedName>
    <definedName name="IQ_NET_DEBT_LOW_EST" hidden="1">"c3519"</definedName>
    <definedName name="IQ_NET_DEBT_LOW_EST_REUT" hidden="1">"c3979"</definedName>
    <definedName name="IQ_NET_DEBT_LOW_GUIDANCE" hidden="1">"c4221"</definedName>
    <definedName name="IQ_NET_DEBT_MEDIAN_EST" hidden="1">"c3520"</definedName>
    <definedName name="IQ_NET_DEBT_MEDIAN_EST_REUT" hidden="1">"c3977"</definedName>
    <definedName name="IQ_NET_DEBT_NUM_EST" hidden="1">"c3515"</definedName>
    <definedName name="IQ_NET_DEBT_NUM_EST_REUT" hidden="1">"c3980"</definedName>
    <definedName name="IQ_NET_DEBT_STDDEV_EST" hidden="1">"c3516"</definedName>
    <definedName name="IQ_NET_DEBT_STDDEV_EST_REUT" hidden="1">"c3981"</definedName>
    <definedName name="IQ_NET_EARNED" hidden="1">"c2734"</definedName>
    <definedName name="IQ_NET_INC" hidden="1">"c1394"</definedName>
    <definedName name="IQ_NET_INC_BEFORE" hidden="1">"c1368"</definedName>
    <definedName name="IQ_NET_INC_CF" hidden="1">"c1397"</definedName>
    <definedName name="IQ_NET_INC_MARGIN" hidden="1">"c1398"</definedName>
    <definedName name="IQ_NET_INT_INC_10YR_ANN_CAGR" hidden="1">"c6100"</definedName>
    <definedName name="IQ_NET_INT_INC_10YR_ANN_GROWTH" hidden="1">"c758"</definedName>
    <definedName name="IQ_NET_INT_INC_1YR_ANN_GROWTH" hidden="1">"c759"</definedName>
    <definedName name="IQ_NET_INT_INC_2YR_ANN_CAGR" hidden="1">"c6101"</definedName>
    <definedName name="IQ_NET_INT_INC_2YR_ANN_GROWTH" hidden="1">"c760"</definedName>
    <definedName name="IQ_NET_INT_INC_3YR_ANN_CAGR" hidden="1">"c6102"</definedName>
    <definedName name="IQ_NET_INT_INC_3YR_ANN_GROWTH" hidden="1">"c761"</definedName>
    <definedName name="IQ_NET_INT_INC_5YR_ANN_CAGR" hidden="1">"c6103"</definedName>
    <definedName name="IQ_NET_INT_INC_5YR_ANN_GROWTH" hidden="1">"c762"</definedName>
    <definedName name="IQ_NET_INT_INC_7YR_ANN_CAGR" hidden="1">"c6104"</definedName>
    <definedName name="IQ_NET_INT_INC_7YR_ANN_GROWTH" hidden="1">"c763"</definedName>
    <definedName name="IQ_NET_INT_INC_BNK" hidden="1">"c764"</definedName>
    <definedName name="IQ_NET_INT_INC_BR" hidden="1">"c765"</definedName>
    <definedName name="IQ_NET_INT_INC_FIN" hidden="1">"c766"</definedName>
    <definedName name="IQ_NET_INT_INC_TOTAL_REV" hidden="1">"c767"</definedName>
    <definedName name="IQ_NET_INT_MARGIN" hidden="1">"c768"</definedName>
    <definedName name="IQ_NET_INTEREST_EXP" hidden="1">"c769"</definedName>
    <definedName name="IQ_NET_INTEREST_EXP_RE" hidden="1">"c6239"</definedName>
    <definedName name="IQ_NET_INTEREST_EXP_REIT" hidden="1">"c770"</definedName>
    <definedName name="IQ_NET_INTEREST_EXP_UTI" hidden="1">"c771"</definedName>
    <definedName name="IQ_NET_INTEREST_INC" hidden="1">"c1392"</definedName>
    <definedName name="IQ_NET_INTEREST_INC_AFTER_LL" hidden="1">"c1604"</definedName>
    <definedName name="IQ_NET_LIFE_INS_IN_FORCE" hidden="1">"c2769"</definedName>
    <definedName name="IQ_NET_LOANS" hidden="1">"c772"</definedName>
    <definedName name="IQ_NET_LOANS_10YR_ANN_CAGR" hidden="1">"c6105"</definedName>
    <definedName name="IQ_NET_LOANS_10YR_ANN_GROWTH" hidden="1">"c773"</definedName>
    <definedName name="IQ_NET_LOANS_1YR_ANN_GROWTH" hidden="1">"c774"</definedName>
    <definedName name="IQ_NET_LOANS_2YR_ANN_CAGR" hidden="1">"c6106"</definedName>
    <definedName name="IQ_NET_LOANS_2YR_ANN_GROWTH" hidden="1">"c775"</definedName>
    <definedName name="IQ_NET_LOANS_3YR_ANN_CAGR" hidden="1">"c6107"</definedName>
    <definedName name="IQ_NET_LOANS_3YR_ANN_GROWTH" hidden="1">"c776"</definedName>
    <definedName name="IQ_NET_LOANS_5YR_ANN_CAGR" hidden="1">"c6108"</definedName>
    <definedName name="IQ_NET_LOANS_5YR_ANN_GROWTH" hidden="1">"c777"</definedName>
    <definedName name="IQ_NET_LOANS_7YR_ANN_CAGR" hidden="1">"c6109"</definedName>
    <definedName name="IQ_NET_LOANS_7YR_ANN_GROWTH" hidden="1">"c778"</definedName>
    <definedName name="IQ_NET_LOANS_TOTAL_DEPOSITS" hidden="1">"c779"</definedName>
    <definedName name="IQ_NET_RENTAL_EXP_FN" hidden="1">"c780"</definedName>
    <definedName name="IQ_NET_TO_GROSS_EARNED" hidden="1">"c2750"</definedName>
    <definedName name="IQ_NET_TO_GROSS_WRITTEN" hidden="1">"c2729"</definedName>
    <definedName name="IQ_NET_WORKING_CAP" hidden="1">"c3493"</definedName>
    <definedName name="IQ_NET_WRITTEN" hidden="1">"c2728"</definedName>
    <definedName name="IQ_NEW_PREM" hidden="1">"c2785"</definedName>
    <definedName name="IQ_NEXT_CALL_DATE" hidden="1">"c2198"</definedName>
    <definedName name="IQ_NEXT_CALL_PRICE" hidden="1">"c2199"</definedName>
    <definedName name="IQ_NEXT_INT_DATE" hidden="1">"c2187"</definedName>
    <definedName name="IQ_NEXT_PUT_DATE" hidden="1">"c2200"</definedName>
    <definedName name="IQ_NEXT_PUT_PRICE" hidden="1">"c2201"</definedName>
    <definedName name="IQ_NEXT_SINK_FUND_AMOUNT" hidden="1">"c2490"</definedName>
    <definedName name="IQ_NEXT_SINK_FUND_DATE" hidden="1">"c2489"</definedName>
    <definedName name="IQ_NEXT_SINK_FUND_PRICE" hidden="1">"c2491"</definedName>
    <definedName name="IQ_NI" hidden="1">"c781"</definedName>
    <definedName name="IQ_NI_10YR_ANN_CAGR" hidden="1">"c6110"</definedName>
    <definedName name="IQ_NI_10YR_ANN_GROWTH" hidden="1">"c782"</definedName>
    <definedName name="IQ_NI_1YR_ANN_GROWTH" hidden="1">"c783"</definedName>
    <definedName name="IQ_NI_2YR_ANN_CAGR" hidden="1">"c6111"</definedName>
    <definedName name="IQ_NI_2YR_ANN_GROWTH" hidden="1">"c784"</definedName>
    <definedName name="IQ_NI_3YR_ANN_CAGR" hidden="1">"c6112"</definedName>
    <definedName name="IQ_NI_3YR_ANN_GROWTH" hidden="1">"c785"</definedName>
    <definedName name="IQ_NI_5YR_ANN_CAGR" hidden="1">"c6113"</definedName>
    <definedName name="IQ_NI_5YR_ANN_GROWTH" hidden="1">"c786"</definedName>
    <definedName name="IQ_NI_7YR_ANN_CAGR" hidden="1">"c6114"</definedName>
    <definedName name="IQ_NI_7YR_ANN_GROWTH" hidden="1">"c787"</definedName>
    <definedName name="IQ_NI_ACT_OR_EST" hidden="1">"c2222"</definedName>
    <definedName name="IQ_NI_ACT_OR_EST_REUT" hidden="1">"c5468"</definedName>
    <definedName name="IQ_NI_AFTER_CAPITALIZED" hidden="1">"c788"</definedName>
    <definedName name="IQ_NI_AVAIL_EXCL" hidden="1">"c789"</definedName>
    <definedName name="IQ_NI_AVAIL_EXCL_MARGIN" hidden="1">"c790"</definedName>
    <definedName name="IQ_NI_AVAIL_INCL" hidden="1">"c791"</definedName>
    <definedName name="IQ_NI_BEFORE_CAPITALIZED" hidden="1">"c792"</definedName>
    <definedName name="IQ_NI_CF" hidden="1">"c793"</definedName>
    <definedName name="IQ_NI_EST" hidden="1">"c1716"</definedName>
    <definedName name="IQ_NI_EST_REUT" hidden="1">"c5368"</definedName>
    <definedName name="IQ_NI_GAAP_GUIDANCE" hidden="1">"c4470"</definedName>
    <definedName name="IQ_NI_GAAP_HIGH_GUIDANCE" hidden="1">"c4177"</definedName>
    <definedName name="IQ_NI_GAAP_LOW_GUIDANCE" hidden="1">"c4217"</definedName>
    <definedName name="IQ_NI_GUIDANCE" hidden="1">"c4469"</definedName>
    <definedName name="IQ_NI_GW_EST_REUT" hidden="1">"c5375"</definedName>
    <definedName name="IQ_NI_GW_GUIDANCE" hidden="1">"c4471"</definedName>
    <definedName name="IQ_NI_GW_HIGH_EST_REUT" hidden="1">"c5377"</definedName>
    <definedName name="IQ_NI_GW_HIGH_GUIDANCE" hidden="1">"c4178"</definedName>
    <definedName name="IQ_NI_GW_LOW_EST_REUT" hidden="1">"c5378"</definedName>
    <definedName name="IQ_NI_GW_LOW_GUIDANCE" hidden="1">"c4218"</definedName>
    <definedName name="IQ_NI_GW_MEDIAN_EST_REUT" hidden="1">"c5376"</definedName>
    <definedName name="IQ_NI_GW_NUM_EST_REUT" hidden="1">"c5379"</definedName>
    <definedName name="IQ_NI_GW_STDDEV_EST_REUT" hidden="1">"c5380"</definedName>
    <definedName name="IQ_NI_HIGH_EST" hidden="1">"c1718"</definedName>
    <definedName name="IQ_NI_HIGH_EST_REUT" hidden="1">"c5370"</definedName>
    <definedName name="IQ_NI_HIGH_GUIDANCE" hidden="1">"c4176"</definedName>
    <definedName name="IQ_NI_LOW_EST" hidden="1">"c1719"</definedName>
    <definedName name="IQ_NI_LOW_EST_REUT" hidden="1">"c5371"</definedName>
    <definedName name="IQ_NI_LOW_GUIDANCE" hidden="1">"c4216"</definedName>
    <definedName name="IQ_NI_MARGIN" hidden="1">"c794"</definedName>
    <definedName name="IQ_NI_MEDIAN_EST" hidden="1">"c1717"</definedName>
    <definedName name="IQ_NI_MEDIAN_EST_REUT" hidden="1">"c5369"</definedName>
    <definedName name="IQ_NI_NORM" hidden="1">"c1901"</definedName>
    <definedName name="IQ_NI_NORM_10YR_ANN_CAGR" hidden="1">"c6189"</definedName>
    <definedName name="IQ_NI_NORM_10YR_ANN_GROWTH" hidden="1">"c1960"</definedName>
    <definedName name="IQ_NI_NORM_1YR_ANN_GROWTH" hidden="1">"c1955"</definedName>
    <definedName name="IQ_NI_NORM_2YR_ANN_CAGR" hidden="1">"c6185"</definedName>
    <definedName name="IQ_NI_NORM_2YR_ANN_GROWTH" hidden="1">"c1956"</definedName>
    <definedName name="IQ_NI_NORM_3YR_ANN_CAGR" hidden="1">"c6186"</definedName>
    <definedName name="IQ_NI_NORM_3YR_ANN_GROWTH" hidden="1">"c1957"</definedName>
    <definedName name="IQ_NI_NORM_5YR_ANN_CAGR" hidden="1">"c6187"</definedName>
    <definedName name="IQ_NI_NORM_5YR_ANN_GROWTH" hidden="1">"c1958"</definedName>
    <definedName name="IQ_NI_NORM_7YR_ANN_CAGR" hidden="1">"c6188"</definedName>
    <definedName name="IQ_NI_NORM_7YR_ANN_GROWTH" hidden="1">"c1959"</definedName>
    <definedName name="IQ_NI_NORM_MARGIN" hidden="1">"c1964"</definedName>
    <definedName name="IQ_NI_NUM_EST" hidden="1">"c1720"</definedName>
    <definedName name="IQ_NI_NUM_EST_REUT" hidden="1">"c5372"</definedName>
    <definedName name="IQ_NI_REPORTED_EST" hidden="1">"c1730"</definedName>
    <definedName name="IQ_NI_REPORTED_EST_REUT" hidden="1">"c5382"</definedName>
    <definedName name="IQ_NI_REPORTED_HIGH_EST" hidden="1">"c1732"</definedName>
    <definedName name="IQ_NI_REPORTED_HIGH_EST_REUT" hidden="1">"c5384"</definedName>
    <definedName name="IQ_NI_REPORTED_LOW_EST" hidden="1">"c1733"</definedName>
    <definedName name="IQ_NI_REPORTED_LOW_EST_REUT" hidden="1">"c5385"</definedName>
    <definedName name="IQ_NI_REPORTED_MEDIAN_EST" hidden="1">"c1731"</definedName>
    <definedName name="IQ_NI_REPORTED_MEDIAN_EST_REUT" hidden="1">"c5383"</definedName>
    <definedName name="IQ_NI_REPORTED_NUM_EST" hidden="1">"c1734"</definedName>
    <definedName name="IQ_NI_REPORTED_NUM_EST_REUT" hidden="1">"c5386"</definedName>
    <definedName name="IQ_NI_REPORTED_STDDEV_EST" hidden="1">"c1735"</definedName>
    <definedName name="IQ_NI_REPORTED_STDDEV_EST_REUT" hidden="1">"c5387"</definedName>
    <definedName name="IQ_NI_SBC_ACT_OR_EST" hidden="1">"c4474"</definedName>
    <definedName name="IQ_NI_SBC_EST" hidden="1">"c4473"</definedName>
    <definedName name="IQ_NI_SBC_GUIDANCE" hidden="1">"c4475"</definedName>
    <definedName name="IQ_NI_SBC_GW_ACT_OR_EST" hidden="1">"c4478"</definedName>
    <definedName name="IQ_NI_SBC_GW_EST" hidden="1">"c4477"</definedName>
    <definedName name="IQ_NI_SBC_GW_GUIDANCE" hidden="1">"c4479"</definedName>
    <definedName name="IQ_NI_SBC_GW_HIGH_EST" hidden="1">"c4480"</definedName>
    <definedName name="IQ_NI_SBC_GW_HIGH_GUIDANCE" hidden="1">"c4187"</definedName>
    <definedName name="IQ_NI_SBC_GW_LOW_EST" hidden="1">"c4481"</definedName>
    <definedName name="IQ_NI_SBC_GW_LOW_GUIDANCE" hidden="1">"c4227"</definedName>
    <definedName name="IQ_NI_SBC_GW_MEDIAN_EST" hidden="1">"c4482"</definedName>
    <definedName name="IQ_NI_SBC_GW_NUM_EST" hidden="1">"c4483"</definedName>
    <definedName name="IQ_NI_SBC_GW_STDDEV_EST" hidden="1">"c4484"</definedName>
    <definedName name="IQ_NI_SBC_HIGH_EST" hidden="1">"c4486"</definedName>
    <definedName name="IQ_NI_SBC_HIGH_GUIDANCE" hidden="1">"c4186"</definedName>
    <definedName name="IQ_NI_SBC_LOW_EST" hidden="1">"c4487"</definedName>
    <definedName name="IQ_NI_SBC_LOW_GUIDANCE" hidden="1">"c4226"</definedName>
    <definedName name="IQ_NI_SBC_MEDIAN_EST" hidden="1">"c4488"</definedName>
    <definedName name="IQ_NI_SBC_NUM_EST" hidden="1">"c4489"</definedName>
    <definedName name="IQ_NI_SBC_STDDEV_EST" hidden="1">"c4490"</definedName>
    <definedName name="IQ_NI_SFAS" hidden="1">"c795"</definedName>
    <definedName name="IQ_NI_STDDEV_EST" hidden="1">"c1721"</definedName>
    <definedName name="IQ_NI_STDDEV_EST_REUT" hidden="1">"c5373"</definedName>
    <definedName name="IQ_NOL_CF_1YR" hidden="1">"c3465"</definedName>
    <definedName name="IQ_NOL_CF_2YR" hidden="1">"c3466"</definedName>
    <definedName name="IQ_NOL_CF_3YR" hidden="1">"c3467"</definedName>
    <definedName name="IQ_NOL_CF_4YR" hidden="1">"c3468"</definedName>
    <definedName name="IQ_NOL_CF_5YR" hidden="1">"c3469"</definedName>
    <definedName name="IQ_NOL_CF_AFTER_FIVE" hidden="1">"c3470"</definedName>
    <definedName name="IQ_NOL_CF_MAX_YEAR" hidden="1">"c3473"</definedName>
    <definedName name="IQ_NOL_CF_NO_EXP" hidden="1">"c3471"</definedName>
    <definedName name="IQ_NOL_CF_TOTAL" hidden="1">"c3472"</definedName>
    <definedName name="IQ_NON_ACCRUAL_LOANS" hidden="1">"c796"</definedName>
    <definedName name="IQ_NON_CASH" hidden="1">"c1399"</definedName>
    <definedName name="IQ_NON_CASH_ITEMS" hidden="1">"c797"</definedName>
    <definedName name="IQ_NON_INS_EXP" hidden="1">"c798"</definedName>
    <definedName name="IQ_NON_INS_REV" hidden="1">"c799"</definedName>
    <definedName name="IQ_NON_INT_BEAR_CD" hidden="1">"c800"</definedName>
    <definedName name="IQ_NON_INT_EXP" hidden="1">"c801"</definedName>
    <definedName name="IQ_NON_INT_INC" hidden="1">"c802"</definedName>
    <definedName name="IQ_NON_INT_INC_10YR_ANN_CAGR" hidden="1">"c6115"</definedName>
    <definedName name="IQ_NON_INT_INC_10YR_ANN_GROWTH" hidden="1">"c803"</definedName>
    <definedName name="IQ_NON_INT_INC_1YR_ANN_GROWTH" hidden="1">"c804"</definedName>
    <definedName name="IQ_NON_INT_INC_2YR_ANN_CAGR" hidden="1">"c6116"</definedName>
    <definedName name="IQ_NON_INT_INC_2YR_ANN_GROWTH" hidden="1">"c805"</definedName>
    <definedName name="IQ_NON_INT_INC_3YR_ANN_CAGR" hidden="1">"c6117"</definedName>
    <definedName name="IQ_NON_INT_INC_3YR_ANN_GROWTH" hidden="1">"c806"</definedName>
    <definedName name="IQ_NON_INT_INC_5YR_ANN_CAGR" hidden="1">"c6118"</definedName>
    <definedName name="IQ_NON_INT_INC_5YR_ANN_GROWTH" hidden="1">"c807"</definedName>
    <definedName name="IQ_NON_INT_INC_7YR_ANN_CAGR" hidden="1">"c6119"</definedName>
    <definedName name="IQ_NON_INT_INC_7YR_ANN_GROWTH" hidden="1">"c808"</definedName>
    <definedName name="IQ_NON_INTEREST_EXP" hidden="1">"c1400"</definedName>
    <definedName name="IQ_NON_INTEREST_INC" hidden="1">"c1401"</definedName>
    <definedName name="IQ_NON_OPER_EXP" hidden="1">"c809"</definedName>
    <definedName name="IQ_NON_OPER_INC" hidden="1">"c810"</definedName>
    <definedName name="IQ_NON_PERF_ASSETS_10YR_ANN_CAGR" hidden="1">"c6120"</definedName>
    <definedName name="IQ_NON_PERF_ASSETS_10YR_ANN_GROWTH" hidden="1">"c811"</definedName>
    <definedName name="IQ_NON_PERF_ASSETS_1YR_ANN_GROWTH" hidden="1">"c812"</definedName>
    <definedName name="IQ_NON_PERF_ASSETS_2YR_ANN_CAGR" hidden="1">"c6121"</definedName>
    <definedName name="IQ_NON_PERF_ASSETS_2YR_ANN_GROWTH" hidden="1">"c813"</definedName>
    <definedName name="IQ_NON_PERF_ASSETS_3YR_ANN_CAGR" hidden="1">"c6122"</definedName>
    <definedName name="IQ_NON_PERF_ASSETS_3YR_ANN_GROWTH" hidden="1">"c814"</definedName>
    <definedName name="IQ_NON_PERF_ASSETS_5YR_ANN_CAGR" hidden="1">"c6123"</definedName>
    <definedName name="IQ_NON_PERF_ASSETS_5YR_ANN_GROWTH" hidden="1">"c815"</definedName>
    <definedName name="IQ_NON_PERF_ASSETS_7YR_ANN_CAGR" hidden="1">"c6124"</definedName>
    <definedName name="IQ_NON_PERF_ASSETS_7YR_ANN_GROWTH" hidden="1">"c816"</definedName>
    <definedName name="IQ_NON_PERF_ASSETS_TOTAL_ASSETS" hidden="1">"c817"</definedName>
    <definedName name="IQ_NON_PERF_LOANS_10YR_ANN_CAGR" hidden="1">"c6125"</definedName>
    <definedName name="IQ_NON_PERF_LOANS_10YR_ANN_GROWTH" hidden="1">"c818"</definedName>
    <definedName name="IQ_NON_PERF_LOANS_1YR_ANN_GROWTH" hidden="1">"c819"</definedName>
    <definedName name="IQ_NON_PERF_LOANS_2YR_ANN_CAGR" hidden="1">"c6126"</definedName>
    <definedName name="IQ_NON_PERF_LOANS_2YR_ANN_GROWTH" hidden="1">"c820"</definedName>
    <definedName name="IQ_NON_PERF_LOANS_3YR_ANN_CAGR" hidden="1">"c6127"</definedName>
    <definedName name="IQ_NON_PERF_LOANS_3YR_ANN_GROWTH" hidden="1">"c821"</definedName>
    <definedName name="IQ_NON_PERF_LOANS_5YR_ANN_CAGR" hidden="1">"c6128"</definedName>
    <definedName name="IQ_NON_PERF_LOANS_5YR_ANN_GROWTH" hidden="1">"c822"</definedName>
    <definedName name="IQ_NON_PERF_LOANS_7YR_ANN_CAGR" hidden="1">"c6129"</definedName>
    <definedName name="IQ_NON_PERF_LOANS_7YR_ANN_GROWTH" hidden="1">"c823"</definedName>
    <definedName name="IQ_NON_PERF_LOANS_TOTAL_ASSETS" hidden="1">"c824"</definedName>
    <definedName name="IQ_NON_PERF_LOANS_TOTAL_LOANS" hidden="1">"c825"</definedName>
    <definedName name="IQ_NON_PERFORMING_ASSETS" hidden="1">"c826"</definedName>
    <definedName name="IQ_NON_PERFORMING_LOANS" hidden="1">"c827"</definedName>
    <definedName name="IQ_NONCASH_PENSION_EXP" hidden="1">"c3000"</definedName>
    <definedName name="IQ_NONRECOURSE_DEBT" hidden="1">"c2550"</definedName>
    <definedName name="IQ_NONRECOURSE_DEBT_PCT" hidden="1">"c2551"</definedName>
    <definedName name="IQ_NONUTIL_REV" hidden="1">"c2089"</definedName>
    <definedName name="IQ_NORM_EPS_ACT_OR_EST" hidden="1">"c2249"</definedName>
    <definedName name="IQ_NORM_EPS_ACT_OR_EST_REUT" hidden="1">"c5472"</definedName>
    <definedName name="IQ_NORMAL_INC_AFTER" hidden="1">"c1605"</definedName>
    <definedName name="IQ_NORMAL_INC_AVAIL" hidden="1">"c1606"</definedName>
    <definedName name="IQ_NORMAL_INC_BEFORE" hidden="1">"c1607"</definedName>
    <definedName name="IQ_NOTES_PAY" hidden="1">"c1423"</definedName>
    <definedName name="IQ_NOW_ACCOUNT" hidden="1">"c828"</definedName>
    <definedName name="IQ_NPPE" hidden="1">"c829"</definedName>
    <definedName name="IQ_NPPE_10YR_ANN_CAGR" hidden="1">"c6130"</definedName>
    <definedName name="IQ_NPPE_10YR_ANN_GROWTH" hidden="1">"c830"</definedName>
    <definedName name="IQ_NPPE_1YR_ANN_GROWTH" hidden="1">"c831"</definedName>
    <definedName name="IQ_NPPE_2YR_ANN_CAGR" hidden="1">"c6131"</definedName>
    <definedName name="IQ_NPPE_2YR_ANN_GROWTH" hidden="1">"c832"</definedName>
    <definedName name="IQ_NPPE_3YR_ANN_CAGR" hidden="1">"c6132"</definedName>
    <definedName name="IQ_NPPE_3YR_ANN_GROWTH" hidden="1">"c833"</definedName>
    <definedName name="IQ_NPPE_5YR_ANN_CAGR" hidden="1">"c6133"</definedName>
    <definedName name="IQ_NPPE_5YR_ANN_GROWTH" hidden="1">"c834"</definedName>
    <definedName name="IQ_NPPE_7YR_ANN_CAGR" hidden="1">"c6134"</definedName>
    <definedName name="IQ_NPPE_7YR_ANN_GROWTH" hidden="1">"c835"</definedName>
    <definedName name="IQ_NTM" hidden="1">6000</definedName>
    <definedName name="IQ_NUKE" hidden="1">"c836"</definedName>
    <definedName name="IQ_NUKE_CF" hidden="1">"c837"</definedName>
    <definedName name="IQ_NUKE_CONTR" hidden="1">"c838"</definedName>
    <definedName name="IQ_NUM_BRANCHES" hidden="1">"c2088"</definedName>
    <definedName name="IQ_NUMBER_ADRHOLDERS" hidden="1">"c1970"</definedName>
    <definedName name="IQ_NUMBER_DAYS" hidden="1">"c1904"</definedName>
    <definedName name="IQ_NUMBER_SHAREHOLDERS" hidden="1">"c1967"</definedName>
    <definedName name="IQ_NUMBER_SHAREHOLDERS_CLASSA" hidden="1">"c1968"</definedName>
    <definedName name="IQ_NUMBER_SHAREHOLDERS_OTHER" hidden="1">"c1969"</definedName>
    <definedName name="IQ_OCCUPY_EXP" hidden="1">"c839"</definedName>
    <definedName name="IQ_OFFER_AMOUNT" hidden="1">"c2152"</definedName>
    <definedName name="IQ_OFFER_COUPON" hidden="1">"c2147"</definedName>
    <definedName name="IQ_OFFER_COUPON_TYPE" hidden="1">"c2148"</definedName>
    <definedName name="IQ_OFFER_DATE" hidden="1">"c2149"</definedName>
    <definedName name="IQ_OFFER_PRICE" hidden="1">"c2150"</definedName>
    <definedName name="IQ_OFFER_YIELD" hidden="1">"c2151"</definedName>
    <definedName name="IQ_OG_10DISC" hidden="1">"c1998"</definedName>
    <definedName name="IQ_OG_10DISC_GAS" hidden="1">"c2018"</definedName>
    <definedName name="IQ_OG_10DISC_OIL" hidden="1">"c2008"</definedName>
    <definedName name="IQ_OG_ACQ_COST_PROVED" hidden="1">"c1975"</definedName>
    <definedName name="IQ_OG_ACQ_COST_PROVED_GAS" hidden="1">"c1987"</definedName>
    <definedName name="IQ_OG_ACQ_COST_PROVED_OIL" hidden="1">"c1981"</definedName>
    <definedName name="IQ_OG_ACQ_COST_UNPROVED" hidden="1">"c1976"</definedName>
    <definedName name="IQ_OG_ACQ_COST_UNPROVED_GAS" hidden="1">"c1988"</definedName>
    <definedName name="IQ_OG_ACQ_COST_UNPROVED_OIL" hidden="1">"c1982"</definedName>
    <definedName name="IQ_OG_AVG_DAILY_PROD_GAS" hidden="1">"c2910"</definedName>
    <definedName name="IQ_OG_AVG_DAILY_PROD_NGL" hidden="1">"c2911"</definedName>
    <definedName name="IQ_OG_AVG_DAILY_PROD_OIL" hidden="1">"c2909"</definedName>
    <definedName name="IQ_OG_AVG_DAILY_SALES_VOL_EQ_INC_GAS" hidden="1">"c5797"</definedName>
    <definedName name="IQ_OG_AVG_DAILY_SALES_VOL_EQ_INC_NGL" hidden="1">"c5798"</definedName>
    <definedName name="IQ_OG_AVG_DAILY_SALES_VOL_EQ_INC_OIL" hidden="1">"c5796"</definedName>
    <definedName name="IQ_OG_CLOSE_BALANCE_GAS" hidden="1">"c2049"</definedName>
    <definedName name="IQ_OG_CLOSE_BALANCE_NGL" hidden="1">"c2920"</definedName>
    <definedName name="IQ_OG_CLOSE_BALANCE_OIL" hidden="1">"c2037"</definedName>
    <definedName name="IQ_OG_DCF_BEFORE_TAXES" hidden="1">"c2023"</definedName>
    <definedName name="IQ_OG_DCF_BEFORE_TAXES_GAS" hidden="1">"c2025"</definedName>
    <definedName name="IQ_OG_DCF_BEFORE_TAXES_OIL" hidden="1">"c2024"</definedName>
    <definedName name="IQ_OG_DEVELOPED_ACRE_GROSS_EQ_INC" hidden="1">"c5802"</definedName>
    <definedName name="IQ_OG_DEVELOPED_ACRE_NET_EQ_INC" hidden="1">"c5803"</definedName>
    <definedName name="IQ_OG_DEVELOPED_RESERVES_GAS" hidden="1">"c2053"</definedName>
    <definedName name="IQ_OG_DEVELOPED_RESERVES_NGL" hidden="1">"c2922"</definedName>
    <definedName name="IQ_OG_DEVELOPED_RESERVES_OIL" hidden="1">"c2054"</definedName>
    <definedName name="IQ_OG_DEVELOPMENT_COSTS" hidden="1">"c1978"</definedName>
    <definedName name="IQ_OG_DEVELOPMENT_COSTS_GAS" hidden="1">"c1990"</definedName>
    <definedName name="IQ_OG_DEVELOPMENT_COSTS_OIL" hidden="1">"c1984"</definedName>
    <definedName name="IQ_OG_EQUITY_DCF" hidden="1">"c2002"</definedName>
    <definedName name="IQ_OG_EQUITY_DCF_GAS" hidden="1">"c2022"</definedName>
    <definedName name="IQ_OG_EQUITY_DCF_OIL" hidden="1">"c2012"</definedName>
    <definedName name="IQ_OG_EQUTY_RESERVES_GAS" hidden="1">"c2050"</definedName>
    <definedName name="IQ_OG_EQUTY_RESERVES_NGL" hidden="1">"c2921"</definedName>
    <definedName name="IQ_OG_EQUTY_RESERVES_OIL" hidden="1">"c2038"</definedName>
    <definedName name="IQ_OG_EXPLORATION_COSTS" hidden="1">"c1977"</definedName>
    <definedName name="IQ_OG_EXPLORATION_COSTS_GAS" hidden="1">"c1989"</definedName>
    <definedName name="IQ_OG_EXPLORATION_COSTS_OIL" hidden="1">"c1983"</definedName>
    <definedName name="IQ_OG_EXT_DISC_GAS" hidden="1">"c2043"</definedName>
    <definedName name="IQ_OG_EXT_DISC_NGL" hidden="1">"c2914"</definedName>
    <definedName name="IQ_OG_EXT_DISC_OIL" hidden="1">"c2031"</definedName>
    <definedName name="IQ_OG_FUTURE_CASH_INFLOWS" hidden="1">"c1993"</definedName>
    <definedName name="IQ_OG_FUTURE_CASH_INFLOWS_GAS" hidden="1">"c2013"</definedName>
    <definedName name="IQ_OG_FUTURE_CASH_INFLOWS_OIL" hidden="1">"c2003"</definedName>
    <definedName name="IQ_OG_FUTURE_DEVELOPMENT_COSTS" hidden="1">"c1995"</definedName>
    <definedName name="IQ_OG_FUTURE_DEVELOPMENT_COSTS_GAS" hidden="1">"c2015"</definedName>
    <definedName name="IQ_OG_FUTURE_DEVELOPMENT_COSTS_OIL" hidden="1">"c2005"</definedName>
    <definedName name="IQ_OG_FUTURE_INC_TAXES" hidden="1">"c1997"</definedName>
    <definedName name="IQ_OG_FUTURE_INC_TAXES_GAS" hidden="1">"c2017"</definedName>
    <definedName name="IQ_OG_FUTURE_INC_TAXES_OIL" hidden="1">"c2007"</definedName>
    <definedName name="IQ_OG_FUTURE_PRODUCTION_COSTS" hidden="1">"c1994"</definedName>
    <definedName name="IQ_OG_FUTURE_PRODUCTION_COSTS_GAS" hidden="1">"c2014"</definedName>
    <definedName name="IQ_OG_FUTURE_PRODUCTION_COSTS_OIL" hidden="1">"c2004"</definedName>
    <definedName name="IQ_OG_GAS_PRICE_HEDGED" hidden="1">"c2056"</definedName>
    <definedName name="IQ_OG_GAS_PRICE_UNHEDGED" hidden="1">"c2058"</definedName>
    <definedName name="IQ_OG_IMPROVED_RECOVERY_GAS" hidden="1">"c2044"</definedName>
    <definedName name="IQ_OG_IMPROVED_RECOVERY_NGL" hidden="1">"c2915"</definedName>
    <definedName name="IQ_OG_IMPROVED_RECOVERY_OIL" hidden="1">"c2032"</definedName>
    <definedName name="IQ_OG_LIQUID_GAS_PRICE_HEDGED" hidden="1">"c2233"</definedName>
    <definedName name="IQ_OG_LIQUID_GAS_PRICE_UNHEDGED" hidden="1">"c2234"</definedName>
    <definedName name="IQ_OG_NET_FUTURE_CASH_FLOWS" hidden="1">"c1996"</definedName>
    <definedName name="IQ_OG_NET_FUTURE_CASH_FLOWS_GAS" hidden="1">"c2016"</definedName>
    <definedName name="IQ_OG_NET_FUTURE_CASH_FLOWS_OIL" hidden="1">"c2006"</definedName>
    <definedName name="IQ_OG_OIL_PRICE_HEDGED" hidden="1">"c2055"</definedName>
    <definedName name="IQ_OG_OIL_PRICE_UNHEDGED" hidden="1">"c2057"</definedName>
    <definedName name="IQ_OG_OPEN_BALANCE_GAS" hidden="1">"c2041"</definedName>
    <definedName name="IQ_OG_OPEN_BALANCE_NGL" hidden="1">"c2912"</definedName>
    <definedName name="IQ_OG_OPEN_BALANCE_OIL" hidden="1">"c2029"</definedName>
    <definedName name="IQ_OG_OTHER_ADJ_FCF" hidden="1">"c1999"</definedName>
    <definedName name="IQ_OG_OTHER_ADJ_FCF_GAS" hidden="1">"c2019"</definedName>
    <definedName name="IQ_OG_OTHER_ADJ_FCF_OIL" hidden="1">"c2009"</definedName>
    <definedName name="IQ_OG_OTHER_ADJ_GAS" hidden="1">"c2048"</definedName>
    <definedName name="IQ_OG_OTHER_ADJ_NGL" hidden="1">"c2919"</definedName>
    <definedName name="IQ_OG_OTHER_ADJ_OIL" hidden="1">"c2036"</definedName>
    <definedName name="IQ_OG_OTHER_COSTS" hidden="1">"c1979"</definedName>
    <definedName name="IQ_OG_OTHER_COSTS_GAS" hidden="1">"c1991"</definedName>
    <definedName name="IQ_OG_OTHER_COSTS_OIL" hidden="1">"c1985"</definedName>
    <definedName name="IQ_OG_PRODUCTION_GAS" hidden="1">"c2047"</definedName>
    <definedName name="IQ_OG_PRODUCTION_NGL" hidden="1">"c2918"</definedName>
    <definedName name="IQ_OG_PRODUCTION_OIL" hidden="1">"c2035"</definedName>
    <definedName name="IQ_OG_PURCHASES_GAS" hidden="1">"c2045"</definedName>
    <definedName name="IQ_OG_PURCHASES_NGL" hidden="1">"c2916"</definedName>
    <definedName name="IQ_OG_PURCHASES_OIL" hidden="1">"c2033"</definedName>
    <definedName name="IQ_OG_RESERVE_REPLACEMENT_RATIO" hidden="1">"c5799"</definedName>
    <definedName name="IQ_OG_REVISIONS_GAS" hidden="1">"c2042"</definedName>
    <definedName name="IQ_OG_REVISIONS_NGL" hidden="1">"c2913"</definedName>
    <definedName name="IQ_OG_REVISIONS_OIL" hidden="1">"c2030"</definedName>
    <definedName name="IQ_OG_SALES_IN_PLACE_GAS" hidden="1">"c2046"</definedName>
    <definedName name="IQ_OG_SALES_IN_PLACE_NGL" hidden="1">"c2917"</definedName>
    <definedName name="IQ_OG_SALES_IN_PLACE_OIL" hidden="1">"c2034"</definedName>
    <definedName name="IQ_OG_SALES_VOL_EQ_INC_GAS" hidden="1">"c5794"</definedName>
    <definedName name="IQ_OG_SALES_VOL_EQ_INC_NGL" hidden="1">"c5795"</definedName>
    <definedName name="IQ_OG_SALES_VOL_EQ_INC_OIL" hidden="1">"c5793"</definedName>
    <definedName name="IQ_OG_STANDARDIZED_DCF" hidden="1">"c2000"</definedName>
    <definedName name="IQ_OG_STANDARDIZED_DCF_GAS" hidden="1">"c2020"</definedName>
    <definedName name="IQ_OG_STANDARDIZED_DCF_HEDGED" hidden="1">"c2001"</definedName>
    <definedName name="IQ_OG_STANDARDIZED_DCF_HEDGED_GAS" hidden="1">"c2021"</definedName>
    <definedName name="IQ_OG_STANDARDIZED_DCF_HEDGED_OIL" hidden="1">"c2011"</definedName>
    <definedName name="IQ_OG_STANDARDIZED_DCF_OIL" hidden="1">"c2010"</definedName>
    <definedName name="IQ_OG_TAXES" hidden="1">"c2026"</definedName>
    <definedName name="IQ_OG_TAXES_GAS" hidden="1">"c2028"</definedName>
    <definedName name="IQ_OG_TAXES_OIL" hidden="1">"c2027"</definedName>
    <definedName name="IQ_OG_TOTAL_COSTS" hidden="1">"c1980"</definedName>
    <definedName name="IQ_OG_TOTAL_COSTS_GAS" hidden="1">"c1992"</definedName>
    <definedName name="IQ_OG_TOTAL_COSTS_OIL" hidden="1">"c1986"</definedName>
    <definedName name="IQ_OG_TOTAL_EST_PROVED_RESERVES_GAS" hidden="1">"c2052"</definedName>
    <definedName name="IQ_OG_TOTAL_GAS_PRODUCTION" hidden="1">"c2060"</definedName>
    <definedName name="IQ_OG_TOTAL_LIQUID_GAS_PRODUCTION" hidden="1">"c2235"</definedName>
    <definedName name="IQ_OG_TOTAL_OIL_PRODUCTION" hidden="1">"c2059"</definedName>
    <definedName name="IQ_OG_TOTAL_OIL_PRODUCTON" hidden="1">"c2059"</definedName>
    <definedName name="IQ_OG_UNDEVELOPED_ACRE_GROSS_EQ_INC" hidden="1">"c5800"</definedName>
    <definedName name="IQ_OG_UNDEVELOPED_ACRE_NET_EQ_INC" hidden="1">"c5801"</definedName>
    <definedName name="IQ_OG_UNDEVELOPED_RESERVES_GAS" hidden="1">"c2051"</definedName>
    <definedName name="IQ_OG_UNDEVELOPED_RESERVES_NGL" hidden="1">"c2923"</definedName>
    <definedName name="IQ_OG_UNDEVELOPED_RESERVES_OIL" hidden="1">"c2039"</definedName>
    <definedName name="IQ_OIL_IMPAIR" hidden="1">"c840"</definedName>
    <definedName name="IQ_OL_COMM_AFTER_FIVE" hidden="1">"c841"</definedName>
    <definedName name="IQ_OL_COMM_CY" hidden="1">"c842"</definedName>
    <definedName name="IQ_OL_COMM_CY1" hidden="1">"c843"</definedName>
    <definedName name="IQ_OL_COMM_CY2" hidden="1">"c844"</definedName>
    <definedName name="IQ_OL_COMM_CY3" hidden="1">"c845"</definedName>
    <definedName name="IQ_OL_COMM_CY4" hidden="1">"c846"</definedName>
    <definedName name="IQ_OL_COMM_NEXT_FIVE" hidden="1">"c847"</definedName>
    <definedName name="IQ_OPEB_ACCRUED_LIAB" hidden="1">"c3308"</definedName>
    <definedName name="IQ_OPEB_ACCRUED_LIAB_DOM" hidden="1">"c3306"</definedName>
    <definedName name="IQ_OPEB_ACCRUED_LIAB_FOREIGN" hidden="1">"c3307"</definedName>
    <definedName name="IQ_OPEB_ACCUM_OTHER_CI" hidden="1">"c3314"</definedName>
    <definedName name="IQ_OPEB_ACCUM_OTHER_CI_DOM" hidden="1">"c3312"</definedName>
    <definedName name="IQ_OPEB_ACCUM_OTHER_CI_FOREIGN" hidden="1">"c3313"</definedName>
    <definedName name="IQ_OPEB_ACT_NEXT" hidden="1">"c5774"</definedName>
    <definedName name="IQ_OPEB_ACT_NEXT_DOM" hidden="1">"c5772"</definedName>
    <definedName name="IQ_OPEB_ACT_NEXT_FOREIGN" hidden="1">"c5773"</definedName>
    <definedName name="IQ_OPEB_AMT_RECOG_NEXT" hidden="1">"c5783"</definedName>
    <definedName name="IQ_OPEB_AMT_RECOG_NEXT_DOM" hidden="1">"c5781"</definedName>
    <definedName name="IQ_OPEB_AMT_RECOG_NEXT_FOREIGN" hidden="1">"c5782"</definedName>
    <definedName name="IQ_OPEB_ASSETS" hidden="1">"c3356"</definedName>
    <definedName name="IQ_OPEB_ASSETS_ACQ" hidden="1">"c3347"</definedName>
    <definedName name="IQ_OPEB_ASSETS_ACQ_DOM" hidden="1">"c3345"</definedName>
    <definedName name="IQ_OPEB_ASSETS_ACQ_FOREIGN" hidden="1">"c3346"</definedName>
    <definedName name="IQ_OPEB_ASSETS_ACTUAL_RETURN" hidden="1">"c3332"</definedName>
    <definedName name="IQ_OPEB_ASSETS_ACTUAL_RETURN_DOM" hidden="1">"c3330"</definedName>
    <definedName name="IQ_OPEB_ASSETS_ACTUAL_RETURN_FOREIGN" hidden="1">"c3331"</definedName>
    <definedName name="IQ_OPEB_ASSETS_BEG" hidden="1">"c3329"</definedName>
    <definedName name="IQ_OPEB_ASSETS_BEG_DOM" hidden="1">"c3327"</definedName>
    <definedName name="IQ_OPEB_ASSETS_BEG_FOREIGN" hidden="1">"c3328"</definedName>
    <definedName name="IQ_OPEB_ASSETS_BENEFITS_PAID" hidden="1">"c3341"</definedName>
    <definedName name="IQ_OPEB_ASSETS_BENEFITS_PAID_DOM" hidden="1">"c3339"</definedName>
    <definedName name="IQ_OPEB_ASSETS_BENEFITS_PAID_FOREIGN" hidden="1">"c3340"</definedName>
    <definedName name="IQ_OPEB_ASSETS_CURTAIL" hidden="1">"c3350"</definedName>
    <definedName name="IQ_OPEB_ASSETS_CURTAIL_DOM" hidden="1">"c3348"</definedName>
    <definedName name="IQ_OPEB_ASSETS_CURTAIL_FOREIGN" hidden="1">"c3349"</definedName>
    <definedName name="IQ_OPEB_ASSETS_DOM" hidden="1">"c3354"</definedName>
    <definedName name="IQ_OPEB_ASSETS_EMPLOYER_CONTRIBUTIONS" hidden="1">"c3335"</definedName>
    <definedName name="IQ_OPEB_ASSETS_EMPLOYER_CONTRIBUTIONS_DOM" hidden="1">"c3333"</definedName>
    <definedName name="IQ_OPEB_ASSETS_EMPLOYER_CONTRIBUTIONS_FOREIGN" hidden="1">"c3334"</definedName>
    <definedName name="IQ_OPEB_ASSETS_FOREIGN" hidden="1">"c3355"</definedName>
    <definedName name="IQ_OPEB_ASSETS_FX_ADJ" hidden="1">"c3344"</definedName>
    <definedName name="IQ_OPEB_ASSETS_FX_ADJ_DOM" hidden="1">"c3342"</definedName>
    <definedName name="IQ_OPEB_ASSETS_FX_ADJ_FOREIGN" hidden="1">"c3343"</definedName>
    <definedName name="IQ_OPEB_ASSETS_OTHER_PLAN_ADJ" hidden="1">"c3353"</definedName>
    <definedName name="IQ_OPEB_ASSETS_OTHER_PLAN_ADJ_DOM" hidden="1">"c3351"</definedName>
    <definedName name="IQ_OPEB_ASSETS_OTHER_PLAN_ADJ_FOREIGN" hidden="1">"c3352"</definedName>
    <definedName name="IQ_OPEB_ASSETS_PARTICIP_CONTRIBUTIONS" hidden="1">"c3338"</definedName>
    <definedName name="IQ_OPEB_ASSETS_PARTICIP_CONTRIBUTIONS_DOM" hidden="1">"c3336"</definedName>
    <definedName name="IQ_OPEB_ASSETS_PARTICIP_CONTRIBUTIONS_FOREIGN" hidden="1">"c3337"</definedName>
    <definedName name="IQ_OPEB_BENEFIT_INFO_DATE" hidden="1">"c3410"</definedName>
    <definedName name="IQ_OPEB_BENEFIT_INFO_DATE_DOM" hidden="1">"c3408"</definedName>
    <definedName name="IQ_OPEB_BENEFIT_INFO_DATE_FOREIGN" hidden="1">"c3409"</definedName>
    <definedName name="IQ_OPEB_BREAKDOWN_EQ" hidden="1">"c3275"</definedName>
    <definedName name="IQ_OPEB_BREAKDOWN_EQ_DOM" hidden="1">"c3273"</definedName>
    <definedName name="IQ_OPEB_BREAKDOWN_EQ_FOREIGN" hidden="1">"c3274"</definedName>
    <definedName name="IQ_OPEB_BREAKDOWN_FI" hidden="1">"c3278"</definedName>
    <definedName name="IQ_OPEB_BREAKDOWN_FI_DOM" hidden="1">"c3276"</definedName>
    <definedName name="IQ_OPEB_BREAKDOWN_FI_FOREIGN" hidden="1">"c3277"</definedName>
    <definedName name="IQ_OPEB_BREAKDOWN_OTHER" hidden="1">"c3284"</definedName>
    <definedName name="IQ_OPEB_BREAKDOWN_OTHER_DOM" hidden="1">"c3282"</definedName>
    <definedName name="IQ_OPEB_BREAKDOWN_OTHER_FOREIGN" hidden="1">"c3283"</definedName>
    <definedName name="IQ_OPEB_BREAKDOWN_PCT_EQ" hidden="1">"c3263"</definedName>
    <definedName name="IQ_OPEB_BREAKDOWN_PCT_EQ_DOM" hidden="1">"c3261"</definedName>
    <definedName name="IQ_OPEB_BREAKDOWN_PCT_EQ_FOREIGN" hidden="1">"c3262"</definedName>
    <definedName name="IQ_OPEB_BREAKDOWN_PCT_FI" hidden="1">"c3266"</definedName>
    <definedName name="IQ_OPEB_BREAKDOWN_PCT_FI_DOM" hidden="1">"c3264"</definedName>
    <definedName name="IQ_OPEB_BREAKDOWN_PCT_FI_FOREIGN" hidden="1">"c3265"</definedName>
    <definedName name="IQ_OPEB_BREAKDOWN_PCT_OTHER" hidden="1">"c3272"</definedName>
    <definedName name="IQ_OPEB_BREAKDOWN_PCT_OTHER_DOM" hidden="1">"c3270"</definedName>
    <definedName name="IQ_OPEB_BREAKDOWN_PCT_OTHER_FOREIGN" hidden="1">"c3271"</definedName>
    <definedName name="IQ_OPEB_BREAKDOWN_PCT_RE" hidden="1">"c3269"</definedName>
    <definedName name="IQ_OPEB_BREAKDOWN_PCT_RE_DOM" hidden="1">"c3267"</definedName>
    <definedName name="IQ_OPEB_BREAKDOWN_PCT_RE_FOREIGN" hidden="1">"c3268"</definedName>
    <definedName name="IQ_OPEB_BREAKDOWN_RE" hidden="1">"c3281"</definedName>
    <definedName name="IQ_OPEB_BREAKDOWN_RE_DOM" hidden="1">"c3279"</definedName>
    <definedName name="IQ_OPEB_BREAKDOWN_RE_FOREIGN" hidden="1">"c3280"</definedName>
    <definedName name="IQ_OPEB_CI_ACT" hidden="1">"c5759"</definedName>
    <definedName name="IQ_OPEB_CI_ACT_DOM" hidden="1">"c5757"</definedName>
    <definedName name="IQ_OPEB_CI_ACT_FOREIGN" hidden="1">"c5758"</definedName>
    <definedName name="IQ_OPEB_CI_NET_AMT_RECOG" hidden="1">"c5771"</definedName>
    <definedName name="IQ_OPEB_CI_NET_AMT_RECOG_DOM" hidden="1">"c5769"</definedName>
    <definedName name="IQ_OPEB_CI_NET_AMT_RECOG_FOREIGN" hidden="1">"c5770"</definedName>
    <definedName name="IQ_OPEB_CI_OTHER_MISC_ADJ" hidden="1">"c5768"</definedName>
    <definedName name="IQ_OPEB_CI_OTHER_MISC_ADJ_DOM" hidden="1">"c5766"</definedName>
    <definedName name="IQ_OPEB_CI_OTHER_MISC_ADJ_FOREIGN" hidden="1">"c5767"</definedName>
    <definedName name="IQ_OPEB_CI_PRIOR_SERVICE" hidden="1">"c5762"</definedName>
    <definedName name="IQ_OPEB_CI_PRIOR_SERVICE_DOM" hidden="1">"c5760"</definedName>
    <definedName name="IQ_OPEB_CI_PRIOR_SERVICE_FOREIGN" hidden="1">"c5761"</definedName>
    <definedName name="IQ_OPEB_CI_TRANSITION" hidden="1">"c5765"</definedName>
    <definedName name="IQ_OPEB_CI_TRANSITION_DOM" hidden="1">"c5763"</definedName>
    <definedName name="IQ_OPEB_CI_TRANSITION_FOREIGN" hidden="1">"c5764"</definedName>
    <definedName name="IQ_OPEB_CL" hidden="1">"c5789"</definedName>
    <definedName name="IQ_OPEB_CL_DOM" hidden="1">"c5787"</definedName>
    <definedName name="IQ_OPEB_CL_FOREIGN" hidden="1">"c5788"</definedName>
    <definedName name="IQ_OPEB_DECREASE_EFFECT_PBO" hidden="1">"c3458"</definedName>
    <definedName name="IQ_OPEB_DECREASE_EFFECT_PBO_DOM" hidden="1">"c3456"</definedName>
    <definedName name="IQ_OPEB_DECREASE_EFFECT_PBO_FOREIGN" hidden="1">"c3457"</definedName>
    <definedName name="IQ_OPEB_DECREASE_EFFECT_SERVICE_INT_COST" hidden="1">"c3455"</definedName>
    <definedName name="IQ_OPEB_DECREASE_EFFECT_SERVICE_INT_COST_DOM" hidden="1">"c3453"</definedName>
    <definedName name="IQ_OPEB_DECREASE_EFFECT_SERVICE_INT_COST_FOREIGN" hidden="1">"c3454"</definedName>
    <definedName name="IQ_OPEB_DISC_RATE_MAX" hidden="1">"c3422"</definedName>
    <definedName name="IQ_OPEB_DISC_RATE_MAX_DOM" hidden="1">"c3420"</definedName>
    <definedName name="IQ_OPEB_DISC_RATE_MAX_FOREIGN" hidden="1">"c3421"</definedName>
    <definedName name="IQ_OPEB_DISC_RATE_MIN" hidden="1">"c3419"</definedName>
    <definedName name="IQ_OPEB_DISC_RATE_MIN_DOM" hidden="1">"c3417"</definedName>
    <definedName name="IQ_OPEB_DISC_RATE_MIN_FOREIGN" hidden="1">"c3418"</definedName>
    <definedName name="IQ_OPEB_EST_BENEFIT_1YR" hidden="1">"c3287"</definedName>
    <definedName name="IQ_OPEB_EST_BENEFIT_1YR_DOM" hidden="1">"c3285"</definedName>
    <definedName name="IQ_OPEB_EST_BENEFIT_1YR_FOREIGN" hidden="1">"c3286"</definedName>
    <definedName name="IQ_OPEB_EST_BENEFIT_2YR" hidden="1">"c3290"</definedName>
    <definedName name="IQ_OPEB_EST_BENEFIT_2YR_DOM" hidden="1">"c3288"</definedName>
    <definedName name="IQ_OPEB_EST_BENEFIT_2YR_FOREIGN" hidden="1">"c3289"</definedName>
    <definedName name="IQ_OPEB_EST_BENEFIT_3YR" hidden="1">"c3293"</definedName>
    <definedName name="IQ_OPEB_EST_BENEFIT_3YR_DOM" hidden="1">"c3291"</definedName>
    <definedName name="IQ_OPEB_EST_BENEFIT_3YR_FOREIGN" hidden="1">"c3292"</definedName>
    <definedName name="IQ_OPEB_EST_BENEFIT_4YR" hidden="1">"c3296"</definedName>
    <definedName name="IQ_OPEB_EST_BENEFIT_4YR_DOM" hidden="1">"c3294"</definedName>
    <definedName name="IQ_OPEB_EST_BENEFIT_4YR_FOREIGN" hidden="1">"c3295"</definedName>
    <definedName name="IQ_OPEB_EST_BENEFIT_5YR" hidden="1">"c3299"</definedName>
    <definedName name="IQ_OPEB_EST_BENEFIT_5YR_DOM" hidden="1">"c3297"</definedName>
    <definedName name="IQ_OPEB_EST_BENEFIT_5YR_FOREIGN" hidden="1">"c3298"</definedName>
    <definedName name="IQ_OPEB_EST_BENEFIT_AFTER5" hidden="1">"c3302"</definedName>
    <definedName name="IQ_OPEB_EST_BENEFIT_AFTER5_DOM" hidden="1">"c3300"</definedName>
    <definedName name="IQ_OPEB_EST_BENEFIT_AFTER5_FOREIGN" hidden="1">"c3301"</definedName>
    <definedName name="IQ_OPEB_EXP_RATE_RETURN_MAX" hidden="1">"c3434"</definedName>
    <definedName name="IQ_OPEB_EXP_RATE_RETURN_MAX_DOM" hidden="1">"c3432"</definedName>
    <definedName name="IQ_OPEB_EXP_RATE_RETURN_MAX_FOREIGN" hidden="1">"c3433"</definedName>
    <definedName name="IQ_OPEB_EXP_RATE_RETURN_MIN" hidden="1">"c3431"</definedName>
    <definedName name="IQ_OPEB_EXP_RATE_RETURN_MIN_DOM" hidden="1">"c3429"</definedName>
    <definedName name="IQ_OPEB_EXP_RATE_RETURN_MIN_FOREIGN" hidden="1">"c3430"</definedName>
    <definedName name="IQ_OPEB_EXP_RETURN" hidden="1">"c3398"</definedName>
    <definedName name="IQ_OPEB_EXP_RETURN_DOM" hidden="1">"c3396"</definedName>
    <definedName name="IQ_OPEB_EXP_RETURN_FOREIGN" hidden="1">"c3397"</definedName>
    <definedName name="IQ_OPEB_HEALTH_COST_TREND_INITIAL" hidden="1">"c3413"</definedName>
    <definedName name="IQ_OPEB_HEALTH_COST_TREND_INITIAL_DOM" hidden="1">"c3411"</definedName>
    <definedName name="IQ_OPEB_HEALTH_COST_TREND_INITIAL_FOREIGN" hidden="1">"c3412"</definedName>
    <definedName name="IQ_OPEB_HEALTH_COST_TREND_ULTIMATE" hidden="1">"c3416"</definedName>
    <definedName name="IQ_OPEB_HEALTH_COST_TREND_ULTIMATE_DOM" hidden="1">"c3414"</definedName>
    <definedName name="IQ_OPEB_HEALTH_COST_TREND_ULTIMATE_FOREIGN" hidden="1">"c3415"</definedName>
    <definedName name="IQ_OPEB_INCREASE_EFFECT_PBO" hidden="1">"c3452"</definedName>
    <definedName name="IQ_OPEB_INCREASE_EFFECT_PBO_DOM" hidden="1">"c3450"</definedName>
    <definedName name="IQ_OPEB_INCREASE_EFFECT_PBO_FOREIGN" hidden="1">"c3451"</definedName>
    <definedName name="IQ_OPEB_INCREASE_EFFECT_SERVICE_INT_COST" hidden="1">"c3449"</definedName>
    <definedName name="IQ_OPEB_INCREASE_EFFECT_SERVICE_INT_COST_DOM" hidden="1">"c3447"</definedName>
    <definedName name="IQ_OPEB_INCREASE_EFFECT_SERVICE_INT_COST_FOREIGN" hidden="1">"c3448"</definedName>
    <definedName name="IQ_OPEB_INTAN_ASSETS" hidden="1">"c3311"</definedName>
    <definedName name="IQ_OPEB_INTAN_ASSETS_DOM" hidden="1">"c3309"</definedName>
    <definedName name="IQ_OPEB_INTAN_ASSETS_FOREIGN" hidden="1">"c3310"</definedName>
    <definedName name="IQ_OPEB_INTEREST_COST" hidden="1">"c3395"</definedName>
    <definedName name="IQ_OPEB_INTEREST_COST_DOM" hidden="1">"c3393"</definedName>
    <definedName name="IQ_OPEB_INTEREST_COST_FOREIGN" hidden="1">"c3394"</definedName>
    <definedName name="IQ_OPEB_LT_ASSETS" hidden="1">"c5786"</definedName>
    <definedName name="IQ_OPEB_LT_ASSETS_DOM" hidden="1">"c5784"</definedName>
    <definedName name="IQ_OPEB_LT_ASSETS_FOREIGN" hidden="1">"c5785"</definedName>
    <definedName name="IQ_OPEB_LT_LIAB" hidden="1">"c5792"</definedName>
    <definedName name="IQ_OPEB_LT_LIAB_DOM" hidden="1">"c5790"</definedName>
    <definedName name="IQ_OPEB_LT_LIAB_FOREIGN" hidden="1">"c5791"</definedName>
    <definedName name="IQ_OPEB_NET_ASSET_RECOG" hidden="1">"c3326"</definedName>
    <definedName name="IQ_OPEB_NET_ASSET_RECOG_DOM" hidden="1">"c3324"</definedName>
    <definedName name="IQ_OPEB_NET_ASSET_RECOG_FOREIGN" hidden="1">"c3325"</definedName>
    <definedName name="IQ_OPEB_OBLIGATION_ACCUMULATED" hidden="1">"c3407"</definedName>
    <definedName name="IQ_OPEB_OBLIGATION_ACCUMULATED_DOM" hidden="1">"c3405"</definedName>
    <definedName name="IQ_OPEB_OBLIGATION_ACCUMULATED_FOREIGN" hidden="1">"c3406"</definedName>
    <definedName name="IQ_OPEB_OBLIGATION_ACQ" hidden="1">"c3380"</definedName>
    <definedName name="IQ_OPEB_OBLIGATION_ACQ_DOM" hidden="1">"c3378"</definedName>
    <definedName name="IQ_OPEB_OBLIGATION_ACQ_FOREIGN" hidden="1">"c3379"</definedName>
    <definedName name="IQ_OPEB_OBLIGATION_ACTUARIAL_GAIN_LOSS" hidden="1">"c3371"</definedName>
    <definedName name="IQ_OPEB_OBLIGATION_ACTUARIAL_GAIN_LOSS_DOM" hidden="1">"c3369"</definedName>
    <definedName name="IQ_OPEB_OBLIGATION_ACTUARIAL_GAIN_LOSS_FOREIGN" hidden="1">"c3370"</definedName>
    <definedName name="IQ_OPEB_OBLIGATION_BEG" hidden="1">"c3359"</definedName>
    <definedName name="IQ_OPEB_OBLIGATION_BEG_DOM" hidden="1">"c3357"</definedName>
    <definedName name="IQ_OPEB_OBLIGATION_BEG_FOREIGN" hidden="1">"c3358"</definedName>
    <definedName name="IQ_OPEB_OBLIGATION_CURTAIL" hidden="1">"c3383"</definedName>
    <definedName name="IQ_OPEB_OBLIGATION_CURTAIL_DOM" hidden="1">"c3381"</definedName>
    <definedName name="IQ_OPEB_OBLIGATION_CURTAIL_FOREIGN" hidden="1">"c3382"</definedName>
    <definedName name="IQ_OPEB_OBLIGATION_EMPLOYEE_CONTRIBUTIONS" hidden="1">"c3368"</definedName>
    <definedName name="IQ_OPEB_OBLIGATION_EMPLOYEE_CONTRIBUTIONS_DOM" hidden="1">"c3366"</definedName>
    <definedName name="IQ_OPEB_OBLIGATION_EMPLOYEE_CONTRIBUTIONS_FOREIGN" hidden="1">"c3367"</definedName>
    <definedName name="IQ_OPEB_OBLIGATION_FX_ADJ" hidden="1">"c3377"</definedName>
    <definedName name="IQ_OPEB_OBLIGATION_FX_ADJ_DOM" hidden="1">"c3375"</definedName>
    <definedName name="IQ_OPEB_OBLIGATION_FX_ADJ_FOREIGN" hidden="1">"c3376"</definedName>
    <definedName name="IQ_OPEB_OBLIGATION_INTEREST_COST" hidden="1">"c3365"</definedName>
    <definedName name="IQ_OPEB_OBLIGATION_INTEREST_COST_DOM" hidden="1">"c3363"</definedName>
    <definedName name="IQ_OPEB_OBLIGATION_INTEREST_COST_FOREIGN" hidden="1">"c3364"</definedName>
    <definedName name="IQ_OPEB_OBLIGATION_OTHER_PLAN_ADJ" hidden="1">"c3386"</definedName>
    <definedName name="IQ_OPEB_OBLIGATION_OTHER_PLAN_ADJ_DOM" hidden="1">"c3384"</definedName>
    <definedName name="IQ_OPEB_OBLIGATION_OTHER_PLAN_ADJ_FOREIGN" hidden="1">"c3385"</definedName>
    <definedName name="IQ_OPEB_OBLIGATION_PAID" hidden="1">"c3374"</definedName>
    <definedName name="IQ_OPEB_OBLIGATION_PAID_DOM" hidden="1">"c3372"</definedName>
    <definedName name="IQ_OPEB_OBLIGATION_PAID_FOREIGN" hidden="1">"c3373"</definedName>
    <definedName name="IQ_OPEB_OBLIGATION_PROJECTED" hidden="1">"c3389"</definedName>
    <definedName name="IQ_OPEB_OBLIGATION_PROJECTED_DOM" hidden="1">"c3387"</definedName>
    <definedName name="IQ_OPEB_OBLIGATION_PROJECTED_FOREIGN" hidden="1">"c3388"</definedName>
    <definedName name="IQ_OPEB_OBLIGATION_SERVICE_COST" hidden="1">"c3362"</definedName>
    <definedName name="IQ_OPEB_OBLIGATION_SERVICE_COST_DOM" hidden="1">"c3360"</definedName>
    <definedName name="IQ_OPEB_OBLIGATION_SERVICE_COST_FOREIGN" hidden="1">"c3361"</definedName>
    <definedName name="IQ_OPEB_OTHER" hidden="1">"c3317"</definedName>
    <definedName name="IQ_OPEB_OTHER_ADJ" hidden="1">"c3323"</definedName>
    <definedName name="IQ_OPEB_OTHER_ADJ_DOM" hidden="1">"c3321"</definedName>
    <definedName name="IQ_OPEB_OTHER_ADJ_FOREIGN" hidden="1">"c3322"</definedName>
    <definedName name="IQ_OPEB_OTHER_COST" hidden="1">"c3401"</definedName>
    <definedName name="IQ_OPEB_OTHER_COST_DOM" hidden="1">"c3399"</definedName>
    <definedName name="IQ_OPEB_OTHER_COST_FOREIGN" hidden="1">"c3400"</definedName>
    <definedName name="IQ_OPEB_OTHER_DOM" hidden="1">"c3315"</definedName>
    <definedName name="IQ_OPEB_OTHER_FOREIGN" hidden="1">"c3316"</definedName>
    <definedName name="IQ_OPEB_PBO_ASSUMED_RATE_RET_MAX" hidden="1">"c3440"</definedName>
    <definedName name="IQ_OPEB_PBO_ASSUMED_RATE_RET_MAX_DOM" hidden="1">"c3438"</definedName>
    <definedName name="IQ_OPEB_PBO_ASSUMED_RATE_RET_MAX_FOREIGN" hidden="1">"c3439"</definedName>
    <definedName name="IQ_OPEB_PBO_ASSUMED_RATE_RET_MIN" hidden="1">"c3437"</definedName>
    <definedName name="IQ_OPEB_PBO_ASSUMED_RATE_RET_MIN_DOM" hidden="1">"c3435"</definedName>
    <definedName name="IQ_OPEB_PBO_ASSUMED_RATE_RET_MIN_FOREIGN" hidden="1">"c3436"</definedName>
    <definedName name="IQ_OPEB_PBO_RATE_COMP_INCREASE_MAX" hidden="1">"c3446"</definedName>
    <definedName name="IQ_OPEB_PBO_RATE_COMP_INCREASE_MAX_DOM" hidden="1">"c3444"</definedName>
    <definedName name="IQ_OPEB_PBO_RATE_COMP_INCREASE_MAX_FOREIGN" hidden="1">"c3445"</definedName>
    <definedName name="IQ_OPEB_PBO_RATE_COMP_INCREASE_MIN" hidden="1">"c3443"</definedName>
    <definedName name="IQ_OPEB_PBO_RATE_COMP_INCREASE_MIN_DOM" hidden="1">"c3441"</definedName>
    <definedName name="IQ_OPEB_PBO_RATE_COMP_INCREASE_MIN_FOREIGN" hidden="1">"c3442"</definedName>
    <definedName name="IQ_OPEB_PREPAID_COST" hidden="1">"c3305"</definedName>
    <definedName name="IQ_OPEB_PREPAID_COST_DOM" hidden="1">"c3303"</definedName>
    <definedName name="IQ_OPEB_PREPAID_COST_FOREIGN" hidden="1">"c3304"</definedName>
    <definedName name="IQ_OPEB_PRIOR_SERVICE_NEXT" hidden="1">"c5777"</definedName>
    <definedName name="IQ_OPEB_PRIOR_SERVICE_NEXT_DOM" hidden="1">"c5775"</definedName>
    <definedName name="IQ_OPEB_PRIOR_SERVICE_NEXT_FOREIGN" hidden="1">"c5776"</definedName>
    <definedName name="IQ_OPEB_RATE_COMP_INCREASE_MAX" hidden="1">"c3428"</definedName>
    <definedName name="IQ_OPEB_RATE_COMP_INCREASE_MAX_DOM" hidden="1">"c3426"</definedName>
    <definedName name="IQ_OPEB_RATE_COMP_INCREASE_MAX_FOREIGN" hidden="1">"c3427"</definedName>
    <definedName name="IQ_OPEB_RATE_COMP_INCREASE_MIN" hidden="1">"c3425"</definedName>
    <definedName name="IQ_OPEB_RATE_COMP_INCREASE_MIN_DOM" hidden="1">"c3423"</definedName>
    <definedName name="IQ_OPEB_RATE_COMP_INCREASE_MIN_FOREIGN" hidden="1">"c3424"</definedName>
    <definedName name="IQ_OPEB_SERVICE_COST" hidden="1">"c3392"</definedName>
    <definedName name="IQ_OPEB_SERVICE_COST_DOM" hidden="1">"c3390"</definedName>
    <definedName name="IQ_OPEB_SERVICE_COST_FOREIGN" hidden="1">"c3391"</definedName>
    <definedName name="IQ_OPEB_TOTAL_COST" hidden="1">"c3404"</definedName>
    <definedName name="IQ_OPEB_TOTAL_COST_DOM" hidden="1">"c3402"</definedName>
    <definedName name="IQ_OPEB_TOTAL_COST_FOREIGN" hidden="1">"c3403"</definedName>
    <definedName name="IQ_OPEB_TRANSITION_NEXT" hidden="1">"c5780"</definedName>
    <definedName name="IQ_OPEB_TRANSITION_NEXT_DOM" hidden="1">"c5778"</definedName>
    <definedName name="IQ_OPEB_TRANSITION_NEXT_FOREIGN" hidden="1">"c5779"</definedName>
    <definedName name="IQ_OPEB_UNRECOG_PRIOR" hidden="1">"c3320"</definedName>
    <definedName name="IQ_OPEB_UNRECOG_PRIOR_DOM" hidden="1">"c3318"</definedName>
    <definedName name="IQ_OPEB_UNRECOG_PRIOR_FOREIGN" hidden="1">"c3319"</definedName>
    <definedName name="IQ_OPENPRICE" hidden="1">"c848"</definedName>
    <definedName name="IQ_OPER_INC" hidden="1">"c849"</definedName>
    <definedName name="IQ_OPER_INC_ACT_OR_EST" hidden="1">"c2220"</definedName>
    <definedName name="IQ_OPER_INC_ACT_OR_EST_REUT" hidden="1">"c5466"</definedName>
    <definedName name="IQ_OPER_INC_BR" hidden="1">"c850"</definedName>
    <definedName name="IQ_OPER_INC_EST" hidden="1">"c1688"</definedName>
    <definedName name="IQ_OPER_INC_EST_REUT" hidden="1">"c5340"</definedName>
    <definedName name="IQ_OPER_INC_FIN" hidden="1">"c851"</definedName>
    <definedName name="IQ_OPER_INC_HIGH_EST" hidden="1">"c1690"</definedName>
    <definedName name="IQ_OPER_INC_HIGH_EST_REUT" hidden="1">"c5342"</definedName>
    <definedName name="IQ_OPER_INC_INS" hidden="1">"c852"</definedName>
    <definedName name="IQ_OPER_INC_LOW_EST" hidden="1">"c1691"</definedName>
    <definedName name="IQ_OPER_INC_LOW_EST_REUT" hidden="1">"c5343"</definedName>
    <definedName name="IQ_OPER_INC_MARGIN" hidden="1">"c1448"</definedName>
    <definedName name="IQ_OPER_INC_MEDIAN_EST" hidden="1">"c1689"</definedName>
    <definedName name="IQ_OPER_INC_MEDIAN_EST_REUT" hidden="1">"c5341"</definedName>
    <definedName name="IQ_OPER_INC_NUM_EST" hidden="1">"c1692"</definedName>
    <definedName name="IQ_OPER_INC_NUM_EST_REUT" hidden="1">"c5344"</definedName>
    <definedName name="IQ_OPER_INC_RE" hidden="1">"c6240"</definedName>
    <definedName name="IQ_OPER_INC_REIT" hidden="1">"c853"</definedName>
    <definedName name="IQ_OPER_INC_STDDEV_EST" hidden="1">"c1693"</definedName>
    <definedName name="IQ_OPER_INC_STDDEV_EST_REUT" hidden="1">"c5345"</definedName>
    <definedName name="IQ_OPER_INC_UTI" hidden="1">"c854"</definedName>
    <definedName name="IQ_OPERATIONS_EXP" hidden="1">"c855"</definedName>
    <definedName name="IQ_OPTIONS_BEG_OS" hidden="1">"c1572"</definedName>
    <definedName name="IQ_OPTIONS_CANCELLED" hidden="1">"c856"</definedName>
    <definedName name="IQ_OPTIONS_END_OS" hidden="1">"c1573"</definedName>
    <definedName name="IQ_OPTIONS_EXERCISABLE_END_OS" hidden="1">"c5804"</definedName>
    <definedName name="IQ_OPTIONS_EXERCISED" hidden="1">"c2116"</definedName>
    <definedName name="IQ_OPTIONS_GRANTED" hidden="1">"c2673"</definedName>
    <definedName name="IQ_OPTIONS_ISSUED" hidden="1">"c857"</definedName>
    <definedName name="IQ_OPTIONS_STRIKE_PRICE_BEG_OS" hidden="1">"c5805"</definedName>
    <definedName name="IQ_OPTIONS_STRIKE_PRICE_CANCELLED" hidden="1">"c5807"</definedName>
    <definedName name="IQ_OPTIONS_STRIKE_PRICE_EXERCISABLE" hidden="1">"c5808"</definedName>
    <definedName name="IQ_OPTIONS_STRIKE_PRICE_EXERCISED" hidden="1">"c5806"</definedName>
    <definedName name="IQ_OPTIONS_STRIKE_PRICE_GRANTED" hidden="1">"c2678"</definedName>
    <definedName name="IQ_OPTIONS_STRIKE_PRICE_OS" hidden="1">"c2677"</definedName>
    <definedName name="IQ_ORDER_BACKLOG" hidden="1">"c2090"</definedName>
    <definedName name="IQ_OTHER_ADJUST_GROSS_LOANS" hidden="1">"c859"</definedName>
    <definedName name="IQ_OTHER_AMORT" hidden="1">"c5563"</definedName>
    <definedName name="IQ_OTHER_AMORT_BNK" hidden="1">"c5565"</definedName>
    <definedName name="IQ_OTHER_AMORT_BR" hidden="1">"c5566"</definedName>
    <definedName name="IQ_OTHER_AMORT_FIN" hidden="1">"c5567"</definedName>
    <definedName name="IQ_OTHER_AMORT_INS" hidden="1">"c5568"</definedName>
    <definedName name="IQ_OTHER_AMORT_RE" hidden="1">"c6287"</definedName>
    <definedName name="IQ_OTHER_AMORT_REIT" hidden="1">"c5569"</definedName>
    <definedName name="IQ_OTHER_AMORT_UTI" hidden="1">"c5570"</definedName>
    <definedName name="IQ_OTHER_ASSETS" hidden="1">"c860"</definedName>
    <definedName name="IQ_OTHER_ASSETS_BNK" hidden="1">"c861"</definedName>
    <definedName name="IQ_OTHER_ASSETS_BR" hidden="1">"c862"</definedName>
    <definedName name="IQ_OTHER_ASSETS_FIN" hidden="1">"c863"</definedName>
    <definedName name="IQ_OTHER_ASSETS_INS" hidden="1">"c864"</definedName>
    <definedName name="IQ_OTHER_ASSETS_RE" hidden="1">"c6241"</definedName>
    <definedName name="IQ_OTHER_ASSETS_REIT" hidden="1">"c865"</definedName>
    <definedName name="IQ_OTHER_ASSETS_SERV_RIGHTS" hidden="1">"c2243"</definedName>
    <definedName name="IQ_OTHER_ASSETS_UTI" hidden="1">"c866"</definedName>
    <definedName name="IQ_OTHER_BEARING_LIAB" hidden="1">"c1608"</definedName>
    <definedName name="IQ_OTHER_BENEFITS_OBLIGATION" hidden="1">"c867"</definedName>
    <definedName name="IQ_OTHER_CA" hidden="1">"c868"</definedName>
    <definedName name="IQ_OTHER_CA_SUPPL" hidden="1">"c869"</definedName>
    <definedName name="IQ_OTHER_CA_SUPPL_BNK" hidden="1">"c870"</definedName>
    <definedName name="IQ_OTHER_CA_SUPPL_BR" hidden="1">"c871"</definedName>
    <definedName name="IQ_OTHER_CA_SUPPL_FIN" hidden="1">"c872"</definedName>
    <definedName name="IQ_OTHER_CA_SUPPL_INS" hidden="1">"c873"</definedName>
    <definedName name="IQ_OTHER_CA_SUPPL_RE" hidden="1">"c6242"</definedName>
    <definedName name="IQ_OTHER_CA_SUPPL_REIT" hidden="1">"c874"</definedName>
    <definedName name="IQ_OTHER_CA_SUPPL_UTI" hidden="1">"c875"</definedName>
    <definedName name="IQ_OTHER_CA_UTI" hidden="1">"c876"</definedName>
    <definedName name="IQ_OTHER_CL" hidden="1">"c877"</definedName>
    <definedName name="IQ_OTHER_CL_SUPPL" hidden="1">"c878"</definedName>
    <definedName name="IQ_OTHER_CL_SUPPL_BNK" hidden="1">"c879"</definedName>
    <definedName name="IQ_OTHER_CL_SUPPL_BR" hidden="1">"c880"</definedName>
    <definedName name="IQ_OTHER_CL_SUPPL_FIN" hidden="1">"c881"</definedName>
    <definedName name="IQ_OTHER_CL_SUPPL_INS" hidden="1">"C6021"</definedName>
    <definedName name="IQ_OTHER_CL_SUPPL_RE" hidden="1">"c6243"</definedName>
    <definedName name="IQ_OTHER_CL_SUPPL_REIT" hidden="1">"c882"</definedName>
    <definedName name="IQ_OTHER_CL_SUPPL_UTI" hidden="1">"c883"</definedName>
    <definedName name="IQ_OTHER_CL_UTI" hidden="1">"c884"</definedName>
    <definedName name="IQ_OTHER_CURRENT_ASSETS" hidden="1">"c1403"</definedName>
    <definedName name="IQ_OTHER_CURRENT_LIAB" hidden="1">"c1404"</definedName>
    <definedName name="IQ_OTHER_DEBT" hidden="1">"c2507"</definedName>
    <definedName name="IQ_OTHER_DEBT_PCT" hidden="1">"c2508"</definedName>
    <definedName name="IQ_OTHER_DEP" hidden="1">"c885"</definedName>
    <definedName name="IQ_OTHER_EARNING" hidden="1">"c1609"</definedName>
    <definedName name="IQ_OTHER_EQUITY" hidden="1">"c886"</definedName>
    <definedName name="IQ_OTHER_EQUITY_BNK" hidden="1">"c887"</definedName>
    <definedName name="IQ_OTHER_EQUITY_BR" hidden="1">"c888"</definedName>
    <definedName name="IQ_OTHER_EQUITY_FIN" hidden="1">"c889"</definedName>
    <definedName name="IQ_OTHER_EQUITY_INS" hidden="1">"c890"</definedName>
    <definedName name="IQ_OTHER_EQUITY_RE" hidden="1">"c6244"</definedName>
    <definedName name="IQ_OTHER_EQUITY_REIT" hidden="1">"c891"</definedName>
    <definedName name="IQ_OTHER_EQUITY_UTI" hidden="1">"c892"</definedName>
    <definedName name="IQ_OTHER_FINANCE_ACT" hidden="1">"c893"</definedName>
    <definedName name="IQ_OTHER_FINANCE_ACT_BNK" hidden="1">"c894"</definedName>
    <definedName name="IQ_OTHER_FINANCE_ACT_BR" hidden="1">"c895"</definedName>
    <definedName name="IQ_OTHER_FINANCE_ACT_FIN" hidden="1">"c896"</definedName>
    <definedName name="IQ_OTHER_FINANCE_ACT_INS" hidden="1">"c897"</definedName>
    <definedName name="IQ_OTHER_FINANCE_ACT_RE" hidden="1">"c6245"</definedName>
    <definedName name="IQ_OTHER_FINANCE_ACT_REIT" hidden="1">"c898"</definedName>
    <definedName name="IQ_OTHER_FINANCE_ACT_SUPPL" hidden="1">"c899"</definedName>
    <definedName name="IQ_OTHER_FINANCE_ACT_SUPPL_BNK" hidden="1">"c900"</definedName>
    <definedName name="IQ_OTHER_FINANCE_ACT_SUPPL_BR" hidden="1">"c901"</definedName>
    <definedName name="IQ_OTHER_FINANCE_ACT_SUPPL_FIN" hidden="1">"c902"</definedName>
    <definedName name="IQ_OTHER_FINANCE_ACT_SUPPL_INS" hidden="1">"c903"</definedName>
    <definedName name="IQ_OTHER_FINANCE_ACT_SUPPL_RE" hidden="1">"c6246"</definedName>
    <definedName name="IQ_OTHER_FINANCE_ACT_SUPPL_REIT" hidden="1">"c904"</definedName>
    <definedName name="IQ_OTHER_FINANCE_ACT_SUPPL_UTI" hidden="1">"c905"</definedName>
    <definedName name="IQ_OTHER_FINANCE_ACT_UTI" hidden="1">"c906"</definedName>
    <definedName name="IQ_OTHER_INTAN" hidden="1">"c907"</definedName>
    <definedName name="IQ_OTHER_INTAN_BNK" hidden="1">"c908"</definedName>
    <definedName name="IQ_OTHER_INTAN_BR" hidden="1">"c909"</definedName>
    <definedName name="IQ_OTHER_INTAN_FIN" hidden="1">"c910"</definedName>
    <definedName name="IQ_OTHER_INTAN_INS" hidden="1">"c911"</definedName>
    <definedName name="IQ_OTHER_INTAN_RE" hidden="1">"c6247"</definedName>
    <definedName name="IQ_OTHER_INTAN_REIT" hidden="1">"c912"</definedName>
    <definedName name="IQ_OTHER_INTAN_UTI" hidden="1">"c913"</definedName>
    <definedName name="IQ_OTHER_INV" hidden="1">"c914"</definedName>
    <definedName name="IQ_OTHER_INVEST" hidden="1">"c915"</definedName>
    <definedName name="IQ_OTHER_INVEST_ACT" hidden="1">"c916"</definedName>
    <definedName name="IQ_OTHER_INVEST_ACT_BNK" hidden="1">"c917"</definedName>
    <definedName name="IQ_OTHER_INVEST_ACT_BR" hidden="1">"c918"</definedName>
    <definedName name="IQ_OTHER_INVEST_ACT_FIN" hidden="1">"c919"</definedName>
    <definedName name="IQ_OTHER_INVEST_ACT_INS" hidden="1">"c920"</definedName>
    <definedName name="IQ_OTHER_INVEST_ACT_RE" hidden="1">"c6248"</definedName>
    <definedName name="IQ_OTHER_INVEST_ACT_REIT" hidden="1">"c921"</definedName>
    <definedName name="IQ_OTHER_INVEST_ACT_SUPPL" hidden="1">"c922"</definedName>
    <definedName name="IQ_OTHER_INVEST_ACT_SUPPL_BNK" hidden="1">"c923"</definedName>
    <definedName name="IQ_OTHER_INVEST_ACT_SUPPL_BR" hidden="1">"c924"</definedName>
    <definedName name="IQ_OTHER_INVEST_ACT_SUPPL_FIN" hidden="1">"c925"</definedName>
    <definedName name="IQ_OTHER_INVEST_ACT_SUPPL_INS" hidden="1">"c926"</definedName>
    <definedName name="IQ_OTHER_INVEST_ACT_SUPPL_RE" hidden="1">"c6249"</definedName>
    <definedName name="IQ_OTHER_INVEST_ACT_SUPPL_REIT" hidden="1">"c927"</definedName>
    <definedName name="IQ_OTHER_INVEST_ACT_SUPPL_UTI" hidden="1">"c928"</definedName>
    <definedName name="IQ_OTHER_INVEST_ACT_UTI" hidden="1">"c929"</definedName>
    <definedName name="IQ_OTHER_INVESTING" hidden="1">"c1408"</definedName>
    <definedName name="IQ_OTHER_LIAB" hidden="1">"c930"</definedName>
    <definedName name="IQ_OTHER_LIAB_BNK" hidden="1">"c931"</definedName>
    <definedName name="IQ_OTHER_LIAB_BR" hidden="1">"c932"</definedName>
    <definedName name="IQ_OTHER_LIAB_FIN" hidden="1">"c933"</definedName>
    <definedName name="IQ_OTHER_LIAB_INS" hidden="1">"c934"</definedName>
    <definedName name="IQ_OTHER_LIAB_LT" hidden="1">"c935"</definedName>
    <definedName name="IQ_OTHER_LIAB_LT_BNK" hidden="1">"c936"</definedName>
    <definedName name="IQ_OTHER_LIAB_LT_BR" hidden="1">"c937"</definedName>
    <definedName name="IQ_OTHER_LIAB_LT_FIN" hidden="1">"c938"</definedName>
    <definedName name="IQ_OTHER_LIAB_LT_INS" hidden="1">"c939"</definedName>
    <definedName name="IQ_OTHER_LIAB_LT_RE" hidden="1">"c6250"</definedName>
    <definedName name="IQ_OTHER_LIAB_LT_REIT" hidden="1">"c940"</definedName>
    <definedName name="IQ_OTHER_LIAB_LT_UTI" hidden="1">"c941"</definedName>
    <definedName name="IQ_OTHER_LIAB_RE" hidden="1">"c6251"</definedName>
    <definedName name="IQ_OTHER_LIAB_REIT" hidden="1">"c942"</definedName>
    <definedName name="IQ_OTHER_LIAB_UTI" hidden="1">"c943"</definedName>
    <definedName name="IQ_OTHER_LIAB_WRITTEN" hidden="1">"c944"</definedName>
    <definedName name="IQ_OTHER_LOANS" hidden="1">"c945"</definedName>
    <definedName name="IQ_OTHER_LONG_TERM" hidden="1">"c1409"</definedName>
    <definedName name="IQ_OTHER_LT_ASSETS" hidden="1">"c946"</definedName>
    <definedName name="IQ_OTHER_LT_ASSETS_BNK" hidden="1">"c947"</definedName>
    <definedName name="IQ_OTHER_LT_ASSETS_BR" hidden="1">"c948"</definedName>
    <definedName name="IQ_OTHER_LT_ASSETS_FIN" hidden="1">"c949"</definedName>
    <definedName name="IQ_OTHER_LT_ASSETS_INS" hidden="1">"c950"</definedName>
    <definedName name="IQ_OTHER_LT_ASSETS_RE" hidden="1">"c6252"</definedName>
    <definedName name="IQ_OTHER_LT_ASSETS_REIT" hidden="1">"c951"</definedName>
    <definedName name="IQ_OTHER_LT_ASSETS_UTI" hidden="1">"c952"</definedName>
    <definedName name="IQ_OTHER_NET" hidden="1">"c1453"</definedName>
    <definedName name="IQ_OTHER_NON_INT_EXP" hidden="1">"c953"</definedName>
    <definedName name="IQ_OTHER_NON_INT_EXP_TOTAL" hidden="1">"c954"</definedName>
    <definedName name="IQ_OTHER_NON_INT_INC" hidden="1">"c955"</definedName>
    <definedName name="IQ_OTHER_NON_OPER_EXP" hidden="1">"c956"</definedName>
    <definedName name="IQ_OTHER_NON_OPER_EXP_BR" hidden="1">"c957"</definedName>
    <definedName name="IQ_OTHER_NON_OPER_EXP_FIN" hidden="1">"c958"</definedName>
    <definedName name="IQ_OTHER_NON_OPER_EXP_INS" hidden="1">"c959"</definedName>
    <definedName name="IQ_OTHER_NON_OPER_EXP_RE" hidden="1">"c6253"</definedName>
    <definedName name="IQ_OTHER_NON_OPER_EXP_REIT" hidden="1">"c960"</definedName>
    <definedName name="IQ_OTHER_NON_OPER_EXP_SUPPL" hidden="1">"c961"</definedName>
    <definedName name="IQ_OTHER_NON_OPER_EXP_SUPPL_BR" hidden="1">"c962"</definedName>
    <definedName name="IQ_OTHER_NON_OPER_EXP_SUPPL_FIN" hidden="1">"c963"</definedName>
    <definedName name="IQ_OTHER_NON_OPER_EXP_SUPPL_INS" hidden="1">"c964"</definedName>
    <definedName name="IQ_OTHER_NON_OPER_EXP_SUPPL_RE" hidden="1">"c6254"</definedName>
    <definedName name="IQ_OTHER_NON_OPER_EXP_SUPPL_REIT" hidden="1">"c965"</definedName>
    <definedName name="IQ_OTHER_NON_OPER_EXP_SUPPL_UTI" hidden="1">"c966"</definedName>
    <definedName name="IQ_OTHER_NON_OPER_EXP_UTI" hidden="1">"c967"</definedName>
    <definedName name="IQ_OTHER_OPER" hidden="1">"c982"</definedName>
    <definedName name="IQ_OTHER_OPER_ACT" hidden="1">"c983"</definedName>
    <definedName name="IQ_OTHER_OPER_ACT_BNK" hidden="1">"c984"</definedName>
    <definedName name="IQ_OTHER_OPER_ACT_BR" hidden="1">"c985"</definedName>
    <definedName name="IQ_OTHER_OPER_ACT_FIN" hidden="1">"c986"</definedName>
    <definedName name="IQ_OTHER_OPER_ACT_INS" hidden="1">"c987"</definedName>
    <definedName name="IQ_OTHER_OPER_ACT_RE" hidden="1">"c6255"</definedName>
    <definedName name="IQ_OTHER_OPER_ACT_REIT" hidden="1">"c988"</definedName>
    <definedName name="IQ_OTHER_OPER_ACT_UTI" hidden="1">"c989"</definedName>
    <definedName name="IQ_OTHER_OPER_BR" hidden="1">"c990"</definedName>
    <definedName name="IQ_OTHER_OPER_FIN" hidden="1">"c991"</definedName>
    <definedName name="IQ_OTHER_OPER_INS" hidden="1">"c992"</definedName>
    <definedName name="IQ_OTHER_OPER_RE" hidden="1">"c6256"</definedName>
    <definedName name="IQ_OTHER_OPER_REIT" hidden="1">"c993"</definedName>
    <definedName name="IQ_OTHER_OPER_SUPPL_BR" hidden="1">"c994"</definedName>
    <definedName name="IQ_OTHER_OPER_SUPPL_FIN" hidden="1">"c995"</definedName>
    <definedName name="IQ_OTHER_OPER_SUPPL_INS" hidden="1">"c996"</definedName>
    <definedName name="IQ_OTHER_OPER_SUPPL_RE" hidden="1">"c6257"</definedName>
    <definedName name="IQ_OTHER_OPER_SUPPL_REIT" hidden="1">"c997"</definedName>
    <definedName name="IQ_OTHER_OPER_SUPPL_UTI" hidden="1">"c998"</definedName>
    <definedName name="IQ_OTHER_OPER_TOT_BNK" hidden="1">"c999"</definedName>
    <definedName name="IQ_OTHER_OPER_TOT_BR" hidden="1">"c1000"</definedName>
    <definedName name="IQ_OTHER_OPER_TOT_FIN" hidden="1">"c1001"</definedName>
    <definedName name="IQ_OTHER_OPER_TOT_INS" hidden="1">"c1002"</definedName>
    <definedName name="IQ_OTHER_OPER_TOT_RE" hidden="1">"c6258"</definedName>
    <definedName name="IQ_OTHER_OPER_TOT_REIT" hidden="1">"c1003"</definedName>
    <definedName name="IQ_OTHER_OPER_TOT_UTI" hidden="1">"c1004"</definedName>
    <definedName name="IQ_OTHER_OPER_UTI" hidden="1">"c1005"</definedName>
    <definedName name="IQ_OTHER_OPTIONS_BEG_OS" hidden="1">"c2686"</definedName>
    <definedName name="IQ_OTHER_OPTIONS_CANCELLED" hidden="1">"c2689"</definedName>
    <definedName name="IQ_OTHER_OPTIONS_END_OS" hidden="1">"c2690"</definedName>
    <definedName name="IQ_OTHER_OPTIONS_EXERCISABLE_END_OS" hidden="1">"c5814"</definedName>
    <definedName name="IQ_OTHER_OPTIONS_EXERCISED" hidden="1">"c2688"</definedName>
    <definedName name="IQ_OTHER_OPTIONS_GRANTED" hidden="1">"c2687"</definedName>
    <definedName name="IQ_OTHER_OPTIONS_STRIKE_PRICE_BEG_OS" hidden="1">"c5815"</definedName>
    <definedName name="IQ_OTHER_OPTIONS_STRIKE_PRICE_CANCELLED" hidden="1">"c5817"</definedName>
    <definedName name="IQ_OTHER_OPTIONS_STRIKE_PRICE_EXERCISABLE" hidden="1">"c5818"</definedName>
    <definedName name="IQ_OTHER_OPTIONS_STRIKE_PRICE_EXERCISED" hidden="1">"c5816"</definedName>
    <definedName name="IQ_OTHER_OPTIONS_STRIKE_PRICE_OS" hidden="1">"c2691"</definedName>
    <definedName name="IQ_OTHER_OUTSTANDING_BS_DATE" hidden="1">"c1972"</definedName>
    <definedName name="IQ_OTHER_OUTSTANDING_FILING_DATE" hidden="1">"c1974"</definedName>
    <definedName name="IQ_OTHER_PC_WRITTEN" hidden="1">"c1006"</definedName>
    <definedName name="IQ_OTHER_REAL_ESTATE" hidden="1">"c1007"</definedName>
    <definedName name="IQ_OTHER_RECEIV" hidden="1">"c1008"</definedName>
    <definedName name="IQ_OTHER_RECEIV_INS" hidden="1">"c1009"</definedName>
    <definedName name="IQ_OTHER_REV" hidden="1">"c1010"</definedName>
    <definedName name="IQ_OTHER_REV_BR" hidden="1">"c1011"</definedName>
    <definedName name="IQ_OTHER_REV_FIN" hidden="1">"c1012"</definedName>
    <definedName name="IQ_OTHER_REV_INS" hidden="1">"c1013"</definedName>
    <definedName name="IQ_OTHER_REV_RE" hidden="1">"c6259"</definedName>
    <definedName name="IQ_OTHER_REV_REIT" hidden="1">"c1014"</definedName>
    <definedName name="IQ_OTHER_REV_SUPPL" hidden="1">"c1015"</definedName>
    <definedName name="IQ_OTHER_REV_SUPPL_BR" hidden="1">"c1016"</definedName>
    <definedName name="IQ_OTHER_REV_SUPPL_FIN" hidden="1">"c1017"</definedName>
    <definedName name="IQ_OTHER_REV_SUPPL_INS" hidden="1">"c1018"</definedName>
    <definedName name="IQ_OTHER_REV_SUPPL_RE" hidden="1">"c6260"</definedName>
    <definedName name="IQ_OTHER_REV_SUPPL_REIT" hidden="1">"c1019"</definedName>
    <definedName name="IQ_OTHER_REV_SUPPL_UTI" hidden="1">"c1020"</definedName>
    <definedName name="IQ_OTHER_REV_UTI" hidden="1">"c1021"</definedName>
    <definedName name="IQ_OTHER_REVENUE" hidden="1">"c1410"</definedName>
    <definedName name="IQ_OTHER_STRIKE_PRICE_GRANTED" hidden="1">"c2692"</definedName>
    <definedName name="IQ_OTHER_UNDRAWN" hidden="1">"c2522"</definedName>
    <definedName name="IQ_OTHER_UNUSUAL" hidden="1">"c1488"</definedName>
    <definedName name="IQ_OTHER_UNUSUAL_BNK" hidden="1">"c1560"</definedName>
    <definedName name="IQ_OTHER_UNUSUAL_BR" hidden="1">"c1561"</definedName>
    <definedName name="IQ_OTHER_UNUSUAL_FIN" hidden="1">"c1562"</definedName>
    <definedName name="IQ_OTHER_UNUSUAL_INS" hidden="1">"c1563"</definedName>
    <definedName name="IQ_OTHER_UNUSUAL_RE" hidden="1">"c6282"</definedName>
    <definedName name="IQ_OTHER_UNUSUAL_REIT" hidden="1">"c1564"</definedName>
    <definedName name="IQ_OTHER_UNUSUAL_SUPPL" hidden="1">"c1494"</definedName>
    <definedName name="IQ_OTHER_UNUSUAL_SUPPL_BNK" hidden="1">"c1495"</definedName>
    <definedName name="IQ_OTHER_UNUSUAL_SUPPL_BR" hidden="1">"c1496"</definedName>
    <definedName name="IQ_OTHER_UNUSUAL_SUPPL_FIN" hidden="1">"c1497"</definedName>
    <definedName name="IQ_OTHER_UNUSUAL_SUPPL_INS" hidden="1">"c1498"</definedName>
    <definedName name="IQ_OTHER_UNUSUAL_SUPPL_RE" hidden="1">"c6281"</definedName>
    <definedName name="IQ_OTHER_UNUSUAL_SUPPL_REIT" hidden="1">"c1499"</definedName>
    <definedName name="IQ_OTHER_UNUSUAL_SUPPL_UTI" hidden="1">"c1500"</definedName>
    <definedName name="IQ_OTHER_UNUSUAL_UTI" hidden="1">"c1565"</definedName>
    <definedName name="IQ_OTHER_WARRANTS_BEG_OS" hidden="1">"c2712"</definedName>
    <definedName name="IQ_OTHER_WARRANTS_CANCELLED" hidden="1">"c2715"</definedName>
    <definedName name="IQ_OTHER_WARRANTS_END_OS" hidden="1">"c2716"</definedName>
    <definedName name="IQ_OTHER_WARRANTS_EXERCISED" hidden="1">"c2714"</definedName>
    <definedName name="IQ_OTHER_WARRANTS_ISSUED" hidden="1">"c2713"</definedName>
    <definedName name="IQ_OTHER_WARRANTS_STRIKE_PRICE_ISSUED" hidden="1">"c2718"</definedName>
    <definedName name="IQ_OTHER_WARRANTS_STRIKE_PRICE_OS" hidden="1">"c2717"</definedName>
    <definedName name="IQ_OUTSTANDING_BS_DATE" hidden="1">"c2128"</definedName>
    <definedName name="IQ_OUTSTANDING_FILING_DATE" hidden="1">"c1023"</definedName>
    <definedName name="IQ_OWNERSHIP" hidden="1">"c2160"</definedName>
    <definedName name="IQ_PART_TIME" hidden="1">"c1024"</definedName>
    <definedName name="IQ_PAY_ACCRUED" hidden="1">"c1457"</definedName>
    <definedName name="IQ_PAYOUT_RATIO" hidden="1">"c1900"</definedName>
    <definedName name="IQ_PBV" hidden="1">"c1025"</definedName>
    <definedName name="IQ_PBV_AVG" hidden="1">"c1026"</definedName>
    <definedName name="IQ_PC_EARNED" hidden="1">"c2749"</definedName>
    <definedName name="IQ_PC_GAAP_COMBINED_RATIO" hidden="1">"c2781"</definedName>
    <definedName name="IQ_PC_GAAP_COMBINED_RATIO_EXCL_CL" hidden="1">"c2782"</definedName>
    <definedName name="IQ_PC_GAAP_EXPENSE_RATIO" hidden="1">"c2780"</definedName>
    <definedName name="IQ_PC_GAAP_LOSS" hidden="1">"c2779"</definedName>
    <definedName name="IQ_PC_POLICY_BENEFITS_EXP" hidden="1">"c2790"</definedName>
    <definedName name="IQ_PC_STAT_COMBINED_RATIO" hidden="1">"c2778"</definedName>
    <definedName name="IQ_PC_STAT_COMBINED_RATIO_EXCL_DIV" hidden="1">"c2777"</definedName>
    <definedName name="IQ_PC_STAT_DIVIDEND_RATIO" hidden="1">"c2776"</definedName>
    <definedName name="IQ_PC_STAT_EXPENSE_RATIO" hidden="1">"c2775"</definedName>
    <definedName name="IQ_PC_STAT_LOSS_RATIO" hidden="1">"c2774"</definedName>
    <definedName name="IQ_PC_STATUTORY_SURPLUS" hidden="1">"c2770"</definedName>
    <definedName name="IQ_PC_WRITTEN" hidden="1">"c1027"</definedName>
    <definedName name="IQ_PE_EXCL" hidden="1">"c1028"</definedName>
    <definedName name="IQ_PE_EXCL_AVG" hidden="1">"c1029"</definedName>
    <definedName name="IQ_PE_EXCL_FWD" hidden="1">"c1030"</definedName>
    <definedName name="IQ_PE_EXCL_FWD_REUT" hidden="1">"c4049"</definedName>
    <definedName name="IQ_PE_NORMALIZED" hidden="1">"c2207"</definedName>
    <definedName name="IQ_PE_RATIO" hidden="1">"c1610"</definedName>
    <definedName name="IQ_PEG_FWD" hidden="1">"c1863"</definedName>
    <definedName name="IQ_PEG_FWD_REUT" hidden="1">"c4052"</definedName>
    <definedName name="IQ_PENSION" hidden="1">"c1031"</definedName>
    <definedName name="IQ_PENSION_ACCRUED_LIAB" hidden="1">"c3134"</definedName>
    <definedName name="IQ_PENSION_ACCRUED_LIAB_DOM" hidden="1">"c3132"</definedName>
    <definedName name="IQ_PENSION_ACCRUED_LIAB_FOREIGN" hidden="1">"c3133"</definedName>
    <definedName name="IQ_PENSION_ACCUM_OTHER_CI" hidden="1">"c3140"</definedName>
    <definedName name="IQ_PENSION_ACCUM_OTHER_CI_DOM" hidden="1">"c3138"</definedName>
    <definedName name="IQ_PENSION_ACCUM_OTHER_CI_FOREIGN" hidden="1">"c3139"</definedName>
    <definedName name="IQ_PENSION_ACCUMULATED_OBLIGATION" hidden="1">"c3570"</definedName>
    <definedName name="IQ_PENSION_ACCUMULATED_OBLIGATION_DOMESTIC" hidden="1">"c3568"</definedName>
    <definedName name="IQ_PENSION_ACCUMULATED_OBLIGATION_FOREIGN" hidden="1">"c3569"</definedName>
    <definedName name="IQ_PENSION_ACT_NEXT" hidden="1">"c5738"</definedName>
    <definedName name="IQ_PENSION_ACT_NEXT_DOM" hidden="1">"c5736"</definedName>
    <definedName name="IQ_PENSION_ACT_NEXT_FOREIGN" hidden="1">"c5737"</definedName>
    <definedName name="IQ_PENSION_AMT_RECOG_NEXT_DOM" hidden="1">"c5745"</definedName>
    <definedName name="IQ_PENSION_AMT_RECOG_NEXT_FOREIGN" hidden="1">"c5746"</definedName>
    <definedName name="IQ_PENSION_AMT_RECOG_PERIOD" hidden="1">"c5747"</definedName>
    <definedName name="IQ_PENSION_ASSETS" hidden="1">"c3182"</definedName>
    <definedName name="IQ_PENSION_ASSETS_ACQ" hidden="1">"c3173"</definedName>
    <definedName name="IQ_PENSION_ASSETS_ACQ_DOM" hidden="1">"c3171"</definedName>
    <definedName name="IQ_PENSION_ASSETS_ACQ_FOREIGN" hidden="1">"c3172"</definedName>
    <definedName name="IQ_PENSION_ASSETS_ACTUAL_RETURN" hidden="1">"c3158"</definedName>
    <definedName name="IQ_PENSION_ASSETS_ACTUAL_RETURN_DOM" hidden="1">"c3156"</definedName>
    <definedName name="IQ_PENSION_ASSETS_ACTUAL_RETURN_FOREIGN" hidden="1">"c3157"</definedName>
    <definedName name="IQ_PENSION_ASSETS_BEG" hidden="1">"c3155"</definedName>
    <definedName name="IQ_PENSION_ASSETS_BEG_DOM" hidden="1">"c3153"</definedName>
    <definedName name="IQ_PENSION_ASSETS_BEG_FOREIGN" hidden="1">"c3154"</definedName>
    <definedName name="IQ_PENSION_ASSETS_BENEFITS_PAID" hidden="1">"c3167"</definedName>
    <definedName name="IQ_PENSION_ASSETS_BENEFITS_PAID_DOM" hidden="1">"c3165"</definedName>
    <definedName name="IQ_PENSION_ASSETS_BENEFITS_PAID_FOREIGN" hidden="1">"c3166"</definedName>
    <definedName name="IQ_PENSION_ASSETS_CURTAIL" hidden="1">"c3176"</definedName>
    <definedName name="IQ_PENSION_ASSETS_CURTAIL_DOM" hidden="1">"c3174"</definedName>
    <definedName name="IQ_PENSION_ASSETS_CURTAIL_FOREIGN" hidden="1">"c3175"</definedName>
    <definedName name="IQ_PENSION_ASSETS_DOM" hidden="1">"c3180"</definedName>
    <definedName name="IQ_PENSION_ASSETS_EMPLOYER_CONTRIBUTIONS" hidden="1">"c3161"</definedName>
    <definedName name="IQ_PENSION_ASSETS_EMPLOYER_CONTRIBUTIONS_DOM" hidden="1">"c3159"</definedName>
    <definedName name="IQ_PENSION_ASSETS_EMPLOYER_CONTRIBUTIONS_FOREIGN" hidden="1">"c3160"</definedName>
    <definedName name="IQ_PENSION_ASSETS_FOREIGN" hidden="1">"c3181"</definedName>
    <definedName name="IQ_PENSION_ASSETS_FX_ADJ" hidden="1">"c3170"</definedName>
    <definedName name="IQ_PENSION_ASSETS_FX_ADJ_DOM" hidden="1">"c3168"</definedName>
    <definedName name="IQ_PENSION_ASSETS_FX_ADJ_FOREIGN" hidden="1">"c3169"</definedName>
    <definedName name="IQ_PENSION_ASSETS_OTHER_PLAN_ADJ" hidden="1">"c3179"</definedName>
    <definedName name="IQ_PENSION_ASSETS_OTHER_PLAN_ADJ_DOM" hidden="1">"c3177"</definedName>
    <definedName name="IQ_PENSION_ASSETS_OTHER_PLAN_ADJ_FOREIGN" hidden="1">"c3178"</definedName>
    <definedName name="IQ_PENSION_ASSETS_PARTICIP_CONTRIBUTIONS" hidden="1">"c3164"</definedName>
    <definedName name="IQ_PENSION_ASSETS_PARTICIP_CONTRIBUTIONS_DOM" hidden="1">"c3162"</definedName>
    <definedName name="IQ_PENSION_ASSETS_PARTICIP_CONTRIBUTIONS_FOREIGN" hidden="1">"c3163"</definedName>
    <definedName name="IQ_PENSION_BENEFIT_INFO_DATE" hidden="1">"c3230"</definedName>
    <definedName name="IQ_PENSION_BENEFIT_INFO_DATE_DOM" hidden="1">"c3228"</definedName>
    <definedName name="IQ_PENSION_BENEFIT_INFO_DATE_FOREIGN" hidden="1">"c3229"</definedName>
    <definedName name="IQ_PENSION_BREAKDOWN_EQ" hidden="1">"c3101"</definedName>
    <definedName name="IQ_PENSION_BREAKDOWN_EQ_DOM" hidden="1">"c3099"</definedName>
    <definedName name="IQ_PENSION_BREAKDOWN_EQ_FOREIGN" hidden="1">"c3100"</definedName>
    <definedName name="IQ_PENSION_BREAKDOWN_FI" hidden="1">"c3104"</definedName>
    <definedName name="IQ_PENSION_BREAKDOWN_FI_DOM" hidden="1">"c3102"</definedName>
    <definedName name="IQ_PENSION_BREAKDOWN_FI_FOREIGN" hidden="1">"c3103"</definedName>
    <definedName name="IQ_PENSION_BREAKDOWN_OTHER" hidden="1">"c3110"</definedName>
    <definedName name="IQ_PENSION_BREAKDOWN_OTHER_DOM" hidden="1">"c3108"</definedName>
    <definedName name="IQ_PENSION_BREAKDOWN_OTHER_FOREIGN" hidden="1">"c3109"</definedName>
    <definedName name="IQ_PENSION_BREAKDOWN_PCT_EQ" hidden="1">"c3089"</definedName>
    <definedName name="IQ_PENSION_BREAKDOWN_PCT_EQ_DOM" hidden="1">"c3087"</definedName>
    <definedName name="IQ_PENSION_BREAKDOWN_PCT_EQ_FOREIGN" hidden="1">"c3088"</definedName>
    <definedName name="IQ_PENSION_BREAKDOWN_PCT_FI" hidden="1">"c3092"</definedName>
    <definedName name="IQ_PENSION_BREAKDOWN_PCT_FI_DOM" hidden="1">"c3090"</definedName>
    <definedName name="IQ_PENSION_BREAKDOWN_PCT_FI_FOREIGN" hidden="1">"c3091"</definedName>
    <definedName name="IQ_PENSION_BREAKDOWN_PCT_OTHER" hidden="1">"c3098"</definedName>
    <definedName name="IQ_PENSION_BREAKDOWN_PCT_OTHER_DOM" hidden="1">"c3096"</definedName>
    <definedName name="IQ_PENSION_BREAKDOWN_PCT_OTHER_FOREIGN" hidden="1">"c3097"</definedName>
    <definedName name="IQ_PENSION_BREAKDOWN_PCT_RE" hidden="1">"c3095"</definedName>
    <definedName name="IQ_PENSION_BREAKDOWN_PCT_RE_DOM" hidden="1">"c3093"</definedName>
    <definedName name="IQ_PENSION_BREAKDOWN_PCT_RE_FOREIGN" hidden="1">"c3094"</definedName>
    <definedName name="IQ_PENSION_BREAKDOWN_RE" hidden="1">"c3107"</definedName>
    <definedName name="IQ_PENSION_BREAKDOWN_RE_DOM" hidden="1">"c3105"</definedName>
    <definedName name="IQ_PENSION_BREAKDOWN_RE_FOREIGN" hidden="1">"c3106"</definedName>
    <definedName name="IQ_PENSION_CI_ACT" hidden="1">"c5723"</definedName>
    <definedName name="IQ_PENSION_CI_ACT_DOM" hidden="1">"c5721"</definedName>
    <definedName name="IQ_PENSION_CI_ACT_FOREIGN" hidden="1">"c5722"</definedName>
    <definedName name="IQ_PENSION_CI_NET_AMT_RECOG" hidden="1">"c5735"</definedName>
    <definedName name="IQ_PENSION_CI_NET_AMT_RECOG_DOM" hidden="1">"c5733"</definedName>
    <definedName name="IQ_PENSION_CI_NET_AMT_RECOG_FOREIGN" hidden="1">"c5734"</definedName>
    <definedName name="IQ_PENSION_CI_OTHER_MISC_ADJ" hidden="1">"c5732"</definedName>
    <definedName name="IQ_PENSION_CI_OTHER_MISC_ADJ_DOM" hidden="1">"c5730"</definedName>
    <definedName name="IQ_PENSION_CI_OTHER_MISC_ADJ_FOREIGN" hidden="1">"c5731"</definedName>
    <definedName name="IQ_PENSION_CI_PRIOR_SERVICE" hidden="1">"c5726"</definedName>
    <definedName name="IQ_PENSION_CI_PRIOR_SERVICE_DOM" hidden="1">"c5724"</definedName>
    <definedName name="IQ_PENSION_CI_PRIOR_SERVICE_FOREIGN" hidden="1">"c5725"</definedName>
    <definedName name="IQ_PENSION_CI_TRANSITION" hidden="1">"c5729"</definedName>
    <definedName name="IQ_PENSION_CI_TRANSITION_DOM" hidden="1">"c5727"</definedName>
    <definedName name="IQ_PENSION_CI_TRANSITION_FOREIGN" hidden="1">"c5728"</definedName>
    <definedName name="IQ_PENSION_CL" hidden="1">"c5753"</definedName>
    <definedName name="IQ_PENSION_CL_DOM" hidden="1">"c5751"</definedName>
    <definedName name="IQ_PENSION_CL_FOREIGN" hidden="1">"c5752"</definedName>
    <definedName name="IQ_PENSION_CONTRIBUTION_TOTAL_COST" hidden="1">"c3559"</definedName>
    <definedName name="IQ_PENSION_DISC_RATE_MAX" hidden="1">"c3236"</definedName>
    <definedName name="IQ_PENSION_DISC_RATE_MAX_DOM" hidden="1">"c3234"</definedName>
    <definedName name="IQ_PENSION_DISC_RATE_MAX_FOREIGN" hidden="1">"c3235"</definedName>
    <definedName name="IQ_PENSION_DISC_RATE_MIN" hidden="1">"c3233"</definedName>
    <definedName name="IQ_PENSION_DISC_RATE_MIN_DOM" hidden="1">"c3231"</definedName>
    <definedName name="IQ_PENSION_DISC_RATE_MIN_FOREIGN" hidden="1">"c3232"</definedName>
    <definedName name="IQ_PENSION_DISCOUNT_RATE_DOMESTIC" hidden="1">"c3573"</definedName>
    <definedName name="IQ_PENSION_DISCOUNT_RATE_FOREIGN" hidden="1">"c3574"</definedName>
    <definedName name="IQ_PENSION_EST_BENEFIT_1YR" hidden="1">"c3113"</definedName>
    <definedName name="IQ_PENSION_EST_BENEFIT_1YR_DOM" hidden="1">"c3111"</definedName>
    <definedName name="IQ_PENSION_EST_BENEFIT_1YR_FOREIGN" hidden="1">"c3112"</definedName>
    <definedName name="IQ_PENSION_EST_BENEFIT_2YR" hidden="1">"c3116"</definedName>
    <definedName name="IQ_PENSION_EST_BENEFIT_2YR_DOM" hidden="1">"c3114"</definedName>
    <definedName name="IQ_PENSION_EST_BENEFIT_2YR_FOREIGN" hidden="1">"c3115"</definedName>
    <definedName name="IQ_PENSION_EST_BENEFIT_3YR" hidden="1">"c3119"</definedName>
    <definedName name="IQ_PENSION_EST_BENEFIT_3YR_DOM" hidden="1">"c3117"</definedName>
    <definedName name="IQ_PENSION_EST_BENEFIT_3YR_FOREIGN" hidden="1">"c3118"</definedName>
    <definedName name="IQ_PENSION_EST_BENEFIT_4YR" hidden="1">"c3122"</definedName>
    <definedName name="IQ_PENSION_EST_BENEFIT_4YR_DOM" hidden="1">"c3120"</definedName>
    <definedName name="IQ_PENSION_EST_BENEFIT_4YR_FOREIGN" hidden="1">"c3121"</definedName>
    <definedName name="IQ_PENSION_EST_BENEFIT_5YR" hidden="1">"c3125"</definedName>
    <definedName name="IQ_PENSION_EST_BENEFIT_5YR_DOM" hidden="1">"c3123"</definedName>
    <definedName name="IQ_PENSION_EST_BENEFIT_5YR_FOREIGN" hidden="1">"c3124"</definedName>
    <definedName name="IQ_PENSION_EST_BENEFIT_AFTER5" hidden="1">"c3128"</definedName>
    <definedName name="IQ_PENSION_EST_BENEFIT_AFTER5_DOM" hidden="1">"c3126"</definedName>
    <definedName name="IQ_PENSION_EST_BENEFIT_AFTER5_FOREIGN" hidden="1">"c3127"</definedName>
    <definedName name="IQ_PENSION_EST_CONTRIBUTIONS_NEXTYR" hidden="1">"c3218"</definedName>
    <definedName name="IQ_PENSION_EST_CONTRIBUTIONS_NEXTYR_DOM" hidden="1">"c3216"</definedName>
    <definedName name="IQ_PENSION_EST_CONTRIBUTIONS_NEXTYR_FOREIGN" hidden="1">"c3217"</definedName>
    <definedName name="IQ_PENSION_EXP_RATE_RETURN_MAX" hidden="1">"c3248"</definedName>
    <definedName name="IQ_PENSION_EXP_RATE_RETURN_MAX_DOM" hidden="1">"c3246"</definedName>
    <definedName name="IQ_PENSION_EXP_RATE_RETURN_MAX_FOREIGN" hidden="1">"c3247"</definedName>
    <definedName name="IQ_PENSION_EXP_RATE_RETURN_MIN" hidden="1">"c3245"</definedName>
    <definedName name="IQ_PENSION_EXP_RATE_RETURN_MIN_DOM" hidden="1">"c3243"</definedName>
    <definedName name="IQ_PENSION_EXP_RATE_RETURN_MIN_FOREIGN" hidden="1">"c3244"</definedName>
    <definedName name="IQ_PENSION_EXP_RETURN_DOMESTIC" hidden="1">"c3571"</definedName>
    <definedName name="IQ_PENSION_EXP_RETURN_FOREIGN" hidden="1">"c3572"</definedName>
    <definedName name="IQ_PENSION_INTAN_ASSETS" hidden="1">"c3137"</definedName>
    <definedName name="IQ_PENSION_INTAN_ASSETS_DOM" hidden="1">"c3135"</definedName>
    <definedName name="IQ_PENSION_INTAN_ASSETS_FOREIGN" hidden="1">"c3136"</definedName>
    <definedName name="IQ_PENSION_INTEREST_COST" hidden="1">"c3582"</definedName>
    <definedName name="IQ_PENSION_INTEREST_COST_DOM" hidden="1">"c3580"</definedName>
    <definedName name="IQ_PENSION_INTEREST_COST_FOREIGN" hidden="1">"c3581"</definedName>
    <definedName name="IQ_PENSION_LT_ASSETS" hidden="1">"c5750"</definedName>
    <definedName name="IQ_PENSION_LT_ASSETS_DOM" hidden="1">"c5748"</definedName>
    <definedName name="IQ_PENSION_LT_ASSETS_FOREIGN" hidden="1">"c5749"</definedName>
    <definedName name="IQ_PENSION_LT_LIAB" hidden="1">"c5756"</definedName>
    <definedName name="IQ_PENSION_LT_LIAB_DOM" hidden="1">"c5754"</definedName>
    <definedName name="IQ_PENSION_LT_LIAB_FOREIGN" hidden="1">"c5755"</definedName>
    <definedName name="IQ_PENSION_NET_ASSET_RECOG" hidden="1">"c3152"</definedName>
    <definedName name="IQ_PENSION_NET_ASSET_RECOG_DOM" hidden="1">"c3150"</definedName>
    <definedName name="IQ_PENSION_NET_ASSET_RECOG_FOREIGN" hidden="1">"c3151"</definedName>
    <definedName name="IQ_PENSION_OBLIGATION_ACQ" hidden="1">"c3206"</definedName>
    <definedName name="IQ_PENSION_OBLIGATION_ACQ_DOM" hidden="1">"c3204"</definedName>
    <definedName name="IQ_PENSION_OBLIGATION_ACQ_FOREIGN" hidden="1">"c3205"</definedName>
    <definedName name="IQ_PENSION_OBLIGATION_ACTUARIAL_GAIN_LOSS" hidden="1">"c3197"</definedName>
    <definedName name="IQ_PENSION_OBLIGATION_ACTUARIAL_GAIN_LOSS_DOM" hidden="1">"c3195"</definedName>
    <definedName name="IQ_PENSION_OBLIGATION_ACTUARIAL_GAIN_LOSS_FOREIGN" hidden="1">"c3196"</definedName>
    <definedName name="IQ_PENSION_OBLIGATION_BEG" hidden="1">"c3185"</definedName>
    <definedName name="IQ_PENSION_OBLIGATION_BEG_DOM" hidden="1">"c3183"</definedName>
    <definedName name="IQ_PENSION_OBLIGATION_BEG_FOREIGN" hidden="1">"c3184"</definedName>
    <definedName name="IQ_PENSION_OBLIGATION_CURTAIL" hidden="1">"c3209"</definedName>
    <definedName name="IQ_PENSION_OBLIGATION_CURTAIL_DOM" hidden="1">"c3207"</definedName>
    <definedName name="IQ_PENSION_OBLIGATION_CURTAIL_FOREIGN" hidden="1">"c3208"</definedName>
    <definedName name="IQ_PENSION_OBLIGATION_EMPLOYEE_CONTRIBUTIONS" hidden="1">"c3194"</definedName>
    <definedName name="IQ_PENSION_OBLIGATION_EMPLOYEE_CONTRIBUTIONS_DOM" hidden="1">"c3192"</definedName>
    <definedName name="IQ_PENSION_OBLIGATION_EMPLOYEE_CONTRIBUTIONS_FOREIGN" hidden="1">"c3193"</definedName>
    <definedName name="IQ_PENSION_OBLIGATION_FX_ADJ" hidden="1">"c3203"</definedName>
    <definedName name="IQ_PENSION_OBLIGATION_FX_ADJ_DOM" hidden="1">"c3201"</definedName>
    <definedName name="IQ_PENSION_OBLIGATION_FX_ADJ_FOREIGN" hidden="1">"c3202"</definedName>
    <definedName name="IQ_PENSION_OBLIGATION_INTEREST_COST" hidden="1">"c3191"</definedName>
    <definedName name="IQ_PENSION_OBLIGATION_INTEREST_COST_DOM" hidden="1">"c3189"</definedName>
    <definedName name="IQ_PENSION_OBLIGATION_INTEREST_COST_FOREIGN" hidden="1">"c3190"</definedName>
    <definedName name="IQ_PENSION_OBLIGATION_OTHER_COST" hidden="1">"c3555"</definedName>
    <definedName name="IQ_PENSION_OBLIGATION_OTHER_COST_DOM" hidden="1">"c3553"</definedName>
    <definedName name="IQ_PENSION_OBLIGATION_OTHER_COST_FOREIGN" hidden="1">"c3554"</definedName>
    <definedName name="IQ_PENSION_OBLIGATION_OTHER_PLAN_ADJ" hidden="1">"c3212"</definedName>
    <definedName name="IQ_PENSION_OBLIGATION_OTHER_PLAN_ADJ_DOM" hidden="1">"c3210"</definedName>
    <definedName name="IQ_PENSION_OBLIGATION_OTHER_PLAN_ADJ_FOREIGN" hidden="1">"c3211"</definedName>
    <definedName name="IQ_PENSION_OBLIGATION_PAID" hidden="1">"c3200"</definedName>
    <definedName name="IQ_PENSION_OBLIGATION_PAID_DOM" hidden="1">"c3198"</definedName>
    <definedName name="IQ_PENSION_OBLIGATION_PAID_FOREIGN" hidden="1">"c3199"</definedName>
    <definedName name="IQ_PENSION_OBLIGATION_PROJECTED" hidden="1">"c3215"</definedName>
    <definedName name="IQ_PENSION_OBLIGATION_PROJECTED_DOM" hidden="1">"c3213"</definedName>
    <definedName name="IQ_PENSION_OBLIGATION_PROJECTED_FOREIGN" hidden="1">"c3214"</definedName>
    <definedName name="IQ_PENSION_OBLIGATION_ROA" hidden="1">"c3552"</definedName>
    <definedName name="IQ_PENSION_OBLIGATION_ROA_DOM" hidden="1">"c3550"</definedName>
    <definedName name="IQ_PENSION_OBLIGATION_ROA_FOREIGN" hidden="1">"c3551"</definedName>
    <definedName name="IQ_PENSION_OBLIGATION_SERVICE_COST" hidden="1">"c3188"</definedName>
    <definedName name="IQ_PENSION_OBLIGATION_SERVICE_COST_DOM" hidden="1">"c3186"</definedName>
    <definedName name="IQ_PENSION_OBLIGATION_SERVICE_COST_FOREIGN" hidden="1">"c3187"</definedName>
    <definedName name="IQ_PENSION_OBLIGATION_TOTAL_COST" hidden="1">"c3558"</definedName>
    <definedName name="IQ_PENSION_OBLIGATION_TOTAL_COST_DOM" hidden="1">"c3556"</definedName>
    <definedName name="IQ_PENSION_OBLIGATION_TOTAL_COST_FOREIGN" hidden="1">"c3557"</definedName>
    <definedName name="IQ_PENSION_OTHER" hidden="1">"c3143"</definedName>
    <definedName name="IQ_PENSION_OTHER_ADJ" hidden="1">"c3149"</definedName>
    <definedName name="IQ_PENSION_OTHER_ADJ_DOM" hidden="1">"c3147"</definedName>
    <definedName name="IQ_PENSION_OTHER_ADJ_FOREIGN" hidden="1">"c3148"</definedName>
    <definedName name="IQ_PENSION_OTHER_DOM" hidden="1">"c3141"</definedName>
    <definedName name="IQ_PENSION_OTHER_FOREIGN" hidden="1">"c3142"</definedName>
    <definedName name="IQ_PENSION_PBO_ASSUMED_RATE_RET_MAX" hidden="1">"c3254"</definedName>
    <definedName name="IQ_PENSION_PBO_ASSUMED_RATE_RET_MAX_DOM" hidden="1">"c3252"</definedName>
    <definedName name="IQ_PENSION_PBO_ASSUMED_RATE_RET_MAX_FOREIGN" hidden="1">"c3253"</definedName>
    <definedName name="IQ_PENSION_PBO_ASSUMED_RATE_RET_MIN" hidden="1">"c3251"</definedName>
    <definedName name="IQ_PENSION_PBO_ASSUMED_RATE_RET_MIN_DOM" hidden="1">"c3249"</definedName>
    <definedName name="IQ_PENSION_PBO_ASSUMED_RATE_RET_MIN_FOREIGN" hidden="1">"c3250"</definedName>
    <definedName name="IQ_PENSION_PBO_RATE_COMP_INCREASE_MAX" hidden="1">"c3260"</definedName>
    <definedName name="IQ_PENSION_PBO_RATE_COMP_INCREASE_MAX_DOM" hidden="1">"c3258"</definedName>
    <definedName name="IQ_PENSION_PBO_RATE_COMP_INCREASE_MAX_FOREIGN" hidden="1">"c3259"</definedName>
    <definedName name="IQ_PENSION_PBO_RATE_COMP_INCREASE_MIN" hidden="1">"c3257"</definedName>
    <definedName name="IQ_PENSION_PBO_RATE_COMP_INCREASE_MIN_DOM" hidden="1">"c3255"</definedName>
    <definedName name="IQ_PENSION_PBO_RATE_COMP_INCREASE_MIN_FOREIGN" hidden="1">"c3256"</definedName>
    <definedName name="IQ_PENSION_PREPAID_COST" hidden="1">"c3131"</definedName>
    <definedName name="IQ_PENSION_PREPAID_COST_DOM" hidden="1">"c3129"</definedName>
    <definedName name="IQ_PENSION_PREPAID_COST_FOREIGN" hidden="1">"c3130"</definedName>
    <definedName name="IQ_PENSION_PRIOR_SERVICE_NEXT" hidden="1">"c5741"</definedName>
    <definedName name="IQ_PENSION_PRIOR_SERVICE_NEXT_DOM" hidden="1">"c5739"</definedName>
    <definedName name="IQ_PENSION_PRIOR_SERVICE_NEXT_FOREIGN" hidden="1">"c5740"</definedName>
    <definedName name="IQ_PENSION_PROJECTED_OBLIGATION" hidden="1">"c3566"</definedName>
    <definedName name="IQ_PENSION_PROJECTED_OBLIGATION_DOMESTIC" hidden="1">"c3564"</definedName>
    <definedName name="IQ_PENSION_PROJECTED_OBLIGATION_FOREIGN" hidden="1">"c3565"</definedName>
    <definedName name="IQ_PENSION_QUART_ADDL_CONTRIBUTIONS_EXP" hidden="1">"c3224"</definedName>
    <definedName name="IQ_PENSION_QUART_ADDL_CONTRIBUTIONS_EXP_DOM" hidden="1">"c3222"</definedName>
    <definedName name="IQ_PENSION_QUART_ADDL_CONTRIBUTIONS_EXP_FOREIGN" hidden="1">"c3223"</definedName>
    <definedName name="IQ_PENSION_QUART_EMPLOYER_CONTRIBUTIONS" hidden="1">"c3221"</definedName>
    <definedName name="IQ_PENSION_QUART_EMPLOYER_CONTRIBUTIONS_DOM" hidden="1">"c3219"</definedName>
    <definedName name="IQ_PENSION_QUART_EMPLOYER_CONTRIBUTIONS_FOREIGN" hidden="1">"c3220"</definedName>
    <definedName name="IQ_PENSION_RATE_COMP_GROWTH_DOMESTIC" hidden="1">"c3575"</definedName>
    <definedName name="IQ_PENSION_RATE_COMP_GROWTH_FOREIGN" hidden="1">"c3576"</definedName>
    <definedName name="IQ_PENSION_RATE_COMP_INCREASE_MAX" hidden="1">"c3242"</definedName>
    <definedName name="IQ_PENSION_RATE_COMP_INCREASE_MAX_DOM" hidden="1">"c3240"</definedName>
    <definedName name="IQ_PENSION_RATE_COMP_INCREASE_MAX_FOREIGN" hidden="1">"c3241"</definedName>
    <definedName name="IQ_PENSION_RATE_COMP_INCREASE_MIN" hidden="1">"c3239"</definedName>
    <definedName name="IQ_PENSION_RATE_COMP_INCREASE_MIN_DOM" hidden="1">"c3237"</definedName>
    <definedName name="IQ_PENSION_RATE_COMP_INCREASE_MIN_FOREIGN" hidden="1">"c3238"</definedName>
    <definedName name="IQ_PENSION_SERVICE_COST" hidden="1">"c3579"</definedName>
    <definedName name="IQ_PENSION_SERVICE_COST_DOM" hidden="1">"c3577"</definedName>
    <definedName name="IQ_PENSION_SERVICE_COST_FOREIGN" hidden="1">"c3578"</definedName>
    <definedName name="IQ_PENSION_TOTAL_ASSETS" hidden="1">"c3563"</definedName>
    <definedName name="IQ_PENSION_TOTAL_ASSETS_DOMESTIC" hidden="1">"c3561"</definedName>
    <definedName name="IQ_PENSION_TOTAL_ASSETS_FOREIGN" hidden="1">"c3562"</definedName>
    <definedName name="IQ_PENSION_TOTAL_EXP" hidden="1">"c3560"</definedName>
    <definedName name="IQ_PENSION_TRANSITION_NEXT" hidden="1">"c5744"</definedName>
    <definedName name="IQ_PENSION_TRANSITION_NEXT_DOM" hidden="1">"c5742"</definedName>
    <definedName name="IQ_PENSION_TRANSITION_NEXT_FOREIGN" hidden="1">"c5743"</definedName>
    <definedName name="IQ_PENSION_UNFUNDED_ADDL_MIN_LIAB" hidden="1">"c3227"</definedName>
    <definedName name="IQ_PENSION_UNFUNDED_ADDL_MIN_LIAB_DOM" hidden="1">"c3225"</definedName>
    <definedName name="IQ_PENSION_UNFUNDED_ADDL_MIN_LIAB_FOREIGN" hidden="1">"c3226"</definedName>
    <definedName name="IQ_PENSION_UNRECOG_PRIOR" hidden="1">"c3146"</definedName>
    <definedName name="IQ_PENSION_UNRECOG_PRIOR_DOM" hidden="1">"c3144"</definedName>
    <definedName name="IQ_PENSION_UNRECOG_PRIOR_FOREIGN" hidden="1">"c3145"</definedName>
    <definedName name="IQ_PENSION_UV_LIAB" hidden="1">"c3567"</definedName>
    <definedName name="IQ_PERCENT_CHANGE_EST_5YR_GROWTH_RATE_12MONTHS" hidden="1">"c1852"</definedName>
    <definedName name="IQ_PERCENT_CHANGE_EST_5YR_GROWTH_RATE_12MONTHS_REUT" hidden="1">"c3959"</definedName>
    <definedName name="IQ_PERCENT_CHANGE_EST_5YR_GROWTH_RATE_18MONTHS" hidden="1">"c1853"</definedName>
    <definedName name="IQ_PERCENT_CHANGE_EST_5YR_GROWTH_RATE_18MONTHS_REUT" hidden="1">"c3960"</definedName>
    <definedName name="IQ_PERCENT_CHANGE_EST_5YR_GROWTH_RATE_3MONTHS" hidden="1">"c1849"</definedName>
    <definedName name="IQ_PERCENT_CHANGE_EST_5YR_GROWTH_RATE_3MONTHS_REUT" hidden="1">"c3956"</definedName>
    <definedName name="IQ_PERCENT_CHANGE_EST_5YR_GROWTH_RATE_6MONTHS" hidden="1">"c1850"</definedName>
    <definedName name="IQ_PERCENT_CHANGE_EST_5YR_GROWTH_RATE_6MONTHS_REUT" hidden="1">"c3957"</definedName>
    <definedName name="IQ_PERCENT_CHANGE_EST_5YR_GROWTH_RATE_9MONTHS" hidden="1">"c1851"</definedName>
    <definedName name="IQ_PERCENT_CHANGE_EST_5YR_GROWTH_RATE_9MONTHS_REUT" hidden="1">"c3958"</definedName>
    <definedName name="IQ_PERCENT_CHANGE_EST_5YR_GROWTH_RATE_DAY" hidden="1">"c1846"</definedName>
    <definedName name="IQ_PERCENT_CHANGE_EST_5YR_GROWTH_RATE_DAY_REUT" hidden="1">"c3954"</definedName>
    <definedName name="IQ_PERCENT_CHANGE_EST_5YR_GROWTH_RATE_MONTH" hidden="1">"c1848"</definedName>
    <definedName name="IQ_PERCENT_CHANGE_EST_5YR_GROWTH_RATE_MONTH_REUT" hidden="1">"c3955"</definedName>
    <definedName name="IQ_PERCENT_CHANGE_EST_5YR_GROWTH_RATE_WEEK" hidden="1">"c1847"</definedName>
    <definedName name="IQ_PERCENT_CHANGE_EST_5YR_GROWTH_RATE_WEEK_REUT" hidden="1">"c5435"</definedName>
    <definedName name="IQ_PERCENT_CHANGE_EST_CFPS_12MONTHS" hidden="1">"c1812"</definedName>
    <definedName name="IQ_PERCENT_CHANGE_EST_CFPS_12MONTHS_REUT" hidden="1">"c3924"</definedName>
    <definedName name="IQ_PERCENT_CHANGE_EST_CFPS_18MONTHS" hidden="1">"c1813"</definedName>
    <definedName name="IQ_PERCENT_CHANGE_EST_CFPS_18MONTHS_REUT" hidden="1">"c3925"</definedName>
    <definedName name="IQ_PERCENT_CHANGE_EST_CFPS_3MONTHS" hidden="1">"c1809"</definedName>
    <definedName name="IQ_PERCENT_CHANGE_EST_CFPS_3MONTHS_REUT" hidden="1">"c3921"</definedName>
    <definedName name="IQ_PERCENT_CHANGE_EST_CFPS_6MONTHS" hidden="1">"c1810"</definedName>
    <definedName name="IQ_PERCENT_CHANGE_EST_CFPS_6MONTHS_REUT" hidden="1">"c3922"</definedName>
    <definedName name="IQ_PERCENT_CHANGE_EST_CFPS_9MONTHS" hidden="1">"c1811"</definedName>
    <definedName name="IQ_PERCENT_CHANGE_EST_CFPS_9MONTHS_REUT" hidden="1">"c3923"</definedName>
    <definedName name="IQ_PERCENT_CHANGE_EST_CFPS_DAY" hidden="1">"c1806"</definedName>
    <definedName name="IQ_PERCENT_CHANGE_EST_CFPS_DAY_REUT" hidden="1">"c3919"</definedName>
    <definedName name="IQ_PERCENT_CHANGE_EST_CFPS_MONTH" hidden="1">"c1808"</definedName>
    <definedName name="IQ_PERCENT_CHANGE_EST_CFPS_MONTH_REUT" hidden="1">"c3920"</definedName>
    <definedName name="IQ_PERCENT_CHANGE_EST_CFPS_WEEK" hidden="1">"c1807"</definedName>
    <definedName name="IQ_PERCENT_CHANGE_EST_CFPS_WEEK_REUT" hidden="1">"c3962"</definedName>
    <definedName name="IQ_PERCENT_CHANGE_EST_DPS_12MONTHS" hidden="1">"c1820"</definedName>
    <definedName name="IQ_PERCENT_CHANGE_EST_DPS_12MONTHS_REUT" hidden="1">"c3931"</definedName>
    <definedName name="IQ_PERCENT_CHANGE_EST_DPS_18MONTHS" hidden="1">"c1821"</definedName>
    <definedName name="IQ_PERCENT_CHANGE_EST_DPS_18MONTHS_REUT" hidden="1">"c3932"</definedName>
    <definedName name="IQ_PERCENT_CHANGE_EST_DPS_3MONTHS" hidden="1">"c1817"</definedName>
    <definedName name="IQ_PERCENT_CHANGE_EST_DPS_3MONTHS_REUT" hidden="1">"c3928"</definedName>
    <definedName name="IQ_PERCENT_CHANGE_EST_DPS_6MONTHS" hidden="1">"c1818"</definedName>
    <definedName name="IQ_PERCENT_CHANGE_EST_DPS_6MONTHS_REUT" hidden="1">"c3929"</definedName>
    <definedName name="IQ_PERCENT_CHANGE_EST_DPS_9MONTHS" hidden="1">"c1819"</definedName>
    <definedName name="IQ_PERCENT_CHANGE_EST_DPS_9MONTHS_REUT" hidden="1">"c3930"</definedName>
    <definedName name="IQ_PERCENT_CHANGE_EST_DPS_DAY" hidden="1">"c1814"</definedName>
    <definedName name="IQ_PERCENT_CHANGE_EST_DPS_DAY_REUT" hidden="1">"c3926"</definedName>
    <definedName name="IQ_PERCENT_CHANGE_EST_DPS_MONTH" hidden="1">"c1816"</definedName>
    <definedName name="IQ_PERCENT_CHANGE_EST_DPS_MONTH_REUT" hidden="1">"c3927"</definedName>
    <definedName name="IQ_PERCENT_CHANGE_EST_DPS_WEEK" hidden="1">"c1815"</definedName>
    <definedName name="IQ_PERCENT_CHANGE_EST_DPS_WEEK_REUT" hidden="1">"c3963"</definedName>
    <definedName name="IQ_PERCENT_CHANGE_EST_EBITDA_12MONTHS" hidden="1">"c1804"</definedName>
    <definedName name="IQ_PERCENT_CHANGE_EST_EBITDA_12MONTHS_REUT" hidden="1">"c3917"</definedName>
    <definedName name="IQ_PERCENT_CHANGE_EST_EBITDA_18MONTHS" hidden="1">"c1805"</definedName>
    <definedName name="IQ_PERCENT_CHANGE_EST_EBITDA_18MONTHS_REUT" hidden="1">"c3918"</definedName>
    <definedName name="IQ_PERCENT_CHANGE_EST_EBITDA_3MONTHS" hidden="1">"c1801"</definedName>
    <definedName name="IQ_PERCENT_CHANGE_EST_EBITDA_3MONTHS_REUT" hidden="1">"c3914"</definedName>
    <definedName name="IQ_PERCENT_CHANGE_EST_EBITDA_6MONTHS" hidden="1">"c1802"</definedName>
    <definedName name="IQ_PERCENT_CHANGE_EST_EBITDA_6MONTHS_REUT" hidden="1">"c3915"</definedName>
    <definedName name="IQ_PERCENT_CHANGE_EST_EBITDA_9MONTHS" hidden="1">"c1803"</definedName>
    <definedName name="IQ_PERCENT_CHANGE_EST_EBITDA_9MONTHS_REUT" hidden="1">"c3916"</definedName>
    <definedName name="IQ_PERCENT_CHANGE_EST_EBITDA_DAY" hidden="1">"c1798"</definedName>
    <definedName name="IQ_PERCENT_CHANGE_EST_EBITDA_DAY_REUT" hidden="1">"c3912"</definedName>
    <definedName name="IQ_PERCENT_CHANGE_EST_EBITDA_MONTH" hidden="1">"c1800"</definedName>
    <definedName name="IQ_PERCENT_CHANGE_EST_EBITDA_MONTH_REUT" hidden="1">"c3913"</definedName>
    <definedName name="IQ_PERCENT_CHANGE_EST_EBITDA_WEEK" hidden="1">"c1799"</definedName>
    <definedName name="IQ_PERCENT_CHANGE_EST_EBITDA_WEEK_REUT" hidden="1">"c3961"</definedName>
    <definedName name="IQ_PERCENT_CHANGE_EST_EPS_12MONTHS" hidden="1">"c1788"</definedName>
    <definedName name="IQ_PERCENT_CHANGE_EST_EPS_12MONTHS_REUT" hidden="1">"c3902"</definedName>
    <definedName name="IQ_PERCENT_CHANGE_EST_EPS_18MONTHS" hidden="1">"c1789"</definedName>
    <definedName name="IQ_PERCENT_CHANGE_EST_EPS_18MONTHS_REUT" hidden="1">"c3903"</definedName>
    <definedName name="IQ_PERCENT_CHANGE_EST_EPS_3MONTHS" hidden="1">"c1785"</definedName>
    <definedName name="IQ_PERCENT_CHANGE_EST_EPS_3MONTHS_REUT" hidden="1">"c3899"</definedName>
    <definedName name="IQ_PERCENT_CHANGE_EST_EPS_6MONTHS" hidden="1">"c1786"</definedName>
    <definedName name="IQ_PERCENT_CHANGE_EST_EPS_6MONTHS_REUT" hidden="1">"c3900"</definedName>
    <definedName name="IQ_PERCENT_CHANGE_EST_EPS_9MONTHS" hidden="1">"c1787"</definedName>
    <definedName name="IQ_PERCENT_CHANGE_EST_EPS_9MONTHS_REUT" hidden="1">"c3901"</definedName>
    <definedName name="IQ_PERCENT_CHANGE_EST_EPS_DAY" hidden="1">"c1782"</definedName>
    <definedName name="IQ_PERCENT_CHANGE_EST_EPS_DAY_REUT" hidden="1">"c3896"</definedName>
    <definedName name="IQ_PERCENT_CHANGE_EST_EPS_MONTH" hidden="1">"c1784"</definedName>
    <definedName name="IQ_PERCENT_CHANGE_EST_EPS_MONTH_REUT" hidden="1">"c3898"</definedName>
    <definedName name="IQ_PERCENT_CHANGE_EST_EPS_WEEK" hidden="1">"c1783"</definedName>
    <definedName name="IQ_PERCENT_CHANGE_EST_EPS_WEEK_REUT" hidden="1">"c3897"</definedName>
    <definedName name="IQ_PERCENT_CHANGE_EST_FFO_12MONTHS" hidden="1">"c1828"</definedName>
    <definedName name="IQ_PERCENT_CHANGE_EST_FFO_12MONTHS_REUT" hidden="1">"c3938"</definedName>
    <definedName name="IQ_PERCENT_CHANGE_EST_FFO_18MONTHS" hidden="1">"c1829"</definedName>
    <definedName name="IQ_PERCENT_CHANGE_EST_FFO_18MONTHS_REUT" hidden="1">"c3939"</definedName>
    <definedName name="IQ_PERCENT_CHANGE_EST_FFO_3MONTHS" hidden="1">"c1825"</definedName>
    <definedName name="IQ_PERCENT_CHANGE_EST_FFO_3MONTHS_REUT" hidden="1">"c3935"</definedName>
    <definedName name="IQ_PERCENT_CHANGE_EST_FFO_6MONTHS" hidden="1">"c1826"</definedName>
    <definedName name="IQ_PERCENT_CHANGE_EST_FFO_6MONTHS_REUT" hidden="1">"c3936"</definedName>
    <definedName name="IQ_PERCENT_CHANGE_EST_FFO_9MONTHS" hidden="1">"c1827"</definedName>
    <definedName name="IQ_PERCENT_CHANGE_EST_FFO_9MONTHS_REUT" hidden="1">"c3937"</definedName>
    <definedName name="IQ_PERCENT_CHANGE_EST_FFO_DAY" hidden="1">"c1822"</definedName>
    <definedName name="IQ_PERCENT_CHANGE_EST_FFO_DAY_REUT" hidden="1">"c3933"</definedName>
    <definedName name="IQ_PERCENT_CHANGE_EST_FFO_MONTH" hidden="1">"c1824"</definedName>
    <definedName name="IQ_PERCENT_CHANGE_EST_FFO_MONTH_REUT" hidden="1">"c3934"</definedName>
    <definedName name="IQ_PERCENT_CHANGE_EST_FFO_WEEK" hidden="1">"c1823"</definedName>
    <definedName name="IQ_PERCENT_CHANGE_EST_FFO_WEEK_REUT" hidden="1">"c3964"</definedName>
    <definedName name="IQ_PERCENT_CHANGE_EST_PRICE_TARGET_12MONTHS" hidden="1">"c1844"</definedName>
    <definedName name="IQ_PERCENT_CHANGE_EST_PRICE_TARGET_12MONTHS_REUT" hidden="1">"c3952"</definedName>
    <definedName name="IQ_PERCENT_CHANGE_EST_PRICE_TARGET_18MONTHS" hidden="1">"c1845"</definedName>
    <definedName name="IQ_PERCENT_CHANGE_EST_PRICE_TARGET_18MONTHS_REUT" hidden="1">"c3953"</definedName>
    <definedName name="IQ_PERCENT_CHANGE_EST_PRICE_TARGET_3MONTHS" hidden="1">"c1841"</definedName>
    <definedName name="IQ_PERCENT_CHANGE_EST_PRICE_TARGET_3MONTHS_REUT" hidden="1">"c3949"</definedName>
    <definedName name="IQ_PERCENT_CHANGE_EST_PRICE_TARGET_6MONTHS" hidden="1">"c1842"</definedName>
    <definedName name="IQ_PERCENT_CHANGE_EST_PRICE_TARGET_6MONTHS_REUT" hidden="1">"c3950"</definedName>
    <definedName name="IQ_PERCENT_CHANGE_EST_PRICE_TARGET_9MONTHS" hidden="1">"c1843"</definedName>
    <definedName name="IQ_PERCENT_CHANGE_EST_PRICE_TARGET_9MONTHS_REUT" hidden="1">"c3951"</definedName>
    <definedName name="IQ_PERCENT_CHANGE_EST_PRICE_TARGET_DAY" hidden="1">"c1838"</definedName>
    <definedName name="IQ_PERCENT_CHANGE_EST_PRICE_TARGET_DAY_REUT" hidden="1">"c3947"</definedName>
    <definedName name="IQ_PERCENT_CHANGE_EST_PRICE_TARGET_MONTH" hidden="1">"c1840"</definedName>
    <definedName name="IQ_PERCENT_CHANGE_EST_PRICE_TARGET_MONTH_REUT" hidden="1">"c3948"</definedName>
    <definedName name="IQ_PERCENT_CHANGE_EST_PRICE_TARGET_WEEK" hidden="1">"c1839"</definedName>
    <definedName name="IQ_PERCENT_CHANGE_EST_PRICE_TARGET_WEEK_REUT" hidden="1">"c3967"</definedName>
    <definedName name="IQ_PERCENT_CHANGE_EST_RECO_12MONTHS" hidden="1">"c1836"</definedName>
    <definedName name="IQ_PERCENT_CHANGE_EST_RECO_12MONTHS_REUT" hidden="1">"c3945"</definedName>
    <definedName name="IQ_PERCENT_CHANGE_EST_RECO_18MONTHS" hidden="1">"c1837"</definedName>
    <definedName name="IQ_PERCENT_CHANGE_EST_RECO_18MONTHS_REUT" hidden="1">"c3946"</definedName>
    <definedName name="IQ_PERCENT_CHANGE_EST_RECO_3MONTHS" hidden="1">"c1833"</definedName>
    <definedName name="IQ_PERCENT_CHANGE_EST_RECO_3MONTHS_REUT" hidden="1">"c3942"</definedName>
    <definedName name="IQ_PERCENT_CHANGE_EST_RECO_6MONTHS" hidden="1">"c1834"</definedName>
    <definedName name="IQ_PERCENT_CHANGE_EST_RECO_6MONTHS_REUT" hidden="1">"c3943"</definedName>
    <definedName name="IQ_PERCENT_CHANGE_EST_RECO_9MONTHS" hidden="1">"c1835"</definedName>
    <definedName name="IQ_PERCENT_CHANGE_EST_RECO_9MONTHS_REUT" hidden="1">"c3944"</definedName>
    <definedName name="IQ_PERCENT_CHANGE_EST_RECO_DAY" hidden="1">"c1830"</definedName>
    <definedName name="IQ_PERCENT_CHANGE_EST_RECO_DAY_REUT" hidden="1">"c3940"</definedName>
    <definedName name="IQ_PERCENT_CHANGE_EST_RECO_MONTH" hidden="1">"c1832"</definedName>
    <definedName name="IQ_PERCENT_CHANGE_EST_RECO_MONTH_REUT" hidden="1">"c3941"</definedName>
    <definedName name="IQ_PERCENT_CHANGE_EST_RECO_WEEK" hidden="1">"c1831"</definedName>
    <definedName name="IQ_PERCENT_CHANGE_EST_RECO_WEEK_REUT" hidden="1">"c3966"</definedName>
    <definedName name="IQ_PERCENT_CHANGE_EST_REV_12MONTHS" hidden="1">"c1796"</definedName>
    <definedName name="IQ_PERCENT_CHANGE_EST_REV_12MONTHS_REUT" hidden="1">"c3910"</definedName>
    <definedName name="IQ_PERCENT_CHANGE_EST_REV_18MONTHS" hidden="1">"c1797"</definedName>
    <definedName name="IQ_PERCENT_CHANGE_EST_REV_18MONTHS_REUT" hidden="1">"c3911"</definedName>
    <definedName name="IQ_PERCENT_CHANGE_EST_REV_3MONTHS" hidden="1">"c1793"</definedName>
    <definedName name="IQ_PERCENT_CHANGE_EST_REV_3MONTHS_REUT" hidden="1">"c3907"</definedName>
    <definedName name="IQ_PERCENT_CHANGE_EST_REV_6MONTHS" hidden="1">"c1794"</definedName>
    <definedName name="IQ_PERCENT_CHANGE_EST_REV_6MONTHS_REUT" hidden="1">"c3908"</definedName>
    <definedName name="IQ_PERCENT_CHANGE_EST_REV_9MONTHS" hidden="1">"c1795"</definedName>
    <definedName name="IQ_PERCENT_CHANGE_EST_REV_9MONTHS_REUT" hidden="1">"c3909"</definedName>
    <definedName name="IQ_PERCENT_CHANGE_EST_REV_DAY" hidden="1">"c1790"</definedName>
    <definedName name="IQ_PERCENT_CHANGE_EST_REV_DAY_REUT" hidden="1">"c3904"</definedName>
    <definedName name="IQ_PERCENT_CHANGE_EST_REV_MONTH" hidden="1">"c1792"</definedName>
    <definedName name="IQ_PERCENT_CHANGE_EST_REV_MONTH_REUT" hidden="1">"c3906"</definedName>
    <definedName name="IQ_PERCENT_CHANGE_EST_REV_WEEK" hidden="1">"c1791"</definedName>
    <definedName name="IQ_PERCENT_CHANGE_EST_REV_WEEK_REUT" hidden="1">"c3905"</definedName>
    <definedName name="IQ_PERIODDATE" hidden="1">"c1414"</definedName>
    <definedName name="IQ_PERIODDATE_BS" hidden="1">"c1032"</definedName>
    <definedName name="IQ_PERIODDATE_CF" hidden="1">"c1033"</definedName>
    <definedName name="IQ_PERIODDATE_IS" hidden="1">"c1034"</definedName>
    <definedName name="IQ_PERIODLENGTH_CF" hidden="1">"c1502"</definedName>
    <definedName name="IQ_PERIODLENGTH_IS" hidden="1">"c1503"</definedName>
    <definedName name="IQ_PERTYPE" hidden="1">"c1611"</definedName>
    <definedName name="IQ_PLL" hidden="1">"c2114"</definedName>
    <definedName name="IQ_PMT_FREQ" hidden="1">"c2236"</definedName>
    <definedName name="IQ_POISON_PUT_EFFECT_DATE" hidden="1">"c2486"</definedName>
    <definedName name="IQ_POISON_PUT_EXPIRATION_DATE" hidden="1">"c2487"</definedName>
    <definedName name="IQ_POISON_PUT_PRICE" hidden="1">"c2488"</definedName>
    <definedName name="IQ_POLICY_BENEFITS" hidden="1">"c1036"</definedName>
    <definedName name="IQ_POLICY_COST" hidden="1">"c1037"</definedName>
    <definedName name="IQ_POLICY_LIAB" hidden="1">"c1612"</definedName>
    <definedName name="IQ_POLICY_LOANS" hidden="1">"c1038"</definedName>
    <definedName name="IQ_POST_RETIRE_EXP" hidden="1">"c1039"</definedName>
    <definedName name="IQ_POSTPAID_CHURN" hidden="1">"c2121"</definedName>
    <definedName name="IQ_POSTPAID_SUBS" hidden="1">"c2118"</definedName>
    <definedName name="IQ_POTENTIAL_UPSIDE" hidden="1">"c1855"</definedName>
    <definedName name="IQ_POTENTIAL_UPSIDE_REUT" hidden="1">"c3968"</definedName>
    <definedName name="IQ_PRE_OPEN_COST" hidden="1">"c1040"</definedName>
    <definedName name="IQ_PRE_TAX_ACT_OR_EST" hidden="1">"c2221"</definedName>
    <definedName name="IQ_PRE_TAX_ACT_OR_EST_REUT" hidden="1">"c5467"</definedName>
    <definedName name="IQ_PREF_CONVERT" hidden="1">"c1041"</definedName>
    <definedName name="IQ_PREF_DIV_CF" hidden="1">"c1042"</definedName>
    <definedName name="IQ_PREF_DIV_OTHER" hidden="1">"c1043"</definedName>
    <definedName name="IQ_PREF_DIVID" hidden="1">"c1461"</definedName>
    <definedName name="IQ_PREF_EQUITY" hidden="1">"c1044"</definedName>
    <definedName name="IQ_PREF_ISSUED" hidden="1">"c1045"</definedName>
    <definedName name="IQ_PREF_ISSUED_BNK" hidden="1">"c1046"</definedName>
    <definedName name="IQ_PREF_ISSUED_BR" hidden="1">"c1047"</definedName>
    <definedName name="IQ_PREF_ISSUED_FIN" hidden="1">"c1048"</definedName>
    <definedName name="IQ_PREF_ISSUED_INS" hidden="1">"c1049"</definedName>
    <definedName name="IQ_PREF_ISSUED_RE" hidden="1">"c6261"</definedName>
    <definedName name="IQ_PREF_ISSUED_REIT" hidden="1">"c1050"</definedName>
    <definedName name="IQ_PREF_ISSUED_UTI" hidden="1">"c1051"</definedName>
    <definedName name="IQ_PREF_NON_REDEEM" hidden="1">"c1052"</definedName>
    <definedName name="IQ_PREF_OTHER" hidden="1">"c1053"</definedName>
    <definedName name="IQ_PREF_OTHER_BNK" hidden="1">"c1054"</definedName>
    <definedName name="IQ_PREF_OTHER_BR" hidden="1">"c1055"</definedName>
    <definedName name="IQ_PREF_OTHER_FIN" hidden="1">"c1056"</definedName>
    <definedName name="IQ_PREF_OTHER_INS" hidden="1">"c1057"</definedName>
    <definedName name="IQ_PREF_OTHER_RE" hidden="1">"c6262"</definedName>
    <definedName name="IQ_PREF_OTHER_REIT" hidden="1">"c1058"</definedName>
    <definedName name="IQ_PREF_OTHER_UTI" hidden="1">"C6022"</definedName>
    <definedName name="IQ_PREF_REDEEM" hidden="1">"c1059"</definedName>
    <definedName name="IQ_PREF_REP" hidden="1">"c1060"</definedName>
    <definedName name="IQ_PREF_REP_BNK" hidden="1">"c1061"</definedName>
    <definedName name="IQ_PREF_REP_BR" hidden="1">"c1062"</definedName>
    <definedName name="IQ_PREF_REP_FIN" hidden="1">"c1063"</definedName>
    <definedName name="IQ_PREF_REP_INS" hidden="1">"c1064"</definedName>
    <definedName name="IQ_PREF_REP_RE" hidden="1">"c6263"</definedName>
    <definedName name="IQ_PREF_REP_REIT" hidden="1">"c1065"</definedName>
    <definedName name="IQ_PREF_REP_UTI" hidden="1">"c1066"</definedName>
    <definedName name="IQ_PREF_STOCK" hidden="1">"c1416"</definedName>
    <definedName name="IQ_PREF_TOT" hidden="1">"c1415"</definedName>
    <definedName name="IQ_PREMIUMS_ANNUITY_REV" hidden="1">"c1067"</definedName>
    <definedName name="IQ_PREPAID_CHURN" hidden="1">"c2120"</definedName>
    <definedName name="IQ_PREPAID_EXP" hidden="1">"c1068"</definedName>
    <definedName name="IQ_PREPAID_EXPEN" hidden="1">"c1418"</definedName>
    <definedName name="IQ_PREPAID_SUBS" hidden="1">"c2117"</definedName>
    <definedName name="IQ_PRETAX_GW_INC_EST" hidden="1">"c1702"</definedName>
    <definedName name="IQ_PRETAX_GW_INC_EST_REUT" hidden="1">"c5354"</definedName>
    <definedName name="IQ_PRETAX_GW_INC_HIGH_EST" hidden="1">"c1704"</definedName>
    <definedName name="IQ_PRETAX_GW_INC_HIGH_EST_REUT" hidden="1">"c5356"</definedName>
    <definedName name="IQ_PRETAX_GW_INC_LOW_EST" hidden="1">"c1705"</definedName>
    <definedName name="IQ_PRETAX_GW_INC_LOW_EST_REUT" hidden="1">"c5357"</definedName>
    <definedName name="IQ_PRETAX_GW_INC_MEDIAN_EST" hidden="1">"c1703"</definedName>
    <definedName name="IQ_PRETAX_GW_INC_MEDIAN_EST_REUT" hidden="1">"c5355"</definedName>
    <definedName name="IQ_PRETAX_GW_INC_NUM_EST" hidden="1">"c1706"</definedName>
    <definedName name="IQ_PRETAX_GW_INC_NUM_EST_REUT" hidden="1">"c5358"</definedName>
    <definedName name="IQ_PRETAX_GW_INC_STDDEV_EST" hidden="1">"c1707"</definedName>
    <definedName name="IQ_PRETAX_GW_INC_STDDEV_EST_REUT" hidden="1">"c5359"</definedName>
    <definedName name="IQ_PRETAX_INC_EST" hidden="1">"c1695"</definedName>
    <definedName name="IQ_PRETAX_INC_EST_REUT" hidden="1">"c5347"</definedName>
    <definedName name="IQ_PRETAX_INC_HIGH_EST" hidden="1">"c1697"</definedName>
    <definedName name="IQ_PRETAX_INC_HIGH_EST_REUT" hidden="1">"c5349"</definedName>
    <definedName name="IQ_PRETAX_INC_LOW_EST" hidden="1">"c1698"</definedName>
    <definedName name="IQ_PRETAX_INC_LOW_EST_REUT" hidden="1">"c5350"</definedName>
    <definedName name="IQ_PRETAX_INC_MEDIAN_EST" hidden="1">"c1696"</definedName>
    <definedName name="IQ_PRETAX_INC_MEDIAN_EST_REUT" hidden="1">"c5348"</definedName>
    <definedName name="IQ_PRETAX_INC_NUM_EST" hidden="1">"c1699"</definedName>
    <definedName name="IQ_PRETAX_INC_NUM_EST_REUT" hidden="1">"c5351"</definedName>
    <definedName name="IQ_PRETAX_INC_STDDEV_EST" hidden="1">"c1700"</definedName>
    <definedName name="IQ_PRETAX_INC_STDDEV_EST_REUT" hidden="1">"c5352"</definedName>
    <definedName name="IQ_PRETAX_REPORT_INC_EST" hidden="1">"c1709"</definedName>
    <definedName name="IQ_PRETAX_REPORT_INC_EST_REUT" hidden="1">"c5361"</definedName>
    <definedName name="IQ_PRETAX_REPORT_INC_HIGH_EST" hidden="1">"c1711"</definedName>
    <definedName name="IQ_PRETAX_REPORT_INC_HIGH_EST_REUT" hidden="1">"c5363"</definedName>
    <definedName name="IQ_PRETAX_REPORT_INC_LOW_EST" hidden="1">"c1712"</definedName>
    <definedName name="IQ_PRETAX_REPORT_INC_LOW_EST_REUT" hidden="1">"c5364"</definedName>
    <definedName name="IQ_PRETAX_REPORT_INC_MEDIAN_EST" hidden="1">"c1710"</definedName>
    <definedName name="IQ_PRETAX_REPORT_INC_MEDIAN_EST_REUT" hidden="1">"c5362"</definedName>
    <definedName name="IQ_PRETAX_REPORT_INC_NUM_EST" hidden="1">"c1713"</definedName>
    <definedName name="IQ_PRETAX_REPORT_INC_NUM_EST_REUT" hidden="1">"c5365"</definedName>
    <definedName name="IQ_PRETAX_REPORT_INC_STDDEV_EST" hidden="1">"c1714"</definedName>
    <definedName name="IQ_PRETAX_REPORT_INC_STDDEV_EST_REUT" hidden="1">"c5366"</definedName>
    <definedName name="IQ_PRICE_CFPS_FWD" hidden="1">"c2237"</definedName>
    <definedName name="IQ_PRICE_CFPS_FWD_REUT" hidden="1">"c4053"</definedName>
    <definedName name="IQ_PRICE_OVER_BVPS" hidden="1">"c1412"</definedName>
    <definedName name="IQ_PRICE_OVER_LTM_EPS" hidden="1">"c1413"</definedName>
    <definedName name="IQ_PRICE_TARGET" hidden="1">"c82"</definedName>
    <definedName name="IQ_PRICE_TARGET_BOTTOM_UP" hidden="1">"c5486"</definedName>
    <definedName name="IQ_PRICE_TARGET_BOTTOM_UP_REUT" hidden="1">"c5494"</definedName>
    <definedName name="IQ_PRICE_TARGET_REUT" hidden="1">"c3631"</definedName>
    <definedName name="IQ_PRICE_VOLATILITY_EST" hidden="1">"c4492"</definedName>
    <definedName name="IQ_PRICE_VOLATILITY_HIGH" hidden="1">"c4493"</definedName>
    <definedName name="IQ_PRICE_VOLATILITY_LOW" hidden="1">"c4494"</definedName>
    <definedName name="IQ_PRICE_VOLATILITY_MEDIAN" hidden="1">"c4495"</definedName>
    <definedName name="IQ_PRICE_VOLATILITY_NUM" hidden="1">"c4496"</definedName>
    <definedName name="IQ_PRICE_VOLATILITY_STDDEV" hidden="1">"c4497"</definedName>
    <definedName name="IQ_PRICEDATE" hidden="1">"c1069"</definedName>
    <definedName name="IQ_PRICING_DATE" hidden="1">"c1613"</definedName>
    <definedName name="IQ_PRIMARY_EPS_TYPE" hidden="1">"c4498"</definedName>
    <definedName name="IQ_PRIMARY_EPS_TYPE_REUT" hidden="1">"c5481"</definedName>
    <definedName name="IQ_PRIMARY_INDUSTRY" hidden="1">"c1070"</definedName>
    <definedName name="IQ_PRINCIPAL_AMT" hidden="1">"c2157"</definedName>
    <definedName name="IQ_PRO_FORMA_BASIC_EPS" hidden="1">"c1614"</definedName>
    <definedName name="IQ_PRO_FORMA_DILUT_EPS" hidden="1">"c1615"</definedName>
    <definedName name="IQ_PRO_FORMA_NET_INC" hidden="1">"c1452"</definedName>
    <definedName name="IQ_PROFESSIONAL" hidden="1">"c1071"</definedName>
    <definedName name="IQ_PROFESSIONAL_TITLE" hidden="1">"c1072"</definedName>
    <definedName name="IQ_PROJECTED_PENSION_OBLIGATION" hidden="1">"c1292"</definedName>
    <definedName name="IQ_PROJECTED_PENSION_OBLIGATION_DOMESTIC" hidden="1">"c2656"</definedName>
    <definedName name="IQ_PROJECTED_PENSION_OBLIGATION_FOREIGN" hidden="1">"c2664"</definedName>
    <definedName name="IQ_PROPERTY_EXP" hidden="1">"c1073"</definedName>
    <definedName name="IQ_PROPERTY_GROSS" hidden="1">"c1379"</definedName>
    <definedName name="IQ_PROPERTY_MGMT_FEE" hidden="1">"c1074"</definedName>
    <definedName name="IQ_PROPERTY_NET" hidden="1">"c1402"</definedName>
    <definedName name="IQ_PROV_BAD_DEBTS" hidden="1">"c1075"</definedName>
    <definedName name="IQ_PROV_BAD_DEBTS_CF" hidden="1">"c1076"</definedName>
    <definedName name="IQ_PROVISION_10YR_ANN_CAGR" hidden="1">"c6135"</definedName>
    <definedName name="IQ_PROVISION_10YR_ANN_GROWTH" hidden="1">"c1077"</definedName>
    <definedName name="IQ_PROVISION_1YR_ANN_GROWTH" hidden="1">"c1078"</definedName>
    <definedName name="IQ_PROVISION_2YR_ANN_CAGR" hidden="1">"c6136"</definedName>
    <definedName name="IQ_PROVISION_2YR_ANN_GROWTH" hidden="1">"c1079"</definedName>
    <definedName name="IQ_PROVISION_3YR_ANN_CAGR" hidden="1">"c6137"</definedName>
    <definedName name="IQ_PROVISION_3YR_ANN_GROWTH" hidden="1">"c1080"</definedName>
    <definedName name="IQ_PROVISION_5YR_ANN_CAGR" hidden="1">"c6138"</definedName>
    <definedName name="IQ_PROVISION_5YR_ANN_GROWTH" hidden="1">"c1081"</definedName>
    <definedName name="IQ_PROVISION_7YR_ANN_CAGR" hidden="1">"c6139"</definedName>
    <definedName name="IQ_PROVISION_7YR_ANN_GROWTH" hidden="1">"c1082"</definedName>
    <definedName name="IQ_PROVISION_CHARGE_OFFS" hidden="1">"c1083"</definedName>
    <definedName name="IQ_PTBV" hidden="1">"c1084"</definedName>
    <definedName name="IQ_PTBV_AVG" hidden="1">"c1085"</definedName>
    <definedName name="IQ_PUT_DATE_SCHEDULE" hidden="1">"c2483"</definedName>
    <definedName name="IQ_PUT_NOTIFICATION" hidden="1">"c2485"</definedName>
    <definedName name="IQ_PUT_PRICE_SCHEDULE" hidden="1">"c2484"</definedName>
    <definedName name="IQ_QTD" hidden="1">750000</definedName>
    <definedName name="IQ_QUICK_RATIO" hidden="1">"c1086"</definedName>
    <definedName name="IQ_RATE_COMP_GROWTH_DOMESTIC" hidden="1">"c1087"</definedName>
    <definedName name="IQ_RATE_COMP_GROWTH_FOREIGN" hidden="1">"c1088"</definedName>
    <definedName name="IQ_RAW_INV" hidden="1">"c1089"</definedName>
    <definedName name="IQ_RC" hidden="1">"c2497"</definedName>
    <definedName name="IQ_RC_PCT" hidden="1">"c2498"</definedName>
    <definedName name="IQ_RD_EXP" hidden="1">"c1090"</definedName>
    <definedName name="IQ_RD_EXP_FN" hidden="1">"c1091"</definedName>
    <definedName name="IQ_RE" hidden="1">"c1092"</definedName>
    <definedName name="IQ_REAL_ESTATE" hidden="1">"c1093"</definedName>
    <definedName name="IQ_REAL_ESTATE_ASSETS" hidden="1">"c1094"</definedName>
    <definedName name="IQ_RECURRING_PROFIT_ACT_OR_EST" hidden="1">"c4507"</definedName>
    <definedName name="IQ_RECURRING_PROFIT_EST" hidden="1">"c4499"</definedName>
    <definedName name="IQ_RECURRING_PROFIT_GUIDANCE" hidden="1">"c4500"</definedName>
    <definedName name="IQ_RECURRING_PROFIT_HIGH_EST" hidden="1">"c4501"</definedName>
    <definedName name="IQ_RECURRING_PROFIT_HIGH_GUIDANCE" hidden="1">"c4179"</definedName>
    <definedName name="IQ_RECURRING_PROFIT_LOW_EST" hidden="1">"c4502"</definedName>
    <definedName name="IQ_RECURRING_PROFIT_LOW_GUIDANCE" hidden="1">"c4219"</definedName>
    <definedName name="IQ_RECURRING_PROFIT_MEDIAN_EST" hidden="1">"c4503"</definedName>
    <definedName name="IQ_RECURRING_PROFIT_NUM_EST" hidden="1">"c4504"</definedName>
    <definedName name="IQ_RECURRING_PROFIT_SHARE_ACT_OR_EST" hidden="1">"c4508"</definedName>
    <definedName name="IQ_RECURRING_PROFIT_SHARE_EST" hidden="1">"c4506"</definedName>
    <definedName name="IQ_RECURRING_PROFIT_SHARE_GUIDANCE" hidden="1">"c4509"</definedName>
    <definedName name="IQ_RECURRING_PROFIT_SHARE_HIGH_EST" hidden="1">"c4510"</definedName>
    <definedName name="IQ_RECURRING_PROFIT_SHARE_HIGH_GUIDANCE" hidden="1">"c4200"</definedName>
    <definedName name="IQ_RECURRING_PROFIT_SHARE_LOW_EST" hidden="1">"c4511"</definedName>
    <definedName name="IQ_RECURRING_PROFIT_SHARE_LOW_GUIDANCE" hidden="1">"c4240"</definedName>
    <definedName name="IQ_RECURRING_PROFIT_SHARE_MEDIAN_EST" hidden="1">"c4512"</definedName>
    <definedName name="IQ_RECURRING_PROFIT_SHARE_NUM_EST" hidden="1">"c4513"</definedName>
    <definedName name="IQ_RECURRING_PROFIT_SHARE_STDDEV_EST" hidden="1">"c4514"</definedName>
    <definedName name="IQ_RECURRING_PROFIT_STDDEV_EST" hidden="1">"c4516"</definedName>
    <definedName name="IQ_REDEEM_PREF_STOCK" hidden="1">"c1417"</definedName>
    <definedName name="IQ_REF_ENTITY" hidden="1">"c6033"</definedName>
    <definedName name="IQ_REF_ENTITY_CIQID" hidden="1">"c6024"</definedName>
    <definedName name="IQ_REF_ENTITY_TICKER" hidden="1">"c6023"</definedName>
    <definedName name="IQ_REG_ASSETS" hidden="1">"c1095"</definedName>
    <definedName name="IQ_REINSUR_PAY" hidden="1">"c1096"</definedName>
    <definedName name="IQ_REINSUR_PAY_CF" hidden="1">"c1097"</definedName>
    <definedName name="IQ_REINSUR_RECOVER" hidden="1">"c1098"</definedName>
    <definedName name="IQ_REINSUR_RECOVER_CF" hidden="1">"c1099"</definedName>
    <definedName name="IQ_REINSURANCE" hidden="1">"c1100"</definedName>
    <definedName name="IQ_RENTAL_REV" hidden="1">"c1101"</definedName>
    <definedName name="IQ_RESEARCH_DEV" hidden="1">"c1419"</definedName>
    <definedName name="IQ_RESIDENTIAL_LOANS" hidden="1">"c1102"</definedName>
    <definedName name="IQ_RESTATEMENT_BS" hidden="1">"c1643"</definedName>
    <definedName name="IQ_RESTATEMENT_CF" hidden="1">"c1644"</definedName>
    <definedName name="IQ_RESTATEMENT_IS" hidden="1">"c1642"</definedName>
    <definedName name="IQ_RESTR_STOCK_COMP" hidden="1">"c3506"</definedName>
    <definedName name="IQ_RESTR_STOCK_COMP_PRETAX" hidden="1">"c3504"</definedName>
    <definedName name="IQ_RESTR_STOCK_COMP_TAX" hidden="1">"c3505"</definedName>
    <definedName name="IQ_RESTRICTED_CASH" hidden="1">"c1103"</definedName>
    <definedName name="IQ_RESTRICTED_CASH_NON_CURRENT" hidden="1">"c6192"</definedName>
    <definedName name="IQ_RESTRICTED_CASH_TOTAL" hidden="1">"c6193"</definedName>
    <definedName name="IQ_RESTRUCTURE" hidden="1">"c1104"</definedName>
    <definedName name="IQ_RESTRUCTURE_BNK" hidden="1">"c1105"</definedName>
    <definedName name="IQ_RESTRUCTURE_BR" hidden="1">"c1106"</definedName>
    <definedName name="IQ_RESTRUCTURE_CF" hidden="1">"c1107"</definedName>
    <definedName name="IQ_RESTRUCTURE_FIN" hidden="1">"c1108"</definedName>
    <definedName name="IQ_RESTRUCTURE_INS" hidden="1">"c1109"</definedName>
    <definedName name="IQ_RESTRUCTURE_RE" hidden="1">"c6264"</definedName>
    <definedName name="IQ_RESTRUCTURE_REIT" hidden="1">"c1110"</definedName>
    <definedName name="IQ_RESTRUCTURE_UTI" hidden="1">"c1111"</definedName>
    <definedName name="IQ_RESTRUCTURED_LOANS" hidden="1">"c1112"</definedName>
    <definedName name="IQ_RETAIL_ACQUIRED_FRANCHISE_STORES" hidden="1">"c2903"</definedName>
    <definedName name="IQ_RETAIL_ACQUIRED_OWNED_STORES" hidden="1">"c2895"</definedName>
    <definedName name="IQ_RETAIL_ACQUIRED_STORES" hidden="1">"c2887"</definedName>
    <definedName name="IQ_RETAIL_AVG_STORE_SIZE_GROSS" hidden="1">"c2066"</definedName>
    <definedName name="IQ_RETAIL_AVG_STORE_SIZE_NET" hidden="1">"c2067"</definedName>
    <definedName name="IQ_RETAIL_AVG_WK_SALES" hidden="1">"c2891"</definedName>
    <definedName name="IQ_RETAIL_AVG_WK_SALES_FRANCHISE" hidden="1">"c2899"</definedName>
    <definedName name="IQ_RETAIL_AVG_WK_SALES_OWNED" hidden="1">"c2907"</definedName>
    <definedName name="IQ_RETAIL_CLOSED_FRANCHISE_STORES" hidden="1">"c2896"</definedName>
    <definedName name="IQ_RETAIL_CLOSED_OWNED_STORES" hidden="1">"c2904"</definedName>
    <definedName name="IQ_RETAIL_CLOSED_STORES" hidden="1">"c2063"</definedName>
    <definedName name="IQ_RETAIL_FRANCHISE_STORES_BEG" hidden="1">"c2893"</definedName>
    <definedName name="IQ_RETAIL_OPENED_FRANCHISE_STORES" hidden="1">"c2894"</definedName>
    <definedName name="IQ_RETAIL_OPENED_OWNED_STORES" hidden="1">"c2902"</definedName>
    <definedName name="IQ_RETAIL_OPENED_STORES" hidden="1">"c2062"</definedName>
    <definedName name="IQ_RETAIL_OWNED_STORES_BEG" hidden="1">"c2901"</definedName>
    <definedName name="IQ_RETAIL_SALES_SQFT_ALL_GROSS" hidden="1">"c2138"</definedName>
    <definedName name="IQ_RETAIL_SALES_SQFT_ALL_NET" hidden="1">"c2139"</definedName>
    <definedName name="IQ_RETAIL_SALES_SQFT_COMPARABLE_GROSS" hidden="1">"c2136"</definedName>
    <definedName name="IQ_RETAIL_SALES_SQFT_COMPARABLE_NET" hidden="1">"c2137"</definedName>
    <definedName name="IQ_RETAIL_SALES_SQFT_OWNED_GROSS" hidden="1">"c2134"</definedName>
    <definedName name="IQ_RETAIL_SALES_SQFT_OWNED_NET" hidden="1">"c2135"</definedName>
    <definedName name="IQ_RETAIL_SOLD_FRANCHISE_STORES" hidden="1">"c2897"</definedName>
    <definedName name="IQ_RETAIL_SOLD_OWNED_STORES" hidden="1">"c2905"</definedName>
    <definedName name="IQ_RETAIL_SOLD_STORES" hidden="1">"c2889"</definedName>
    <definedName name="IQ_RETAIL_SQ_FOOTAGE" hidden="1">"c2064"</definedName>
    <definedName name="IQ_RETAIL_STORE_SELLING_AREA" hidden="1">"c2065"</definedName>
    <definedName name="IQ_RETAIL_STORES_BEG" hidden="1">"c2885"</definedName>
    <definedName name="IQ_RETAIL_TOTAL_FRANCHISE_STORES" hidden="1">"c2898"</definedName>
    <definedName name="IQ_RETAIL_TOTAL_OWNED_STORES" hidden="1">"c2906"</definedName>
    <definedName name="IQ_RETAIL_TOTAL_STORES" hidden="1">"c2061"</definedName>
    <definedName name="IQ_RETAINED_EARN" hidden="1">"c1420"</definedName>
    <definedName name="IQ_RETURN_ASSETS" hidden="1">"c1113"</definedName>
    <definedName name="IQ_RETURN_ASSETS_ACT_OR_EST" hidden="1">"c3585"</definedName>
    <definedName name="IQ_RETURN_ASSETS_ACT_OR_EST_REUT" hidden="1">"c5475"</definedName>
    <definedName name="IQ_RETURN_ASSETS_BANK" hidden="1">"c1114"</definedName>
    <definedName name="IQ_RETURN_ASSETS_BROK" hidden="1">"c1115"</definedName>
    <definedName name="IQ_RETURN_ASSETS_EST" hidden="1">"c3529"</definedName>
    <definedName name="IQ_RETURN_ASSETS_EST_REUT" hidden="1">"c3990"</definedName>
    <definedName name="IQ_RETURN_ASSETS_FS" hidden="1">"c1116"</definedName>
    <definedName name="IQ_RETURN_ASSETS_GUIDANCE" hidden="1">"c4517"</definedName>
    <definedName name="IQ_RETURN_ASSETS_HIGH_EST" hidden="1">"c3530"</definedName>
    <definedName name="IQ_RETURN_ASSETS_HIGH_EST_REUT" hidden="1">"c3992"</definedName>
    <definedName name="IQ_RETURN_ASSETS_HIGH_GUIDANCE" hidden="1">"c4183"</definedName>
    <definedName name="IQ_RETURN_ASSETS_LOW_EST" hidden="1">"c3531"</definedName>
    <definedName name="IQ_RETURN_ASSETS_LOW_EST_REUT" hidden="1">"c3993"</definedName>
    <definedName name="IQ_RETURN_ASSETS_LOW_GUIDANCE" hidden="1">"c4223"</definedName>
    <definedName name="IQ_RETURN_ASSETS_MEDIAN_EST" hidden="1">"c3532"</definedName>
    <definedName name="IQ_RETURN_ASSETS_MEDIAN_EST_REUT" hidden="1">"c3991"</definedName>
    <definedName name="IQ_RETURN_ASSETS_NUM_EST" hidden="1">"c3527"</definedName>
    <definedName name="IQ_RETURN_ASSETS_NUM_EST_REUT" hidden="1">"c3994"</definedName>
    <definedName name="IQ_RETURN_ASSETS_STDDEV_EST" hidden="1">"c3528"</definedName>
    <definedName name="IQ_RETURN_ASSETS_STDDEV_EST_REUT" hidden="1">"c3995"</definedName>
    <definedName name="IQ_RETURN_CAPITAL" hidden="1">"c1117"</definedName>
    <definedName name="IQ_RETURN_EQUITY" hidden="1">"c1118"</definedName>
    <definedName name="IQ_RETURN_EQUITY_ACT_OR_EST" hidden="1">"c3586"</definedName>
    <definedName name="IQ_RETURN_EQUITY_ACT_OR_EST_REUT" hidden="1">"c5476"</definedName>
    <definedName name="IQ_RETURN_EQUITY_BANK" hidden="1">"c1119"</definedName>
    <definedName name="IQ_RETURN_EQUITY_BROK" hidden="1">"c1120"</definedName>
    <definedName name="IQ_RETURN_EQUITY_EST" hidden="1">"c3535"</definedName>
    <definedName name="IQ_RETURN_EQUITY_EST_REUT" hidden="1">"c3983"</definedName>
    <definedName name="IQ_RETURN_EQUITY_FS" hidden="1">"c1121"</definedName>
    <definedName name="IQ_RETURN_EQUITY_GUIDANCE" hidden="1">"c4518"</definedName>
    <definedName name="IQ_RETURN_EQUITY_HIGH_EST" hidden="1">"c3536"</definedName>
    <definedName name="IQ_RETURN_EQUITY_HIGH_EST_REUT" hidden="1">"c3985"</definedName>
    <definedName name="IQ_RETURN_EQUITY_HIGH_GUIDANCE" hidden="1">"c4182"</definedName>
    <definedName name="IQ_RETURN_EQUITY_LOW_EST" hidden="1">"c3537"</definedName>
    <definedName name="IQ_RETURN_EQUITY_LOW_EST_REUT" hidden="1">"c3986"</definedName>
    <definedName name="IQ_RETURN_EQUITY_LOW_GUIDANCE" hidden="1">"c4222"</definedName>
    <definedName name="IQ_RETURN_EQUITY_MEDIAN_EST" hidden="1">"c3538"</definedName>
    <definedName name="IQ_RETURN_EQUITY_MEDIAN_EST_REUT" hidden="1">"c3984"</definedName>
    <definedName name="IQ_RETURN_EQUITY_NUM_EST" hidden="1">"c3533"</definedName>
    <definedName name="IQ_RETURN_EQUITY_NUM_EST_REUT" hidden="1">"c3987"</definedName>
    <definedName name="IQ_RETURN_EQUITY_STDDEV_EST" hidden="1">"c3534"</definedName>
    <definedName name="IQ_RETURN_EQUITY_STDDEV_EST_REUT" hidden="1">"c3988"</definedName>
    <definedName name="IQ_RETURN_INVESTMENT" hidden="1">"c1421"</definedName>
    <definedName name="IQ_REV" hidden="1">"c1122"</definedName>
    <definedName name="IQ_REV_BEFORE_LL" hidden="1">"c1123"</definedName>
    <definedName name="IQ_REV_STDDEV_EST" hidden="1">"c1124"</definedName>
    <definedName name="IQ_REV_STDDEV_EST_REUT" hidden="1">"c3639"</definedName>
    <definedName name="IQ_REV_UTI" hidden="1">"c1125"</definedName>
    <definedName name="IQ_REVENUE" hidden="1">"c1422"</definedName>
    <definedName name="IQ_REVENUE_ACT_OR_EST" hidden="1">"c2214"</definedName>
    <definedName name="IQ_REVENUE_ACT_OR_EST_REUT" hidden="1">"c5461"</definedName>
    <definedName name="IQ_REVENUE_EST" hidden="1">"c1126"</definedName>
    <definedName name="IQ_REVENUE_EST_BOTTOM_UP" hidden="1">"c5488"</definedName>
    <definedName name="IQ_REVENUE_EST_BOTTOM_UP_REUT" hidden="1">"c5496"</definedName>
    <definedName name="IQ_REVENUE_EST_REUT" hidden="1">"c3634"</definedName>
    <definedName name="IQ_REVENUE_GUIDANCE" hidden="1">"c4519"</definedName>
    <definedName name="IQ_REVENUE_HIGH_EST" hidden="1">"c1127"</definedName>
    <definedName name="IQ_REVENUE_HIGH_EST_REUT" hidden="1">"c3636"</definedName>
    <definedName name="IQ_REVENUE_HIGH_GUIDANCE" hidden="1">"c4169"</definedName>
    <definedName name="IQ_REVENUE_LOW_EST" hidden="1">"c1128"</definedName>
    <definedName name="IQ_REVENUE_LOW_EST_REUT" hidden="1">"c3637"</definedName>
    <definedName name="IQ_REVENUE_LOW_GUIDANCE" hidden="1">"c4209"</definedName>
    <definedName name="IQ_REVENUE_MEDIAN_EST" hidden="1">"c1662"</definedName>
    <definedName name="IQ_REVENUE_MEDIAN_EST_REUT" hidden="1">"c3635"</definedName>
    <definedName name="IQ_REVENUE_NUM_EST" hidden="1">"c1129"</definedName>
    <definedName name="IQ_REVENUE_NUM_EST_REUT" hidden="1">"c3638"</definedName>
    <definedName name="IQ_REVISION_DATE_" hidden="1">"11/15/2006 11:59:13 AM"</definedName>
    <definedName name="IQ_RISK_ADJ_BANK_ASSETS" hidden="1">"c2670"</definedName>
    <definedName name="IQ_SALARY" hidden="1">"c1130"</definedName>
    <definedName name="IQ_SALE_INTAN_CF" hidden="1">"c1131"</definedName>
    <definedName name="IQ_SALE_INTAN_CF_BNK" hidden="1">"c1132"</definedName>
    <definedName name="IQ_SALE_INTAN_CF_BR" hidden="1">"c1133"</definedName>
    <definedName name="IQ_SALE_INTAN_CF_FIN" hidden="1">"c1134"</definedName>
    <definedName name="IQ_SALE_INTAN_CF_INS" hidden="1">"c1135"</definedName>
    <definedName name="IQ_SALE_INTAN_CF_RE" hidden="1">"c6284"</definedName>
    <definedName name="IQ_SALE_INTAN_CF_REIT" hidden="1">"c1627"</definedName>
    <definedName name="IQ_SALE_INTAN_CF_UTI" hidden="1">"c1136"</definedName>
    <definedName name="IQ_SALE_PPE_CF" hidden="1">"c1137"</definedName>
    <definedName name="IQ_SALE_PPE_CF_BNK" hidden="1">"c1138"</definedName>
    <definedName name="IQ_SALE_PPE_CF_BR" hidden="1">"c1139"</definedName>
    <definedName name="IQ_SALE_PPE_CF_FIN" hidden="1">"c1140"</definedName>
    <definedName name="IQ_SALE_PPE_CF_INS" hidden="1">"c1141"</definedName>
    <definedName name="IQ_SALE_PPE_CF_UTI" hidden="1">"c1142"</definedName>
    <definedName name="IQ_SALE_RE_ASSETS" hidden="1">"c1629"</definedName>
    <definedName name="IQ_SALE_REAL_ESTATE_CF" hidden="1">"c1143"</definedName>
    <definedName name="IQ_SALE_REAL_ESTATE_CF_BNK" hidden="1">"c1144"</definedName>
    <definedName name="IQ_SALE_REAL_ESTATE_CF_BR" hidden="1">"c1145"</definedName>
    <definedName name="IQ_SALE_REAL_ESTATE_CF_FIN" hidden="1">"c1146"</definedName>
    <definedName name="IQ_SALE_REAL_ESTATE_CF_INS" hidden="1">"c1147"</definedName>
    <definedName name="IQ_SALE_REAL_ESTATE_CF_UTI" hidden="1">"c1148"</definedName>
    <definedName name="IQ_SALES_MARKETING" hidden="1">"c2240"</definedName>
    <definedName name="IQ_SAME_STORE" hidden="1">"c1149"</definedName>
    <definedName name="IQ_SAME_STORE_FRANCHISE" hidden="1">"c2900"</definedName>
    <definedName name="IQ_SAME_STORE_OWNED" hidden="1">"c2908"</definedName>
    <definedName name="IQ_SAME_STORE_TOTAL" hidden="1">"c2892"</definedName>
    <definedName name="IQ_SAVING_DEP" hidden="1">"c1150"</definedName>
    <definedName name="IQ_SEC_PURCHASED_RESELL" hidden="1">"c5513"</definedName>
    <definedName name="IQ_SECUR_RECEIV" hidden="1">"c1151"</definedName>
    <definedName name="IQ_SECURED_DEBT" hidden="1">"c2546"</definedName>
    <definedName name="IQ_SECURED_DEBT_PCT" hidden="1">"c2547"</definedName>
    <definedName name="IQ_SECURITY_BORROW" hidden="1">"c1152"</definedName>
    <definedName name="IQ_SECURITY_LEVEL" hidden="1">"c2159"</definedName>
    <definedName name="IQ_SECURITY_NOTES" hidden="1">"c2202"</definedName>
    <definedName name="IQ_SECURITY_OWN" hidden="1">"c1153"</definedName>
    <definedName name="IQ_SECURITY_RESELL" hidden="1">"c1154"</definedName>
    <definedName name="IQ_SECURITY_TYPE" hidden="1">"c2158"</definedName>
    <definedName name="IQ_SEPARATE_ACCT_ASSETS" hidden="1">"c1155"</definedName>
    <definedName name="IQ_SEPARATE_ACCT_LIAB" hidden="1">"c1156"</definedName>
    <definedName name="IQ_SERV_CHARGE_DEPOSITS" hidden="1">"c1157"</definedName>
    <definedName name="IQ_SGA" hidden="1">"c1158"</definedName>
    <definedName name="IQ_SGA_BNK" hidden="1">"c1159"</definedName>
    <definedName name="IQ_SGA_INS" hidden="1">"c1160"</definedName>
    <definedName name="IQ_SGA_MARGIN" hidden="1">"c1898"</definedName>
    <definedName name="IQ_SGA_RE" hidden="1">"c6265"</definedName>
    <definedName name="IQ_SGA_REIT" hidden="1">"c1161"</definedName>
    <definedName name="IQ_SGA_SUPPL" hidden="1">"c1162"</definedName>
    <definedName name="IQ_SGA_UTI" hidden="1">"c1163"</definedName>
    <definedName name="IQ_SHAREOUTSTANDING" hidden="1">"c1347"</definedName>
    <definedName name="IQ_SHARES_PURCHASED_AVERAGE_PRICE" hidden="1">"c5821"</definedName>
    <definedName name="IQ_SHARES_PURCHASED_QUARTER" hidden="1">"c5820"</definedName>
    <definedName name="IQ_SHARESOUTSTANDING" hidden="1">"c1164"</definedName>
    <definedName name="IQ_SHORT_INTEREST" hidden="1">"c1165"</definedName>
    <definedName name="IQ_SHORT_INTEREST_OVER_FLOAT" hidden="1">"c1577"</definedName>
    <definedName name="IQ_SHORT_INTEREST_PERCENT" hidden="1">"c1576"</definedName>
    <definedName name="IQ_SHORT_TERM_INVEST" hidden="1">"c1425"</definedName>
    <definedName name="IQ_SMALL_INT_BEAR_CD" hidden="1">"c1166"</definedName>
    <definedName name="IQ_SOFTWARE" hidden="1">"c1167"</definedName>
    <definedName name="IQ_SOURCE" hidden="1">"c1168"</definedName>
    <definedName name="IQ_SP_BANK" hidden="1">"c2637"</definedName>
    <definedName name="IQ_SP_BANK_ACTION" hidden="1">"c2636"</definedName>
    <definedName name="IQ_SP_BANK_DATE" hidden="1">"c2635"</definedName>
    <definedName name="IQ_SP_FIN_ENHANCE_FX" hidden="1">"c2631"</definedName>
    <definedName name="IQ_SP_FIN_ENHANCE_FX_ACTION" hidden="1">"c2630"</definedName>
    <definedName name="IQ_SP_FIN_ENHANCE_FX_DATE" hidden="1">"c2629"</definedName>
    <definedName name="IQ_SP_FIN_ENHANCE_LC" hidden="1">"c2634"</definedName>
    <definedName name="IQ_SP_FIN_ENHANCE_LC_ACTION" hidden="1">"c2633"</definedName>
    <definedName name="IQ_SP_FIN_ENHANCE_LC_DATE" hidden="1">"c2632"</definedName>
    <definedName name="IQ_SP_FIN_STRENGTH_LC_ACTION_LT" hidden="1">"c2625"</definedName>
    <definedName name="IQ_SP_FIN_STRENGTH_LC_ACTION_ST" hidden="1">"c2626"</definedName>
    <definedName name="IQ_SP_FIN_STRENGTH_LC_DATE_LT" hidden="1">"c2623"</definedName>
    <definedName name="IQ_SP_FIN_STRENGTH_LC_DATE_ST" hidden="1">"c2624"</definedName>
    <definedName name="IQ_SP_FIN_STRENGTH_LC_LT" hidden="1">"c2627"</definedName>
    <definedName name="IQ_SP_FIN_STRENGTH_LC_ST" hidden="1">"c2628"</definedName>
    <definedName name="IQ_SP_FX_ACTION_LT" hidden="1">"c2613"</definedName>
    <definedName name="IQ_SP_FX_ACTION_ST" hidden="1">"c2614"</definedName>
    <definedName name="IQ_SP_FX_DATE_LT" hidden="1">"c2611"</definedName>
    <definedName name="IQ_SP_FX_DATE_ST" hidden="1">"c2612"</definedName>
    <definedName name="IQ_SP_FX_LT" hidden="1">"c2615"</definedName>
    <definedName name="IQ_SP_FX_ST" hidden="1">"c2616"</definedName>
    <definedName name="IQ_SP_ISSUE_ACTION" hidden="1">"c2644"</definedName>
    <definedName name="IQ_SP_ISSUE_DATE" hidden="1">"c2643"</definedName>
    <definedName name="IQ_SP_ISSUE_LT" hidden="1">"c2645"</definedName>
    <definedName name="IQ_SP_ISSUE_OUTLOOK_WATCH" hidden="1">"c2650"</definedName>
    <definedName name="IQ_SP_ISSUE_OUTLOOK_WATCH_DATE" hidden="1">"c2649"</definedName>
    <definedName name="IQ_SP_ISSUE_RECOVER" hidden="1">"c2648"</definedName>
    <definedName name="IQ_SP_ISSUE_RECOVER_ACTION" hidden="1">"c2647"</definedName>
    <definedName name="IQ_SP_ISSUE_RECOVER_DATE" hidden="1">"c2646"</definedName>
    <definedName name="IQ_SP_LC_ACTION_LT" hidden="1">"c2619"</definedName>
    <definedName name="IQ_SP_LC_ACTION_ST" hidden="1">"c2620"</definedName>
    <definedName name="IQ_SP_LC_DATE_LT" hidden="1">"c2617"</definedName>
    <definedName name="IQ_SP_LC_DATE_ST" hidden="1">"c2618"</definedName>
    <definedName name="IQ_SP_LC_LT" hidden="1">"c2621"</definedName>
    <definedName name="IQ_SP_LC_ST" hidden="1">"c2622"</definedName>
    <definedName name="IQ_SP_OUTLOOK_WATCH" hidden="1">"c2639"</definedName>
    <definedName name="IQ_SP_OUTLOOK_WATCH_DATE" hidden="1">"c2638"</definedName>
    <definedName name="IQ_SPECIAL_DIV_CF" hidden="1">"c1169"</definedName>
    <definedName name="IQ_SPECIAL_DIV_CF_BNK" hidden="1">"c1170"</definedName>
    <definedName name="IQ_SPECIAL_DIV_CF_BR" hidden="1">"c1171"</definedName>
    <definedName name="IQ_SPECIAL_DIV_CF_FIN" hidden="1">"c1172"</definedName>
    <definedName name="IQ_SPECIAL_DIV_CF_INS" hidden="1">"c1173"</definedName>
    <definedName name="IQ_SPECIAL_DIV_CF_RE" hidden="1">"c6266"</definedName>
    <definedName name="IQ_SPECIAL_DIV_CF_REIT" hidden="1">"c1174"</definedName>
    <definedName name="IQ_SPECIAL_DIV_CF_UTI" hidden="1">"c1175"</definedName>
    <definedName name="IQ_SPECIAL_DIV_SHARE" hidden="1">"c3007"</definedName>
    <definedName name="IQ_SR_BONDS_NOTES" hidden="1">"c2501"</definedName>
    <definedName name="IQ_SR_BONDS_NOTES_PCT" hidden="1">"c2502"</definedName>
    <definedName name="IQ_SR_DEBT" hidden="1">"c2526"</definedName>
    <definedName name="IQ_SR_DEBT_EBITDA" hidden="1">"c2552"</definedName>
    <definedName name="IQ_SR_DEBT_EBITDA_CAPEX" hidden="1">"c2553"</definedName>
    <definedName name="IQ_SR_DEBT_PCT" hidden="1">"c2527"</definedName>
    <definedName name="IQ_SR_SUB_DEBT" hidden="1">"c2530"</definedName>
    <definedName name="IQ_SR_SUB_DEBT_EBITDA" hidden="1">"c2556"</definedName>
    <definedName name="IQ_SR_SUB_DEBT_EBITDA_CAPEX" hidden="1">"c2557"</definedName>
    <definedName name="IQ_SR_SUB_DEBT_PCT" hidden="1">"c2531"</definedName>
    <definedName name="IQ_ST_DEBT" hidden="1">"c1176"</definedName>
    <definedName name="IQ_ST_DEBT_BNK" hidden="1">"c1177"</definedName>
    <definedName name="IQ_ST_DEBT_BR" hidden="1">"c1178"</definedName>
    <definedName name="IQ_ST_DEBT_FIN" hidden="1">"c1179"</definedName>
    <definedName name="IQ_ST_DEBT_INS" hidden="1">"c1180"</definedName>
    <definedName name="IQ_ST_DEBT_ISSUED" hidden="1">"c1181"</definedName>
    <definedName name="IQ_ST_DEBT_ISSUED_BNK" hidden="1">"c1182"</definedName>
    <definedName name="IQ_ST_DEBT_ISSUED_BR" hidden="1">"c1183"</definedName>
    <definedName name="IQ_ST_DEBT_ISSUED_FIN" hidden="1">"c1184"</definedName>
    <definedName name="IQ_ST_DEBT_ISSUED_INS" hidden="1">"c1185"</definedName>
    <definedName name="IQ_ST_DEBT_ISSUED_RE" hidden="1">"c6267"</definedName>
    <definedName name="IQ_ST_DEBT_ISSUED_REIT" hidden="1">"c1186"</definedName>
    <definedName name="IQ_ST_DEBT_ISSUED_UTI" hidden="1">"c1187"</definedName>
    <definedName name="IQ_ST_DEBT_PCT" hidden="1">"c2539"</definedName>
    <definedName name="IQ_ST_DEBT_RE" hidden="1">"c6268"</definedName>
    <definedName name="IQ_ST_DEBT_REIT" hidden="1">"c1188"</definedName>
    <definedName name="IQ_ST_DEBT_REPAID" hidden="1">"c1189"</definedName>
    <definedName name="IQ_ST_DEBT_REPAID_BNK" hidden="1">"c1190"</definedName>
    <definedName name="IQ_ST_DEBT_REPAID_BR" hidden="1">"c1191"</definedName>
    <definedName name="IQ_ST_DEBT_REPAID_FIN" hidden="1">"c1192"</definedName>
    <definedName name="IQ_ST_DEBT_REPAID_INS" hidden="1">"c1193"</definedName>
    <definedName name="IQ_ST_DEBT_REPAID_RE" hidden="1">"c6269"</definedName>
    <definedName name="IQ_ST_DEBT_REPAID_REIT" hidden="1">"c1194"</definedName>
    <definedName name="IQ_ST_DEBT_REPAID_UTI" hidden="1">"c1195"</definedName>
    <definedName name="IQ_ST_DEBT_UTI" hidden="1">"c1196"</definedName>
    <definedName name="IQ_ST_FHLB_DEBT" hidden="1">"c5658"</definedName>
    <definedName name="IQ_ST_INVEST" hidden="1">"c1197"</definedName>
    <definedName name="IQ_ST_INVEST_UTI" hidden="1">"c1198"</definedName>
    <definedName name="IQ_ST_NOTE_RECEIV" hidden="1">"c1199"</definedName>
    <definedName name="IQ_STATE" hidden="1">"c1200"</definedName>
    <definedName name="IQ_STATUTORY_SURPLUS" hidden="1">"c1201"</definedName>
    <definedName name="IQ_STOCK_BASED" hidden="1">"c1202"</definedName>
    <definedName name="IQ_STOCK_BASED_AT" hidden="1">"c2999"</definedName>
    <definedName name="IQ_STOCK_BASED_CF" hidden="1">"c1203"</definedName>
    <definedName name="IQ_STOCK_BASED_COGS" hidden="1">"c2990"</definedName>
    <definedName name="IQ_STOCK_BASED_COMP" hidden="1">"c3512"</definedName>
    <definedName name="IQ_STOCK_BASED_COMP_PRETAX" hidden="1">"c3510"</definedName>
    <definedName name="IQ_STOCK_BASED_COMP_TAX" hidden="1">"c3511"</definedName>
    <definedName name="IQ_STOCK_BASED_EST" hidden="1">"c4520"</definedName>
    <definedName name="IQ_STOCK_BASED_GA" hidden="1">"c2993"</definedName>
    <definedName name="IQ_STOCK_BASED_HIGH_EST" hidden="1">"c4521"</definedName>
    <definedName name="IQ_STOCK_BASED_LOW_EST" hidden="1">"c4522"</definedName>
    <definedName name="IQ_STOCK_BASED_MEDIAN_EST" hidden="1">"c4523"</definedName>
    <definedName name="IQ_STOCK_BASED_NUM_EST" hidden="1">"c4524"</definedName>
    <definedName name="IQ_STOCK_BASED_OTHER" hidden="1">"c2995"</definedName>
    <definedName name="IQ_STOCK_BASED_RD" hidden="1">"c2991"</definedName>
    <definedName name="IQ_STOCK_BASED_SGA" hidden="1">"c2994"</definedName>
    <definedName name="IQ_STOCK_BASED_SM" hidden="1">"c2992"</definedName>
    <definedName name="IQ_STOCK_BASED_STDDEV_EST" hidden="1">"c4525"</definedName>
    <definedName name="IQ_STOCK_BASED_TOTAL" hidden="1">"c3040"</definedName>
    <definedName name="IQ_STOCK_OPTIONS_COMP" hidden="1">"c3509"</definedName>
    <definedName name="IQ_STOCK_OPTIONS_COMP_PRETAX" hidden="1">"c3507"</definedName>
    <definedName name="IQ_STOCK_OPTIONS_COMP_TAX" hidden="1">"c3508"</definedName>
    <definedName name="IQ_STRIKE_PRICE_ISSUED" hidden="1">"c1645"</definedName>
    <definedName name="IQ_STRIKE_PRICE_OS" hidden="1">"c1646"</definedName>
    <definedName name="IQ_STW" hidden="1">"c2166"</definedName>
    <definedName name="IQ_SUB_BONDS_NOTES" hidden="1">"c2503"</definedName>
    <definedName name="IQ_SUB_BONDS_NOTES_PCT" hidden="1">"c2504"</definedName>
    <definedName name="IQ_SUB_DEBT" hidden="1">"c2532"</definedName>
    <definedName name="IQ_SUB_DEBT_EBITDA" hidden="1">"c2558"</definedName>
    <definedName name="IQ_SUB_DEBT_EBITDA_CAPEX" hidden="1">"c2559"</definedName>
    <definedName name="IQ_SUB_DEBT_PCT" hidden="1">"c2533"</definedName>
    <definedName name="IQ_SUB_LEASE_AFTER_FIVE" hidden="1">"c1207"</definedName>
    <definedName name="IQ_SUB_LEASE_INC_CY" hidden="1">"c1208"</definedName>
    <definedName name="IQ_SUB_LEASE_INC_CY1" hidden="1">"c1209"</definedName>
    <definedName name="IQ_SUB_LEASE_INC_CY2" hidden="1">"c1210"</definedName>
    <definedName name="IQ_SUB_LEASE_INC_CY3" hidden="1">"c1211"</definedName>
    <definedName name="IQ_SUB_LEASE_INC_CY4" hidden="1">"c1212"</definedName>
    <definedName name="IQ_SUB_LEASE_NEXT_FIVE" hidden="1">"c1213"</definedName>
    <definedName name="IQ_SVA" hidden="1">"c1214"</definedName>
    <definedName name="IQ_TARGET_PRICE_NUM" hidden="1">"c1653"</definedName>
    <definedName name="IQ_TARGET_PRICE_NUM_REUT" hidden="1">"c5319"</definedName>
    <definedName name="IQ_TARGET_PRICE_STDDEV" hidden="1">"c1654"</definedName>
    <definedName name="IQ_TARGET_PRICE_STDDEV_REUT" hidden="1">"c5320"</definedName>
    <definedName name="IQ_TAX_BENEFIT_CF_1YR" hidden="1">"c3483"</definedName>
    <definedName name="IQ_TAX_BENEFIT_CF_2YR" hidden="1">"c3484"</definedName>
    <definedName name="IQ_TAX_BENEFIT_CF_3YR" hidden="1">"c3485"</definedName>
    <definedName name="IQ_TAX_BENEFIT_CF_4YR" hidden="1">"c3486"</definedName>
    <definedName name="IQ_TAX_BENEFIT_CF_5YR" hidden="1">"c3487"</definedName>
    <definedName name="IQ_TAX_BENEFIT_CF_AFTER_FIVE" hidden="1">"c3488"</definedName>
    <definedName name="IQ_TAX_BENEFIT_CF_MAX_YEAR" hidden="1">"c3491"</definedName>
    <definedName name="IQ_TAX_BENEFIT_CF_NO_EXP" hidden="1">"c3489"</definedName>
    <definedName name="IQ_TAX_BENEFIT_CF_TOTAL" hidden="1">"c3490"</definedName>
    <definedName name="IQ_TAX_BENEFIT_OPTIONS" hidden="1">"c1215"</definedName>
    <definedName name="IQ_TAX_EQUIV_NET_INT_INC" hidden="1">"c1216"</definedName>
    <definedName name="IQ_TBV" hidden="1">"c1906"</definedName>
    <definedName name="IQ_TBV_10YR_ANN_CAGR" hidden="1">"c6169"</definedName>
    <definedName name="IQ_TBV_10YR_ANN_GROWTH" hidden="1">"c1936"</definedName>
    <definedName name="IQ_TBV_1YR_ANN_GROWTH" hidden="1">"c1931"</definedName>
    <definedName name="IQ_TBV_2YR_ANN_CAGR" hidden="1">"c6165"</definedName>
    <definedName name="IQ_TBV_2YR_ANN_GROWTH" hidden="1">"c1932"</definedName>
    <definedName name="IQ_TBV_3YR_ANN_CAGR" hidden="1">"c6166"</definedName>
    <definedName name="IQ_TBV_3YR_ANN_GROWTH" hidden="1">"c1933"</definedName>
    <definedName name="IQ_TBV_5YR_ANN_CAGR" hidden="1">"c6167"</definedName>
    <definedName name="IQ_TBV_5YR_ANN_GROWTH" hidden="1">"c1934"</definedName>
    <definedName name="IQ_TBV_7YR_ANN_CAGR" hidden="1">"c6168"</definedName>
    <definedName name="IQ_TBV_7YR_ANN_GROWTH" hidden="1">"c1935"</definedName>
    <definedName name="IQ_TBV_SHARE" hidden="1">"c1217"</definedName>
    <definedName name="IQ_TEMPLATE" hidden="1">"c1521"</definedName>
    <definedName name="IQ_TENANT" hidden="1">"c1218"</definedName>
    <definedName name="IQ_TERM_LOANS" hidden="1">"c2499"</definedName>
    <definedName name="IQ_TERM_LOANS_PCT" hidden="1">"c2500"</definedName>
    <definedName name="IQ_TEV" hidden="1">"c1219"</definedName>
    <definedName name="IQ_TEV_EBIT" hidden="1">"c1220"</definedName>
    <definedName name="IQ_TEV_EBIT_AVG" hidden="1">"c1221"</definedName>
    <definedName name="IQ_TEV_EBIT_FWD" hidden="1">"c2238"</definedName>
    <definedName name="IQ_TEV_EBIT_FWD_REUT" hidden="1">"c4054"</definedName>
    <definedName name="IQ_TEV_EBITDA" hidden="1">"c1222"</definedName>
    <definedName name="IQ_TEV_EBITDA_AVG" hidden="1">"c1223"</definedName>
    <definedName name="IQ_TEV_EBITDA_FWD" hidden="1">"c1224"</definedName>
    <definedName name="IQ_TEV_EBITDA_FWD_REUT" hidden="1">"c4050"</definedName>
    <definedName name="IQ_TEV_EMPLOYEE_AVG" hidden="1">"c1225"</definedName>
    <definedName name="IQ_TEV_EST" hidden="1">"c4526"</definedName>
    <definedName name="IQ_TEV_HIGH_EST" hidden="1">"c4527"</definedName>
    <definedName name="IQ_TEV_LOW_EST" hidden="1">"c4528"</definedName>
    <definedName name="IQ_TEV_MEDIAN_EST" hidden="1">"c4529"</definedName>
    <definedName name="IQ_TEV_NUM_EST" hidden="1">"c4530"</definedName>
    <definedName name="IQ_TEV_STDDEV_EST" hidden="1">"c4531"</definedName>
    <definedName name="IQ_TEV_TOTAL_REV" hidden="1">"c1226"</definedName>
    <definedName name="IQ_TEV_TOTAL_REV_AVG" hidden="1">"c1227"</definedName>
    <definedName name="IQ_TEV_TOTAL_REV_FWD" hidden="1">"c1228"</definedName>
    <definedName name="IQ_TEV_TOTAL_REV_FWD_REUT" hidden="1">"c4051"</definedName>
    <definedName name="IQ_TEV_UFCF" hidden="1">"c2208"</definedName>
    <definedName name="IQ_TIER_ONE_CAPITAL" hidden="1">"c2667"</definedName>
    <definedName name="IQ_TIER_ONE_RATIO" hidden="1">"c1229"</definedName>
    <definedName name="IQ_TIER_TWO_CAPITAL" hidden="1">"c2669"</definedName>
    <definedName name="IQ_TIME_DEP" hidden="1">"c1230"</definedName>
    <definedName name="IQ_TODAY" hidden="1">0</definedName>
    <definedName name="IQ_TOT_ADJ_INC" hidden="1">"c1616"</definedName>
    <definedName name="IQ_TOTAL_AR_BR" hidden="1">"c1231"</definedName>
    <definedName name="IQ_TOTAL_AR_RE" hidden="1">"c6270"</definedName>
    <definedName name="IQ_TOTAL_AR_REIT" hidden="1">"c1232"</definedName>
    <definedName name="IQ_TOTAL_AR_UTI" hidden="1">"c1233"</definedName>
    <definedName name="IQ_TOTAL_ASSETS" hidden="1">"c1234"</definedName>
    <definedName name="IQ_TOTAL_ASSETS_10YR_ANN_CAGR" hidden="1">"c6140"</definedName>
    <definedName name="IQ_TOTAL_ASSETS_10YR_ANN_GROWTH" hidden="1">"c1235"</definedName>
    <definedName name="IQ_TOTAL_ASSETS_1YR_ANN_GROWTH" hidden="1">"c1236"</definedName>
    <definedName name="IQ_TOTAL_ASSETS_2YR_ANN_CAGR" hidden="1">"c6141"</definedName>
    <definedName name="IQ_TOTAL_ASSETS_2YR_ANN_GROWTH" hidden="1">"c1237"</definedName>
    <definedName name="IQ_TOTAL_ASSETS_3YR_ANN_CAGR" hidden="1">"c6142"</definedName>
    <definedName name="IQ_TOTAL_ASSETS_3YR_ANN_GROWTH" hidden="1">"c1238"</definedName>
    <definedName name="IQ_TOTAL_ASSETS_5YR_ANN_CAGR" hidden="1">"c6143"</definedName>
    <definedName name="IQ_TOTAL_ASSETS_5YR_ANN_GROWTH" hidden="1">"c1239"</definedName>
    <definedName name="IQ_TOTAL_ASSETS_7YR_ANN_CAGR" hidden="1">"c6144"</definedName>
    <definedName name="IQ_TOTAL_ASSETS_7YR_ANN_GROWTH" hidden="1">"c1240"</definedName>
    <definedName name="IQ_TOTAL_AVG_CE_TOTAL_AVG_ASSETS" hidden="1">"c1241"</definedName>
    <definedName name="IQ_TOTAL_AVG_EQUITY_TOTAL_AVG_ASSETS" hidden="1">"c1242"</definedName>
    <definedName name="IQ_TOTAL_BANK_CAPITAL" hidden="1">"c2668"</definedName>
    <definedName name="IQ_TOTAL_CA" hidden="1">"c1243"</definedName>
    <definedName name="IQ_TOTAL_CAP" hidden="1">"c1507"</definedName>
    <definedName name="IQ_TOTAL_CAPITAL_RATIO" hidden="1">"c1244"</definedName>
    <definedName name="IQ_TOTAL_CASH_DIVID" hidden="1">"c1455"</definedName>
    <definedName name="IQ_TOTAL_CASH_FINAN" hidden="1">"c1352"</definedName>
    <definedName name="IQ_TOTAL_CASH_INVEST" hidden="1">"c1353"</definedName>
    <definedName name="IQ_TOTAL_CASH_OPER" hidden="1">"c1354"</definedName>
    <definedName name="IQ_TOTAL_CHURN" hidden="1">"c2122"</definedName>
    <definedName name="IQ_TOTAL_CL" hidden="1">"c1245"</definedName>
    <definedName name="IQ_TOTAL_COMMON" hidden="1">"c1411"</definedName>
    <definedName name="IQ_TOTAL_COMMON_EQUITY" hidden="1">"c1246"</definedName>
    <definedName name="IQ_TOTAL_CURRENT_ASSETS" hidden="1">"c1430"</definedName>
    <definedName name="IQ_TOTAL_CURRENT_LIAB" hidden="1">"c1431"</definedName>
    <definedName name="IQ_TOTAL_DEBT" hidden="1">"c1247"</definedName>
    <definedName name="IQ_TOTAL_DEBT_CAPITAL" hidden="1">"c1248"</definedName>
    <definedName name="IQ_TOTAL_DEBT_EBITDA" hidden="1">"c1249"</definedName>
    <definedName name="IQ_TOTAL_DEBT_EBITDA_CAPEX" hidden="1">"c2948"</definedName>
    <definedName name="IQ_TOTAL_DEBT_EQUITY" hidden="1">"c1250"</definedName>
    <definedName name="IQ_TOTAL_DEBT_EST" hidden="1">"c4532"</definedName>
    <definedName name="IQ_TOTAL_DEBT_EXCL_FIN" hidden="1">"c2937"</definedName>
    <definedName name="IQ_TOTAL_DEBT_GUIDANCE" hidden="1">"c4533"</definedName>
    <definedName name="IQ_TOTAL_DEBT_HIGH_EST" hidden="1">"c4534"</definedName>
    <definedName name="IQ_TOTAL_DEBT_HIGH_GUIDANCE" hidden="1">"c4196"</definedName>
    <definedName name="IQ_TOTAL_DEBT_ISSUED" hidden="1">"c1251"</definedName>
    <definedName name="IQ_TOTAL_DEBT_ISSUED_BNK" hidden="1">"c1252"</definedName>
    <definedName name="IQ_TOTAL_DEBT_ISSUED_BR" hidden="1">"c1253"</definedName>
    <definedName name="IQ_TOTAL_DEBT_ISSUED_FIN" hidden="1">"c1254"</definedName>
    <definedName name="IQ_TOTAL_DEBT_ISSUED_RE" hidden="1">"c6271"</definedName>
    <definedName name="IQ_TOTAL_DEBT_ISSUED_REIT" hidden="1">"c1255"</definedName>
    <definedName name="IQ_TOTAL_DEBT_ISSUED_UTI" hidden="1">"c1256"</definedName>
    <definedName name="IQ_TOTAL_DEBT_ISSUES_INS" hidden="1">"c1257"</definedName>
    <definedName name="IQ_TOTAL_DEBT_LOW_EST" hidden="1">"c4535"</definedName>
    <definedName name="IQ_TOTAL_DEBT_LOW_GUIDANCE" hidden="1">"c4236"</definedName>
    <definedName name="IQ_TOTAL_DEBT_MEDIAN_EST" hidden="1">"c4536"</definedName>
    <definedName name="IQ_TOTAL_DEBT_NUM_EST" hidden="1">"c4537"</definedName>
    <definedName name="IQ_TOTAL_DEBT_OVER_EBITDA" hidden="1">"c1433"</definedName>
    <definedName name="IQ_TOTAL_DEBT_OVER_TOTAL_BV" hidden="1">"c1434"</definedName>
    <definedName name="IQ_TOTAL_DEBT_OVER_TOTAL_CAP" hidden="1">"c1432"</definedName>
    <definedName name="IQ_TOTAL_DEBT_REPAID" hidden="1">"c1258"</definedName>
    <definedName name="IQ_TOTAL_DEBT_REPAID_BNK" hidden="1">"c1259"</definedName>
    <definedName name="IQ_TOTAL_DEBT_REPAID_BR" hidden="1">"c1260"</definedName>
    <definedName name="IQ_TOTAL_DEBT_REPAID_FIN" hidden="1">"c1261"</definedName>
    <definedName name="IQ_TOTAL_DEBT_REPAID_INS" hidden="1">"c1262"</definedName>
    <definedName name="IQ_TOTAL_DEBT_REPAID_RE" hidden="1">"c6272"</definedName>
    <definedName name="IQ_TOTAL_DEBT_REPAID_REIT" hidden="1">"c1263"</definedName>
    <definedName name="IQ_TOTAL_DEBT_REPAID_UTI" hidden="1">"c1264"</definedName>
    <definedName name="IQ_TOTAL_DEBT_STDDEV_EST" hidden="1">"c4538"</definedName>
    <definedName name="IQ_TOTAL_DEPOSITS" hidden="1">"c1265"</definedName>
    <definedName name="IQ_TOTAL_DIV_PAID_CF" hidden="1">"c1266"</definedName>
    <definedName name="IQ_TOTAL_EMPLOYEE" hidden="1">"c2141"</definedName>
    <definedName name="IQ_TOTAL_EMPLOYEES" hidden="1">"c1522"</definedName>
    <definedName name="IQ_TOTAL_EQUITY" hidden="1">"c1267"</definedName>
    <definedName name="IQ_TOTAL_EQUITY_10YR_ANN_CAGR" hidden="1">"c6145"</definedName>
    <definedName name="IQ_TOTAL_EQUITY_10YR_ANN_GROWTH" hidden="1">"c1268"</definedName>
    <definedName name="IQ_TOTAL_EQUITY_1YR_ANN_GROWTH" hidden="1">"c1269"</definedName>
    <definedName name="IQ_TOTAL_EQUITY_2YR_ANN_CAGR" hidden="1">"c6146"</definedName>
    <definedName name="IQ_TOTAL_EQUITY_2YR_ANN_GROWTH" hidden="1">"c1270"</definedName>
    <definedName name="IQ_TOTAL_EQUITY_3YR_ANN_CAGR" hidden="1">"c6147"</definedName>
    <definedName name="IQ_TOTAL_EQUITY_3YR_ANN_GROWTH" hidden="1">"c1271"</definedName>
    <definedName name="IQ_TOTAL_EQUITY_5YR_ANN_CAGR" hidden="1">"c6148"</definedName>
    <definedName name="IQ_TOTAL_EQUITY_5YR_ANN_GROWTH" hidden="1">"c1272"</definedName>
    <definedName name="IQ_TOTAL_EQUITY_7YR_ANN_CAGR" hidden="1">"c6149"</definedName>
    <definedName name="IQ_TOTAL_EQUITY_7YR_ANN_GROWTH" hidden="1">"c1273"</definedName>
    <definedName name="IQ_TOTAL_EQUITY_ALLOWANCE_TOTAL_LOANS" hidden="1">"c1274"</definedName>
    <definedName name="IQ_TOTAL_INTEREST_EXP" hidden="1">"c1382"</definedName>
    <definedName name="IQ_TOTAL_INVENTORY" hidden="1">"c1385"</definedName>
    <definedName name="IQ_TOTAL_INVEST" hidden="1">"c1275"</definedName>
    <definedName name="IQ_TOTAL_LIAB" hidden="1">"c1276"</definedName>
    <definedName name="IQ_TOTAL_LIAB_BNK" hidden="1">"c1277"</definedName>
    <definedName name="IQ_TOTAL_LIAB_BR" hidden="1">"c1278"</definedName>
    <definedName name="IQ_TOTAL_LIAB_EQUITY" hidden="1">"c1279"</definedName>
    <definedName name="IQ_TOTAL_LIAB_FIN" hidden="1">"c1280"</definedName>
    <definedName name="IQ_TOTAL_LIAB_INS" hidden="1">"c1281"</definedName>
    <definedName name="IQ_TOTAL_LIAB_RE" hidden="1">"c6273"</definedName>
    <definedName name="IQ_TOTAL_LIAB_REIT" hidden="1">"c1282"</definedName>
    <definedName name="IQ_TOTAL_LIAB_SHAREHOLD" hidden="1">"c1435"</definedName>
    <definedName name="IQ_TOTAL_LIAB_TOTAL_ASSETS" hidden="1">"c1283"</definedName>
    <definedName name="IQ_TOTAL_LOANS" hidden="1">"c5653"</definedName>
    <definedName name="IQ_TOTAL_LONG_DEBT" hidden="1">"c1617"</definedName>
    <definedName name="IQ_TOTAL_NON_REC" hidden="1">"c1444"</definedName>
    <definedName name="IQ_TOTAL_OPER_EXP_BR" hidden="1">"c1284"</definedName>
    <definedName name="IQ_TOTAL_OPER_EXP_FIN" hidden="1">"c1285"</definedName>
    <definedName name="IQ_TOTAL_OPER_EXP_INS" hidden="1">"c1286"</definedName>
    <definedName name="IQ_TOTAL_OPER_EXP_RE" hidden="1">"c6274"</definedName>
    <definedName name="IQ_TOTAL_OPER_EXP_REIT" hidden="1">"c1287"</definedName>
    <definedName name="IQ_TOTAL_OPER_EXP_UTI" hidden="1">"c1288"</definedName>
    <definedName name="IQ_TOTAL_OPER_EXPEN" hidden="1">"c1445"</definedName>
    <definedName name="IQ_TOTAL_OPTIONS_BEG_OS" hidden="1">"c2693"</definedName>
    <definedName name="IQ_TOTAL_OPTIONS_CANCELLED" hidden="1">"c2696"</definedName>
    <definedName name="IQ_TOTAL_OPTIONS_END_OS" hidden="1">"c2697"</definedName>
    <definedName name="IQ_TOTAL_OPTIONS_EXERCISABLE_END_OS" hidden="1">"c5819"</definedName>
    <definedName name="IQ_TOTAL_OPTIONS_EXERCISED" hidden="1">"c2695"</definedName>
    <definedName name="IQ_TOTAL_OPTIONS_GRANTED" hidden="1">"c2694"</definedName>
    <definedName name="IQ_TOTAL_OTHER_OPER" hidden="1">"c1289"</definedName>
    <definedName name="IQ_TOTAL_OUTSTANDING_BS_DATE" hidden="1">"c1022"</definedName>
    <definedName name="IQ_TOTAL_OUTSTANDING_FILING_DATE" hidden="1">"c2107"</definedName>
    <definedName name="IQ_TOTAL_PENSION_ASSETS" hidden="1">"c1290"</definedName>
    <definedName name="IQ_TOTAL_PENSION_ASSETS_DOMESTIC" hidden="1">"c2658"</definedName>
    <definedName name="IQ_TOTAL_PENSION_ASSETS_FOREIGN" hidden="1">"c2666"</definedName>
    <definedName name="IQ_TOTAL_PENSION_EXP" hidden="1">"c1291"</definedName>
    <definedName name="IQ_TOTAL_PENSION_OBLIGATION" hidden="1">"c1292"</definedName>
    <definedName name="IQ_TOTAL_PRINCIPAL" hidden="1">"c2509"</definedName>
    <definedName name="IQ_TOTAL_PRINCIPAL_PCT" hidden="1">"c2510"</definedName>
    <definedName name="IQ_TOTAL_PROVED_RESERVES_NGL" hidden="1">"c2924"</definedName>
    <definedName name="IQ_TOTAL_PROVED_RESERVES_OIL" hidden="1">"c2040"</definedName>
    <definedName name="IQ_TOTAL_RECEIV" hidden="1">"c1293"</definedName>
    <definedName name="IQ_TOTAL_REV" hidden="1">"c1294"</definedName>
    <definedName name="IQ_TOTAL_REV_10YR_ANN_CAGR" hidden="1">"c6150"</definedName>
    <definedName name="IQ_TOTAL_REV_10YR_ANN_GROWTH" hidden="1">"c1295"</definedName>
    <definedName name="IQ_TOTAL_REV_1YR_ANN_GROWTH" hidden="1">"c1296"</definedName>
    <definedName name="IQ_TOTAL_REV_2YR_ANN_CAGR" hidden="1">"c6151"</definedName>
    <definedName name="IQ_TOTAL_REV_2YR_ANN_GROWTH" hidden="1">"c1297"</definedName>
    <definedName name="IQ_TOTAL_REV_3YR_ANN_CAGR" hidden="1">"c6152"</definedName>
    <definedName name="IQ_TOTAL_REV_3YR_ANN_GROWTH" hidden="1">"c1298"</definedName>
    <definedName name="IQ_TOTAL_REV_5YR_ANN_CAGR" hidden="1">"c6153"</definedName>
    <definedName name="IQ_TOTAL_REV_5YR_ANN_GROWTH" hidden="1">"c1299"</definedName>
    <definedName name="IQ_TOTAL_REV_7YR_ANN_CAGR" hidden="1">"c6154"</definedName>
    <definedName name="IQ_TOTAL_REV_7YR_ANN_GROWTH" hidden="1">"c1300"</definedName>
    <definedName name="IQ_TOTAL_REV_AS_REPORTED" hidden="1">"c1301"</definedName>
    <definedName name="IQ_TOTAL_REV_BNK" hidden="1">"c1302"</definedName>
    <definedName name="IQ_TOTAL_REV_BR" hidden="1">"c1303"</definedName>
    <definedName name="IQ_TOTAL_REV_EMPLOYEE" hidden="1">"c1304"</definedName>
    <definedName name="IQ_TOTAL_REV_FIN" hidden="1">"c1305"</definedName>
    <definedName name="IQ_TOTAL_REV_INS" hidden="1">"c1306"</definedName>
    <definedName name="IQ_TOTAL_REV_RE" hidden="1">"c6275"</definedName>
    <definedName name="IQ_TOTAL_REV_REIT" hidden="1">"c1307"</definedName>
    <definedName name="IQ_TOTAL_REV_SHARE" hidden="1">"c1912"</definedName>
    <definedName name="IQ_TOTAL_REV_UTI" hidden="1">"c1308"</definedName>
    <definedName name="IQ_TOTAL_REVENUE" hidden="1">"c1436"</definedName>
    <definedName name="IQ_TOTAL_SPECIAL" hidden="1">"c1618"</definedName>
    <definedName name="IQ_TOTAL_ST_BORROW" hidden="1">"c1424"</definedName>
    <definedName name="IQ_TOTAL_SUB_DEBT" hidden="1">"c2528"</definedName>
    <definedName name="IQ_TOTAL_SUB_DEBT_EBITDA" hidden="1">"c2554"</definedName>
    <definedName name="IQ_TOTAL_SUB_DEBT_EBITDA_CAPEX" hidden="1">"c2555"</definedName>
    <definedName name="IQ_TOTAL_SUB_DEBT_PCT" hidden="1">"c2529"</definedName>
    <definedName name="IQ_TOTAL_SUBS" hidden="1">"c2119"</definedName>
    <definedName name="IQ_TOTAL_UNUSUAL" hidden="1">"c1508"</definedName>
    <definedName name="IQ_TOTAL_UNUSUAL_BNK" hidden="1">"c5516"</definedName>
    <definedName name="IQ_TOTAL_UNUSUAL_BR" hidden="1">"c5517"</definedName>
    <definedName name="IQ_TOTAL_UNUSUAL_FIN" hidden="1">"c5518"</definedName>
    <definedName name="IQ_TOTAL_UNUSUAL_INS" hidden="1">"c5519"</definedName>
    <definedName name="IQ_TOTAL_UNUSUAL_RE" hidden="1">"c6286"</definedName>
    <definedName name="IQ_TOTAL_UNUSUAL_REIT" hidden="1">"c5520"</definedName>
    <definedName name="IQ_TOTAL_UNUSUAL_UTI" hidden="1">"c5521"</definedName>
    <definedName name="IQ_TOTAL_WARRANTS_BEG_OS" hidden="1">"c2719"</definedName>
    <definedName name="IQ_TOTAL_WARRANTS_CANCELLED" hidden="1">"c2722"</definedName>
    <definedName name="IQ_TOTAL_WARRANTS_END_OS" hidden="1">"c2723"</definedName>
    <definedName name="IQ_TOTAL_WARRANTS_EXERCISED" hidden="1">"c2721"</definedName>
    <definedName name="IQ_TOTAL_WARRANTS_ISSUED" hidden="1">"c2720"</definedName>
    <definedName name="IQ_TR_ACCT_METHOD" hidden="1">"c2363"</definedName>
    <definedName name="IQ_TR_ACQ_52_WK_HI_PCT" hidden="1">"c2348"</definedName>
    <definedName name="IQ_TR_ACQ_52_WK_LOW_PCT" hidden="1">"c2347"</definedName>
    <definedName name="IQ_TR_ACQ_CASH_ST_INVEST" hidden="1">"c2372"</definedName>
    <definedName name="IQ_TR_ACQ_CLOSEPRICE_1D" hidden="1">"c3027"</definedName>
    <definedName name="IQ_TR_ACQ_DILUT_EPS_EXCL" hidden="1">"c3028"</definedName>
    <definedName name="IQ_TR_ACQ_EARNING_CO" hidden="1">"c2379"</definedName>
    <definedName name="IQ_TR_ACQ_EBIT" hidden="1">"c2380"</definedName>
    <definedName name="IQ_TR_ACQ_EBIT_EQ_INC" hidden="1">"c3611"</definedName>
    <definedName name="IQ_TR_ACQ_EBITDA" hidden="1">"c2381"</definedName>
    <definedName name="IQ_TR_ACQ_EBITDA_EQ_INC" hidden="1">"c3610"</definedName>
    <definedName name="IQ_TR_ACQ_FILING_CURRENCY" hidden="1">"c3033"</definedName>
    <definedName name="IQ_TR_ACQ_FILINGDATE" hidden="1">"c3607"</definedName>
    <definedName name="IQ_TR_ACQ_MCAP_1DAY" hidden="1">"c2345"</definedName>
    <definedName name="IQ_TR_ACQ_MIN_INT" hidden="1">"c2374"</definedName>
    <definedName name="IQ_TR_ACQ_NET_DEBT" hidden="1">"c2373"</definedName>
    <definedName name="IQ_TR_ACQ_NI" hidden="1">"c2378"</definedName>
    <definedName name="IQ_TR_ACQ_PERIODDATE" hidden="1">"c3606"</definedName>
    <definedName name="IQ_TR_ACQ_PRICEDATE_1D" hidden="1">"c2346"</definedName>
    <definedName name="IQ_TR_ACQ_RETURN" hidden="1">"c2349"</definedName>
    <definedName name="IQ_TR_ACQ_STOCKYEARHIGH_1D" hidden="1">"c2343"</definedName>
    <definedName name="IQ_TR_ACQ_STOCKYEARLOW_1D" hidden="1">"c2344"</definedName>
    <definedName name="IQ_TR_ACQ_TOTAL_ASSETS" hidden="1">"c2371"</definedName>
    <definedName name="IQ_TR_ACQ_TOTAL_COMMON_EQ" hidden="1">"c2377"</definedName>
    <definedName name="IQ_TR_ACQ_TOTAL_DEBT" hidden="1">"c2376"</definedName>
    <definedName name="IQ_TR_ACQ_TOTAL_PREF" hidden="1">"c2375"</definedName>
    <definedName name="IQ_TR_ACQ_TOTAL_REV" hidden="1">"c2382"</definedName>
    <definedName name="IQ_TR_ADJ_SIZE" hidden="1">"c3024"</definedName>
    <definedName name="IQ_TR_ANN_DATE" hidden="1">"c2395"</definedName>
    <definedName name="IQ_TR_ANN_DATE_BL" hidden="1">"c2394"</definedName>
    <definedName name="IQ_TR_BID_DATE" hidden="1">"c2357"</definedName>
    <definedName name="IQ_TR_BLUESKY_FEES" hidden="1">"c2277"</definedName>
    <definedName name="IQ_TR_BUY_ACC_ADVISORS" hidden="1">"c3048"</definedName>
    <definedName name="IQ_TR_BUY_FIN_ADVISORS" hidden="1">"c3045"</definedName>
    <definedName name="IQ_TR_BUY_LEG_ADVISORS" hidden="1">"c2387"</definedName>
    <definedName name="IQ_TR_BUYER_ID" hidden="1">"c2404"</definedName>
    <definedName name="IQ_TR_BUYERNAME" hidden="1">"c2401"</definedName>
    <definedName name="IQ_TR_CANCELLED_DATE" hidden="1">"c2284"</definedName>
    <definedName name="IQ_TR_CASH_CONSID_PCT" hidden="1">"c2296"</definedName>
    <definedName name="IQ_TR_CASH_ST_INVEST" hidden="1">"c3025"</definedName>
    <definedName name="IQ_TR_CHANGE_CONTROL" hidden="1">"c2365"</definedName>
    <definedName name="IQ_TR_CLOSED_DATE" hidden="1">"c2283"</definedName>
    <definedName name="IQ_TR_CO_NET_PROCEEDS" hidden="1">"c2268"</definedName>
    <definedName name="IQ_TR_CO_NET_PROCEEDS_PCT" hidden="1">"c2270"</definedName>
    <definedName name="IQ_TR_COMMENTS" hidden="1">"c2383"</definedName>
    <definedName name="IQ_TR_CURRENCY" hidden="1">"c3016"</definedName>
    <definedName name="IQ_TR_DEAL_ATTITUDE" hidden="1">"c2364"</definedName>
    <definedName name="IQ_TR_DEAL_CONDITIONS" hidden="1">"c2367"</definedName>
    <definedName name="IQ_TR_DEAL_RESOLUTION" hidden="1">"c2391"</definedName>
    <definedName name="IQ_TR_DEAL_RESPONSES" hidden="1">"c2366"</definedName>
    <definedName name="IQ_TR_DEBT_CONSID_PCT" hidden="1">"c2299"</definedName>
    <definedName name="IQ_TR_DEF_AGRMT_DATE" hidden="1">"c2285"</definedName>
    <definedName name="IQ_TR_DISCLOSED_FEES_EXP" hidden="1">"c2288"</definedName>
    <definedName name="IQ_TR_EARNOUTS" hidden="1">"c3023"</definedName>
    <definedName name="IQ_TR_EXPIRED_DATE" hidden="1">"c2412"</definedName>
    <definedName name="IQ_TR_GROSS_OFFERING_AMT" hidden="1">"c2262"</definedName>
    <definedName name="IQ_TR_HYBRID_CONSID_PCT" hidden="1">"c2300"</definedName>
    <definedName name="IQ_TR_IMPLIED_EQ" hidden="1">"c3018"</definedName>
    <definedName name="IQ_TR_IMPLIED_EQ_BV" hidden="1">"c3019"</definedName>
    <definedName name="IQ_TR_IMPLIED_EQ_NI_LTM" hidden="1">"c3020"</definedName>
    <definedName name="IQ_TR_IMPLIED_EV" hidden="1">"c2301"</definedName>
    <definedName name="IQ_TR_IMPLIED_EV_BV" hidden="1">"c2306"</definedName>
    <definedName name="IQ_TR_IMPLIED_EV_EBIT" hidden="1">"c2302"</definedName>
    <definedName name="IQ_TR_IMPLIED_EV_EBITDA" hidden="1">"c2303"</definedName>
    <definedName name="IQ_TR_IMPLIED_EV_NI_LTM" hidden="1">"c2307"</definedName>
    <definedName name="IQ_TR_IMPLIED_EV_REV" hidden="1">"c2304"</definedName>
    <definedName name="IQ_TR_INIT_FILED_DATE" hidden="1">"c3495"</definedName>
    <definedName name="IQ_TR_LOI_DATE" hidden="1">"c2282"</definedName>
    <definedName name="IQ_TR_MAJ_MIN_STAKE" hidden="1">"c2389"</definedName>
    <definedName name="IQ_TR_NEGOTIATED_BUYBACK_PRICE" hidden="1">"c2414"</definedName>
    <definedName name="IQ_TR_NET_ASSUM_LIABILITIES" hidden="1">"c2308"</definedName>
    <definedName name="IQ_TR_NET_PROCEEDS" hidden="1">"c2267"</definedName>
    <definedName name="IQ_TR_OFFER_DATE" hidden="1">"c2265"</definedName>
    <definedName name="IQ_TR_OFFER_DATE_MA" hidden="1">"c3035"</definedName>
    <definedName name="IQ_TR_OFFER_PER_SHARE" hidden="1">"c3017"</definedName>
    <definedName name="IQ_TR_OPTIONS_CONSID_PCT" hidden="1">"c2311"</definedName>
    <definedName name="IQ_TR_OTHER_CONSID" hidden="1">"c3022"</definedName>
    <definedName name="IQ_TR_PCT_SOUGHT" hidden="1">"c2309"</definedName>
    <definedName name="IQ_TR_PFEATURES" hidden="1">"c2384"</definedName>
    <definedName name="IQ_TR_PIPE_CONV_PRICE_SHARE" hidden="1">"c2292"</definedName>
    <definedName name="IQ_TR_PIPE_CPN_PCT" hidden="1">"c2291"</definedName>
    <definedName name="IQ_TR_PIPE_NUMBER_SHARES" hidden="1">"c2293"</definedName>
    <definedName name="IQ_TR_PIPE_PPS" hidden="1">"c2290"</definedName>
    <definedName name="IQ_TR_POSTMONEY_VAL" hidden="1">"c2286"</definedName>
    <definedName name="IQ_TR_PREDEAL_SITUATION" hidden="1">"c2390"</definedName>
    <definedName name="IQ_TR_PREF_CONSID_PCT" hidden="1">"c2310"</definedName>
    <definedName name="IQ_TR_PREMONEY_VAL" hidden="1">"c2287"</definedName>
    <definedName name="IQ_TR_PRINTING_FEES" hidden="1">"c2276"</definedName>
    <definedName name="IQ_TR_PT_MONETARY_VALUES" hidden="1">"c2415"</definedName>
    <definedName name="IQ_TR_PT_NUMBER_SHARES" hidden="1">"c2417"</definedName>
    <definedName name="IQ_TR_PT_PCT_SHARES" hidden="1">"c2416"</definedName>
    <definedName name="IQ_TR_RATING_FEES" hidden="1">"c2275"</definedName>
    <definedName name="IQ_TR_REG_EFFECT_DATE" hidden="1">"c2264"</definedName>
    <definedName name="IQ_TR_REG_FILED_DATE" hidden="1">"c2263"</definedName>
    <definedName name="IQ_TR_RENEWAL_BUYBACK" hidden="1">"c2413"</definedName>
    <definedName name="IQ_TR_ROUND_NUMBER" hidden="1">"c2295"</definedName>
    <definedName name="IQ_TR_SEC_FEES" hidden="1">"c2274"</definedName>
    <definedName name="IQ_TR_SECURITY_TYPE_REG" hidden="1">"c2279"</definedName>
    <definedName name="IQ_TR_SELL_ACC_ADVISORS" hidden="1">"c3049"</definedName>
    <definedName name="IQ_TR_SELL_FIN_ADVISORS" hidden="1">"c3046"</definedName>
    <definedName name="IQ_TR_SELL_LEG_ADVISORS" hidden="1">"c2388"</definedName>
    <definedName name="IQ_TR_SELLER_ID" hidden="1">"c2406"</definedName>
    <definedName name="IQ_TR_SELLERNAME" hidden="1">"c2402"</definedName>
    <definedName name="IQ_TR_SFEATURES" hidden="1">"c2385"</definedName>
    <definedName name="IQ_TR_SH_NET_PROCEEDS" hidden="1">"c2269"</definedName>
    <definedName name="IQ_TR_SH_NET_PROCEEDS_PCT" hidden="1">"c2271"</definedName>
    <definedName name="IQ_TR_SPECIAL_COMMITTEE" hidden="1">"c2362"</definedName>
    <definedName name="IQ_TR_STATUS" hidden="1">"c2399"</definedName>
    <definedName name="IQ_TR_STOCK_CONSID_PCT" hidden="1">"c2312"</definedName>
    <definedName name="IQ_TR_SUSPENDED_DATE" hidden="1">"c2407"</definedName>
    <definedName name="IQ_TR_TARGET_52WKHI_PCT" hidden="1">"c2351"</definedName>
    <definedName name="IQ_TR_TARGET_52WKLOW_PCT" hidden="1">"c2350"</definedName>
    <definedName name="IQ_TR_TARGET_ACC_ADVISORS" hidden="1">"c3047"</definedName>
    <definedName name="IQ_TR_TARGET_CASH_ST_INVEST" hidden="1">"c2327"</definedName>
    <definedName name="IQ_TR_TARGET_CLOSEPRICE_1D" hidden="1">"c2352"</definedName>
    <definedName name="IQ_TR_TARGET_CLOSEPRICE_1M" hidden="1">"c2354"</definedName>
    <definedName name="IQ_TR_TARGET_CLOSEPRICE_1W" hidden="1">"c2353"</definedName>
    <definedName name="IQ_TR_TARGET_DILUT_EPS_EXCL" hidden="1">"c2324"</definedName>
    <definedName name="IQ_TR_TARGET_EARNING_CO" hidden="1">"c2332"</definedName>
    <definedName name="IQ_TR_TARGET_EBIT" hidden="1">"c2333"</definedName>
    <definedName name="IQ_TR_TARGET_EBIT_EQ_INC" hidden="1">"c3609"</definedName>
    <definedName name="IQ_TR_TARGET_EBITDA" hidden="1">"c2334"</definedName>
    <definedName name="IQ_TR_TARGET_EBITDA_EQ_INC" hidden="1">"c3608"</definedName>
    <definedName name="IQ_TR_TARGET_FILING_CURRENCY" hidden="1">"c3034"</definedName>
    <definedName name="IQ_TR_TARGET_FILINGDATE" hidden="1">"c3605"</definedName>
    <definedName name="IQ_TR_TARGET_FIN_ADVISORS" hidden="1">"c3044"</definedName>
    <definedName name="IQ_TR_TARGET_ID" hidden="1">"c2405"</definedName>
    <definedName name="IQ_TR_TARGET_LEG_ADVISORS" hidden="1">"c2386"</definedName>
    <definedName name="IQ_TR_TARGET_MARKETCAP" hidden="1">"c2342"</definedName>
    <definedName name="IQ_TR_TARGET_MIN_INT" hidden="1">"c2328"</definedName>
    <definedName name="IQ_TR_TARGET_NET_DEBT" hidden="1">"c2326"</definedName>
    <definedName name="IQ_TR_TARGET_NI" hidden="1">"c2331"</definedName>
    <definedName name="IQ_TR_TARGET_PERIODDATE" hidden="1">"c3604"</definedName>
    <definedName name="IQ_TR_TARGET_PRICEDATE_1D" hidden="1">"c2341"</definedName>
    <definedName name="IQ_TR_TARGET_RETURN" hidden="1">"c2355"</definedName>
    <definedName name="IQ_TR_TARGET_SEC_DETAIL" hidden="1">"c3021"</definedName>
    <definedName name="IQ_TR_TARGET_SEC_TI_ID" hidden="1">"c2368"</definedName>
    <definedName name="IQ_TR_TARGET_SEC_TYPE" hidden="1">"c2369"</definedName>
    <definedName name="IQ_TR_TARGET_SPD" hidden="1">"c2313"</definedName>
    <definedName name="IQ_TR_TARGET_SPD_PCT" hidden="1">"c2314"</definedName>
    <definedName name="IQ_TR_TARGET_STOCKPREMIUM_1D" hidden="1">"c2336"</definedName>
    <definedName name="IQ_TR_TARGET_STOCKPREMIUM_1M" hidden="1">"c2337"</definedName>
    <definedName name="IQ_TR_TARGET_STOCKPREMIUM_1W" hidden="1">"c2338"</definedName>
    <definedName name="IQ_TR_TARGET_STOCKYEARHIGH_1D" hidden="1">"c2339"</definedName>
    <definedName name="IQ_TR_TARGET_STOCKYEARLOW_1D" hidden="1">"c2340"</definedName>
    <definedName name="IQ_TR_TARGET_TOTAL_ASSETS" hidden="1">"c2325"</definedName>
    <definedName name="IQ_TR_TARGET_TOTAL_COMMON_EQ" hidden="1">"c2421"</definedName>
    <definedName name="IQ_TR_TARGET_TOTAL_DEBT" hidden="1">"c2330"</definedName>
    <definedName name="IQ_TR_TARGET_TOTAL_PREF" hidden="1">"c2329"</definedName>
    <definedName name="IQ_TR_TARGET_TOTAL_REV" hidden="1">"c2335"</definedName>
    <definedName name="IQ_TR_TARGETNAME" hidden="1">"c2403"</definedName>
    <definedName name="IQ_TR_TERM_FEE" hidden="1">"c2298"</definedName>
    <definedName name="IQ_TR_TERM_FEE_PCT" hidden="1">"c2297"</definedName>
    <definedName name="IQ_TR_TODATE" hidden="1">"c3036"</definedName>
    <definedName name="IQ_TR_TODATE_MONETARY_VALUE" hidden="1">"c2418"</definedName>
    <definedName name="IQ_TR_TODATE_NUMBER_SHARES" hidden="1">"c2420"</definedName>
    <definedName name="IQ_TR_TODATE_PCT_SHARES" hidden="1">"c2419"</definedName>
    <definedName name="IQ_TR_TOTAL_ACCT_FEES" hidden="1">"c2273"</definedName>
    <definedName name="IQ_TR_TOTAL_CASH" hidden="1">"c2315"</definedName>
    <definedName name="IQ_TR_TOTAL_CONSID_SH" hidden="1">"c2316"</definedName>
    <definedName name="IQ_TR_TOTAL_DEBT" hidden="1">"c2317"</definedName>
    <definedName name="IQ_TR_TOTAL_GROSS_TV" hidden="1">"c2318"</definedName>
    <definedName name="IQ_TR_TOTAL_HYBRID" hidden="1">"c2319"</definedName>
    <definedName name="IQ_TR_TOTAL_LEGAL_FEES" hidden="1">"c2272"</definedName>
    <definedName name="IQ_TR_TOTAL_NET_TV" hidden="1">"c2320"</definedName>
    <definedName name="IQ_TR_TOTAL_NEWMONEY" hidden="1">"c2289"</definedName>
    <definedName name="IQ_TR_TOTAL_OPTIONS" hidden="1">"c2322"</definedName>
    <definedName name="IQ_TR_TOTAL_OPTIONS_BUYER" hidden="1">"c3026"</definedName>
    <definedName name="IQ_TR_TOTAL_PREFERRED" hidden="1">"c2321"</definedName>
    <definedName name="IQ_TR_TOTAL_REG_AMT" hidden="1">"c2261"</definedName>
    <definedName name="IQ_TR_TOTAL_STOCK" hidden="1">"c2323"</definedName>
    <definedName name="IQ_TR_TOTAL_TAKEDOWNS" hidden="1">"c2278"</definedName>
    <definedName name="IQ_TR_TOTAL_UW_COMP" hidden="1">"c2280"</definedName>
    <definedName name="IQ_TR_TOTALVALUE" hidden="1">"c2400"</definedName>
    <definedName name="IQ_TR_TRANSACTION_TYPE" hidden="1">"c2398"</definedName>
    <definedName name="IQ_TR_WITHDRAWN_DTE" hidden="1">"c2266"</definedName>
    <definedName name="IQ_TRADE_AR" hidden="1">"c1345"</definedName>
    <definedName name="IQ_TRADE_PRINCIPAL" hidden="1">"c1309"</definedName>
    <definedName name="IQ_TRADING_ASSETS" hidden="1">"c1310"</definedName>
    <definedName name="IQ_TRADING_CURRENCY" hidden="1">"c2212"</definedName>
    <definedName name="IQ_TREASURY" hidden="1">"c1311"</definedName>
    <definedName name="IQ_TREASURY_OTHER_EQUITY" hidden="1">"c1312"</definedName>
    <definedName name="IQ_TREASURY_OTHER_EQUITY_BNK" hidden="1">"c1313"</definedName>
    <definedName name="IQ_TREASURY_OTHER_EQUITY_BR" hidden="1">"c1314"</definedName>
    <definedName name="IQ_TREASURY_OTHER_EQUITY_FIN" hidden="1">"c1315"</definedName>
    <definedName name="IQ_TREASURY_OTHER_EQUITY_INS" hidden="1">"c1316"</definedName>
    <definedName name="IQ_TREASURY_OTHER_EQUITY_RE" hidden="1">"c6276"</definedName>
    <definedName name="IQ_TREASURY_OTHER_EQUITY_REIT" hidden="1">"c1317"</definedName>
    <definedName name="IQ_TREASURY_OTHER_EQUITY_UTI" hidden="1">"c1318"</definedName>
    <definedName name="IQ_TREASURY_STOCK" hidden="1">"c1438"</definedName>
    <definedName name="IQ_TRUST_INC" hidden="1">"c1319"</definedName>
    <definedName name="IQ_TRUST_PREF" hidden="1">"c1320"</definedName>
    <definedName name="IQ_TRUST_PREFERRED" hidden="1">"c3029"</definedName>
    <definedName name="IQ_TRUST_PREFERRED_PCT" hidden="1">"c3030"</definedName>
    <definedName name="IQ_UFCF_10YR_ANN_CAGR" hidden="1">"c6179"</definedName>
    <definedName name="IQ_UFCF_10YR_ANN_GROWTH" hidden="1">"c1948"</definedName>
    <definedName name="IQ_UFCF_1YR_ANN_GROWTH" hidden="1">"c1943"</definedName>
    <definedName name="IQ_UFCF_2YR_ANN_CAGR" hidden="1">"c6175"</definedName>
    <definedName name="IQ_UFCF_2YR_ANN_GROWTH" hidden="1">"c1944"</definedName>
    <definedName name="IQ_UFCF_3YR_ANN_CAGR" hidden="1">"c6176"</definedName>
    <definedName name="IQ_UFCF_3YR_ANN_GROWTH" hidden="1">"c1945"</definedName>
    <definedName name="IQ_UFCF_5YR_ANN_CAGR" hidden="1">"c6177"</definedName>
    <definedName name="IQ_UFCF_5YR_ANN_GROWTH" hidden="1">"c1946"</definedName>
    <definedName name="IQ_UFCF_7YR_ANN_CAGR" hidden="1">"c6178"</definedName>
    <definedName name="IQ_UFCF_7YR_ANN_GROWTH" hidden="1">"c1947"</definedName>
    <definedName name="IQ_UFCF_MARGIN" hidden="1">"c1962"</definedName>
    <definedName name="IQ_ULT_PARENT" hidden="1">"c3037"</definedName>
    <definedName name="IQ_ULT_PARENT_CIQID" hidden="1">"c3039"</definedName>
    <definedName name="IQ_ULT_PARENT_TICKER" hidden="1">"c3038"</definedName>
    <definedName name="IQ_UNAMORT_DISC" hidden="1">"c2513"</definedName>
    <definedName name="IQ_UNAMORT_DISC_PCT" hidden="1">"c2514"</definedName>
    <definedName name="IQ_UNAMORT_PREMIUM" hidden="1">"c2511"</definedName>
    <definedName name="IQ_UNAMORT_PREMIUM_PCT" hidden="1">"c2512"</definedName>
    <definedName name="IQ_UNDRAWN_CP" hidden="1">"c2518"</definedName>
    <definedName name="IQ_UNDRAWN_CREDIT" hidden="1">"c3032"</definedName>
    <definedName name="IQ_UNDRAWN_RC" hidden="1">"c2517"</definedName>
    <definedName name="IQ_UNDRAWN_TL" hidden="1">"c2519"</definedName>
    <definedName name="IQ_UNEARN_PREMIUM" hidden="1">"c1321"</definedName>
    <definedName name="IQ_UNEARN_REV_CURRENT" hidden="1">"c1322"</definedName>
    <definedName name="IQ_UNEARN_REV_CURRENT_BNK" hidden="1">"c1323"</definedName>
    <definedName name="IQ_UNEARN_REV_CURRENT_BR" hidden="1">"c1324"</definedName>
    <definedName name="IQ_UNEARN_REV_CURRENT_FIN" hidden="1">"c1325"</definedName>
    <definedName name="IQ_UNEARN_REV_CURRENT_INS" hidden="1">"c1326"</definedName>
    <definedName name="IQ_UNEARN_REV_CURRENT_RE" hidden="1">"c6277"</definedName>
    <definedName name="IQ_UNEARN_REV_CURRENT_REIT" hidden="1">"c1327"</definedName>
    <definedName name="IQ_UNEARN_REV_CURRENT_UTI" hidden="1">"c1328"</definedName>
    <definedName name="IQ_UNEARN_REV_LT" hidden="1">"c1329"</definedName>
    <definedName name="IQ_UNLEVERED_FCF" hidden="1">"c1908"</definedName>
    <definedName name="IQ_UNPAID_CLAIMS" hidden="1">"c1330"</definedName>
    <definedName name="IQ_UNREALIZED_GAIN" hidden="1">"c1619"</definedName>
    <definedName name="IQ_UNSECURED_DEBT" hidden="1">"c2548"</definedName>
    <definedName name="IQ_UNSECURED_DEBT_PCT" hidden="1">"c2549"</definedName>
    <definedName name="IQ_UNUSUAL_EXP" hidden="1">"c1456"</definedName>
    <definedName name="IQ_US_GAAP" hidden="1">"c1331"</definedName>
    <definedName name="IQ_US_GAAP_BASIC_EPS_EXCL" hidden="1">"c2984"</definedName>
    <definedName name="IQ_US_GAAP_BASIC_EPS_INCL" hidden="1">"c2982"</definedName>
    <definedName name="IQ_US_GAAP_BASIC_WEIGHT" hidden="1">"c2980"</definedName>
    <definedName name="IQ_US_GAAP_CA_ADJ" hidden="1">"c2925"</definedName>
    <definedName name="IQ_US_GAAP_CASH_FINAN" hidden="1">"c2945"</definedName>
    <definedName name="IQ_US_GAAP_CASH_FINAN_ADJ" hidden="1">"c2941"</definedName>
    <definedName name="IQ_US_GAAP_CASH_INVEST" hidden="1">"c2944"</definedName>
    <definedName name="IQ_US_GAAP_CASH_INVEST_ADJ" hidden="1">"c2940"</definedName>
    <definedName name="IQ_US_GAAP_CASH_OPER" hidden="1">"c2943"</definedName>
    <definedName name="IQ_US_GAAP_CASH_OPER_ADJ" hidden="1">"c2939"</definedName>
    <definedName name="IQ_US_GAAP_CL_ADJ" hidden="1">"c2927"</definedName>
    <definedName name="IQ_US_GAAP_COST_REV_ADJ" hidden="1">"c2951"</definedName>
    <definedName name="IQ_US_GAAP_DILUT_EPS_EXCL" hidden="1">"c2985"</definedName>
    <definedName name="IQ_US_GAAP_DILUT_EPS_INCL" hidden="1">"c2983"</definedName>
    <definedName name="IQ_US_GAAP_DILUT_NI" hidden="1">"c2979"</definedName>
    <definedName name="IQ_US_GAAP_DILUT_WEIGHT" hidden="1">"c2981"</definedName>
    <definedName name="IQ_US_GAAP_DO_ADJ" hidden="1">"c2959"</definedName>
    <definedName name="IQ_US_GAAP_EXTRA_ACC_ITEMS_ADJ" hidden="1">"c2958"</definedName>
    <definedName name="IQ_US_GAAP_INC_TAX_ADJ" hidden="1">"c2961"</definedName>
    <definedName name="IQ_US_GAAP_INTEREST_EXP_ADJ" hidden="1">"c2957"</definedName>
    <definedName name="IQ_US_GAAP_LIAB_LT_ADJ" hidden="1">"c2928"</definedName>
    <definedName name="IQ_US_GAAP_LIAB_TOTAL_LIAB" hidden="1">"c2933"</definedName>
    <definedName name="IQ_US_GAAP_MINORITY_INTEREST_IS_ADJ" hidden="1">"c2960"</definedName>
    <definedName name="IQ_US_GAAP_NCA_ADJ" hidden="1">"c2926"</definedName>
    <definedName name="IQ_US_GAAP_NET_CHANGE" hidden="1">"c2946"</definedName>
    <definedName name="IQ_US_GAAP_NET_CHANGE_ADJ" hidden="1">"c2942"</definedName>
    <definedName name="IQ_US_GAAP_NI" hidden="1">"c2976"</definedName>
    <definedName name="IQ_US_GAAP_NI_ADJ" hidden="1">"c2963"</definedName>
    <definedName name="IQ_US_GAAP_NI_AVAIL_INCL" hidden="1">"c2978"</definedName>
    <definedName name="IQ_US_GAAP_OTHER_ADJ_ADJ" hidden="1">"c2962"</definedName>
    <definedName name="IQ_US_GAAP_OTHER_NON_OPER_ADJ" hidden="1">"c2955"</definedName>
    <definedName name="IQ_US_GAAP_OTHER_OPER_ADJ" hidden="1">"c2954"</definedName>
    <definedName name="IQ_US_GAAP_RD_ADJ" hidden="1">"c2953"</definedName>
    <definedName name="IQ_US_GAAP_SGA_ADJ" hidden="1">"c2952"</definedName>
    <definedName name="IQ_US_GAAP_TOTAL_ASSETS" hidden="1">"c2931"</definedName>
    <definedName name="IQ_US_GAAP_TOTAL_EQUITY" hidden="1">"c2934"</definedName>
    <definedName name="IQ_US_GAAP_TOTAL_EQUITY_ADJ" hidden="1">"c2929"</definedName>
    <definedName name="IQ_US_GAAP_TOTAL_REV_ADJ" hidden="1">"c2950"</definedName>
    <definedName name="IQ_US_GAAP_TOTAL_UNUSUAL_ADJ" hidden="1">"c2956"</definedName>
    <definedName name="IQ_UTIL_PPE_NET" hidden="1">"c1620"</definedName>
    <definedName name="IQ_UTIL_REV" hidden="1">"c2091"</definedName>
    <definedName name="IQ_UV_PENSION_LIAB" hidden="1">"c1332"</definedName>
    <definedName name="IQ_VALUE_TRADED_LAST_3MTH" hidden="1">"c1530"</definedName>
    <definedName name="IQ_VALUE_TRADED_LAST_6MTH" hidden="1">"c1531"</definedName>
    <definedName name="IQ_VALUE_TRADED_LAST_MTH" hidden="1">"c1529"</definedName>
    <definedName name="IQ_VALUE_TRADED_LAST_WK" hidden="1">"c1528"</definedName>
    <definedName name="IQ_VALUE_TRADED_LAST_YR" hidden="1">"c1532"</definedName>
    <definedName name="IQ_VOL_LAST_3MTH" hidden="1">"c1525"</definedName>
    <definedName name="IQ_VOL_LAST_6MTH" hidden="1">"c1526"</definedName>
    <definedName name="IQ_VOL_LAST_MTH" hidden="1">"c1524"</definedName>
    <definedName name="IQ_VOL_LAST_WK" hidden="1">"c1523"</definedName>
    <definedName name="IQ_VOL_LAST_YR" hidden="1">"c1527"</definedName>
    <definedName name="IQ_VOLUME" hidden="1">"c1333"</definedName>
    <definedName name="IQ_WARRANTS_BEG_OS" hidden="1">"c2698"</definedName>
    <definedName name="IQ_WARRANTS_CANCELLED" hidden="1">"c2701"</definedName>
    <definedName name="IQ_WARRANTS_END_OS" hidden="1">"c2702"</definedName>
    <definedName name="IQ_WARRANTS_EXERCISED" hidden="1">"c2700"</definedName>
    <definedName name="IQ_WARRANTS_ISSUED" hidden="1">"c2699"</definedName>
    <definedName name="IQ_WARRANTS_STRIKE_PRICE_ISSUED" hidden="1">"c2704"</definedName>
    <definedName name="IQ_WARRANTS_STRIKE_PRICE_OS" hidden="1">"c2703"</definedName>
    <definedName name="IQ_WEEK" hidden="1">50000</definedName>
    <definedName name="IQ_WEIGHTED_AVG_PRICE" hidden="1">"c1334"</definedName>
    <definedName name="IQ_WIP_INV" hidden="1">"c1335"</definedName>
    <definedName name="IQ_WORKING_CAP" hidden="1">"c3494"</definedName>
    <definedName name="IQ_WORKMEN_WRITTEN" hidden="1">"c1336"</definedName>
    <definedName name="IQ_XDIV_DATE" hidden="1">"c2203"</definedName>
    <definedName name="IQ_YEARHIGH" hidden="1">"c1337"</definedName>
    <definedName name="IQ_YEARHIGH_DATE" hidden="1">"c2250"</definedName>
    <definedName name="IQ_YEARLOW" hidden="1">"c1338"</definedName>
    <definedName name="IQ_YEARLOW_DATE" hidden="1">"c2251"</definedName>
    <definedName name="IQ_YTD" hidden="1">3000</definedName>
    <definedName name="IQ_YTDMONTH" hidden="1">130000</definedName>
    <definedName name="IQ_YTW" hidden="1">"c2163"</definedName>
    <definedName name="IQ_YTW_DATE" hidden="1">"c2164"</definedName>
    <definedName name="IQ_YTW_DATE_TYPE" hidden="1">"c2165"</definedName>
    <definedName name="IQ_Z_SCORE" hidden="1">"c1339"</definedName>
    <definedName name="IR">[268]Ironmongery!$A$1:$A$32</definedName>
    <definedName name="IRCalcs">'[155]11 Inflation Rate Calcs'!$B$8:$AI$511</definedName>
    <definedName name="IRR_after_financing">[185]Sensitivity!$C$112</definedName>
    <definedName name="IRR_before_financing">[185]Sensitivity!$C$106</definedName>
    <definedName name="Iso_Table">[247]Settings!$H$65:$N$80</definedName>
    <definedName name="Issu_Date">[269]Contents!$D$5</definedName>
    <definedName name="ItemCategory">[266]Library!$F$26:$F$31</definedName>
    <definedName name="itemrange">OFFSET('[233]ICT RIW-MIR'!$H$5,0,0,COUNTA('[233]ICT RIW-MIR'!$H:$H),1)</definedName>
    <definedName name="ItemRefs">[193]BOQ!$G$13:$G$56</definedName>
    <definedName name="items">'[122]Material&amp;equipment'!$A:$IV</definedName>
    <definedName name="ITL">'[114]Raw Data'!$C$59</definedName>
    <definedName name="itn">'[271] Summary base bid'!#REF!</definedName>
    <definedName name="jef">[272]Construction!$S$36:$S$74</definedName>
    <definedName name="ji">[494]Basis!#REF!</definedName>
    <definedName name="JIM">[539]Construction!$S$36:$S$74</definedName>
    <definedName name="Job_No.">[593]Inputs!$E$19</definedName>
    <definedName name="job_number">"qs12257"</definedName>
    <definedName name="Jobtypes">[273]FORM7!$R$3:$S$7</definedName>
    <definedName name="Jobtypes_3">[270]FORM7!$R$3:$S$7</definedName>
    <definedName name="Jointing">[266]Library!$N$8:$N$21</definedName>
    <definedName name="June_2006___to_QAR">'[168]Named ranges'!$B$11</definedName>
    <definedName name="JV">'[274]OH-Recovery'!$J$4:$U$30</definedName>
    <definedName name="k1x">[159]Design!#REF!</definedName>
    <definedName name="k1y">[159]Design!#REF!</definedName>
    <definedName name="k2x">[159]Design!#REF!</definedName>
    <definedName name="k2y">[159]Design!#REF!</definedName>
    <definedName name="Kap">1.1844</definedName>
    <definedName name="KAv">1</definedName>
    <definedName name="KBms">1.1846</definedName>
    <definedName name="KBuild">1</definedName>
    <definedName name="KD">[540]ancillary!$I$5</definedName>
    <definedName name="KFa">1</definedName>
    <definedName name="kFOB">'[541]CIF COST ITEM'!#REF!</definedName>
    <definedName name="KGen">1</definedName>
    <definedName name="KHotAud">1</definedName>
    <definedName name="kIF">'[541]CIF COST ITEM'!#REF!</definedName>
    <definedName name="KLite">1.0211</definedName>
    <definedName name="KLiteCon">1</definedName>
    <definedName name="kloc">'[541]CIF COST ITEM'!#REF!</definedName>
    <definedName name="KLv">1</definedName>
    <definedName name="KMed">1</definedName>
    <definedName name="KPa">1</definedName>
    <definedName name="KPI_lookup">'[542]Lookup data'!#REF!</definedName>
    <definedName name="KPI_match">'[542]Lookup data'!#REF!</definedName>
    <definedName name="KProtec">1</definedName>
    <definedName name="KSA_Hours">[166]Lookups!$C$1</definedName>
    <definedName name="KSec">1</definedName>
    <definedName name="KTel">1</definedName>
    <definedName name="KTv">1</definedName>
    <definedName name="ku">[275]Publicbuilding!$Q$109</definedName>
    <definedName name="KW">[469]NPV!$B$40</definedName>
    <definedName name="L.H._Conn_Wt">[544]Database!#REF!</definedName>
    <definedName name="L_1">'[276]SRC-B3U2'!#REF!</definedName>
    <definedName name="L_2">'[276]SRC-B3U2'!#REF!</definedName>
    <definedName name="L4Alt_Current">[166]ChartData!$F$1</definedName>
    <definedName name="L4Base_Current">[166]ChartData!$E$1</definedName>
    <definedName name="LA">'[277]T3'!$E$22:$F$25</definedName>
    <definedName name="LAA">'[277]T3'!$E$27:$F$30</definedName>
    <definedName name="Lab">14</definedName>
    <definedName name="LABOR_C">'[114]Raw Data'!#REF!</definedName>
    <definedName name="lakh">[227]dBase!$J$12</definedName>
    <definedName name="Land_Cost">[499]Sensitivity!#REF!</definedName>
    <definedName name="LCC_EXPAT">'[114]Raw Data'!$D$7</definedName>
    <definedName name="LCC_LOCAL">'[114]Raw Data'!$D$8</definedName>
    <definedName name="LEAF">[268]Leaf!$A$1:$A$7</definedName>
    <definedName name="leaseplan">'[278]Key Assumptions'!$F$18</definedName>
    <definedName name="LIABILITY">[279]Liabilities!$A$4:$B$42</definedName>
    <definedName name="lieu">[491]AN!$H$4</definedName>
    <definedName name="Lifecycle_Input">'[280]SA Lifecycle Inputs'!$J$235:$CK$312,'[280]SA Lifecycle Inputs'!$J$325:$CK$325,'[280]SA Lifecycle Inputs'!$J$333:$CK$410,'[280]SA Lifecycle Inputs'!$J$423:$CK$423,'[280]SA Lifecycle Inputs'!$J$431:$CK$508,'[280]SA Lifecycle Inputs'!$J$521:$CK$521,'[280]SA Lifecycle Inputs'!$J$529:$CK$606,'[280]SA Lifecycle Inputs'!$J$619:$CK$619,'[280]SA Lifecycle Inputs'!$J$627:$CK$704,'[280]SA Lifecycle Inputs'!$J$717:$CK$717,'[280]SA Lifecycle Inputs'!$J$725:$CK$802,'[280]SA Lifecycle Inputs'!$J$815:$CK$815,'[280]SA Lifecycle Inputs'!$J$823:$CK$900,'[280]SA Lifecycle Inputs'!$J$913:$CK$913,'[280]SA Lifecycle Inputs'!$J$921:$CK$998</definedName>
    <definedName name="LightFittings_Table">[247]Settings!$H$8:$N$23</definedName>
    <definedName name="LIMIT_BALANCE">'[281]BANK POSITION REPORT'!#REF!</definedName>
    <definedName name="List2">[543]Sheet2!$F$4,[543]Sheet2!$F$4:$F$73,[543]Sheet2!$D$15:$D$42</definedName>
    <definedName name="LM_">[112]PRL!#REF!</definedName>
    <definedName name="LOAD">[546]CABLERET!$D$15:$D$60</definedName>
    <definedName name="Loan_A_margins">[497]Assumptions!#REF!</definedName>
    <definedName name="Local_Currency">'[166]Data Input'!$O$8</definedName>
    <definedName name="Location_Hours">[166]Lookups!$A$1</definedName>
    <definedName name="LocFactorWewak">[282]Summary!#REF!</definedName>
    <definedName name="london">'[114]Raw Data'!#REF!</definedName>
    <definedName name="Long_Term_Receivables">'[283]Balance Sheet'!#REF!</definedName>
    <definedName name="LS_">[112]PRL!#REF!</definedName>
    <definedName name="lsf_mh_unit">'[192]LSF-Pricing'!$B$3:$G$168</definedName>
    <definedName name="lsf_unit_cost">'[192]LSF-Pricing'!$B$3:$E$168</definedName>
    <definedName name="LSumInput">'[166]Data Input'!$X$6:$X$23,'[166]Data Input'!$AA$6:$AA$23,'[166]Data Input'!$AD$6:$AD$23,'[166]Data Input'!$AG$6:$AG$24</definedName>
    <definedName name="LSumR">[166]Lookups!$A$29:$A$30</definedName>
    <definedName name="M1x">[159]Design!#REF!</definedName>
    <definedName name="M1y">[159]Design!#REF!</definedName>
    <definedName name="M2x">[159]Design!#REF!</definedName>
    <definedName name="M2y">[159]Design!#REF!</definedName>
    <definedName name="MaceCompletionDate">'[155]01 Project Parameters'!$O$37</definedName>
    <definedName name="MaceStartDate">'[155]01 Project Parameters'!$N$37</definedName>
    <definedName name="Macro1">[284]LAB!#REF!</definedName>
    <definedName name="mactan">[180]Mactan!$A$1:$Z$1173</definedName>
    <definedName name="MAN_HRS">'[114]Raw Data'!$E$15</definedName>
    <definedName name="MAN_LAB">'[114]Raw Data'!$D$15</definedName>
    <definedName name="Management_Fee_at_Risk">'[114]Raw Data'!#REF!</definedName>
    <definedName name="management_graph">'[114]Raw Data'!#REF!</definedName>
    <definedName name="management_schedule">'[114]Raw Data'!$A$2:$T$49</definedName>
    <definedName name="mandaue">[180]Mandaue!$A$1:$T$1143</definedName>
    <definedName name="Mannai_Engg._Co">'[285]Trial Bal '!$A$1:$F$187</definedName>
    <definedName name="manpower_site">[595]Sheet9!#REF!</definedName>
    <definedName name="March_2006___to_QAR">'[168]Named ranges'!$B$3</definedName>
    <definedName name="MARGIN">[546]CABLERET!$D$9</definedName>
    <definedName name="Marketable_Securities">[151]Detbal!#REF!</definedName>
    <definedName name="Masdar">[153]Ref_Sheet!$F$114:$H$114</definedName>
    <definedName name="MASTERLIST">[528]MATL!$D$2:$F$91</definedName>
    <definedName name="Material_Wastage__5">5%</definedName>
    <definedName name="Material_Wastage__8">8%</definedName>
    <definedName name="May_2006___to_QAR">'[168]Named ranges'!$B$5</definedName>
    <definedName name="ME_Salary">'[114]Raw Data'!#REF!</definedName>
    <definedName name="MEANS_OF_INSTALLATION">[286]Parameters!$AA$2:$AA$5</definedName>
    <definedName name="MECHANICALCONDITION">'[548]PLT-SUM'!#REF!</definedName>
    <definedName name="Medical">[166]Lookups!$U$23:$Y$43</definedName>
    <definedName name="MENU">'[549]③赤紙(日文)'!$C$7</definedName>
    <definedName name="MER">'[139]Project Budget Worksheet'!$A$1:$H$106</definedName>
    <definedName name="mgt_cost_summary">'[520]cover page'!#REF!</definedName>
    <definedName name="MH_RATE">[287]Settings!$C$6</definedName>
    <definedName name="MI_IF_FS90">[157]Items_DVM!#REF!</definedName>
    <definedName name="MI_IF_MICRO">[157]Items_DVM!#REF!</definedName>
    <definedName name="MI_IF_MICRO_NC">[157]Items_DVM!#REF!</definedName>
    <definedName name="MI_IF_SE">[157]Items_DVM!#REF!</definedName>
    <definedName name="MIDPOINT">'[114]Raw Data'!$Y$231</definedName>
    <definedName name="milan">'[114]Raw Data'!#REF!</definedName>
    <definedName name="Mkt_ast">[157]Details!#REF!</definedName>
    <definedName name="mkt_info">[157]Details!#REF!</definedName>
    <definedName name="mkt_others">[157]Details!#REF!</definedName>
    <definedName name="mnuSiteNumber">OFFSET('[139]Exception Report Register '!$A$4,0,0,COUNTA('[139]Exception Report Register '!$A$4:$A$3082),1)</definedName>
    <definedName name="Model_Name">[239]Model!$C$4</definedName>
    <definedName name="MONTH">'[462]Raw Data'!$AM$193</definedName>
    <definedName name="month_end">'[520]cover page'!$E$8</definedName>
    <definedName name="month1">OFFSET(#REF!,0,0,COUNTA(#REF!),1)</definedName>
    <definedName name="MonthLabels">OFFSET('[166]Cash Flow'!$AH$12,0,0,COUNTA(#REF!))</definedName>
    <definedName name="monthlyboilerU2">'[550]Boiler Curves'!$A$88:!$T$130</definedName>
    <definedName name="Months_in_Period">[260]Control!$I$22</definedName>
    <definedName name="Months_in_Year">[260]Control!$I$19</definedName>
    <definedName name="MONTHSA">[196]Tracking!$AE$26:$AF$37</definedName>
    <definedName name="MONTHSB">[196]Tracking!$AF$26:$AG$37</definedName>
    <definedName name="MONTHSC">[196]Tracking!$AB$26:$AD$40</definedName>
    <definedName name="MONTHSD">[196]Tracking!$AF$26:$AH$38</definedName>
    <definedName name="MONTHSE">[196]Comparison!$R$26:$T$40</definedName>
    <definedName name="mp_sen">'[149]Code Sheet'!$D$5</definedName>
    <definedName name="MPI">[127]Equip!#REF!</definedName>
    <definedName name="MPSC">[153]Ref_Sheet!$F$115:$H$121</definedName>
    <definedName name="MRReq02">'[155]01 Project Parameters'!$I$32</definedName>
    <definedName name="MTHS_TO_DEL">'[114]Raw Data'!#REF!</definedName>
    <definedName name="Name_1">[256]MONTH!$B$1</definedName>
    <definedName name="Name_2">[256]MONTH!$B$2</definedName>
    <definedName name="Name_3">[256]MONTH!$B$3</definedName>
    <definedName name="nclient">[551]Notes!$E$32</definedName>
    <definedName name="net_cash">[506]Finance!$T$2:$V$3</definedName>
    <definedName name="NET_TAX">[162]CABLERET!$D$6</definedName>
    <definedName name="Net_Yield">[185]Sensitivity!$C$107</definedName>
    <definedName name="Net_Yield_incl_land_cost">[185]Sensitivity!$C$109</definedName>
    <definedName name="new_interface">[157]Lookups!#REF!</definedName>
    <definedName name="newnew">'[288]총괄표 (2)'!$B$1:$Y$65536</definedName>
    <definedName name="NI_Original">'[153]1. NI'!$R$3:$X$200</definedName>
    <definedName name="NNNN">'[120]col-reinft1'!#REF!</definedName>
    <definedName name="NNR">'[114]Raw Data'!$D$22</definedName>
    <definedName name="NO._OF_CORE">[286]Parameters!$I$2:$I$5</definedName>
    <definedName name="No_of_Core">[289]PARAMETERS!$I$2:$I$5</definedName>
    <definedName name="NO_OF_REQ">[290]BQLIST!$F$1:$F$65536</definedName>
    <definedName name="No0">#REF!</definedName>
    <definedName name="NOI">[185]Sensitivity!#REF!</definedName>
    <definedName name="nonreimb">'[114]Raw Data'!#REF!</definedName>
    <definedName name="Northern">'[191]Details for Charts'!$AB$13</definedName>
    <definedName name="NPVDiscRate">'[280]Key Stats Timeline'!$D$11</definedName>
    <definedName name="nrunits">[463]Sheet1!$Q$4</definedName>
    <definedName name="num2text">[227]dBase!$A$3:$I$1005</definedName>
    <definedName name="OCM">[465]office!$B$20</definedName>
    <definedName name="OCTRI">[162]CABLERET!$D$5</definedName>
    <definedName name="ODC">'[114]Raw Data'!$D$17</definedName>
    <definedName name="Office_CatB">'[485]Lookup data'!$AG$3:$AG$4</definedName>
    <definedName name="Office_fitout">'[485]Lookup data'!$AF$3:$AF$4</definedName>
    <definedName name="Office_Std">'[485]Lookup data'!$AE$3:$AE$5</definedName>
    <definedName name="Offices_Cost">[185]Sensitivity!#REF!</definedName>
    <definedName name="Offices_Rents">[185]Sensitivity!#REF!</definedName>
    <definedName name="offset">1</definedName>
    <definedName name="og">'[149]Code Sheet'!$A$217:$A$228</definedName>
    <definedName name="Oil_and_Gas">[153]Ref_Sheet!$F$122:$H$132</definedName>
    <definedName name="ok">"1,0"</definedName>
    <definedName name="oldprinttotal">'[114]Raw Data'!$A$1:$CE$126</definedName>
    <definedName name="OM">'[114]Raw Data'!$AJ$201:$AJ$260</definedName>
    <definedName name="Oman_Hours">[166]Lookups!$E$1</definedName>
    <definedName name="OnC_perc_range">'[197]Key Assumptions'!$E$176:$E$178</definedName>
    <definedName name="Oncost_Rates">'[166]Data Input'!$S$7:$S$12</definedName>
    <definedName name="OpenDate">[291]PjctCosts!$F$13</definedName>
    <definedName name="Operator_Group_1">'[157]Sizing Estimator - PAL Cameras'!$C$122,'[157]Sizing Estimator - PAL Cameras'!$D$122,'[157]Sizing Estimator - PAL Cameras'!$F$122,'[157]Sizing Estimator - PAL Cameras'!$H$122,'[157]Sizing Estimator - PAL Cameras'!$L$122,'[157]Sizing Estimator - PAL Cameras'!$O$122,'[157]Sizing Estimator - PAL Cameras'!$P$122,'[157]Sizing Estimator - PAL Cameras'!$Q$122,'[157]Sizing Estimator - PAL Cameras'!$R$122</definedName>
    <definedName name="Operator_Group_10">'[157]Sizing Estimator - PAL Cameras'!$C$131,'[157]Sizing Estimator - PAL Cameras'!$D$131,'[157]Sizing Estimator - PAL Cameras'!$F$131,'[157]Sizing Estimator - PAL Cameras'!$H$131,'[157]Sizing Estimator - PAL Cameras'!$L$131,'[157]Sizing Estimator - PAL Cameras'!$O$131,'[157]Sizing Estimator - PAL Cameras'!$P$131,'[157]Sizing Estimator - PAL Cameras'!$Q$131,'[157]Sizing Estimator - PAL Cameras'!$R$131</definedName>
    <definedName name="Operator_Group_2">'[157]Sizing Estimator - PAL Cameras'!$C$123,'[157]Sizing Estimator - PAL Cameras'!$D$123,'[157]Sizing Estimator - PAL Cameras'!$F$123,'[157]Sizing Estimator - PAL Cameras'!$H$123,'[157]Sizing Estimator - PAL Cameras'!$L$123,'[157]Sizing Estimator - PAL Cameras'!$O$123,'[157]Sizing Estimator - PAL Cameras'!$P$123,'[157]Sizing Estimator - PAL Cameras'!$Q$123,'[157]Sizing Estimator - PAL Cameras'!$R$123</definedName>
    <definedName name="Operator_Group_3">'[157]Sizing Estimator - PAL Cameras'!$C$124,'[157]Sizing Estimator - PAL Cameras'!$D$124,'[157]Sizing Estimator - PAL Cameras'!$F$124,'[157]Sizing Estimator - PAL Cameras'!$H$124,'[157]Sizing Estimator - PAL Cameras'!$L$124,'[157]Sizing Estimator - PAL Cameras'!$O$124,'[157]Sizing Estimator - PAL Cameras'!$P$124,'[157]Sizing Estimator - PAL Cameras'!$Q$124,'[157]Sizing Estimator - PAL Cameras'!$R$124</definedName>
    <definedName name="Operator_Group_4">'[157]Sizing Estimator - PAL Cameras'!$C$125,'[157]Sizing Estimator - PAL Cameras'!$D$125,'[157]Sizing Estimator - PAL Cameras'!$F$125,'[157]Sizing Estimator - PAL Cameras'!$H$125,'[157]Sizing Estimator - PAL Cameras'!$L$125,'[157]Sizing Estimator - PAL Cameras'!$O$125,'[157]Sizing Estimator - PAL Cameras'!$P$125,'[157]Sizing Estimator - PAL Cameras'!$Q$125,'[157]Sizing Estimator - PAL Cameras'!$R$125</definedName>
    <definedName name="Operator_Group_5">'[157]Sizing Estimator - PAL Cameras'!$C$126,'[157]Sizing Estimator - PAL Cameras'!$D$126,'[157]Sizing Estimator - PAL Cameras'!$F$126,'[157]Sizing Estimator - PAL Cameras'!$H$126,'[157]Sizing Estimator - PAL Cameras'!$L$126,'[157]Sizing Estimator - PAL Cameras'!$O$126,'[157]Sizing Estimator - PAL Cameras'!$P$126,'[157]Sizing Estimator - PAL Cameras'!$Q$126,'[157]Sizing Estimator - PAL Cameras'!$R$126</definedName>
    <definedName name="Operator_Group_6">'[157]Sizing Estimator - PAL Cameras'!$C$127,'[157]Sizing Estimator - PAL Cameras'!$D$127,'[157]Sizing Estimator - PAL Cameras'!$F$127,'[157]Sizing Estimator - PAL Cameras'!$H$127,'[157]Sizing Estimator - PAL Cameras'!$L$127,'[157]Sizing Estimator - PAL Cameras'!$O$127,'[157]Sizing Estimator - PAL Cameras'!$P$127,'[157]Sizing Estimator - PAL Cameras'!$Q$127,'[157]Sizing Estimator - PAL Cameras'!$R$127</definedName>
    <definedName name="Operator_Group_7">'[157]Sizing Estimator - PAL Cameras'!$C$128,'[157]Sizing Estimator - PAL Cameras'!$D$128,'[157]Sizing Estimator - PAL Cameras'!$F$128,'[157]Sizing Estimator - PAL Cameras'!$H$128,'[157]Sizing Estimator - PAL Cameras'!$L$128,'[157]Sizing Estimator - PAL Cameras'!$O$128,'[157]Sizing Estimator - PAL Cameras'!$P$128,'[157]Sizing Estimator - PAL Cameras'!$Q$128,'[157]Sizing Estimator - PAL Cameras'!$R$128</definedName>
    <definedName name="Operator_Group_8">'[157]Sizing Estimator - PAL Cameras'!$C$129,'[157]Sizing Estimator - PAL Cameras'!$D$129,'[157]Sizing Estimator - PAL Cameras'!$F$129,'[157]Sizing Estimator - PAL Cameras'!$H$129,'[157]Sizing Estimator - PAL Cameras'!$L$129,'[157]Sizing Estimator - PAL Cameras'!$O$129,'[157]Sizing Estimator - PAL Cameras'!$P$129,'[157]Sizing Estimator - PAL Cameras'!$Q$129,'[157]Sizing Estimator - PAL Cameras'!$R$129</definedName>
    <definedName name="Operator_Group_9">'[157]Sizing Estimator - PAL Cameras'!$C$130,'[157]Sizing Estimator - PAL Cameras'!$D$130,'[157]Sizing Estimator - PAL Cameras'!$F$130,'[157]Sizing Estimator - PAL Cameras'!$H$130,'[157]Sizing Estimator - PAL Cameras'!$L$130,'[157]Sizing Estimator - PAL Cameras'!$O$130,'[157]Sizing Estimator - PAL Cameras'!$P$130,'[157]Sizing Estimator - PAL Cameras'!$Q$130,'[157]Sizing Estimator - PAL Cameras'!$R$130</definedName>
    <definedName name="Opex_g">[292]Ref_Sheet!$I$10</definedName>
    <definedName name="Opex_inc">[153]Ref_Sheet!$J$23</definedName>
    <definedName name="opex_multi">[153]Ref_Sheet!$I$8</definedName>
    <definedName name="Ops_Input">'[280]SA FM Inputs'!$J$496:$CK$627,'[280]SA FM Inputs'!$J$641:$CK$772,'[280]SA FM Inputs'!$J$786:$CK$917,'[280]SA FM Inputs'!$J$931:$CK$1062,'[280]SA FM Inputs'!$J$1076:$CK$1207,'[280]SA FM Inputs'!$J$1221:$CK$1352,'[280]SA FM Inputs'!$J$1366:$CK$1497,'[280]SA FM Inputs'!$J$1511:$CK$1642,'[280]SA FM Inputs'!$J$1656:$CK$1787,'[280]SA FM Inputs'!$J$1801:$CK$1932,'[280]SA FM Inputs'!$J$1946:$CK$2077,'[280]SA FM Inputs'!$J$2091:$CK$2222</definedName>
    <definedName name="Opt_Stat_month">'[173]tender allowances'!#REF!</definedName>
    <definedName name="Option">'[240]NTB Inputs'!$F$7</definedName>
    <definedName name="OPTIONS">'[114]Raw Data'!#REF!</definedName>
    <definedName name="Orange">'[114]Raw Data'!$C$30:$E$32</definedName>
    <definedName name="Original_Capex">'[293]1. Acquisition'!$T$5:$AD$179</definedName>
    <definedName name="OTH_DIR">'[114]Raw Data'!$AP$310</definedName>
    <definedName name="Other_Payables">'[181]Balance Sheet'!#REF!</definedName>
    <definedName name="Other_Receivables">'[294]Balance Sheet'!#REF!</definedName>
    <definedName name="other_schedule">'[114]Raw Data'!$A$2:$T$49</definedName>
    <definedName name="Out_of_Scope">'[232]Project Brief'!$E$64</definedName>
    <definedName name="OWNER">'[295]Composite Summary'!$E$3</definedName>
    <definedName name="P_score">[515]Criteria!$W$9:$X$20</definedName>
    <definedName name="PackageName">#REF!</definedName>
    <definedName name="PAGE1">'[462]Raw Data'!#REF!</definedName>
    <definedName name="PAGE2_TOP">'[501]LMB Forecast plan'!$E$6</definedName>
    <definedName name="PAGE3">'[462]Raw Data'!$J$64:$O$123</definedName>
    <definedName name="PAGE4">'[462]Raw Data'!$S$125:$U$182</definedName>
    <definedName name="PAGEA">'[501]LMB Forecast plan'!#REF!</definedName>
    <definedName name="PAGEB">'[501]LMB Forecast plan'!#REF!</definedName>
    <definedName name="PageRefs">[193]BOQ!$F$13:$F$56</definedName>
    <definedName name="Paint">[487]Strstl!#REF!</definedName>
    <definedName name="Parking_Cost">[185]Sensitivity!#REF!</definedName>
    <definedName name="Parking_Rents">[185]Sensitivity!#REF!</definedName>
    <definedName name="part">'[296]RA-markate'!$A$389:$B$1034</definedName>
    <definedName name="part2">[547]Sheet1!#REF!</definedName>
    <definedName name="Payables___Accruals">[151]Detbal!#REF!</definedName>
    <definedName name="Payment_Needed">"Απαιτείται πληρωμή"</definedName>
    <definedName name="PAYMENT_SCHEDUL">'[114]Raw Data'!$X$185</definedName>
    <definedName name="PaymentTermsAlt">'[166]Data Input'!$J$23</definedName>
    <definedName name="PaymentTermsBase">'[166]Data Input'!$J$22</definedName>
    <definedName name="Paymenttype2">'[554]Drop Down List'!$B$14:$B$17</definedName>
    <definedName name="Pbx">[159]Design!#REF!</definedName>
    <definedName name="Pby">[159]Design!#REF!</definedName>
    <definedName name="pcc">[251]concrete!$L$114</definedName>
    <definedName name="PCOL">'[501]LMB Forecast plan'!$A$6:$D$6</definedName>
    <definedName name="PDName">'[166]Data Input'!$H$11</definedName>
    <definedName name="Period_Const">'[232]Project Brief'!$E$38</definedName>
    <definedName name="pete">'[297]Key Data'!$D$4</definedName>
    <definedName name="PF">'[545]T3'!$D$52:$E$53</definedName>
    <definedName name="PFA">'[277]T3'!$D$56:$E$57</definedName>
    <definedName name="PFARES">[230]T6M1!#REF!</definedName>
    <definedName name="Phase">[233]L!$B$3:$B$4</definedName>
    <definedName name="Phaserange">OFFSET('[233]ICT RIW-MIR'!$F$5,0,0,COUNTA('[233]ICT RIW-MIR'!$F:$F),1)</definedName>
    <definedName name="pillers">[251]concrete!$L$194</definedName>
    <definedName name="PipeMaterial">[266]Library!$P$8:$P$19</definedName>
    <definedName name="PIPES">[298]pipes!$D$17:$H$36</definedName>
    <definedName name="PipeSpecs">[266]Library!$P$23:$P$27</definedName>
    <definedName name="Pjt_List">[153]Ref_Sheet!$D$5:$D$29</definedName>
    <definedName name="Pjt_Number">[153]Ref_Sheet!$A$40:$C$199</definedName>
    <definedName name="Pkg_1A">'[139]Details and Earnings Charts'!$AD$13</definedName>
    <definedName name="Pkg_1B">'[139]Details and Earnings Charts'!$AD$14</definedName>
    <definedName name="Pkg_2">'[299]Details for Charts'!$AD$14</definedName>
    <definedName name="Pkg_2A">'[139]Details and Earnings Charts'!$AD$15</definedName>
    <definedName name="Pkg_2B">'[139]Details and Earnings Charts'!$AD$16</definedName>
    <definedName name="Pkg_3">'[299]Details for Charts'!$AD$15</definedName>
    <definedName name="Pkg_4">'[299]Details for Charts'!$AD$16</definedName>
    <definedName name="Pkg_5">'[299]Details for Charts'!$AD$17</definedName>
    <definedName name="Pkg_6">'[299]Details for Charts'!$AD$18</definedName>
    <definedName name="Pkg_P">'[299]Details for Charts'!$AD$13</definedName>
    <definedName name="PKZ">[300]Definitions!$B$3</definedName>
    <definedName name="plant">'[560]Budget Analysis'!#REF!</definedName>
    <definedName name="PLdetail">'[301]Nov2000'!$A$47:$M$620</definedName>
    <definedName name="PLone">'[215]Total Cashflow Table'!$BE$10</definedName>
    <definedName name="PLSummary">'[301]Nov2000'!$A$7:$M$32</definedName>
    <definedName name="PLtwo">'[215]Total Cashflow Table'!$BE$11</definedName>
    <definedName name="PLUGBOX">[302]Sheet1!$C$6</definedName>
    <definedName name="PMName">'[166]Data Input'!$H$10</definedName>
    <definedName name="PO_HRS">'[114]Raw Data'!$E$5</definedName>
    <definedName name="Pod">'[215]Total Cashflow Table'!$BE$9</definedName>
    <definedName name="poles">[303]main!$B$11:$U$11</definedName>
    <definedName name="POP0">#REF!</definedName>
    <definedName name="Pound">[304]Currency!$D$9</definedName>
    <definedName name="power_factor">[192]START!$C$6</definedName>
    <definedName name="pppp">'[268]Fire Ratings'!$A$1:$A$25</definedName>
    <definedName name="Prefix">[127]Equip!#REF!</definedName>
    <definedName name="Prelim_Percentage">'[519]Development Summary SAR '!$P$16</definedName>
    <definedName name="prelims">[463]Sheet1!$M$2150</definedName>
    <definedName name="Prepaid_Expenses">'[222]Balance Sheet'!#REF!</definedName>
    <definedName name="Prepared_By">[593]Inputs!$E$32</definedName>
    <definedName name="Prepared_For">[593]Inputs!$E$21</definedName>
    <definedName name="Prepared_in_ass">[593]Inputs!$E$23</definedName>
    <definedName name="PresBed">'[504]Presidential Villa'!$H$2</definedName>
    <definedName name="PriceBasis">[127]Equip!#REF!</definedName>
    <definedName name="PRICELIST">[528]MATL!$D$3:$F$91</definedName>
    <definedName name="PRINT_1">'[114]Raw Data'!$F$56</definedName>
    <definedName name="PrintTotal">'[114]Raw Data'!$A$1:$CE$125</definedName>
    <definedName name="ProbScale">'[154]Risk Impact Table'!$B$12:$B$16</definedName>
    <definedName name="Proc_Form">'[485]Lookup data'!$M$3:$M$7</definedName>
    <definedName name="PROFIT">[465]office!$B$22</definedName>
    <definedName name="PROFIT1">[122]office!$B$21</definedName>
    <definedName name="Prog_plan_cum">[525]Analysis!#REF!</definedName>
    <definedName name="PROG1">[305]rc01!$AQ$12:$BU$93</definedName>
    <definedName name="Proj_Name">'[306]Key Assumptions'!$F$21</definedName>
    <definedName name="PROJ_OFF_HRS">'[114]Raw Data'!$E$9</definedName>
    <definedName name="PROJ_OFF_LAB">'[114]Raw Data'!$D$9</definedName>
    <definedName name="projcum1">OFFSET(#REF!,0,0,COUNTA(#REF!),1)</definedName>
    <definedName name="project">[522]Notes!$E$55</definedName>
    <definedName name="Project_Code">'[149]Code Sheet'!#REF!</definedName>
    <definedName name="Project_Cost">[185]Sensitivity!#REF!</definedName>
    <definedName name="Project_Name">'[592]Code Sheet'!#REF!</definedName>
    <definedName name="Project_Start_Date">[307]Intro!$I$10</definedName>
    <definedName name="Project_Term">[516]Data!$C$5</definedName>
    <definedName name="Project_Type">'[568]PROJECT BRIEF'!#REF!</definedName>
    <definedName name="Project_zones">'[542]Lookup data'!#REF!</definedName>
    <definedName name="ProjectCalendar">[155]Calendar!$A$10:$M$3298</definedName>
    <definedName name="ProjectDuration">'[166]Data Input'!$O$7</definedName>
    <definedName name="ProjectLocation">'[166]Data Input'!$H$8</definedName>
    <definedName name="ProjectName">'[490]Data Input'!$H$6</definedName>
    <definedName name="ProjectResource">'[155]02 Resource Allocation'!$B$6:$N$509</definedName>
    <definedName name="Projects">'[592]Code Sheet'!$A$127:$B$301</definedName>
    <definedName name="ProjExp">'[139]Details and Earnings Charts'!$AD$22</definedName>
    <definedName name="projmonthly1">OFFSET(#REF!,0,0,COUNTA(#REF!),1)</definedName>
    <definedName name="projmonthmax">OFFSET(#REF!,0,0,MATCH(#REF!,#REF!,0),1)</definedName>
    <definedName name="PROPFLOW">[177]Data!$A$2:$C$108</definedName>
    <definedName name="PROTECTIVE_DEVICE">[204]PARAMETERS!$Q$1:$Q$24</definedName>
    <definedName name="provomit">'[529]Design Devmt'!#REF!</definedName>
    <definedName name="PTMaceStartDate">'[155]01 Project Parameters'!$N$40</definedName>
    <definedName name="PTT">'[277]T3'!$D$61:$E$62</definedName>
    <definedName name="PTTA">'[277]T3'!$D$65:$E$66</definedName>
    <definedName name="Puz">[159]Design!#REF!</definedName>
    <definedName name="pvc_mh_unit">'[192]PVC - Pricing'!$B$3:$G$197</definedName>
    <definedName name="pvc_unit_cost">'[192]PVC - Pricing'!$B$3:$E$197</definedName>
    <definedName name="Q1_Opex">'[153]5. Opex'!$AG$75:$BG$82</definedName>
    <definedName name="Q2_Opex">'[153]5. Opex'!$AG$108:$BG$115</definedName>
    <definedName name="Q3_Opex">'[153]5. Opex'!$AG$141:$BG$148</definedName>
    <definedName name="Q4_Opex">'[153]5. Opex'!$AG$174:$BG$181</definedName>
    <definedName name="qa_graph">'[114]Raw Data'!$E$51:$AM$180</definedName>
    <definedName name="qa_schedule">'[114]Raw Data'!$B$2:$AN$38</definedName>
    <definedName name="qar">[114]Sheet1!$B$5</definedName>
    <definedName name="Qatar_Hours">[166]Lookups!$D$1</definedName>
    <definedName name="QR.">[596]BOQ!#REF!</definedName>
    <definedName name="QS_adjustment_P1___P4">'[139]Details and Earnings Charts'!$AD$47</definedName>
    <definedName name="QS_Expenses">735350</definedName>
    <definedName name="QS_Fee_P5_P6">'[139]Details and Earnings Charts'!$AD$46</definedName>
    <definedName name="QS_fee_per_Package_1_4">'[139]Details and Earnings Charts'!$AD$45</definedName>
    <definedName name="QUANTITY">'[462]Raw Data'!$E$12:$E$16,'[462]Raw Data'!$E$19:$E$30,'[462]Raw Data'!$E$33:$E$36,'[462]Raw Data'!$E$39:$E$40,'[462]Raw Data'!$E$42:$E$48,'[462]Raw Data'!$E$51:$E$55,'[462]Raw Data'!$E$66</definedName>
    <definedName name="Quotation">[308]General!$A$4:$B$23</definedName>
    <definedName name="R.H._Conn_Wt">[544]Database!#REF!</definedName>
    <definedName name="RAM_Group_1">'[157]Sizing Estimator - PAL Cameras'!$C$139,'[157]Sizing Estimator - PAL Cameras'!$D$139,'[157]Sizing Estimator - PAL Cameras'!$F$139,'[157]Sizing Estimator - PAL Cameras'!$H$139,'[157]Sizing Estimator - PAL Cameras'!$L$139,'[157]Sizing Estimator - PAL Cameras'!$O$139</definedName>
    <definedName name="RAM_Group_10">'[157]Sizing Estimator - PAL Cameras'!$C$148,'[157]Sizing Estimator - PAL Cameras'!$D$148,'[157]Sizing Estimator - PAL Cameras'!$F$148,'[157]Sizing Estimator - PAL Cameras'!$H$148,'[157]Sizing Estimator - PAL Cameras'!$L$148,'[157]Sizing Estimator - PAL Cameras'!$O$148</definedName>
    <definedName name="RAM_Group_2">'[157]Sizing Estimator - PAL Cameras'!$C$140,'[157]Sizing Estimator - PAL Cameras'!$D$140,'[157]Sizing Estimator - PAL Cameras'!$F$140,'[157]Sizing Estimator - PAL Cameras'!$H$140,'[157]Sizing Estimator - PAL Cameras'!$L$140,'[157]Sizing Estimator - PAL Cameras'!$O$140</definedName>
    <definedName name="RAM_Group_3">'[157]Sizing Estimator - PAL Cameras'!$C$141,'[157]Sizing Estimator - PAL Cameras'!$D$141,'[157]Sizing Estimator - PAL Cameras'!$F$141,'[157]Sizing Estimator - PAL Cameras'!$H$141,'[157]Sizing Estimator - PAL Cameras'!$L$141,'[157]Sizing Estimator - PAL Cameras'!$O$141</definedName>
    <definedName name="RAM_Group_4">'[157]Sizing Estimator - PAL Cameras'!$C$142,'[157]Sizing Estimator - PAL Cameras'!$D$142,'[157]Sizing Estimator - PAL Cameras'!$F$142,'[157]Sizing Estimator - PAL Cameras'!$H$142,'[157]Sizing Estimator - PAL Cameras'!$L$142,'[157]Sizing Estimator - PAL Cameras'!$O$142</definedName>
    <definedName name="RAM_Group_5">'[157]Sizing Estimator - PAL Cameras'!$C$143,'[157]Sizing Estimator - PAL Cameras'!$D$143,'[157]Sizing Estimator - PAL Cameras'!$F$143,'[157]Sizing Estimator - PAL Cameras'!$H$143,'[157]Sizing Estimator - PAL Cameras'!$L$143,'[157]Sizing Estimator - PAL Cameras'!$O$143</definedName>
    <definedName name="RAM_Group_6">'[157]Sizing Estimator - PAL Cameras'!$C$144,'[157]Sizing Estimator - PAL Cameras'!$D$144,'[157]Sizing Estimator - PAL Cameras'!$F$144,'[157]Sizing Estimator - PAL Cameras'!$H$144,'[157]Sizing Estimator - PAL Cameras'!$L$144,'[157]Sizing Estimator - PAL Cameras'!$O$144</definedName>
    <definedName name="RAM_Group_7">'[157]Sizing Estimator - PAL Cameras'!$C$145,'[157]Sizing Estimator - PAL Cameras'!$D$145,'[157]Sizing Estimator - PAL Cameras'!$F$145,'[157]Sizing Estimator - PAL Cameras'!$H$145,'[157]Sizing Estimator - PAL Cameras'!$L$145,'[157]Sizing Estimator - PAL Cameras'!$O$145</definedName>
    <definedName name="RAM_Group_8">'[157]Sizing Estimator - PAL Cameras'!$C$146,'[157]Sizing Estimator - PAL Cameras'!$D$146,'[157]Sizing Estimator - PAL Cameras'!$F$146,'[157]Sizing Estimator - PAL Cameras'!$H$146,'[157]Sizing Estimator - PAL Cameras'!$L$146,'[157]Sizing Estimator - PAL Cameras'!$O$146</definedName>
    <definedName name="RAM_Group_9">'[157]Sizing Estimator - PAL Cameras'!$C$147,'[157]Sizing Estimator - PAL Cameras'!$D$147,'[157]Sizing Estimator - PAL Cameras'!$F$147,'[157]Sizing Estimator - PAL Cameras'!$H$147,'[157]Sizing Estimator - PAL Cameras'!$L$147,'[157]Sizing Estimator - PAL Cameras'!$O$147</definedName>
    <definedName name="RAPS">[510]Lstsub!#REF!</definedName>
    <definedName name="RATES">'[114]Raw Data'!$B$6:$K$59</definedName>
    <definedName name="Rates_CO">'[309]Summary Rates From Contract'!#REF!</definedName>
    <definedName name="Rates1">[310]Data!$C$5:$C$29</definedName>
    <definedName name="RBSNo.">[311]RBS!$C$3:$C$210</definedName>
    <definedName name="RBUSchedule">'[155]04 Rate Build Up'!$B$6:$V$509</definedName>
    <definedName name="RCC_DÉCOR">[259]MP!$J$11</definedName>
    <definedName name="RCC_GENRAL_OPC">[259]MP!$J$8</definedName>
    <definedName name="RCC_GENRAL_SRC">[259]MP!$J$9</definedName>
    <definedName name="RCC_PARAPET">[259]MP!$J$10</definedName>
    <definedName name="RCD">[510]Lstsub!#REF!</definedName>
    <definedName name="RCE">OFFSET('[152]CF Input'!$AO$13,1,0,COUNTA('[152]CF Input'!$AO$1:$AO$65536)-('[152]CF Input'!$AO$47+2))</definedName>
    <definedName name="rClient">'[114]Raw Data'!$D$7</definedName>
    <definedName name="RCS">[510]Lstsub!#REF!</definedName>
    <definedName name="rDate">'[114]Raw Data'!$D$5</definedName>
    <definedName name="rDesc">'[114]Raw Data'!$D$9</definedName>
    <definedName name="READ" hidden="1">FALSE</definedName>
    <definedName name="Real_Estate">[153]Ref_Sheet!$F$133:$H$157</definedName>
    <definedName name="realestate">'[149]Code Sheet'!$A$229:$A$254</definedName>
    <definedName name="Rear">[312]COLUMN!#REF!</definedName>
    <definedName name="rear1">[312]COLUMN!#REF!</definedName>
    <definedName name="REARS">[312]COLUMN!#REF!</definedName>
    <definedName name="RECOMMENDED_CABLE_SIZE">[214]PARAMETERS!$AC$2:$AD$30</definedName>
    <definedName name="recov_projects">'[149]Code Sheet'!$D$26:$F$33</definedName>
    <definedName name="Recoverable_range">'[197]Key Assumptions'!$F$170:$F$173</definedName>
    <definedName name="recv" hidden="1">'[160]GAE8''97'!$H$2:$H$2</definedName>
    <definedName name="Region_range">'[197]Key Assumptions'!$K$91:$K$100</definedName>
    <definedName name="reimb">'[114]Raw Data'!#REF!</definedName>
    <definedName name="Relocation_Allowance">'[114]Raw Data'!$I$25:$J$26</definedName>
    <definedName name="Remaining_districts">'[229]Forecast Variance Planning hrs'!#REF!</definedName>
    <definedName name="Remarks">[203]B.100!$Y$51:$Y$227</definedName>
    <definedName name="remove">'[276]SRC-B3U2'!#REF!</definedName>
    <definedName name="report">[551]Notes!$E$36</definedName>
    <definedName name="Report_Date">[593]Inputs!$E$17</definedName>
    <definedName name="Report_Subtitle">[593]Inputs!$E$10</definedName>
    <definedName name="Report_Title">[593]Inputs!$E$8</definedName>
    <definedName name="reportno">[522]Notes!$E$56</definedName>
    <definedName name="reporttype">[522]Notes!$E$54</definedName>
    <definedName name="Rept_Date">'[225]Project Data'!$C$7</definedName>
    <definedName name="Req">[127]Equip!#REF!</definedName>
    <definedName name="requi">[491]AN!$K$2</definedName>
    <definedName name="residential">[470]Sheet7!#REF!</definedName>
    <definedName name="ResourceAllocation">'[155]02 Resource Allocation'!$B$6:$DR$509</definedName>
    <definedName name="ResourceAllocationID">'[155]02 Resource Allocation'!$B$6:$B$509</definedName>
    <definedName name="ResourceIndex">'[155]02 Resource Allocation'!$A$6:$B$509</definedName>
    <definedName name="ResponseStatus">'[154]Ref. Tables'!$H$2:$H$6</definedName>
    <definedName name="ResponseType">'[154]Ref. Tables'!$F$2:$F$5</definedName>
    <definedName name="rEstimator">'[114]Raw Data'!$D$11</definedName>
    <definedName name="Retail_Cost">[185]Sensitivity!#REF!</definedName>
    <definedName name="Retail_Rents">[185]Sensitivity!#REF!</definedName>
    <definedName name="Retail_type">'[485]Lookup data'!$AH$3:$AH$6</definedName>
    <definedName name="Retention">'[490]Data Input'!$J$26</definedName>
    <definedName name="Return_on_Equity">[185]Sensitivity!$C$113</definedName>
    <definedName name="Review">[238]Lists!$D$18:$D$21</definedName>
    <definedName name="REVIEWBy">[238]Lists!$B$18:$B$22</definedName>
    <definedName name="Reviewed_By">[593]Inputs!$E$34</definedName>
    <definedName name="Revision_Date">[593]Inputs!$E$40</definedName>
    <definedName name="Revision_Detail">[593]Inputs!$E$42</definedName>
    <definedName name="Revision_No.">[593]Inputs!$E$38</definedName>
    <definedName name="RFCList">[576]List!$A$1:$A$8</definedName>
    <definedName name="RFQ_Lights">'[313]RFQ Lights'!$B$6</definedName>
    <definedName name="RIBA_stages">'[485]Lookup data'!$L$3:$L$13</definedName>
    <definedName name="Risk">0</definedName>
    <definedName name="RiskAutoStopPercChange">1.5</definedName>
    <definedName name="RiskCorrelationSheet">'[114]Raw Data'!#REF!</definedName>
    <definedName name="RiskExcelReportsGoInNewWorkbook">TRUE</definedName>
    <definedName name="RiskExcelReportsToGenerate">0</definedName>
    <definedName name="RiskGenerateExcelReportsAtEndOfSimulation">FALSE</definedName>
    <definedName name="RiskLevel">[314]Register!$IV$1:$IV$5</definedName>
    <definedName name="RiskOwners">'[154]Ref. Tables'!$D$2:$D$9</definedName>
    <definedName name="RiskRankMatrix2">'[238]Risk Rank'!$D$32:$J$37</definedName>
    <definedName name="RiskRealTimeResults">FALSE</definedName>
    <definedName name="RiskReportGraphFormat">0</definedName>
    <definedName name="RiskResponsibility">'[154]Ref. Tables'!$E$2:$E$41</definedName>
    <definedName name="RiskResultsUpdateFreq">100</definedName>
    <definedName name="RiskShowRiskWindowAtEndOfSimulation">TRUE</definedName>
    <definedName name="RiskStatFunctionsUpdateFreq">1</definedName>
    <definedName name="RiskStatus">'[154]Ref. Tables'!$B$2:$B$3</definedName>
    <definedName name="RiskSwapState" hidden="1">FALSE</definedName>
    <definedName name="RiskTemplateSheetName">"myTemplate"</definedName>
    <definedName name="RiskUpdateStatFunctions">TRUE</definedName>
    <definedName name="rLocation">'[114]Raw Data'!$D$8</definedName>
    <definedName name="RLPS">[510]Lstsub!#REF!</definedName>
    <definedName name="RM">[268]Notes!$A$1:$A$200</definedName>
    <definedName name="RME">OFFSET('[152]CF Input'!$AN$13,1,0,COUNTA('[152]CF Input'!$AN$1:$AN$65536)-('[152]CF Input'!$AN$47+2))</definedName>
    <definedName name="ROMMEL">'[315]MK 2012'!$A$3:$J$6302</definedName>
    <definedName name="Roof_Water_proofing">'[480]#REF'!$B$441:$F$450</definedName>
    <definedName name="ROOM">[217]Rooms!$E$4:$E$41</definedName>
    <definedName name="RoundUpSOR">'[155]01 Project Parameters'!$C$41</definedName>
    <definedName name="RoundUpSORPosition">'[155]01 Project Parameters'!$D$41</definedName>
    <definedName name="RPP_Typ">[300]Definitions!$B$4</definedName>
    <definedName name="rProjectNo">'[114]Raw Data'!$D$6</definedName>
    <definedName name="rwfw">'[144]M-Book for FW'!$H$1482</definedName>
    <definedName name="rWorkWeek">'[114]Raw Data'!$G$11</definedName>
    <definedName name="s_curve">[316]Cover!$C$69:$D$170</definedName>
    <definedName name="S_score">[515]Criteria!$N$9:$O$20</definedName>
    <definedName name="sadasdad">[165]allowances!#REF!</definedName>
    <definedName name="sadfgaAhd" hidden="1">[317]Add_Callout!#REF!</definedName>
    <definedName name="sanjeewa">[128]opstat!$B$67</definedName>
    <definedName name="SAPBEXrevision" hidden="1">3</definedName>
    <definedName name="SAPBEXsysID" hidden="1">"B01"</definedName>
    <definedName name="SAPBEXwbID" hidden="1">"1OKLBDAAGJ3NPBUSNNGRFDKQH"</definedName>
    <definedName name="SBUs">[153]Ref_Sheet!$F$158:$H$171</definedName>
    <definedName name="SC_MAT_EQUIP">'[114]Raw Data'!$D$16</definedName>
    <definedName name="SC02Finish">'[155]01 Project Parameters'!$K$32</definedName>
    <definedName name="SC02Start">'[155]01 Project Parameters'!$J$32</definedName>
    <definedName name="SCALE_UP">'[114]Raw Data'!$AE$266</definedName>
    <definedName name="Schedule_Group_1">'[157]Sizing Estimator - PAL Cameras'!$C$71,'[157]Sizing Estimator - PAL Cameras'!$D$71,'[157]Sizing Estimator - PAL Cameras'!$F$71,'[157]Sizing Estimator - PAL Cameras'!$H$71,'[157]Sizing Estimator - PAL Cameras'!$L$71,'[157]Sizing Estimator - PAL Cameras'!$O$71,'[157]Sizing Estimator - PAL Cameras'!$P$71</definedName>
    <definedName name="Schedule_Group_10">'[157]Sizing Estimator - PAL Cameras'!$C$80,'[157]Sizing Estimator - PAL Cameras'!$D$80,'[157]Sizing Estimator - PAL Cameras'!$F$80,'[157]Sizing Estimator - PAL Cameras'!$H$80,'[157]Sizing Estimator - PAL Cameras'!$L$80,'[157]Sizing Estimator - PAL Cameras'!$O$80,'[157]Sizing Estimator - PAL Cameras'!$P$80</definedName>
    <definedName name="Schedule_Group_2">'[157]Sizing Estimator - PAL Cameras'!$C$72,'[157]Sizing Estimator - PAL Cameras'!$D$72,'[157]Sizing Estimator - PAL Cameras'!$F$72,'[157]Sizing Estimator - PAL Cameras'!$H$72,'[157]Sizing Estimator - PAL Cameras'!$L$72,'[157]Sizing Estimator - PAL Cameras'!$O$72,'[157]Sizing Estimator - PAL Cameras'!$P$72</definedName>
    <definedName name="Schedule_Group_3">'[157]Sizing Estimator - PAL Cameras'!$C$73,'[157]Sizing Estimator - PAL Cameras'!$D$73,'[157]Sizing Estimator - PAL Cameras'!$F$73,'[157]Sizing Estimator - PAL Cameras'!$H$73,'[157]Sizing Estimator - PAL Cameras'!$L$73,'[157]Sizing Estimator - PAL Cameras'!$O$73,'[157]Sizing Estimator - PAL Cameras'!$P$73</definedName>
    <definedName name="Schedule_Group_4">'[157]Sizing Estimator - PAL Cameras'!$C$74,'[157]Sizing Estimator - PAL Cameras'!$D$74,'[157]Sizing Estimator - PAL Cameras'!$F$74,'[157]Sizing Estimator - PAL Cameras'!$H$74,'[157]Sizing Estimator - PAL Cameras'!$L$74,'[157]Sizing Estimator - PAL Cameras'!$O$74,'[157]Sizing Estimator - PAL Cameras'!$P$74</definedName>
    <definedName name="Schedule_Group_5">'[157]Sizing Estimator - PAL Cameras'!$C$75,'[157]Sizing Estimator - PAL Cameras'!$D$75,'[157]Sizing Estimator - PAL Cameras'!$F$75,'[157]Sizing Estimator - PAL Cameras'!$H$75,'[157]Sizing Estimator - PAL Cameras'!$L$75,'[157]Sizing Estimator - PAL Cameras'!$O$75,'[157]Sizing Estimator - PAL Cameras'!$P$75</definedName>
    <definedName name="Schedule_Group_6">'[157]Sizing Estimator - PAL Cameras'!$C$76,'[157]Sizing Estimator - PAL Cameras'!$D$76,'[157]Sizing Estimator - PAL Cameras'!$F$76,'[157]Sizing Estimator - PAL Cameras'!$H$76,'[157]Sizing Estimator - PAL Cameras'!$L$76,'[157]Sizing Estimator - PAL Cameras'!$O$76,'[157]Sizing Estimator - PAL Cameras'!$P$76</definedName>
    <definedName name="Schedule_Group_7">'[157]Sizing Estimator - PAL Cameras'!$C$77,'[157]Sizing Estimator - PAL Cameras'!$D$77,'[157]Sizing Estimator - PAL Cameras'!$F$77,'[157]Sizing Estimator - PAL Cameras'!$H$77,'[157]Sizing Estimator - PAL Cameras'!$L$77,'[157]Sizing Estimator - PAL Cameras'!$O$77,'[157]Sizing Estimator - PAL Cameras'!$P$77</definedName>
    <definedName name="Schedule_Group_8">'[157]Sizing Estimator - PAL Cameras'!$C$78,'[157]Sizing Estimator - PAL Cameras'!$D$78,'[157]Sizing Estimator - PAL Cameras'!$F$78,'[157]Sizing Estimator - PAL Cameras'!$H$78,'[157]Sizing Estimator - PAL Cameras'!$L$78,'[157]Sizing Estimator - PAL Cameras'!$O$78,'[157]Sizing Estimator - PAL Cameras'!$P$78</definedName>
    <definedName name="Schedule_Group_9">'[157]Sizing Estimator - PAL Cameras'!$C$79,'[157]Sizing Estimator - PAL Cameras'!$D$79,'[157]Sizing Estimator - PAL Cameras'!$F$79,'[157]Sizing Estimator - PAL Cameras'!$H$79,'[157]Sizing Estimator - PAL Cameras'!$L$79,'[157]Sizing Estimator - PAL Cameras'!$O$79,'[157]Sizing Estimator - PAL Cameras'!$P$79</definedName>
    <definedName name="Schedule_No._5">'[318]Job Data'!$C$17</definedName>
    <definedName name="Schedule_No._6">'[318]Job Data'!$C$18</definedName>
    <definedName name="Schedule_No._7">'[318]Job Data'!$C$19</definedName>
    <definedName name="SchoolLookup">'[166]Data Input'!$C$166:$D$171</definedName>
    <definedName name="SculptingMethod">'[280]Internal Input'!$E$11:$E$34</definedName>
    <definedName name="SECT">[127]Equip!#REF!</definedName>
    <definedName name="SECT1">[319]Data!#REF!</definedName>
    <definedName name="SECT3">[319]Data!#REF!</definedName>
    <definedName name="SECT4">[319]Data!#REF!</definedName>
    <definedName name="SECTION">'[320]RA-markate'!$A$389:$B$1034</definedName>
    <definedName name="section1">[470]Sheet7!#REF!</definedName>
    <definedName name="section10">[470]Sheet7!#REF!</definedName>
    <definedName name="SECTION11">[470]Sheet7!#REF!</definedName>
    <definedName name="section2">[470]Sheet7!#REF!</definedName>
    <definedName name="section3">[470]Sheet7!#REF!</definedName>
    <definedName name="section4">[470]Sheet7!#REF!</definedName>
    <definedName name="section5">[470]Sheet7!#REF!</definedName>
    <definedName name="section6a">[470]Sheet7!#REF!</definedName>
    <definedName name="section6b">[470]Sheet7!#REF!</definedName>
    <definedName name="section7a">[470]Sheet7!#REF!</definedName>
    <definedName name="SECTION7B">[470]Sheet7!#REF!</definedName>
    <definedName name="section7basic">[470]Sheet7!#REF!</definedName>
    <definedName name="SECTION7C">[470]Sheet7!#REF!</definedName>
    <definedName name="section8">[470]Sheet7!#REF!</definedName>
    <definedName name="section9">[470]Sheet7!#REF!</definedName>
    <definedName name="Sector">'[508]Key Assumptions'!$F$18</definedName>
    <definedName name="Sector_lookup">'[485]Lookup data'!$Y$3:$AB$18</definedName>
    <definedName name="Sector_range">'[197]Key Assumptions'!$L$91:$L$118</definedName>
    <definedName name="Selling_Price">'[321]5'!$AN$1</definedName>
    <definedName name="SemiCount">'[280]SA Lifecycle Inputs'!$J$19:$CK$19</definedName>
    <definedName name="sergtfS\">#REF!</definedName>
    <definedName name="Serv">'[130]입찰내역 발주처 양식'!#REF!</definedName>
    <definedName name="SERVICE">[552]BQLIST!$E$1:$E$65536</definedName>
    <definedName name="SETUP">'[114]Raw Data'!$AM$192:$AO$193</definedName>
    <definedName name="SFSAF">[495]AN!$H$6</definedName>
    <definedName name="sfsf">[165]analysis!#REF!</definedName>
    <definedName name="SG_Scope">'[322]Data Sheet 1'!$I$4:$I$5</definedName>
    <definedName name="Sheet1">[323]COST!$A$23:$P$558</definedName>
    <definedName name="Shell_fit">'[542]Lookup data'!#REF!</definedName>
    <definedName name="Shop_45WeldN">[169]SHOP!$CQ$7:$DC$27</definedName>
    <definedName name="Shop_45WeldN_Reinf">[169]SHOP!$DD$7:$DP$27</definedName>
    <definedName name="Shop_90CplgWeld">[169]SHOP!$ED$7:$EF$15</definedName>
    <definedName name="Shop_90WeldN">[169]SHOP!$BQ$7:$CC$27</definedName>
    <definedName name="Shop_90WeldN_Reinf">[169]SHOP!$CD$7:$CP$27</definedName>
    <definedName name="Shop_AttSOF">[169]SHOP!$BA$7:$BH$27</definedName>
    <definedName name="Shop_AttWNF">[169]SHOP!$BI$7:$BP$27</definedName>
    <definedName name="Shop_Bevel">[169]SHOP!$AN$7:$AZ$27</definedName>
    <definedName name="Shop_Cut">[169]SHOP!$AA$7:$AM$27</definedName>
    <definedName name="Shop_Handling">[169]SHOP!$A$7:$M$27</definedName>
    <definedName name="Shop_OletWeld">[169]SHOP!$DQ$7:$EC$27</definedName>
    <definedName name="Shop_SocketWeld">[169]SHOP!$EG$7:$ES$15</definedName>
    <definedName name="Shop_Threading">[169]SHOP!$ET$7:$FF$27</definedName>
    <definedName name="Shop_Weld">[169]SHOP!$N$7:$Z$27</definedName>
    <definedName name="SHORE">[127]Equip!#REF!</definedName>
    <definedName name="signage">'[179]14'!$A$1:$U$65536</definedName>
    <definedName name="sing_dollrs">'[114]Raw Data'!$F$133</definedName>
    <definedName name="site">'[114]Raw Data'!#REF!</definedName>
    <definedName name="six_monthly_revenue">'[324]Capital Expenditure'!#REF!</definedName>
    <definedName name="sk" hidden="1">"1, 3, 1, False, 2, False, False, , 0, False, True, 3, 2"</definedName>
    <definedName name="slabfffw">'[144]M-Book for FW'!$H$1533</definedName>
    <definedName name="slabffm25">'[144]M-Book for Conc'!$H$619</definedName>
    <definedName name="slabgrfw">'[144]M-Book for FW'!$H$1510</definedName>
    <definedName name="slabgrm25">'[144]M-Book for Conc'!$H$602</definedName>
    <definedName name="slabsffw">'[144]M-Book for FW'!$H$1556</definedName>
    <definedName name="slabsfm25">'[144]M-Book for Conc'!$H$636</definedName>
    <definedName name="slabtffw">'[144]M-Book for FW'!$H$1579</definedName>
    <definedName name="slabtfm25">'[144]M-Book for Conc'!$H$653</definedName>
    <definedName name="SM">10.764</definedName>
    <definedName name="SM_">[112]PRL!#REF!</definedName>
    <definedName name="SM_options_Selected">[157]Summary!#REF!</definedName>
    <definedName name="SMT_Expenses">1543094.04</definedName>
    <definedName name="SN_Salary">'[114]Raw Data'!#REF!</definedName>
    <definedName name="SNM_EXPAT">'[114]Raw Data'!$D$13</definedName>
    <definedName name="SNM_EXPAT_HRS">'[114]Raw Data'!$E$13</definedName>
    <definedName name="SNM_FOREIGN">'[114]Raw Data'!$D$14</definedName>
    <definedName name="SNM_FOREIGN_HRS">'[114]Raw Data'!$E$14</definedName>
    <definedName name="SNM_HRS">'[114]Raw Data'!$E$12</definedName>
    <definedName name="SNM_LAB">'[114]Raw Data'!$D$12</definedName>
    <definedName name="SocialInsurance">[166]Lookups!$I$15:$K$19</definedName>
    <definedName name="SOF_Alternative">'[325]SOF Alternative Offer'!#REF!</definedName>
    <definedName name="solver_corr" hidden="1">1</definedName>
    <definedName name="solver_ctp1" hidden="1">0</definedName>
    <definedName name="solver_ctp2" hidden="1">0</definedName>
    <definedName name="solver_disp" hidden="1">0</definedName>
    <definedName name="solver_eval" hidden="1">0</definedName>
    <definedName name="solver_lcens" hidden="1">-1E+30</definedName>
    <definedName name="solver_lcut" hidden="1">-1E+30</definedName>
    <definedName name="solver_nsim" hidden="1">1</definedName>
    <definedName name="solver_ntri" hidden="1">1000</definedName>
    <definedName name="solver_rsmp" hidden="1">2</definedName>
    <definedName name="solver_seed" hidden="1">0</definedName>
    <definedName name="solver_sthr" hidden="1">0</definedName>
    <definedName name="solver_ucens" hidden="1">1E+30</definedName>
    <definedName name="solver_ucut" hidden="1">1E+30</definedName>
    <definedName name="Southern">'[191]Details for Charts'!$AB$14</definedName>
    <definedName name="sp_active_document_name">"NewDocument"</definedName>
    <definedName name="sp_active_phase">1</definedName>
    <definedName name="SP_AREA">[167]Calendar!$K$1:$K$65536</definedName>
    <definedName name="sp_building_sfc">0</definedName>
    <definedName name="sp_building_sfc_ph_1">0</definedName>
    <definedName name="sp_existing_building_sfc">0</definedName>
    <definedName name="sp_existing_building_sfc_ph_1">0</definedName>
    <definedName name="sp_G_n_3">0</definedName>
    <definedName name="sp_G_n_3_ph_1">0</definedName>
    <definedName name="sp_G_n_3_units">0</definedName>
    <definedName name="sp_G_n_3_units_ph_1">0</definedName>
    <definedName name="sp_hotel">0</definedName>
    <definedName name="sp_hotel_ph_1">0</definedName>
    <definedName name="sp_hotel_units">0</definedName>
    <definedName name="sp_hotel_units_ph_1">0</definedName>
    <definedName name="sp_lakes_ponds_sfc">0</definedName>
    <definedName name="sp_lakes_ponds_sfc_ph_1">0</definedName>
    <definedName name="sp_multifamily">0</definedName>
    <definedName name="sp_multifamily_ph_1">0</definedName>
    <definedName name="sp_multifamily_units">0</definedName>
    <definedName name="sp_multifamily_units_ph_1">0</definedName>
    <definedName name="sp_office">0</definedName>
    <definedName name="sp_office_ph_1">0</definedName>
    <definedName name="sp_office_units">0</definedName>
    <definedName name="sp_office_units_ph_1">0</definedName>
    <definedName name="sp_open_space_sfc">0</definedName>
    <definedName name="sp_open_space_sfc_ph_1">0</definedName>
    <definedName name="sp_programdarkviolet">0</definedName>
    <definedName name="sp_programdarkviolet_ph_1">0</definedName>
    <definedName name="sp_programdarkviolet_units">0</definedName>
    <definedName name="sp_programdarkviolet_units_ph_1">0</definedName>
    <definedName name="sp_programlightblue">0</definedName>
    <definedName name="sp_programlightblue_ph_1">0</definedName>
    <definedName name="sp_programlightblue_units">0</definedName>
    <definedName name="sp_programlightblue_units_ph_1">0</definedName>
    <definedName name="sp_r_n_d">0</definedName>
    <definedName name="sp_r_n_d_ph_1">0</definedName>
    <definedName name="sp_r_n_d_units">0</definedName>
    <definedName name="sp_r_n_d_units_ph_1">0</definedName>
    <definedName name="sp_residential">0</definedName>
    <definedName name="sp_residential_lot_sfc">0</definedName>
    <definedName name="sp_residential_lot_sfc_ph_1">0</definedName>
    <definedName name="sp_residential_ph_1">0</definedName>
    <definedName name="sp_residential_units">0</definedName>
    <definedName name="sp_residential_units_ph_1">0</definedName>
    <definedName name="sp_retail">0</definedName>
    <definedName name="sp_retail_ph_1">0</definedName>
    <definedName name="sp_retail_units">0</definedName>
    <definedName name="sp_retail_units_ph_1">0</definedName>
    <definedName name="sp_single_family">0</definedName>
    <definedName name="sp_single_family_ph_1">0</definedName>
    <definedName name="sp_single_family_units">0</definedName>
    <definedName name="sp_single_family_units_ph_1">0</definedName>
    <definedName name="sp_site_sfc">0</definedName>
    <definedName name="sp_site_sfc_ph_1">0</definedName>
    <definedName name="sp_structured_parking">0</definedName>
    <definedName name="sp_structured_parking_ph_1">0</definedName>
    <definedName name="sp_structured_parking_sfc">0</definedName>
    <definedName name="sp_structured_parking_sfc_ph_1">0</definedName>
    <definedName name="sp_structured_parking_units">0</definedName>
    <definedName name="sp_structured_parking_units_ph_1">0</definedName>
    <definedName name="sp_surface_parking">0</definedName>
    <definedName name="sp_surface_parking_ph_1">0</definedName>
    <definedName name="sp_surface_parking_sfc">0</definedName>
    <definedName name="sp_surface_parking_sfc_ph_1">0</definedName>
    <definedName name="sp_surface_parking_units">0</definedName>
    <definedName name="sp_surface_parking_units_ph_1">0</definedName>
    <definedName name="sp_townhomes">0</definedName>
    <definedName name="sp_townhomes_ph_1">0</definedName>
    <definedName name="sp_townhomes_units">0</definedName>
    <definedName name="sp_townhomes_units_ph_1">0</definedName>
    <definedName name="sp_townhouses">0</definedName>
    <definedName name="sp_townhouses_ph_1">0</definedName>
    <definedName name="sp_townhouses_units">0</definedName>
    <definedName name="sp_townhouses_units_ph_1">0</definedName>
    <definedName name="sp_unassigned">0</definedName>
    <definedName name="sp_unassigned_ph_1">0</definedName>
    <definedName name="sp_unassigned_sfc">2121604.49310928</definedName>
    <definedName name="sp_unassigned_sfc_ph_1">2121604.49310928</definedName>
    <definedName name="sp_unassigned_units">0</definedName>
    <definedName name="sp_unassigned_units_ph_1">0</definedName>
    <definedName name="sp_Villas">0</definedName>
    <definedName name="sp_Villas_ph_1">0</definedName>
    <definedName name="sp_Villas_units">0</definedName>
    <definedName name="sp_Villas_units_ph_1">0</definedName>
    <definedName name="spare">'[326]T&amp;M'!#REF!</definedName>
    <definedName name="Spares___Merchandise">'[222]Balance Sheet'!#REF!</definedName>
    <definedName name="SPC_Input">'[280]SA SPC Summary Inputs'!$J$107:$CK$117,'[280]SA SPC Summary Inputs'!$J$123:$CK$149,'[280]SA SPC Summary Inputs'!$J$25:$CK$28,'[280]SA SPC Summary Inputs'!$J$31:$CK$34,'[280]SA SPC Summary Inputs'!$J$37:$CK$40,'[280]SA SPC Summary Inputs'!$J$43:$CK$46,'[280]SA SPC Summary Inputs'!$J$49:$CK$52,'[280]SA SPC Summary Inputs'!$J$55:$CK$58,'[280]SA SPC Summary Inputs'!$J$61:$CK$64,'[280]SA SPC Summary Inputs'!$J$67:$CK$70,'[280]SA SPC Summary Inputs'!$J$73:$CK$76,'[280]SA SPC Summary Inputs'!$J$79:$CK$82,'[280]SA SPC Summary Inputs'!$J$85:$CK$88,'[280]SA SPC Summary Inputs'!$J$91:$CK$94</definedName>
    <definedName name="SProject">'[225]Project Data'!$C$2</definedName>
    <definedName name="sqft">10.764</definedName>
    <definedName name="SQL_CALs">[157]Common!#REF!</definedName>
    <definedName name="SQL_manual">[157]Summary!#REF!</definedName>
    <definedName name="SQL_required">[157]Summary!#REF!</definedName>
    <definedName name="SQL_used">[157]Summary!#REF!</definedName>
    <definedName name="SR">[538]Security!$A$1:$A$7</definedName>
    <definedName name="SRTHY">[327]Basis!#REF!</definedName>
    <definedName name="staff1">[310]Data!$B$5:$B$29</definedName>
    <definedName name="staffmonth">'[139]1010'!$F$84</definedName>
    <definedName name="staffno">'[139]1010'!$F$81</definedName>
    <definedName name="Stage">[509]Background!$F$23:$F$27</definedName>
    <definedName name="stage_range">'[197]Key Assumptions'!$J$91:$J$95</definedName>
    <definedName name="StageCode02">'[155]01 Project Parameters'!$G$32</definedName>
    <definedName name="Standard_Ampere_Rating_for_Sockets">[328]Parameters!$AD$1:$AD$9</definedName>
    <definedName name="Standard_CT_Size">[329]Parameters!$A$2:$A$9</definedName>
    <definedName name="Standard_Motor_Ratings_in_HP">[214]PARAMETERS!$AG$1:$AG$25</definedName>
    <definedName name="Standard_Protective_Device_Size">[204]PARAMETERS!$AC$2:$AC$30</definedName>
    <definedName name="START_DATE">'[501]LMB Forecast plan'!$D$7</definedName>
    <definedName name="StartDate">'[280]Key Data'!$D$16</definedName>
    <definedName name="STEEL_QTR">[330]SubS2!$K$7</definedName>
    <definedName name="STEELN">[259]MP!$J$2</definedName>
    <definedName name="Stock_Merchandise">[151]Detbal!#REF!</definedName>
    <definedName name="Stock_Provisions">'[181]Balance Sheet'!#REF!</definedName>
    <definedName name="Story_Total">'[232]Project Brief'!$E$35</definedName>
    <definedName name="Struct_Type">'[232]Project Brief'!$E$36</definedName>
    <definedName name="Sub_BU_range">'[197]Key Assumptions'!$I$91:$I$115</definedName>
    <definedName name="Sub_Fac_old">[139]Sheet2!$B$89:$C$390</definedName>
    <definedName name="SUB2.2">[319]Data!#REF!</definedName>
    <definedName name="SUB2.3">[319]Data!#REF!</definedName>
    <definedName name="SUB2.4">[319]Data!#REF!</definedName>
    <definedName name="SUB2.5">[319]Data!#REF!</definedName>
    <definedName name="SUB2.6">[319]Data!#REF!</definedName>
    <definedName name="SUB3.1">[319]Data!#REF!</definedName>
    <definedName name="SUB3.2">[319]Data!#REF!</definedName>
    <definedName name="SUB4.1">[319]Data!#REF!</definedName>
    <definedName name="SUBCONTRACT_MTRL_UNIT_COST">'[114]Raw Data'!$L$12:$L$16,'[114]Raw Data'!$L$19:$L$30,'[114]Raw Data'!$L$33:$L$36,'[114]Raw Data'!$L$39:$L$40,'[114]Raw Data'!$L$42:$L$48,'[114]Raw Data'!$L$51:$L$55,'[114]Raw Data'!$L$66</definedName>
    <definedName name="SUBSIS">[230]T6M1!#REF!</definedName>
    <definedName name="Supplier_s_Claim">'[331]Balance Sheet'!#REF!</definedName>
    <definedName name="SURF_AREA">[167]Calendar!$L$1:$L$65536</definedName>
    <definedName name="switch">[332]switch!$A$1:$A$24</definedName>
    <definedName name="Switch_Table">[247]Settings!$H$27:$N$42</definedName>
    <definedName name="Switchboard_Table">[247]Settings!$H$102:$N$116</definedName>
    <definedName name="Switchboards">[247]Settings!$H$102:$H$116</definedName>
    <definedName name="switchload">[332]switch!$B$3:$B$27</definedName>
    <definedName name="swload">[332]switch!$B$1:$B$24</definedName>
    <definedName name="sys_num">[595]Sheet9!$C$15</definedName>
    <definedName name="Systemrange">OFFSET('[233]ICT RIW-MIR'!$E$5,0,0,COUNTA('[233]ICT RIW-MIR'!$E:$E),1)</definedName>
    <definedName name="T0">#REF!</definedName>
    <definedName name="Table_1">[203]B.100!$B$16:$S$49</definedName>
    <definedName name="TABLE_ACCRUED">[506]Finance!#REF!</definedName>
    <definedName name="TABLE_BILLED">[506]Finance!$T$2:$V$8</definedName>
    <definedName name="Task_1">[333]Forecast!$L$1</definedName>
    <definedName name="Task_2">[333]Forecast!$L$2</definedName>
    <definedName name="Task_3">[333]Forecast!$L$3</definedName>
    <definedName name="tax_paste">'[324]Capital Expenditure'!#REF!</definedName>
    <definedName name="Taxes">'[114]Raw Data'!$D$19</definedName>
    <definedName name="taxrevfunding_hc">'[324]Capital Expenditure'!#REF!</definedName>
    <definedName name="Technology">[153]Ref_Sheet!$F$186:$H$192</definedName>
    <definedName name="TECHSERV">'[334]mecon-summary'!#REF!</definedName>
    <definedName name="tema">0.75</definedName>
    <definedName name="Tenure">'[485]Lookup data'!$AC$3:$AC$5</definedName>
    <definedName name="Test_Hydro">[169]TESTING!$A$7:$M$27</definedName>
    <definedName name="TextRefCopyRangeCount" hidden="1">2</definedName>
    <definedName name="this_month_cost_summary">'[520]cover page'!#REF!</definedName>
    <definedName name="thomas" hidden="1">[335]w_dn_idd!$A$15:$F$23</definedName>
    <definedName name="ths">[153]Ref_Sheet!$I$2</definedName>
    <definedName name="ThurdaySANG">OFFSET(#REF!,0,0,COUNTA(#REF!),COUNTA(#REF!))</definedName>
    <definedName name="Thursday_Dynamic_Print_Area">OFFSET(#REF!,0,0,COUNTA(#REF!),COUNTA(#REF!))</definedName>
    <definedName name="Tick">'[485]Lookup data'!$U$3:$U$4</definedName>
    <definedName name="Time_per_district">'[229]Forecast Variance Planning hrs'!#REF!</definedName>
    <definedName name="Timescale">[238]Lists!$H$18:$H$26</definedName>
    <definedName name="TimeVarCostCat">'[154]Ref. Tables'!$I$2:$I$4</definedName>
    <definedName name="TITLES_A_HRS">'[114]Raw Data'!$A$2:$IV$5</definedName>
    <definedName name="TITLES_PRINT">'[336]C3'!#REF!</definedName>
    <definedName name="tolerence">'[197]Key Assumptions'!$F$168</definedName>
    <definedName name="TOP_DIMS">'[114]Raw Data'!$A$1:$IV$5</definedName>
    <definedName name="TOT_CV">'[114]Raw Data'!$D$4</definedName>
    <definedName name="tot_sales_price">[337]QUOTE_E!$O$227</definedName>
    <definedName name="TOT_VALUE1">'[501]LMB Forecast plan'!$D$9</definedName>
    <definedName name="TOTAL">'[462]Raw Data'!$B$1:$Q$84</definedName>
    <definedName name="Total_Burden">'[114]Raw Data'!$D$20</definedName>
    <definedName name="Total_Cameras_Viewed">'[236]DVM Sizing Calculator- 10 ips '!#REF!</definedName>
    <definedName name="total_de">[595]Sheet9!$F$34</definedName>
    <definedName name="Total_Floor_Area">'[232]Project Brief'!$E$34</definedName>
    <definedName name="total_graph">'[114]Raw Data'!$B$86:$AF$242</definedName>
    <definedName name="Total_hours">'[229]Forecast Variance Planning hrs'!#REF!</definedName>
    <definedName name="total_net_rent_for_cashflow">'[497]Net rent analysis'!$J$190:$X$191</definedName>
    <definedName name="TOTAL_NO_OF_MH">[167]Calendar!$O$1:$O$65536</definedName>
    <definedName name="total_pack">[595]Sheet9!#REF!</definedName>
    <definedName name="total_schedule">'[114]Raw Data'!$B$1:$AI$81</definedName>
    <definedName name="TOTAL1">'[114]Raw Data'!$C$1:$U$156</definedName>
    <definedName name="totalflats">[470]Sheet7!#REF!</definedName>
    <definedName name="TotalForecastFee">'[155]12 Forecasts'!$J$92</definedName>
    <definedName name="totalother">[470]Sheet7!#REF!</definedName>
    <definedName name="Totalworkmenmmonth">'[139]1090'!$D$5</definedName>
    <definedName name="TPI_01">[262]Indices!$A$521:$A$523</definedName>
    <definedName name="TRACKING">[507]Tracking!$D$7:$Q$84</definedName>
    <definedName name="Trade_Payables">'[331]Balance Sheet'!#REF!</definedName>
    <definedName name="Trade_Receivables">'[222]Balance Sheet'!#REF!</definedName>
    <definedName name="Trial_Period__n__days">[214]Expiration!$B$3</definedName>
    <definedName name="True_False_List">[260]Control!$E$45:$E$46</definedName>
    <definedName name="TS">'[519]NHC - Building backup'!$C$101</definedName>
    <definedName name="TSD">[510]Lstsub!#REF!</definedName>
    <definedName name="TSS">[510]Lstsub!#REF!</definedName>
    <definedName name="tttt" hidden="1">[338]Sheet1!#REF!</definedName>
    <definedName name="TUBE계획">'[196]#3E1_GCR'!#REF!</definedName>
    <definedName name="Tuesday_Dynamic_Print_Area">OFFSET(#REF!,0,0,COUNTA(#REF!),COUNTA(#REF!))</definedName>
    <definedName name="TuesdaySANG_Dynamic_Print_Area">OFFSET(#REF!,0,0,COUNTA(#REF!),COUNTA(#REF!))</definedName>
    <definedName name="Type">[509]Background!$B$2:$B$11</definedName>
    <definedName name="type_criteria">'[197]Key Assumptions'!$F$145:$F$146</definedName>
    <definedName name="Type_of_Installation">[247]Settings!$H$7:$H$23</definedName>
    <definedName name="type_sec">'[197]Key Assumptions'!$G$145:$G$146</definedName>
    <definedName name="types">'[339]External Doors'!$C$4:$AD$79</definedName>
    <definedName name="UAE_Hours">[166]Lookups!$B$1</definedName>
    <definedName name="uk_in_uk">'[114]Raw Data'!$A$9:$V$17</definedName>
    <definedName name="UList">[163]List!$B$3:$B$95</definedName>
    <definedName name="Unfurnished_Apartments_Cost">[185]Sensitivity!#REF!</definedName>
    <definedName name="Unfurnished_Apartments_Rents">[185]Sensitivity!#REF!</definedName>
    <definedName name="unit_range">'[197]Key Assumptions'!$H$91:$H$109</definedName>
    <definedName name="unite">[491]AN!$H$5</definedName>
    <definedName name="Updated_Capex">'[293]1. Acquisition'!$AF$5:$AP$179</definedName>
    <definedName name="USDconv">3.675</definedName>
    <definedName name="Utilities">[153]Ref_Sheet!$F$193:$H$199</definedName>
    <definedName name="Utility_Effort_MB_LB">'[191]Details for Charts'!$AD$27</definedName>
    <definedName name="Utillty_Reduction_Factor">'[191]Details for Charts'!$AD$28</definedName>
    <definedName name="valuevx">42.314159</definedName>
    <definedName name="varsum">[149]VarianceAnalysis!$B$156:$G$171</definedName>
    <definedName name="Vehicle__Auto_stock">'[222]Balance Sheet'!#REF!</definedName>
    <definedName name="vertex42_copyright" hidden="1">"© 2008-2017 Vertex42 LLC"</definedName>
    <definedName name="vertex42_id" hidden="1">"loan-amortization-schedule_L.xlsx"</definedName>
    <definedName name="vertex42_title" hidden="1">"Loan Amortization Schedule"</definedName>
    <definedName name="VisaCost">[166]Lookups!$I$2:$S$6</definedName>
    <definedName name="VMD_Group_1">'[157]Sizing Estimator - PAL Cameras'!$C$105,'[157]Sizing Estimator - PAL Cameras'!$D$105,'[157]Sizing Estimator - PAL Cameras'!$F$105,'[157]Sizing Estimator - PAL Cameras'!$H$105,'[157]Sizing Estimator - PAL Cameras'!$L$105,'[157]Sizing Estimator - PAL Cameras'!$O$105,'[157]Sizing Estimator - PAL Cameras'!$P$105,'[157]Sizing Estimator - PAL Cameras'!$Q$105,'[157]Sizing Estimator - PAL Cameras'!$R$105</definedName>
    <definedName name="VMD_Group_10">'[157]Sizing Estimator - PAL Cameras'!$C$114,'[157]Sizing Estimator - PAL Cameras'!$D$114,'[157]Sizing Estimator - PAL Cameras'!$F$114,'[157]Sizing Estimator - PAL Cameras'!$H$114,'[157]Sizing Estimator - PAL Cameras'!$L$114,'[157]Sizing Estimator - PAL Cameras'!$O$114,'[157]Sizing Estimator - PAL Cameras'!$P$114,'[157]Sizing Estimator - PAL Cameras'!$Q$114,'[157]Sizing Estimator - PAL Cameras'!$R$114</definedName>
    <definedName name="VMD_Group_2">'[157]Sizing Estimator - PAL Cameras'!$C$106,'[157]Sizing Estimator - PAL Cameras'!$D$106,'[157]Sizing Estimator - PAL Cameras'!$F$106,'[157]Sizing Estimator - PAL Cameras'!$H$106,'[157]Sizing Estimator - PAL Cameras'!$L$106,'[157]Sizing Estimator - PAL Cameras'!$O$106,'[157]Sizing Estimator - PAL Cameras'!$P$106,'[157]Sizing Estimator - PAL Cameras'!$R$106,'[157]Sizing Estimator - PAL Cameras'!$Q$106</definedName>
    <definedName name="VMD_Group_3">'[157]Sizing Estimator - PAL Cameras'!$C$107,'[157]Sizing Estimator - PAL Cameras'!$D$107,'[157]Sizing Estimator - PAL Cameras'!$F$107,'[157]Sizing Estimator - PAL Cameras'!$H$107,'[157]Sizing Estimator - PAL Cameras'!$L$107,'[157]Sizing Estimator - PAL Cameras'!$O$107,'[157]Sizing Estimator - PAL Cameras'!$P$107,'[157]Sizing Estimator - PAL Cameras'!$Q$107,'[157]Sizing Estimator - PAL Cameras'!$R$107</definedName>
    <definedName name="VMD_Group_4">'[157]Sizing Estimator - PAL Cameras'!$C$108,'[157]Sizing Estimator - PAL Cameras'!$D$108,'[157]Sizing Estimator - PAL Cameras'!$F$108,'[157]Sizing Estimator - PAL Cameras'!$H$108,'[157]Sizing Estimator - PAL Cameras'!$L$108,'[157]Sizing Estimator - PAL Cameras'!$O$108,'[157]Sizing Estimator - PAL Cameras'!$P$108,'[157]Sizing Estimator - PAL Cameras'!$Q$108,'[157]Sizing Estimator - PAL Cameras'!$R$108</definedName>
    <definedName name="VMD_Group_5">'[157]Sizing Estimator - PAL Cameras'!$C$109,'[157]Sizing Estimator - PAL Cameras'!$D$109,'[157]Sizing Estimator - PAL Cameras'!$F$109,'[157]Sizing Estimator - PAL Cameras'!$H$109,'[157]Sizing Estimator - PAL Cameras'!$L$109,'[157]Sizing Estimator - PAL Cameras'!$O$109,'[157]Sizing Estimator - PAL Cameras'!$P$109,'[157]Sizing Estimator - PAL Cameras'!$Q$109,'[157]Sizing Estimator - PAL Cameras'!$R$109</definedName>
    <definedName name="VMD_Group_6">'[157]Sizing Estimator - PAL Cameras'!$C$110,'[157]Sizing Estimator - PAL Cameras'!$D$110,'[157]Sizing Estimator - PAL Cameras'!$F$110,'[157]Sizing Estimator - PAL Cameras'!$H$110,'[157]Sizing Estimator - PAL Cameras'!$L$110,'[157]Sizing Estimator - PAL Cameras'!$O$110,'[157]Sizing Estimator - PAL Cameras'!$P$110,'[157]Sizing Estimator - PAL Cameras'!$Q$110,'[157]Sizing Estimator - PAL Cameras'!$R$110</definedName>
    <definedName name="VMD_Group_7">'[157]Sizing Estimator - PAL Cameras'!$C$111,'[157]Sizing Estimator - PAL Cameras'!$D$111,'[157]Sizing Estimator - PAL Cameras'!$F$111,'[157]Sizing Estimator - PAL Cameras'!$H$111,'[157]Sizing Estimator - PAL Cameras'!$L$111,'[157]Sizing Estimator - PAL Cameras'!$O$111,'[157]Sizing Estimator - PAL Cameras'!$P$111,'[157]Sizing Estimator - PAL Cameras'!$Q$111,'[157]Sizing Estimator - PAL Cameras'!$R$111</definedName>
    <definedName name="VMD_Group_8">'[157]Sizing Estimator - PAL Cameras'!$C$112,'[157]Sizing Estimator - PAL Cameras'!$D$112,'[157]Sizing Estimator - PAL Cameras'!$F$112,'[157]Sizing Estimator - PAL Cameras'!$H$112,'[157]Sizing Estimator - PAL Cameras'!$L$112,'[157]Sizing Estimator - PAL Cameras'!$O$112,'[157]Sizing Estimator - PAL Cameras'!$P$112,'[157]Sizing Estimator - PAL Cameras'!$Q$112,'[157]Sizing Estimator - PAL Cameras'!$R$112</definedName>
    <definedName name="VMD_Group_9">'[157]Sizing Estimator - PAL Cameras'!$C$113,'[157]Sizing Estimator - PAL Cameras'!$D$113,'[157]Sizing Estimator - PAL Cameras'!$F$113,'[157]Sizing Estimator - PAL Cameras'!$H$113,'[157]Sizing Estimator - PAL Cameras'!$L$113,'[157]Sizing Estimator - PAL Cameras'!$O$113,'[157]Sizing Estimator - PAL Cameras'!$P$113,'[157]Sizing Estimator - PAL Cameras'!$Q$113,'[157]Sizing Estimator - PAL Cameras'!$R$113</definedName>
    <definedName name="vol_case_range">[197]FX_rates!$J$43:$J$45</definedName>
    <definedName name="VOLTAGE">[214]PARAMETERS!$L$1:$L$5</definedName>
    <definedName name="VOLTAGE_RATINGS_PHASE">[214]PARAMETERS!$L$2:$M$5</definedName>
    <definedName name="Voltage1">'[139]Camp Power Cost'!$L$2</definedName>
    <definedName name="Voltage3">'[139]Camp Power Cost'!$L$3</definedName>
    <definedName name="VV">[495]AN!$H$4</definedName>
    <definedName name="vvv">6144</definedName>
    <definedName name="vvvv" hidden="1">[466]FitOutConfCentre!#REF!</definedName>
    <definedName name="VVXsv">[495]AN!$H$6</definedName>
    <definedName name="VXZVZdvZ">[495]AN!$H$5</definedName>
    <definedName name="W_INTERNALS">[290]BQLIST!$I$1:$I$65536</definedName>
    <definedName name="W_PLATFORM">[290]BQLIST!$H$1:$H$65536</definedName>
    <definedName name="wa">'[130]입찰내역 발주처 양식'!#REF!</definedName>
    <definedName name="Waiting">"Picture 1"</definedName>
    <definedName name="WallThickness">[266]Library!$D$7:$D$34</definedName>
    <definedName name="was">'[276]SRC-B3U2'!#REF!</definedName>
    <definedName name="Wastage_Factor">[192]FEEDER!$AB$1</definedName>
    <definedName name="Waterfront">'[191]Details for Charts'!$AB$15</definedName>
    <definedName name="WCAP">'[114]Raw Data'!$AK$201:$AK$260</definedName>
    <definedName name="WD_Table">[247]Settings!$H$46:$N$61</definedName>
    <definedName name="wdd">[340]RateAnalysis!$A$1:$AY$65536</definedName>
    <definedName name="week">'[341]Append 2'!$H$345:$H$396</definedName>
    <definedName name="week1">[342]Data!$B$1:$B$69</definedName>
    <definedName name="Weeks_Per_Month">4.33</definedName>
    <definedName name="Weight_45Elbow">[169]WEIGHT!$AA$7:$AM$27</definedName>
    <definedName name="Weight_90Elbow">[169]WEIGHT!$N$7:$Z$27</definedName>
    <definedName name="Weight_Cap">[169]WEIGHT!$BA$7:$BM$27</definedName>
    <definedName name="Weight_Pipe">[169]WEIGHT!$A$7:$M$27</definedName>
    <definedName name="Weight_SOF">[169]WEIGHT!$BN$7:$BU$27</definedName>
    <definedName name="Weight_TeeEqual">[169]WEIGHT!$AN$7:$AZ$27</definedName>
    <definedName name="Weight_ValveFlg">[169]WEIGHT!$CD$7:$CK$27</definedName>
    <definedName name="Weight_WeldRod">[169]WEIGHT!$CL$7:$CX$27</definedName>
    <definedName name="Weight_WNF">[169]WEIGHT!$BV$7:$CC$27</definedName>
    <definedName name="wer">'[343]Composite Summary'!$E$1</definedName>
    <definedName name="WHT?" comment="Apply with holding tax">'[166]Data Input'!$M$22</definedName>
    <definedName name="windowDiscount">[344]Windows2!$L$1</definedName>
    <definedName name="windowM2">[344]Windows2!$G$18</definedName>
    <definedName name="Withfamily">'[139]1010'!$H$85</definedName>
    <definedName name="wizCreationDate">[345]Cover!$B$3</definedName>
    <definedName name="words">[267]Wordsdata!$A$1:$B$65536</definedName>
    <definedName name="wordsdata">[346]wordsdata!$A$1:$B$65536</definedName>
    <definedName name="Works1">[231]Works!$D:$G</definedName>
    <definedName name="Works2">[231]Works!$D:$L</definedName>
    <definedName name="wrk_area">[252]rc01!$H$12:$AL$110</definedName>
    <definedName name="WRK1_AREA">[305]rc01!$H$12:$AL$110</definedName>
    <definedName name="wtc">[112]PRL!#REF!</definedName>
    <definedName name="wwwwwwwwwwwww">'[347]PRECAST lightconc-II'!$J$19</definedName>
    <definedName name="xz">[495]AN!$H$4</definedName>
    <definedName name="yandudes">'[114]Raw Data'!#REF!</definedName>
    <definedName name="YN">[348]Baseline!$B$1042948:$B$1042950</definedName>
    <definedName name="Z_1D81604D_12A8_11D3_8FC5_444553540000_.wvu.FilterData" hidden="1">#REF!</definedName>
    <definedName name="Z_1D81604D_12A8_11D3_8FC5_444553540000_.wvu.PrintArea" hidden="1">#REF!</definedName>
    <definedName name="Z_1D81604D_12A8_11D3_8FC5_444553540000_.wvu.Rows" hidden="1">#REF!</definedName>
    <definedName name="Z_22">#REF!</definedName>
    <definedName name="ZAR">#REF!</definedName>
    <definedName name="ze">#REF!</definedName>
    <definedName name="Zip">#REF!</definedName>
    <definedName name="zl">#REF!</definedName>
    <definedName name="zl___0">#REF!</definedName>
    <definedName name="zl___13">#REF!</definedName>
    <definedName name="zlpu">#REF!</definedName>
    <definedName name="zlpu___0">#REF!</definedName>
    <definedName name="zlpu___13">#REF!</definedName>
    <definedName name="Zone">'[485]Lookup data'!$A$23:$A$42</definedName>
    <definedName name="zpr">#REF!</definedName>
    <definedName name="zs">#REF!</definedName>
    <definedName name="zs___0">#REF!</definedName>
    <definedName name="zs___13">#REF!</definedName>
    <definedName name="zspu">#REF!</definedName>
    <definedName name="zspu___0">#REF!</definedName>
    <definedName name="zspu___13">#REF!</definedName>
    <definedName name="ZSS">#REF!</definedName>
    <definedName name="ZSS___0">#REF!</definedName>
    <definedName name="ZSS___13">#REF!</definedName>
    <definedName name="ztpu">#REF!</definedName>
    <definedName name="ztpu___0">#REF!</definedName>
    <definedName name="ztpu___13">#REF!</definedName>
    <definedName name="ZXC">[495]AN!$H$3</definedName>
    <definedName name="ZY___0">#REF!</definedName>
    <definedName name="ZY___13">#REF!</definedName>
    <definedName name="zzz1" hidden="1">[479]GRSummary!#REF!</definedName>
    <definedName name="zzzzzz">[572]Data!$C$5:$C$29</definedName>
    <definedName name="zzzzzzzzzzzz" hidden="1">[349]DHSS2!$C$49:$AE$49</definedName>
    <definedName name="λ650">[350]BoQ!$L$150,[350]BoQ!$L$200,[350]BoQ!$L$250,[350]BoQ!$L$300,[350]BoQ!$L$330</definedName>
    <definedName name="اسمنت_SRC">[351]LMP!$G$9</definedName>
    <definedName name="اسمنت_ابيض">[351]LMP!$G$10</definedName>
    <definedName name="اسمنت_اسود">[351]LMP!$G$8</definedName>
    <definedName name="اسمنت_حراري">[351]LMP!$G$7</definedName>
    <definedName name="الارتفاع.h">[351]SubS2!$H$44</definedName>
    <definedName name="العدد_N">[351]SubS2!$N$44</definedName>
    <definedName name="بمب">[330]LMP!$E$17</definedName>
    <definedName name="حدادة">[330]LMP!$E$15</definedName>
    <definedName name="حديد">[351]LMP!$G$2</definedName>
    <definedName name="خرسانة__عادية_SRC">[351]LMP!$G$6</definedName>
    <definedName name="خرسانة__مسلحة">[330]LMP!$G$3</definedName>
    <definedName name="خرسانة__مسلحة_SRC">[351]SubS2!$K$9</definedName>
    <definedName name="خرسانة_عادية">[351]LMP!$G$4</definedName>
    <definedName name="خرسانة_مسلحة_OPC">[351]SubS2!$K$8</definedName>
    <definedName name="خرسانة_مسلحة_SRC">[351]LMP!$G$5</definedName>
    <definedName name="رمل_ابيض">[351]LMP!$G$11</definedName>
    <definedName name="رمل_اسود">[351]LMP!$G$12</definedName>
    <definedName name="صب_خرسانة">[330]LMP!$E$16</definedName>
    <definedName name="عمالة__حراري">[351]LMP!$E$39</definedName>
    <definedName name="عمالة__نعلات_رخام">[351]LMP!$E$61</definedName>
    <definedName name="عمالة__نعلات_سيراميك">[351]LMP!$E$60</definedName>
    <definedName name="عمالة_ادراج_رخام">[351]LMP!$E$58</definedName>
    <definedName name="عمالة_ادراج_موزاييك">[351]LMP!$E$59</definedName>
    <definedName name="عمالة_الجزيرة">[351]LMP!$E$37</definedName>
    <definedName name="عمالة_الجزيرة__عرض_20_سم">[351]LMP!$E$36</definedName>
    <definedName name="عمالة_الجزيرة_25_سم">[351]LMP!$E$37</definedName>
    <definedName name="عمالة_الجزيرة_5_سم">[351]LMP!$E$38</definedName>
    <definedName name="عمالة_انترلوك">[351]LMP!$E$63</definedName>
    <definedName name="عمالة_براطيش">[351]LMP!$E$62</definedName>
    <definedName name="عمالة_بلاستر_اسقف">[351]LMP!$E$50</definedName>
    <definedName name="عمالة_بلاستر_خارجي">[351]LMP!$E$52</definedName>
    <definedName name="عمالة_بلاسترجدران">[351]LMP!$E$51</definedName>
    <definedName name="عمالة_رخام_ارضيات">[351]LMP!$E$54</definedName>
    <definedName name="عمالة_رخام_جدران">[351]LMP!$E$57</definedName>
    <definedName name="عمالة_سيراميك_ارضيات">[351]LMP!$E$53</definedName>
    <definedName name="عمالة_سيراميك_جدران">[351]LMP!$E$56</definedName>
    <definedName name="عمالة_كيربستون">[351]LMP!$E$64</definedName>
    <definedName name="عمالة_مصمت_8">[351]LMP!$E$47</definedName>
    <definedName name="عمالة_مفرغ_4">[351]LMP!$E$46</definedName>
    <definedName name="عمالة_مفرغ_6">[351]LMP!$E$45</definedName>
    <definedName name="عمالة_مفرغ_8">[351]LMP!$E$44</definedName>
    <definedName name="عمالة_موزاييك_ارضيات">[351]LMP!$E$55</definedName>
    <definedName name="عمالة_هوردي">[351]LMP!$E$35</definedName>
    <definedName name="مواد__نعلات_رخام">[351]LMP!$G$61</definedName>
    <definedName name="مواد__نعلات_سيراميك">[351]LMP!$G$60</definedName>
    <definedName name="مواد_ادراج_رخام">[351]LMP!$G$58</definedName>
    <definedName name="مواد_ادراج_موزاييك">[351]LMP!$G$59</definedName>
    <definedName name="مواد_الجزيرة">[351]LMP!$G$37</definedName>
    <definedName name="مواد_الجزيرة__عرض_20_سم">[351]LMP!$G$36</definedName>
    <definedName name="مواد_الجزيرة_25_سم">[351]LMP!$G$37</definedName>
    <definedName name="مواد_الجزيرة_5_سم">[351]LMP!$G$38</definedName>
    <definedName name="مواد_انترلوك">[351]LMP!$G$63</definedName>
    <definedName name="مواد_براطيش">[351]LMP!$G$62</definedName>
    <definedName name="مواد_بلاستر_اسقف">[351]LMP!$G$50</definedName>
    <definedName name="مواد_بلاستر_خارجي">[351]LMP!$G$52</definedName>
    <definedName name="مواد_بلاسترجدران">[351]LMP!$G$51</definedName>
    <definedName name="مواد_حراري">[351]LMP!$G$39</definedName>
    <definedName name="مواد_رخام_ارضيات">[351]LMP!$G$54</definedName>
    <definedName name="مواد_رخام_جدران">[351]LMP!$G$57</definedName>
    <definedName name="مواد_سيراميك_ارضيات">[351]LMP!$G$53</definedName>
    <definedName name="مواد_سيراميك_جدران">[351]LMP!$G$56</definedName>
    <definedName name="مواد_كيربستون">[351]LMP!$G$64</definedName>
    <definedName name="مواد_مصمت_8">[351]LMP!$G$47</definedName>
    <definedName name="مواد_مفرغ_4">[351]LMP!$G$46</definedName>
    <definedName name="مواد_مفرغ_6">[351]LMP!$G$45</definedName>
    <definedName name="مواد_مفرغ_8">[351]LMP!$G$44</definedName>
    <definedName name="مواد_موزاييك_ارضيات">[351]LMP!$G$55</definedName>
    <definedName name="مواد_هوردي">[351]LMP!$G$35</definedName>
    <definedName name="نجارة_برابيت">[351]LMP!$E$20</definedName>
    <definedName name="نجارة_ديكورات">[351]LMP!$E$21</definedName>
    <definedName name="نجارة_عادية">[330]LMP!$E$19</definedName>
    <definedName name="هدر_خشب">[330]LMP!$E$18</definedName>
    <definedName name="공종">#REF!</definedName>
    <definedName name="구분">#REF!</definedName>
    <definedName name="기계">#REF!</definedName>
    <definedName name="기구자재선택">[352]코드관리!$V$4:$V$103</definedName>
    <definedName name="기타">#REF!</definedName>
    <definedName name="뚜껑">'[353]C3'!#REF!</definedName>
    <definedName name="배선자재선택">[354]코드관리!$P$4:$P$250</definedName>
    <definedName name="사진">#REF!</definedName>
    <definedName name="소모비">#REF!</definedName>
    <definedName name="작업계획">#REF!</definedName>
    <definedName name="전기계장">#REF!</definedName>
    <definedName name="전선조장" hidden="1">#REF!</definedName>
    <definedName name="중기">#REF!</definedName>
    <definedName name="집계SHEET">[355]당초!#REF!</definedName>
    <definedName name="ㅌ">'[356]#3E1_GCR'!#REF!</definedName>
    <definedName name="ㅠ1066">#REF!</definedName>
    <definedName name="掛率">#REF!</definedName>
    <definedName name="空調労務割掛">#N/A</definedName>
    <definedName name="空調継手・支持金物">'[139]C1ㅇ'!#REF!</definedName>
    <definedName name="\PP">#REF!</definedName>
    <definedName name="______a129" hidden="1">{"Offgrid",#N/A,FALSE,"OFFGRID";"Region",#N/A,FALSE,"REGION";"Offgrid -2",#N/A,FALSE,"OFFGRID";"WTP",#N/A,FALSE,"WTP";"WTP -2",#N/A,FALSE,"WTP";"Project",#N/A,FALSE,"PROJECT";"Summary -2",#N/A,FALSE,"SUMMARY"}</definedName>
    <definedName name="______a130" hidden="1">{"Offgrid",#N/A,FALSE,"OFFGRID";"Region",#N/A,FALSE,"REGION";"Offgrid -2",#N/A,FALSE,"OFFGRID";"WTP",#N/A,FALSE,"WTP";"WTP -2",#N/A,FALSE,"WTP";"Project",#N/A,FALSE,"PROJECT";"Summary -2",#N/A,FALSE,"SUMMARY"}</definedName>
    <definedName name="____a129" hidden="1">{"Offgrid",#N/A,FALSE,"OFFGRID";"Region",#N/A,FALSE,"REGION";"Offgrid -2",#N/A,FALSE,"OFFGRID";"WTP",#N/A,FALSE,"WTP";"WTP -2",#N/A,FALSE,"WTP";"Project",#N/A,FALSE,"PROJECT";"Summary -2",#N/A,FALSE,"SUMMARY"}</definedName>
    <definedName name="____a130" hidden="1">{"Offgrid",#N/A,FALSE,"OFFGRID";"Region",#N/A,FALSE,"REGION";"Offgrid -2",#N/A,FALSE,"OFFGRID";"WTP",#N/A,FALSE,"WTP";"WTP -2",#N/A,FALSE,"WTP";"Project",#N/A,FALSE,"PROJECT";"Summary -2",#N/A,FALSE,"SUMMARY"}</definedName>
    <definedName name="____New2">#N/A</definedName>
    <definedName name="___a129" hidden="1">{"Offgrid",#N/A,FALSE,"OFFGRID";"Region",#N/A,FALSE,"REGION";"Offgrid -2",#N/A,FALSE,"OFFGRID";"WTP",#N/A,FALSE,"WTP";"WTP -2",#N/A,FALSE,"WTP";"Project",#N/A,FALSE,"PROJECT";"Summary -2",#N/A,FALSE,"SUMMARY"}</definedName>
    <definedName name="___a130" hidden="1">{"Offgrid",#N/A,FALSE,"OFFGRID";"Region",#N/A,FALSE,"REGION";"Offgrid -2",#N/A,FALSE,"OFFGRID";"WTP",#N/A,FALSE,"WTP";"WTP -2",#N/A,FALSE,"WTP";"Project",#N/A,FALSE,"PROJECT";"Summary -2",#N/A,FALSE,"SUMMARY"}</definedName>
    <definedName name="__CON221">#REF!</definedName>
    <definedName name="__ST311">#REF!</definedName>
    <definedName name="__ST312">#REF!</definedName>
    <definedName name="__ST32">#REF!</definedName>
    <definedName name="_P1">#REF!</definedName>
    <definedName name="_P2">#REF!</definedName>
    <definedName name="_pcd1">#REF!</definedName>
    <definedName name="_pcd2">#REF!</definedName>
    <definedName name="_qu1">#REF!</definedName>
    <definedName name="_qu2">#REF!</definedName>
    <definedName name="_SG1">#N/A</definedName>
    <definedName name="_SG2">#N/A</definedName>
    <definedName name="¡ÆC">#N/A</definedName>
    <definedName name="¿uº°¿μ¾÷">#REF!</definedName>
    <definedName name="￠?u¨￢¡Æ￠?￥i¨u¡A">#REF!</definedName>
    <definedName name="￠´¡¤">#N/A</definedName>
    <definedName name="￠´¡¤￠´¡¤">#N/A</definedName>
    <definedName name="￠´¡¤￠´¡¤￠´¡¤">#N/A</definedName>
    <definedName name="￠´¡¤￠´¡¤￠´¡¤￠´¡¤">#N/A</definedName>
    <definedName name="￠´¡¤￠´¨I￠´¨I">#N/A</definedName>
    <definedName name="￠´¡¤￠´￠´￠´¡¤">#N/A</definedName>
    <definedName name="￠´¡¤￠´￠´￠´¡¾￠´￠´￠´¡¾￠´￠´￠´¡¤￠´￠´￠´¡¤￠´¡¾￠´￠´￠´¡¤￠´¡¾￠´￠´￠´¡¤￠´¡¾￠´￠´￠´¡¤￠´¡¤￠´￠´￠´￠´￠´¡¤￠´¡¤￠´￠´￠´¡¾">#N/A</definedName>
    <definedName name="￠´¡×￠´¡×">#N/A</definedName>
    <definedName name="￠´¡¾">#N/A</definedName>
    <definedName name="￠´¡¾￠´￠´￠´¡¾￠´¡¾">#N/A</definedName>
    <definedName name="￠´¨￠￠´I￠´¨￠￠´I￠´I￠´I">#N/A</definedName>
    <definedName name="￠´¨I￠´¨I￠´¨I￠´¨I￠´¡Æ￠´¨u">#N/A</definedName>
    <definedName name="￠´¨o￠´¨o￠´¨o">#N/A</definedName>
    <definedName name="￠´¨u￠´¨u">#N/A</definedName>
    <definedName name="￠´￠?￠´￠?￠´￠?￠´￠?￠´￠?">#N/A</definedName>
    <definedName name="￠´￠´￠´¡¾￠´¡¾￠´￠´￠´￠´￠´¡¾">#N/A</definedName>
    <definedName name="￠´￠´￠´￠´￠´￠´">#N/A</definedName>
    <definedName name="￠´￠´￠´￠´￠´￠´￠´￠´￠´¡¤">#N/A</definedName>
    <definedName name="￠´￠￢￠´¡×￠´￠￢￠´¡×">#N/A</definedName>
    <definedName name="￠´A￠´A￠´A￠´A￠´A">#N/A</definedName>
    <definedName name="￠´A￠´A￠´C￠Oo￠´A￠´￠´￠?A￠Oo￠´A￠´¡¾￠´￠´￠?A￠OoⓒøN￠?A￠O¡A￠´￠´¨uo￠´￠´￠´¡¤￠´¡¤￠´￠´￠´¡¾￠´¡¾￠´￠´￠´¡¤￠´¡¤￠´￠´￠´￠´￠´¡¤￠´¡¾">#N/A</definedName>
    <definedName name="￠´C￠´C￠´C￠´C">#N/A</definedName>
    <definedName name="￠´ⓒ÷">#N/A</definedName>
    <definedName name="￠´ⓒ÷￠´ⓒ÷￠´ⓒ÷">#N/A</definedName>
    <definedName name="￠´ⓒ÷￠´ⓒ÷￠´ⓒ÷￠´ⓒ÷￠´ⓒ÷">#N/A</definedName>
    <definedName name="￠´E￠´A￠´A￠´A">#N/A</definedName>
    <definedName name="￠´I￠´I￠´I">#N/A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#N/A</definedName>
    <definedName name="¤½¤½¤½">#N/A</definedName>
    <definedName name="¤¾¤¾">#N/A</definedName>
    <definedName name="¤²">#N/A</definedName>
    <definedName name="¤²¤²¤²">#N/A</definedName>
    <definedName name="¤²¤²¤²¤²¤²">#N/A</definedName>
    <definedName name="¤A¤A¤A¤A¤A">#N/A</definedName>
    <definedName name="¤A¤A¤C¶o¤A¤¤¿A¶o¤A¤±¤¤¿A¶o³N¿A¶÷¤¤¾o¤¤¤·¤·¤¤¤±¤±¤¤¤·¤·¤¤¤¤¤·¤±">#N/A</definedName>
    <definedName name="¤C¤C¤C¤C">#N/A</definedName>
    <definedName name="¤ⓒ¤ⓒ¤ⓒ¤ⓒ¤°¤¾">#N/A</definedName>
    <definedName name="¤Ð¤I¤Ð¤I¤I¤I">#N/A</definedName>
    <definedName name="¤E¤A¤A¤A">#N/A</definedName>
    <definedName name="¤I¤I¤I">#N/A</definedName>
    <definedName name="°C">#N/A</definedName>
    <definedName name="a_dash">#REF!</definedName>
    <definedName name="A¡þ_¡¤ⓒo_AO">#N/A</definedName>
    <definedName name="A￢_·¹_AO">#N/A</definedName>
    <definedName name="aaaaa" hidden="1">{#N/A,#N/A,TRUE,"Basic";#N/A,#N/A,TRUE,"EXT-TABLE";#N/A,#N/A,TRUE,"STEEL";#N/A,#N/A,TRUE,"INT-Table";#N/A,#N/A,TRUE,"STEEL";#N/A,#N/A,TRUE,"Door"}</definedName>
    <definedName name="aæÐRIiÞA_Iª">#N/A</definedName>
    <definedName name="abc" hidden="1">{#N/A,#N/A,TRUE,"Basic";#N/A,#N/A,TRUE,"EXT-TABLE";#N/A,#N/A,TRUE,"STEEL";#N/A,#N/A,TRUE,"INT-Table";#N/A,#N/A,TRUE,"STEEL";#N/A,#N/A,TRUE,"Door"}</definedName>
    <definedName name="aⓒ¡¨￠RIi¨­A_I¨￡">#N/A</definedName>
    <definedName name="agdump">#REF!</definedName>
    <definedName name="agedump">#REF!</definedName>
    <definedName name="agencydump">#REF!</definedName>
    <definedName name="AGENCYLY">#REF!</definedName>
    <definedName name="AGENCYPLAN">#REF!</definedName>
    <definedName name="anchor">#REF!</definedName>
    <definedName name="APPN_A_SYS_NORMAL_PRINT">#REF!</definedName>
    <definedName name="APPN_A_SYS_PREPARORS_PRINT">#REF!</definedName>
    <definedName name="Au">#N/A</definedName>
    <definedName name="b_dash">#REF!</definedName>
    <definedName name="Ba">#N/A</definedName>
    <definedName name="BD1M">#REF!</definedName>
    <definedName name="BD1Y">#REF!</definedName>
    <definedName name="BD3M">#REF!</definedName>
    <definedName name="BD3Y">#REF!</definedName>
    <definedName name="BELL" hidden="1">{#N/A,#N/A,TRUE,"Basic";#N/A,#N/A,TRUE,"EXT-TABLE";#N/A,#N/A,TRUE,"STEEL";#N/A,#N/A,TRUE,"INT-Table";#N/A,#N/A,TRUE,"STEEL";#N/A,#N/A,TRUE,"Door"}</definedName>
    <definedName name="BJ1M">#REF!</definedName>
    <definedName name="BJ1Y">#REF!</definedName>
    <definedName name="BJ3M">#REF!</definedName>
    <definedName name="BJ3Y">#REF!</definedName>
    <definedName name="bmsum">#REF!</definedName>
    <definedName name="BOP_Civil">#REF!</definedName>
    <definedName name="BOP_Elec">#REF!</definedName>
    <definedName name="BOP_Mech">#REF!</definedName>
    <definedName name="BT">#REF!</definedName>
    <definedName name="C_BK">#REF!</definedName>
    <definedName name="C_DP">#REF!</definedName>
    <definedName name="C_EX">#REF!</definedName>
    <definedName name="C_HC">#REF!</definedName>
    <definedName name="c_margin">#REF!</definedName>
    <definedName name="C0NC212">#REF!</definedName>
    <definedName name="CalcAgencyPrice">#REF!</definedName>
    <definedName name="CJ1M">#REF!</definedName>
    <definedName name="CJ1Y">#REF!</definedName>
    <definedName name="CJ3M">#REF!</definedName>
    <definedName name="CJ3Y">#REF!</definedName>
    <definedName name="coat">#REF!</definedName>
    <definedName name="Commission">#REF!</definedName>
    <definedName name="CONC21">#REF!</definedName>
    <definedName name="CONC211">#REF!</definedName>
    <definedName name="CONC231">#REF!</definedName>
    <definedName name="CONC232">#REF!</definedName>
    <definedName name="CONTROL">#REF!</definedName>
    <definedName name="cost" hidden="1">{#N/A,#N/A,TRUE,"Basic";#N/A,#N/A,TRUE,"EXT-TABLE";#N/A,#N/A,TRUE,"STEEL";#N/A,#N/A,TRUE,"INT-Table";#N/A,#N/A,TRUE,"STEEL";#N/A,#N/A,TRUE,"Door"}</definedName>
    <definedName name="COST2" hidden="1">{#N/A,#N/A,TRUE,"Basic";#N/A,#N/A,TRUE,"EXT-TABLE";#N/A,#N/A,TRUE,"STEEL";#N/A,#N/A,TRUE,"INT-Table";#N/A,#N/A,TRUE,"STEEL";#N/A,#N/A,TRUE,"Door"}</definedName>
    <definedName name="crush_s">#REF!</definedName>
    <definedName name="DaRWk1">#REF!</definedName>
    <definedName name="DaRWk10">#REF!</definedName>
    <definedName name="DaRWk11">#REF!</definedName>
    <definedName name="DaRWk12">#REF!</definedName>
    <definedName name="DaRWk2">#REF!</definedName>
    <definedName name="DaRWk3">#REF!</definedName>
    <definedName name="DaRWk4">#REF!</definedName>
    <definedName name="DaRWk5">#REF!</definedName>
    <definedName name="DaRWk6">#REF!</definedName>
    <definedName name="DaRWk8">#REF!</definedName>
    <definedName name="DaRwk9">#REF!</definedName>
    <definedName name="database2">#REF!</definedName>
    <definedName name="DaWk7">#REF!</definedName>
    <definedName name="dbrwk1">#REF!</definedName>
    <definedName name="dbrwk10">#REF!</definedName>
    <definedName name="dbrwk11">#REF!</definedName>
    <definedName name="dbrwk12">#REF!</definedName>
    <definedName name="dbrwk2">#REF!</definedName>
    <definedName name="dbrwk3">#REF!</definedName>
    <definedName name="dbrwk4">#REF!</definedName>
    <definedName name="dbrwk5">#REF!</definedName>
    <definedName name="dbrwk6">#REF!</definedName>
    <definedName name="dbrwk7">#REF!</definedName>
    <definedName name="dbrwk8">#REF!</definedName>
    <definedName name="dbrwk9">#REF!</definedName>
    <definedName name="dcrwk1">#REF!</definedName>
    <definedName name="dcrwk10">#REF!</definedName>
    <definedName name="dcrwk11">#REF!</definedName>
    <definedName name="dcrwk12">#REF!</definedName>
    <definedName name="dcrwk2">#REF!</definedName>
    <definedName name="dcrwk3">#REF!</definedName>
    <definedName name="dcrwk4">#REF!</definedName>
    <definedName name="dcrwk5">#REF!</definedName>
    <definedName name="dcrwk6">#REF!</definedName>
    <definedName name="dcrwk7">#REF!</definedName>
    <definedName name="dcrwk8">#REF!</definedName>
    <definedName name="dcrwk9">#REF!</definedName>
    <definedName name="dddddddddddddd" hidden="1">{#N/A,#N/A,TRUE,"Basic";#N/A,#N/A,TRUE,"EXT-TABLE";#N/A,#N/A,TRUE,"STEEL";#N/A,#N/A,TRUE,"INT-Table";#N/A,#N/A,TRUE,"STEEL";#N/A,#N/A,TRUE,"Door"}</definedName>
    <definedName name="DEC.GH">#REF!</definedName>
    <definedName name="DelDC">#REF!</definedName>
    <definedName name="DelDm">#REF!</definedName>
    <definedName name="Delivery">#REF!</definedName>
    <definedName name="DelType">#REF!</definedName>
    <definedName name="DEMO">#REF!</definedName>
    <definedName name="deptLookup">#REF!</definedName>
    <definedName name="dgadsd">#N/A</definedName>
    <definedName name="DR1M">#REF!</definedName>
    <definedName name="DR1Y">#REF!</definedName>
    <definedName name="DR3M">#REF!</definedName>
    <definedName name="DR3Y">#REF!</definedName>
    <definedName name="dsadasf">#REF!</definedName>
    <definedName name="dsgasdg">#N/A</definedName>
    <definedName name="dumppr">#REF!</definedName>
    <definedName name="dx_shape">#REF!</definedName>
    <definedName name="e_margin">#REF!</definedName>
    <definedName name="eCIiIi¨­A_I¨￡">#N/A</definedName>
    <definedName name="eCIiIiÞA_Iª">#N/A</definedName>
    <definedName name="Eq_Foundation_Date">#REF!</definedName>
    <definedName name="Eq_ID_No">#REF!</definedName>
    <definedName name="eq_index">#REF!</definedName>
    <definedName name="Eq_List">#REF!</definedName>
    <definedName name="Erection">#REF!</definedName>
    <definedName name="f_shape">#REF!</definedName>
    <definedName name="fasfsdfsdfasdfsdfsd" hidden="1">{#N/A,#N/A,TRUE,"Basic";#N/A,#N/A,TRUE,"EXT-TABLE";#N/A,#N/A,TRUE,"STEEL";#N/A,#N/A,TRUE,"INT-Table";#N/A,#N/A,TRUE,"STEEL";#N/A,#N/A,TRUE,"Door"}</definedName>
    <definedName name="fdn_no">#REF!</definedName>
    <definedName name="FEE" hidden="1">#REF!</definedName>
    <definedName name="FG46TBTB4RTDKDK">#REF!</definedName>
    <definedName name="Filter_Area">#REF!</definedName>
    <definedName name="Foundation_Work">#REF!</definedName>
    <definedName name="fsda" hidden="1">{#N/A,#N/A,TRUE,"Basic";#N/A,#N/A,TRUE,"EXT-TABLE";#N/A,#N/A,TRUE,"STEEL";#N/A,#N/A,TRUE,"INT-Table";#N/A,#N/A,TRUE,"STEEL";#N/A,#N/A,TRUE,"Door"}</definedName>
    <definedName name="G_P_P">#N/A</definedName>
    <definedName name="ghh">#REF!</definedName>
    <definedName name="GJ1M">#REF!</definedName>
    <definedName name="GJ1Y">#REF!</definedName>
    <definedName name="GJ3M">#REF!</definedName>
    <definedName name="GJ3Y">#REF!</definedName>
    <definedName name="glh">#REF!</definedName>
    <definedName name="gr">#REF!</definedName>
    <definedName name="grout_type">#REF!</definedName>
    <definedName name="GrphActSales">#REF!</definedName>
    <definedName name="GrphActStk">#REF!</definedName>
    <definedName name="GrphPlanSales">#REF!</definedName>
    <definedName name="GrphTgtStk">#REF!</definedName>
    <definedName name="GW">#N/A</definedName>
    <definedName name="h_af">#REF!</definedName>
    <definedName name="h_bf">#REF!</definedName>
    <definedName name="hf">#REF!</definedName>
    <definedName name="IC_Date">#REF!</definedName>
    <definedName name="IELWSALES">#REF!</definedName>
    <definedName name="IELYSALES">#REF!</definedName>
    <definedName name="IEPLANSALES">#REF!</definedName>
    <definedName name="IESP">#REF!</definedName>
    <definedName name="ih">#REF!</definedName>
    <definedName name="Inq_ID_No">#REF!</definedName>
    <definedName name="Inq_List">#REF!</definedName>
    <definedName name="insu">#REF!</definedName>
    <definedName name="Internal_Work">#REF!</definedName>
    <definedName name="IntFreeCred">#REF!</definedName>
    <definedName name="j_filler">#REF!</definedName>
    <definedName name="ju">#REF!</definedName>
    <definedName name="KOM">#REF!</definedName>
    <definedName name="KR">#N/A</definedName>
    <definedName name="KTA">#REF!</definedName>
    <definedName name="KTB">#REF!</definedName>
    <definedName name="KTX">#REF!</definedName>
    <definedName name="Ld">#N/A</definedName>
    <definedName name="lean">#REF!</definedName>
    <definedName name="Lg">#N/A</definedName>
    <definedName name="list01" hidden="1">{#N/A,#N/A,TRUE,"Basic";#N/A,#N/A,TRUE,"EXT-TABLE";#N/A,#N/A,TRUE,"STEEL";#N/A,#N/A,TRUE,"INT-Table";#N/A,#N/A,TRUE,"STEEL";#N/A,#N/A,TRUE,"Door"}</definedName>
    <definedName name="LWSALES">#REF!</definedName>
    <definedName name="LYBin">#REF!</definedName>
    <definedName name="LYHolds">#REF!</definedName>
    <definedName name="LYNet">#REF!</definedName>
    <definedName name="LYoos">#REF!</definedName>
    <definedName name="LYReselects">#REF!</definedName>
    <definedName name="LYReturns">#REF!</definedName>
    <definedName name="LYSales">#REF!</definedName>
    <definedName name="LYTotal">#REF!</definedName>
    <definedName name="M_A_L_G_A">#N/A</definedName>
    <definedName name="M_L_N_G">#N/A</definedName>
    <definedName name="M_P_D_P">#N/A</definedName>
    <definedName name="MARGINPLAN">#REF!</definedName>
    <definedName name="MARGINPROJ">#REF!</definedName>
    <definedName name="MC_Date">#REF!</definedName>
    <definedName name="Module.Prix_SMC_1">#N/A</definedName>
    <definedName name="MR_Class">#REF!</definedName>
    <definedName name="msf">#REF!</definedName>
    <definedName name="mso">#REF!</definedName>
    <definedName name="mut">#REF!</definedName>
    <definedName name="mw">#REF!</definedName>
    <definedName name="mwf">#REF!</definedName>
    <definedName name="N.1">#REF!</definedName>
    <definedName name="N.2">#REF!</definedName>
    <definedName name="NET">#N/A</definedName>
    <definedName name="num">#REF!</definedName>
    <definedName name="NW">#N/A</definedName>
    <definedName name="p_shape">#REF!</definedName>
    <definedName name="pab">#REF!</definedName>
    <definedName name="PAGE11">#N/A</definedName>
    <definedName name="PAGE12">#N/A</definedName>
    <definedName name="PAGE21">#N/A</definedName>
    <definedName name="PAGE22">#N/A</definedName>
    <definedName name="PAGE41">#N/A</definedName>
    <definedName name="PAGE42">#N/A</definedName>
    <definedName name="pbb">#REF!</definedName>
    <definedName name="pbt">#REF!</definedName>
    <definedName name="PD">#REF!</definedName>
    <definedName name="ped_no">#REF!</definedName>
    <definedName name="PER">#REF!</definedName>
    <definedName name="pile_no">#REF!</definedName>
    <definedName name="pipe">#N/A</definedName>
    <definedName name="Piping_GAD_date">#REF!</definedName>
    <definedName name="POARTM0TB0TB0TB0TB4.8TB55TB200R">#REF!</definedName>
    <definedName name="POARTSQKS15C5LRTRT">#REF!</definedName>
    <definedName name="PRDump">#REF!</definedName>
    <definedName name="Pre_PO">#REF!</definedName>
    <definedName name="Prix_SMC_1">#N/A</definedName>
    <definedName name="Proj_Svcs">#REF!</definedName>
    <definedName name="QGPC_Approval">#REF!</definedName>
    <definedName name="qmax">#REF!</definedName>
    <definedName name="qmax1">#REF!</definedName>
    <definedName name="qqqqq" hidden="1">{#N/A,#N/A,TRUE,"Basic";#N/A,#N/A,TRUE,"EXT-TABLE";#N/A,#N/A,TRUE,"STEEL";#N/A,#N/A,TRUE,"INT-Table";#N/A,#N/A,TRUE,"STEEL";#N/A,#N/A,TRUE,"Door"}</definedName>
    <definedName name="Quotation_Rcv">#REF!</definedName>
    <definedName name="R_I_Q_A_S">#N/A</definedName>
    <definedName name="RASCO__3">#N/A</definedName>
    <definedName name="RASCO__A">#N/A</definedName>
    <definedName name="RawAgencyPrice">#REF!</definedName>
    <definedName name="RBData">#REF!</definedName>
    <definedName name="RCROOF">#REF!</definedName>
    <definedName name="re_bar">#REF!</definedName>
    <definedName name="RECORD">#REF!</definedName>
    <definedName name="REOCRD">#REF!</definedName>
    <definedName name="Reselects">#REF!</definedName>
    <definedName name="rgdg">#N/A</definedName>
    <definedName name="rout_t">#REF!</definedName>
    <definedName name="S_M_D_S">#N/A</definedName>
    <definedName name="S41M">#REF!</definedName>
    <definedName name="S41Y">#REF!</definedName>
    <definedName name="S43M">#REF!</definedName>
    <definedName name="S43Y">#REF!</definedName>
    <definedName name="SALESPLAN">#REF!</definedName>
    <definedName name="scale">#REF!</definedName>
    <definedName name="SDS">#N/A</definedName>
    <definedName name="shell">#REF!</definedName>
    <definedName name="SHELTER" hidden="1">{#N/A,#N/A,TRUE,"Basic";#N/A,#N/A,TRUE,"EXT-TABLE";#N/A,#N/A,TRUE,"STEEL";#N/A,#N/A,TRUE,"INT-Table";#N/A,#N/A,TRUE,"STEEL";#N/A,#N/A,TRUE,"Door"}</definedName>
    <definedName name="shpe">#REF!</definedName>
    <definedName name="Site_Svcs">#REF!</definedName>
    <definedName name="slope">#REF!</definedName>
    <definedName name="ssss" hidden="1">{#N/A,#N/A,TRUE,"Basic";#N/A,#N/A,TRUE,"EXT-TABLE";#N/A,#N/A,TRUE,"STEEL";#N/A,#N/A,TRUE,"INT-Table";#N/A,#N/A,TRUE,"STEEL";#N/A,#N/A,TRUE,"Door"}</definedName>
    <definedName name="T_2">#N/A</definedName>
    <definedName name="T_3">#N/A</definedName>
    <definedName name="T_4">#N/A</definedName>
    <definedName name="T2_">#N/A</definedName>
    <definedName name="Target_FOB">#REF!</definedName>
    <definedName name="TBE_after_BC">#REF!</definedName>
    <definedName name="TBE_after_MR_Apprvd">#REF!</definedName>
    <definedName name="to">#REF!</definedName>
    <definedName name="ue____I¨￡">#N/A</definedName>
    <definedName name="ue____Iª">#N/A</definedName>
    <definedName name="UT">#REF!</definedName>
    <definedName name="VD_Category">#REF!</definedName>
    <definedName name="VD_Review">#REF!</definedName>
    <definedName name="vffsfs" hidden="1">{#N/A,#N/A,TRUE,"Basic";#N/A,#N/A,TRUE,"EXT-TABLE";#N/A,#N/A,TRUE,"STEEL";#N/A,#N/A,TRUE,"INT-Table";#N/A,#N/A,TRUE,"STEEL";#N/A,#N/A,TRUE,"Door"}</definedName>
    <definedName name="wl">#REF!</definedName>
    <definedName name="wo">#REF!</definedName>
    <definedName name="Work_w_Vendor">#REF!</definedName>
    <definedName name="wrn.chi._.tiÆt." hidden="1">{#N/A,#N/A,FALSE,"Chi tiÆt"}</definedName>
    <definedName name="wrn.Report." hidden="1">{"Offgrid",#N/A,FALSE,"OFFGRID";"Region",#N/A,FALSE,"REGION";"Offgrid -2",#N/A,FALSE,"OFFGRID";"WTP",#N/A,FALSE,"WTP";"WTP -2",#N/A,FALSE,"WTP";"Project",#N/A,FALSE,"PROJECT";"Summary -2",#N/A,FALSE,"SUMMARY"}</definedName>
    <definedName name="wrnf.report" hidden="1">{"Offgrid",#N/A,FALSE,"OFFGRID";"Region",#N/A,FALSE,"REGION";"Offgrid -2",#N/A,FALSE,"OFFGRID";"WTP",#N/A,FALSE,"WTP";"WTP -2",#N/A,FALSE,"WTP";"Project",#N/A,FALSE,"PROJECT";"Summary -2",#N/A,FALSE,"SUMMARY"}</definedName>
    <definedName name="wso">#REF!</definedName>
    <definedName name="wtest">#REF!</definedName>
    <definedName name="WTU">#REF!</definedName>
    <definedName name="Z_L_I_T_E_N">#N/A</definedName>
    <definedName name="ㄱ미" hidden="1">{#N/A,#N/A,TRUE,"Basic";#N/A,#N/A,TRUE,"EXT-TABLE";#N/A,#N/A,TRUE,"STEEL";#N/A,#N/A,TRUE,"INT-Table";#N/A,#N/A,TRUE,"STEEL";#N/A,#N/A,TRUE,"Door"}</definedName>
    <definedName name="건">#N/A</definedName>
    <definedName name="겉표지" hidden="1">{#N/A,#N/A,TRUE,"Basic";#N/A,#N/A,TRUE,"EXT-TABLE";#N/A,#N/A,TRUE,"STEEL";#N/A,#N/A,TRUE,"INT-Table";#N/A,#N/A,TRUE,"STEEL";#N/A,#N/A,TRUE,"Door"}</definedName>
    <definedName name="고급기능사">#REF!</definedName>
    <definedName name="고급기술자">#REF!</definedName>
    <definedName name="김" hidden="1">{#N/A,#N/A,TRUE,"Basic";#N/A,#N/A,TRUE,"EXT-TABLE";#N/A,#N/A,TRUE,"STEEL";#N/A,#N/A,TRUE,"INT-Table";#N/A,#N/A,TRUE,"STEEL";#N/A,#N/A,TRUE,"Door"}</definedName>
    <definedName name="김1" hidden="1">{#N/A,#N/A,TRUE,"Basic";#N/A,#N/A,TRUE,"EXT-TABLE";#N/A,#N/A,TRUE,"STEEL";#N/A,#N/A,TRUE,"INT-Table";#N/A,#N/A,TRUE,"STEEL";#N/A,#N/A,TRUE,"Door"}</definedName>
    <definedName name="김3" hidden="1">{#N/A,#N/A,TRUE,"Basic";#N/A,#N/A,TRUE,"EXT-TABLE";#N/A,#N/A,TRUE,"STEEL";#N/A,#N/A,TRUE,"INT-Table";#N/A,#N/A,TRUE,"STEEL";#N/A,#N/A,TRUE,"Door"}</definedName>
    <definedName name="调整系数">#REF!</definedName>
    <definedName name="调整系数2">#REF!</definedName>
    <definedName name="ㄴㄴ">#N/A</definedName>
    <definedName name="ㄴㄴㄴㄴㅇ">#N/A</definedName>
    <definedName name="ㄴㅁㅁㄴㄴㅁ">#N/A</definedName>
    <definedName name="내장1">#REF!</definedName>
    <definedName name="내장2">#REF!</definedName>
    <definedName name="내장3">#REF!</definedName>
    <definedName name="내장4">#REF!</definedName>
    <definedName name="내장5">#REF!</definedName>
    <definedName name="내장6">#REF!</definedName>
    <definedName name="내장7">#REF!</definedName>
    <definedName name="냉각수pipe1">#N/A</definedName>
    <definedName name="合____計">#N/A</definedName>
    <definedName name="노임">#REF!</definedName>
    <definedName name="ㄹㄹㄹ">#N/A</definedName>
    <definedName name="ㄹㄹㄹㄹㅀㅎ">#N/A</definedName>
    <definedName name="ㅁ">#N/A</definedName>
    <definedName name="ㅁ1390">#REF!</definedName>
    <definedName name="ㅁㄴㅁㅁ">#N/A</definedName>
    <definedName name="完工工事_計">#N/A</definedName>
    <definedName name="新規工事_計">#N/A</definedName>
    <definedName name="문1">#REF!</definedName>
    <definedName name="문10">#REF!</definedName>
    <definedName name="문11">#REF!</definedName>
    <definedName name="문12">#REF!</definedName>
    <definedName name="문13">#REF!</definedName>
    <definedName name="문14">#REF!</definedName>
    <definedName name="문15">#REF!</definedName>
    <definedName name="문16">#REF!</definedName>
    <definedName name="문17">#REF!</definedName>
    <definedName name="문18">#REF!</definedName>
    <definedName name="문19">#REF!</definedName>
    <definedName name="문2">#REF!</definedName>
    <definedName name="문20">#REF!</definedName>
    <definedName name="문21">#REF!</definedName>
    <definedName name="문22">#REF!</definedName>
    <definedName name="문3">#REF!</definedName>
    <definedName name="문4">#REF!</definedName>
    <definedName name="문5">#REF!</definedName>
    <definedName name="문7">#REF!</definedName>
    <definedName name="문8">#REF!</definedName>
    <definedName name="문9">#REF!</definedName>
    <definedName name="미장1">#REF!</definedName>
    <definedName name="미장2">#REF!</definedName>
    <definedName name="미장3">#REF!</definedName>
    <definedName name="미장5">#REF!</definedName>
    <definedName name="ㅂ">#N/A</definedName>
    <definedName name="ㅂㅂㅂ">#N/A</definedName>
    <definedName name="ㅂㅂㅂㅂㅂ">#N/A</definedName>
    <definedName name="방수1">#REF!</definedName>
    <definedName name="방수2">#REF!</definedName>
    <definedName name="방수3">#REF!</definedName>
    <definedName name="방수4">#REF!</definedName>
    <definedName name="방수5">#REF!</definedName>
    <definedName name="방수7">#REF!</definedName>
    <definedName name="방수8">#REF!</definedName>
    <definedName name="보링공">#REF!</definedName>
    <definedName name="보통인부">#REF!</definedName>
    <definedName name="복사">#REF!</definedName>
    <definedName name="수" hidden="1">{#N/A,#N/A,TRUE,"Basic";#N/A,#N/A,TRUE,"EXT-TABLE";#N/A,#N/A,TRUE,"STEEL";#N/A,#N/A,TRUE,"INT-Table";#N/A,#N/A,TRUE,"STEEL";#N/A,#N/A,TRUE,"Door"}</definedName>
    <definedName name="수량집계표">#N/A</definedName>
    <definedName name="ㅇㄴ">#N/A</definedName>
    <definedName name="ㅇㄴㅁㄴㅁㄴㅇㄴㅇㅁㄴㅇㅁㄴㅇㅁㄴㅇㅇㄴㄴㅇㅇㄴㅁ">#N/A</definedName>
    <definedName name="ㅇㅇ">#N/A</definedName>
    <definedName name="ㅇㅇㅇ">#N/A</definedName>
    <definedName name="ㅇㅇㅇㅇ">#N/A</definedName>
    <definedName name="연결1">#REF!</definedName>
    <definedName name="연결2">#REF!</definedName>
    <definedName name="연결3">#REF!</definedName>
    <definedName name="연결4">#REF!</definedName>
    <definedName name="연습">#N/A</definedName>
    <definedName name="오수맨홀">#N/A</definedName>
    <definedName name="우수13">#REF!</definedName>
    <definedName name="월별영업">#REF!</definedName>
    <definedName name="인쇄양식">#N/A</definedName>
    <definedName name="ㅈㄷㅈㄷ">#N/A</definedName>
    <definedName name="잡철1">#REF!</definedName>
    <definedName name="잡철2">#REF!</definedName>
    <definedName name="잡철3">#REF!</definedName>
    <definedName name="잡철4">#REF!</definedName>
    <definedName name="잡철5">#REF!</definedName>
    <definedName name="잡철6">#REF!</definedName>
    <definedName name="전">#N/A</definedName>
    <definedName name="전력구2">#N/A</definedName>
    <definedName name="전체sum">#REF!</definedName>
    <definedName name="조적1">#REF!</definedName>
    <definedName name="조적2">#REF!</definedName>
    <definedName name="조적3">#REF!</definedName>
    <definedName name="조적4">#REF!</definedName>
    <definedName name="조적5">#REF!</definedName>
    <definedName name="조적6">#REF!</definedName>
    <definedName name="중급기능사">#REF!</definedName>
    <definedName name="중급기술자">#REF!</definedName>
    <definedName name="지붕1">#REF!</definedName>
    <definedName name="지붕10">#REF!</definedName>
    <definedName name="지붕11">#REF!</definedName>
    <definedName name="지붕2">#REF!</definedName>
    <definedName name="지붕3">#REF!</definedName>
    <definedName name="지붕4">#REF!</definedName>
    <definedName name="지붕5">#REF!</definedName>
    <definedName name="지붕6">#REF!</definedName>
    <definedName name="지붕7">#REF!</definedName>
    <definedName name="지붕8">#REF!</definedName>
    <definedName name="지붕9">#REF!</definedName>
    <definedName name="직____종">#REF!</definedName>
    <definedName name="창1">#REF!</definedName>
    <definedName name="창10">#REF!</definedName>
    <definedName name="창11">#REF!</definedName>
    <definedName name="창2">#REF!</definedName>
    <definedName name="창3">#REF!</definedName>
    <definedName name="창4">#REF!</definedName>
    <definedName name="창5">#REF!</definedName>
    <definedName name="창6">#REF!</definedName>
    <definedName name="창7">#REF!</definedName>
    <definedName name="창8">#REF!</definedName>
    <definedName name="창9">#REF!</definedName>
    <definedName name="초급기능사">#REF!</definedName>
    <definedName name="초급기술자">#REF!</definedName>
    <definedName name="칠1">#REF!</definedName>
    <definedName name="칠2">#REF!</definedName>
    <definedName name="칠3">#REF!</definedName>
    <definedName name="칠4">#REF!</definedName>
    <definedName name="칠5">#REF!</definedName>
    <definedName name="칠6">#REF!</definedName>
    <definedName name="칠7">#REF!</definedName>
    <definedName name="칠8">#REF!</definedName>
    <definedName name="클_레_임">#N/A</definedName>
    <definedName name="타일1">#REF!</definedName>
    <definedName name="타일2">#REF!</definedName>
    <definedName name="타일3">#REF!</definedName>
    <definedName name="타일4">#REF!</definedName>
    <definedName name="타일5">#REF!</definedName>
    <definedName name="타일6">#REF!</definedName>
    <definedName name="토">#N/A</definedName>
    <definedName name="특급기술자">#REF!</definedName>
    <definedName name="특수인부">#REF!</definedName>
    <definedName name="ㅍㅍㅍ">#N/A</definedName>
    <definedName name="포장">#N/A</definedName>
    <definedName name="플">#N/A</definedName>
    <definedName name="환율">#REF!</definedName>
    <definedName name="환율1">#REF!</definedName>
    <definedName name="ㅏㅏㅏㅏㅏ">#N/A</definedName>
    <definedName name="ㅓㅓㅓㅓㅓ">#N/A</definedName>
    <definedName name="ㅓㅓㅗ라ㅓㄴ오라ㅓㅁㄴ오라넘오람ㄴ엄ㄴㅇㅇㄴㅁㅁㄴㅇㅇㄴㄴㅇㅁ">#N/A</definedName>
    <definedName name="ㅗ">#N/A</definedName>
    <definedName name="ㅗㅗㅗㅗ">#N/A</definedName>
    <definedName name="ㅛㅕㅕㅕ">#N/A</definedName>
    <definedName name="ㅜㅜㅜ">#N/A</definedName>
    <definedName name="ㅠㅐ">#N/A</definedName>
    <definedName name="ㅠㅜㅠㅜㅜㅜ">#N/A</definedName>
    <definedName name="bb_oo">[357]疏浚!backto_menu</definedName>
    <definedName name="azdjmb">[358]mb!$97:$186</definedName>
    <definedName name="\y">#REF!</definedName>
    <definedName name="_______xlnm.Print_Area">#REF!</definedName>
    <definedName name="______PPU1">#REF!</definedName>
    <definedName name="______xlnm.Print_Area">#REF!</definedName>
    <definedName name="_____PPU1">#REF!</definedName>
    <definedName name="_____xlnm.Print_Area">#REF!</definedName>
    <definedName name="____PPU1">#REF!</definedName>
    <definedName name="___xlnm.Print_Area">#REF!</definedName>
    <definedName name="__PPU1">#REF!</definedName>
    <definedName name="_1Excel_BuiltIn_Print_Area_1">"#REF!"</definedName>
    <definedName name="_2Excel_BuiltIn_Print_Area_13">"#REF!"</definedName>
    <definedName name="_3Excel_BuiltIn_Print_Area_1_1_1">"#REF!"</definedName>
    <definedName name="_F2">#REF!</definedName>
    <definedName name="_Hlk87247875">#REF!</definedName>
    <definedName name="_Toc380350527">#REF!</definedName>
    <definedName name="_Toc380350601">#REF!</definedName>
    <definedName name="_Toc380350693">#REF!</definedName>
    <definedName name="Ⅰ型">#REF!</definedName>
    <definedName name="Ⅱ型">#REF!</definedName>
    <definedName name="Ⅲ型">#REF!</definedName>
    <definedName name="Ⅳ型">#REF!</definedName>
    <definedName name="Ⅴ型">#REF!</definedName>
    <definedName name="ASSSA">#REF!</definedName>
    <definedName name="CIfitting">#REF!</definedName>
    <definedName name="CORNER">#REF!</definedName>
    <definedName name="DIpipe">#REF!</definedName>
    <definedName name="ECC">IF(Values_Entered,Header_Row+Eccc,Header_Row)</definedName>
    <definedName name="Ecp">#REF!</definedName>
    <definedName name="EDEW">#REF!</definedName>
    <definedName name="end">#REF!</definedName>
    <definedName name="Excel_BuiltIn_Print_Area">"#REF!"</definedName>
    <definedName name="Excel_BuiltIn_Print_Area_1">"#REF!"</definedName>
    <definedName name="Excel_BuiltIn_Print_Area_1_1">"#REF!"</definedName>
    <definedName name="Excel_BuiltIn_Print_Area_1_2">"#REF!"</definedName>
    <definedName name="Excel_BuiltIn_Print_Area_1_3">"#REF!"</definedName>
    <definedName name="Excel_BuiltIn_Print_Area_1_4">#REF!</definedName>
    <definedName name="fbxs">#REF!</definedName>
    <definedName name="FINAL_SUM">#REF!</definedName>
    <definedName name="GGF">#REF!</definedName>
    <definedName name="HDPEpipe">#REF!</definedName>
    <definedName name="HMBPrintArea">TRUE</definedName>
    <definedName name="MS">#REF!</definedName>
    <definedName name="MSfitting">#REF!</definedName>
    <definedName name="RCPipe">#REF!</definedName>
    <definedName name="Road_Side_Drains">#REF!</definedName>
    <definedName name="RUMAH12">#REF!</definedName>
    <definedName name="RUMAH13">#REF!</definedName>
    <definedName name="RUMAHG">#REF!</definedName>
    <definedName name="sf1_">#REF!</definedName>
    <definedName name="sf2_">#REF!</definedName>
    <definedName name="sf3_">#REF!</definedName>
    <definedName name="sfe">#REF!</definedName>
    <definedName name="sfs">#REF!</definedName>
    <definedName name="SHARED_FORMULA_0">#N/A</definedName>
    <definedName name="SHARED_FORMULA_1">#N/A</definedName>
    <definedName name="SHARED_FORMULA_10">#N/A</definedName>
    <definedName name="SHARED_FORMULA_100">#N/A</definedName>
    <definedName name="SHARED_FORMULA_101">#N/A</definedName>
    <definedName name="SHARED_FORMULA_102">#N/A</definedName>
    <definedName name="SHARED_FORMULA_103">#N/A</definedName>
    <definedName name="SHARED_FORMULA_104">#N/A</definedName>
    <definedName name="SHARED_FORMULA_11">#N/A</definedName>
    <definedName name="SHARED_FORMULA_12">#N/A</definedName>
    <definedName name="SHARED_FORMULA_13">#N/A</definedName>
    <definedName name="SHARED_FORMULA_14">#N/A</definedName>
    <definedName name="SHARED_FORMULA_15">#N/A</definedName>
    <definedName name="SHARED_FORMULA_16">#N/A</definedName>
    <definedName name="SHARED_FORMULA_17">#N/A</definedName>
    <definedName name="SHARED_FORMULA_18">#N/A</definedName>
    <definedName name="SHARED_FORMULA_19">#N/A</definedName>
    <definedName name="SHARED_FORMULA_2">#N/A</definedName>
    <definedName name="SHARED_FORMULA_20">#N/A</definedName>
    <definedName name="SHARED_FORMULA_21">#N/A</definedName>
    <definedName name="SHARED_FORMULA_22">#N/A</definedName>
    <definedName name="SHARED_FORMULA_23">#N/A</definedName>
    <definedName name="SHARED_FORMULA_24">#N/A</definedName>
    <definedName name="SHARED_FORMULA_25">#N/A</definedName>
    <definedName name="SHARED_FORMULA_26">#N/A</definedName>
    <definedName name="SHARED_FORMULA_27">#N/A</definedName>
    <definedName name="SHARED_FORMULA_28">#N/A</definedName>
    <definedName name="SHARED_FORMULA_29">#N/A</definedName>
    <definedName name="SHARED_FORMULA_3">#N/A</definedName>
    <definedName name="SHARED_FORMULA_30">#N/A</definedName>
    <definedName name="SHARED_FORMULA_31">#N/A</definedName>
    <definedName name="SHARED_FORMULA_32">#N/A</definedName>
    <definedName name="SHARED_FORMULA_33">#N/A</definedName>
    <definedName name="SHARED_FORMULA_34">#N/A</definedName>
    <definedName name="SHARED_FORMULA_35">#N/A</definedName>
    <definedName name="SHARED_FORMULA_36">#N/A</definedName>
    <definedName name="SHARED_FORMULA_37">#N/A</definedName>
    <definedName name="SHARED_FORMULA_38">#N/A</definedName>
    <definedName name="SHARED_FORMULA_39">#N/A</definedName>
    <definedName name="SHARED_FORMULA_4">#N/A</definedName>
    <definedName name="SHARED_FORMULA_40">#N/A</definedName>
    <definedName name="SHARED_FORMULA_41">#N/A</definedName>
    <definedName name="SHARED_FORMULA_42">#N/A</definedName>
    <definedName name="SHARED_FORMULA_43">#N/A</definedName>
    <definedName name="SHARED_FORMULA_44">#N/A</definedName>
    <definedName name="SHARED_FORMULA_45">#N/A</definedName>
    <definedName name="SHARED_FORMULA_46">#N/A</definedName>
    <definedName name="SHARED_FORMULA_47">#N/A</definedName>
    <definedName name="SHARED_FORMULA_48">#N/A</definedName>
    <definedName name="SHARED_FORMULA_49">#N/A</definedName>
    <definedName name="SHARED_FORMULA_5">#N/A</definedName>
    <definedName name="SHARED_FORMULA_50">#N/A</definedName>
    <definedName name="SHARED_FORMULA_51">#N/A</definedName>
    <definedName name="SHARED_FORMULA_52">#N/A</definedName>
    <definedName name="SHARED_FORMULA_53">#N/A</definedName>
    <definedName name="SHARED_FORMULA_54">#N/A</definedName>
    <definedName name="SHARED_FORMULA_55">#N/A</definedName>
    <definedName name="SHARED_FORMULA_56">#N/A</definedName>
    <definedName name="SHARED_FORMULA_57">#N/A</definedName>
    <definedName name="SHARED_FORMULA_58">#N/A</definedName>
    <definedName name="SHARED_FORMULA_59">#N/A</definedName>
    <definedName name="SHARED_FORMULA_6">#N/A</definedName>
    <definedName name="SHARED_FORMULA_60">#N/A</definedName>
    <definedName name="SHARED_FORMULA_61">#N/A</definedName>
    <definedName name="SHARED_FORMULA_62">#N/A</definedName>
    <definedName name="SHARED_FORMULA_63">#N/A</definedName>
    <definedName name="SHARED_FORMULA_64">#N/A</definedName>
    <definedName name="SHARED_FORMULA_65">#N/A</definedName>
    <definedName name="SHARED_FORMULA_66">#N/A</definedName>
    <definedName name="SHARED_FORMULA_67">#N/A</definedName>
    <definedName name="SHARED_FORMULA_68">#N/A</definedName>
    <definedName name="SHARED_FORMULA_69">#N/A</definedName>
    <definedName name="SHARED_FORMULA_7">#N/A</definedName>
    <definedName name="SHARED_FORMULA_70">#N/A</definedName>
    <definedName name="SHARED_FORMULA_71">#N/A</definedName>
    <definedName name="SHARED_FORMULA_72">#N/A</definedName>
    <definedName name="SHARED_FORMULA_73">#N/A</definedName>
    <definedName name="SHARED_FORMULA_74">#N/A</definedName>
    <definedName name="SHARED_FORMULA_75">#N/A</definedName>
    <definedName name="SHARED_FORMULA_76">#N/A</definedName>
    <definedName name="SHARED_FORMULA_77">#N/A</definedName>
    <definedName name="SHARED_FORMULA_78">#N/A</definedName>
    <definedName name="SHARED_FORMULA_79">#N/A</definedName>
    <definedName name="SHARED_FORMULA_8">#N/A</definedName>
    <definedName name="SHARED_FORMULA_80">#N/A</definedName>
    <definedName name="SHARED_FORMULA_81">#N/A</definedName>
    <definedName name="SHARED_FORMULA_82">#N/A</definedName>
    <definedName name="SHARED_FORMULA_83">#N/A</definedName>
    <definedName name="SHARED_FORMULA_84">#N/A</definedName>
    <definedName name="SHARED_FORMULA_85">#N/A</definedName>
    <definedName name="SHARED_FORMULA_86">#N/A</definedName>
    <definedName name="SHARED_FORMULA_87">#N/A</definedName>
    <definedName name="SHARED_FORMULA_88">#N/A</definedName>
    <definedName name="SHARED_FORMULA_89">#N/A</definedName>
    <definedName name="SHARED_FORMULA_9">#N/A</definedName>
    <definedName name="SHARED_FORMULA_90">#N/A</definedName>
    <definedName name="SHARED_FORMULA_91">#N/A</definedName>
    <definedName name="SHARED_FORMULA_92">#N/A</definedName>
    <definedName name="SHARED_FORMULA_93">#N/A</definedName>
    <definedName name="SHARED_FORMULA_94">#N/A</definedName>
    <definedName name="SHARED_FORMULA_95">#N/A</definedName>
    <definedName name="SHARED_FORMULA_96">#N/A</definedName>
    <definedName name="SHARED_FORMULA_97">#N/A</definedName>
    <definedName name="SHARED_FORMULA_98">#N/A</definedName>
    <definedName name="SHARED_FORMULA_99">#N/A</definedName>
    <definedName name="staicase">#REF!</definedName>
    <definedName name="TERMINAL.">#REF!</definedName>
    <definedName name="Total_BQ11">#REF!</definedName>
    <definedName name="Total_BQ2">#REF!</definedName>
    <definedName name="Total_BQ5">#REF!</definedName>
    <definedName name="Total_BQ6">#REF!</definedName>
    <definedName name="Total_BQ7">#REF!</definedName>
    <definedName name="Total_BQ9">#REF!</definedName>
    <definedName name="totalbq1_1">#REF!</definedName>
    <definedName name="totalbq1_2">#REF!</definedName>
    <definedName name="totalbq1_3">#REF!</definedName>
    <definedName name="totalbq1_4">#REF!</definedName>
    <definedName name="totalbq1_5">#REF!</definedName>
    <definedName name="totalbq10_1">#REF!</definedName>
    <definedName name="totalbq10_2">#REF!</definedName>
    <definedName name="totalbq10_3">#REF!</definedName>
    <definedName name="totalbq3_1">#REF!</definedName>
    <definedName name="totalbq3_2">#REF!</definedName>
    <definedName name="totalbq4_1">#REF!</definedName>
    <definedName name="totalbq4_2">#REF!</definedName>
    <definedName name="totalbq4_3">#REF!</definedName>
    <definedName name="totalbq6_1">#REF!</definedName>
    <definedName name="totalbq6_2">#REF!</definedName>
    <definedName name="totalbq6_3">#REF!</definedName>
    <definedName name="totalbq8_1">#REF!</definedName>
    <definedName name="totalbq8_3">#REF!</definedName>
    <definedName name="totalbq9_1">#REF!</definedName>
    <definedName name="totalbq9_10">#REF!</definedName>
    <definedName name="totalbq9_2">#REF!</definedName>
    <definedName name="totalbq9_3">#REF!</definedName>
    <definedName name="totalbq9_4">#REF!</definedName>
    <definedName name="totalbq9_5">#REF!</definedName>
    <definedName name="totalbq9_6">#REF!</definedName>
    <definedName name="totalbq9_7">#REF!</definedName>
    <definedName name="totalbq9_8">#REF!</definedName>
    <definedName name="totalbq9_9">#REF!</definedName>
    <definedName name="ttttt">#REF!</definedName>
    <definedName name="valvesewer">#REF!</definedName>
    <definedName name="VCPipe">#REF!</definedName>
    <definedName name="wae">#REF!</definedName>
    <definedName name="WEND">#REF!</definedName>
    <definedName name="WERF">#REF!</definedName>
    <definedName name="wwwwwww">#REF!</definedName>
    <definedName name="Z_7A052380_7D70_11CF_8A56_006097109093_.wvu.Cols" hidden="1">#REF!</definedName>
    <definedName name="Z_E024B424_A961_11D3_8654_006097109096_.wvu.Cols" hidden="1">#REF!</definedName>
    <definedName name="zczj">#REF!</definedName>
    <definedName name="zczjbl">#REF!</definedName>
    <definedName name="zmax">#REF!</definedName>
    <definedName name="zmi">#REF!</definedName>
    <definedName name="zmin">#REF!</definedName>
    <definedName name="znorm">#REF!</definedName>
    <definedName name="阿发发生">'[452]SW-TEO'!#REF!</definedName>
    <definedName name="安装工程部分汇总表">#REF!</definedName>
    <definedName name="安装工程概算表">#REF!</definedName>
    <definedName name="编制水平年">#REF!</definedName>
    <definedName name="表二j">#REF!</definedName>
    <definedName name="表三校审">#REF!</definedName>
    <definedName name="别墅2F">#REF!</definedName>
    <definedName name="别墅2J">#REF!</definedName>
    <definedName name="别墅3A">#REF!</definedName>
    <definedName name="别墅3C">#REF!</definedName>
    <definedName name="别墅3G">#REF!</definedName>
    <definedName name="别墅3H">#REF!</definedName>
    <definedName name="别墅4D">#REF!</definedName>
    <definedName name="别墅4F">#REF!</definedName>
    <definedName name="别墅4G">#REF!</definedName>
    <definedName name="别墅4H">#REF!</definedName>
    <definedName name="材料单价计算表1">#REF!</definedName>
    <definedName name="采购">#REF!</definedName>
    <definedName name="沉箱顶高程">#REF!</definedName>
    <definedName name="陈总">#REF!</definedName>
    <definedName name="措施费">#REF!</definedName>
    <definedName name="单价">#REF!</definedName>
    <definedName name="单价0">#REF!</definedName>
    <definedName name="单价1">#REF!</definedName>
    <definedName name="单价10">#REF!</definedName>
    <definedName name="单价100">#REF!</definedName>
    <definedName name="单价101">#REF!</definedName>
    <definedName name="单价102">#REF!</definedName>
    <definedName name="单价103">#REF!</definedName>
    <definedName name="单价104">#REF!</definedName>
    <definedName name="单价105">#REF!</definedName>
    <definedName name="单价106">#REF!</definedName>
    <definedName name="单价107">#REF!</definedName>
    <definedName name="单价108">#REF!</definedName>
    <definedName name="单价109">#REF!</definedName>
    <definedName name="单价11">#REF!</definedName>
    <definedName name="单价110">#REF!</definedName>
    <definedName name="单价111">#REF!</definedName>
    <definedName name="单价112">#REF!</definedName>
    <definedName name="单价113">#REF!</definedName>
    <definedName name="单价114">#REF!</definedName>
    <definedName name="单价115">#REF!</definedName>
    <definedName name="单价116">#REF!</definedName>
    <definedName name="单价117">#REF!</definedName>
    <definedName name="单价118">#REF!</definedName>
    <definedName name="单价119">#REF!</definedName>
    <definedName name="单价12">#REF!</definedName>
    <definedName name="单价120">#REF!</definedName>
    <definedName name="单价121">#REF!</definedName>
    <definedName name="单价122">#REF!</definedName>
    <definedName name="单价123">#REF!</definedName>
    <definedName name="单价124">#REF!</definedName>
    <definedName name="单价125">#REF!</definedName>
    <definedName name="单价126">#REF!</definedName>
    <definedName name="单价127">#REF!</definedName>
    <definedName name="单价128">#REF!</definedName>
    <definedName name="单价129">#REF!</definedName>
    <definedName name="单价13">#REF!</definedName>
    <definedName name="单价130">#REF!</definedName>
    <definedName name="单价131">#REF!</definedName>
    <definedName name="单价132">#REF!</definedName>
    <definedName name="单价133">#REF!</definedName>
    <definedName name="单价134">#REF!</definedName>
    <definedName name="单价135">#REF!</definedName>
    <definedName name="单价136">#REF!</definedName>
    <definedName name="单价137">#REF!</definedName>
    <definedName name="单价138">#REF!</definedName>
    <definedName name="单价139">#REF!</definedName>
    <definedName name="单价14">#REF!</definedName>
    <definedName name="单价140">#REF!</definedName>
    <definedName name="单价141">#REF!</definedName>
    <definedName name="单价142">#REF!</definedName>
    <definedName name="单价143">#REF!</definedName>
    <definedName name="单价144">#REF!</definedName>
    <definedName name="单价145">#REF!</definedName>
    <definedName name="单价146">#REF!</definedName>
    <definedName name="单价147">#REF!</definedName>
    <definedName name="单价148">#REF!</definedName>
    <definedName name="单价149">#REF!</definedName>
    <definedName name="单价15">#REF!</definedName>
    <definedName name="单价150">#REF!</definedName>
    <definedName name="单价151">#REF!</definedName>
    <definedName name="单价152">#REF!</definedName>
    <definedName name="单价153">#REF!</definedName>
    <definedName name="单价154">#REF!</definedName>
    <definedName name="单价155">#REF!</definedName>
    <definedName name="单价156">#REF!</definedName>
    <definedName name="单价157">#REF!</definedName>
    <definedName name="单价158">#REF!</definedName>
    <definedName name="单价159">#REF!</definedName>
    <definedName name="单价16">#REF!</definedName>
    <definedName name="单价160">#REF!</definedName>
    <definedName name="单价161">#REF!</definedName>
    <definedName name="单价162">#REF!</definedName>
    <definedName name="单价163">#REF!</definedName>
    <definedName name="单价164">#REF!</definedName>
    <definedName name="单价165">#REF!</definedName>
    <definedName name="单价166">#REF!</definedName>
    <definedName name="单价167">#REF!</definedName>
    <definedName name="单价168">#REF!</definedName>
    <definedName name="单价169">#REF!</definedName>
    <definedName name="单价17">#REF!</definedName>
    <definedName name="单价170">#REF!</definedName>
    <definedName name="单价171">#REF!</definedName>
    <definedName name="单价172">#REF!</definedName>
    <definedName name="单价173">#REF!</definedName>
    <definedName name="单价174">#REF!</definedName>
    <definedName name="单价175">#REF!</definedName>
    <definedName name="单价176">#REF!</definedName>
    <definedName name="单价177">#REF!</definedName>
    <definedName name="单价178">#REF!</definedName>
    <definedName name="单价179">#REF!</definedName>
    <definedName name="单价18">#REF!</definedName>
    <definedName name="单价180">#REF!</definedName>
    <definedName name="单价181">#REF!</definedName>
    <definedName name="单价182">#REF!</definedName>
    <definedName name="单价183">#REF!</definedName>
    <definedName name="单价184">#REF!</definedName>
    <definedName name="单价185">#REF!</definedName>
    <definedName name="单价186">#REF!</definedName>
    <definedName name="单价187">#REF!</definedName>
    <definedName name="单价188">#REF!</definedName>
    <definedName name="单价189">#REF!</definedName>
    <definedName name="单价19">#REF!</definedName>
    <definedName name="单价190">#REF!</definedName>
    <definedName name="单价191">#REF!</definedName>
    <definedName name="单价192">#REF!</definedName>
    <definedName name="单价193">#REF!</definedName>
    <definedName name="单价194">#REF!</definedName>
    <definedName name="单价195">#REF!</definedName>
    <definedName name="单价196">#REF!</definedName>
    <definedName name="单价197">#REF!</definedName>
    <definedName name="单价198">#REF!</definedName>
    <definedName name="单价199">#REF!</definedName>
    <definedName name="单价2">#REF!</definedName>
    <definedName name="单价20">#REF!</definedName>
    <definedName name="单价200">#REF!</definedName>
    <definedName name="单价201">#REF!</definedName>
    <definedName name="单价202">#REF!</definedName>
    <definedName name="单价203">#REF!</definedName>
    <definedName name="单价204">#REF!</definedName>
    <definedName name="单价205">#REF!</definedName>
    <definedName name="单价206">#REF!</definedName>
    <definedName name="单价207">#REF!</definedName>
    <definedName name="单价208">#REF!</definedName>
    <definedName name="单价209">#REF!</definedName>
    <definedName name="单价21">#REF!</definedName>
    <definedName name="单价210">#REF!</definedName>
    <definedName name="单价211">#REF!</definedName>
    <definedName name="单价212">#REF!</definedName>
    <definedName name="单价213">#REF!</definedName>
    <definedName name="单价214">#REF!</definedName>
    <definedName name="单价215">#REF!</definedName>
    <definedName name="单价216">#REF!</definedName>
    <definedName name="单价217">#REF!</definedName>
    <definedName name="单价218">#REF!</definedName>
    <definedName name="单价219">#REF!</definedName>
    <definedName name="单价22">#REF!</definedName>
    <definedName name="单价220">#REF!</definedName>
    <definedName name="单价221">#REF!</definedName>
    <definedName name="单价222">#REF!</definedName>
    <definedName name="单价223">#REF!</definedName>
    <definedName name="单价224">#REF!</definedName>
    <definedName name="单价225">#REF!</definedName>
    <definedName name="单价226">#REF!</definedName>
    <definedName name="单价227">#REF!</definedName>
    <definedName name="单价228">#REF!</definedName>
    <definedName name="单价229">#REF!</definedName>
    <definedName name="单价23">#REF!</definedName>
    <definedName name="单价230">#REF!</definedName>
    <definedName name="单价231">#REF!</definedName>
    <definedName name="单价232">#REF!</definedName>
    <definedName name="单价233">#REF!</definedName>
    <definedName name="单价24">#REF!</definedName>
    <definedName name="单价240">#REF!</definedName>
    <definedName name="单价241">#REF!</definedName>
    <definedName name="单价242">#REF!</definedName>
    <definedName name="单价243">#REF!</definedName>
    <definedName name="单价244">#REF!</definedName>
    <definedName name="单价245">#REF!</definedName>
    <definedName name="单价246">#REF!</definedName>
    <definedName name="单价247">#REF!</definedName>
    <definedName name="单价248">#REF!</definedName>
    <definedName name="单价249">#REF!</definedName>
    <definedName name="单价25">#REF!</definedName>
    <definedName name="单价250">#REF!</definedName>
    <definedName name="单价251">#REF!</definedName>
    <definedName name="单价252">#REF!</definedName>
    <definedName name="单价253">#REF!</definedName>
    <definedName name="单价254">#REF!</definedName>
    <definedName name="单价255">#REF!</definedName>
    <definedName name="单价256">#REF!</definedName>
    <definedName name="单价257">#REF!</definedName>
    <definedName name="单价258">#REF!</definedName>
    <definedName name="单价259">#REF!</definedName>
    <definedName name="单价26">#REF!</definedName>
    <definedName name="单价260">#REF!</definedName>
    <definedName name="单价261">#REF!</definedName>
    <definedName name="单价262">#REF!</definedName>
    <definedName name="单价263">#REF!</definedName>
    <definedName name="单价264">#REF!</definedName>
    <definedName name="单价265">#REF!</definedName>
    <definedName name="单价266">#REF!</definedName>
    <definedName name="单价267">#REF!</definedName>
    <definedName name="单价268">#REF!</definedName>
    <definedName name="单价269">#REF!</definedName>
    <definedName name="单价27">#REF!</definedName>
    <definedName name="单价270">#REF!</definedName>
    <definedName name="单价271">#REF!</definedName>
    <definedName name="单价272">#REF!</definedName>
    <definedName name="单价273">#REF!</definedName>
    <definedName name="单价28">#REF!</definedName>
    <definedName name="单价280">#REF!</definedName>
    <definedName name="单价281">#REF!</definedName>
    <definedName name="单价29">#REF!</definedName>
    <definedName name="单价3">#REF!</definedName>
    <definedName name="单价30">#REF!</definedName>
    <definedName name="单价31">#REF!</definedName>
    <definedName name="单价32">#REF!</definedName>
    <definedName name="单价33">#REF!</definedName>
    <definedName name="单价34">#REF!</definedName>
    <definedName name="单价35">#REF!</definedName>
    <definedName name="单价36">#REF!</definedName>
    <definedName name="单价37">#REF!</definedName>
    <definedName name="单价38">#REF!</definedName>
    <definedName name="单价39">#REF!</definedName>
    <definedName name="单价4">#REF!</definedName>
    <definedName name="单价40">#REF!</definedName>
    <definedName name="单价41">#REF!</definedName>
    <definedName name="单价42">#REF!</definedName>
    <definedName name="单价43">#REF!</definedName>
    <definedName name="单价44">#REF!</definedName>
    <definedName name="单价45">#REF!</definedName>
    <definedName name="单价46">#REF!</definedName>
    <definedName name="单价47">#REF!</definedName>
    <definedName name="单价48">#REF!</definedName>
    <definedName name="单价49">#REF!</definedName>
    <definedName name="单价5">#REF!</definedName>
    <definedName name="单价50">#REF!</definedName>
    <definedName name="单价51">#REF!</definedName>
    <definedName name="单价52">#REF!</definedName>
    <definedName name="单价53">#REF!</definedName>
    <definedName name="单价54">#REF!</definedName>
    <definedName name="单价55">#REF!</definedName>
    <definedName name="单价56">#REF!</definedName>
    <definedName name="单价57">#REF!</definedName>
    <definedName name="单价58">#REF!</definedName>
    <definedName name="单价59">#REF!</definedName>
    <definedName name="单价6">#REF!</definedName>
    <definedName name="单价60">#REF!</definedName>
    <definedName name="单价61">#REF!</definedName>
    <definedName name="单价62">#REF!</definedName>
    <definedName name="单价63">#REF!</definedName>
    <definedName name="单价64">#REF!</definedName>
    <definedName name="单价65">#REF!</definedName>
    <definedName name="单价66">#REF!</definedName>
    <definedName name="单价67">#REF!</definedName>
    <definedName name="单价68">#REF!</definedName>
    <definedName name="单价69">#REF!</definedName>
    <definedName name="单价7">#REF!</definedName>
    <definedName name="单价70">#REF!</definedName>
    <definedName name="单价71">#REF!</definedName>
    <definedName name="单价72">#REF!</definedName>
    <definedName name="单价73">#REF!</definedName>
    <definedName name="单价74">#REF!</definedName>
    <definedName name="单价75">#REF!</definedName>
    <definedName name="单价76">#REF!</definedName>
    <definedName name="单价77">#REF!</definedName>
    <definedName name="单价78">#REF!</definedName>
    <definedName name="单价79">#REF!</definedName>
    <definedName name="单价8">#REF!</definedName>
    <definedName name="单价80">#REF!</definedName>
    <definedName name="单价81">#REF!</definedName>
    <definedName name="单价82">#REF!</definedName>
    <definedName name="单价83">#REF!</definedName>
    <definedName name="单价84">#REF!</definedName>
    <definedName name="单价85">#REF!</definedName>
    <definedName name="单价86">#REF!</definedName>
    <definedName name="单价87">#REF!</definedName>
    <definedName name="单价88">#REF!</definedName>
    <definedName name="单价89">#REF!</definedName>
    <definedName name="单价9">#REF!</definedName>
    <definedName name="单价90">#REF!</definedName>
    <definedName name="单价91">#REF!</definedName>
    <definedName name="单价92">#REF!</definedName>
    <definedName name="单价93">#REF!</definedName>
    <definedName name="单价94">#REF!</definedName>
    <definedName name="单价95">#REF!</definedName>
    <definedName name="单价96">#REF!</definedName>
    <definedName name="单价97">#REF!</definedName>
    <definedName name="单价98">#REF!</definedName>
    <definedName name="单价99">#REF!</definedName>
    <definedName name="当年价差">#REF!</definedName>
    <definedName name="当年静态投资">#REF!</definedName>
    <definedName name="当年融资">#REF!</definedName>
    <definedName name="当年投资">#REF!</definedName>
    <definedName name="当年注册资本金">#REF!</definedName>
    <definedName name="地总机动">#REF!</definedName>
    <definedName name="地总机动工">#REF!</definedName>
    <definedName name="电">#REF!</definedName>
    <definedName name="电视">#REF!</definedName>
    <definedName name="调整">#REF!</definedName>
    <definedName name="动态外方注册资本">#REF!</definedName>
    <definedName name="动态中方注册资本">#REF!</definedName>
    <definedName name="发电固定资产投资">#REF!</definedName>
    <definedName name="发总机动">#REF!</definedName>
    <definedName name="非官方">#REF!</definedName>
    <definedName name="风">#REF!</definedName>
    <definedName name="给唐山表三">#REF!</definedName>
    <definedName name="供水">#REF!</definedName>
    <definedName name="管网">#REF!</definedName>
    <definedName name="国内融资价差预备">#REF!</definedName>
    <definedName name="国内融资建设期利息">#REF!</definedName>
    <definedName name="还">#REF!</definedName>
    <definedName name="核算项目明细账_1133_06_00">#REF!</definedName>
    <definedName name="集中采购">#REF!</definedName>
    <definedName name="计算水位">#REF!</definedName>
    <definedName name="计算水位1">#REF!</definedName>
    <definedName name="价差">#REF!</definedName>
    <definedName name="价格浮动系数">#REF!</definedName>
    <definedName name="建设期贷款利率">#REF!</definedName>
    <definedName name="建筑面积">#REF!</definedName>
    <definedName name="景观">#REF!</definedName>
    <definedName name="静态外方注册资本">#REF!</definedName>
    <definedName name="静态中方注册资本">#REF!</definedName>
    <definedName name="可售面积">#REF!</definedName>
    <definedName name="可售面积2">#REF!</definedName>
    <definedName name="可售面积3">#REF!</definedName>
    <definedName name="垃圾房">#REF!</definedName>
    <definedName name="老">#REF!</definedName>
    <definedName name="刘力">#REF!</definedName>
    <definedName name="路">#REF!</definedName>
    <definedName name="码头高程">#REF!</definedName>
    <definedName name="煤气">#REF!</definedName>
    <definedName name="明细分类账">#REF!</definedName>
    <definedName name="年上涨指数">#REF!</definedName>
    <definedName name="配套融资">#REF!</definedName>
    <definedName name="配套融资价差预备">#REF!</definedName>
    <definedName name="配套融资建设期利息">#REF!</definedName>
    <definedName name="其它融资">#REF!</definedName>
    <definedName name="其它注资">#REF!</definedName>
    <definedName name="其它注资比例">#REF!</definedName>
    <definedName name="其中外方注册资本比例">#REF!</definedName>
    <definedName name="其中中方注册资本比例">#REF!</definedName>
    <definedName name="嵌入深度">#REF!</definedName>
    <definedName name="任仪斌">#REF!</definedName>
    <definedName name="日期">#REF!</definedName>
    <definedName name="融资">#REF!</definedName>
    <definedName name="设备价">#REF!</definedName>
    <definedName name="生产成本和费用估算表">#REF!</definedName>
    <definedName name="省局融资">#REF!</definedName>
    <definedName name="省局注资">#REF!</definedName>
    <definedName name="省局注资比例">#REF!</definedName>
    <definedName name="施工进度_年份">#REF!</definedName>
    <definedName name="是">#REF!</definedName>
    <definedName name="数据库一">#REF!</definedName>
    <definedName name="水">#REF!</definedName>
    <definedName name="水系">#REF!</definedName>
    <definedName name="通信修改" hidden="1">#REF!</definedName>
    <definedName name="投____资____总____额____及____资____金____筹____措____表">#REF!</definedName>
    <definedName name="投标人">#REF!</definedName>
    <definedName name="投资比例">#REF!</definedName>
    <definedName name="围墙道路">#REF!</definedName>
    <definedName name="污水池">#REF!</definedName>
    <definedName name="现金流量表">#REF!</definedName>
    <definedName name="箱体宽">#REF!</definedName>
    <definedName name="项总机动">#REF!</definedName>
    <definedName name="消防">#REF!</definedName>
    <definedName name="销售面积">#REF!</definedName>
    <definedName name="新兴">#REF!</definedName>
    <definedName name="胸墙到前趾距离">#REF!</definedName>
    <definedName name="胸墙底高程">#REF!</definedName>
    <definedName name="胸墙高">#REF!</definedName>
    <definedName name="胸墙宽">#REF!</definedName>
    <definedName name="要">#REF!</definedName>
    <definedName name="原______始______数______据">#REF!</definedName>
    <definedName name="原件由纳米张兵处代为保存">#REF!</definedName>
    <definedName name="占地面积">#REF!</definedName>
    <definedName name="中轴xi">#REF!</definedName>
    <definedName name="注册资本金比例">#REF!</definedName>
    <definedName name="注资">#REF!</definedName>
    <definedName name="注资比例_占动态投资">#REF!</definedName>
    <definedName name="注资比例_占总投资">#REF!</definedName>
    <definedName name="自行车库">#REF!</definedName>
    <definedName name="综合单价表单价4">#REF!</definedName>
    <definedName name="总措施">#REF!</definedName>
    <definedName name="总措施费">#REF!</definedName>
    <definedName name="总措施项目">#REF!</definedName>
    <definedName name="_app1">IF('[359]Calculation Cover Sheet'!$I$49="","",'[359]Calculation Cover Sheet'!$I$49)</definedName>
    <definedName name="\PRECIOS">#REF!</definedName>
    <definedName name="\PRINTDETAIL">#REF!</definedName>
    <definedName name="______________CUN1">#REF!</definedName>
    <definedName name="______________DIS1">#REF!</definedName>
    <definedName name="______________DIS2">#REF!</definedName>
    <definedName name="_____________CUN1">#REF!</definedName>
    <definedName name="_____________DIS1">#REF!</definedName>
    <definedName name="_____________DIS2">#REF!</definedName>
    <definedName name="____________CUN1">#REF!</definedName>
    <definedName name="____________DIS1">#REF!</definedName>
    <definedName name="____________DIS2">#REF!</definedName>
    <definedName name="___________CUN1">#REF!</definedName>
    <definedName name="___________DIS1">#REF!</definedName>
    <definedName name="___________DIS2">#REF!</definedName>
    <definedName name="__________CUN1">#REF!</definedName>
    <definedName name="__________DIS1">#REF!</definedName>
    <definedName name="__________DIS2">#REF!</definedName>
    <definedName name="_________CUN1">#REF!</definedName>
    <definedName name="_________DIS1">#REF!</definedName>
    <definedName name="_________DIS2">#REF!</definedName>
    <definedName name="________CUN1">#REF!</definedName>
    <definedName name="________DIS1">#REF!</definedName>
    <definedName name="________DIS2">#REF!</definedName>
    <definedName name="_______CUN1">#REF!</definedName>
    <definedName name="_______DIS1">#REF!</definedName>
    <definedName name="_______DIS2">#REF!</definedName>
    <definedName name="______CUN1">#REF!</definedName>
    <definedName name="______DIS1">#REF!</definedName>
    <definedName name="______DIS2">#REF!</definedName>
    <definedName name="_____CUN1">#REF!</definedName>
    <definedName name="_____DIS1">#REF!</definedName>
    <definedName name="_____DIS2">#REF!</definedName>
    <definedName name="_____PAG1">#REF!</definedName>
    <definedName name="_____POL4">#REF!</definedName>
    <definedName name="____CUN1">#REF!</definedName>
    <definedName name="____DIS1">#REF!</definedName>
    <definedName name="____DIS2">#REF!</definedName>
    <definedName name="____mej1">[361]MEJ.SUELO!$L$18:$L$479</definedName>
    <definedName name="____mej2">[361]MEJ.SUELO!$N$18:$N$479</definedName>
    <definedName name="____MES1">'[362]DATOS  DE OBRA'!#REF!</definedName>
    <definedName name="____Mes2">#REF!</definedName>
    <definedName name="____Mes3">#REF!</definedName>
    <definedName name="____POL4">#REF!</definedName>
    <definedName name="____rep1">[363]Explanaciones!$Q$22:$Q$4765</definedName>
    <definedName name="____rep2">'[361]REMOCION DERRUMB'!$N$16:$N$477</definedName>
    <definedName name="___CAO1">#REF!</definedName>
    <definedName name="___CAO2">#REF!</definedName>
    <definedName name="___CAO3">#REF!</definedName>
    <definedName name="___CAO4">#REF!</definedName>
    <definedName name="___CAO5">#REF!</definedName>
    <definedName name="___CAO6">#REF!</definedName>
    <definedName name="___CAO7">#REF!</definedName>
    <definedName name="___CAO8">#REF!</definedName>
    <definedName name="___CUN1">#REF!</definedName>
    <definedName name="___DIS1">#REF!</definedName>
    <definedName name="___DIS2">#REF!</definedName>
    <definedName name="___mej1">[361]MEJ.SUELO!$L$18:$L$479</definedName>
    <definedName name="___mej2">[361]MEJ.SUELO!$N$18:$N$479</definedName>
    <definedName name="___MES1">'[364]DATOS  DE OBRA'!#REF!</definedName>
    <definedName name="___Mes2">#REF!</definedName>
    <definedName name="___Mes3">#REF!</definedName>
    <definedName name="___POL4">#REF!</definedName>
    <definedName name="___rep1">[363]Explanaciones!$Q$22:$Q$4765</definedName>
    <definedName name="___rep2">'[361]REMOCION DERRUMB'!$N$16:$N$477</definedName>
    <definedName name="___val10">'[365]Val Nº11'!$A$12:$P$174</definedName>
    <definedName name="__123Graph_AGraph1" hidden="1">[367]Poblacion!$C$283:$F$283</definedName>
    <definedName name="__123Graph_AGraph10" hidden="1">'[368]LIMA-CANTA'!#REF!</definedName>
    <definedName name="__123Graph_AGraph11" hidden="1">'[368]LIMA-CANTA'!#REF!</definedName>
    <definedName name="__123Graph_AGraph12" hidden="1">'[368]LIMA-CANTA'!#REF!</definedName>
    <definedName name="__123Graph_AGraph13" hidden="1">'[368]LIMA-CANTA'!#REF!</definedName>
    <definedName name="__123Graph_AGraph14" hidden="1">'[368]LIMA-CANTA'!#REF!</definedName>
    <definedName name="__123Graph_AGraph15" hidden="1">'[368]LIMA-CANTA'!#REF!</definedName>
    <definedName name="__123Graph_AGraph16" hidden="1">'[368]LIMA-CANTA'!#REF!</definedName>
    <definedName name="__123Graph_AGraph17" hidden="1">'[368]LIMA-CANTA'!#REF!</definedName>
    <definedName name="__123Graph_AGraph18" hidden="1">'[368]LIMA-CANTA'!#REF!</definedName>
    <definedName name="__123Graph_AGraph2" hidden="1">'[368]LIMA-CANTA'!#REF!</definedName>
    <definedName name="__123Graph_AGraph3" hidden="1">'[368]LIMA-CANTA'!#REF!</definedName>
    <definedName name="__123Graph_AGraph4" hidden="1">'[368]LIMA-CANTA'!#REF!</definedName>
    <definedName name="__123Graph_AGraph5" hidden="1">'[368]LIMA-CANTA'!#REF!</definedName>
    <definedName name="__123Graph_AGraph6" hidden="1">'[368]LIMA-CANTA'!#REF!</definedName>
    <definedName name="__123Graph_AGraph7" hidden="1">'[368]LIMA-CANTA'!#REF!</definedName>
    <definedName name="__123Graph_AGraph8" hidden="1">'[368]LIMA-CANTA'!#REF!</definedName>
    <definedName name="__123Graph_AGraph9" hidden="1">'[368]LIMA-CANTA'!#REF!</definedName>
    <definedName name="__123Graph_BGraph1" hidden="1">[367]Poblacion!$C$284:$F$284</definedName>
    <definedName name="__123Graph_BGraph10" hidden="1">'[367]Conduccion Cruda'!$AD$11:$AD$43</definedName>
    <definedName name="__123Graph_BGraph11" hidden="1">'[367]Tratamiento F R.'!$AQ$12:$AQ$37</definedName>
    <definedName name="__123Graph_BGraph12" hidden="1">[367]Cond.AgTrat.PG!$AD$11:$AD$36</definedName>
    <definedName name="__123Graph_BGraph13" hidden="1">[367]Almacena!$S$11:$S$36</definedName>
    <definedName name="__123Graph_BGraph14" hidden="1">[367]ConexDomici!$V$13:$V$46</definedName>
    <definedName name="__123Graph_BGraph15" hidden="1">[367]PMedidores!$U$16:$U$41</definedName>
    <definedName name="__123Graph_BGraph16" hidden="1">[367]Trat.AguasServ.!$AI$12:$AI$37</definedName>
    <definedName name="__123Graph_BGraph17" hidden="1">[367]Emisores!$N$11:$N$36</definedName>
    <definedName name="__123Graph_BGraph18" hidden="1">[366]ConexDesa!$S$11:$S$40</definedName>
    <definedName name="__123Graph_BGraph2" hidden="1">[367]Poblacion!$C$322:$F$322</definedName>
    <definedName name="__123Graph_BGraph3" hidden="1">[367]Poblacion!$B$364:$E$364</definedName>
    <definedName name="__123Graph_BGraph4" hidden="1">[367]Poblacion!$D$207:$D$230</definedName>
    <definedName name="__123Graph_BGraph5" hidden="1">'[366]Demanda Activa'!$W$14:$W$44</definedName>
    <definedName name="__123Graph_BGraph6" hidden="1">'[366]Demanda Pasiva agua'!$W$14:$W$44</definedName>
    <definedName name="__123Graph_BGraph8" hidden="1">[367]Captacion!$AN$13:$AN$38</definedName>
    <definedName name="__123Graph_BGraph9" hidden="1">[367]PreTratamiento!$Q$12:$Q$43</definedName>
    <definedName name="__123Graph_CGraph1" hidden="1">[367]Poblacion!$C$285:$F$285</definedName>
    <definedName name="__123Graph_CGraph2" hidden="1">[367]Poblacion!$C$323:$F$323</definedName>
    <definedName name="__123Graph_CGraph3" hidden="1">[367]Poblacion!$B$365:$E$365</definedName>
    <definedName name="__123Graph_CGraph4" hidden="1">[367]Poblacion!$E$207:$E$230</definedName>
    <definedName name="__123Graph_CPROD.MENSUAL" hidden="1">[369]PAS!#REF!</definedName>
    <definedName name="__123Graph_DGraph1" hidden="1">[367]Poblacion!$C$286:$F$286</definedName>
    <definedName name="__123Graph_DGraph2" hidden="1">[367]Poblacion!$C$324:$F$324</definedName>
    <definedName name="__123Graph_DGraph3" hidden="1">[367]Poblacion!$B$366:$E$366</definedName>
    <definedName name="__123Graph_DGraph4" hidden="1">[367]Poblacion!$F$207:$F$230</definedName>
    <definedName name="__123Graph_DPROD.MENSUAL" hidden="1">[369]PAS!#REF!</definedName>
    <definedName name="__123Graph_EGraph1" hidden="1">[367]Poblacion!$C$287:$F$287</definedName>
    <definedName name="__123Graph_EGraph2" hidden="1">[367]Poblacion!$C$325:$F$325</definedName>
    <definedName name="__123Graph_EGraph3" hidden="1">[367]Poblacion!$B$367:$E$367</definedName>
    <definedName name="__123Graph_EGraph4" hidden="1">[367]Poblacion!$G$207:$G$230</definedName>
    <definedName name="__123Graph_FGraph1" hidden="1">[367]Poblacion!$C$288:$F$288</definedName>
    <definedName name="__123Graph_FGraph2" hidden="1">[367]Poblacion!$C$326:$F$326</definedName>
    <definedName name="__123Graph_FGraph3" hidden="1">[367]Poblacion!$B$368:$E$368</definedName>
    <definedName name="__123Graph_XGRA1" hidden="1">'[370]F-05'!#REF!</definedName>
    <definedName name="__123Graph_XGRA2" hidden="1">'[370]F-05'!#REF!</definedName>
    <definedName name="__123Graph_XGraph10" hidden="1">'[368]LIMA-CANTA'!#REF!</definedName>
    <definedName name="__123Graph_XGraph11" hidden="1">'[368]LIMA-CANTA'!#REF!</definedName>
    <definedName name="__123Graph_XGraph12" hidden="1">'[368]LIMA-CANTA'!#REF!</definedName>
    <definedName name="__123Graph_XGraph13" hidden="1">'[368]LIMA-CANTA'!#REF!</definedName>
    <definedName name="__123Graph_XGraph14" hidden="1">'[368]LIMA-CANTA'!#REF!</definedName>
    <definedName name="__123Graph_XGraph15" hidden="1">'[368]LIMA-CANTA'!#REF!</definedName>
    <definedName name="__123Graph_XGraph16" hidden="1">'[368]LIMA-CANTA'!#REF!</definedName>
    <definedName name="__123Graph_XGraph17" hidden="1">'[368]LIMA-CANTA'!#REF!</definedName>
    <definedName name="__123Graph_XGraph18" hidden="1">'[368]LIMA-CANTA'!#REF!</definedName>
    <definedName name="__123Graph_XGraph2" hidden="1">[367]Poblacion!$C$320:$F$320</definedName>
    <definedName name="__123Graph_XGraph3" hidden="1">'[368]LIMA-CANTA'!#REF!</definedName>
    <definedName name="__123Graph_XGraph4" hidden="1">'[368]LIMA-CANTA'!#REF!</definedName>
    <definedName name="__123Graph_XGraph5" hidden="1">'[368]LIMA-CANTA'!#REF!</definedName>
    <definedName name="__123Graph_XGraph6" hidden="1">'[368]LIMA-CANTA'!#REF!</definedName>
    <definedName name="__123Graph_XGraph7" hidden="1">'[368]LIMA-CANTA'!#REF!</definedName>
    <definedName name="__123Graph_XGraph8" hidden="1">'[368]LIMA-CANTA'!#REF!</definedName>
    <definedName name="__123Graph_XGraph9" hidden="1">'[368]LIMA-CANTA'!#REF!</definedName>
    <definedName name="__123Graph_XPROD.MENSUAL" hidden="1">[369]PAS!#REF!</definedName>
    <definedName name="__AA503107">#REF!</definedName>
    <definedName name="__B2">#REF!</definedName>
    <definedName name="__CUN1">#REF!</definedName>
    <definedName name="__DIS1">#REF!</definedName>
    <definedName name="__DIS2">#REF!</definedName>
    <definedName name="__mej1">[361]MEJ.SUELO!$L$18:$L$479</definedName>
    <definedName name="__mej2">[361]MEJ.SUELO!$N$18:$N$479</definedName>
    <definedName name="__Mes2">#REF!</definedName>
    <definedName name="__Mes3">#REF!</definedName>
    <definedName name="__POL4">#REF!</definedName>
    <definedName name="__rep1">[363]Explanaciones!$Q$22:$Q$4765</definedName>
    <definedName name="__rep2">'[361]REMOCION DERRUMB'!$N$16:$N$477</definedName>
    <definedName name="_12__123Graph_DGRAFICO_1" hidden="1">[369]PAS!#REF!</definedName>
    <definedName name="_123456" hidden="1">'[368]LIMA-CANTA'!#REF!</definedName>
    <definedName name="_123Graph_AGraph14" hidden="1">'[368]LIMA-CANTA'!#REF!</definedName>
    <definedName name="_15__123Graph_XGRAFICO_1" hidden="1">[369]PAS!#REF!</definedName>
    <definedName name="_3__123Graph_AGRAFICO_1" hidden="1">[369]PAS!#REF!</definedName>
    <definedName name="_6__123Graph_BGRAFICO_1" hidden="1">[369]PAS!#REF!</definedName>
    <definedName name="_9__123Graph_CGRAFICO_1" hidden="1">[369]PAS!#REF!</definedName>
    <definedName name="_AA502400">#REF!</definedName>
    <definedName name="_AA503100">#REF!</definedName>
    <definedName name="_AA503101">#REF!</definedName>
    <definedName name="_AA503107">#REF!</definedName>
    <definedName name="_AA503114">#REF!</definedName>
    <definedName name="_AA503115">#REF!</definedName>
    <definedName name="_AA503306">#REF!</definedName>
    <definedName name="_B2">#REF!</definedName>
    <definedName name="_CAO1">#REF!</definedName>
    <definedName name="_CAO2">#REF!</definedName>
    <definedName name="_CAO3">#REF!</definedName>
    <definedName name="_CAO4">#REF!</definedName>
    <definedName name="_CAO5">#REF!</definedName>
    <definedName name="_CAO6">#REF!</definedName>
    <definedName name="_CAO7">#REF!</definedName>
    <definedName name="_CAO8">#REF!</definedName>
    <definedName name="_CUN1">#REF!</definedName>
    <definedName name="_DAT2">#REF!</definedName>
    <definedName name="_DIS1">#REF!</definedName>
    <definedName name="_DIS2">#REF!</definedName>
    <definedName name="_fff10">#REF!</definedName>
    <definedName name="_fff11">#REF!</definedName>
    <definedName name="_fff12">#REF!</definedName>
    <definedName name="_fff17">#REF!</definedName>
    <definedName name="_fff19">#REF!</definedName>
    <definedName name="_fff21">#REF!</definedName>
    <definedName name="_fff24">#REF!</definedName>
    <definedName name="_fff26">#REF!</definedName>
    <definedName name="_fff3">#REF!</definedName>
    <definedName name="_fff30">#REF!</definedName>
    <definedName name="_fff38">#REF!</definedName>
    <definedName name="_fff39">#REF!</definedName>
    <definedName name="_fff40">#REF!</definedName>
    <definedName name="_fff43">#REF!</definedName>
    <definedName name="_fff47">#REF!</definedName>
    <definedName name="_fff48">#REF!</definedName>
    <definedName name="_fff49">#REF!</definedName>
    <definedName name="_fff5">#REF!</definedName>
    <definedName name="_FFF50">#REF!</definedName>
    <definedName name="_fff54">#REF!</definedName>
    <definedName name="_fff56">#REF!</definedName>
    <definedName name="_fff62">#REF!</definedName>
    <definedName name="_fff65">#REF!</definedName>
    <definedName name="_fff7">#REF!</definedName>
    <definedName name="_fff72">#REF!</definedName>
    <definedName name="_fff77">#REF!</definedName>
    <definedName name="_iii10">#REF!</definedName>
    <definedName name="_iii11">#REF!</definedName>
    <definedName name="_iii12">#REF!</definedName>
    <definedName name="_iii17">#REF!</definedName>
    <definedName name="_iii19">#REF!</definedName>
    <definedName name="_iii21">#REF!</definedName>
    <definedName name="_iii24">#REF!</definedName>
    <definedName name="_iii26">#REF!</definedName>
    <definedName name="_iii3">#REF!</definedName>
    <definedName name="_iii30">#REF!</definedName>
    <definedName name="_iii38">#REF!</definedName>
    <definedName name="_iii39">#REF!</definedName>
    <definedName name="_iii40">#REF!</definedName>
    <definedName name="_iii43">#REF!</definedName>
    <definedName name="_iii47">#REF!</definedName>
    <definedName name="_iii48">#REF!</definedName>
    <definedName name="_iii49">#REF!</definedName>
    <definedName name="_iii5">#REF!</definedName>
    <definedName name="_iii54">#REF!</definedName>
    <definedName name="_iii56">#REF!</definedName>
    <definedName name="_iii62">#REF!</definedName>
    <definedName name="_iii65">#REF!</definedName>
    <definedName name="_iii7">#REF!</definedName>
    <definedName name="_iii72">#REF!</definedName>
    <definedName name="_iii77">#REF!</definedName>
    <definedName name="_ma5">#REF!</definedName>
    <definedName name="_may03">#REF!</definedName>
    <definedName name="_may05">#REF!</definedName>
    <definedName name="_may07">#REF!</definedName>
    <definedName name="_may10">#REF!</definedName>
    <definedName name="_mej1">[361]MEJ.SUELO!$L$18:$L$479</definedName>
    <definedName name="_mej2">[361]MEJ.SUELO!$N$18:$N$479</definedName>
    <definedName name="_MES1">'[364]DATOS  DE OBRA'!#REF!</definedName>
    <definedName name="_Mes2">#REF!</definedName>
    <definedName name="_Mes3">#REF!</definedName>
    <definedName name="_MET1">#REF!</definedName>
    <definedName name="_MET2">#REF!</definedName>
    <definedName name="_mkojuh" hidden="1">'[368]LIMA-CANTA'!#REF!</definedName>
    <definedName name="_pag4">#REF!</definedName>
    <definedName name="_pag6">#REF!</definedName>
    <definedName name="_POL4">#REF!</definedName>
    <definedName name="_PRINTSUM">#REF!</definedName>
    <definedName name="_rep1">[363]Explanaciones!$Q$22:$Q$4765</definedName>
    <definedName name="_rep2">'[361]REMOCION DERRUMB'!$N$16:$N$477</definedName>
    <definedName name="A_1">#REF!</definedName>
    <definedName name="A_2">#REF!</definedName>
    <definedName name="A_3">#REF!</definedName>
    <definedName name="A_4">#REF!</definedName>
    <definedName name="A_5">#REF!</definedName>
    <definedName name="A_6">#REF!</definedName>
    <definedName name="A_7">#REF!</definedName>
    <definedName name="A_8">#REF!</definedName>
    <definedName name="A_9">#REF!</definedName>
    <definedName name="A_impresión_IM">#REF!</definedName>
    <definedName name="AA5010a">#REF!</definedName>
    <definedName name="AA5010b">#REF!</definedName>
    <definedName name="AA503104A">#REF!</definedName>
    <definedName name="AA503104C">#REF!</definedName>
    <definedName name="AA5051901A">#REF!</definedName>
    <definedName name="AA5051901B">#REF!</definedName>
    <definedName name="AA5051901C">#REF!</definedName>
    <definedName name="AA5051901D">#REF!</definedName>
    <definedName name="AA5051901E">#REF!</definedName>
    <definedName name="aaaaaaaaaaaaa" hidden="1">{#N/A,#N/A,FALSE,"SUSTAINING"}</definedName>
    <definedName name="ACOM_CC">#REF!</definedName>
    <definedName name="ACOM_SC">#REF!</definedName>
    <definedName name="Acumul03">#REF!</definedName>
    <definedName name="adelanto">#REF!</definedName>
    <definedName name="ADICIONAL">#REF!</definedName>
    <definedName name="ADMINISTRACION">#REF!</definedName>
    <definedName name="Afranio">#REF!</definedName>
    <definedName name="AIU">#REF!</definedName>
    <definedName name="ALC_PROYECTO">#REF!</definedName>
    <definedName name="ALCANTARILLAS">#REF!</definedName>
    <definedName name="ALTO">#REF!,#REF!</definedName>
    <definedName name="ALTO2">#REF!</definedName>
    <definedName name="alturamuro">#REF!</definedName>
    <definedName name="ANCHO">#REF!,#REF!</definedName>
    <definedName name="ANCHO2">#REF!</definedName>
    <definedName name="anchomuro">#REF!</definedName>
    <definedName name="arbolunmetro">#REF!</definedName>
    <definedName name="Area124">#REF!</definedName>
    <definedName name="AREA125">#REF!</definedName>
    <definedName name="AREA2124">#REF!</definedName>
    <definedName name="AreaEprd">#REF!</definedName>
    <definedName name="AreaPaste">#REF!</definedName>
    <definedName name="AreaTitulo">#REF!</definedName>
    <definedName name="ARMADOS">#REF!</definedName>
    <definedName name="ARTURO">#REF!</definedName>
    <definedName name="ASF" hidden="1">#REF!</definedName>
    <definedName name="avance">#REF!</definedName>
    <definedName name="AZA">#REF!</definedName>
    <definedName name="bandera">#REF!</definedName>
    <definedName name="BASE">#REF!</definedName>
    <definedName name="BASE03">#REF!</definedName>
    <definedName name="BD.SC">#REF!</definedName>
    <definedName name="BMS_PROYECTO">#REF!</definedName>
    <definedName name="BOBCAT">#REF!</definedName>
    <definedName name="BuiltIn_Print_Area">#REF!</definedName>
    <definedName name="BULL">#REF!</definedName>
    <definedName name="C_Rasante">#REF!</definedName>
    <definedName name="C_Sondeo">#REF!</definedName>
    <definedName name="C_Subrasante">#REF!</definedName>
    <definedName name="C_Terreno">#REF!</definedName>
    <definedName name="CABEC_1">#REF!</definedName>
    <definedName name="CABEC_2">#REF!</definedName>
    <definedName name="CABEZA">#REF!</definedName>
    <definedName name="cabeza1">#REF!</definedName>
    <definedName name="CABEZA6">#REF!</definedName>
    <definedName name="CABEZA7">#REF!</definedName>
    <definedName name="CABEZACONCRETO">#REF!</definedName>
    <definedName name="CABEZAFILTRO">#REF!</definedName>
    <definedName name="cabezalentrada">#REF!</definedName>
    <definedName name="cabezalsalida">#REF!</definedName>
    <definedName name="CABEZARELLENO">#REF!</definedName>
    <definedName name="CABEZATERRAPLEN">#REF!</definedName>
    <definedName name="Cambio">#REF!</definedName>
    <definedName name="CANGURO">#REF!</definedName>
    <definedName name="CAP">#REF!</definedName>
    <definedName name="CARRETERA">#REF!</definedName>
    <definedName name="CARRO">#REF!</definedName>
    <definedName name="CD_03">#REF!</definedName>
    <definedName name="CDO_03">#REF!</definedName>
    <definedName name="Clasificacion">#REF!</definedName>
    <definedName name="CN">#REF!</definedName>
    <definedName name="COLUMNA">#REF!</definedName>
    <definedName name="COMPRE">#REF!</definedName>
    <definedName name="con">#REF!</definedName>
    <definedName name="CONDUC">#REF!</definedName>
    <definedName name="contra">#REF!</definedName>
    <definedName name="CORT.MSyRS">[363]Explanaciones!$AF$22:$AF$4766</definedName>
    <definedName name="corte1">[363]Explanaciones!$Q$22:$Q$1088</definedName>
    <definedName name="CORTEEJE">[363]Explanaciones!$AC$22:$AC$4766</definedName>
    <definedName name="COST1">#REF!</definedName>
    <definedName name="Costos">#REF!</definedName>
    <definedName name="CUADRO1">#REF!</definedName>
    <definedName name="CUADRO2">#REF!</definedName>
    <definedName name="CUERPO">#REF!</definedName>
    <definedName name="CUERPOCONCRETO">#REF!</definedName>
    <definedName name="daniel">#REF!</definedName>
    <definedName name="datasheldon">#REF!</definedName>
    <definedName name="DATCC1">#REF!</definedName>
    <definedName name="DATCC2">#REF!</definedName>
    <definedName name="Datos">#REF!</definedName>
    <definedName name="DC_1">#REF!</definedName>
    <definedName name="DC_1T">#REF!</definedName>
    <definedName name="DC_2">#REF!</definedName>
    <definedName name="DC_2T">#REF!</definedName>
    <definedName name="DEDUCCION">#REF!</definedName>
    <definedName name="DEDUCTIVO">#REF!</definedName>
    <definedName name="DERECHA">#REF!</definedName>
    <definedName name="DFSDGDFG">#REF!</definedName>
    <definedName name="DOLAR">#REF!</definedName>
    <definedName name="DREN">#REF!</definedName>
    <definedName name="DS_2">#REF!</definedName>
    <definedName name="DS_3">#REF!</definedName>
    <definedName name="DT_0">#REF!</definedName>
    <definedName name="DT_2">#REF!</definedName>
    <definedName name="E_1">#REF!</definedName>
    <definedName name="E_1_1">#REF!</definedName>
    <definedName name="E_1_1S">#REF!</definedName>
    <definedName name="E_1S">#REF!</definedName>
    <definedName name="E_2">#REF!</definedName>
    <definedName name="E_2_1">#REF!</definedName>
    <definedName name="E_2_1S">#REF!</definedName>
    <definedName name="E_2S">#REF!</definedName>
    <definedName name="E_3">#REF!</definedName>
    <definedName name="E_3_1">#REF!</definedName>
    <definedName name="E_3_1S">#REF!</definedName>
    <definedName name="E_3S">#REF!</definedName>
    <definedName name="E_4">#REF!</definedName>
    <definedName name="E_4_1">#REF!</definedName>
    <definedName name="E_4_1S">#REF!</definedName>
    <definedName name="E_4S">#REF!</definedName>
    <definedName name="E_5">#REF!</definedName>
    <definedName name="E_5_1">#REF!</definedName>
    <definedName name="E_5_1S">#REF!</definedName>
    <definedName name="E_5S">#REF!</definedName>
    <definedName name="E_6">#REF!</definedName>
    <definedName name="E_6_1">#REF!</definedName>
    <definedName name="E_6_1S">#REF!</definedName>
    <definedName name="E_6S">#REF!</definedName>
    <definedName name="ECX">#REF!</definedName>
    <definedName name="EJECUCION">#REF!</definedName>
    <definedName name="EJECUTA">#REF!</definedName>
    <definedName name="Embo">#REF!</definedName>
    <definedName name="ensan1">'[361]OBRAS DE ARTE'!$L$16:$L$478</definedName>
    <definedName name="ensan2">'[361]OBRAS DE ARTE'!$N$16:$N$478</definedName>
    <definedName name="ENTRADA">#REF!</definedName>
    <definedName name="EQP">#REF!</definedName>
    <definedName name="EQQ">#REF!</definedName>
    <definedName name="Equipo">#REF!</definedName>
    <definedName name="ES">#REF!</definedName>
    <definedName name="ESPESORES">#REF!</definedName>
    <definedName name="Excel_BuiltIn_Print_Area_1_1_1">#REF!</definedName>
    <definedName name="Excel_BuiltIn_Print_Area_1_1_2">#REF!</definedName>
    <definedName name="Excel_BuiltIn_Print_Area_1_1_3">#REF!</definedName>
    <definedName name="Excel_BuiltIn_Print_Area_1_1_3_2">#REF!</definedName>
    <definedName name="Excel_BuiltIn_Print_Area_1_1_3_7">#REF!</definedName>
    <definedName name="Excel_BuiltIn_Print_Area_1_1_4">#REF!</definedName>
    <definedName name="Excel_BuiltIn_Print_Area_1_1_7">#REF!</definedName>
    <definedName name="Excel_BuiltIn_Print_Area_2_1">#REF!</definedName>
    <definedName name="Excel_BuiltIn_Print_Area_2_1_1">#REF!</definedName>
    <definedName name="Excel_BuiltIn_Print_Area_2_1_2">#REF!</definedName>
    <definedName name="Excel_BuiltIn_Print_Area_2_1_3">#REF!</definedName>
    <definedName name="Excel_BuiltIn_Print_Area_2_1_3_2">#REF!</definedName>
    <definedName name="Excel_BuiltIn_Print_Area_2_1_3_7">#REF!</definedName>
    <definedName name="Excel_BuiltIn_Print_Area_2_1_4">#REF!</definedName>
    <definedName name="Excel_BuiltIn_Print_Area_2_1_7">#REF!</definedName>
    <definedName name="Excel_BuiltIn_Print_Area_4">#REF!</definedName>
    <definedName name="Excel_BuiltIn_Print_Area_4_1">#REF!</definedName>
    <definedName name="Excel_BuiltIn_Print_Area_4_1_2">#REF!</definedName>
    <definedName name="Excel_BuiltIn_Print_Area_5">#REF!</definedName>
    <definedName name="Excel_BuiltIn_Print_Area_5_1">#REF!</definedName>
    <definedName name="Excel_BuiltIn_Print_Area_5_1_2">#REF!</definedName>
    <definedName name="Excel_BuiltIn_Print_Area_5_1_3">#REF!</definedName>
    <definedName name="Excel_BuiltIn_Print_Area_5_1_3_2">#REF!</definedName>
    <definedName name="Excel_BuiltIn_Print_Area_5_1_3_7">#REF!</definedName>
    <definedName name="Excel_BuiltIn_Print_Area_5_1_4">#REF!</definedName>
    <definedName name="Excel_BuiltIn_Print_Area_5_1_7">#REF!</definedName>
    <definedName name="Excel_BuiltIn_Print_Area_5_2">#REF!</definedName>
    <definedName name="fafssdfasfd">#REF!</definedName>
    <definedName name="fdsfdsfds">#REF!</definedName>
    <definedName name="FECHA">#REF!</definedName>
    <definedName name="ficha">#REF!</definedName>
    <definedName name="FIN">#REF!</definedName>
    <definedName name="final">#REF!</definedName>
    <definedName name="FINANCIA">#REF!</definedName>
    <definedName name="FINI">#REF!</definedName>
    <definedName name="FIS">#REF!</definedName>
    <definedName name="form">#REF!</definedName>
    <definedName name="FORMALE">#REF!</definedName>
    <definedName name="FRESA">#REF!</definedName>
    <definedName name="garewt">#REF!</definedName>
    <definedName name="GenDetail">#REF!</definedName>
    <definedName name="GENERAL">#REF!</definedName>
    <definedName name="GERENCIA">#REF!</definedName>
    <definedName name="GG" hidden="1">{#N/A,#N/A,FALSE,"SumG";#N/A,#N/A,FALSE,"ElecG";#N/A,#N/A,FALSE,"MechG";#N/A,#N/A,FALSE,"GeotG";#N/A,#N/A,FALSE,"PrcsG";#N/A,#N/A,FALSE,"TunnG";#N/A,#N/A,FALSE,"CivlG";#N/A,#N/A,FALSE,"NtwkG";#N/A,#N/A,FALSE,"EstgG";#N/A,#N/A,FALSE,"PEngG"}</definedName>
    <definedName name="gge">#REF!</definedName>
    <definedName name="GGS">#REF!</definedName>
    <definedName name="GOBIERNO">#REF!</definedName>
    <definedName name="HHC">#REF!</definedName>
    <definedName name="HHME">#REF!</definedName>
    <definedName name="HHT">#REF!</definedName>
    <definedName name="HMEN">#REF!</definedName>
    <definedName name="HYSTER">#REF!</definedName>
    <definedName name="IMP">#REF!</definedName>
    <definedName name="IMPRE">#REF!</definedName>
    <definedName name="impresion101">#REF!</definedName>
    <definedName name="inf">#REF!</definedName>
    <definedName name="irrigador">#REF!</definedName>
    <definedName name="ITEM1">#REF!</definedName>
    <definedName name="ITEM2">#REF!</definedName>
    <definedName name="ITEM3">#REF!</definedName>
    <definedName name="IZQUIERDA">#REF!</definedName>
    <definedName name="K01_0103">#REF!</definedName>
    <definedName name="k01_0104">#REF!</definedName>
    <definedName name="K01_0199">#REF!</definedName>
    <definedName name="K01_0203">#REF!</definedName>
    <definedName name="k01_0204">#REF!</definedName>
    <definedName name="K01_0299">#REF!</definedName>
    <definedName name="K01_0303">#REF!</definedName>
    <definedName name="k01_0304">#REF!</definedName>
    <definedName name="K01_0399">#REF!</definedName>
    <definedName name="K01_0403">#REF!</definedName>
    <definedName name="K01_0499">#REF!</definedName>
    <definedName name="K01_0503">#REF!</definedName>
    <definedName name="K01_0599">#REF!</definedName>
    <definedName name="K01_0603">#REF!</definedName>
    <definedName name="k01_0703">#REF!</definedName>
    <definedName name="k01_0803">#REF!</definedName>
    <definedName name="k01_0903">#REF!</definedName>
    <definedName name="K01_0998">#REF!</definedName>
    <definedName name="k01_1003">#REF!</definedName>
    <definedName name="K01_1098">#REF!</definedName>
    <definedName name="K01_1103">#REF!</definedName>
    <definedName name="K01_1198">#REF!</definedName>
    <definedName name="k01_1202">#REF!</definedName>
    <definedName name="K01_1203">#REF!</definedName>
    <definedName name="K01_1298">#REF!</definedName>
    <definedName name="K02_0103">#REF!</definedName>
    <definedName name="k02_0104">#REF!</definedName>
    <definedName name="K02_0199">#REF!</definedName>
    <definedName name="K02_0203">#REF!</definedName>
    <definedName name="k02_0204">#REF!</definedName>
    <definedName name="K02_0299">#REF!</definedName>
    <definedName name="K02_0303">#REF!</definedName>
    <definedName name="k02_0304">#REF!</definedName>
    <definedName name="K02_0399">#REF!</definedName>
    <definedName name="K02_0403">#REF!</definedName>
    <definedName name="K02_0499">#REF!</definedName>
    <definedName name="K02_0503">#REF!</definedName>
    <definedName name="K02_0599">#REF!</definedName>
    <definedName name="k02_0603">#REF!</definedName>
    <definedName name="k02_0703">#REF!</definedName>
    <definedName name="k02_0803">#REF!</definedName>
    <definedName name="k02_0903">#REF!</definedName>
    <definedName name="K02_0998">#REF!</definedName>
    <definedName name="k02_1003">#REF!</definedName>
    <definedName name="K02_1098">#REF!</definedName>
    <definedName name="k02_1103">#REF!</definedName>
    <definedName name="K02_1198">#REF!</definedName>
    <definedName name="k02_1202">#REF!</definedName>
    <definedName name="k02_1203">#REF!</definedName>
    <definedName name="K02_1298">#REF!</definedName>
    <definedName name="K03_0199">#REF!</definedName>
    <definedName name="K03_0299">#REF!</definedName>
    <definedName name="K03_0399">#REF!</definedName>
    <definedName name="K03_0499">#REF!</definedName>
    <definedName name="K03_0599">#REF!</definedName>
    <definedName name="K03_0998">#REF!</definedName>
    <definedName name="K03_1098">#REF!</definedName>
    <definedName name="K03_1198">#REF!</definedName>
    <definedName name="K03_1298">#REF!</definedName>
    <definedName name="katy">#REF!</definedName>
    <definedName name="kkjkj">'[360]ELEMENTOS DE CURVAS'!#REF!</definedName>
    <definedName name="LISTADO">#REF!</definedName>
    <definedName name="LLANTAS">#REF!</definedName>
    <definedName name="lolo">#REF!</definedName>
    <definedName name="lololo">#REF!</definedName>
    <definedName name="longitudmuro">#REF!</definedName>
    <definedName name="LUGAR">#REF!</definedName>
    <definedName name="LUM_70">#REF!</definedName>
    <definedName name="M_RECUPERABLE">#REF!</definedName>
    <definedName name="manuel">#REF!</definedName>
    <definedName name="MAT.EXCE">[363]Explanaciones!$AH$22:$AH$1891</definedName>
    <definedName name="matrix">#REF!</definedName>
    <definedName name="MATRIZ">#REF!</definedName>
    <definedName name="MAY">#REF!</definedName>
    <definedName name="MET">#REF!</definedName>
    <definedName name="METRADO">#REF!</definedName>
    <definedName name="Mínimos_SG">#REF!</definedName>
    <definedName name="MOB">#REF!</definedName>
    <definedName name="MODIF1">#REF!</definedName>
    <definedName name="MODIF1_2">#REF!</definedName>
    <definedName name="MODIF1_7">#REF!</definedName>
    <definedName name="Moneda">#REF!</definedName>
    <definedName name="MONTAJE">#REF!</definedName>
    <definedName name="MOTO">#REF!</definedName>
    <definedName name="MOTOBOMBA">#REF!</definedName>
    <definedName name="MOV.TIERRAS">#REF!</definedName>
    <definedName name="MR">#REF!</definedName>
    <definedName name="MURO">#REF!</definedName>
    <definedName name="MURO2">#REF!</definedName>
    <definedName name="N.SOLES">#REF!,#REF!</definedName>
    <definedName name="nombre">#REF!</definedName>
    <definedName name="NroVal">#REF!</definedName>
    <definedName name="num_linhas">#REF!</definedName>
    <definedName name="OBJETO">#REF!</definedName>
    <definedName name="OBRA">#REF!</definedName>
    <definedName name="OF">#REF!</definedName>
    <definedName name="ORDEN">#REF!</definedName>
    <definedName name="Orden_Cemento">#REF!</definedName>
    <definedName name="Orden_Concreto">#REF!</definedName>
    <definedName name="Orden_Fierro">#REF!</definedName>
    <definedName name="Orden_Ladrillo">#REF!</definedName>
    <definedName name="Orden_Perfil">#REF!</definedName>
    <definedName name="OSCAR">#REF!</definedName>
    <definedName name="P_02">#REF!</definedName>
    <definedName name="P_03">#REF!</definedName>
    <definedName name="PA1_0">#REF!</definedName>
    <definedName name="PA1_0_M">#REF!</definedName>
    <definedName name="PA1_1N">#REF!</definedName>
    <definedName name="PA1_1N_M">#REF!</definedName>
    <definedName name="PA1_1NT">#REF!</definedName>
    <definedName name="PA1_1NT_M">#REF!</definedName>
    <definedName name="PA1_2">#REF!</definedName>
    <definedName name="PA1_2N">#REF!</definedName>
    <definedName name="PA1_3">#REF!</definedName>
    <definedName name="PA1_3N">#REF!</definedName>
    <definedName name="PA1_3NT">#REF!</definedName>
    <definedName name="PA2_0">#REF!</definedName>
    <definedName name="PA2_0_M">#REF!</definedName>
    <definedName name="PA2_1N">#REF!</definedName>
    <definedName name="PA2_1N_M">#REF!</definedName>
    <definedName name="PA2_1NT">#REF!</definedName>
    <definedName name="PA2_1NT_M">#REF!</definedName>
    <definedName name="PA2_2">#REF!</definedName>
    <definedName name="PA2_2N">#REF!</definedName>
    <definedName name="PA2_3">#REF!</definedName>
    <definedName name="PA2_3N">#REF!</definedName>
    <definedName name="PA2_3NT">#REF!</definedName>
    <definedName name="PA3_0">#REF!</definedName>
    <definedName name="PA3_0_M">#REF!</definedName>
    <definedName name="PA3_1N">#REF!</definedName>
    <definedName name="PA3_1N_M">#REF!</definedName>
    <definedName name="PA3_1NT">#REF!</definedName>
    <definedName name="PA3_1NT_M">#REF!</definedName>
    <definedName name="PA3_2">#REF!</definedName>
    <definedName name="PA3_2N">#REF!</definedName>
    <definedName name="PA3_3">#REF!</definedName>
    <definedName name="PA3_3N">#REF!</definedName>
    <definedName name="PA3_3NT">#REF!</definedName>
    <definedName name="paat_1">#REF!</definedName>
    <definedName name="PAAT_1_M">#REF!</definedName>
    <definedName name="PAG">#REF!</definedName>
    <definedName name="PAJARITA">#REF!</definedName>
    <definedName name="PARTIDA">#REF!</definedName>
    <definedName name="pasavia">#REF!</definedName>
    <definedName name="PAST_C">#REF!</definedName>
    <definedName name="PAST_C_BT">#REF!</definedName>
    <definedName name="PAST_C_MT">#REF!</definedName>
    <definedName name="PAST_M">#REF!</definedName>
    <definedName name="PAST_M_BT">#REF!</definedName>
    <definedName name="PAST_M_MT">#REF!</definedName>
    <definedName name="PAT_1">#REF!</definedName>
    <definedName name="PAT_1_M">#REF!</definedName>
    <definedName name="PAT_2">#REF!</definedName>
    <definedName name="PAT_2_M">#REF!</definedName>
    <definedName name="PAT_2E">#REF!</definedName>
    <definedName name="PAT_2M">#REF!</definedName>
    <definedName name="pat_3">#REF!</definedName>
    <definedName name="PAT_3_M">#REF!</definedName>
    <definedName name="PAT_C">#REF!</definedName>
    <definedName name="PAT_M">#REF!</definedName>
    <definedName name="PE">#REF!</definedName>
    <definedName name="PEPE">#REF!</definedName>
    <definedName name="PERFIL">#REF!</definedName>
    <definedName name="Perfilado">#REF!</definedName>
    <definedName name="Peso">#REF!</definedName>
    <definedName name="PLANILLA">#REF!</definedName>
    <definedName name="PLAZO">#REF!</definedName>
    <definedName name="PLAZO2">#REF!</definedName>
    <definedName name="POLI4">#REF!</definedName>
    <definedName name="PORTALINEA">#REF!</definedName>
    <definedName name="post">#REF!</definedName>
    <definedName name="POSTES">#REF!</definedName>
    <definedName name="PR3_0">#REF!</definedName>
    <definedName name="PR3_0_M">#REF!</definedName>
    <definedName name="PR3_1N">#REF!</definedName>
    <definedName name="PR3_1N_M">#REF!</definedName>
    <definedName name="PR3_1NT">#REF!</definedName>
    <definedName name="PR3_1NT_M">#REF!</definedName>
    <definedName name="PR3_2">#REF!</definedName>
    <definedName name="PR3_2N">#REF!</definedName>
    <definedName name="PR3_3">#REF!</definedName>
    <definedName name="PR3_3N">#REF!</definedName>
    <definedName name="PR3_3NT">#REF!</definedName>
    <definedName name="PRECIO">#REF!</definedName>
    <definedName name="PRESUPBASE">#REF!</definedName>
    <definedName name="PRESUPUESTO">#REF!</definedName>
    <definedName name="prog.inic">#REF!</definedName>
    <definedName name="Prog01_01">#REF!</definedName>
    <definedName name="Prog01_02">#REF!</definedName>
    <definedName name="Prog01_03">#REF!</definedName>
    <definedName name="Prog01_04">#REF!</definedName>
    <definedName name="Prog01_05">#REF!</definedName>
    <definedName name="Prog02_01">#REF!</definedName>
    <definedName name="Prog02_02">#REF!</definedName>
    <definedName name="Prog02_03">#REF!</definedName>
    <definedName name="Prog02_04">#REF!</definedName>
    <definedName name="Prog02_05">#REF!</definedName>
    <definedName name="Prog03_01">#REF!</definedName>
    <definedName name="Prog03_02">#REF!</definedName>
    <definedName name="Prog03_03">#REF!</definedName>
    <definedName name="Prog03_04">#REF!</definedName>
    <definedName name="Prog03_05">#REF!</definedName>
    <definedName name="Prog2">'[361]OBRAS DE ARTE'!$B$15:$B$479</definedName>
    <definedName name="Prog3">[361]MEJ.SUELO!$B$17:$B$480</definedName>
    <definedName name="Prog5">'[361]REMOCION DERRUMB'!$B$15:$B$478</definedName>
    <definedName name="Progresiva">#REF!</definedName>
    <definedName name="Progresivas">#REF!</definedName>
    <definedName name="PROPIO">#REF!</definedName>
    <definedName name="PROY">#REF!</definedName>
    <definedName name="PROY_INTERNO">#REF!</definedName>
    <definedName name="PRV_3">#REF!</definedName>
    <definedName name="PS1_0">#REF!</definedName>
    <definedName name="PS1_0_M">#REF!</definedName>
    <definedName name="PS1_1N">#REF!</definedName>
    <definedName name="PS1_1N_M">#REF!</definedName>
    <definedName name="PS1_1N_T">#REF!</definedName>
    <definedName name="PS1_1NT">#REF!</definedName>
    <definedName name="PS1_1NT_M">#REF!</definedName>
    <definedName name="PS1_2">#REF!</definedName>
    <definedName name="PS1_2N">#REF!</definedName>
    <definedName name="PS1_3">#REF!</definedName>
    <definedName name="PS1_3N">#REF!</definedName>
    <definedName name="PS1_3NT">#REF!</definedName>
    <definedName name="PSEC_0">#REF!</definedName>
    <definedName name="PSEC_0_M">#REF!</definedName>
    <definedName name="PSEC_0P">#REF!</definedName>
    <definedName name="PSEC_0P_M">#REF!</definedName>
    <definedName name="PSEC_1N">#REF!</definedName>
    <definedName name="PSEC_1N_M">#REF!</definedName>
    <definedName name="PSEC_1NP">#REF!</definedName>
    <definedName name="PSEC_2">#REF!</definedName>
    <definedName name="PSEC_2N">#REF!</definedName>
    <definedName name="PSEC_2NP">#REF!</definedName>
    <definedName name="PSEC_2P">#REF!</definedName>
    <definedName name="PSEC_3">#REF!</definedName>
    <definedName name="PSEC_3N">#REF!</definedName>
    <definedName name="PSEC_3NP">#REF!</definedName>
    <definedName name="PSEC_3P">#REF!</definedName>
    <definedName name="PSER_0">#REF!</definedName>
    <definedName name="PSER_0_M">#REF!</definedName>
    <definedName name="PSER_0P">#REF!</definedName>
    <definedName name="PSER_0P_M">#REF!</definedName>
    <definedName name="PSV_2">#REF!</definedName>
    <definedName name="PSV_2N">#REF!</definedName>
    <definedName name="PSV_3">#REF!</definedName>
    <definedName name="PSV_3N">#REF!</definedName>
    <definedName name="PSVE_2">#REF!</definedName>
    <definedName name="PSVE_3">#REF!</definedName>
    <definedName name="PTH_2">#REF!</definedName>
    <definedName name="PTH_2N">#REF!</definedName>
    <definedName name="PTH_3">#REF!</definedName>
    <definedName name="PTH_3N">#REF!</definedName>
    <definedName name="PTH_3NT">#REF!</definedName>
    <definedName name="PTV_0">#REF!</definedName>
    <definedName name="PTV_0_M">#REF!</definedName>
    <definedName name="PTV_1N">#REF!</definedName>
    <definedName name="PTV_1N_M">#REF!</definedName>
    <definedName name="PTV_1NT">#REF!</definedName>
    <definedName name="PTV_1NT_M">#REF!</definedName>
    <definedName name="PTV_2">#REF!</definedName>
    <definedName name="PTV_2N">#REF!</definedName>
    <definedName name="PTV_3">#REF!</definedName>
    <definedName name="PTV_3N">#REF!</definedName>
    <definedName name="PTV_3NT">#REF!</definedName>
    <definedName name="PVET1">#REF!</definedName>
    <definedName name="PVNT1">#REF!</definedName>
    <definedName name="RANGO">#REF!</definedName>
    <definedName name="RangoDerA">#REF!</definedName>
    <definedName name="RangoDerB">#REF!</definedName>
    <definedName name="RangoIzqA">#REF!</definedName>
    <definedName name="RangoIzqB">#REF!</definedName>
    <definedName name="RASEDF">#REF!</definedName>
    <definedName name="REC">#REF!</definedName>
    <definedName name="RECUPERABLE">#REF!</definedName>
    <definedName name="RECUPERACION">#REF!</definedName>
    <definedName name="Refine">#REF!</definedName>
    <definedName name="REINTEGRO">#REF!</definedName>
    <definedName name="RELLEJE">[363]Explanaciones!$AG$22:$AG$4766</definedName>
    <definedName name="relleno1">[363]Explanaciones!$X$22:$X$1088</definedName>
    <definedName name="RendDerMC30">#REF!</definedName>
    <definedName name="RendIzqMC30">#REF!</definedName>
    <definedName name="RESUMEN">#REF!</definedName>
    <definedName name="resumen1">#REF!</definedName>
    <definedName name="Resumen2">#REF!</definedName>
    <definedName name="RET">#REF!</definedName>
    <definedName name="RETRO">#REF!</definedName>
    <definedName name="RGRAL">#REF!</definedName>
    <definedName name="RGRL">#REF!</definedName>
    <definedName name="RI">#REF!</definedName>
    <definedName name="RI_A">#REF!</definedName>
    <definedName name="RI_S">#REF!</definedName>
    <definedName name="RMCB">#REF!</definedName>
    <definedName name="RODILLO">#REF!</definedName>
    <definedName name="RV">#REF!</definedName>
    <definedName name="RV_A">#REF!</definedName>
    <definedName name="RV_S">#REF!</definedName>
    <definedName name="saldo">#REF!</definedName>
    <definedName name="Saldo03">#REF!</definedName>
    <definedName name="SALIDA">#REF!</definedName>
    <definedName name="SAMUEL">#REF!</definedName>
    <definedName name="SBM">#REF!</definedName>
    <definedName name="SBM_1">#REF!</definedName>
    <definedName name="SBM_1P">#REF!</definedName>
    <definedName name="SBM_2">#REF!</definedName>
    <definedName name="SBM_2P">#REF!</definedName>
    <definedName name="semilla">#REF!</definedName>
    <definedName name="Services2" hidden="1">{#N/A,#N/A,FALSE,"Pricing";#N/A,#N/A,FALSE,"Summary";#N/A,#N/A,FALSE,"CompProd";#N/A,#N/A,FALSE,"CompJobhrs";#N/A,#N/A,FALSE,"Escalation";#N/A,#N/A,FALSE,"Contingency";#N/A,#N/A,FALSE,"GM";#N/A,#N/A,FALSE,"CompWage";#N/A,#N/A,FALSE,"costSum"}</definedName>
    <definedName name="Sin_nombre">#REF!</definedName>
    <definedName name="SMM_1">#REF!</definedName>
    <definedName name="SMM_1N">#REF!</definedName>
    <definedName name="SMM_1P">#REF!</definedName>
    <definedName name="SMM_2">#REF!</definedName>
    <definedName name="SMM_2N">#REF!</definedName>
    <definedName name="SMM_2P">#REF!</definedName>
    <definedName name="SONDEOS">#REF!</definedName>
    <definedName name="STB">#REF!</definedName>
    <definedName name="STNY">#REF!</definedName>
    <definedName name="SUBGERENCIA">#REF!</definedName>
    <definedName name="SUP">#REF!</definedName>
    <definedName name="SUPA">#REF!</definedName>
    <definedName name="SUSTENTO">#REF!</definedName>
    <definedName name="SUSTENTO6">#REF!</definedName>
    <definedName name="SUSTENTO7">#REF!</definedName>
    <definedName name="SUSTENTOFILTRO">#REF!</definedName>
    <definedName name="SUSTENTORELLENO">#REF!</definedName>
    <definedName name="SUSTENTOTERRAPLEN">#REF!</definedName>
    <definedName name="TABLA">#REF!</definedName>
    <definedName name="TABLA1">#REF!</definedName>
    <definedName name="TABLA2">#REF!</definedName>
    <definedName name="TABLAS">#REF!</definedName>
    <definedName name="TANQUE">#REF!</definedName>
    <definedName name="TarifasHorarias">#REF!</definedName>
    <definedName name="TCOS">#REF!</definedName>
    <definedName name="terminales">#REF!</definedName>
    <definedName name="TERMINO">'[364]DATOS  DE OBRA'!#REF!</definedName>
    <definedName name="TERRENO">#REF!</definedName>
    <definedName name="test" hidden="1">{#N/A,#N/A,FALSE,"Pricing";#N/A,#N/A,FALSE,"Summary";#N/A,#N/A,FALSE,"CompProd";#N/A,#N/A,FALSE,"CompJobhrs";#N/A,#N/A,FALSE,"Escalation";#N/A,#N/A,FALSE,"Contingency";#N/A,#N/A,FALSE,"GM";#N/A,#N/A,FALSE,"CompWage";#N/A,#N/A,FALSE,"costSum"}</definedName>
    <definedName name="Títulos_a_imprimir_IM">#REF!</definedName>
    <definedName name="Total_Scheduled_Jobhours">#REF!</definedName>
    <definedName name="Tramo_1">#REF!</definedName>
    <definedName name="Tramo2">#REF!</definedName>
    <definedName name="Traslape">#REF!</definedName>
    <definedName name="TS_0">#REF!</definedName>
    <definedName name="TS_2">#REF!</definedName>
    <definedName name="TS_3">#REF!</definedName>
    <definedName name="TUBO">#REF!</definedName>
    <definedName name="UBICA_ACTUAL">#REF!</definedName>
    <definedName name="ULTIMA">#REF!</definedName>
    <definedName name="UNIDAD">#REF!</definedName>
    <definedName name="UTI">#REF!</definedName>
    <definedName name="UTIL">#REF!</definedName>
    <definedName name="UTILI">#REF!</definedName>
    <definedName name="UU">#REF!</definedName>
    <definedName name="uut">#REF!</definedName>
    <definedName name="VAL"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VAL03_01">#REF!</definedName>
    <definedName name="VAL03_02">#REF!</definedName>
    <definedName name="VAL03_03">#REF!</definedName>
    <definedName name="VAL03_04">#REF!</definedName>
    <definedName name="VAL03_05">#REF!</definedName>
    <definedName name="VAL03_06">#REF!</definedName>
    <definedName name="VAL03_07">#REF!</definedName>
    <definedName name="VALA1">#REF!</definedName>
    <definedName name="VALO1">#REF!</definedName>
    <definedName name="VALOA1">#REF!</definedName>
    <definedName name="VALOAD1">#REF!</definedName>
    <definedName name="VALOADI1">#REF!</definedName>
    <definedName name="VALORIZACION03">#REF!</definedName>
    <definedName name="VDer">#REF!</definedName>
    <definedName name="VIBRA">#REF!</definedName>
    <definedName name="VIBRO">#REF!</definedName>
    <definedName name="VISUALIZACION">#REF!</definedName>
    <definedName name="VIzq">#REF!</definedName>
    <definedName name="VOLQUETA">#REF!</definedName>
    <definedName name="VOLVO">#REF!</definedName>
    <definedName name="WEERTEG">#REF!</definedName>
    <definedName name="WILBER">#REF!</definedName>
    <definedName name="wrn.all." hidden="1">{#N/A,#N/A,FALSE,"Pricing";#N/A,#N/A,FALSE,"Summary";#N/A,#N/A,FALSE,"CompProd";#N/A,#N/A,FALSE,"CompJobhrs";#N/A,#N/A,FALSE,"Escalation";#N/A,#N/A,FALSE,"Contingency";#N/A,#N/A,FALSE,"GM";#N/A,#N/A,FALSE,"CompWage";#N/A,#N/A,FALSE,"costSum"}</definedName>
    <definedName name="wrn.COST_SHEETS." hidden="1">{#N/A,#N/A,FALSE,"WBS 1.06";#N/A,#N/A,FALSE,"WBS 1.14";#N/A,#N/A,FALSE,"WBS 1.17";#N/A,#N/A,FALSE,"WBS 1.18"}</definedName>
    <definedName name="XXXX">#REF!</definedName>
    <definedName name="ZANJAS">#REF!</definedName>
    <definedName name="ZR">#REF!</definedName>
    <definedName name="_____xlnm.Print_Area_15">#REF!</definedName>
    <definedName name="_____xlnm.Print_Titles_15">#REF!</definedName>
    <definedName name="____jay1">#REF!</definedName>
    <definedName name="__jay1">#REF!</definedName>
    <definedName name="__xlnm.Print_Area_15">#REF!</definedName>
    <definedName name="__xlnm.Print_Area_3">#REF!</definedName>
    <definedName name="__xlnm.Print_Titles_1">'[371]1-G1'!#REF!</definedName>
    <definedName name="__xlnm.Print_Titles_15">#REF!</definedName>
    <definedName name="_dep2_1">#N/A</definedName>
    <definedName name="_dep3_1">#N/A</definedName>
    <definedName name="_ext2_1">#N/A</definedName>
    <definedName name="_ext3_1">#N/A</definedName>
    <definedName name="_len2_1">#N/A</definedName>
    <definedName name="_len3_1">#N/A</definedName>
    <definedName name="_pc1_1">#N/A</definedName>
    <definedName name="_pc2_1">#N/A</definedName>
    <definedName name="_pc3_1">#N/A</definedName>
    <definedName name="_tbc2_1">#N/A</definedName>
    <definedName name="_tbc3_1">#N/A</definedName>
    <definedName name="_wid2_1">#N/A</definedName>
    <definedName name="_wid3_1">#N/A</definedName>
    <definedName name="Aapp_1">#N/A</definedName>
    <definedName name="abtarea_1">#N/A</definedName>
    <definedName name="abtends_1">#N/A</definedName>
    <definedName name="abtpi_1">#N/A</definedName>
    <definedName name="abtpiledia_1">#N/A</definedName>
    <definedName name="abutpiles">#N/A</definedName>
    <definedName name="abutpiles_1">#N/A</definedName>
    <definedName name="Acap_1">#N/A</definedName>
    <definedName name="addbeam_1">#N/A</definedName>
    <definedName name="adpvol_1">#N/A</definedName>
    <definedName name="Aflar_1">#N/A</definedName>
    <definedName name="applen_1">#N/A</definedName>
    <definedName name="areatop2_1">#N/A</definedName>
    <definedName name="asdg" hidden="1">#REF!</definedName>
    <definedName name="avethk_1">#N/A</definedName>
    <definedName name="avewid_1">#N/A</definedName>
    <definedName name="Bf_1">#N/A</definedName>
    <definedName name="borabt">#N/A</definedName>
    <definedName name="borabt_1">#N/A</definedName>
    <definedName name="borlen1_1">#N/A</definedName>
    <definedName name="borlen2_1">#N/A</definedName>
    <definedName name="borlen3_1">#N/A</definedName>
    <definedName name="Boxvol">#N/A</definedName>
    <definedName name="Boxvol_1">#N/A</definedName>
    <definedName name="Brgname_1">#N/A</definedName>
    <definedName name="Brname">#N/A</definedName>
    <definedName name="Brname_1">#N/A</definedName>
    <definedName name="cellper_1">#N/A</definedName>
    <definedName name="circu1_1">#N/A</definedName>
    <definedName name="circu2_1">#N/A</definedName>
    <definedName name="clength_1">#N/A</definedName>
    <definedName name="cocnlen1_1">#N/A</definedName>
    <definedName name="compiercircu_1">#N/A</definedName>
    <definedName name="compierstri_1">#N/A</definedName>
    <definedName name="compiersufare_1">#N/A</definedName>
    <definedName name="compiertopare_1">#N/A</definedName>
    <definedName name="compiervol_1">#N/A</definedName>
    <definedName name="conc2">#N/A</definedName>
    <definedName name="conc2_1">#N/A</definedName>
    <definedName name="concabt">#N/A</definedName>
    <definedName name="concabt_1">#N/A</definedName>
    <definedName name="conclen3">#N/A</definedName>
    <definedName name="conclen3_1">#N/A</definedName>
    <definedName name="cpdpvol_1">#N/A</definedName>
    <definedName name="cpierends_1">#N/A</definedName>
    <definedName name="Depth_1">#N/A</definedName>
    <definedName name="Df_1">#N/A</definedName>
    <definedName name="Dff_1">#N/A</definedName>
    <definedName name="DWG">#REF!</definedName>
    <definedName name="Ebc_1">#N/A</definedName>
    <definedName name="fullTl_1">#N/A</definedName>
    <definedName name="GLevel_1">#N/A</definedName>
    <definedName name="htwing_1">#N/A</definedName>
    <definedName name="idpvol_1">#N/A</definedName>
    <definedName name="imported">#N/A</definedName>
    <definedName name="imported_1">#N/A</definedName>
    <definedName name="jay">#REF!</definedName>
    <definedName name="Lcant_1">#N/A</definedName>
    <definedName name="Lf_1">#N/A</definedName>
    <definedName name="MICT2">#REF!</definedName>
    <definedName name="Nbars">#REF!</definedName>
    <definedName name="ncompier">#N/A</definedName>
    <definedName name="ncompier_1">#N/A</definedName>
    <definedName name="nolanes">#N/A</definedName>
    <definedName name="nolanes_1">#N/A</definedName>
    <definedName name="Npiers_1">#N/A</definedName>
    <definedName name="npile2_1">#N/A</definedName>
    <definedName name="npile3_1">#N/A</definedName>
    <definedName name="Nrows">#REF!</definedName>
    <definedName name="Nspans_1">#N/A</definedName>
    <definedName name="Nwebs_1">#N/A</definedName>
    <definedName name="pdvol">#N/A</definedName>
    <definedName name="pdvol_1">#N/A</definedName>
    <definedName name="perbox_1">#N/A</definedName>
    <definedName name="periimported_1">#N/A</definedName>
    <definedName name="PGLabt_1">#N/A</definedName>
    <definedName name="pier2_1">#N/A</definedName>
    <definedName name="pierpiles_1">#N/A</definedName>
    <definedName name="piervol1_1">#N/A</definedName>
    <definedName name="piervol2_1">#N/A</definedName>
    <definedName name="piledia1_1">#N/A</definedName>
    <definedName name="piledia2_1">#N/A</definedName>
    <definedName name="piledia3_1">#N/A</definedName>
    <definedName name="Piletipele_1">#N/A</definedName>
    <definedName name="Proname_1">#N/A</definedName>
    <definedName name="qwer">'[376]123周转'!qwer</definedName>
    <definedName name="sarea1_1">#N/A</definedName>
    <definedName name="sidewalk_1">#N/A</definedName>
    <definedName name="size_1">#N/A</definedName>
    <definedName name="Skew_1">#N/A</definedName>
    <definedName name="soffitl">#N/A</definedName>
    <definedName name="soffitl_1">#N/A</definedName>
    <definedName name="spacing">#REF!</definedName>
    <definedName name="spacingL">#REF!</definedName>
    <definedName name="stri1_1">#N/A</definedName>
    <definedName name="stri2_1">#N/A</definedName>
    <definedName name="surarea2_1">#N/A</definedName>
    <definedName name="Table3">#REF!</definedName>
    <definedName name="tabtdp_1">#N/A</definedName>
    <definedName name="tbarri">#N/A</definedName>
    <definedName name="tbarri_1">#N/A</definedName>
    <definedName name="Tbc_1">#N/A</definedName>
    <definedName name="tcant_1">#N/A</definedName>
    <definedName name="tcpdp_1">#N/A</definedName>
    <definedName name="thikwing_1">#N/A</definedName>
    <definedName name="Tl_1">#N/A</definedName>
    <definedName name="toparea1_1">#N/A</definedName>
    <definedName name="tsidewlk">#N/A</definedName>
    <definedName name="tsidewlk_1">#N/A</definedName>
    <definedName name="uppipeabt_1">#N/A</definedName>
    <definedName name="uppipebox_1">#N/A</definedName>
    <definedName name="verpile_1">#N/A</definedName>
    <definedName name="volww">#N/A</definedName>
    <definedName name="volww_1">#N/A</definedName>
    <definedName name="widabt_1">#N/A</definedName>
    <definedName name="Width_1">#N/A</definedName>
    <definedName name="widwing_1">#N/A</definedName>
    <definedName name="Wtotal">#REF!</definedName>
    <definedName name="Z_0E6C0679_0029_4781_B169_1A8C8DABFBF8_.wvu.Cols_18">#REF!</definedName>
    <definedName name="Z_0E6C0679_0029_4781_B169_1A8C8DABFBF8_.wvu.Cols_5">#REF!</definedName>
    <definedName name="Z_4887C7E8_C2BA_4F8F_A1B2_D26CA05EE10E_.wvu.Cols_18">#REF!</definedName>
    <definedName name="Z_4887C7E8_C2BA_4F8F_A1B2_D26CA05EE10E_.wvu.Cols_5">#REF!</definedName>
    <definedName name="Z_4887C7E8_C2BA_4F8F_A1B2_D26CA05EE10E_.wvu.PrintArea_3">#REF!</definedName>
    <definedName name="Z_69C7EDC4_4654_4BA1_A322_7C3E72B6E417_.wvu.Cols">('[373]D1'!$F$1:$G$65536,'[373]D1'!$J$1:$K$65536)</definedName>
    <definedName name="Z_69CB8650_B747_4FE4_8403_241F756CCB38_.wvu.Cols">('[373]D8 underpass WP-D592'!$F$1:$G$65536,'[373]D8 underpass WP-D592'!$J$1:$K$65536)</definedName>
    <definedName name="Z_69F49408_E8AA_4C55_9DD5_1B87E94DC7AF_.wvu.Cols">('[373]D10 '!$F$1:$G$65536,'[373]D10 '!$J$1:$K$65536)</definedName>
    <definedName name="Z_69F49408_E8AA_4C55_9DD5_1B87E94DC7AF_.wvu.Cols_1">('[373]D14'!$F$1:$G$65536,'[373]D14'!$J$1:$K$65536)</definedName>
    <definedName name="Z_69F49408_E8AA_4C55_9DD5_1B87E94DC7AF_.wvu.Cols_10">('[373]WP-NW01'!$F$1:$G$65536,'[373]WP-NW01'!$J$1:$K$65536)</definedName>
    <definedName name="Z_69F49408_E8AA_4C55_9DD5_1B87E94DC7AF_.wvu.Cols_11">('[373]WP-SN01-01 &amp; 02'!$F$1:$G$65536,'[373]WP-SN01-01 &amp; 02'!$J$1:$K$65536)</definedName>
    <definedName name="Z_69F49408_E8AA_4C55_9DD5_1B87E94DC7AF_.wvu.Cols_12">('[373]WP-WE02'!$F$1:$G$65536,'[373]WP-WE02'!$J$1:$K$65536)</definedName>
    <definedName name="Z_69F49408_E8AA_4C55_9DD5_1B87E94DC7AF_.wvu.Cols_2">('[373]D16'!$F$1:$G$65536,'[373]D16'!$J$1:$K$65536)</definedName>
    <definedName name="Z_69F49408_E8AA_4C55_9DD5_1B87E94DC7AF_.wvu.Cols_3">('[373]D17'!$F$1:$G$65536,'[373]D17'!$J$1:$K$65536)</definedName>
    <definedName name="Z_69F49408_E8AA_4C55_9DD5_1B87E94DC7AF_.wvu.Cols_4">('[373]D18'!$F$1:$G$65536,'[373]D18'!$J$1:$K$65536)</definedName>
    <definedName name="Z_69F49408_E8AA_4C55_9DD5_1B87E94DC7AF_.wvu.Cols_5">('[373]D8 underpass WP-D592'!$F$1:$G$65536,'[373]D8 underpass WP-D592'!$J$1:$K$65536)</definedName>
    <definedName name="Z_69F49408_E8AA_4C55_9DD5_1B87E94DC7AF_.wvu.Cols_6">('[373]E1'!$G$1:$G$65536,'[373]E1'!$I$1:$I$65536)</definedName>
    <definedName name="Z_69F49408_E8AA_4C55_9DD5_1B87E94DC7AF_.wvu.Cols_7">('[373]WP-EW01'!$F$1:$G$65536,'[373]WP-EW01'!$J$1:$K$65536)</definedName>
    <definedName name="Z_69F49408_E8AA_4C55_9DD5_1B87E94DC7AF_.wvu.Cols_8">('[373]WP-NS-01'!$F$1:$G$65536,'[373]WP-NS-01'!$J$1:$K$65536)</definedName>
    <definedName name="Z_69F49408_E8AA_4C55_9DD5_1B87E94DC7AF_.wvu.Cols_9">('[373]WP-NS-02'!$F$1:$G$65536,'[373]WP-NS-02'!$J$1:$K$65536)</definedName>
    <definedName name="Z_8A657B5B_2367_4B9A_B6DF_437ACE718F0F_.wvu.Cols">('[373]D8 underpass WP-D592'!$F$1:$G$65536,'[373]D8 underpass WP-D592'!$J$1:$K$65536)</definedName>
    <definedName name="Z_E571E582_44C4_467A_9514_F539692DA651_.wvu.Cols">('[373]D8 underpass WP-D592'!$F$1:$G$65536,'[373]D8 underpass WP-D592'!$J$1:$K$65536)</definedName>
    <definedName name="通信1">[375]内河船舶单价!$C$2</definedName>
    <definedName name="砼配比2">#REF!</definedName>
    <definedName name="__ccr1" hidden="1">{#N/A,#N/A,TRUE,"Cover";#N/A,#N/A,TRUE,"Conts";#N/A,#N/A,TRUE,"VOS";#N/A,#N/A,TRUE,"Warrington";#N/A,#N/A,TRUE,"Widnes"}</definedName>
    <definedName name="_ccr1" hidden="1">{#N/A,#N/A,TRUE,"Cover";#N/A,#N/A,TRUE,"Conts";#N/A,#N/A,TRUE,"VOS";#N/A,#N/A,TRUE,"Warrington";#N/A,#N/A,TRUE,"Widnes"}</definedName>
    <definedName name="_ccr2" hidden="1">{#N/A,#N/A,TRUE,"Cover";#N/A,#N/A,TRUE,"Conts";#N/A,#N/A,TRUE,"VOS";#N/A,#N/A,TRUE,"Warrington";#N/A,#N/A,TRUE,"Widnes"}</definedName>
    <definedName name="_CoK1">#REF!</definedName>
    <definedName name="_CoK2">#REF!</definedName>
    <definedName name="_CoK3">#REF!</definedName>
    <definedName name="aaaaaaaa" hidden="1">{#N/A,#N/A,TRUE,"Cover";#N/A,#N/A,TRUE,"Conts";#N/A,#N/A,TRUE,"VOS";#N/A,#N/A,TRUE,"Warrington";#N/A,#N/A,TRUE,"Widnes"}</definedName>
    <definedName name="aegrgas" hidden="1">{#N/A,#N/A,TRUE,"Cover";#N/A,#N/A,TRUE,"Conts";#N/A,#N/A,TRUE,"VOS";#N/A,#N/A,TRUE,"Warrington";#N/A,#N/A,TRUE,"Widnes"}</definedName>
    <definedName name="AERAFG" hidden="1">{#N/A,#N/A,TRUE,"Cover";#N/A,#N/A,TRUE,"Conts";#N/A,#N/A,TRUE,"VOS";#N/A,#N/A,TRUE,"Warrington";#N/A,#N/A,TRUE,"Widnes"}</definedName>
    <definedName name="aerte" hidden="1">{#N/A,#N/A,TRUE,"Cover";#N/A,#N/A,TRUE,"Conts";#N/A,#N/A,TRUE,"VOS";#N/A,#N/A,TRUE,"Warrington";#N/A,#N/A,TRUE,"Widnes"}</definedName>
    <definedName name="aertes" hidden="1">{#N/A,#N/A,TRUE,"Cover";#N/A,#N/A,TRUE,"Conts";#N/A,#N/A,TRUE,"VOS";#N/A,#N/A,TRUE,"Warrington";#N/A,#N/A,TRUE,"Widnes"}</definedName>
    <definedName name="aetertryh" hidden="1">{#N/A,#N/A,TRUE,"Cover";#N/A,#N/A,TRUE,"Conts";#N/A,#N/A,TRUE,"VOS";#N/A,#N/A,TRUE,"Warrington";#N/A,#N/A,TRUE,"Widnes"}</definedName>
    <definedName name="aff" hidden="1">{#N/A,#N/A,TRUE,"Cover";#N/A,#N/A,TRUE,"Conts";#N/A,#N/A,TRUE,"VOS";#N/A,#N/A,TRUE,"Warrington";#N/A,#N/A,TRUE,"Widnes"}</definedName>
    <definedName name="allline">#REF!</definedName>
    <definedName name="appraisal" hidden="1">{#N/A,#N/A,TRUE,"Cover";#N/A,#N/A,TRUE,"Conts";#N/A,#N/A,TRUE,"VOS";#N/A,#N/A,TRUE,"Warrington";#N/A,#N/A,TRUE,"Widnes"}</definedName>
    <definedName name="asgseg" hidden="1">{#N/A,#N/A,TRUE,"Cover";#N/A,#N/A,TRUE,"Conts";#N/A,#N/A,TRUE,"VOS";#N/A,#N/A,TRUE,"Warrington";#N/A,#N/A,TRUE,"Widnes"}</definedName>
    <definedName name="ASQWE">#REF!</definedName>
    <definedName name="asrasnrjutu" hidden="1">{#N/A,#N/A,TRUE,"Cover";#N/A,#N/A,TRUE,"Conts";#N/A,#N/A,TRUE,"VOS";#N/A,#N/A,TRUE,"Warrington";#N/A,#N/A,TRUE,"Widnes"}</definedName>
    <definedName name="as打算大所" hidden="1">{"'장비'!$A$3:$M$12"}</definedName>
    <definedName name="awt" hidden="1">{#N/A,#N/A,TRUE,"Cover";#N/A,#N/A,TRUE,"Conts";#N/A,#N/A,TRUE,"VOS";#N/A,#N/A,TRUE,"Warrington";#N/A,#N/A,TRUE,"Widnes"}</definedName>
    <definedName name="awyawghh" hidden="1">{#N/A,#N/A,TRUE,"Cover";#N/A,#N/A,TRUE,"Conts";#N/A,#N/A,TRUE,"VOS";#N/A,#N/A,TRUE,"Warrington";#N/A,#N/A,TRUE,"Widnes"}</definedName>
    <definedName name="bagheri">#REF!</definedName>
    <definedName name="BaseYear">#REF!</definedName>
    <definedName name="BCIS" hidden="1">{#N/A,#N/A,TRUE,"Cover";#N/A,#N/A,TRUE,"Conts";#N/A,#N/A,TRUE,"VOS";#N/A,#N/A,TRUE,"Warrington";#N/A,#N/A,TRUE,"Widnes"}</definedName>
    <definedName name="billname2">#REF!</definedName>
    <definedName name="billname3">#REF!</definedName>
    <definedName name="cashfl" hidden="1">{#N/A,#N/A,TRUE,"Cover";#N/A,#N/A,TRUE,"Conts";#N/A,#N/A,TRUE,"VOS";#N/A,#N/A,TRUE,"Warrington";#N/A,#N/A,TRUE,"Widnes"}</definedName>
    <definedName name="CCR" hidden="1">{#N/A,#N/A,TRUE,"Cover";#N/A,#N/A,TRUE,"Conts";#N/A,#N/A,TRUE,"VOS";#N/A,#N/A,TRUE,"Warrington";#N/A,#N/A,TRUE,"Widnes"}</definedName>
    <definedName name="cdouanes">#REF!</definedName>
    <definedName name="chris" hidden="1">{#N/A,#N/A,TRUE,"Cover";#N/A,#N/A,TRUE,"Conts";#N/A,#N/A,TRUE,"VOS";#N/A,#N/A,TRUE,"Warrington";#N/A,#N/A,TRUE,"Widnes"}</definedName>
    <definedName name="CONCA">#REF!</definedName>
    <definedName name="Contract_sum1">#REF!</definedName>
    <definedName name="COST_RANGE">#REF!</definedName>
    <definedName name="CWP">#REF!</definedName>
    <definedName name="dec">#REF!</definedName>
    <definedName name="dfgd" hidden="1">{#N/A,#N/A,TRUE,"Cover";#N/A,#N/A,TRUE,"Conts";#N/A,#N/A,TRUE,"VOS";#N/A,#N/A,TRUE,"Warrington";#N/A,#N/A,TRUE,"Widnes"}</definedName>
    <definedName name="dfsg">#REF!</definedName>
    <definedName name="djjii" hidden="1">{#N/A,#N/A,TRUE,"Cover";#N/A,#N/A,TRUE,"Conts";#N/A,#N/A,TRUE,"VOS";#N/A,#N/A,TRUE,"Warrington";#N/A,#N/A,TRUE,"Widnes"}</definedName>
    <definedName name="drytytuyu" hidden="1">{#N/A,#N/A,TRUE,"Cover";#N/A,#N/A,TRUE,"Conts";#N/A,#N/A,TRUE,"VOS";#N/A,#N/A,TRUE,"Warrington";#N/A,#N/A,TRUE,"Widnes"}</definedName>
    <definedName name="dtdry" hidden="1">{#N/A,#N/A,TRUE,"Cover";#N/A,#N/A,TRUE,"Conts";#N/A,#N/A,TRUE,"VOS";#N/A,#N/A,TRUE,"Warrington";#N/A,#N/A,TRUE,"Widnes"}</definedName>
    <definedName name="dturuthju" hidden="1">{#N/A,#N/A,TRUE,"Cover";#N/A,#N/A,TRUE,"Conts";#N/A,#N/A,TRUE,"VOS";#N/A,#N/A,TRUE,"Warrington";#N/A,#N/A,TRUE,"Widnes"}</definedName>
    <definedName name="dueuuiyj" hidden="1">{#N/A,#N/A,TRUE,"Cover";#N/A,#N/A,TRUE,"Conts";#N/A,#N/A,TRUE,"VOS";#N/A,#N/A,TRUE,"Warrington";#N/A,#N/A,TRUE,"Widnes"}</definedName>
    <definedName name="dydfugfuj" hidden="1">{#N/A,#N/A,TRUE,"Cover";#N/A,#N/A,TRUE,"Conts";#N/A,#N/A,TRUE,"VOS";#N/A,#N/A,TRUE,"Warrington";#N/A,#N/A,TRUE,"Widnes"}</definedName>
    <definedName name="dyuiuouo" hidden="1">{#N/A,#N/A,TRUE,"Cover";#N/A,#N/A,TRUE,"Conts";#N/A,#N/A,TRUE,"VOS";#N/A,#N/A,TRUE,"Warrington";#N/A,#N/A,TRUE,"Widnes"}</definedName>
    <definedName name="eagrga" hidden="1">{#N/A,#N/A,TRUE,"Cover";#N/A,#N/A,TRUE,"Conts";#N/A,#N/A,TRUE,"VOS";#N/A,#N/A,TRUE,"Warrington";#N/A,#N/A,TRUE,"Widnes"}</definedName>
    <definedName name="eeeee" hidden="1">{#N/A,#N/A,TRUE,"Cover";#N/A,#N/A,TRUE,"Conts";#N/A,#N/A,TRUE,"VOS";#N/A,#N/A,TRUE,"Warrington";#N/A,#N/A,TRUE,"Widnes"}</definedName>
    <definedName name="egag" hidden="1">{#N/A,#N/A,TRUE,"Cover";#N/A,#N/A,TRUE,"Conts";#N/A,#N/A,TRUE,"VOS";#N/A,#N/A,TRUE,"Warrington";#N/A,#N/A,TRUE,"Widnes"}</definedName>
    <definedName name="EquityYield">#REF!</definedName>
    <definedName name="erg">#REF!</definedName>
    <definedName name="ergaghag" hidden="1">{#N/A,#N/A,TRUE,"Cover";#N/A,#N/A,TRUE,"Conts";#N/A,#N/A,TRUE,"VOS";#N/A,#N/A,TRUE,"Warrington";#N/A,#N/A,TRUE,"Widnes"}</definedName>
    <definedName name="ergega" hidden="1">{#N/A,#N/A,TRUE,"Cover";#N/A,#N/A,TRUE,"Conts";#N/A,#N/A,TRUE,"VOS";#N/A,#N/A,TRUE,"Warrington";#N/A,#N/A,TRUE,"Widnes"}</definedName>
    <definedName name="ergtaeg" hidden="1">{#N/A,#N/A,TRUE,"Cover";#N/A,#N/A,TRUE,"Conts";#N/A,#N/A,TRUE,"VOS";#N/A,#N/A,TRUE,"Warrington";#N/A,#N/A,TRUE,"Widnes"}</definedName>
    <definedName name="Erstellen_Leerform_AKABAM">#REF!</definedName>
    <definedName name="ersyy" hidden="1">{#N/A,#N/A,TRUE,"Cover";#N/A,#N/A,TRUE,"Conts";#N/A,#N/A,TRUE,"VOS";#N/A,#N/A,TRUE,"Warrington";#N/A,#N/A,TRUE,"Widnes"}</definedName>
    <definedName name="ertertyry" hidden="1">{#N/A,#N/A,TRUE,"Cover";#N/A,#N/A,TRUE,"Conts";#N/A,#N/A,TRUE,"VOS";#N/A,#N/A,TRUE,"Warrington";#N/A,#N/A,TRUE,"Widnes"}</definedName>
    <definedName name="erterydrutru" hidden="1">{#N/A,#N/A,TRUE,"Cover";#N/A,#N/A,TRUE,"Conts";#N/A,#N/A,TRUE,"VOS";#N/A,#N/A,TRUE,"Warrington";#N/A,#N/A,TRUE,"Widnes"}</definedName>
    <definedName name="erteysry" hidden="1">{#N/A,#N/A,TRUE,"Cover";#N/A,#N/A,TRUE,"Conts";#N/A,#N/A,TRUE,"VOS";#N/A,#N/A,TRUE,"Warrington";#N/A,#N/A,TRUE,"Widnes"}</definedName>
    <definedName name="eryr" hidden="1">{#N/A,#N/A,TRUE,"Cover";#N/A,#N/A,TRUE,"Conts";#N/A,#N/A,TRUE,"VOS";#N/A,#N/A,TRUE,"Warrington";#N/A,#N/A,TRUE,"Widnes"}</definedName>
    <definedName name="eryrutru" hidden="1">{#N/A,#N/A,TRUE,"Cover";#N/A,#N/A,TRUE,"Conts";#N/A,#N/A,TRUE,"VOS";#N/A,#N/A,TRUE,"Warrington";#N/A,#N/A,TRUE,"Widnes"}</definedName>
    <definedName name="erytrh" hidden="1">{#N/A,#N/A,TRUE,"Cover";#N/A,#N/A,TRUE,"Conts";#N/A,#N/A,TRUE,"VOS";#N/A,#N/A,TRUE,"Warrington";#N/A,#N/A,TRUE,"Widnes"}</definedName>
    <definedName name="erytuui" hidden="1">{#N/A,#N/A,TRUE,"Cover";#N/A,#N/A,TRUE,"Conts";#N/A,#N/A,TRUE,"VOS";#N/A,#N/A,TRUE,"Warrington";#N/A,#N/A,TRUE,"Widnes"}</definedName>
    <definedName name="eryytrysy" hidden="1">{#N/A,#N/A,TRUE,"Cover";#N/A,#N/A,TRUE,"Conts";#N/A,#N/A,TRUE,"VOS";#N/A,#N/A,TRUE,"Warrington";#N/A,#N/A,TRUE,"Widnes"}</definedName>
    <definedName name="estetystry" hidden="1">{#N/A,#N/A,TRUE,"Cover";#N/A,#N/A,TRUE,"Conts";#N/A,#N/A,TRUE,"VOS";#N/A,#N/A,TRUE,"Warrington";#N/A,#N/A,TRUE,"Widnes"}</definedName>
    <definedName name="estimateb" hidden="1">{#N/A,#N/A,TRUE,"Cover";#N/A,#N/A,TRUE,"Conts";#N/A,#N/A,TRUE,"VOS";#N/A,#N/A,TRUE,"Warrington";#N/A,#N/A,TRUE,"Widnes"}</definedName>
    <definedName name="Estimating_Click">#N/A</definedName>
    <definedName name="Estimating_Click_PDBT">#N/A</definedName>
    <definedName name="etertyr" hidden="1">{#N/A,#N/A,TRUE,"Cover";#N/A,#N/A,TRUE,"Conts";#N/A,#N/A,TRUE,"VOS";#N/A,#N/A,TRUE,"Warrington";#N/A,#N/A,TRUE,"Widnes"}</definedName>
    <definedName name="etetert" hidden="1">{#N/A,#N/A,TRUE,"Cover";#N/A,#N/A,TRUE,"Conts";#N/A,#N/A,TRUE,"VOS";#N/A,#N/A,TRUE,"Warrington";#N/A,#N/A,TRUE,"Widnes"}</definedName>
    <definedName name="etr6str7tuiuo" hidden="1">{#N/A,#N/A,TRUE,"Cover";#N/A,#N/A,TRUE,"Conts";#N/A,#N/A,TRUE,"VOS";#N/A,#N/A,TRUE,"Warrington";#N/A,#N/A,TRUE,"Widnes"}</definedName>
    <definedName name="etretyer" hidden="1">{#N/A,#N/A,TRUE,"Cover";#N/A,#N/A,TRUE,"Conts";#N/A,#N/A,TRUE,"VOS";#N/A,#N/A,TRUE,"Warrington";#N/A,#N/A,TRUE,"Widnes"}</definedName>
    <definedName name="etyegf" hidden="1">{#N/A,#N/A,TRUE,"Cover";#N/A,#N/A,TRUE,"Conts";#N/A,#N/A,TRUE,"VOS";#N/A,#N/A,TRUE,"Warrington";#N/A,#N/A,TRUE,"Widnes"}</definedName>
    <definedName name="etyytr" hidden="1">{#N/A,#N/A,TRUE,"Cover";#N/A,#N/A,TRUE,"Conts";#N/A,#N/A,TRUE,"VOS";#N/A,#N/A,TRUE,"Warrington";#N/A,#N/A,TRUE,"Widnes"}</definedName>
    <definedName name="eve">#REF!</definedName>
    <definedName name="ewateryryxyz" hidden="1">{#N/A,#N/A,TRUE,"Cover";#N/A,#N/A,TRUE,"Conts";#N/A,#N/A,TRUE,"VOS";#N/A,#N/A,TRUE,"Warrington";#N/A,#N/A,TRUE,"Widnes"}</definedName>
    <definedName name="ewt" hidden="1">{#N/A,#N/A,TRUE,"Cover";#N/A,#N/A,TRUE,"Conts";#N/A,#N/A,TRUE,"VOS";#N/A,#N/A,TRUE,"Warrington";#N/A,#N/A,TRUE,"Widnes"}</definedName>
    <definedName name="ewtateryry" hidden="1">{#N/A,#N/A,TRUE,"Cover";#N/A,#N/A,TRUE,"Conts";#N/A,#N/A,TRUE,"VOS";#N/A,#N/A,TRUE,"Warrington";#N/A,#N/A,TRUE,"Widnes"}</definedName>
    <definedName name="ex_rate01">#REF!</definedName>
    <definedName name="eXCLUSIONS" hidden="1">{#N/A,#N/A,TRUE,"Cover";#N/A,#N/A,TRUE,"Conts";#N/A,#N/A,TRUE,"VOS";#N/A,#N/A,TRUE,"Warrington";#N/A,#N/A,TRUE,"Widnes"}</definedName>
    <definedName name="eyy" hidden="1">{#N/A,#N/A,TRUE,"Cover";#N/A,#N/A,TRUE,"Conts";#N/A,#N/A,TRUE,"VOS";#N/A,#N/A,TRUE,"Warrington";#N/A,#N/A,TRUE,"Widnes"}</definedName>
    <definedName name="fghgfhgf">#REF!</definedName>
    <definedName name="fgjjjkyg" hidden="1">{#N/A,#N/A,TRUE,"Cover";#N/A,#N/A,TRUE,"Conts";#N/A,#N/A,TRUE,"VOS";#N/A,#N/A,TRUE,"Warrington";#N/A,#N/A,TRUE,"Widnes"}</definedName>
    <definedName name="fhfh">#REF!</definedName>
    <definedName name="fhgujguthi" hidden="1">{#N/A,#N/A,TRUE,"Cover";#N/A,#N/A,TRUE,"Conts";#N/A,#N/A,TRUE,"VOS";#N/A,#N/A,TRUE,"Warrington";#N/A,#N/A,TRUE,"Widnes"}</definedName>
    <definedName name="fhjsjs" hidden="1">{#N/A,#N/A,TRUE,"Cover";#N/A,#N/A,TRUE,"Conts";#N/A,#N/A,TRUE,"VOS";#N/A,#N/A,TRUE,"Warrington";#N/A,#N/A,TRUE,"Widnes"}</definedName>
    <definedName name="fkfkvhikkhju" hidden="1">{#N/A,#N/A,TRUE,"Cover";#N/A,#N/A,TRUE,"Conts";#N/A,#N/A,TRUE,"VOS";#N/A,#N/A,TRUE,"Warrington";#N/A,#N/A,TRUE,"Widnes"}</definedName>
    <definedName name="frjj" hidden="1">{#N/A,#N/A,TRUE,"Cover";#N/A,#N/A,TRUE,"Conts";#N/A,#N/A,TRUE,"VOS";#N/A,#N/A,TRUE,"Warrington";#N/A,#N/A,TRUE,"Widnes"}</definedName>
    <definedName name="gaeg" hidden="1">{#N/A,#N/A,TRUE,"Cover";#N/A,#N/A,TRUE,"Conts";#N/A,#N/A,TRUE,"VOS";#N/A,#N/A,TRUE,"Warrington";#N/A,#N/A,TRUE,"Widnes"}</definedName>
    <definedName name="gaegg" hidden="1">{#N/A,#N/A,TRUE,"Cover";#N/A,#N/A,TRUE,"Conts";#N/A,#N/A,TRUE,"VOS";#N/A,#N/A,TRUE,"Warrington";#N/A,#N/A,TRUE,"Widnes"}</definedName>
    <definedName name="geag" hidden="1">{#N/A,#N/A,TRUE,"Cover";#N/A,#N/A,TRUE,"Conts";#N/A,#N/A,TRUE,"VOS";#N/A,#N/A,TRUE,"Warrington";#N/A,#N/A,TRUE,"Widnes"}</definedName>
    <definedName name="gerger" hidden="1">{#N/A,#N/A,TRUE,"Cover";#N/A,#N/A,TRUE,"Conts";#N/A,#N/A,TRUE,"VOS";#N/A,#N/A,TRUE,"Warrington";#N/A,#N/A,TRUE,"Widnes"}</definedName>
    <definedName name="GFA_00_Landscaping">#REF!</definedName>
    <definedName name="gfh">#REF!</definedName>
    <definedName name="gfngf">#REF!</definedName>
    <definedName name="ggdrgdfhyyj" hidden="1">{#N/A,#N/A,TRUE,"Cover";#N/A,#N/A,TRUE,"Conts";#N/A,#N/A,TRUE,"VOS";#N/A,#N/A,TRUE,"Warrington";#N/A,#N/A,TRUE,"Widnes"}</definedName>
    <definedName name="ghsdhth" hidden="1">{#N/A,#N/A,TRUE,"Cover";#N/A,#N/A,TRUE,"Conts";#N/A,#N/A,TRUE,"VOS";#N/A,#N/A,TRUE,"Warrington";#N/A,#N/A,TRUE,"Widnes"}</definedName>
    <definedName name="ghsg" hidden="1">{#N/A,#N/A,TRUE,"Cover";#N/A,#N/A,TRUE,"Conts";#N/A,#N/A,TRUE,"VOS";#N/A,#N/A,TRUE,"Warrington";#N/A,#N/A,TRUE,"Widnes"}</definedName>
    <definedName name="gjahgkj" hidden="1">{#N/A,#N/A,TRUE,"Cover";#N/A,#N/A,TRUE,"Conts";#N/A,#N/A,TRUE,"VOS";#N/A,#N/A,TRUE,"Warrington";#N/A,#N/A,TRUE,"Widnes"}</definedName>
    <definedName name="gjkkl" hidden="1">{#N/A,#N/A,TRUE,"Cover";#N/A,#N/A,TRUE,"Conts";#N/A,#N/A,TRUE,"VOS";#N/A,#N/A,TRUE,"Warrington";#N/A,#N/A,TRUE,"Widnes"}</definedName>
    <definedName name="gtrghr" hidden="1">{#N/A,#N/A,TRUE,"Cover";#N/A,#N/A,TRUE,"Conts";#N/A,#N/A,TRUE,"VOS";#N/A,#N/A,TRUE,"Warrington";#N/A,#N/A,TRUE,"Widnes"}</definedName>
    <definedName name="gwgtergyr" hidden="1">{#N/A,#N/A,TRUE,"Cover";#N/A,#N/A,TRUE,"Conts";#N/A,#N/A,TRUE,"VOS";#N/A,#N/A,TRUE,"Warrington";#N/A,#N/A,TRUE,"Widnes"}</definedName>
    <definedName name="hfhgf" hidden="1">{#N/A,#N/A,TRUE,"Cover";#N/A,#N/A,TRUE,"Conts";#N/A,#N/A,TRUE,"VOS";#N/A,#N/A,TRUE,"Warrington";#N/A,#N/A,TRUE,"Widnes"}</definedName>
    <definedName name="hgfh">#REF!</definedName>
    <definedName name="hjdj" hidden="1">{#N/A,#N/A,TRUE,"Cover";#N/A,#N/A,TRUE,"Conts";#N/A,#N/A,TRUE,"VOS";#N/A,#N/A,TRUE,"Warrington";#N/A,#N/A,TRUE,"Widnes"}</definedName>
    <definedName name="hshjy" hidden="1">{#N/A,#N/A,TRUE,"Cover";#N/A,#N/A,TRUE,"Conts";#N/A,#N/A,TRUE,"VOS";#N/A,#N/A,TRUE,"Warrington";#N/A,#N/A,TRUE,"Widnes"}</definedName>
    <definedName name="hshxdht" hidden="1">{#N/A,#N/A,TRUE,"Cover";#N/A,#N/A,TRUE,"Conts";#N/A,#N/A,TRUE,"VOS";#N/A,#N/A,TRUE,"Warrington";#N/A,#N/A,TRUE,"Widnes"}</definedName>
    <definedName name="hsyhjtyhj" hidden="1">{#N/A,#N/A,TRUE,"Cover";#N/A,#N/A,TRUE,"Conts";#N/A,#N/A,TRUE,"VOS";#N/A,#N/A,TRUE,"Warrington";#N/A,#N/A,TRUE,"Widnes"}</definedName>
    <definedName name="htrhrsth" hidden="1">{#N/A,#N/A,TRUE,"Cover";#N/A,#N/A,TRUE,"Conts";#N/A,#N/A,TRUE,"VOS";#N/A,#N/A,TRUE,"Warrington";#N/A,#N/A,TRUE,"Widnes"}</definedName>
    <definedName name="hutgfru" hidden="1">{#N/A,#N/A,TRUE,"Cover";#N/A,#N/A,TRUE,"Conts";#N/A,#N/A,TRUE,"VOS";#N/A,#N/A,TRUE,"Warrington";#N/A,#N/A,TRUE,"Widnes"}</definedName>
    <definedName name="i8uiuyi" hidden="1">{#N/A,#N/A,TRUE,"Cover";#N/A,#N/A,TRUE,"Conts";#N/A,#N/A,TRUE,"VOS";#N/A,#N/A,TRUE,"Warrington";#N/A,#N/A,TRUE,"Widnes"}</definedName>
    <definedName name="io8yuou8y" hidden="1">{#N/A,#N/A,TRUE,"Cover";#N/A,#N/A,TRUE,"Conts";#N/A,#N/A,TRUE,"VOS";#N/A,#N/A,TRUE,"Warrington";#N/A,#N/A,TRUE,"Widnes"}</definedName>
    <definedName name="iol" hidden="1">{#N/A,#N/A,TRUE,"Cover";#N/A,#N/A,TRUE,"Conts";#N/A,#N/A,TRUE,"VOS";#N/A,#N/A,TRUE,"Warrington";#N/A,#N/A,TRUE,"Widnes"}</definedName>
    <definedName name="ioykyoyu" hidden="1">{#N/A,#N/A,TRUE,"Cover";#N/A,#N/A,TRUE,"Conts";#N/A,#N/A,TRUE,"VOS";#N/A,#N/A,TRUE,"Warrington";#N/A,#N/A,TRUE,"Widnes"}</definedName>
    <definedName name="iui" hidden="1">{#N/A,#N/A,TRUE,"Cover";#N/A,#N/A,TRUE,"Conts";#N/A,#N/A,TRUE,"VOS";#N/A,#N/A,TRUE,"Warrington";#N/A,#N/A,TRUE,"Widnes"}</definedName>
    <definedName name="iuiou" hidden="1">{#N/A,#N/A,TRUE,"Cover";#N/A,#N/A,TRUE,"Conts";#N/A,#N/A,TRUE,"VOS";#N/A,#N/A,TRUE,"Warrington";#N/A,#N/A,TRUE,"Widnes"}</definedName>
    <definedName name="iuk" hidden="1">{#N/A,#N/A,TRUE,"Cover";#N/A,#N/A,TRUE,"Conts";#N/A,#N/A,TRUE,"VOS";#N/A,#N/A,TRUE,"Warrington";#N/A,#N/A,TRUE,"Widnes"}</definedName>
    <definedName name="iulouy" hidden="1">{#N/A,#N/A,TRUE,"Cover";#N/A,#N/A,TRUE,"Conts";#N/A,#N/A,TRUE,"VOS";#N/A,#N/A,TRUE,"Warrington";#N/A,#N/A,TRUE,"Widnes"}</definedName>
    <definedName name="jk.j.oi" hidden="1">{#N/A,#N/A,TRUE,"Cover";#N/A,#N/A,TRUE,"Conts";#N/A,#N/A,TRUE,"VOS";#N/A,#N/A,TRUE,"Warrington";#N/A,#N/A,TRUE,"Widnes"}</definedName>
    <definedName name="JKGKJHK" hidden="1">{#N/A,#N/A,TRUE,"Cover";#N/A,#N/A,TRUE,"Conts";#N/A,#N/A,TRUE,"VOS";#N/A,#N/A,TRUE,"Warrington";#N/A,#N/A,TRUE,"Widnes"}</definedName>
    <definedName name="jkljljkl" hidden="1">{#N/A,#N/A,TRUE,"Cover";#N/A,#N/A,TRUE,"Conts";#N/A,#N/A,TRUE,"VOS";#N/A,#N/A,TRUE,"Warrington";#N/A,#N/A,TRUE,"Widnes"}</definedName>
    <definedName name="jktrujij" hidden="1">{#N/A,#N/A,TRUE,"Cover";#N/A,#N/A,TRUE,"Conts";#N/A,#N/A,TRUE,"VOS";#N/A,#N/A,TRUE,"Warrington";#N/A,#N/A,TRUE,"Widnes"}</definedName>
    <definedName name="jktukk" hidden="1">{#N/A,#N/A,TRUE,"Cover";#N/A,#N/A,TRUE,"Conts";#N/A,#N/A,TRUE,"VOS";#N/A,#N/A,TRUE,"Warrington";#N/A,#N/A,TRUE,"Widnes"}</definedName>
    <definedName name="jky" hidden="1">{#N/A,#N/A,TRUE,"Cover";#N/A,#N/A,TRUE,"Conts";#N/A,#N/A,TRUE,"VOS";#N/A,#N/A,TRUE,"Warrington";#N/A,#N/A,TRUE,"Widnes"}</definedName>
    <definedName name="jtyhjswjy" hidden="1">{#N/A,#N/A,TRUE,"Cover";#N/A,#N/A,TRUE,"Conts";#N/A,#N/A,TRUE,"VOS";#N/A,#N/A,TRUE,"Warrington";#N/A,#N/A,TRUE,"Widnes"}</definedName>
    <definedName name="jyuk">#REF!</definedName>
    <definedName name="kgjfgjgj" hidden="1">{#N/A,#N/A,TRUE,"Cover";#N/A,#N/A,TRUE,"Conts";#N/A,#N/A,TRUE,"VOS";#N/A,#N/A,TRUE,"Warrington";#N/A,#N/A,TRUE,"Widnes"}</definedName>
    <definedName name="kryk" hidden="1">{#N/A,#N/A,TRUE,"Cover";#N/A,#N/A,TRUE,"Conts";#N/A,#N/A,TRUE,"VOS";#N/A,#N/A,TRUE,"Warrington";#N/A,#N/A,TRUE,"Widnes"}</definedName>
    <definedName name="kvtfgc">#REF!</definedName>
    <definedName name="kvtfrte">#REF!</definedName>
    <definedName name="KYSTH" hidden="1">{#N/A,#N/A,TRUE,"Cover";#N/A,#N/A,TRUE,"Conts";#N/A,#N/A,TRUE,"VOS";#N/A,#N/A,TRUE,"Warrington";#N/A,#N/A,TRUE,"Widnes"}</definedName>
    <definedName name="L_______EARTH_WORKS">#REF!</definedName>
    <definedName name="L_PP">#REF!</definedName>
    <definedName name="L_VP">#REF!</definedName>
    <definedName name="L_VS">#REF!</definedName>
    <definedName name="largeur_2_accrochages">#REF!</definedName>
    <definedName name="largeur_2_bicouches">#REF!</definedName>
    <definedName name="largeur_imprégnation">#REF!</definedName>
    <definedName name="largeur_plateforme">#REF!</definedName>
    <definedName name="lastrow">#REF!</definedName>
    <definedName name="lgoguliu" hidden="1">{#N/A,#N/A,TRUE,"Cover";#N/A,#N/A,TRUE,"Conts";#N/A,#N/A,TRUE,"VOS";#N/A,#N/A,TRUE,"Warrington";#N/A,#N/A,TRUE,"Widnes"}</definedName>
    <definedName name="Location">#REF!</definedName>
    <definedName name="long_impregnation">#REF!</definedName>
    <definedName name="longueur_projet">#REF!</definedName>
    <definedName name="maxmonth">OFFSET(#REF!,0,0,MATCH(#REF!,#REF!,0),1)</definedName>
    <definedName name="nddddddddf" hidden="1">{#N/A,#N/A,TRUE,"Cover";#N/A,#N/A,TRUE,"Conts";#N/A,#N/A,TRUE,"VOS";#N/A,#N/A,TRUE,"Warrington";#N/A,#N/A,TRUE,"Widnes"}</definedName>
    <definedName name="o9u0piupi" hidden="1">{#N/A,#N/A,TRUE,"Cover";#N/A,#N/A,TRUE,"Conts";#N/A,#N/A,TRUE,"VOS";#N/A,#N/A,TRUE,"Warrington";#N/A,#N/A,TRUE,"Widnes"}</definedName>
    <definedName name="office_exp">#REF!</definedName>
    <definedName name="opogd" hidden="1">{#N/A,#N/A,TRUE,"Cover";#N/A,#N/A,TRUE,"Conts";#N/A,#N/A,TRUE,"VOS";#N/A,#N/A,TRUE,"Warrington";#N/A,#N/A,TRUE,"Widnes"}</definedName>
    <definedName name="P_10A">#REF!</definedName>
    <definedName name="P_11">#REF!</definedName>
    <definedName name="P_BordP">#REF!</definedName>
    <definedName name="P_EC">#REF!</definedName>
    <definedName name="P_EE">#REF!</definedName>
    <definedName name="P_EL">#REF!</definedName>
    <definedName name="P_F">#REF!</definedName>
    <definedName name="P_JP">#REF!</definedName>
    <definedName name="P_P">#REF!</definedName>
    <definedName name="P_PF">#REF!</definedName>
    <definedName name="P_PP">#REF!</definedName>
    <definedName name="P_VP">#REF!</definedName>
    <definedName name="P_VS">#REF!</definedName>
    <definedName name="p7y" hidden="1">{#N/A,#N/A,TRUE,"Cover";#N/A,#N/A,TRUE,"Conts";#N/A,#N/A,TRUE,"VOS";#N/A,#N/A,TRUE,"Warrington";#N/A,#N/A,TRUE,"Widnes"}</definedName>
    <definedName name="pafegseg" hidden="1">{#N/A,#N/A,TRUE,"Cover";#N/A,#N/A,TRUE,"Conts";#N/A,#N/A,TRUE,"VOS";#N/A,#N/A,TRUE,"Warrington";#N/A,#N/A,TRUE,"Widnes"}</definedName>
    <definedName name="part1">#REF!</definedName>
    <definedName name="PaymentType">#REF!</definedName>
    <definedName name="provadd">#REF!</definedName>
    <definedName name="Provforecastfinal">#REF!</definedName>
    <definedName name="pswyry" hidden="1">{#N/A,#N/A,TRUE,"Cover";#N/A,#N/A,TRUE,"Conts";#N/A,#N/A,TRUE,"VOS";#N/A,#N/A,TRUE,"Warrington";#N/A,#N/A,TRUE,"Widnes"}</definedName>
    <definedName name="PVatTotIRR">#REF!</definedName>
    <definedName name="q3tqtq" hidden="1">{#N/A,#N/A,TRUE,"Cover";#N/A,#N/A,TRUE,"Conts";#N/A,#N/A,TRUE,"VOS";#N/A,#N/A,TRUE,"Warrington";#N/A,#N/A,TRUE,"Widnes"}</definedName>
    <definedName name="q5ttyr" hidden="1">{#N/A,#N/A,TRUE,"Cover";#N/A,#N/A,TRUE,"Conts";#N/A,#N/A,TRUE,"VOS";#N/A,#N/A,TRUE,"Warrington";#N/A,#N/A,TRUE,"Widnes"}</definedName>
    <definedName name="qrt" hidden="1">{#N/A,#N/A,TRUE,"Cover";#N/A,#N/A,TRUE,"Conts";#N/A,#N/A,TRUE,"VOS";#N/A,#N/A,TRUE,"Warrington";#N/A,#N/A,TRUE,"Widnes"}</definedName>
    <definedName name="qttyry" hidden="1">{#N/A,#N/A,TRUE,"Cover";#N/A,#N/A,TRUE,"Conts";#N/A,#N/A,TRUE,"VOS";#N/A,#N/A,TRUE,"Warrington";#N/A,#N/A,TRUE,"Widnes"}</definedName>
    <definedName name="qtyhytrh" hidden="1">{#N/A,#N/A,TRUE,"Cover";#N/A,#N/A,TRUE,"Conts";#N/A,#N/A,TRUE,"VOS";#N/A,#N/A,TRUE,"Warrington";#N/A,#N/A,TRUE,"Widnes"}</definedName>
    <definedName name="QtySource">#REF!</definedName>
    <definedName name="qtyu" hidden="1">{#N/A,#N/A,TRUE,"Cover";#N/A,#N/A,TRUE,"Conts";#N/A,#N/A,TRUE,"VOS";#N/A,#N/A,TRUE,"Warrington";#N/A,#N/A,TRUE,"Widnes"}</definedName>
    <definedName name="qtyyut" hidden="1">{#N/A,#N/A,TRUE,"Cover";#N/A,#N/A,TRUE,"Conts";#N/A,#N/A,TRUE,"VOS";#N/A,#N/A,TRUE,"Warrington";#N/A,#N/A,TRUE,"Widnes"}</definedName>
    <definedName name="qtyyyhh" hidden="1">{#N/A,#N/A,TRUE,"Cover";#N/A,#N/A,TRUE,"Conts";#N/A,#N/A,TRUE,"VOS";#N/A,#N/A,TRUE,"Warrington";#N/A,#N/A,TRUE,"Widnes"}</definedName>
    <definedName name="Raman">#REF!</definedName>
    <definedName name="rangePrime0">#REF!</definedName>
    <definedName name="rangePrime1">#REF!</definedName>
    <definedName name="rangePrime2">#REF!</definedName>
    <definedName name="rangePrime3">#REF!</definedName>
    <definedName name="rangePrime4">#REF!</definedName>
    <definedName name="rangePrime5">#REF!</definedName>
    <definedName name="rangePrime6">#REF!</definedName>
    <definedName name="rangePrime7">#REF!</definedName>
    <definedName name="rangePrime8">#REF!</definedName>
    <definedName name="rangePrime9">#REF!</definedName>
    <definedName name="rangePrimeA">#REF!</definedName>
    <definedName name="rangePrimeB">#REF!</definedName>
    <definedName name="rangePrimeC">#REF!</definedName>
    <definedName name="rangePrimeD">#REF!</definedName>
    <definedName name="rangePrimez">#REF!</definedName>
    <definedName name="rasgg" hidden="1">{#N/A,#N/A,TRUE,"Cover";#N/A,#N/A,TRUE,"Conts";#N/A,#N/A,TRUE,"VOS";#N/A,#N/A,TRUE,"Warrington";#N/A,#N/A,TRUE,"Widnes"}</definedName>
    <definedName name="rdegsegrg" hidden="1">{#N/A,#N/A,TRUE,"Cover";#N/A,#N/A,TRUE,"Conts";#N/A,#N/A,TRUE,"VOS";#N/A,#N/A,TRUE,"Warrington";#N/A,#N/A,TRUE,"Widnes"}</definedName>
    <definedName name="rer" hidden="1">{#N/A,#N/A,TRUE,"Cover";#N/A,#N/A,TRUE,"Conts";#N/A,#N/A,TRUE,"VOS";#N/A,#N/A,TRUE,"Warrington";#N/A,#N/A,TRUE,"Widnes"}</definedName>
    <definedName name="Retention_percentage1">#REF!</definedName>
    <definedName name="rghhythy" hidden="1">{#N/A,#N/A,TRUE,"Cover";#N/A,#N/A,TRUE,"Conts";#N/A,#N/A,TRUE,"VOS";#N/A,#N/A,TRUE,"Warrington";#N/A,#N/A,TRUE,"Widnes"}</definedName>
    <definedName name="rhyuyi" hidden="1">{#N/A,#N/A,TRUE,"Cover";#N/A,#N/A,TRUE,"Conts";#N/A,#N/A,TRUE,"VOS";#N/A,#N/A,TRUE,"Warrington";#N/A,#N/A,TRUE,"Widnes"}</definedName>
    <definedName name="rrrr" hidden="1">{#N/A,#N/A,TRUE,"Cover";#N/A,#N/A,TRUE,"Conts";#N/A,#N/A,TRUE,"VOS";#N/A,#N/A,TRUE,"Warrington";#N/A,#N/A,TRUE,"Widnes"}</definedName>
    <definedName name="rrrrr" hidden="1">{#N/A,#N/A,TRUE,"Cover";#N/A,#N/A,TRUE,"Conts";#N/A,#N/A,TRUE,"VOS";#N/A,#N/A,TRUE,"Warrington";#N/A,#N/A,TRUE,"Widnes"}</definedName>
    <definedName name="rrrrrrr" hidden="1">{#N/A,#N/A,TRUE,"Cover";#N/A,#N/A,TRUE,"Conts";#N/A,#N/A,TRUE,"VOS";#N/A,#N/A,TRUE,"Warrington";#N/A,#N/A,TRUE,"Widnes"}</definedName>
    <definedName name="rrrrrrrrrr" hidden="1">{#N/A,#N/A,TRUE,"Cover";#N/A,#N/A,TRUE,"Conts";#N/A,#N/A,TRUE,"VOS";#N/A,#N/A,TRUE,"Warrington";#N/A,#N/A,TRUE,"Widnes"}</definedName>
    <definedName name="rrttt" hidden="1">{#N/A,#N/A,TRUE,"Cover";#N/A,#N/A,TRUE,"Conts";#N/A,#N/A,TRUE,"VOS";#N/A,#N/A,TRUE,"Warrington";#N/A,#N/A,TRUE,"Widnes"}</definedName>
    <definedName name="rt" hidden="1">{#N/A,#N/A,TRUE,"Cover";#N/A,#N/A,TRUE,"Conts";#N/A,#N/A,TRUE,"VOS";#N/A,#N/A,TRUE,"Warrington";#N/A,#N/A,TRUE,"Widnes"}</definedName>
    <definedName name="rthsrhs" hidden="1">{#N/A,#N/A,TRUE,"Cover";#N/A,#N/A,TRUE,"Conts";#N/A,#N/A,TRUE,"VOS";#N/A,#N/A,TRUE,"Warrington";#N/A,#N/A,TRUE,"Widnes"}</definedName>
    <definedName name="RTRGJHJ" hidden="1">{#N/A,#N/A,TRUE,"Cover";#N/A,#N/A,TRUE,"Conts";#N/A,#N/A,TRUE,"VOS";#N/A,#N/A,TRUE,"Warrington";#N/A,#N/A,TRUE,"Widnes"}</definedName>
    <definedName name="rtryj" hidden="1">{#N/A,#N/A,TRUE,"Cover";#N/A,#N/A,TRUE,"Conts";#N/A,#N/A,TRUE,"VOS";#N/A,#N/A,TRUE,"Warrington";#N/A,#N/A,TRUE,"Widnes"}</definedName>
    <definedName name="rturudu" hidden="1">{#N/A,#N/A,TRUE,"Cover";#N/A,#N/A,TRUE,"Conts";#N/A,#N/A,TRUE,"VOS";#N/A,#N/A,TRUE,"Warrington";#N/A,#N/A,TRUE,"Widnes"}</definedName>
    <definedName name="rtysh" hidden="1">{#N/A,#N/A,TRUE,"Cover";#N/A,#N/A,TRUE,"Conts";#N/A,#N/A,TRUE,"VOS";#N/A,#N/A,TRUE,"Warrington";#N/A,#N/A,TRUE,"Widnes"}</definedName>
    <definedName name="rwt" hidden="1">{#N/A,#N/A,TRUE,"Cover";#N/A,#N/A,TRUE,"Conts";#N/A,#N/A,TRUE,"VOS";#N/A,#N/A,TRUE,"Warrington";#N/A,#N/A,TRUE,"Widnes"}</definedName>
    <definedName name="ryeru" hidden="1">{#N/A,#N/A,TRUE,"Cover";#N/A,#N/A,TRUE,"Conts";#N/A,#N/A,TRUE,"VOS";#N/A,#N/A,TRUE,"Warrington";#N/A,#N/A,TRUE,"Widnes"}</definedName>
    <definedName name="rysrtryftry" hidden="1">{#N/A,#N/A,TRUE,"Cover";#N/A,#N/A,TRUE,"Conts";#N/A,#N/A,TRUE,"VOS";#N/A,#N/A,TRUE,"Warrington";#N/A,#N/A,TRUE,"Widnes"}</definedName>
    <definedName name="S_BP">#REF!</definedName>
    <definedName name="S_EC">#REF!</definedName>
    <definedName name="S_EE">#REF!</definedName>
    <definedName name="S_EL">#REF!</definedName>
    <definedName name="S_F">#REF!</definedName>
    <definedName name="S_JP">#REF!</definedName>
    <definedName name="S_P">#REF!</definedName>
    <definedName name="S_PF">#REF!</definedName>
    <definedName name="S_PP">#REF!</definedName>
    <definedName name="S_TP">#REF!</definedName>
    <definedName name="S_VP">#REF!</definedName>
    <definedName name="S_VS">#REF!</definedName>
    <definedName name="sdefegdeg" hidden="1">{#N/A,#N/A,TRUE,"Cover";#N/A,#N/A,TRUE,"Conts";#N/A,#N/A,TRUE,"VOS";#N/A,#N/A,TRUE,"Warrington";#N/A,#N/A,TRUE,"Widnes"}</definedName>
    <definedName name="sdhydfyftuu" hidden="1">{#N/A,#N/A,TRUE,"Cover";#N/A,#N/A,TRUE,"Conts";#N/A,#N/A,TRUE,"VOS";#N/A,#N/A,TRUE,"Warrington";#N/A,#N/A,TRUE,"Widnes"}</definedName>
    <definedName name="setdydy" hidden="1">{#N/A,#N/A,TRUE,"Cover";#N/A,#N/A,TRUE,"Conts";#N/A,#N/A,TRUE,"VOS";#N/A,#N/A,TRUE,"Warrington";#N/A,#N/A,TRUE,"Widnes"}</definedName>
    <definedName name="sfhdfj" hidden="1">{#N/A,#N/A,TRUE,"Cover";#N/A,#N/A,TRUE,"Conts";#N/A,#N/A,TRUE,"VOS";#N/A,#N/A,TRUE,"Warrington";#N/A,#N/A,TRUE,"Widnes"}</definedName>
    <definedName name="sgsegegrt" hidden="1">{#N/A,#N/A,TRUE,"Cover";#N/A,#N/A,TRUE,"Conts";#N/A,#N/A,TRUE,"VOS";#N/A,#N/A,TRUE,"Warrington";#N/A,#N/A,TRUE,"Widnes"}</definedName>
    <definedName name="sgsghju" hidden="1">{#N/A,#N/A,TRUE,"Cover";#N/A,#N/A,TRUE,"Conts";#N/A,#N/A,TRUE,"VOS";#N/A,#N/A,TRUE,"Warrington";#N/A,#N/A,TRUE,"Widnes"}</definedName>
    <definedName name="sgsgr" hidden="1">{#N/A,#N/A,TRUE,"Cover";#N/A,#N/A,TRUE,"Conts";#N/A,#N/A,TRUE,"VOS";#N/A,#N/A,TRUE,"Warrington";#N/A,#N/A,TRUE,"Widnes"}</definedName>
    <definedName name="shshgtr" hidden="1">{#N/A,#N/A,TRUE,"Cover";#N/A,#N/A,TRUE,"Conts";#N/A,#N/A,TRUE,"VOS";#N/A,#N/A,TRUE,"Warrington";#N/A,#N/A,TRUE,"Widnes"}</definedName>
    <definedName name="SIXYRS_OF_PROJ">#REF!</definedName>
    <definedName name="srhrh" hidden="1">{#N/A,#N/A,TRUE,"Cover";#N/A,#N/A,TRUE,"Conts";#N/A,#N/A,TRUE,"VOS";#N/A,#N/A,TRUE,"Warrington";#N/A,#N/A,TRUE,"Widnes"}</definedName>
    <definedName name="srsetrthgfh" hidden="1">{#N/A,#N/A,TRUE,"Cover";#N/A,#N/A,TRUE,"Conts";#N/A,#N/A,TRUE,"VOS";#N/A,#N/A,TRUE,"Warrington";#N/A,#N/A,TRUE,"Widnes"}</definedName>
    <definedName name="srsretr" hidden="1">{#N/A,#N/A,TRUE,"Cover";#N/A,#N/A,TRUE,"Conts";#N/A,#N/A,TRUE,"VOS";#N/A,#N/A,TRUE,"Warrington";#N/A,#N/A,TRUE,"Widnes"}</definedName>
    <definedName name="srtugzsolu" hidden="1">{#N/A,#N/A,TRUE,"Cover";#N/A,#N/A,TRUE,"Conts";#N/A,#N/A,TRUE,"VOS";#N/A,#N/A,TRUE,"Warrington";#N/A,#N/A,TRUE,"Widnes"}</definedName>
    <definedName name="sryeysr" hidden="1">{#N/A,#N/A,TRUE,"Cover";#N/A,#N/A,TRUE,"Conts";#N/A,#N/A,TRUE,"VOS";#N/A,#N/A,TRUE,"Warrington";#N/A,#N/A,TRUE,"Widnes"}</definedName>
    <definedName name="Start_date1">#REF!</definedName>
    <definedName name="stryt5u8h87" hidden="1">{#N/A,#N/A,TRUE,"Cover";#N/A,#N/A,TRUE,"Conts";#N/A,#N/A,TRUE,"VOS";#N/A,#N/A,TRUE,"Warrington";#N/A,#N/A,TRUE,"Widnes"}</definedName>
    <definedName name="surf_BB">#REF!</definedName>
    <definedName name="surf_GB">#REF!</definedName>
    <definedName name="surf_GC">#REF!</definedName>
    <definedName name="surf_GL">#REF!</definedName>
    <definedName name="surface_couche_de_base">#REF!</definedName>
    <definedName name="surface_couche_de_fondation">#REF!</definedName>
    <definedName name="surface_couche_de_forme">#REF!</definedName>
    <definedName name="surface_couche_de_roulement">#REF!</definedName>
    <definedName name="swsdfa" hidden="1">{#N/A,#N/A,TRUE,"Cover";#N/A,#N/A,TRUE,"Conts";#N/A,#N/A,TRUE,"VOS";#N/A,#N/A,TRUE,"Warrington";#N/A,#N/A,TRUE,"Widnes"}</definedName>
    <definedName name="syu" hidden="1">{#N/A,#N/A,TRUE,"Cover";#N/A,#N/A,TRUE,"Conts";#N/A,#N/A,TRUE,"VOS";#N/A,#N/A,TRUE,"Warrington";#N/A,#N/A,TRUE,"Widnes"}</definedName>
    <definedName name="TerminalCap">#REF!</definedName>
    <definedName name="thwghrt" hidden="1">{#N/A,#N/A,TRUE,"Cover";#N/A,#N/A,TRUE,"Conts";#N/A,#N/A,TRUE,"VOS";#N/A,#N/A,TRUE,"Warrington";#N/A,#N/A,TRUE,"Widnes"}</definedName>
    <definedName name="Total_Communication">#REF!</definedName>
    <definedName name="Total_Potable_Water">#REF!</definedName>
    <definedName name="trbnuomi" hidden="1">{#N/A,#N/A,TRUE,"Cover";#N/A,#N/A,TRUE,"Conts";#N/A,#N/A,TRUE,"VOS";#N/A,#N/A,TRUE,"Warrington";#N/A,#N/A,TRUE,"Widnes"}</definedName>
    <definedName name="trgr" hidden="1">{#N/A,#N/A,TRUE,"Cover";#N/A,#N/A,TRUE,"Conts";#N/A,#N/A,TRUE,"VOS";#N/A,#N/A,TRUE,"Warrington";#N/A,#N/A,TRUE,"Widnes"}</definedName>
    <definedName name="trhe" hidden="1">{#N/A,#N/A,TRUE,"Cover";#N/A,#N/A,TRUE,"Conts";#N/A,#N/A,TRUE,"VOS";#N/A,#N/A,TRUE,"Warrington";#N/A,#N/A,TRUE,"Widnes"}</definedName>
    <definedName name="trhsh" hidden="1">{#N/A,#N/A,TRUE,"Cover";#N/A,#N/A,TRUE,"Conts";#N/A,#N/A,TRUE,"VOS";#N/A,#N/A,TRUE,"Warrington";#N/A,#N/A,TRUE,"Widnes"}</definedName>
    <definedName name="trhsw" hidden="1">{#N/A,#N/A,TRUE,"Cover";#N/A,#N/A,TRUE,"Conts";#N/A,#N/A,TRUE,"VOS";#N/A,#N/A,TRUE,"Warrington";#N/A,#N/A,TRUE,"Widnes"}</definedName>
    <definedName name="tui" hidden="1">{#N/A,#N/A,TRUE,"Cover";#N/A,#N/A,TRUE,"Conts";#N/A,#N/A,TRUE,"VOS";#N/A,#N/A,TRUE,"Warrington";#N/A,#N/A,TRUE,"Widnes"}</definedName>
    <definedName name="tuite" hidden="1">{#N/A,#N/A,TRUE,"Cover";#N/A,#N/A,TRUE,"Conts";#N/A,#N/A,TRUE,"VOS";#N/A,#N/A,TRUE,"Warrington";#N/A,#N/A,TRUE,"Widnes"}</definedName>
    <definedName name="tvtyiuoujl" hidden="1">{#N/A,#N/A,TRUE,"Cover";#N/A,#N/A,TRUE,"Conts";#N/A,#N/A,TRUE,"VOS";#N/A,#N/A,TRUE,"Warrington";#N/A,#N/A,TRUE,"Widnes"}</definedName>
    <definedName name="tyutri" hidden="1">{#N/A,#N/A,TRUE,"Cover";#N/A,#N/A,TRUE,"Conts";#N/A,#N/A,TRUE,"VOS";#N/A,#N/A,TRUE,"Warrington";#N/A,#N/A,TRUE,"Widnes"}</definedName>
    <definedName name="UFPrn20071203164920">#REF!</definedName>
    <definedName name="UFPrn20080519095014">#REF!</definedName>
    <definedName name="uhhtrytrs" hidden="1">{#N/A,#N/A,TRUE,"Cover";#N/A,#N/A,TRUE,"Conts";#N/A,#N/A,TRUE,"VOS";#N/A,#N/A,TRUE,"Warrington";#N/A,#N/A,TRUE,"Widnes"}</definedName>
    <definedName name="uit" hidden="1">{#N/A,#N/A,TRUE,"Cover";#N/A,#N/A,TRUE,"Conts";#N/A,#N/A,TRUE,"VOS";#N/A,#N/A,TRUE,"Warrington";#N/A,#N/A,TRUE,"Widnes"}</definedName>
    <definedName name="uiuif" hidden="1">{#N/A,#N/A,TRUE,"Cover";#N/A,#N/A,TRUE,"Conts";#N/A,#N/A,TRUE,"VOS";#N/A,#N/A,TRUE,"Warrington";#N/A,#N/A,TRUE,"Widnes"}</definedName>
    <definedName name="uiyuitii" hidden="1">{#N/A,#N/A,TRUE,"Cover";#N/A,#N/A,TRUE,"Conts";#N/A,#N/A,TRUE,"VOS";#N/A,#N/A,TRUE,"Warrington";#N/A,#N/A,TRUE,"Widnes"}</definedName>
    <definedName name="ulppuipui" hidden="1">{#N/A,#N/A,TRUE,"Cover";#N/A,#N/A,TRUE,"Conts";#N/A,#N/A,TRUE,"VOS";#N/A,#N/A,TRUE,"Warrington";#N/A,#N/A,TRUE,"Widnes"}</definedName>
    <definedName name="undo" hidden="1">{#N/A,#N/A,TRUE,"Cover";#N/A,#N/A,TRUE,"Conts";#N/A,#N/A,TRUE,"VOS";#N/A,#N/A,TRUE,"Warrington";#N/A,#N/A,TRUE,"Widnes"}</definedName>
    <definedName name="uolougouio" hidden="1">{#N/A,#N/A,TRUE,"Cover";#N/A,#N/A,TRUE,"Conts";#N/A,#N/A,TRUE,"VOS";#N/A,#N/A,TRUE,"Warrington";#N/A,#N/A,TRUE,"Widnes"}</definedName>
    <definedName name="UpdateWECPath">#REF!</definedName>
    <definedName name="usdmzn">#REF!</definedName>
    <definedName name="ValidDiscipl">#REF!</definedName>
    <definedName name="ValidDocNo">#REF!</definedName>
    <definedName name="ValidRev">#REF!</definedName>
    <definedName name="ValidWBS">#REF!</definedName>
    <definedName name="vj" hidden="1">{#N/A,#N/A,TRUE,"Cover";#N/A,#N/A,TRUE,"Conts";#N/A,#N/A,TRUE,"VOS";#N/A,#N/A,TRUE,"Warrington";#N/A,#N/A,TRUE,"Widnes"}</definedName>
    <definedName name="w26te" hidden="1">{#N/A,#N/A,TRUE,"Cover";#N/A,#N/A,TRUE,"Conts";#N/A,#N/A,TRUE,"VOS";#N/A,#N/A,TRUE,"Warrington";#N/A,#N/A,TRUE,"Widnes"}</definedName>
    <definedName name="w6y" hidden="1">{#N/A,#N/A,TRUE,"Cover";#N/A,#N/A,TRUE,"Conts";#N/A,#N/A,TRUE,"VOS";#N/A,#N/A,TRUE,"Warrington";#N/A,#N/A,TRUE,"Widnes"}</definedName>
    <definedName name="waff" hidden="1">{#N/A,#N/A,TRUE,"Cover";#N/A,#N/A,TRUE,"Conts";#N/A,#N/A,TRUE,"VOS";#N/A,#N/A,TRUE,"Warrington";#N/A,#N/A,TRUE,"Widnes"}</definedName>
    <definedName name="warergtrjyiu" hidden="1">{#N/A,#N/A,TRUE,"Cover";#N/A,#N/A,TRUE,"Conts";#N/A,#N/A,TRUE,"VOS";#N/A,#N/A,TRUE,"Warrington";#N/A,#N/A,TRUE,"Widnes"}</definedName>
    <definedName name="WasteWaterTeratmentHouse" hidden="1">{#N/A,#N/A,FALSE,"Sheet1"}</definedName>
    <definedName name="wawst" hidden="1">{#N/A,#N/A,TRUE,"Cover";#N/A,#N/A,TRUE,"Conts";#N/A,#N/A,TRUE,"VOS";#N/A,#N/A,TRUE,"Warrington";#N/A,#N/A,TRUE,"Widnes"}</definedName>
    <definedName name="WECDescriptions">#REF!</definedName>
    <definedName name="WECheading">#REF!</definedName>
    <definedName name="WECs">#REF!</definedName>
    <definedName name="wegywegt" hidden="1">{#N/A,#N/A,TRUE,"Cover";#N/A,#N/A,TRUE,"Conts";#N/A,#N/A,TRUE,"VOS";#N/A,#N/A,TRUE,"Warrington";#N/A,#N/A,TRUE,"Widnes"}</definedName>
    <definedName name="wert" hidden="1">{#N/A,#N/A,TRUE,"Cover";#N/A,#N/A,TRUE,"Conts";#N/A,#N/A,TRUE,"VOS";#N/A,#N/A,TRUE,"Warrington";#N/A,#N/A,TRUE,"Widnes"}</definedName>
    <definedName name="wetjy" hidden="1">{#N/A,#N/A,TRUE,"Cover";#N/A,#N/A,TRUE,"Conts";#N/A,#N/A,TRUE,"VOS";#N/A,#N/A,TRUE,"Warrington";#N/A,#N/A,TRUE,"Widnes"}</definedName>
    <definedName name="wetyrutu" hidden="1">{#N/A,#N/A,TRUE,"Cover";#N/A,#N/A,TRUE,"Conts";#N/A,#N/A,TRUE,"VOS";#N/A,#N/A,TRUE,"Warrington";#N/A,#N/A,TRUE,"Widnes"}</definedName>
    <definedName name="wqer" hidden="1">{#N/A,#N/A,TRUE,"Cover";#N/A,#N/A,TRUE,"Conts";#N/A,#N/A,TRUE,"VOS";#N/A,#N/A,TRUE,"Warrington";#N/A,#N/A,TRUE,"Widnes"}</definedName>
    <definedName name="wrn.Warrington._.Widnes._.QS._.Costs." hidden="1">{#N/A,#N/A,TRUE,"Cover";#N/A,#N/A,TRUE,"Conts";#N/A,#N/A,TRUE,"VOS";#N/A,#N/A,TRUE,"Warrington";#N/A,#N/A,TRUE,"Widnes"}</definedName>
    <definedName name="wrn.철골집계표._.5칸." hidden="1">{#N/A,#N/A,FALSE,"Sheet1"}</definedName>
    <definedName name="wrrwerwrew" hidden="1">{#N/A,#N/A,TRUE,"Cover";#N/A,#N/A,TRUE,"Conts";#N/A,#N/A,TRUE,"VOS";#N/A,#N/A,TRUE,"Warrington";#N/A,#N/A,TRUE,"Widnes"}</definedName>
    <definedName name="wryuwyrututwys" hidden="1">{#N/A,#N/A,TRUE,"Cover";#N/A,#N/A,TRUE,"Conts";#N/A,#N/A,TRUE,"VOS";#N/A,#N/A,TRUE,"Warrington";#N/A,#N/A,TRUE,"Widnes"}</definedName>
    <definedName name="wtey" hidden="1">{#N/A,#N/A,TRUE,"Cover";#N/A,#N/A,TRUE,"Conts";#N/A,#N/A,TRUE,"VOS";#N/A,#N/A,TRUE,"Warrington";#N/A,#N/A,TRUE,"Widnes"}</definedName>
    <definedName name="wtrwt" hidden="1">{#N/A,#N/A,TRUE,"Cover";#N/A,#N/A,TRUE,"Conts";#N/A,#N/A,TRUE,"VOS";#N/A,#N/A,TRUE,"Warrington";#N/A,#N/A,TRUE,"Widnes"}</definedName>
    <definedName name="wtrywryt" hidden="1">{#N/A,#N/A,TRUE,"Cover";#N/A,#N/A,TRUE,"Conts";#N/A,#N/A,TRUE,"VOS";#N/A,#N/A,TRUE,"Warrington";#N/A,#N/A,TRUE,"Widnes"}</definedName>
    <definedName name="wtwt" hidden="1">{#N/A,#N/A,TRUE,"Cover";#N/A,#N/A,TRUE,"Conts";#N/A,#N/A,TRUE,"VOS";#N/A,#N/A,TRUE,"Warrington";#N/A,#N/A,TRUE,"Widnes"}</definedName>
    <definedName name="wtwy" hidden="1">{#N/A,#N/A,TRUE,"Cover";#N/A,#N/A,TRUE,"Conts";#N/A,#N/A,TRUE,"VOS";#N/A,#N/A,TRUE,"Warrington";#N/A,#N/A,TRUE,"Widnes"}</definedName>
    <definedName name="wy7u7y" hidden="1">{#N/A,#N/A,TRUE,"Cover";#N/A,#N/A,TRUE,"Conts";#N/A,#N/A,TRUE,"VOS";#N/A,#N/A,TRUE,"Warrington";#N/A,#N/A,TRUE,"Widnes"}</definedName>
    <definedName name="yhrsh" hidden="1">{#N/A,#N/A,TRUE,"Cover";#N/A,#N/A,TRUE,"Conts";#N/A,#N/A,TRUE,"VOS";#N/A,#N/A,TRUE,"Warrington";#N/A,#N/A,TRUE,"Widnes"}</definedName>
    <definedName name="ykhljkdggzsf" hidden="1">{#N/A,#N/A,TRUE,"Cover";#N/A,#N/A,TRUE,"Conts";#N/A,#N/A,TRUE,"VOS";#N/A,#N/A,TRUE,"Warrington";#N/A,#N/A,TRUE,"Widnes"}</definedName>
    <definedName name="ykkllylulf" hidden="1">{#N/A,#N/A,TRUE,"Cover";#N/A,#N/A,TRUE,"Conts";#N/A,#N/A,TRUE,"VOS";#N/A,#N/A,TRUE,"Warrington";#N/A,#N/A,TRUE,"Widnes"}</definedName>
    <definedName name="yrtyet" hidden="1">{#N/A,#N/A,TRUE,"Cover";#N/A,#N/A,TRUE,"Conts";#N/A,#N/A,TRUE,"VOS";#N/A,#N/A,TRUE,"Warrington";#N/A,#N/A,TRUE,"Widnes"}</definedName>
    <definedName name="yry" hidden="1">{#N/A,#N/A,TRUE,"Cover";#N/A,#N/A,TRUE,"Conts";#N/A,#N/A,TRUE,"VOS";#N/A,#N/A,TRUE,"Warrington";#N/A,#N/A,TRUE,"Widnes"}</definedName>
    <definedName name="ytjtyjre" hidden="1">{#N/A,#N/A,TRUE,"Cover";#N/A,#N/A,TRUE,"Conts";#N/A,#N/A,TRUE,"VOS";#N/A,#N/A,TRUE,"Warrington";#N/A,#N/A,TRUE,"Widnes"}</definedName>
    <definedName name="ytuloioio" hidden="1">{#N/A,#N/A,TRUE,"Cover";#N/A,#N/A,TRUE,"Conts";#N/A,#N/A,TRUE,"VOS";#N/A,#N/A,TRUE,"Warrington";#N/A,#N/A,TRUE,"Widnes"}</definedName>
    <definedName name="yuk">#REF!</definedName>
    <definedName name="yuti7i78o" hidden="1">{#N/A,#N/A,TRUE,"Cover";#N/A,#N/A,TRUE,"Conts";#N/A,#N/A,TRUE,"VOS";#N/A,#N/A,TRUE,"Warrington";#N/A,#N/A,TRUE,"Widnes"}</definedName>
    <definedName name="zaed" hidden="1">{#N/A,#N/A,TRUE,"Cover";#N/A,#N/A,TRUE,"Conts";#N/A,#N/A,TRUE,"VOS";#N/A,#N/A,TRUE,"Warrington";#N/A,#N/A,TRUE,"Widnes"}</definedName>
    <definedName name="ZBDZBDFB" hidden="1">{#N/A,#N/A,TRUE,"Cover";#N/A,#N/A,TRUE,"Conts";#N/A,#N/A,TRUE,"VOS";#N/A,#N/A,TRUE,"Warrington";#N/A,#N/A,TRUE,"Widnes"}</definedName>
    <definedName name="견적품의서1" hidden="1">{"'장비'!$A$3:$M$12"}</definedName>
    <definedName name="的">#REF!</definedName>
    <definedName name="封面">#REF!</definedName>
    <definedName name="说明" hidden="1">{"'장비'!$A$3:$M$12"}</definedName>
    <definedName name="Elect_Telecom">'[377]2-SITE '!#REF!</definedName>
    <definedName name="Mech_Piping">'[377]2-SITE '!#REF!</definedName>
    <definedName name="Mechanical_Piping">#REF!</definedName>
    <definedName name="MP">'[378]2-SITE '!#REF!</definedName>
    <definedName name="ryan">'[377]2-SITE '!#REF!</definedName>
    <definedName name="TCOST">#REF!</definedName>
    <definedName name="TCOSTB">#REF!</definedName>
    <definedName name="_31Y__Crite">[379]jobhist!#REF!</definedName>
    <definedName name="_62Y__Extr">[379]jobhist!#REF!</definedName>
    <definedName name="________________________________________________key2" hidden="1">#REF!</definedName>
    <definedName name="______________________________________________key2" hidden="1">#REF!</definedName>
    <definedName name="____________________________________________key2" hidden="1">#REF!</definedName>
    <definedName name="__________________________________________key2" hidden="1">#REF!</definedName>
    <definedName name="________________________________________key2" hidden="1">#REF!</definedName>
    <definedName name="______________________________________key2" hidden="1">#REF!</definedName>
    <definedName name="_____________________________________key2" hidden="1">#REF!</definedName>
    <definedName name="___________________________________key2" hidden="1">#REF!</definedName>
    <definedName name="__________________________________i8">#REF!</definedName>
    <definedName name="_________________________________i8">#REF!</definedName>
    <definedName name="_________________________________key2" hidden="1">#REF!</definedName>
    <definedName name="________________________________i8">#REF!</definedName>
    <definedName name="_______________________________i8">#REF!</definedName>
    <definedName name="_______________________________key2" hidden="1">#REF!</definedName>
    <definedName name="______________________________dev1">#REF!</definedName>
    <definedName name="______________________________ewr2">#REF!</definedName>
    <definedName name="______________________________ewr3">#REF!</definedName>
    <definedName name="______________________________i8">#REF!</definedName>
    <definedName name="______________________________sw1">#REF!</definedName>
    <definedName name="______________________________sw2">#REF!</definedName>
    <definedName name="______________________________sw3">#REF!</definedName>
    <definedName name="______________________________tar1">#REF!</definedName>
    <definedName name="_____________________________bs1">#REF!</definedName>
    <definedName name="_____________________________dev1">#REF!</definedName>
    <definedName name="_____________________________ewr2">#REF!</definedName>
    <definedName name="_____________________________ewr3">#REF!</definedName>
    <definedName name="_____________________________GAE2">#REF!</definedName>
    <definedName name="_____________________________GAE3">#REF!</definedName>
    <definedName name="_____________________________GAE4">#REF!</definedName>
    <definedName name="_____________________________hsm3">#REF!</definedName>
    <definedName name="_____________________________i8">#REF!</definedName>
    <definedName name="_____________________________key2" hidden="1">#REF!</definedName>
    <definedName name="_____________________________sw1">#REF!</definedName>
    <definedName name="_____________________________sw2">#REF!</definedName>
    <definedName name="_____________________________sw3">#REF!</definedName>
    <definedName name="_____________________________tar1">#REF!</definedName>
    <definedName name="____________________________bs1">#REF!</definedName>
    <definedName name="____________________________dev1">#REF!</definedName>
    <definedName name="____________________________ewr2">#REF!</definedName>
    <definedName name="____________________________ewr3">#REF!</definedName>
    <definedName name="____________________________GAE2">#REF!</definedName>
    <definedName name="____________________________GAE3">#REF!</definedName>
    <definedName name="____________________________GAE4">#REF!</definedName>
    <definedName name="____________________________hsm3">#REF!</definedName>
    <definedName name="____________________________i8">#REF!</definedName>
    <definedName name="____________________________sw1">#REF!</definedName>
    <definedName name="____________________________sw2">#REF!</definedName>
    <definedName name="____________________________sw3">#REF!</definedName>
    <definedName name="____________________________tar1">#REF!</definedName>
    <definedName name="___________________________bs1">#REF!</definedName>
    <definedName name="___________________________dev1">#REF!</definedName>
    <definedName name="___________________________ewr2">#REF!</definedName>
    <definedName name="___________________________ewr3">#REF!</definedName>
    <definedName name="___________________________GAE2">#REF!</definedName>
    <definedName name="___________________________GAE3">#REF!</definedName>
    <definedName name="___________________________GAE4">#REF!</definedName>
    <definedName name="___________________________hsm3">#REF!</definedName>
    <definedName name="___________________________i8">#REF!</definedName>
    <definedName name="___________________________key2" hidden="1">#REF!</definedName>
    <definedName name="___________________________sw1">#REF!</definedName>
    <definedName name="___________________________sw2">#REF!</definedName>
    <definedName name="___________________________sw3">#REF!</definedName>
    <definedName name="___________________________tar1">#REF!</definedName>
    <definedName name="__________________________bs1">#REF!</definedName>
    <definedName name="__________________________dev1">#REF!</definedName>
    <definedName name="__________________________ewr2">#REF!</definedName>
    <definedName name="__________________________ewr3">#REF!</definedName>
    <definedName name="__________________________GAE2">#REF!</definedName>
    <definedName name="__________________________GAE3">#REF!</definedName>
    <definedName name="__________________________GAE4">#REF!</definedName>
    <definedName name="__________________________hsm3">#REF!</definedName>
    <definedName name="__________________________i8">#REF!</definedName>
    <definedName name="__________________________key2" hidden="1">#REF!</definedName>
    <definedName name="__________________________sw1">#REF!</definedName>
    <definedName name="__________________________sw2">#REF!</definedName>
    <definedName name="__________________________sw3">#REF!</definedName>
    <definedName name="__________________________tar1">#REF!</definedName>
    <definedName name="_________________________bs1">#REF!</definedName>
    <definedName name="_________________________cfa2">#REF!</definedName>
    <definedName name="_________________________dev1">#REF!</definedName>
    <definedName name="_________________________ewr2">#REF!</definedName>
    <definedName name="_________________________ewr3">#REF!</definedName>
    <definedName name="_________________________GAE2">#REF!</definedName>
    <definedName name="_________________________GAE3">#REF!</definedName>
    <definedName name="_________________________GAE4">#REF!</definedName>
    <definedName name="_________________________hsm3">#REF!</definedName>
    <definedName name="_________________________i8">#REF!</definedName>
    <definedName name="_________________________key2" hidden="1">#REF!</definedName>
    <definedName name="_________________________sw1">#REF!</definedName>
    <definedName name="_________________________sw2">#REF!</definedName>
    <definedName name="_________________________sw3">#REF!</definedName>
    <definedName name="_________________________tar1">#REF!</definedName>
    <definedName name="________________________bs1">#REF!</definedName>
    <definedName name="________________________cfa2">#REF!</definedName>
    <definedName name="________________________dev1">#REF!</definedName>
    <definedName name="________________________ewr2">#REF!</definedName>
    <definedName name="________________________ewr3">#REF!</definedName>
    <definedName name="________________________GAE2">#REF!</definedName>
    <definedName name="________________________GAE3">#REF!</definedName>
    <definedName name="________________________GAE4">#REF!</definedName>
    <definedName name="________________________hsm3">#REF!</definedName>
    <definedName name="________________________i8">#REF!</definedName>
    <definedName name="________________________key2" hidden="1">#REF!</definedName>
    <definedName name="________________________sw1">#REF!</definedName>
    <definedName name="________________________sw2">#REF!</definedName>
    <definedName name="________________________sw3">#REF!</definedName>
    <definedName name="________________________tar1">#REF!</definedName>
    <definedName name="_______________________bs1">#REF!</definedName>
    <definedName name="_______________________cfa2">#REF!</definedName>
    <definedName name="_______________________dev1">#REF!</definedName>
    <definedName name="_______________________ewr2">#REF!</definedName>
    <definedName name="_______________________ewr3">#REF!</definedName>
    <definedName name="_______________________GAE2">#REF!</definedName>
    <definedName name="_______________________GAE3">#REF!</definedName>
    <definedName name="_______________________GAE4">#REF!</definedName>
    <definedName name="_______________________hsm3">#REF!</definedName>
    <definedName name="_______________________i8">#REF!</definedName>
    <definedName name="_______________________key2" hidden="1">#REF!</definedName>
    <definedName name="_______________________sw1">#REF!</definedName>
    <definedName name="_______________________sw2">#REF!</definedName>
    <definedName name="_______________________sw3">#REF!</definedName>
    <definedName name="_______________________tar1">#REF!</definedName>
    <definedName name="______________________bs1">#REF!</definedName>
    <definedName name="______________________cfa2">#REF!</definedName>
    <definedName name="______________________dev1">#REF!</definedName>
    <definedName name="______________________ewr2">#REF!</definedName>
    <definedName name="______________________ewr3">#REF!</definedName>
    <definedName name="______________________GAE2">#REF!</definedName>
    <definedName name="______________________GAE3">#REF!</definedName>
    <definedName name="______________________GAE4">#REF!</definedName>
    <definedName name="______________________hsm3">#REF!</definedName>
    <definedName name="______________________i8">#REF!</definedName>
    <definedName name="______________________key2" hidden="1">#REF!</definedName>
    <definedName name="______________________sw1">#REF!</definedName>
    <definedName name="______________________sw2">#REF!</definedName>
    <definedName name="______________________sw3">#REF!</definedName>
    <definedName name="______________________tar1">#REF!</definedName>
    <definedName name="_____________________bs1">#REF!</definedName>
    <definedName name="_____________________cfa2">#REF!</definedName>
    <definedName name="_____________________dev1">#REF!</definedName>
    <definedName name="_____________________ewr2">#REF!</definedName>
    <definedName name="_____________________ewr3">#REF!</definedName>
    <definedName name="_____________________GAE2">#REF!</definedName>
    <definedName name="_____________________GAE3">#REF!</definedName>
    <definedName name="_____________________GAE4">#REF!</definedName>
    <definedName name="_____________________hsm3">#REF!</definedName>
    <definedName name="_____________________i8">#REF!</definedName>
    <definedName name="_____________________key2" hidden="1">#REF!</definedName>
    <definedName name="_____________________sw1">#REF!</definedName>
    <definedName name="_____________________sw2">#REF!</definedName>
    <definedName name="_____________________sw3">#REF!</definedName>
    <definedName name="_____________________tar1">#REF!</definedName>
    <definedName name="____________________bs1">#REF!</definedName>
    <definedName name="____________________cfa2">#REF!</definedName>
    <definedName name="____________________dev1">#REF!</definedName>
    <definedName name="____________________ewr2">#REF!</definedName>
    <definedName name="____________________ewr3">#REF!</definedName>
    <definedName name="____________________GAE2">#REF!</definedName>
    <definedName name="____________________GAE3">#REF!</definedName>
    <definedName name="____________________GAE4">#REF!</definedName>
    <definedName name="____________________hsm3">#REF!</definedName>
    <definedName name="____________________i8">#REF!</definedName>
    <definedName name="____________________key2" hidden="1">#REF!</definedName>
    <definedName name="____________________sw1">#REF!</definedName>
    <definedName name="____________________sw2">#REF!</definedName>
    <definedName name="____________________sw3">#REF!</definedName>
    <definedName name="____________________tar1">#REF!</definedName>
    <definedName name="___________________bs1">#REF!</definedName>
    <definedName name="___________________cfa2">#REF!</definedName>
    <definedName name="___________________dev1">#REF!</definedName>
    <definedName name="___________________ewr2">#REF!</definedName>
    <definedName name="___________________ewr3">#REF!</definedName>
    <definedName name="___________________GAE2">#REF!</definedName>
    <definedName name="___________________GAE3">#REF!</definedName>
    <definedName name="___________________GAE4">#REF!</definedName>
    <definedName name="___________________hsm3">#REF!</definedName>
    <definedName name="___________________i8">#REF!</definedName>
    <definedName name="___________________key2" hidden="1">#REF!</definedName>
    <definedName name="___________________sw1">#REF!</definedName>
    <definedName name="___________________sw2">#REF!</definedName>
    <definedName name="___________________sw3">#REF!</definedName>
    <definedName name="___________________tar1">#REF!</definedName>
    <definedName name="__________________bs1">#REF!</definedName>
    <definedName name="__________________cfa2">#REF!</definedName>
    <definedName name="__________________dev1">#REF!</definedName>
    <definedName name="__________________ewr2">#REF!</definedName>
    <definedName name="__________________ewr3">#REF!</definedName>
    <definedName name="__________________GAE2">#REF!</definedName>
    <definedName name="__________________GAE3">#REF!</definedName>
    <definedName name="__________________GAE4">#REF!</definedName>
    <definedName name="__________________hsm3">#REF!</definedName>
    <definedName name="__________________i8">#REF!</definedName>
    <definedName name="__________________key2" hidden="1">#REF!</definedName>
    <definedName name="__________________sw1">#REF!</definedName>
    <definedName name="__________________sw2">#REF!</definedName>
    <definedName name="__________________sw3">#REF!</definedName>
    <definedName name="__________________tar1">#REF!</definedName>
    <definedName name="_________________bs1">#REF!</definedName>
    <definedName name="_________________cfa2">#REF!</definedName>
    <definedName name="_________________dev1">#REF!</definedName>
    <definedName name="_________________ewr2">#REF!</definedName>
    <definedName name="_________________ewr3">#REF!</definedName>
    <definedName name="_________________GAE2">#REF!</definedName>
    <definedName name="_________________GAE3">#REF!</definedName>
    <definedName name="_________________GAE4">#REF!</definedName>
    <definedName name="_________________hsm3">#REF!</definedName>
    <definedName name="_________________i8">#REF!</definedName>
    <definedName name="_________________key2" hidden="1">#REF!</definedName>
    <definedName name="_________________sw1">#REF!</definedName>
    <definedName name="_________________sw2">#REF!</definedName>
    <definedName name="_________________sw3">#REF!</definedName>
    <definedName name="_________________tar1">#REF!</definedName>
    <definedName name="________________bs1">#REF!</definedName>
    <definedName name="________________cfa2">#REF!</definedName>
    <definedName name="________________dev1">#REF!</definedName>
    <definedName name="________________ewr2">#REF!</definedName>
    <definedName name="________________ewr3">#REF!</definedName>
    <definedName name="________________GAE2">#REF!</definedName>
    <definedName name="________________GAE3">#REF!</definedName>
    <definedName name="________________GAE4">#REF!</definedName>
    <definedName name="________________hsm3">#REF!</definedName>
    <definedName name="________________i8">#REF!</definedName>
    <definedName name="________________key2" hidden="1">#REF!</definedName>
    <definedName name="________________sw1">#REF!</definedName>
    <definedName name="________________sw2">#REF!</definedName>
    <definedName name="________________sw3">#REF!</definedName>
    <definedName name="________________tar1">#REF!</definedName>
    <definedName name="_______________bs1">#REF!</definedName>
    <definedName name="_______________cfa2">#REF!</definedName>
    <definedName name="_______________dev1">#REF!</definedName>
    <definedName name="_______________ewr2">#REF!</definedName>
    <definedName name="_______________ewr3">#REF!</definedName>
    <definedName name="_______________GAE2">#REF!</definedName>
    <definedName name="_______________GAE3">#REF!</definedName>
    <definedName name="_______________GAE4">#REF!</definedName>
    <definedName name="_______________hsm3">#REF!</definedName>
    <definedName name="_______________i8">#REF!</definedName>
    <definedName name="_______________key2" hidden="1">#REF!</definedName>
    <definedName name="_______________sw1">#REF!</definedName>
    <definedName name="_______________sw2">#REF!</definedName>
    <definedName name="_______________sw3">#REF!</definedName>
    <definedName name="_______________tar1">#REF!</definedName>
    <definedName name="______________bs1">#REF!</definedName>
    <definedName name="______________cfa2">#REF!</definedName>
    <definedName name="______________dev1">#REF!</definedName>
    <definedName name="______________ewr2">#REF!</definedName>
    <definedName name="______________ewr3">#REF!</definedName>
    <definedName name="______________GAE2">#REF!</definedName>
    <definedName name="______________GAE3">#REF!</definedName>
    <definedName name="______________GAE4">#REF!</definedName>
    <definedName name="______________hsm3">#REF!</definedName>
    <definedName name="______________i8">#REF!</definedName>
    <definedName name="______________key2" hidden="1">#REF!</definedName>
    <definedName name="______________sw1">#REF!</definedName>
    <definedName name="______________sw2">#REF!</definedName>
    <definedName name="______________sw3">#REF!</definedName>
    <definedName name="______________tar1">#REF!</definedName>
    <definedName name="_____________bs1">#REF!</definedName>
    <definedName name="_____________cfa2">#REF!</definedName>
    <definedName name="_____________dev1">#REF!</definedName>
    <definedName name="_____________ewr2">#REF!</definedName>
    <definedName name="_____________ewr3">#REF!</definedName>
    <definedName name="_____________GAE2">#REF!</definedName>
    <definedName name="_____________GAE3">#REF!</definedName>
    <definedName name="_____________GAE4">#REF!</definedName>
    <definedName name="_____________hsm3">#REF!</definedName>
    <definedName name="_____________i8">#REF!</definedName>
    <definedName name="_____________key2" hidden="1">#REF!</definedName>
    <definedName name="_____________sw1">#REF!</definedName>
    <definedName name="_____________sw2">#REF!</definedName>
    <definedName name="_____________sw3">#REF!</definedName>
    <definedName name="_____________tar1">#REF!</definedName>
    <definedName name="____________bs1">#REF!</definedName>
    <definedName name="____________cfa2">#REF!</definedName>
    <definedName name="____________dev1">#REF!</definedName>
    <definedName name="____________ewr2">#REF!</definedName>
    <definedName name="____________ewr3">#REF!</definedName>
    <definedName name="____________GAE2">#REF!</definedName>
    <definedName name="____________GAE3">#REF!</definedName>
    <definedName name="____________GAE4">#REF!</definedName>
    <definedName name="____________hsm3">#REF!</definedName>
    <definedName name="____________i8">#REF!</definedName>
    <definedName name="____________key2" hidden="1">#REF!</definedName>
    <definedName name="____________sw1">#REF!</definedName>
    <definedName name="____________sw2">#REF!</definedName>
    <definedName name="____________sw3">#REF!</definedName>
    <definedName name="____________tar1">#REF!</definedName>
    <definedName name="___________bs1">#REF!</definedName>
    <definedName name="___________cfa2">#REF!</definedName>
    <definedName name="___________dev1">#REF!</definedName>
    <definedName name="___________ewr2">#REF!</definedName>
    <definedName name="___________ewr3">#REF!</definedName>
    <definedName name="___________GAE2">#REF!</definedName>
    <definedName name="___________GAE3">#REF!</definedName>
    <definedName name="___________GAE4">#REF!</definedName>
    <definedName name="___________hsm3">#REF!</definedName>
    <definedName name="___________i8">#REF!</definedName>
    <definedName name="___________key2" hidden="1">#REF!</definedName>
    <definedName name="___________sw1">#REF!</definedName>
    <definedName name="___________sw2">#REF!</definedName>
    <definedName name="___________sw3">#REF!</definedName>
    <definedName name="___________tar1">#REF!</definedName>
    <definedName name="__________bs1">#REF!</definedName>
    <definedName name="__________cfa2">#REF!</definedName>
    <definedName name="__________cut1">#REF!</definedName>
    <definedName name="__________cut2">#REF!</definedName>
    <definedName name="__________dec1">#REF!</definedName>
    <definedName name="__________dec2">#REF!</definedName>
    <definedName name="__________dec3">#REF!</definedName>
    <definedName name="__________dec4">#REF!</definedName>
    <definedName name="__________dev1">#REF!</definedName>
    <definedName name="__________ewr2">#REF!</definedName>
    <definedName name="__________ewr3">#REF!</definedName>
    <definedName name="__________feb1">#REF!</definedName>
    <definedName name="__________feb2">#REF!</definedName>
    <definedName name="__________feb3">#REF!</definedName>
    <definedName name="__________feb4">#REF!</definedName>
    <definedName name="__________GAE2">#REF!</definedName>
    <definedName name="__________GAE3">#REF!</definedName>
    <definedName name="__________GAE4">#REF!</definedName>
    <definedName name="__________hsm3">#REF!</definedName>
    <definedName name="__________i8">#REF!</definedName>
    <definedName name="__________jan1">#REF!</definedName>
    <definedName name="__________jan2">#REF!</definedName>
    <definedName name="__________jan3">#REF!</definedName>
    <definedName name="__________jan4">#REF!</definedName>
    <definedName name="__________key2" hidden="1">#REF!</definedName>
    <definedName name="__________mar1">#REF!</definedName>
    <definedName name="__________mar2">#REF!</definedName>
    <definedName name="__________mar3">#REF!</definedName>
    <definedName name="__________mar4">#REF!</definedName>
    <definedName name="__________nov1">#REF!</definedName>
    <definedName name="__________nov2">#REF!</definedName>
    <definedName name="__________nov3">#REF!</definedName>
    <definedName name="__________nov4">#REF!</definedName>
    <definedName name="__________oct1">#REF!</definedName>
    <definedName name="__________oct2">#REF!</definedName>
    <definedName name="__________oct3">#REF!</definedName>
    <definedName name="__________oct4">#REF!</definedName>
    <definedName name="__________ph1">#REF!</definedName>
    <definedName name="__________ph2">#REF!</definedName>
    <definedName name="__________sw1">#REF!</definedName>
    <definedName name="__________sw2">#REF!</definedName>
    <definedName name="__________sw3">#REF!</definedName>
    <definedName name="__________tar1">#REF!</definedName>
    <definedName name="_________bs1">#REF!</definedName>
    <definedName name="_________cfa2">#REF!</definedName>
    <definedName name="_________cut1">#REF!</definedName>
    <definedName name="_________cut2">#REF!</definedName>
    <definedName name="_________dec1">#REF!</definedName>
    <definedName name="_________dec2">#REF!</definedName>
    <definedName name="_________dec3">#REF!</definedName>
    <definedName name="_________dec4">#REF!</definedName>
    <definedName name="_________dev1">#REF!</definedName>
    <definedName name="_________ewr2">#REF!</definedName>
    <definedName name="_________ewr3">#REF!</definedName>
    <definedName name="_________feb1">#REF!</definedName>
    <definedName name="_________feb2">#REF!</definedName>
    <definedName name="_________feb3">#REF!</definedName>
    <definedName name="_________feb4">#REF!</definedName>
    <definedName name="_________GAE2">#REF!</definedName>
    <definedName name="_________GAE3">#REF!</definedName>
    <definedName name="_________GAE4">#REF!</definedName>
    <definedName name="_________hsm3">#REF!</definedName>
    <definedName name="_________i8">#REF!</definedName>
    <definedName name="_________jan1">#REF!</definedName>
    <definedName name="_________jan2">#REF!</definedName>
    <definedName name="_________jan3">#REF!</definedName>
    <definedName name="_________jan4">#REF!</definedName>
    <definedName name="_________key2" hidden="1">#REF!</definedName>
    <definedName name="_________mar1">#REF!</definedName>
    <definedName name="_________mar2">#REF!</definedName>
    <definedName name="_________mar3">#REF!</definedName>
    <definedName name="_________mar4">#REF!</definedName>
    <definedName name="_________may1" hidden="1">{#N/A,#N/A,FALSE,"MARCH"}</definedName>
    <definedName name="_________nov1">#REF!</definedName>
    <definedName name="_________nov2">#REF!</definedName>
    <definedName name="_________nov3">#REF!</definedName>
    <definedName name="_________nov4">#REF!</definedName>
    <definedName name="_________oct1">#REF!</definedName>
    <definedName name="_________oct2">#REF!</definedName>
    <definedName name="_________oct3">#REF!</definedName>
    <definedName name="_________oct4">#REF!</definedName>
    <definedName name="_________ph2">#REF!</definedName>
    <definedName name="_________sw1">#REF!</definedName>
    <definedName name="_________sw2">#REF!</definedName>
    <definedName name="_________sw3">#REF!</definedName>
    <definedName name="_________tar1">#REF!</definedName>
    <definedName name="________bs1">#REF!</definedName>
    <definedName name="________cfa2">#REF!</definedName>
    <definedName name="________cut1">#REF!</definedName>
    <definedName name="________cut2">#REF!</definedName>
    <definedName name="________dec1">#REF!</definedName>
    <definedName name="________dec2">#REF!</definedName>
    <definedName name="________dec3">#REF!</definedName>
    <definedName name="________dec4">#REF!</definedName>
    <definedName name="________dev1">#REF!</definedName>
    <definedName name="________ewr2">#REF!</definedName>
    <definedName name="________ewr3">#REF!</definedName>
    <definedName name="________feb1">#REF!</definedName>
    <definedName name="________feb2">#REF!</definedName>
    <definedName name="________feb3">#REF!</definedName>
    <definedName name="________feb4">#REF!</definedName>
    <definedName name="________GAE2">#REF!</definedName>
    <definedName name="________GAE3">#REF!</definedName>
    <definedName name="________GAE4">#REF!</definedName>
    <definedName name="________hsm3">#REF!</definedName>
    <definedName name="________i8">#REF!</definedName>
    <definedName name="________jan1">#REF!</definedName>
    <definedName name="________jan2">#REF!</definedName>
    <definedName name="________jan3">#REF!</definedName>
    <definedName name="________jan4">#REF!</definedName>
    <definedName name="________key2" hidden="1">#REF!</definedName>
    <definedName name="________mar1">#REF!</definedName>
    <definedName name="________mar2">#REF!</definedName>
    <definedName name="________mar3">#REF!</definedName>
    <definedName name="________mar4">#REF!</definedName>
    <definedName name="________nov1">#REF!</definedName>
    <definedName name="________nov2">#REF!</definedName>
    <definedName name="________nov3">#REF!</definedName>
    <definedName name="________nov4">#REF!</definedName>
    <definedName name="________oct1">#REF!</definedName>
    <definedName name="________oct2">#REF!</definedName>
    <definedName name="________oct3">#REF!</definedName>
    <definedName name="________oct4">#REF!</definedName>
    <definedName name="________ph2">#REF!</definedName>
    <definedName name="________res1">#REF!</definedName>
    <definedName name="________sw1">#REF!</definedName>
    <definedName name="________sw2">#REF!</definedName>
    <definedName name="________sw3">#REF!</definedName>
    <definedName name="________tar1">#REF!</definedName>
    <definedName name="_______bs1">#REF!</definedName>
    <definedName name="_______cfa2">#REF!</definedName>
    <definedName name="_______cut1">#REF!</definedName>
    <definedName name="_______cut2">#REF!</definedName>
    <definedName name="_______dec1">#REF!</definedName>
    <definedName name="_______dec2">#REF!</definedName>
    <definedName name="_______dec3">#REF!</definedName>
    <definedName name="_______dec4">#REF!</definedName>
    <definedName name="_______dev1">#REF!</definedName>
    <definedName name="_______ewr2">#REF!</definedName>
    <definedName name="_______ewr3">#REF!</definedName>
    <definedName name="_______feb1">#REF!</definedName>
    <definedName name="_______feb2">#REF!</definedName>
    <definedName name="_______feb3">#REF!</definedName>
    <definedName name="_______feb4">#REF!</definedName>
    <definedName name="_______FLY01">#REF!</definedName>
    <definedName name="_______FLY02">#REF!</definedName>
    <definedName name="_______FLY03">#REF!</definedName>
    <definedName name="_______FLY04">#REF!</definedName>
    <definedName name="_______FLY05">#REF!</definedName>
    <definedName name="_______FLY06">#REF!</definedName>
    <definedName name="_______FLY07">#REF!</definedName>
    <definedName name="_______FLY08">#REF!</definedName>
    <definedName name="_______FLY09">#REF!</definedName>
    <definedName name="_______FLY11">#REF!</definedName>
    <definedName name="_______GAE2">#REF!</definedName>
    <definedName name="_______GAE3">#REF!</definedName>
    <definedName name="_______GAE4">#REF!</definedName>
    <definedName name="_______hsm3">#REF!</definedName>
    <definedName name="_______i8">#REF!</definedName>
    <definedName name="_______jan1">#REF!</definedName>
    <definedName name="_______jan2">#REF!</definedName>
    <definedName name="_______jan3">#REF!</definedName>
    <definedName name="_______jan4">#REF!</definedName>
    <definedName name="_______key2" hidden="1">#REF!</definedName>
    <definedName name="_______mar1">#REF!</definedName>
    <definedName name="_______mar2">#REF!</definedName>
    <definedName name="_______mar3">#REF!</definedName>
    <definedName name="_______mar4">#REF!</definedName>
    <definedName name="_______may1" hidden="1">{#N/A,#N/A,FALSE,"MARCH"}</definedName>
    <definedName name="_______nov1">#REF!</definedName>
    <definedName name="_______nov2">#REF!</definedName>
    <definedName name="_______nov3">#REF!</definedName>
    <definedName name="_______nov4">#REF!</definedName>
    <definedName name="_______oct1">#REF!</definedName>
    <definedName name="_______oct2">#REF!</definedName>
    <definedName name="_______oct3">#REF!</definedName>
    <definedName name="_______oct4">#REF!</definedName>
    <definedName name="_______ph2">#REF!</definedName>
    <definedName name="_______res1">#REF!</definedName>
    <definedName name="_______sw1">#REF!</definedName>
    <definedName name="_______sw2">#REF!</definedName>
    <definedName name="_______sw3">#REF!</definedName>
    <definedName name="_______tar1">#REF!</definedName>
    <definedName name="______bs1">#REF!</definedName>
    <definedName name="______cfa2">#REF!</definedName>
    <definedName name="______cut1">#REF!</definedName>
    <definedName name="______cut2">#REF!</definedName>
    <definedName name="______dec1">#REF!</definedName>
    <definedName name="______dec2">#REF!</definedName>
    <definedName name="______dec3">#REF!</definedName>
    <definedName name="______dec4">#REF!</definedName>
    <definedName name="______dev1">#REF!</definedName>
    <definedName name="______ewr2">#REF!</definedName>
    <definedName name="______ewr3">#REF!</definedName>
    <definedName name="______feb1">#REF!</definedName>
    <definedName name="______feb2">#REF!</definedName>
    <definedName name="______feb3">#REF!</definedName>
    <definedName name="______feb4">#REF!</definedName>
    <definedName name="______FLY01">#REF!</definedName>
    <definedName name="______FLY02">#REF!</definedName>
    <definedName name="______FLY03">#REF!</definedName>
    <definedName name="______FLY04">#REF!</definedName>
    <definedName name="______FLY05">#REF!</definedName>
    <definedName name="______FLY06">#REF!</definedName>
    <definedName name="______FLY07">#REF!</definedName>
    <definedName name="______FLY08">#REF!</definedName>
    <definedName name="______FLY09">#REF!</definedName>
    <definedName name="______FLY10">#REF!</definedName>
    <definedName name="______FLY11">#REF!</definedName>
    <definedName name="______GAE2">#REF!</definedName>
    <definedName name="______GAE3">#REF!</definedName>
    <definedName name="______GAE4">#REF!</definedName>
    <definedName name="______hsm3">#REF!</definedName>
    <definedName name="______i8">#REF!</definedName>
    <definedName name="______jan1">#REF!</definedName>
    <definedName name="______jan2">#REF!</definedName>
    <definedName name="______jan3">#REF!</definedName>
    <definedName name="______jan4">#REF!</definedName>
    <definedName name="______key2" hidden="1">#REF!</definedName>
    <definedName name="______mar1">#REF!</definedName>
    <definedName name="______mar2">#REF!</definedName>
    <definedName name="______mar3">#REF!</definedName>
    <definedName name="______mar4">#REF!</definedName>
    <definedName name="______may1" hidden="1">{#N/A,#N/A,FALSE,"MARCH"}</definedName>
    <definedName name="______nov1">#REF!</definedName>
    <definedName name="______nov2">#REF!</definedName>
    <definedName name="______nov3">#REF!</definedName>
    <definedName name="______nov4">#REF!</definedName>
    <definedName name="______oct1">#REF!</definedName>
    <definedName name="______oct2">#REF!</definedName>
    <definedName name="______oct3">#REF!</definedName>
    <definedName name="______oct4">#REF!</definedName>
    <definedName name="______ph2">#REF!</definedName>
    <definedName name="______res1">#REF!</definedName>
    <definedName name="______sw1">#REF!</definedName>
    <definedName name="______sw2">#REF!</definedName>
    <definedName name="______sw3">#REF!</definedName>
    <definedName name="______tar1">#REF!</definedName>
    <definedName name="_____bs1">#REF!</definedName>
    <definedName name="_____cfa2">#REF!</definedName>
    <definedName name="_____chb100">#REF!</definedName>
    <definedName name="_____cut1">#REF!</definedName>
    <definedName name="_____cut2">#REF!</definedName>
    <definedName name="_____dec1">#REF!</definedName>
    <definedName name="_____dec2">#REF!</definedName>
    <definedName name="_____dec3">#REF!</definedName>
    <definedName name="_____dec4">#REF!</definedName>
    <definedName name="_____dev1">#REF!</definedName>
    <definedName name="_____ewr2">#REF!</definedName>
    <definedName name="_____ewr3">#REF!</definedName>
    <definedName name="_____feb1">#REF!</definedName>
    <definedName name="_____feb2">#REF!</definedName>
    <definedName name="_____feb3">#REF!</definedName>
    <definedName name="_____feb4">#REF!</definedName>
    <definedName name="_____FLY01">#REF!</definedName>
    <definedName name="_____FLY02">#REF!</definedName>
    <definedName name="_____FLY03">#REF!</definedName>
    <definedName name="_____FLY04">#REF!</definedName>
    <definedName name="_____FLY05">#REF!</definedName>
    <definedName name="_____FLY06">#REF!</definedName>
    <definedName name="_____FLY07">#REF!</definedName>
    <definedName name="_____FLY08">#REF!</definedName>
    <definedName name="_____FLY09">#REF!</definedName>
    <definedName name="_____FLY11">#REF!</definedName>
    <definedName name="_____GAE2">#REF!</definedName>
    <definedName name="_____GAE3">#REF!</definedName>
    <definedName name="_____GAE4">#REF!</definedName>
    <definedName name="_____hsm3">#REF!</definedName>
    <definedName name="_____i8">#REF!</definedName>
    <definedName name="_____jan1">#REF!</definedName>
    <definedName name="_____jan2">#REF!</definedName>
    <definedName name="_____jan3">#REF!</definedName>
    <definedName name="_____jan4">#REF!</definedName>
    <definedName name="_____key2" hidden="1">#REF!</definedName>
    <definedName name="_____mar1">#REF!</definedName>
    <definedName name="_____mar2">#REF!</definedName>
    <definedName name="_____mar3">#REF!</definedName>
    <definedName name="_____mar4">#REF!</definedName>
    <definedName name="_____may1" hidden="1">{#N/A,#N/A,FALSE,"MARCH"}</definedName>
    <definedName name="_____nov1">#REF!</definedName>
    <definedName name="_____nov2">#REF!</definedName>
    <definedName name="_____nov3">#REF!</definedName>
    <definedName name="_____nov4">#REF!</definedName>
    <definedName name="_____oct1">#REF!</definedName>
    <definedName name="_____oct2">#REF!</definedName>
    <definedName name="_____oct3">#REF!</definedName>
    <definedName name="_____oct4">#REF!</definedName>
    <definedName name="_____ph2">#REF!</definedName>
    <definedName name="_____reb40">#REF!</definedName>
    <definedName name="_____reb60">#REF!</definedName>
    <definedName name="_____res1">#REF!</definedName>
    <definedName name="_____res2">#REF!</definedName>
    <definedName name="_____sw1">#REF!</definedName>
    <definedName name="_____sw2">#REF!</definedName>
    <definedName name="_____sw3">#REF!</definedName>
    <definedName name="_____tar1">#REF!</definedName>
    <definedName name="____bs1">#REF!</definedName>
    <definedName name="____cfa2">#REF!</definedName>
    <definedName name="____chb100">#REF!</definedName>
    <definedName name="____cut1">#REF!</definedName>
    <definedName name="____cut2">#REF!</definedName>
    <definedName name="____dec1">#REF!</definedName>
    <definedName name="____dec2">#REF!</definedName>
    <definedName name="____dec3">#REF!</definedName>
    <definedName name="____dec4">#REF!</definedName>
    <definedName name="____dev1">#REF!</definedName>
    <definedName name="____ETC01">#REF!</definedName>
    <definedName name="____ewr2">#REF!</definedName>
    <definedName name="____ewr3">#REF!</definedName>
    <definedName name="____feb1">#REF!</definedName>
    <definedName name="____feb2">#REF!</definedName>
    <definedName name="____feb3">#REF!</definedName>
    <definedName name="____feb4">#REF!</definedName>
    <definedName name="____FLY01">#REF!</definedName>
    <definedName name="____FLY02">#REF!</definedName>
    <definedName name="____FLY03">#REF!</definedName>
    <definedName name="____FLY04">#REF!</definedName>
    <definedName name="____FLY05">#REF!</definedName>
    <definedName name="____FLY06">#REF!</definedName>
    <definedName name="____FLY07">#REF!</definedName>
    <definedName name="____FLY08">#REF!</definedName>
    <definedName name="____FLY09">#REF!</definedName>
    <definedName name="____FLY11">#REF!</definedName>
    <definedName name="____GAE2">#REF!</definedName>
    <definedName name="____GAE3">#REF!</definedName>
    <definedName name="____GAE4">#REF!</definedName>
    <definedName name="____GMP1">#REF!</definedName>
    <definedName name="____GRD40">#REF!</definedName>
    <definedName name="____GRD60">#REF!</definedName>
    <definedName name="____hsm3">#REF!</definedName>
    <definedName name="____i8">#REF!</definedName>
    <definedName name="____jan1">#REF!</definedName>
    <definedName name="____jan2">#REF!</definedName>
    <definedName name="____jan3">#REF!</definedName>
    <definedName name="____jan4">#REF!</definedName>
    <definedName name="____key2" hidden="1">#REF!</definedName>
    <definedName name="____mar1">#REF!</definedName>
    <definedName name="____mar2">#REF!</definedName>
    <definedName name="____mar3">#REF!</definedName>
    <definedName name="____mar4">#REF!</definedName>
    <definedName name="____may1" hidden="1">{#N/A,#N/A,FALSE,"MARCH"}</definedName>
    <definedName name="____nov1">#REF!</definedName>
    <definedName name="____nov2">#REF!</definedName>
    <definedName name="____nov3">#REF!</definedName>
    <definedName name="____nov4">#REF!</definedName>
    <definedName name="____oct1">#REF!</definedName>
    <definedName name="____oct2">#REF!</definedName>
    <definedName name="____oct3">#REF!</definedName>
    <definedName name="____oct4">#REF!</definedName>
    <definedName name="____ph2">#REF!</definedName>
    <definedName name="____reb40">#REF!</definedName>
    <definedName name="____reb60">#REF!</definedName>
    <definedName name="____res1">#REF!</definedName>
    <definedName name="____sw1">#REF!</definedName>
    <definedName name="____sw2">#REF!</definedName>
    <definedName name="____sw3">#REF!</definedName>
    <definedName name="____tar1">#REF!</definedName>
    <definedName name="___bs1">#REF!</definedName>
    <definedName name="___cfa2">#REF!</definedName>
    <definedName name="___chb100">#REF!</definedName>
    <definedName name="___com2" hidden="1">{"'Break down'!$A$4"}</definedName>
    <definedName name="___cut1">#REF!</definedName>
    <definedName name="___cut2">#REF!</definedName>
    <definedName name="___dec1">#REF!</definedName>
    <definedName name="___dec2">#REF!</definedName>
    <definedName name="___dec3">#REF!</definedName>
    <definedName name="___dec4">#REF!</definedName>
    <definedName name="___dev1">#REF!</definedName>
    <definedName name="___ETC01">#REF!</definedName>
    <definedName name="___ewr2">#REF!</definedName>
    <definedName name="___ewr3">#REF!</definedName>
    <definedName name="___feb1">#REF!</definedName>
    <definedName name="___feb2">#REF!</definedName>
    <definedName name="___feb3">#REF!</definedName>
    <definedName name="___feb4">#REF!</definedName>
    <definedName name="___FLY01">#REF!</definedName>
    <definedName name="___FLY02">#REF!</definedName>
    <definedName name="___FLY03">#REF!</definedName>
    <definedName name="___FLY04">#REF!</definedName>
    <definedName name="___FLY05">#REF!</definedName>
    <definedName name="___FLY06">#REF!</definedName>
    <definedName name="___FLY07">#REF!</definedName>
    <definedName name="___FLY08">#REF!</definedName>
    <definedName name="___FLY09">#REF!</definedName>
    <definedName name="___FLY11">#REF!</definedName>
    <definedName name="___GAE2">#REF!</definedName>
    <definedName name="___GAE3">#REF!</definedName>
    <definedName name="___GAE4">#REF!</definedName>
    <definedName name="___GMP1">#REF!</definedName>
    <definedName name="___GRD40">#REF!</definedName>
    <definedName name="___GRD60">#REF!</definedName>
    <definedName name="___hsm3">#REF!</definedName>
    <definedName name="___i8">#REF!</definedName>
    <definedName name="___jan1">#REF!</definedName>
    <definedName name="___jan2">#REF!</definedName>
    <definedName name="___jan3">#REF!</definedName>
    <definedName name="___jan4">#REF!</definedName>
    <definedName name="___key2" hidden="1">#REF!</definedName>
    <definedName name="___mar1">#REF!</definedName>
    <definedName name="___mar2">#REF!</definedName>
    <definedName name="___mar3">#REF!</definedName>
    <definedName name="___mar4">#REF!</definedName>
    <definedName name="___may1" hidden="1">{#N/A,#N/A,FALSE,"MARCH"}</definedName>
    <definedName name="___nov1">#REF!</definedName>
    <definedName name="___nov2">#REF!</definedName>
    <definedName name="___nov3">#REF!</definedName>
    <definedName name="___nov4">#REF!</definedName>
    <definedName name="___oct1">#REF!</definedName>
    <definedName name="___oct2">#REF!</definedName>
    <definedName name="___oct3">#REF!</definedName>
    <definedName name="___oct4">#REF!</definedName>
    <definedName name="___ph2">#REF!</definedName>
    <definedName name="___reb40">#REF!</definedName>
    <definedName name="___reb60">#REF!</definedName>
    <definedName name="___res1">#REF!</definedName>
    <definedName name="___sw1">#REF!</definedName>
    <definedName name="___sw2">#REF!</definedName>
    <definedName name="___sw3">#REF!</definedName>
    <definedName name="___tar1">#REF!</definedName>
    <definedName name="__as1" hidden="1">{#N/A,#N/A,FALSE,"SumD";#N/A,#N/A,FALSE,"ElecD";#N/A,#N/A,FALSE,"MechD";#N/A,#N/A,FALSE,"GeotD";#N/A,#N/A,FALSE,"PrcsD";#N/A,#N/A,FALSE,"TunnD";#N/A,#N/A,FALSE,"CivlD";#N/A,#N/A,FALSE,"NtwkD";#N/A,#N/A,FALSE,"EstgD";#N/A,#N/A,FALSE,"PEngD"}</definedName>
    <definedName name="__bs1">#REF!</definedName>
    <definedName name="__ccc1" hidden="1">{#N/A,#N/A,FALSE,"SumD";#N/A,#N/A,FALSE,"ElecD";#N/A,#N/A,FALSE,"MechD";#N/A,#N/A,FALSE,"GeotD";#N/A,#N/A,FALSE,"PrcsD";#N/A,#N/A,FALSE,"TunnD";#N/A,#N/A,FALSE,"CivlD";#N/A,#N/A,FALSE,"NtwkD";#N/A,#N/A,FALSE,"EstgD";#N/A,#N/A,FALSE,"PEngD"}</definedName>
    <definedName name="__ccc2" hidden="1">{#N/A,#N/A,FALSE,"SumD";#N/A,#N/A,FALSE,"ElecD";#N/A,#N/A,FALSE,"MechD";#N/A,#N/A,FALSE,"GeotD";#N/A,#N/A,FALSE,"PrcsD";#N/A,#N/A,FALSE,"TunnD";#N/A,#N/A,FALSE,"CivlD";#N/A,#N/A,FALSE,"NtwkD";#N/A,#N/A,FALSE,"EstgD";#N/A,#N/A,FALSE,"PEngD"}</definedName>
    <definedName name="__cfa2">#REF!</definedName>
    <definedName name="__chb100">#REF!</definedName>
    <definedName name="__com2" hidden="1">{"'Break down'!$A$4"}</definedName>
    <definedName name="__cut1">#REF!</definedName>
    <definedName name="__cut2">#REF!</definedName>
    <definedName name="__dec1">#REF!</definedName>
    <definedName name="__dec2">#REF!</definedName>
    <definedName name="__dec3">#REF!</definedName>
    <definedName name="__dec4">#REF!</definedName>
    <definedName name="__dev1">#REF!</definedName>
    <definedName name="__ETC01">#REF!</definedName>
    <definedName name="__ewr2">#REF!</definedName>
    <definedName name="__ewr3">#REF!</definedName>
    <definedName name="__feb1">#REF!</definedName>
    <definedName name="__feb2">#REF!</definedName>
    <definedName name="__feb3">#REF!</definedName>
    <definedName name="__feb4">#REF!</definedName>
    <definedName name="__FLY01">#REF!</definedName>
    <definedName name="__FLY02">#REF!</definedName>
    <definedName name="__FLY03">#REF!</definedName>
    <definedName name="__FLY04">#REF!</definedName>
    <definedName name="__FLY05">#REF!</definedName>
    <definedName name="__FLY06">#REF!</definedName>
    <definedName name="__FLY07">#REF!</definedName>
    <definedName name="__FLY08">#REF!</definedName>
    <definedName name="__FLY09">#REF!</definedName>
    <definedName name="__FLY11">#REF!</definedName>
    <definedName name="__GAE2">#REF!</definedName>
    <definedName name="__GAE3">#REF!</definedName>
    <definedName name="__GAE4">#REF!</definedName>
    <definedName name="__GMP1">#REF!</definedName>
    <definedName name="__hp10" hidden="1">{#N/A,#N/A,TRUE,"Front";#N/A,#N/A,TRUE,"Simple Letter";#N/A,#N/A,TRUE,"Inside";#N/A,#N/A,TRUE,"Contents";#N/A,#N/A,TRUE,"Basis";#N/A,#N/A,TRUE,"Inclusions";#N/A,#N/A,TRUE,"Exclusions";#N/A,#N/A,TRUE,"Areas";#N/A,#N/A,TRUE,"Summary";#N/A,#N/A,TRUE,"Detail"}</definedName>
    <definedName name="__hsm3">#REF!</definedName>
    <definedName name="__i8">#REF!</definedName>
    <definedName name="__jan1">#REF!</definedName>
    <definedName name="__jan2">#REF!</definedName>
    <definedName name="__jan3">#REF!</definedName>
    <definedName name="__jan4">#REF!</definedName>
    <definedName name="__JIM2">#REF!</definedName>
    <definedName name="__key2" hidden="1">#REF!</definedName>
    <definedName name="__KW2">#REF!</definedName>
    <definedName name="__mar1">#REF!</definedName>
    <definedName name="__mar2">#REF!</definedName>
    <definedName name="__mar3">#REF!</definedName>
    <definedName name="__mar4">#REF!</definedName>
    <definedName name="__may1" hidden="1">{#N/A,#N/A,FALSE,"MARCH"}</definedName>
    <definedName name="__nov1">#REF!</definedName>
    <definedName name="__nov2">#REF!</definedName>
    <definedName name="__nov3">#REF!</definedName>
    <definedName name="__nov4">#REF!</definedName>
    <definedName name="__oct1">#REF!</definedName>
    <definedName name="__oct2">#REF!</definedName>
    <definedName name="__oct3">#REF!</definedName>
    <definedName name="__oct4">#REF!</definedName>
    <definedName name="__ph2">#REF!</definedName>
    <definedName name="__RUN1">#N/A</definedName>
    <definedName name="__shared_1_0_0">"[.D1]*[.C1]*[.B1]*[.A1]"</definedName>
    <definedName name="__shared_1_1_0">"[.D1]*[.C1]*[.B1]*[.A1]"</definedName>
    <definedName name="__shared_1_2_0">"[.D1]*[.C1]*[.B1]*[.A1]"</definedName>
    <definedName name="__shared_1_3_0">"[.D1]*[.C1]*[.B1]*[.A1]"</definedName>
    <definedName name="__shared_1_4_0">"[.D1]*[.C1]*[.B1]*[.A1]"</definedName>
    <definedName name="__shared_1_5_0">"[.D1]*[.C1]*[.B1]*[.A1]"</definedName>
    <definedName name="__shared_1_6_0">"[.D1]*[.C1]*[.B1]*[.A1]"</definedName>
    <definedName name="__shared_1_7_0">"[.D1]*[.C1]*[.B1]*[.A1]"</definedName>
    <definedName name="__shared_1_8_0">"[.D1]*[.C1]*[.B1]*[.A1]"</definedName>
    <definedName name="__Std22">#REF!</definedName>
    <definedName name="__sw1">#REF!</definedName>
    <definedName name="__sw2">#REF!</definedName>
    <definedName name="__sw3">#REF!</definedName>
    <definedName name="__tar1">#REF!</definedName>
    <definedName name="__TF1">#REF!</definedName>
    <definedName name="__TF10">#REF!</definedName>
    <definedName name="__TF11">#REF!</definedName>
    <definedName name="__TF12">#REF!</definedName>
    <definedName name="__TF13">#REF!</definedName>
    <definedName name="__TF2">#REF!</definedName>
    <definedName name="__TF3">#REF!</definedName>
    <definedName name="__TF4">#REF!</definedName>
    <definedName name="__TF5">#REF!</definedName>
    <definedName name="__TF6">#REF!</definedName>
    <definedName name="__TF7">#REF!</definedName>
    <definedName name="__TF8">#REF!</definedName>
    <definedName name="__TF9">#REF!</definedName>
    <definedName name="_1__123Graph_BMANPOWER_HISTO" hidden="1">#REF!</definedName>
    <definedName name="_1_0_1">#REF!</definedName>
    <definedName name="_1_123Grap" hidden="1">#REF!</definedName>
    <definedName name="_1_13">NA()</definedName>
    <definedName name="_10_______0__123Grap" hidden="1">#REF!</definedName>
    <definedName name="_10_4_1">#REF!</definedName>
    <definedName name="_11_4_2">#REF!</definedName>
    <definedName name="_12">#N/A</definedName>
    <definedName name="_12_4_3">#REF!</definedName>
    <definedName name="_123Graph" hidden="1">#REF!</definedName>
    <definedName name="_13">#N/A</definedName>
    <definedName name="_13_________0__123Grap" hidden="1">#REF!</definedName>
    <definedName name="_13_4_4">#REF!</definedName>
    <definedName name="_14">#N/A</definedName>
    <definedName name="_14_6_1">#REF!</definedName>
    <definedName name="_15">#N/A</definedName>
    <definedName name="_15_6_2">#REF!</definedName>
    <definedName name="_15A">#REF!</definedName>
    <definedName name="_16">#N/A</definedName>
    <definedName name="_16___________0__123Grap" hidden="1">#REF!</definedName>
    <definedName name="_16_6_3">#REF!</definedName>
    <definedName name="_17">#N/A</definedName>
    <definedName name="_17_6_4">#REF!</definedName>
    <definedName name="_18">#N/A</definedName>
    <definedName name="_18_8_1">#REF!</definedName>
    <definedName name="_19">#N/A</definedName>
    <definedName name="_19_____________0__123Grap" hidden="1">#REF!</definedName>
    <definedName name="_19_8_2">#REF!</definedName>
    <definedName name="_2__123Graph_DMANPOWER_HISTO" hidden="1">#REF!</definedName>
    <definedName name="_2_0__123Grap" hidden="1">#REF!</definedName>
    <definedName name="_2_0_2">#REF!</definedName>
    <definedName name="_2_13">NA()</definedName>
    <definedName name="_20">#N/A</definedName>
    <definedName name="_20_8_3">#REF!</definedName>
    <definedName name="_21">#N/A</definedName>
    <definedName name="_21______________0__123Grap" hidden="1">#REF!</definedName>
    <definedName name="_21_8_4">#REF!</definedName>
    <definedName name="_23">#N/A</definedName>
    <definedName name="_24">#N/A</definedName>
    <definedName name="_25">#N/A</definedName>
    <definedName name="_26">#N/A</definedName>
    <definedName name="_27">#N/A</definedName>
    <definedName name="_28">#N/A</definedName>
    <definedName name="_29">#N/A</definedName>
    <definedName name="_3__123Graph_XMANPOWER_HISTO" hidden="1">#REF!</definedName>
    <definedName name="_3_0__123Grap" hidden="1">#REF!</definedName>
    <definedName name="_3_0_3">#REF!</definedName>
    <definedName name="_3_123Grap" hidden="1">#REF!</definedName>
    <definedName name="_3_13">NA()</definedName>
    <definedName name="_3_2_0OPTI">#REF!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____0__123Grap" hidden="1">#REF!</definedName>
    <definedName name="_4_0_4">#REF!</definedName>
    <definedName name="_4_13">NA()</definedName>
    <definedName name="_4_2_0OPTI">#REF!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_0_5">#REF!</definedName>
    <definedName name="_5_13">NA()</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5A">#REF!</definedName>
    <definedName name="_5B">#REF!</definedName>
    <definedName name="_5J">#REF!</definedName>
    <definedName name="_5K">#REF!</definedName>
    <definedName name="_5L">#REF!</definedName>
    <definedName name="_5M">#REF!</definedName>
    <definedName name="_5N">#REF!</definedName>
    <definedName name="_6_____0__123Grap" hidden="1">#REF!</definedName>
    <definedName name="_6_0__123Grap" hidden="1">#REF!</definedName>
    <definedName name="_6_13">NA()</definedName>
    <definedName name="_6_2_1">#REF!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6C">#REF!</definedName>
    <definedName name="_7_13">NA()</definedName>
    <definedName name="_7_2_2">#REF!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______0__123Grap" hidden="1">#REF!</definedName>
    <definedName name="_8_2__OPTI">#REF!</definedName>
    <definedName name="_8_2_3">#REF!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_2_4">#REF!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#REF!</definedName>
    <definedName name="_A_10">#REF!</definedName>
    <definedName name="_A_11">#REF!</definedName>
    <definedName name="_A_12">#REF!</definedName>
    <definedName name="_A_13">#REF!</definedName>
    <definedName name="_A_5">#REF!</definedName>
    <definedName name="_A_7">#REF!</definedName>
    <definedName name="_A_8">#REF!</definedName>
    <definedName name="_A_9">#REF!</definedName>
    <definedName name="_AA3" hidden="1">{"Total Indirect Manpower",#N/A,FALSE,"J";"Total Direct Manpower",#N/A,FALSE,"J";"Direct Structural Manpower",#N/A,FALSE,"J";"Direct Mechanical Manpower",#N/A,FALSE,"J";"Direct Piping Manpower",#N/A,FALSE,"J";"Direct Tanks Manpower",#N/A,FALSE,"J";"Direct ElecInstrSS Manpower",#N/A,FALSE,"J"}</definedName>
    <definedName name="_act1" hidden="1">{#N/A,#N/A,FALSE,"WRSUMMARY";#N/A,#N/A,FALSE,"ANNEX-1";#N/A,#N/A,FALSE,"ANNEX-2";#N/A,#N/A,FALSE,"ANNEX-3";#N/A,#N/A,FALSE,"WORKING"}</definedName>
    <definedName name="_act2" hidden="1">{#N/A,#N/A,FALSE,"WRSUMMARY";#N/A,#N/A,FALSE,"ANNEX-1";#N/A,#N/A,FALSE,"ANNEX-2";#N/A,#N/A,FALSE,"ANNEX-3";#N/A,#N/A,FALSE,"WORKING"}</definedName>
    <definedName name="_AtRisk_SimSetting_MacroRecalculationBehavior" hidden="1">0</definedName>
    <definedName name="_AtRisk_SimSetting_ShowSimulationProgressWindow" hidden="1">TRUE</definedName>
    <definedName name="_AtRisk_SimSetting_StdRecalcActiveSimulationNumber" hidden="1">1</definedName>
    <definedName name="_aux10">#REF!</definedName>
    <definedName name="_aux5">#REF!</definedName>
    <definedName name="_aux7">#REF!</definedName>
    <definedName name="_B">#N/A</definedName>
    <definedName name="_bs1">#REF!</definedName>
    <definedName name="_cfa2">#REF!</definedName>
    <definedName name="_chb100">#REF!</definedName>
    <definedName name="_COL1">#REF!</definedName>
    <definedName name="_com2" hidden="1">{"'Break down'!$A$4"}</definedName>
    <definedName name="_cut1">#REF!</definedName>
    <definedName name="_cut2">#REF!</definedName>
    <definedName name="_dec1">#REF!</definedName>
    <definedName name="_dec2">#REF!</definedName>
    <definedName name="_dec3">#REF!</definedName>
    <definedName name="_dec4">#REF!</definedName>
    <definedName name="_dev1">#REF!</definedName>
    <definedName name="_ETC01">#REF!</definedName>
    <definedName name="_ewr2">#REF!</definedName>
    <definedName name="_ewr3">#REF!</definedName>
    <definedName name="_feb04" hidden="1">#REF!</definedName>
    <definedName name="_feb1">#REF!</definedName>
    <definedName name="_feb2">#REF!</definedName>
    <definedName name="_feb3">#REF!</definedName>
    <definedName name="_feb4">#REF!</definedName>
    <definedName name="_Fill2" hidden="1">#REF!</definedName>
    <definedName name="_FLY01">#REF!</definedName>
    <definedName name="_FLY02">#REF!</definedName>
    <definedName name="_FLY03">#REF!</definedName>
    <definedName name="_FLY04">#REF!</definedName>
    <definedName name="_FLY05">#REF!</definedName>
    <definedName name="_FLY06">#REF!</definedName>
    <definedName name="_FLY07">#REF!</definedName>
    <definedName name="_FLY08">#REF!</definedName>
    <definedName name="_FLY09">#REF!</definedName>
    <definedName name="_FLY11">#REF!</definedName>
    <definedName name="_fwk1">#REF!</definedName>
    <definedName name="_fwk2">#REF!</definedName>
    <definedName name="_fwk3">#REF!</definedName>
    <definedName name="_fwk4">#REF!</definedName>
    <definedName name="_fwk6">#REF!</definedName>
    <definedName name="_GAE2">#REF!</definedName>
    <definedName name="_GAE3">#REF!</definedName>
    <definedName name="_GAE4">#REF!</definedName>
    <definedName name="_gb1">#REF!</definedName>
    <definedName name="_gfa1">#REF!</definedName>
    <definedName name="_GFA11">#REF!</definedName>
    <definedName name="_gfa3">#REF!</definedName>
    <definedName name="_gfa4">#REF!</definedName>
    <definedName name="_gfa5">#REF!</definedName>
    <definedName name="_gfa6">#REF!</definedName>
    <definedName name="_GMP1">#REF!</definedName>
    <definedName name="_hsm3">#REF!</definedName>
    <definedName name="_i8">#REF!</definedName>
    <definedName name="_irr10">#REF!</definedName>
    <definedName name="_irr3">#REF!</definedName>
    <definedName name="_irr5">#REF!</definedName>
    <definedName name="_irr7">#REF!</definedName>
    <definedName name="_jan1">#REF!</definedName>
    <definedName name="_jan2">#REF!</definedName>
    <definedName name="_jan3">#REF!</definedName>
    <definedName name="_jan4">#REF!</definedName>
    <definedName name="_JIM1">#REF!</definedName>
    <definedName name="_JIM2">#REF!</definedName>
    <definedName name="_key10" hidden="1">#REF!</definedName>
    <definedName name="_ki501">#REF!</definedName>
    <definedName name="_KW1">#REF!</definedName>
    <definedName name="_KW2">#REF!</definedName>
    <definedName name="_let1">#REF!</definedName>
    <definedName name="_mar1">#REF!</definedName>
    <definedName name="_mar2">#REF!</definedName>
    <definedName name="_mar3">#REF!</definedName>
    <definedName name="_mar4">#REF!</definedName>
    <definedName name="_may1" hidden="1">{#N/A,#N/A,FALSE,"MARCH"}</definedName>
    <definedName name="_MR10">#REF!</definedName>
    <definedName name="_ncv1">#REF!</definedName>
    <definedName name="_ncv10">#REF!</definedName>
    <definedName name="_ncv101">#REF!</definedName>
    <definedName name="_ncv1011">#REF!</definedName>
    <definedName name="_ncv102">#REF!</definedName>
    <definedName name="_ncv103">#REF!</definedName>
    <definedName name="_ncv105">#REF!</definedName>
    <definedName name="_ncv2">#REF!</definedName>
    <definedName name="_ncv3">#REF!</definedName>
    <definedName name="_ncv5">#REF!</definedName>
    <definedName name="_No" hidden="1">#REF!</definedName>
    <definedName name="_nov1">#REF!</definedName>
    <definedName name="_nov2">#REF!</definedName>
    <definedName name="_nov3">#REF!</definedName>
    <definedName name="_nov4">#REF!</definedName>
    <definedName name="_oct1">#REF!</definedName>
    <definedName name="_oct2">#REF!</definedName>
    <definedName name="_oct3">#REF!</definedName>
    <definedName name="_oct4">#REF!</definedName>
    <definedName name="_ord1">#REF!</definedName>
    <definedName name="_ord2">#REF!</definedName>
    <definedName name="_ord3">#REF!</definedName>
    <definedName name="_ord4">#REF!</definedName>
    <definedName name="_PG2">#REF!</definedName>
    <definedName name="_ph11">#REF!</definedName>
    <definedName name="_ph2">#REF!</definedName>
    <definedName name="_PM1">#REF!</definedName>
    <definedName name="_PM2">#REF!</definedName>
    <definedName name="_PS25">#REF!</definedName>
    <definedName name="_RNR10">#REF!</definedName>
    <definedName name="_RNR12">#REF!</definedName>
    <definedName name="_RNR6">#REF!</definedName>
    <definedName name="_RNR8">#REF!</definedName>
    <definedName name="_RR1">#REF!</definedName>
    <definedName name="_rs101">#REF!</definedName>
    <definedName name="_rs1010">#REF!</definedName>
    <definedName name="_rs102">#REF!</definedName>
    <definedName name="_rs103">#REF!</definedName>
    <definedName name="_rs105">#REF!</definedName>
    <definedName name="_rs11">#REF!</definedName>
    <definedName name="_rs110">#REF!</definedName>
    <definedName name="_rs111">#REF!</definedName>
    <definedName name="_rs1110">#REF!</definedName>
    <definedName name="_rs112">#REF!</definedName>
    <definedName name="_rs113">#REF!</definedName>
    <definedName name="_rs115">#REF!</definedName>
    <definedName name="_rs12">#REF!</definedName>
    <definedName name="_rs121">#REF!</definedName>
    <definedName name="_rs1210">#REF!</definedName>
    <definedName name="_rs122">#REF!</definedName>
    <definedName name="_rs123">#REF!</definedName>
    <definedName name="_rs125">#REF!</definedName>
    <definedName name="_rs13">#REF!</definedName>
    <definedName name="_rs131">#REF!</definedName>
    <definedName name="_rs1310">#REF!</definedName>
    <definedName name="_rs132">#REF!</definedName>
    <definedName name="_rs133">#REF!</definedName>
    <definedName name="_rs135">#REF!</definedName>
    <definedName name="_rs141">#REF!</definedName>
    <definedName name="_rs1410">#REF!</definedName>
    <definedName name="_rs142">#REF!</definedName>
    <definedName name="_rs143">#REF!</definedName>
    <definedName name="_rs145">#REF!</definedName>
    <definedName name="_rs15">#REF!</definedName>
    <definedName name="_rs151">#REF!</definedName>
    <definedName name="_rs1510">#REF!</definedName>
    <definedName name="_rs152">#REF!</definedName>
    <definedName name="_rs153">#REF!</definedName>
    <definedName name="_rs155">#REF!</definedName>
    <definedName name="_rs161">#REF!</definedName>
    <definedName name="_rs1610">#REF!</definedName>
    <definedName name="_rs162">#REF!</definedName>
    <definedName name="_rs163">#REF!</definedName>
    <definedName name="_rs165">#REF!</definedName>
    <definedName name="_rs171">#REF!</definedName>
    <definedName name="_rs1710">#REF!</definedName>
    <definedName name="_rs172">#REF!</definedName>
    <definedName name="_rs173">#REF!</definedName>
    <definedName name="_rs175">#REF!</definedName>
    <definedName name="_rs181">#REF!</definedName>
    <definedName name="_rs1810">#REF!</definedName>
    <definedName name="_rs182">#REF!</definedName>
    <definedName name="_rs183">#REF!</definedName>
    <definedName name="_rs185">#REF!</definedName>
    <definedName name="_rs191">#REF!</definedName>
    <definedName name="_rs1910">#REF!</definedName>
    <definedName name="_rs192">#REF!</definedName>
    <definedName name="_rs193">#REF!</definedName>
    <definedName name="_rs195">#REF!</definedName>
    <definedName name="_rs201">#REF!</definedName>
    <definedName name="_rs2010">#REF!</definedName>
    <definedName name="_rs202">#REF!</definedName>
    <definedName name="_rs203">#REF!</definedName>
    <definedName name="_rs205">#REF!</definedName>
    <definedName name="_rs21">#REF!</definedName>
    <definedName name="_rs210">#REF!</definedName>
    <definedName name="_rs211">#REF!</definedName>
    <definedName name="_rs2110">#REF!</definedName>
    <definedName name="_rs212">#REF!</definedName>
    <definedName name="_rs213">#REF!</definedName>
    <definedName name="_rs215">#REF!</definedName>
    <definedName name="_rs22">#REF!</definedName>
    <definedName name="_rs221">#REF!</definedName>
    <definedName name="_rs2210">#REF!</definedName>
    <definedName name="_rs222">#REF!</definedName>
    <definedName name="_rs223">#REF!</definedName>
    <definedName name="_rs225">#REF!</definedName>
    <definedName name="_rs23">#REF!</definedName>
    <definedName name="_rs231">#REF!</definedName>
    <definedName name="_rs2310">#REF!</definedName>
    <definedName name="_rs232">#REF!</definedName>
    <definedName name="_rs233">#REF!</definedName>
    <definedName name="_rs235">#REF!</definedName>
    <definedName name="_rs241">#REF!</definedName>
    <definedName name="_rs2410">#REF!</definedName>
    <definedName name="_rs242">#REF!</definedName>
    <definedName name="_rs243">#REF!</definedName>
    <definedName name="_rs245">#REF!</definedName>
    <definedName name="_rs25">#REF!</definedName>
    <definedName name="_rs251">#REF!</definedName>
    <definedName name="_rs2510">#REF!</definedName>
    <definedName name="_rs252">#REF!</definedName>
    <definedName name="_rs253">#REF!</definedName>
    <definedName name="_rs255">#REF!</definedName>
    <definedName name="_rs31">#REF!</definedName>
    <definedName name="_rs310">#REF!</definedName>
    <definedName name="_rs32">#REF!</definedName>
    <definedName name="_rs33">#REF!</definedName>
    <definedName name="_rs35">#REF!</definedName>
    <definedName name="_rs41">#REF!</definedName>
    <definedName name="_rs410">#REF!</definedName>
    <definedName name="_rs42">#REF!</definedName>
    <definedName name="_rs43">#REF!</definedName>
    <definedName name="_rs45">#REF!</definedName>
    <definedName name="_rs51">#REF!</definedName>
    <definedName name="_rs510">#REF!</definedName>
    <definedName name="_rs52">#REF!</definedName>
    <definedName name="_rs53">#REF!</definedName>
    <definedName name="_rs55">#REF!</definedName>
    <definedName name="_rs61">#REF!</definedName>
    <definedName name="_rs610">#REF!</definedName>
    <definedName name="_rs62">#REF!</definedName>
    <definedName name="_rs63">#REF!</definedName>
    <definedName name="_rs65">#REF!</definedName>
    <definedName name="_rs71">#REF!</definedName>
    <definedName name="_rs710">#REF!</definedName>
    <definedName name="_rs72">#REF!</definedName>
    <definedName name="_rs73">#REF!</definedName>
    <definedName name="_rs75">#REF!</definedName>
    <definedName name="_rs81">#REF!</definedName>
    <definedName name="_rs810">#REF!</definedName>
    <definedName name="_rs82">#REF!</definedName>
    <definedName name="_rs83">#REF!</definedName>
    <definedName name="_rs85">#REF!</definedName>
    <definedName name="_rs91">#REF!</definedName>
    <definedName name="_rs910">#REF!</definedName>
    <definedName name="_rs92">#REF!</definedName>
    <definedName name="_rs93">#REF!</definedName>
    <definedName name="_rs95">#REF!</definedName>
    <definedName name="_RUN1">#N/A</definedName>
    <definedName name="_S">#N/A</definedName>
    <definedName name="_SEA1">IF(#REF!="m",((((VLOOKUP(#REF!,PipeInfo,2,FALSE)+2*#REF!)/1000)^2/4*PI())-(((VLOOKUP(#REF!,PipeInfo,2,FALSE))/1000)^2/4*PI()))*#REF!,IF(#REF!="m2",#REF!*(#REF!/1000),IF(#REF!="m3",#REF!,0)))</definedName>
    <definedName name="_SKZ82">#REF!</definedName>
    <definedName name="_SP18">#REF!</definedName>
    <definedName name="_Spp18">#REF!</definedName>
    <definedName name="_SR1">#REF!</definedName>
    <definedName name="_SR2">#REF!</definedName>
    <definedName name="_ST3">#REF!</definedName>
    <definedName name="_std1">#REF!</definedName>
    <definedName name="_Std22">#REF!</definedName>
    <definedName name="_sw1">#REF!</definedName>
    <definedName name="_sw2">#REF!</definedName>
    <definedName name="_sw3">#REF!</definedName>
    <definedName name="_Table2_Out" hidden="1">#REF!</definedName>
    <definedName name="_tar1">#REF!</definedName>
    <definedName name="_tdp1">#REF!</definedName>
    <definedName name="_TF1">#REF!</definedName>
    <definedName name="_TF10">#REF!</definedName>
    <definedName name="_TF11">#REF!</definedName>
    <definedName name="_TF12">#REF!</definedName>
    <definedName name="_TF13">#REF!</definedName>
    <definedName name="_TF2">#REF!</definedName>
    <definedName name="_TF3">#REF!</definedName>
    <definedName name="_TF4">#REF!</definedName>
    <definedName name="_TF5">#REF!</definedName>
    <definedName name="_TF6">#REF!</definedName>
    <definedName name="_TF7">#REF!</definedName>
    <definedName name="_TF8">#REF!</definedName>
    <definedName name="_TF9">#REF!</definedName>
    <definedName name="_ubr1">#REF!</definedName>
    <definedName name="_vo24">#REF!</definedName>
    <definedName name="_VRC10">#REF!</definedName>
    <definedName name="_VRC15">#REF!</definedName>
    <definedName name="_VRC20">#REF!</definedName>
    <definedName name="_VRC25">#REF!</definedName>
    <definedName name="_VRC30">#REF!</definedName>
    <definedName name="_VRC35">#REF!</definedName>
    <definedName name="_VRC40">#REF!</definedName>
    <definedName name="_WP105" hidden="1">{"Summary",#N/A,TRUE,"Summary";"Cost Plan",#N/A,TRUE,"Cost Plan"}</definedName>
    <definedName name="_총괄표" hidden="1">#REF!</definedName>
    <definedName name="A_CUMM">#REF!</definedName>
    <definedName name="A_MONTH">#REF!</definedName>
    <definedName name="a_pitch">#REF!</definedName>
    <definedName name="a_roll">#REF!</definedName>
    <definedName name="aaaaaaaaa" hidden="1">{#N/A,#N/A,FALSE,"SumD";#N/A,#N/A,FALSE,"ElecD";#N/A,#N/A,FALSE,"MechD";#N/A,#N/A,FALSE,"GeotD";#N/A,#N/A,FALSE,"PrcsD";#N/A,#N/A,FALSE,"TunnD";#N/A,#N/A,FALSE,"CivlD";#N/A,#N/A,FALSE,"NtwkD";#N/A,#N/A,FALSE,"EstgD";#N/A,#N/A,FALSE,"PEngD"}</definedName>
    <definedName name="aaaaaaaaaaa" hidden="1">{#N/A,#N/A,FALSE,"SITE NUMBERS 1995"}</definedName>
    <definedName name="aaaaaaaaaaaaaa" hidden="1">{#N/A,#N/A,FALSE,"ORGANISATION"}</definedName>
    <definedName name="AAAAAAAAAAAAAAAAA" hidden="1">#REF!</definedName>
    <definedName name="aas" hidden="1">{"cost",#N/A,FALSE,"B";"Sum",#N/A,FALSE,"C";"Sal1",#N/A,FALSE,"D";"Sal2",#N/A,FALSE,"D";"Mob",#N/A,FALSE,"E";"Eqpcst1",#N/A,FALSE,"F";"Eqpcst2",#N/A,FALSE,"F";"Eqpcst3",#N/A,FALSE,"F";"Est1",#N/A,FALSE,"G";"Est2",#N/A,FALSE,"G";"Fin",#N/A,FALSE,"H";"EqpCal",#N/A,FALSE,"I";"ManCal1",#N/A,FALSE,"J";"ManCal2",#N/A,FALSE,"J";"Consm",#N/A,FALSE,"L";"B O",#N/A,FALSE,"M";"S C",#N/A,FALSE,"N"}</definedName>
    <definedName name="abbrev">#REF!</definedName>
    <definedName name="abcdef" hidden="1">{"Cost Summary",#N/A,FALSE,"B";"Cost Detail 1",#N/A,FALSE,"C";"Cost Detail 2",#N/A,FALSE,"C"}</definedName>
    <definedName name="ACCNT_51.1">#N/A</definedName>
    <definedName name="ACCNT_51.2">#N/A</definedName>
    <definedName name="ACCNT_51.4">#N/A</definedName>
    <definedName name="ACCNT_51.5">#N/A</definedName>
    <definedName name="ACCNT_54.09">#N/A</definedName>
    <definedName name="accounts_prefix">#REF!</definedName>
    <definedName name="accruals">#REF!</definedName>
    <definedName name="accrualsfen">#REF!</definedName>
    <definedName name="accrualsmin">#REF!</definedName>
    <definedName name="ActMap">#REF!</definedName>
    <definedName name="actp" hidden="1">{"Total Indirect Manpower",#N/A,FALSE,"J";"Total Direct Manpower",#N/A,FALSE,"J";"Direct Structural Manpower",#N/A,FALSE,"J";"Direct Mechanical Manpower",#N/A,FALSE,"J";"Direct Piping Manpower",#N/A,FALSE,"J";"Direct Tanks Manpower",#N/A,FALSE,"J";"Direct ElecInstrSS Manpower",#N/A,FALSE,"J"}</definedName>
    <definedName name="Actual" hidden="1">{#N/A,#N/A,FALSE,"WRSUMMARY";#N/A,#N/A,FALSE,"ANNEX-1";#N/A,#N/A,FALSE,"ANNEX-2";#N/A,#N/A,FALSE,"ANNEX-3";#N/A,#N/A,FALSE,"WORKING"}</definedName>
    <definedName name="Actual_YTD">#REF!</definedName>
    <definedName name="Actuals">#REF!</definedName>
    <definedName name="add_mktg">#REF!</definedName>
    <definedName name="addd" hidden="1">{#N/A,#N/A,TRUE,"Cover";#N/A,#N/A,TRUE,"Conts";#N/A,#N/A,TRUE,"VOS";#N/A,#N/A,TRUE,"Warrington";#N/A,#N/A,TRUE,"Widnes"}</definedName>
    <definedName name="AdditionalDwellings_Intermediate">#REF!</definedName>
    <definedName name="AdditionalDwellings_PrivateSale">#REF!</definedName>
    <definedName name="AdditionalDwellings_SocialRent">#REF!</definedName>
    <definedName name="Address">#REF!</definedName>
    <definedName name="ADDROW">#N/A</definedName>
    <definedName name="ADDROW1">#N/A</definedName>
    <definedName name="ADDROW10">#N/A</definedName>
    <definedName name="ADDROW2">#N/A</definedName>
    <definedName name="ADDROW3">#N/A</definedName>
    <definedName name="ADDROW4">#N/A</definedName>
    <definedName name="ADDROW5">#N/A</definedName>
    <definedName name="ADDROW6">#N/A</definedName>
    <definedName name="ADDROW7">#N/A</definedName>
    <definedName name="ADDROW8">#N/A</definedName>
    <definedName name="ADDROW9">#N/A</definedName>
    <definedName name="AddTotal">#REF!</definedName>
    <definedName name="adf" hidden="1">{"'Break down'!$A$4"}</definedName>
    <definedName name="adfg" hidden="1">{"'Break down'!$A$4"}</definedName>
    <definedName name="adgas_doc">#REF!</definedName>
    <definedName name="adj_conc">#REF!</definedName>
    <definedName name="adj_ddt">#REF!</definedName>
    <definedName name="adj_special_coatings">#REF!</definedName>
    <definedName name="adj_tile">#REF!</definedName>
    <definedName name="adj_unit_masonry">#REF!</definedName>
    <definedName name="ADJUSMENT">#REF!</definedName>
    <definedName name="ADMINADJ">#N/A</definedName>
    <definedName name="ADMINBM">#N/A</definedName>
    <definedName name="AdminCont">#REF!</definedName>
    <definedName name="ADMINEC">#N/A</definedName>
    <definedName name="ADMINSC">#N/A</definedName>
    <definedName name="AdvancePayment">#REF!</definedName>
    <definedName name="AdvancePercentage">#REF!</definedName>
    <definedName name="afd" hidden="1">{#N/A,#N/A,FALSE,"WRSUMMARY";#N/A,#N/A,FALSE,"ANNEX-1";#N/A,#N/A,FALSE,"ANNEX-2";#N/A,#N/A,FALSE,"ANNEX-3";#N/A,#N/A,FALSE,"WORKING"}</definedName>
    <definedName name="afdggf" hidden="1">{"'Break down'!$A$4"}</definedName>
    <definedName name="Afford_Perc">#REF!</definedName>
    <definedName name="Afford_Rate">#REF!</definedName>
    <definedName name="AffordableRent_Units">#REF!</definedName>
    <definedName name="afsd">#REF!</definedName>
    <definedName name="Agenda">#REF!</definedName>
    <definedName name="Agents_Fees">#REF!</definedName>
    <definedName name="agjhsafg" hidden="1">#REF!</definedName>
    <definedName name="AirconN">#REF!,#REF!,#REF!,#REF!</definedName>
    <definedName name="alan">#REF!</definedName>
    <definedName name="ALL">#REF!</definedName>
    <definedName name="ALLCON">#REF!</definedName>
    <definedName name="Alll">#REF!</definedName>
    <definedName name="Allocation">#REF!</definedName>
    <definedName name="Amber1">#REF!</definedName>
    <definedName name="amit" hidden="1">{"Cost Summary",#N/A,FALSE,"B";"Cost Detail 1",#N/A,FALSE,"C";"Cost Detail 2",#N/A,FALSE,"C"}</definedName>
    <definedName name="AmountCertifiedInWord">#REF!</definedName>
    <definedName name="AmountCertifiedInWords">#REF!</definedName>
    <definedName name="amt">#REF!</definedName>
    <definedName name="anitha" hidden="1">{"'Break down'!$A$4"}</definedName>
    <definedName name="Annual_cost_of_traffic_delays_Year_26_and_after">#REF!</definedName>
    <definedName name="Annual_cost_of_traffic_delays_Years_1_to_5">#REF!</definedName>
    <definedName name="Annual_cost_of_traffic_delays_Years_11_to_15">#REF!</definedName>
    <definedName name="Annual_cost_of_traffic_delays_Years_16_to_20">#REF!</definedName>
    <definedName name="Annual_cost_of_traffic_delays_Years_21_to_25">#REF!</definedName>
    <definedName name="Annual_cost_of_traffic_delays_Years_6_to_10">#REF!</definedName>
    <definedName name="ApartmentType">#REF!</definedName>
    <definedName name="APP_AKZ1_Stop">#REF!</definedName>
    <definedName name="APP_AKZ2_Stop">#REF!</definedName>
    <definedName name="APP_AKZ3_Stop">#REF!</definedName>
    <definedName name="APP_Bem_Stop">#REF!</definedName>
    <definedName name="APP_Ben_Stop">#REF!</definedName>
    <definedName name="APP_KG1_Stop">#REF!</definedName>
    <definedName name="APP_KG1Dim_Stop">#REF!</definedName>
    <definedName name="APP_KG2_Stop">#REF!</definedName>
    <definedName name="APP_KG2Dim_Stop">#REF!</definedName>
    <definedName name="APP_MAtPreis_Stop">#REF!</definedName>
    <definedName name="APP_Menge_Stop">#REF!</definedName>
    <definedName name="APP_MengeDim_Stop">#REF!</definedName>
    <definedName name="APP_ModPreis_Stop">#REF!</definedName>
    <definedName name="APP_SKZ_Stop">#REF!</definedName>
    <definedName name="APP_TA_Stop">#REF!</definedName>
    <definedName name="APP_TL1_Stop">#REF!</definedName>
    <definedName name="APP_TL13_Stop">#REF!</definedName>
    <definedName name="APP_TL20_Stop">#REF!</definedName>
    <definedName name="APP_TL4_Stop">#REF!</definedName>
    <definedName name="APP_TL5_Stop">#REF!</definedName>
    <definedName name="APP_TL6_Stop">#REF!</definedName>
    <definedName name="APP_VAR_Stop">#REF!</definedName>
    <definedName name="APP_WStoff_Stop">#REF!</definedName>
    <definedName name="AppD">#REF!</definedName>
    <definedName name="AppE">#REF!</definedName>
    <definedName name="ApplicationNumber">#REF!</definedName>
    <definedName name="appraisal2">#REF!</definedName>
    <definedName name="appraisalfenchurch">#REF!</definedName>
    <definedName name="appraisalmincing">#REF!</definedName>
    <definedName name="apty" hidden="1">{#N/A,#N/A,FALSE,"WRSUMMARY";#N/A,#N/A,FALSE,"ANNEX-1";#N/A,#N/A,FALSE,"ANNEX-2";#N/A,#N/A,FALSE,"ANNEX-3";#N/A,#N/A,FALSE,"WORKING"}</definedName>
    <definedName name="aquatic" hidden="1">{"'Break down'!$A$4"}</definedName>
    <definedName name="aquatic1" hidden="1">{"'Break down'!$A$4"}</definedName>
    <definedName name="architect">#REF!</definedName>
    <definedName name="area1">#REF!</definedName>
    <definedName name="AREA2">#REF!</definedName>
    <definedName name="area3">#REF!</definedName>
    <definedName name="area4">#REF!</definedName>
    <definedName name="area5">#REF!</definedName>
    <definedName name="area6">#REF!</definedName>
    <definedName name="area7">#REF!</definedName>
    <definedName name="AREAB">#REF!</definedName>
    <definedName name="areacheck">#REF!</definedName>
    <definedName name="AREAD">#REF!</definedName>
    <definedName name="AREAE">#REF!</definedName>
    <definedName name="areas3">#REF!</definedName>
    <definedName name="AREASCH">#REF!</definedName>
    <definedName name="AreaSchedule">#REF!</definedName>
    <definedName name="armorplate_fix">#REF!</definedName>
    <definedName name="artwrk">#REF!</definedName>
    <definedName name="asdf" hidden="1">#REF!</definedName>
    <definedName name="ASOF">#REF!</definedName>
    <definedName name="asof2">#REF!</definedName>
    <definedName name="Atrium">#REF!</definedName>
    <definedName name="Atrium_A___Atrium_B">#REF!</definedName>
    <definedName name="Atrium_A___Atrium_B_10">#REF!</definedName>
    <definedName name="Atrium_A___Atrium_B_11">#REF!</definedName>
    <definedName name="Atrium_A___Atrium_B_12">#REF!</definedName>
    <definedName name="Atrium_A___Atrium_B_13">#REF!</definedName>
    <definedName name="Atrium_A___Atrium_B_5">#REF!</definedName>
    <definedName name="Atrium_A___Atrium_B_7">#REF!</definedName>
    <definedName name="Atrium_A___Atrium_B_8">#REF!</definedName>
    <definedName name="Atrium_A___Atrium_B_9">#REF!</definedName>
    <definedName name="Atrium_C___Atrium_D">#REF!</definedName>
    <definedName name="Atrium_C___Atrium_D_10">#REF!</definedName>
    <definedName name="Atrium_C___Atrium_D_11">#REF!</definedName>
    <definedName name="Atrium_C___Atrium_D_12">#REF!</definedName>
    <definedName name="Atrium_C___Atrium_D_13">#REF!</definedName>
    <definedName name="Atrium_C___Atrium_D_5">#REF!</definedName>
    <definedName name="Atrium_C___Atrium_D_7">#REF!</definedName>
    <definedName name="Atrium_C___Atrium_D_8">#REF!</definedName>
    <definedName name="Atrium_C___Atrium_D_9">#REF!</definedName>
    <definedName name="Audit_serv_LY">#REF!</definedName>
    <definedName name="autonum">#REF!</definedName>
    <definedName name="B1COGEAm2">#REF!</definedName>
    <definedName name="B2_Area">#REF!</definedName>
    <definedName name="B3_Area">#REF!</definedName>
    <definedName name="B4_area">#REF!</definedName>
    <definedName name="BadDebt">#REF!</definedName>
    <definedName name="Barge_NMDC">#REF!</definedName>
    <definedName name="Barratt_Northampton">#REF!</definedName>
    <definedName name="Base_Fee">#REF!</definedName>
    <definedName name="base1">#REF!</definedName>
    <definedName name="base2">#REF!</definedName>
    <definedName name="basebd_wd">#REF!</definedName>
    <definedName name="BaseData">#REF!,#REF!</definedName>
    <definedName name="BaseExc">#REF!</definedName>
    <definedName name="Basement_Finishes___Elevated_Carpark">#REF!</definedName>
    <definedName name="Basement_Finishes___Elevated_Carpark_10">#REF!</definedName>
    <definedName name="Basement_Finishes___Elevated_Carpark_11">#REF!</definedName>
    <definedName name="Basement_Finishes___Elevated_Carpark_12">#REF!</definedName>
    <definedName name="Basement_Finishes___Elevated_Carpark_13">#REF!</definedName>
    <definedName name="Basement_Finishes___Elevated_Carpark_5">#REF!</definedName>
    <definedName name="Basement_Finishes___Elevated_Carpark_7">#REF!</definedName>
    <definedName name="Basement_Finishes___Elevated_Carpark_8">#REF!</definedName>
    <definedName name="Basement_Finishes___Elevated_Carpark_9">#REF!</definedName>
    <definedName name="BaseRetWalls">#REF!</definedName>
    <definedName name="Basetrip">#REF!</definedName>
    <definedName name="bbe">#REF!</definedName>
    <definedName name="bborrow">#REF!</definedName>
    <definedName name="bclear">#REF!</definedName>
    <definedName name="bct" hidden="1">{#N/A,#N/A,FALSE,"WRSUMMARY";#N/A,#N/A,FALSE,"ANNEX-1";#N/A,#N/A,FALSE,"ANNEX-2";#N/A,#N/A,FALSE,"ANNEX-3";#N/A,#N/A,FALSE,"WORKING"}</definedName>
    <definedName name="bcut">#REF!</definedName>
    <definedName name="BD" hidden="1">#REF!</definedName>
    <definedName name="BD_Default">#REF!,#REF!,#REF!,#REF!,#REF!</definedName>
    <definedName name="bdrmsgng">#REF!</definedName>
    <definedName name="bdsdlmp">#REF!</definedName>
    <definedName name="bdsprd">#REF!</definedName>
    <definedName name="bedroomceilingtopfloor">#REF!</definedName>
    <definedName name="Bfill">#REF!</definedName>
    <definedName name="bfl_151.25_TAL_dn100">#REF!</definedName>
    <definedName name="bfl_151.25_TAL_dn150">#REF!</definedName>
    <definedName name="bfl_151.25_TAL_dn20">#REF!</definedName>
    <definedName name="bfl_151.25_TAL_dn200">#REF!</definedName>
    <definedName name="bfl_151.25_TAL_dn25">#REF!</definedName>
    <definedName name="bfl_151.25_TAL_dn250">#REF!</definedName>
    <definedName name="bfl_151.25_TAL_dn300">#REF!</definedName>
    <definedName name="bfl_151.25_TAL_dn350">#REF!</definedName>
    <definedName name="bfl_151.25_TAL_dn400">#REF!</definedName>
    <definedName name="bfl_151.25_TAL_dn50">#REF!</definedName>
    <definedName name="bfl_151.25_TAL_dn500">#REF!</definedName>
    <definedName name="bfl_151.25_TAL_dn80">#REF!</definedName>
    <definedName name="bfl_152.25_TAL_dn100">#REF!</definedName>
    <definedName name="bfl_152.25_TAL_dn150">#REF!</definedName>
    <definedName name="bfl_152.25_TAL_dn20">#REF!</definedName>
    <definedName name="bfl_152.25_TAL_dn200">#REF!</definedName>
    <definedName name="bfl_152.25_TAL_dn25">#REF!</definedName>
    <definedName name="bfl_152.25_TAL_dn250">#REF!</definedName>
    <definedName name="bfl_152.25_TAL_dn300">#REF!</definedName>
    <definedName name="bfl_152.25_TAL_dn350">#REF!</definedName>
    <definedName name="bfl_152.25_TAL_dn400">#REF!</definedName>
    <definedName name="bfl_152.25_TAL_dn50">#REF!</definedName>
    <definedName name="bfl_152.25_TAL_dn500">#REF!</definedName>
    <definedName name="bfl_152.25_TAL_dn80">#REF!</definedName>
    <definedName name="bfl_301.25_dn100">#REF!</definedName>
    <definedName name="bfl_301.25_dn150">#REF!</definedName>
    <definedName name="bfl_301.25_dn20">#REF!</definedName>
    <definedName name="bfl_301.25_dn200">#REF!</definedName>
    <definedName name="bfl_301.25_dn25">#REF!</definedName>
    <definedName name="bfl_301.25_dn250">#REF!</definedName>
    <definedName name="bfl_301.25_dn300">#REF!</definedName>
    <definedName name="bfl_301.25_dn50">#REF!</definedName>
    <definedName name="bfl_301.25_dn80">#REF!</definedName>
    <definedName name="BGUN">#REF!</definedName>
    <definedName name="bhaul">#REF!</definedName>
    <definedName name="Bid_dated">#REF!</definedName>
    <definedName name="BIDDER_NAME">#REF!</definedName>
    <definedName name="Bill_1c">#REF!</definedName>
    <definedName name="Bill_1p">#REF!</definedName>
    <definedName name="Bill_1t">#REF!</definedName>
    <definedName name="Bill3Page1">#REF!</definedName>
    <definedName name="Bill3Page10">#REF!</definedName>
    <definedName name="Bill3Page11">#REF!</definedName>
    <definedName name="Bill3Page12">#REF!</definedName>
    <definedName name="Bill3Page13">#REF!</definedName>
    <definedName name="Bill3Page14">#REF!</definedName>
    <definedName name="Bill3page15">#REF!</definedName>
    <definedName name="Bill3Page16">#REF!</definedName>
    <definedName name="Bill3Page2">#REF!</definedName>
    <definedName name="Bill3Page3">#REF!</definedName>
    <definedName name="Bill3Page4">#REF!</definedName>
    <definedName name="Bill3Page5">#REF!</definedName>
    <definedName name="Bill3Page6">#REF!</definedName>
    <definedName name="Bill3Page7">#REF!</definedName>
    <definedName name="Bill3Page8">#REF!</definedName>
    <definedName name="Bill3Page9">#REF!</definedName>
    <definedName name="Bill4Page1">#REF!</definedName>
    <definedName name="Bill4Page10">#REF!</definedName>
    <definedName name="Bill4Page11">#REF!</definedName>
    <definedName name="Bill4Page12">#REF!</definedName>
    <definedName name="Bill4Page2">#REF!</definedName>
    <definedName name="Bill4Page3">#REF!</definedName>
    <definedName name="Bill4Page4">#REF!</definedName>
    <definedName name="Bill4Page5">#REF!</definedName>
    <definedName name="Bill4Page6">#REF!</definedName>
    <definedName name="Bill4Page7">#REF!</definedName>
    <definedName name="Bill4Page8">#REF!</definedName>
    <definedName name="Bill4Page9">#REF!</definedName>
    <definedName name="bill5">#REF!</definedName>
    <definedName name="Bill5Page1">#REF!</definedName>
    <definedName name="Bill5Page10">#REF!</definedName>
    <definedName name="Bill5Page2">#REF!</definedName>
    <definedName name="Bill5Page3">#REF!</definedName>
    <definedName name="Bill5Page4">#REF!</definedName>
    <definedName name="Bill5Page5">#REF!</definedName>
    <definedName name="Bill5Page6">#REF!</definedName>
    <definedName name="Bill5Page7">#REF!</definedName>
    <definedName name="Bill5Page8">#REF!</definedName>
    <definedName name="Bill5Page9">#REF!</definedName>
    <definedName name="Bill6Page1">#REF!</definedName>
    <definedName name="Bill6Page10">#REF!</definedName>
    <definedName name="Bill6Page11">#REF!</definedName>
    <definedName name="Bill6Page12">#REF!</definedName>
    <definedName name="Bill6Page13">#REF!</definedName>
    <definedName name="Bill6Page14">#REF!</definedName>
    <definedName name="Bill6Page15">#REF!</definedName>
    <definedName name="Bill6Page16">#REF!</definedName>
    <definedName name="Bill6Page17">#REF!</definedName>
    <definedName name="Bill6Page18">#REF!</definedName>
    <definedName name="Bill6page19">#REF!</definedName>
    <definedName name="Bill6Page2">#REF!</definedName>
    <definedName name="Bill6Page20">#REF!</definedName>
    <definedName name="Bill6Page21">#REF!</definedName>
    <definedName name="Bill6Page22">#REF!</definedName>
    <definedName name="Bill6Page23">#REF!</definedName>
    <definedName name="Bill6Page24">#REF!</definedName>
    <definedName name="Bill6Page25">#REF!</definedName>
    <definedName name="Bill6Page26">#REF!</definedName>
    <definedName name="Bill6Page27">#REF!</definedName>
    <definedName name="Bill6Page3">#REF!</definedName>
    <definedName name="Bill6Page4">#REF!</definedName>
    <definedName name="Bill6Page5">#REF!</definedName>
    <definedName name="Bill6Page6">#REF!</definedName>
    <definedName name="Bill6Page7">#REF!</definedName>
    <definedName name="Bill6Page8">#REF!</definedName>
    <definedName name="Bill6Page9">#REF!</definedName>
    <definedName name="BL_DEVELOPMENT_PROGRAMME_AT">#REF!</definedName>
    <definedName name="blf">#REF!</definedName>
    <definedName name="BLfees">#REF!</definedName>
    <definedName name="BLO_1">#N/A</definedName>
    <definedName name="block">#REF!</definedName>
    <definedName name="BMM">IF(#REF!="m",PI()*((VLOOKUP(#REF!,PipeInfo,2,FALSE))/1000)*#REF!,IF(#REF!="m2",#REF!,IF(#REF!="m3",#REF!/(#REF!/1000),0)))</definedName>
    <definedName name="bnsnfvmn">#REF!</definedName>
    <definedName name="bo_45_151.25_TAL_dn100">#REF!</definedName>
    <definedName name="bo_45_151.25_TAL_dn150">#REF!</definedName>
    <definedName name="bo_45_151.25_TAL_dn20">#REF!</definedName>
    <definedName name="bo_45_151.25_TAL_dn200">#REF!</definedName>
    <definedName name="bo_45_151.25_TAL_dn25">#REF!</definedName>
    <definedName name="bo_45_151.25_TAL_dn250">#REF!</definedName>
    <definedName name="bo_45_151.25_TAL_dn300">#REF!</definedName>
    <definedName name="bo_45_151.25_TAL_dn50">#REF!</definedName>
    <definedName name="bo_45_151.25_TAL_dn80">#REF!</definedName>
    <definedName name="bo_45_152.25_TAL_dn100">#REF!</definedName>
    <definedName name="bo_45_152.25_TAL_dn150">#REF!</definedName>
    <definedName name="bo_45_152.25_TAL_dn20">#REF!</definedName>
    <definedName name="bo_45_152.25_TAL_dn200">#REF!</definedName>
    <definedName name="bo_45_152.25_TAL_dn25">#REF!</definedName>
    <definedName name="bo_45_152.25_TAL_dn250">#REF!</definedName>
    <definedName name="bo_45_152.25_TAL_dn300">#REF!</definedName>
    <definedName name="bo_45_152.25_TAL_dn50">#REF!</definedName>
    <definedName name="bo_45_152.25_TAL_dn80">#REF!</definedName>
    <definedName name="bo_45_301.25_dn100">#REF!</definedName>
    <definedName name="bo_45_301.25_dn150">#REF!</definedName>
    <definedName name="bo_45_301.25_dn20">#REF!</definedName>
    <definedName name="bo_45_301.25_dn200">#REF!</definedName>
    <definedName name="bo_45_301.25_dn25">#REF!</definedName>
    <definedName name="bo_45_301.25_dn250">#REF!</definedName>
    <definedName name="bo_45_301.25_dn300">#REF!</definedName>
    <definedName name="bo_45_301.25_dn50">#REF!</definedName>
    <definedName name="bo_45_301.25_dn80">#REF!</definedName>
    <definedName name="bo_90_151.25_TAL_dn100">#REF!</definedName>
    <definedName name="bo_90_151.25_TAL_dn150">#REF!</definedName>
    <definedName name="bo_90_151.25_TAL_dn20">#REF!</definedName>
    <definedName name="bo_90_151.25_TAL_dn200">#REF!</definedName>
    <definedName name="bo_90_151.25_TAL_dn25">#REF!</definedName>
    <definedName name="bo_90_151.25_TAL_dn250">#REF!</definedName>
    <definedName name="bo_90_151.25_TAL_dn300">#REF!</definedName>
    <definedName name="bo_90_151.25_TAL_dn350">#REF!</definedName>
    <definedName name="bo_90_151.25_TAL_dn400">#REF!</definedName>
    <definedName name="bo_90_151.25_TAL_dn50">#REF!</definedName>
    <definedName name="bo_90_151.25_TAL_dn500">#REF!</definedName>
    <definedName name="bo_90_151.25_TAL_dn80">#REF!</definedName>
    <definedName name="bo_90_152.25_TAL_dn100">#REF!</definedName>
    <definedName name="bo_90_152.25_TAL_dn150">#REF!</definedName>
    <definedName name="bo_90_152.25_TAL_dn20">#REF!</definedName>
    <definedName name="bo_90_152.25_TAL_dn200">#REF!</definedName>
    <definedName name="bo_90_152.25_TAL_dn25">#REF!</definedName>
    <definedName name="bo_90_152.25_TAL_dn250">#REF!</definedName>
    <definedName name="bo_90_152.25_TAL_dn300">#REF!</definedName>
    <definedName name="bo_90_152.25_TAL_dn350">#REF!</definedName>
    <definedName name="bo_90_152.25_TAL_dn400">#REF!</definedName>
    <definedName name="bo_90_152.25_TAL_dn50">#REF!</definedName>
    <definedName name="bo_90_152.25_TAL_dn500">#REF!</definedName>
    <definedName name="bo_90_152.25_TAL_dn80">#REF!</definedName>
    <definedName name="bo_90_301.25_d300">#REF!</definedName>
    <definedName name="bo_90_301.25_dn100">#REF!</definedName>
    <definedName name="bo_90_301.25_dn150">#REF!</definedName>
    <definedName name="bo_90_301.25_dn20">#REF!</definedName>
    <definedName name="bo_90_301.25_dn200">#REF!</definedName>
    <definedName name="bo_90_301.25_dn25">#REF!</definedName>
    <definedName name="bo_90_301.25_dn250">#REF!</definedName>
    <definedName name="bo_90_301.25_dn50">#REF!</definedName>
    <definedName name="bo_90_301.25_dn80">#REF!</definedName>
    <definedName name="bo_90_50">#REF!</definedName>
    <definedName name="BOLT1">#REF!</definedName>
    <definedName name="BOLT1A">#REF!</definedName>
    <definedName name="BOLT2">#REF!</definedName>
    <definedName name="bonds">#REF!</definedName>
    <definedName name="boop" hidden="1">{"'Break down'!$A$4"}</definedName>
    <definedName name="BOP">#N/A</definedName>
    <definedName name="BOP40_HRS">#N/A</definedName>
    <definedName name="BOP40_LAB">#N/A</definedName>
    <definedName name="BOP40_MAT">#N/A</definedName>
    <definedName name="BOP40_S_C">#N/A</definedName>
    <definedName name="BOP40_SC">#N/A</definedName>
    <definedName name="BOP40_TOT">#N/A</definedName>
    <definedName name="BOPLAB">#N/A</definedName>
    <definedName name="BOPMAT">#N/A</definedName>
    <definedName name="BOQ_TA6">#REF!</definedName>
    <definedName name="BORDA">#REF!</definedName>
    <definedName name="BORDB">#REF!</definedName>
    <definedName name="BORDC">#REF!</definedName>
    <definedName name="BORDD">#REF!</definedName>
    <definedName name="BORDE">#REF!</definedName>
    <definedName name="BORROW">#REF!</definedName>
    <definedName name="bottom_fix">#REF!</definedName>
    <definedName name="BPA">#REF!</definedName>
    <definedName name="Branches">#REF!</definedName>
    <definedName name="BrassNose">#REF!</definedName>
    <definedName name="BRCA10">#REF!</definedName>
    <definedName name="BRCA10_1">#REF!</definedName>
    <definedName name="BRCA10_2">#REF!</definedName>
    <definedName name="BRCA10_3">#REF!</definedName>
    <definedName name="BRCA11">#REF!</definedName>
    <definedName name="BRCA11_1">#REF!</definedName>
    <definedName name="BRCA11_2">#REF!</definedName>
    <definedName name="BRCA11_3">#REF!</definedName>
    <definedName name="BRCA12">#REF!</definedName>
    <definedName name="BRCA12_1">#REF!</definedName>
    <definedName name="BRCA12_2">#REF!</definedName>
    <definedName name="BRCA12_3">#REF!</definedName>
    <definedName name="BRCA13">#REF!</definedName>
    <definedName name="BRCA13_1">#REF!</definedName>
    <definedName name="BRCA13_2">#REF!</definedName>
    <definedName name="BRCA13_3">#REF!</definedName>
    <definedName name="BRCA4">#REF!</definedName>
    <definedName name="BRCA4_1">#REF!</definedName>
    <definedName name="BRCA4_2">#REF!</definedName>
    <definedName name="BRCA4_3">#REF!</definedName>
    <definedName name="BRCA5">#REF!</definedName>
    <definedName name="BRCA5_1">#REF!</definedName>
    <definedName name="BRCA5_2">#REF!</definedName>
    <definedName name="BRCA5_3">#REF!</definedName>
    <definedName name="BRCA6">#REF!</definedName>
    <definedName name="BRCA6_1">#REF!</definedName>
    <definedName name="BRCA6_2">#REF!</definedName>
    <definedName name="BRCA6_3">#REF!</definedName>
    <definedName name="BRCA7">#REF!</definedName>
    <definedName name="BRCA7_1">#REF!</definedName>
    <definedName name="BRCA7_2">#REF!</definedName>
    <definedName name="BRCA7_3">#REF!</definedName>
    <definedName name="BRCA8">#REF!</definedName>
    <definedName name="BRCA8_1">#REF!</definedName>
    <definedName name="BRCA8_2">#REF!</definedName>
    <definedName name="BRCA8_3">#REF!</definedName>
    <definedName name="BRCA9">#REF!</definedName>
    <definedName name="BRCA9_1">#REF!</definedName>
    <definedName name="BRCA9_2">#REF!</definedName>
    <definedName name="BRCA9_3">#REF!</definedName>
    <definedName name="BRCB10">#REF!</definedName>
    <definedName name="BRCB10_1">#REF!</definedName>
    <definedName name="BRCB10_2">#REF!</definedName>
    <definedName name="BRCB10_3">#REF!</definedName>
    <definedName name="BRCB11">#REF!</definedName>
    <definedName name="BRCB11_1">#REF!</definedName>
    <definedName name="BRCB11_2">#REF!</definedName>
    <definedName name="BRCB11_3">#REF!</definedName>
    <definedName name="BRCB12">#REF!</definedName>
    <definedName name="BRCB12_1">#REF!</definedName>
    <definedName name="BRCB12_2">#REF!</definedName>
    <definedName name="BRCB12_3">#REF!</definedName>
    <definedName name="BRCB13">#REF!</definedName>
    <definedName name="BRCB13_1">#REF!</definedName>
    <definedName name="BRCB13_2">#REF!</definedName>
    <definedName name="BRCB13_3">#REF!</definedName>
    <definedName name="BRCB5">#REF!</definedName>
    <definedName name="BRCB5_1">#REF!</definedName>
    <definedName name="BRCB5_2">#REF!</definedName>
    <definedName name="BRCB5_3">#REF!</definedName>
    <definedName name="BRCB6">#REF!</definedName>
    <definedName name="BRCB6_1">#REF!</definedName>
    <definedName name="BRCB6_2">#REF!</definedName>
    <definedName name="BRCB6_3">#REF!</definedName>
    <definedName name="BRCB7">#REF!</definedName>
    <definedName name="BRCB7_1">#REF!</definedName>
    <definedName name="BRCB7_2">#REF!</definedName>
    <definedName name="BRCB7_3">#REF!</definedName>
    <definedName name="BRCB8">#REF!</definedName>
    <definedName name="BRCB8_1">#REF!</definedName>
    <definedName name="BRCB8_2">#REF!</definedName>
    <definedName name="BRCB8_3">#REF!</definedName>
    <definedName name="BRCB9">#REF!</definedName>
    <definedName name="BRCB9_1">#REF!</definedName>
    <definedName name="BRCB9_2">#REF!</definedName>
    <definedName name="BRCB9_3">#REF!</definedName>
    <definedName name="BRCC10">#REF!</definedName>
    <definedName name="BRCC10_1">#REF!</definedName>
    <definedName name="BRCC10_2">#REF!</definedName>
    <definedName name="BRCC10_3">#REF!</definedName>
    <definedName name="BRCC11">#REF!</definedName>
    <definedName name="BRCC11_1">#REF!</definedName>
    <definedName name="BRCC11_2">#REF!</definedName>
    <definedName name="BRCC11_3">#REF!</definedName>
    <definedName name="BRCC12">#REF!</definedName>
    <definedName name="BRCC12_1">#REF!</definedName>
    <definedName name="BRCC12_2">#REF!</definedName>
    <definedName name="BRCC12_3">#REF!</definedName>
    <definedName name="BRCC13">#REF!</definedName>
    <definedName name="BRCC13_1">#REF!</definedName>
    <definedName name="BRCC13_2">#REF!</definedName>
    <definedName name="BRCC13_3">#REF!</definedName>
    <definedName name="BRCC5">#REF!</definedName>
    <definedName name="BRCC5_1">#REF!</definedName>
    <definedName name="BRCC5_2">#REF!</definedName>
    <definedName name="BRCC5_3">#REF!</definedName>
    <definedName name="BRCC6">#REF!</definedName>
    <definedName name="BRCC6_1">#REF!</definedName>
    <definedName name="BRCC6_2">#REF!</definedName>
    <definedName name="BRCC6_3">#REF!</definedName>
    <definedName name="BRCC7">#REF!</definedName>
    <definedName name="BRCC7_1">#REF!</definedName>
    <definedName name="BRCC7_2">#REF!</definedName>
    <definedName name="BRCC7_3">#REF!</definedName>
    <definedName name="BRCC8">#REF!</definedName>
    <definedName name="BRCC8_1">#REF!</definedName>
    <definedName name="BRCC8_2">#REF!</definedName>
    <definedName name="BRCC8_3">#REF!</definedName>
    <definedName name="BRCC9">#REF!</definedName>
    <definedName name="BRCC9_1">#REF!</definedName>
    <definedName name="BRCC9_2">#REF!</definedName>
    <definedName name="BRCC9_3">#REF!</definedName>
    <definedName name="BRCDA10">#REF!</definedName>
    <definedName name="BRCDA10_1">#REF!</definedName>
    <definedName name="BRCDA10_2">#REF!</definedName>
    <definedName name="BRCDA10_3">#REF!</definedName>
    <definedName name="BRCDA11">#REF!</definedName>
    <definedName name="BRCDA11_1">#REF!</definedName>
    <definedName name="BRCDA11_2">#REF!</definedName>
    <definedName name="BRCDA11_3">#REF!</definedName>
    <definedName name="BRCDA12">#REF!</definedName>
    <definedName name="BRCDA12_1">#REF!</definedName>
    <definedName name="BRCDA12_2">#REF!</definedName>
    <definedName name="BRCDA12_3">#REF!</definedName>
    <definedName name="BRCDA13">#REF!</definedName>
    <definedName name="BRCDA13_1">#REF!</definedName>
    <definedName name="BRCDA13_2">#REF!</definedName>
    <definedName name="BRCDA13_3">#REF!</definedName>
    <definedName name="BRCDA5">#REF!</definedName>
    <definedName name="BRCDA5_1">#REF!</definedName>
    <definedName name="BRCDA5_2">#REF!</definedName>
    <definedName name="BRCDA5_3">#REF!</definedName>
    <definedName name="BRCDA6">#REF!</definedName>
    <definedName name="BRCDA6_1">#REF!</definedName>
    <definedName name="BRCDA6_2">#REF!</definedName>
    <definedName name="BRCDA6_3">#REF!</definedName>
    <definedName name="BRCDA7">#REF!</definedName>
    <definedName name="BRCDA7_1">#REF!</definedName>
    <definedName name="BRCDA7_2">#REF!</definedName>
    <definedName name="BRCDA7_3">#REF!</definedName>
    <definedName name="BRCDA8">#REF!</definedName>
    <definedName name="BRCDA8_1">#REF!</definedName>
    <definedName name="BRCDA8_2">#REF!</definedName>
    <definedName name="BRCDA8_3">#REF!</definedName>
    <definedName name="BRCDA9">#REF!</definedName>
    <definedName name="BRCDA9_1">#REF!</definedName>
    <definedName name="BRCDA9_2">#REF!</definedName>
    <definedName name="BRCDA9_3">#REF!</definedName>
    <definedName name="breeamlist">#REF!</definedName>
    <definedName name="brkfsttbl1">#REF!</definedName>
    <definedName name="brkfsttbl2">#REF!</definedName>
    <definedName name="bsss" hidden="1">{"'M'!$C$12:$D$12"}</definedName>
    <definedName name="btesting">#REF!</definedName>
    <definedName name="bthrmblkhd">#REF!</definedName>
    <definedName name="Budget_01">#REF!</definedName>
    <definedName name="budgetC1">#REF!</definedName>
    <definedName name="BUDGETFUND">#N/A</definedName>
    <definedName name="Build_Con">#REF!</definedName>
    <definedName name="BuildingCost">#REF!</definedName>
    <definedName name="BuildTotal">#REF!</definedName>
    <definedName name="BuiltIn_Print_Area___1___0">NA()</definedName>
    <definedName name="BuiltIn_Print_Area___2___0">NA()</definedName>
    <definedName name="BuiltIn_Print_Area___20">#REF!</definedName>
    <definedName name="BuiltIn_Print_Area___21___0">#REF!</definedName>
    <definedName name="BuiltIn_Print_Area___23">NA()</definedName>
    <definedName name="BuiltIn_Print_Area___23___0">NA()</definedName>
    <definedName name="BuiltIn_Print_Area___6">NA()</definedName>
    <definedName name="BuiltIn_Print_Area___6___0">NA()</definedName>
    <definedName name="BuiltIn_Print_Area___7___0">NA()</definedName>
    <definedName name="BuiltIn_Print_Titles___0___0___0___0">NA()</definedName>
    <definedName name="bulk_excav">#REF!</definedName>
    <definedName name="bur600mmrcp">#REF!</definedName>
    <definedName name="bur600mmrcp_1">#REF!</definedName>
    <definedName name="bur600mmrcp_2">#REF!</definedName>
    <definedName name="bur600mmrcp_3">#REF!</definedName>
    <definedName name="business_unit">#REF!</definedName>
    <definedName name="bvf">#REF!</definedName>
    <definedName name="BVO">#REF!</definedName>
    <definedName name="BWIC">#REF!</definedName>
    <definedName name="Bypass">#REF!</definedName>
    <definedName name="CANTEEN">#REF!</definedName>
    <definedName name="Canteens">#REF!</definedName>
    <definedName name="Cap_rate">#REF!</definedName>
    <definedName name="capcost1">#REF!</definedName>
    <definedName name="CapitalisedValue">#REF!</definedName>
    <definedName name="CapRate">#REF!</definedName>
    <definedName name="CapRatePRE">#REF!</definedName>
    <definedName name="carp">#REF!</definedName>
    <definedName name="CarPark_Income">#REF!</definedName>
    <definedName name="CARPET">#REF!</definedName>
    <definedName name="Cash_Flow_cap_for_perform_fee">#REF!</definedName>
    <definedName name="cash_flow_data">#REF!</definedName>
    <definedName name="cashcomb" hidden="1">{"Cost Summary",#N/A,FALSE,"B";"Cost Detail 1",#N/A,FALSE,"C";"Cost Detail 2",#N/A,FALSE,"C"}</definedName>
    <definedName name="cashflow1">#REF!</definedName>
    <definedName name="cashflow2">#REF!</definedName>
    <definedName name="cashflow3">#REF!</definedName>
    <definedName name="castinplace">#REF!</definedName>
    <definedName name="cata">#REF!</definedName>
    <definedName name="catb">#REF!</definedName>
    <definedName name="Category">#REF!</definedName>
    <definedName name="Category1">#REF!</definedName>
    <definedName name="CATER">#REF!</definedName>
    <definedName name="CCMap">#REF!</definedName>
    <definedName name="Cconstant">#REF!</definedName>
    <definedName name="cct" hidden="1">#REF!</definedName>
    <definedName name="cdg">#REF!</definedName>
    <definedName name="ceiling_finishes">#REF!</definedName>
    <definedName name="cement_cost">#REF!</definedName>
    <definedName name="CemtoppingWM_CH">#REF!</definedName>
    <definedName name="Central">#REF!</definedName>
    <definedName name="Centre">#REF!</definedName>
    <definedName name="cera_flrtile_fix">#REF!</definedName>
    <definedName name="cesa" hidden="1">{#N/A,#N/A,FALSE,"VCR"}</definedName>
    <definedName name="CFA_1S3A">#REF!</definedName>
    <definedName name="CFA_E2">#REF!</definedName>
    <definedName name="CFA_E3">#REF!</definedName>
    <definedName name="CFA_ET">#REF!</definedName>
    <definedName name="CFA_MIDI">#REF!</definedName>
    <definedName name="CFA_TRAG2">#REF!</definedName>
    <definedName name="CFA_TYPICAL">#REF!</definedName>
    <definedName name="CFCCCCC" hidden="1">{#N/A,#N/A,FALSE,"WRSUMMARY";#N/A,#N/A,FALSE,"ANNEX-1";#N/A,#N/A,FALSE,"ANNEX-2";#N/A,#N/A,FALSE,"ANNEX-3";#N/A,#N/A,FALSE,"WORKING"}</definedName>
    <definedName name="cftocomp">#REF!</definedName>
    <definedName name="CGT_payable">#REF!</definedName>
    <definedName name="CGT_Rate">#REF!</definedName>
    <definedName name="change_Orders">#REF!</definedName>
    <definedName name="change_table">#REF!</definedName>
    <definedName name="chart">#REF!</definedName>
    <definedName name="CHB_INT">#REF!</definedName>
    <definedName name="Cheadle" hidden="1">{"'Sheet1'!$A$1:$X$25"}</definedName>
    <definedName name="CheckedBy">#REF!</definedName>
    <definedName name="checkvalue">#REF!</definedName>
    <definedName name="CHOOSE_GRAPH">#REF!</definedName>
    <definedName name="chsections">#REF!</definedName>
    <definedName name="cib">#REF!</definedName>
    <definedName name="Cinema_Rate">#REF!</definedName>
    <definedName name="citbcraft">#REF!</definedName>
    <definedName name="citblab">#REF!</definedName>
    <definedName name="CLAD">#REF!</definedName>
    <definedName name="Cleaning_frequency">#REF!</definedName>
    <definedName name="Clear_Site">#REF!</definedName>
    <definedName name="clear1">#REF!</definedName>
    <definedName name="clear2">#REF!</definedName>
    <definedName name="clearsched">#REF!</definedName>
    <definedName name="ClgFins">#REF!</definedName>
    <definedName name="Client_s_Offices">#REF!</definedName>
    <definedName name="Clientname">#REF!</definedName>
    <definedName name="cliff"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Closure">#REF!</definedName>
    <definedName name="CLS">#REF!</definedName>
    <definedName name="CLUB">#REF!</definedName>
    <definedName name="CLVC3">0.1</definedName>
    <definedName name="cmf">#REF!</definedName>
    <definedName name="CMRate">#REF!</definedName>
    <definedName name="CNOTES">#REF!</definedName>
    <definedName name="Code_02_101">#REF!</definedName>
    <definedName name="Code_02_103">#REF!</definedName>
    <definedName name="Code_02_211">#REF!</definedName>
    <definedName name="Code_02_231">#REF!</definedName>
    <definedName name="Code_02_241">#REF!</definedName>
    <definedName name="Code_02_251">#REF!</definedName>
    <definedName name="Code_03_131">#REF!</definedName>
    <definedName name="Code_03_201">#REF!</definedName>
    <definedName name="Code_03_231">#REF!</definedName>
    <definedName name="Code_03_401">#REF!</definedName>
    <definedName name="Code_03_411">#REF!</definedName>
    <definedName name="Code_03_503">#REF!</definedName>
    <definedName name="Code_03_601">#REF!</definedName>
    <definedName name="Code_03_711">#REF!</definedName>
    <definedName name="Code_03_721">#REF!</definedName>
    <definedName name="Code_03_731">#REF!</definedName>
    <definedName name="Code_04_101">#REF!</definedName>
    <definedName name="Code_04_102">#REF!</definedName>
    <definedName name="Code_04_151">#REF!</definedName>
    <definedName name="Code_04_205">#REF!</definedName>
    <definedName name="Code_04_307">#REF!</definedName>
    <definedName name="Code_04_309">#REF!</definedName>
    <definedName name="Code_04_341">#REF!</definedName>
    <definedName name="Code_04_401">#REF!</definedName>
    <definedName name="Code_04_451">#REF!</definedName>
    <definedName name="Code_04_501">#REF!</definedName>
    <definedName name="Code_04_601">#REF!</definedName>
    <definedName name="Code_04_740">#REF!</definedName>
    <definedName name="Code_04_743">#REF!</definedName>
    <definedName name="Code_04_751">#REF!</definedName>
    <definedName name="Code_05_120">#REF!</definedName>
    <definedName name="Code_05_130">#REF!</definedName>
    <definedName name="Code_05_140">#REF!</definedName>
    <definedName name="Code_05_160">#REF!</definedName>
    <definedName name="Code_05_201">#REF!</definedName>
    <definedName name="Code_05_270">#REF!</definedName>
    <definedName name="Code_05_301">#REF!</definedName>
    <definedName name="Code_05_400">#REF!</definedName>
    <definedName name="Code_05_611">#REF!</definedName>
    <definedName name="Code_05_620">#REF!</definedName>
    <definedName name="Code_06_100">#REF!</definedName>
    <definedName name="Code_06_200">#REF!</definedName>
    <definedName name="Code_06_211">#REF!</definedName>
    <definedName name="Code_06_301">#REF!</definedName>
    <definedName name="Code_06_410">#REF!</definedName>
    <definedName name="Code_06_500">#REF!</definedName>
    <definedName name="Code_06_651">#REF!</definedName>
    <definedName name="Code_06_800">#REF!</definedName>
    <definedName name="Code_07_400">#REF!</definedName>
    <definedName name="Code_07_402">#REF!</definedName>
    <definedName name="Code_09_101">#REF!</definedName>
    <definedName name="Code_09_201">#REF!</definedName>
    <definedName name="Code_09_205">#REF!</definedName>
    <definedName name="Code_09_311">#REF!</definedName>
    <definedName name="Code_09_331">#REF!</definedName>
    <definedName name="Code_09_401">#REF!</definedName>
    <definedName name="Code_09_601">#REF!</definedName>
    <definedName name="Code_09_701">#REF!</definedName>
    <definedName name="Coding">#REF!</definedName>
    <definedName name="COLOG">#REF!</definedName>
    <definedName name="COMBINE">#REF!</definedName>
    <definedName name="combinedfeeflow">#REF!</definedName>
    <definedName name="combinedfees">#REF!</definedName>
    <definedName name="ComboBox">#REF!</definedName>
    <definedName name="ComboLookup">#REF!</definedName>
    <definedName name="ComboResult">#REF!</definedName>
    <definedName name="cominput">#REF!</definedName>
    <definedName name="Comm_CarParkIncome">#REF!</definedName>
    <definedName name="Comm_Costs">#REF!</definedName>
    <definedName name="Commercialisation">#REF!</definedName>
    <definedName name="CommGrwth">#REF!</definedName>
    <definedName name="Commitment_Data">#REF!</definedName>
    <definedName name="CommOrders">#REF!</definedName>
    <definedName name="Commuted_Type">#REF!</definedName>
    <definedName name="Comp_occ">#REF!</definedName>
    <definedName name="Company">#REF!</definedName>
    <definedName name="COMPARE">#REF!</definedName>
    <definedName name="COMPARISON">#REF!</definedName>
    <definedName name="comparison2">#REF!</definedName>
    <definedName name="CompOcc">#REF!</definedName>
    <definedName name="Compounds___Stores">#REF!</definedName>
    <definedName name="conc_1500">#REF!</definedName>
    <definedName name="conc_3t">#REF!</definedName>
    <definedName name="conc_4t">#REF!</definedName>
    <definedName name="conc_5t">#REF!</definedName>
    <definedName name="conc_6t">#REF!</definedName>
    <definedName name="conc_amnty">#REF!</definedName>
    <definedName name="conc_bsmt">#REF!</definedName>
    <definedName name="conc_common">#REF!</definedName>
    <definedName name="conc_gf">#REF!</definedName>
    <definedName name="conc_labor">#REF!</definedName>
    <definedName name="conc_podium">#REF!</definedName>
    <definedName name="conc_res">#REF!</definedName>
    <definedName name="CONC_TYP">#REF!</definedName>
    <definedName name="conc10j">#REF!</definedName>
    <definedName name="conc15j">#REF!</definedName>
    <definedName name="conc30j">#REF!</definedName>
    <definedName name="conc30wpj">#REF!</definedName>
    <definedName name="conc35j">#REF!</definedName>
    <definedName name="conc35wpj">#REF!</definedName>
    <definedName name="conc45j">#REF!</definedName>
    <definedName name="conc50j">#REF!</definedName>
    <definedName name="Concrete_Pumps">#REF!</definedName>
    <definedName name="ConcreteN">#REF!,#REF!</definedName>
    <definedName name="conditions">#REF!</definedName>
    <definedName name="ConMgt">#REF!</definedName>
    <definedName name="Const_hide_flag">#REF!,#REF!,#REF!,#REF!,#REF!,#REF!,#REF!,#REF!</definedName>
    <definedName name="const1">#REF!</definedName>
    <definedName name="Constant_C">#REF!</definedName>
    <definedName name="Constant_C_Med">#REF!</definedName>
    <definedName name="Constant_C_Slow">#REF!</definedName>
    <definedName name="Constant_K">#REF!</definedName>
    <definedName name="Constant_K_Med">#REF!</definedName>
    <definedName name="Constant_K_Slow">#REF!</definedName>
    <definedName name="CONSTANTXINCREM">#REF!</definedName>
    <definedName name="constructcosts">#REF!</definedName>
    <definedName name="construction_location">#REF!</definedName>
    <definedName name="ConstructionRisks">#REF!</definedName>
    <definedName name="Consultant">#REF!</definedName>
    <definedName name="cont.a">#REF!</definedName>
    <definedName name="CONTENTS">#REF!</definedName>
    <definedName name="Contingencies">#REF!</definedName>
    <definedName name="CONTINGENCY2">#REF!</definedName>
    <definedName name="Contract">#REF!</definedName>
    <definedName name="Contract_sum">#REF!</definedName>
    <definedName name="Contract_Title">#REF!</definedName>
    <definedName name="CONTRACT_VALUE">441</definedName>
    <definedName name="Contractor">#REF!</definedName>
    <definedName name="ContractPeriod">#REF!</definedName>
    <definedName name="ContractPeriod1">#REF!</definedName>
    <definedName name="ContractSum">#REF!</definedName>
    <definedName name="CONTRAT_VALUE">441</definedName>
    <definedName name="Controlpage">#REF!</definedName>
    <definedName name="ContrPeriod">#REF!</definedName>
    <definedName name="copper_13">NA()</definedName>
    <definedName name="Correlation">#REF!</definedName>
    <definedName name="cost_bentocryl">#REF!</definedName>
    <definedName name="cost_bentonite">#REF!</definedName>
    <definedName name="cost_bentonitedisposal">#REF!</definedName>
    <definedName name="cost_bentoniteplantconstruction">#REF!</definedName>
    <definedName name="cost_bentoniteplantremoval">#REF!</definedName>
    <definedName name="cost_cmc">#REF!</definedName>
    <definedName name="cost_constructguidewall">#REF!</definedName>
    <definedName name="cost_constructplatform">#REF!</definedName>
    <definedName name="cost_coupler20">#REF!</definedName>
    <definedName name="cost_coupler28">#REF!</definedName>
    <definedName name="cost_coupler32">#REF!</definedName>
    <definedName name="cost_coupler40">#REF!</definedName>
    <definedName name="cost_coupler50">#REF!</definedName>
    <definedName name="cost_cubetesting">#REF!</definedName>
    <definedName name="cost_demolishguidewall">#REF!</definedName>
    <definedName name="cost_demolishplatform">#REF!</definedName>
    <definedName name="cost_dwfacetrimming">#REF!</definedName>
    <definedName name="cost_dwtoptrimming">#REF!</definedName>
    <definedName name="cost_extraoverT50">#REF!</definedName>
    <definedName name="cost_gravel">#REF!</definedName>
    <definedName name="cost_hydrofraiseteeth">#REF!</definedName>
    <definedName name="cost_inc_elec">#REF!</definedName>
    <definedName name="cost_leanmix">#REF!</definedName>
    <definedName name="cost_na2co3">#REF!</definedName>
    <definedName name="cost_recesses">#REF!</definedName>
    <definedName name="cost_reservationtubes2">#REF!</definedName>
    <definedName name="cost_reservationtubes4">#REF!</definedName>
    <definedName name="cost_reservationtubes6">#REF!</definedName>
    <definedName name="cost_settingout">#REF!</definedName>
    <definedName name="cost_soniccoring">#REF!</definedName>
    <definedName name="cost_sonicloging">#REF!</definedName>
    <definedName name="cost_spoildisposal">#REF!</definedName>
    <definedName name="cost_steelfixing">#REF!</definedName>
    <definedName name="cost_steelyardplatform">#REF!</definedName>
    <definedName name="cost_sum">#REF!</definedName>
    <definedName name="cost_sum_short">#REF!</definedName>
    <definedName name="cost_summary_total_project">#REF!</definedName>
    <definedName name="cost_teeth">#REF!</definedName>
    <definedName name="cost_teethholder">#REF!</definedName>
    <definedName name="cost_ubolts">#REF!</definedName>
    <definedName name="cost_water">#REF!</definedName>
    <definedName name="cost_waterstop">#REF!</definedName>
    <definedName name="cost_wirerope">#REF!</definedName>
    <definedName name="COSTADJ">#N/A</definedName>
    <definedName name="Costbase">#REF!</definedName>
    <definedName name="CostBasis">#REF!</definedName>
    <definedName name="COSTBM">#N/A</definedName>
    <definedName name="CostCentres">#REF!</definedName>
    <definedName name="COSTCOMP">#N/A</definedName>
    <definedName name="COSTCOMP1">#N/A</definedName>
    <definedName name="COSTCOMP2">#N/A</definedName>
    <definedName name="costconsultant">#REF!</definedName>
    <definedName name="COSTEC">#N/A</definedName>
    <definedName name="COSTOFSALE">#N/A</definedName>
    <definedName name="CostPlan">#REF!</definedName>
    <definedName name="CostPlanArea">#REF!</definedName>
    <definedName name="CostPlanNr">#REF!</definedName>
    <definedName name="COSTSC">#N/A</definedName>
    <definedName name="COSTT" hidden="1">#REF!</definedName>
    <definedName name="COUNT">#N/A</definedName>
    <definedName name="CP_04">#REF!</definedName>
    <definedName name="cp3cpcfa">#REF!</definedName>
    <definedName name="cp3rpcfa">#REF!</definedName>
    <definedName name="cp4cpcfa">#REF!</definedName>
    <definedName name="cp4rpcfa">#REF!</definedName>
    <definedName name="CPBaseDate">#REF!</definedName>
    <definedName name="CPIndex">#REF!</definedName>
    <definedName name="CPR_CONTINGENCY">#REF!</definedName>
    <definedName name="CPStatus">#REF!</definedName>
    <definedName name="CPType">#REF!</definedName>
    <definedName name="craftbasicrate">#REF!</definedName>
    <definedName name="craftbonusrate">#REF!</definedName>
    <definedName name="craftstatcost">#REF!</definedName>
    <definedName name="crane">#REF!</definedName>
    <definedName name="crane_finish">#REF!</definedName>
    <definedName name="crane_start">#REF!</definedName>
    <definedName name="CRANES">#REF!</definedName>
    <definedName name="CRF_CONTINGENCY">#REF!</definedName>
    <definedName name="Cribbs" hidden="1">{"'Sheet1'!$A$1:$X$25"}</definedName>
    <definedName name="CRITERIA1">#REF!</definedName>
    <definedName name="CRT_21Variance">#REF!</definedName>
    <definedName name="CRT_Category">#REF!</definedName>
    <definedName name="CRT_CR_EFAValue">#REF!</definedName>
    <definedName name="CRT_CRApprovedValue">#REF!</definedName>
    <definedName name="CRT_CRValue">#REF!</definedName>
    <definedName name="CRT_Funded">#REF!</definedName>
    <definedName name="CRT_Originator">#REF!</definedName>
    <definedName name="CRT_Pending">#REF!</definedName>
    <definedName name="CRT_Rejected">#REF!</definedName>
    <definedName name="CRT_Status">#REF!</definedName>
    <definedName name="CRT_Workstage">#REF!</definedName>
    <definedName name="crtn">#REF!</definedName>
    <definedName name="CSDCSDSAS" hidden="1">#REF!</definedName>
    <definedName name="Cshhet" hidden="1">{"Cost Summary",#N/A,FALSE,"B";"Cost Detail 1",#N/A,FALSE,"C";"Cost Detail 2",#N/A,FALSE,"C"}</definedName>
    <definedName name="cshn">#REF!</definedName>
    <definedName name="CSIL_BOP">#N/A</definedName>
    <definedName name="CSIL_YD">#N/A</definedName>
    <definedName name="cstp">#REF!</definedName>
    <definedName name="cstp5">#REF!</definedName>
    <definedName name="cstp9">#REF!</definedName>
    <definedName name="ctbbudget">#REF!</definedName>
    <definedName name="CtoppingWM75">#REF!</definedName>
    <definedName name="CUMM_VALUES">#REF!</definedName>
    <definedName name="Cumulative_spend">#REF!</definedName>
    <definedName name="curb">#REF!</definedName>
    <definedName name="curb1">#REF!</definedName>
    <definedName name="Curr_Unit">#REF!</definedName>
    <definedName name="CurrentMonth">#REF!</definedName>
    <definedName name="cvbcvbc" hidden="1">{#N/A,#N/A,FALSE,"WBS 1.06";#N/A,#N/A,FALSE,"WBS 1.14";#N/A,#N/A,FALSE,"WBS 1.17";#N/A,#N/A,FALSE,"WBS 1.18"}</definedName>
    <definedName name="CVL_FAC">#N/A</definedName>
    <definedName name="cvnvbnvb" hidden="1">{#N/A,#N/A,FALSE,"WBS 1.06";#N/A,#N/A,FALSE,"WBS 1.14";#N/A,#N/A,FALSE,"WBS 1.17";#N/A,#N/A,FALSE,"WBS 1.18"}</definedName>
    <definedName name="cvr">#REF!</definedName>
    <definedName name="D_DISC">#REF!</definedName>
    <definedName name="D_INCR">#REF!</definedName>
    <definedName name="D2APR">#REF!</definedName>
    <definedName name="Dad" hidden="1">{#N/A,#N/A,FALSE,"MARCH"}</definedName>
    <definedName name="Daily_Traffic__1">#REF!</definedName>
    <definedName name="Daily_Traffic__2001">#REF!</definedName>
    <definedName name="DandB_Fees">#REF!</definedName>
    <definedName name="data_v">#REF!</definedName>
    <definedName name="Data11">#REF!</definedName>
    <definedName name="Data12">#REF!</definedName>
    <definedName name="Data13">#REF!</definedName>
    <definedName name="Data14">#REF!</definedName>
    <definedName name="Data15">#REF!</definedName>
    <definedName name="Data16">#REF!</definedName>
    <definedName name="Data17">#REF!</definedName>
    <definedName name="Data18">#REF!</definedName>
    <definedName name="Data4">#REF!</definedName>
    <definedName name="Data5">#REF!</definedName>
    <definedName name="Data6">#REF!</definedName>
    <definedName name="Data7">#REF!</definedName>
    <definedName name="Database_MI">#REF!</definedName>
    <definedName name="datareturns1">#REF!</definedName>
    <definedName name="date1">#REF!</definedName>
    <definedName name="date2">#REF!</definedName>
    <definedName name="Datetoday">#REF!</definedName>
    <definedName name="Daywork1" hidden="1">{#N/A,#N/A,FALSE,"MARCH"}</definedName>
    <definedName name="DbBaseDate">#REF!</definedName>
    <definedName name="DbIndex">#REF!</definedName>
    <definedName name="DC_Profile">#REF!</definedName>
    <definedName name="DC_Summary">#REF!</definedName>
    <definedName name="DCCont">#REF!</definedName>
    <definedName name="dddddz" hidden="1">{#N/A,#N/A,FALSE,"SumD";#N/A,#N/A,FALSE,"ElecD";#N/A,#N/A,FALSE,"MechD";#N/A,#N/A,FALSE,"GeotD";#N/A,#N/A,FALSE,"PrcsD";#N/A,#N/A,FALSE,"TunnD";#N/A,#N/A,FALSE,"CivlD";#N/A,#N/A,FALSE,"NtwkD";#N/A,#N/A,FALSE,"EstgD";#N/A,#N/A,FALSE,"PEngD"}</definedName>
    <definedName name="ddf">#REF!</definedName>
    <definedName name="Debt_finance">#REF!</definedName>
    <definedName name="DECS">#REF!</definedName>
    <definedName name="Delay_pctg">#REF!</definedName>
    <definedName name="Delshan" hidden="1">{#N/A,#N/A,FALSE,"VCR"}</definedName>
    <definedName name="DemandManagement">#REF!</definedName>
    <definedName name="Demarcation">#REF!</definedName>
    <definedName name="DEMOB"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emolitions">#REF!</definedName>
    <definedName name="Demolitions___Alterations">#REF!</definedName>
    <definedName name="den">#REF!</definedName>
    <definedName name="dens">#REF!</definedName>
    <definedName name="der">#REF!</definedName>
    <definedName name="DESCRIP">#REF!</definedName>
    <definedName name="Design_Development__Planning">#REF!</definedName>
    <definedName name="Design_Development_and_Planning">#REF!</definedName>
    <definedName name="Design_Ext">#REF!</definedName>
    <definedName name="Design_Int">#REF!</definedName>
    <definedName name="Design_speed_kph">#REF!</definedName>
    <definedName name="DESIGNFLEX">#REF!</definedName>
    <definedName name="DETAIL_COMP">#N/A</definedName>
    <definedName name="dev">#REF!</definedName>
    <definedName name="DEV_COST">#REF!</definedName>
    <definedName name="DEV_COST_10">#REF!</definedName>
    <definedName name="DEV_COST_11">#REF!</definedName>
    <definedName name="DEV_COST_12">#REF!</definedName>
    <definedName name="DEV_COST_13">#REF!</definedName>
    <definedName name="DEV_COST_5">#REF!</definedName>
    <definedName name="DEV_COST_7">#REF!</definedName>
    <definedName name="DEV_COST_8">#REF!</definedName>
    <definedName name="DEV_COST_9">#REF!</definedName>
    <definedName name="Dev_Costs">#REF!</definedName>
    <definedName name="Dev_Fee_Yes_No">#REF!</definedName>
    <definedName name="devaccount">#REF!</definedName>
    <definedName name="devareabelow1345">#REF!</definedName>
    <definedName name="devarebelow1345">#REF!</definedName>
    <definedName name="deveastarea">#REF!</definedName>
    <definedName name="Developer">#REF!</definedName>
    <definedName name="Development_Phase">#REF!</definedName>
    <definedName name="Developmentcost">#REF!</definedName>
    <definedName name="DevFee">#REF!</definedName>
    <definedName name="DevMgt">#REF!</definedName>
    <definedName name="devplotewks">#REF!</definedName>
    <definedName name="devwestarea">#REF!</definedName>
    <definedName name="dfadfd">#REF!</definedName>
    <definedName name="dfdsfs" hidden="1">{#N/A,#N/A,FALSE,"WBS 1.06";#N/A,#N/A,FALSE,"WBS 1.14";#N/A,#N/A,FALSE,"WBS 1.17";#N/A,#N/A,FALSE,"WBS 1.18"}</definedName>
    <definedName name="dfffff" hidden="1">{#N/A,#N/A,FALSE,"SumG";#N/A,#N/A,FALSE,"ElecG";#N/A,#N/A,FALSE,"MechG";#N/A,#N/A,FALSE,"GeotG";#N/A,#N/A,FALSE,"PrcsG";#N/A,#N/A,FALSE,"TunnG";#N/A,#N/A,FALSE,"CivlG";#N/A,#N/A,FALSE,"NtwkG";#N/A,#N/A,FALSE,"EstgG";#N/A,#N/A,FALSE,"PEngG"}</definedName>
    <definedName name="dfffffz" hidden="1">{#N/A,#N/A,FALSE,"SumG";#N/A,#N/A,FALSE,"ElecG";#N/A,#N/A,FALSE,"MechG";#N/A,#N/A,FALSE,"GeotG";#N/A,#N/A,FALSE,"PrcsG";#N/A,#N/A,FALSE,"TunnG";#N/A,#N/A,FALSE,"CivlG";#N/A,#N/A,FALSE,"NtwkG";#N/A,#N/A,FALSE,"EstgG";#N/A,#N/A,FALSE,"PEngG"}</definedName>
    <definedName name="dfgsdfg" hidden="1">{#N/A,#N/A,FALSE,"SumD";#N/A,#N/A,FALSE,"ElecD";#N/A,#N/A,FALSE,"MechD";#N/A,#N/A,FALSE,"GeotD";#N/A,#N/A,FALSE,"PrcsD";#N/A,#N/A,FALSE,"TunnD";#N/A,#N/A,FALSE,"CivlD";#N/A,#N/A,FALSE,"NtwkD";#N/A,#N/A,FALSE,"EstgD";#N/A,#N/A,FALSE,"PEngD"}</definedName>
    <definedName name="DFGTAETETYER" hidden="1">{"'Break down'!$A$4"}</definedName>
    <definedName name="dgfd" hidden="1">{#N/A,#N/A,FALSE,"SumG";#N/A,#N/A,FALSE,"ElecG";#N/A,#N/A,FALSE,"MechG";#N/A,#N/A,FALSE,"GeotG";#N/A,#N/A,FALSE,"PrcsG";#N/A,#N/A,FALSE,"TunnG";#N/A,#N/A,FALSE,"CivlG";#N/A,#N/A,FALSE,"NtwkG";#N/A,#N/A,FALSE,"EstgG";#N/A,#N/A,FALSE,"PEngG"}</definedName>
    <definedName name="dgfdz" hidden="1">{#N/A,#N/A,FALSE,"SumG";#N/A,#N/A,FALSE,"ElecG";#N/A,#N/A,FALSE,"MechG";#N/A,#N/A,FALSE,"GeotG";#N/A,#N/A,FALSE,"PrcsG";#N/A,#N/A,FALSE,"TunnG";#N/A,#N/A,FALSE,"CivlG";#N/A,#N/A,FALSE,"NtwkG";#N/A,#N/A,FALSE,"EstgG";#N/A,#N/A,FALSE,"PEngG"}</definedName>
    <definedName name="dgfg">#REF!</definedName>
    <definedName name="dgfshfj" hidden="1">{"'Break down'!$A$4"}</definedName>
    <definedName name="Dic">#REF!</definedName>
    <definedName name="difla_dn100">#REF!</definedName>
    <definedName name="difla_dn15">#REF!</definedName>
    <definedName name="difla_dn150">#REF!</definedName>
    <definedName name="difla_dn200">#REF!</definedName>
    <definedName name="difla_dn25">#REF!</definedName>
    <definedName name="difla_dn300">#REF!</definedName>
    <definedName name="difla_dn50">#REF!</definedName>
    <definedName name="difla_dn80">#REF!</definedName>
    <definedName name="Dir_ERV">#REF!</definedName>
    <definedName name="direct1" hidden="1">{"Cost Summary",#N/A,FALSE,"B";"Cost Detail 1",#N/A,FALSE,"C";"Cost Detail 2",#N/A,FALSE,"C"}</definedName>
    <definedName name="direct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direct3" hidden="1">{"Cost Summary",#N/A,FALSE,"B";"Cost Detail 1",#N/A,FALSE,"C";"Cost Detail 2",#N/A,FALSE,"C"}</definedName>
    <definedName name="direct4" hidden="1">{"Cost Summary",#N/A,FALSE,"B";"Cost Detail 1",#N/A,FALSE,"C";"Cost Detail 2",#N/A,FALSE,"C"}</definedName>
    <definedName name="DIRECTADJ">#N/A</definedName>
    <definedName name="DIRECTBM">#N/A</definedName>
    <definedName name="DIRECTEC">#N/A</definedName>
    <definedName name="directmanpower" hidden="1">{"Total Indirect Manpower",#N/A,FALSE,"J";"Total Direct Manpower",#N/A,FALSE,"J";"Direct Structural Manpower",#N/A,FALSE,"J";"Direct Mechanical Manpower",#N/A,FALSE,"J";"Direct Piping Manpower",#N/A,FALSE,"J";"Direct Tanks Manpower",#N/A,FALSE,"J";"Direct ElecInstrSS Manpower",#N/A,FALSE,"J"}</definedName>
    <definedName name="DIRECTSC">#N/A</definedName>
    <definedName name="disc_Prog_chart">#REF!</definedName>
    <definedName name="Discount1" hidden="1">#REF!</definedName>
    <definedName name="DiscRate">#REF!</definedName>
    <definedName name="disp">#REF!</definedName>
    <definedName name="Disp_Val_Part">#REF!</definedName>
    <definedName name="Disp_Val_PC">#REF!</definedName>
    <definedName name="Disposal_Inst">#REF!</definedName>
    <definedName name="DistributionList">#REF!</definedName>
    <definedName name="Div">#REF!</definedName>
    <definedName name="dlot">#REF!</definedName>
    <definedName name="DMH">#REF!</definedName>
    <definedName name="dn_100">#REF!</definedName>
    <definedName name="dn_125">#REF!</definedName>
    <definedName name="dn_150">#REF!</definedName>
    <definedName name="dn_20">#REF!</definedName>
    <definedName name="dn_200">#REF!</definedName>
    <definedName name="dn_25">#REF!</definedName>
    <definedName name="dn_250">#REF!</definedName>
    <definedName name="dn_300">#REF!</definedName>
    <definedName name="dn_350">#REF!</definedName>
    <definedName name="dn_40">#REF!</definedName>
    <definedName name="dn_400">#REF!</definedName>
    <definedName name="dn_450">#REF!</definedName>
    <definedName name="dn_50">#REF!</definedName>
    <definedName name="dn_500">#REF!</definedName>
    <definedName name="dn_600">#REF!</definedName>
    <definedName name="dn_80">#REF!</definedName>
    <definedName name="dol">#REF!</definedName>
    <definedName name="DONE1">#N/A</definedName>
    <definedName name="DONE2">#N/A</definedName>
    <definedName name="doo">#REF!</definedName>
    <definedName name="Door">#REF!,#REF!,#REF!,#REF!,#REF!,#REF!,#REF!</definedName>
    <definedName name="DoorN">#REF!,#REF!,#REF!,#REF!,#REF!,#REF!,#REF!</definedName>
    <definedName name="dooropeningdiameter">#REF!</definedName>
    <definedName name="dooropeningweight">#REF!</definedName>
    <definedName name="DORiskType">#REF!</definedName>
    <definedName name="dqw" hidden="1">{"Cost Summary",#N/A,FALSE,"B";"Cost Detail 1",#N/A,FALSE,"C";"Cost Detail 2",#N/A,FALSE,"C"}</definedName>
    <definedName name="drain">#REF!</definedName>
    <definedName name="drain1">#REF!</definedName>
    <definedName name="drain2">#REF!</definedName>
    <definedName name="DRAW">#REF!</definedName>
    <definedName name="drawdown">#REF!</definedName>
    <definedName name="drawdownstatmt">#REF!</definedName>
    <definedName name="drawdownsummary">#REF!</definedName>
    <definedName name="drawing">#REF!</definedName>
    <definedName name="drg">#REF!</definedName>
    <definedName name="DryEquipment">#REF!</definedName>
    <definedName name="Drying_Out">#REF!</definedName>
    <definedName name="Drying_Rooms">#REF!</definedName>
    <definedName name="dsfgdsfg" hidden="1">{#N/A,#N/A,FALSE,"SumD";#N/A,#N/A,FALSE,"ElecD";#N/A,#N/A,FALSE,"MechD";#N/A,#N/A,FALSE,"GeotD";#N/A,#N/A,FALSE,"PrcsD";#N/A,#N/A,FALSE,"TunnD";#N/A,#N/A,FALSE,"CivlD";#N/A,#N/A,FALSE,"NtwkD";#N/A,#N/A,FALSE,"EstgD";#N/A,#N/A,FALSE,"PEngD"}</definedName>
    <definedName name="dsfgsdfg" hidden="1">{#N/A,#N/A,FALSE,"SumG";#N/A,#N/A,FALSE,"ElecG";#N/A,#N/A,FALSE,"MechG";#N/A,#N/A,FALSE,"GeotG";#N/A,#N/A,FALSE,"PrcsG";#N/A,#N/A,FALSE,"TunnG";#N/A,#N/A,FALSE,"CivlG";#N/A,#N/A,FALSE,"NtwkG";#N/A,#N/A,FALSE,"EstgG";#N/A,#N/A,FALSE,"PEngG"}</definedName>
    <definedName name="dskchr">#REF!</definedName>
    <definedName name="dsklmp">#REF!</definedName>
    <definedName name="DSM">#REF!</definedName>
    <definedName name="DSUM">#N/A</definedName>
    <definedName name="dtbs">#REF!</definedName>
    <definedName name="dtngn" hidden="1">{"'Break down'!$A$4"}</definedName>
    <definedName name="DuctworkTowerBldg">#REF!</definedName>
    <definedName name="dump1">#REF!</definedName>
    <definedName name="dump10">#REF!</definedName>
    <definedName name="dump2">#REF!</definedName>
    <definedName name="dump3">#REF!</definedName>
    <definedName name="dump5">#REF!</definedName>
    <definedName name="dump7">#REF!</definedName>
    <definedName name="Duplex_area">#REF!</definedName>
    <definedName name="Duplex_Rate">#REF!</definedName>
    <definedName name="Duration">#REF!</definedName>
    <definedName name="DUTIES">#REF!</definedName>
    <definedName name="DUTYELECTRICAL">#REF!</definedName>
    <definedName name="dvbgf" hidden="1">{#N/A,#N/A,FALSE,"SumD";#N/A,#N/A,FALSE,"ElecD";#N/A,#N/A,FALSE,"MechD";#N/A,#N/A,FALSE,"GeotD";#N/A,#N/A,FALSE,"PrcsD";#N/A,#N/A,FALSE,"TunnD";#N/A,#N/A,FALSE,"CivlD";#N/A,#N/A,FALSE,"NtwkD";#N/A,#N/A,FALSE,"EstgD";#N/A,#N/A,FALSE,"PEngD"}</definedName>
    <definedName name="dvbgfz" hidden="1">{#N/A,#N/A,FALSE,"SumD";#N/A,#N/A,FALSE,"ElecD";#N/A,#N/A,FALSE,"MechD";#N/A,#N/A,FALSE,"GeotD";#N/A,#N/A,FALSE,"PrcsD";#N/A,#N/A,FALSE,"TunnD";#N/A,#N/A,FALSE,"CivlD";#N/A,#N/A,FALSE,"NtwkD";#N/A,#N/A,FALSE,"EstgD";#N/A,#N/A,FALSE,"PEngD"}</definedName>
    <definedName name="dwdw">#REF!</definedName>
    <definedName name="dwf">#REF!</definedName>
    <definedName name="E_STAFF">#REF!</definedName>
    <definedName name="EARTH">#REF!</definedName>
    <definedName name="East">#REF!</definedName>
    <definedName name="eborrow">#REF!</definedName>
    <definedName name="eclear">#REF!</definedName>
    <definedName name="ECPS">#REF!</definedName>
    <definedName name="ecut">#REF!</definedName>
    <definedName name="eds">#REF!</definedName>
    <definedName name="eengineer">#REF!</definedName>
    <definedName name="eew">#REF!</definedName>
    <definedName name="eez" hidden="1">{#N/A,#N/A,FALSE,"SumG";#N/A,#N/A,FALSE,"ElecG";#N/A,#N/A,FALSE,"MechG";#N/A,#N/A,FALSE,"GeotG";#N/A,#N/A,FALSE,"PrcsG";#N/A,#N/A,FALSE,"TunnG";#N/A,#N/A,FALSE,"CivlG";#N/A,#N/A,FALSE,"NtwkG";#N/A,#N/A,FALSE,"EstgG";#N/A,#N/A,FALSE,"PEngG"}</definedName>
    <definedName name="EFA">#REF!</definedName>
    <definedName name="efh">#REF!</definedName>
    <definedName name="egdg">#REF!</definedName>
    <definedName name="ehaul">#REF!</definedName>
    <definedName name="El">#REF!</definedName>
    <definedName name="ELabRate">#REF!</definedName>
    <definedName name="Ele" hidden="1">{"'Break down'!$A$4"}</definedName>
    <definedName name="Electrical">#REF!,#REF!,#REF!,#REF!,#REF!,#REF!</definedName>
    <definedName name="ElectricalN">#REF!,#REF!,#REF!,#REF!,#REF!,#REF!</definedName>
    <definedName name="emat">#REF!</definedName>
    <definedName name="Enablingworks">#REF!</definedName>
    <definedName name="ENDS">#REF!</definedName>
    <definedName name="ENDSA">#REF!</definedName>
    <definedName name="eng_rate_detail_82">#REF!</definedName>
    <definedName name="eng_rate_inst_82">#REF!</definedName>
    <definedName name="eng_rate_su_82">#REF!</definedName>
    <definedName name="Engineering">#REF!</definedName>
    <definedName name="engineers">#REF!</definedName>
    <definedName name="EnglishOrMetric">#REF!</definedName>
    <definedName name="ENGR_FOR_CUM">#REF!</definedName>
    <definedName name="ENGRate">#REF!</definedName>
    <definedName name="ENTETE">#REF!</definedName>
    <definedName name="enviro">#REF!</definedName>
    <definedName name="EnvironmentalConstraints">#REF!</definedName>
    <definedName name="EpoxyFloor">#REF!</definedName>
    <definedName name="equalisation">#REF!</definedName>
    <definedName name="erge">#REF!</definedName>
    <definedName name="erm">#REF!</definedName>
    <definedName name="errow">#REF!</definedName>
    <definedName name="erz" hidden="1">{#N/A,#N/A,FALSE,"SumG";#N/A,#N/A,FALSE,"ElecG";#N/A,#N/A,FALSE,"MechG";#N/A,#N/A,FALSE,"GeotG";#N/A,#N/A,FALSE,"PrcsG";#N/A,#N/A,FALSE,"TunnG";#N/A,#N/A,FALSE,"CivlG";#N/A,#N/A,FALSE,"NtwkG";#N/A,#N/A,FALSE,"EstgG";#N/A,#N/A,FALSE,"PEngG"}</definedName>
    <definedName name="Escalation_index">#REF!</definedName>
    <definedName name="ESFD">#REF!</definedName>
    <definedName name="ess">#REF!</definedName>
    <definedName name="Estimate">#REF!</definedName>
    <definedName name="EstimateAllowance">#REF!</definedName>
    <definedName name="Estimated_Land_Value">#REF!</definedName>
    <definedName name="EstimateNumber">#REF!</definedName>
    <definedName name="EstimateType">#REF!</definedName>
    <definedName name="estp">#REF!</definedName>
    <definedName name="euq1a">#REF!</definedName>
    <definedName name="EUQ1a1">#REF!</definedName>
    <definedName name="EUQ1a2">#REF!</definedName>
    <definedName name="EUQ1a3">#REF!</definedName>
    <definedName name="EUQ1a4">#REF!</definedName>
    <definedName name="EUQ1a5">#REF!</definedName>
    <definedName name="EUQ1a6">#REF!</definedName>
    <definedName name="EUQ1a7">#REF!</definedName>
    <definedName name="euq1b">#REF!</definedName>
    <definedName name="EUQ1b1">#REF!</definedName>
    <definedName name="euq1c">#REF!</definedName>
    <definedName name="EUQ1c1">#REF!</definedName>
    <definedName name="euq1d">#REF!</definedName>
    <definedName name="EUQ1d1">#REF!</definedName>
    <definedName name="euq2a">#REF!</definedName>
    <definedName name="EUQ2a1">#REF!</definedName>
    <definedName name="EUQ2a2">#REF!</definedName>
    <definedName name="EUQ2a3">#REF!</definedName>
    <definedName name="EUQ2a4">#REF!</definedName>
    <definedName name="EUQ2a5">#REF!</definedName>
    <definedName name="EUQ2a6">#REF!</definedName>
    <definedName name="EUQ2a7">#REF!</definedName>
    <definedName name="euq2b">#REF!</definedName>
    <definedName name="EUQ2B1">#REF!</definedName>
    <definedName name="EUQ2B2">#REF!</definedName>
    <definedName name="EUQ2B3">#REF!</definedName>
    <definedName name="EUQ2B4">#REF!</definedName>
    <definedName name="EUQ2B5">#REF!</definedName>
    <definedName name="EUQ2B6">#REF!</definedName>
    <definedName name="EUQ2B7">#REF!</definedName>
    <definedName name="euq2c">#REF!</definedName>
    <definedName name="EUQ2C1">#REF!</definedName>
    <definedName name="EUQ2C2">#REF!</definedName>
    <definedName name="EUQ2C3">#REF!</definedName>
    <definedName name="EUQ2C4">#REF!</definedName>
    <definedName name="EUQ2C5">#REF!</definedName>
    <definedName name="EUQ2C6">#REF!</definedName>
    <definedName name="EUQ2C7">#REF!</definedName>
    <definedName name="euq2d">#REF!</definedName>
    <definedName name="EUQ2D1">#REF!</definedName>
    <definedName name="EUQ2D2">#REF!</definedName>
    <definedName name="EUQ2D3">#REF!</definedName>
    <definedName name="EUQ2D4">#REF!</definedName>
    <definedName name="EUQ2D5">#REF!</definedName>
    <definedName name="EUQ2D6">#REF!</definedName>
    <definedName name="EUQ2D7">#REF!</definedName>
    <definedName name="euq2e">#REF!</definedName>
    <definedName name="EUQ2E1">#REF!</definedName>
    <definedName name="EUQ2E2">#REF!</definedName>
    <definedName name="EUQ2E3">#REF!</definedName>
    <definedName name="EUQ2E4">#REF!</definedName>
    <definedName name="EUQ2E5">#REF!</definedName>
    <definedName name="EUQ2E6">#REF!</definedName>
    <definedName name="EUQ2E7">#REF!</definedName>
    <definedName name="euq2f">#REF!</definedName>
    <definedName name="EUQ2F1">#REF!</definedName>
    <definedName name="EUQ2F2">#REF!</definedName>
    <definedName name="EUQ2F3">#REF!</definedName>
    <definedName name="EUQ2F4">#REF!</definedName>
    <definedName name="EUQ2F5">#REF!</definedName>
    <definedName name="EUQ2F6">#REF!</definedName>
    <definedName name="EUQ2F7">#REF!</definedName>
    <definedName name="euq2g">#REF!</definedName>
    <definedName name="EUQ2G1">#REF!</definedName>
    <definedName name="EUQ2G2">#REF!</definedName>
    <definedName name="EUQ2G3">#REF!</definedName>
    <definedName name="EUQ2G4">#REF!</definedName>
    <definedName name="EUQ2G5">#REF!</definedName>
    <definedName name="EUQ2G6">#REF!</definedName>
    <definedName name="EUQ2G7">#REF!</definedName>
    <definedName name="euq2h">#REF!</definedName>
    <definedName name="EUQ2H1">#REF!</definedName>
    <definedName name="EUQ2H2">#REF!</definedName>
    <definedName name="EUQ2H3">#REF!</definedName>
    <definedName name="EUQ2H4">#REF!</definedName>
    <definedName name="EUQ2H5">#REF!</definedName>
    <definedName name="EUQ2H6">#REF!</definedName>
    <definedName name="EUQ2H7">#REF!</definedName>
    <definedName name="euq3a">#REF!</definedName>
    <definedName name="EUQ3A1">#REF!</definedName>
    <definedName name="EUQ3A2">#REF!</definedName>
    <definedName name="EUQ3A3">#REF!</definedName>
    <definedName name="EUQ3A4">#REF!</definedName>
    <definedName name="EUQ3A5">#REF!</definedName>
    <definedName name="EUQ3A6">#REF!</definedName>
    <definedName name="EUQ3A7">#REF!</definedName>
    <definedName name="euq3b">#REF!</definedName>
    <definedName name="EUQ3B1">#REF!</definedName>
    <definedName name="EUQ3B2">#REF!</definedName>
    <definedName name="EUQ3B3">#REF!</definedName>
    <definedName name="EUQ3B4">#REF!</definedName>
    <definedName name="EUQ3B5">#REF!</definedName>
    <definedName name="EUQ3B6">#REF!</definedName>
    <definedName name="EUQ3B7">#REF!</definedName>
    <definedName name="euq3c">#REF!</definedName>
    <definedName name="EUQ3C1">#REF!</definedName>
    <definedName name="EUQ3C2">#REF!</definedName>
    <definedName name="EUQ3C3">#REF!</definedName>
    <definedName name="EUQ3C4">#REF!</definedName>
    <definedName name="EUQ3C5">#REF!</definedName>
    <definedName name="EUQ3C6">#REF!</definedName>
    <definedName name="EUQ3C7">#REF!</definedName>
    <definedName name="euq4a">#REF!</definedName>
    <definedName name="EVAL">#REF!</definedName>
    <definedName name="ew">#REF!</definedName>
    <definedName name="ewb">#REF!</definedName>
    <definedName name="ewr">#REF!</definedName>
    <definedName name="ews">#REF!</definedName>
    <definedName name="ex10a">#REF!</definedName>
    <definedName name="ex10b">#REF!</definedName>
    <definedName name="ex10c">#REF!</definedName>
    <definedName name="ex10d">#REF!</definedName>
    <definedName name="ex10e">#REF!</definedName>
    <definedName name="ex1a">#REF!</definedName>
    <definedName name="ex1b">#REF!</definedName>
    <definedName name="ex1c">#REF!</definedName>
    <definedName name="ex1d">#REF!</definedName>
    <definedName name="ex1e">#REF!</definedName>
    <definedName name="ex2a">#REF!</definedName>
    <definedName name="ex2b">#REF!</definedName>
    <definedName name="ex2c">#REF!</definedName>
    <definedName name="ex2d">#REF!</definedName>
    <definedName name="ex2e">#REF!</definedName>
    <definedName name="ex3a">#REF!</definedName>
    <definedName name="ex3b">#REF!</definedName>
    <definedName name="ex3c">#REF!</definedName>
    <definedName name="ex3d">#REF!</definedName>
    <definedName name="ex3e">#REF!</definedName>
    <definedName name="ex5a">#REF!</definedName>
    <definedName name="ex5b">#REF!</definedName>
    <definedName name="ex5c">#REF!</definedName>
    <definedName name="ex5d">#REF!</definedName>
    <definedName name="ex5e">#REF!</definedName>
    <definedName name="exall">#REF!</definedName>
    <definedName name="exall1">#REF!</definedName>
    <definedName name="exall11">#REF!</definedName>
    <definedName name="exall12">#REF!</definedName>
    <definedName name="exall13">#REF!</definedName>
    <definedName name="exall15">#REF!</definedName>
    <definedName name="exall1a">#REF!</definedName>
    <definedName name="exall2">#REF!</definedName>
    <definedName name="exall3">#REF!</definedName>
    <definedName name="exall5">#REF!</definedName>
    <definedName name="example">#REF!</definedName>
    <definedName name="Excel_BuiltIn__FilterDatabase_1">#REF!</definedName>
    <definedName name="Excel_BuiltIn__FilterDatabase_2">#REF!</definedName>
    <definedName name="Excel_BuiltIn_Print_Titles_1_1">#REF!</definedName>
    <definedName name="Excel_BuiltIn_Print_Titles_10">#REF!</definedName>
    <definedName name="Excel_BuiltIn_Print_Titles_11">#REF!</definedName>
    <definedName name="Excel_BuiltIn_Print_Titles_16">#REF!</definedName>
    <definedName name="Excel_BuiltIn_Print_Titles_18">#REF!</definedName>
    <definedName name="Excel_BuiltIn_Print_Titles_19">#REF!</definedName>
    <definedName name="Excel_BuiltIn_Print_Titles_2_1">#REF!</definedName>
    <definedName name="Excel_BuiltIn_Print_Titles_21">#REF!</definedName>
    <definedName name="Excel_BuiltIn_Print_Titles_22">#REF!</definedName>
    <definedName name="Excel_BuiltIn_Print_Titles_3_1">#REF!</definedName>
    <definedName name="Excel_BuiltIn_Print_Titles_4_1">#REF!</definedName>
    <definedName name="Excel_BuiltIn_Print_Titles_5_1">#REF!</definedName>
    <definedName name="Excel_BuiltIn_Print_Titles_6_1">#REF!</definedName>
    <definedName name="Excel_BuiltIn_Print_Titles_7">#REF!</definedName>
    <definedName name="Excel_BuiltIn_Print_Titles_8">#REF!</definedName>
    <definedName name="Excel_BuiltIn_Print_Titles_9">#REF!</definedName>
    <definedName name="ExclusionsAssuptions">#REF!</definedName>
    <definedName name="Exercise_No">#REF!</definedName>
    <definedName name="Exercise_Title">#REF!</definedName>
    <definedName name="exit10">#REF!</definedName>
    <definedName name="exit3">#REF!</definedName>
    <definedName name="exit5">#REF!</definedName>
    <definedName name="exit7">#REF!</definedName>
    <definedName name="ExpansionJoint12x150">#REF!</definedName>
    <definedName name="ExpansionJoint12x25">#REF!</definedName>
    <definedName name="Expd_TO_Yr1">#REF!</definedName>
    <definedName name="exposure">#REF!</definedName>
    <definedName name="ExstBldArea">#REF!</definedName>
    <definedName name="extdoor">#REF!</definedName>
    <definedName name="External_walls">#REF!</definedName>
    <definedName name="ExternalN">#REF!,#REF!,#REF!,#REF!</definedName>
    <definedName name="Externalwork">#REF!,#REF!,#REF!,#REF!</definedName>
    <definedName name="Extract_MI">#REF!</definedName>
    <definedName name="extwall">#REF!</definedName>
    <definedName name="extwall2">#REF!</definedName>
    <definedName name="ExtWalls">#REF!</definedName>
    <definedName name="eyt" hidden="1">{"'Break down'!$A$4"}</definedName>
    <definedName name="f_10">#REF!</definedName>
    <definedName name="f_11">#REF!</definedName>
    <definedName name="f_12">#REF!</definedName>
    <definedName name="f_13">#REF!</definedName>
    <definedName name="f_5">#REF!</definedName>
    <definedName name="f_7">#REF!</definedName>
    <definedName name="f_8">#REF!</definedName>
    <definedName name="f_9">#REF!</definedName>
    <definedName name="fajfkj" hidden="1">{"'Break down'!$A$4"}</definedName>
    <definedName name="fall1">#REF!</definedName>
    <definedName name="fasfdsafasd"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astStartCurve">#REF!</definedName>
    <definedName name="FCER">#REF!</definedName>
    <definedName name="fdff" hidden="1">{#N/A,#N/A,FALSE,"SumG";#N/A,#N/A,FALSE,"ElecG";#N/A,#N/A,FALSE,"MechG";#N/A,#N/A,FALSE,"GeotG";#N/A,#N/A,FALSE,"PrcsG";#N/A,#N/A,FALSE,"TunnG";#N/A,#N/A,FALSE,"CivlG";#N/A,#N/A,FALSE,"NtwkG";#N/A,#N/A,FALSE,"EstgG";#N/A,#N/A,FALSE,"PEngG"}</definedName>
    <definedName name="fdffz" hidden="1">{#N/A,#N/A,FALSE,"SumG";#N/A,#N/A,FALSE,"ElecG";#N/A,#N/A,FALSE,"MechG";#N/A,#N/A,FALSE,"GeotG";#N/A,#N/A,FALSE,"PrcsG";#N/A,#N/A,FALSE,"TunnG";#N/A,#N/A,FALSE,"CivlG";#N/A,#N/A,FALSE,"NtwkG";#N/A,#N/A,FALSE,"EstgG";#N/A,#N/A,FALSE,"PEngG"}</definedName>
    <definedName name="fdsgw" hidden="1">{#N/A,#N/A,FALSE,"SumD";#N/A,#N/A,FALSE,"ElecD";#N/A,#N/A,FALSE,"MechD";#N/A,#N/A,FALSE,"GeotD";#N/A,#N/A,FALSE,"PrcsD";#N/A,#N/A,FALSE,"TunnD";#N/A,#N/A,FALSE,"CivlD";#N/A,#N/A,FALSE,"NtwkD";#N/A,#N/A,FALSE,"EstgD";#N/A,#N/A,FALSE,"PEngD"}</definedName>
    <definedName name="FEE_and_CHARGES">#REF!</definedName>
    <definedName name="FenBudget">#REF!</definedName>
    <definedName name="FFC">#REF!</definedName>
    <definedName name="ffee">#REF!</definedName>
    <definedName name="Fffef" hidden="1">{#N/A,#N/A,FALSE,"MARCH"}</definedName>
    <definedName name="fffffffff" hidden="1">{#N/A,#N/A,FALSE,"SumD";#N/A,#N/A,FALSE,"ElecD";#N/A,#N/A,FALSE,"MechD";#N/A,#N/A,FALSE,"GeotD";#N/A,#N/A,FALSE,"PrcsD";#N/A,#N/A,FALSE,"TunnD";#N/A,#N/A,FALSE,"CivlD";#N/A,#N/A,FALSE,"NtwkD";#N/A,#N/A,FALSE,"EstgD";#N/A,#N/A,FALSE,"PEngD"}</definedName>
    <definedName name="ffffffffffffff" hidden="1">{#N/A,#N/A,FALSE,"SumG";#N/A,#N/A,FALSE,"ElecG";#N/A,#N/A,FALSE,"MechG";#N/A,#N/A,FALSE,"GeotG";#N/A,#N/A,FALSE,"PrcsG";#N/A,#N/A,FALSE,"TunnG";#N/A,#N/A,FALSE,"CivlG";#N/A,#N/A,FALSE,"NtwkG";#N/A,#N/A,FALSE,"EstgG";#N/A,#N/A,FALSE,"PEngG"}</definedName>
    <definedName name="ffffffffffffffff" hidden="1">{#N/A,#N/A,FALSE,"SumD";#N/A,#N/A,FALSE,"ElecD";#N/A,#N/A,FALSE,"MechD";#N/A,#N/A,FALSE,"GeotD";#N/A,#N/A,FALSE,"PrcsD";#N/A,#N/A,FALSE,"TunnD";#N/A,#N/A,FALSE,"CivlD";#N/A,#N/A,FALSE,"NtwkD";#N/A,#N/A,FALSE,"EstgD";#N/A,#N/A,FALSE,"PEngD"}</definedName>
    <definedName name="fffffffffffffffffffff" hidden="1">{#N/A,#N/A,FALSE,"SumD";#N/A,#N/A,FALSE,"ElecD";#N/A,#N/A,FALSE,"MechD";#N/A,#N/A,FALSE,"GeotD";#N/A,#N/A,FALSE,"PrcsD";#N/A,#N/A,FALSE,"TunnD";#N/A,#N/A,FALSE,"CivlD";#N/A,#N/A,FALSE,"NtwkD";#N/A,#N/A,FALSE,"EstgD";#N/A,#N/A,FALSE,"PEngD"}</definedName>
    <definedName name="fffffffffffffffffffffff" hidden="1">{#N/A,#N/A,FALSE,"SumD";#N/A,#N/A,FALSE,"ElecD";#N/A,#N/A,FALSE,"MechD";#N/A,#N/A,FALSE,"GeotD";#N/A,#N/A,FALSE,"PrcsD";#N/A,#N/A,FALSE,"TunnD";#N/A,#N/A,FALSE,"CivlD";#N/A,#N/A,FALSE,"NtwkD";#N/A,#N/A,FALSE,"EstgD";#N/A,#N/A,FALSE,"PEngD"}</definedName>
    <definedName name="ffffffffffffffffffffffffffff" hidden="1">{#N/A,#N/A,FALSE,"SumD";#N/A,#N/A,FALSE,"ElecD";#N/A,#N/A,FALSE,"MechD";#N/A,#N/A,FALSE,"GeotD";#N/A,#N/A,FALSE,"PrcsD";#N/A,#N/A,FALSE,"TunnD";#N/A,#N/A,FALSE,"CivlD";#N/A,#N/A,FALSE,"NtwkD";#N/A,#N/A,FALSE,"EstgD";#N/A,#N/A,FALSE,"PEngD"}</definedName>
    <definedName name="ffffffffffffffffffffffffffffffffffff" hidden="1">{#N/A,#N/A,FALSE,"SumG";#N/A,#N/A,FALSE,"ElecG";#N/A,#N/A,FALSE,"MechG";#N/A,#N/A,FALSE,"GeotG";#N/A,#N/A,FALSE,"PrcsG";#N/A,#N/A,FALSE,"TunnG";#N/A,#N/A,FALSE,"CivlG";#N/A,#N/A,FALSE,"NtwkG";#N/A,#N/A,FALSE,"EstgG";#N/A,#N/A,FALSE,"PEngG"}</definedName>
    <definedName name="ffz" hidden="1">{#N/A,#N/A,FALSE,"SumD";#N/A,#N/A,FALSE,"ElecD";#N/A,#N/A,FALSE,"MechD";#N/A,#N/A,FALSE,"GeotD";#N/A,#N/A,FALSE,"PrcsD";#N/A,#N/A,FALSE,"TunnD";#N/A,#N/A,FALSE,"CivlD";#N/A,#N/A,FALSE,"NtwkD";#N/A,#N/A,FALSE,"EstgD";#N/A,#N/A,FALSE,"PEngD"}</definedName>
    <definedName name="fgdfg" hidden="1">{#N/A,#N/A,FALSE,"SumD";#N/A,#N/A,FALSE,"ElecD";#N/A,#N/A,FALSE,"MechD";#N/A,#N/A,FALSE,"GeotD";#N/A,#N/A,FALSE,"PrcsD";#N/A,#N/A,FALSE,"TunnD";#N/A,#N/A,FALSE,"CivlD";#N/A,#N/A,FALSE,"NtwkD";#N/A,#N/A,FALSE,"EstgD";#N/A,#N/A,FALSE,"PEngD"}</definedName>
    <definedName name="fgdfgz" hidden="1">{#N/A,#N/A,FALSE,"SumD";#N/A,#N/A,FALSE,"ElecD";#N/A,#N/A,FALSE,"MechD";#N/A,#N/A,FALSE,"GeotD";#N/A,#N/A,FALSE,"PrcsD";#N/A,#N/A,FALSE,"TunnD";#N/A,#N/A,FALSE,"CivlD";#N/A,#N/A,FALSE,"NtwkD";#N/A,#N/A,FALSE,"EstgD";#N/A,#N/A,FALSE,"PEngD"}</definedName>
    <definedName name="fgfdgz" hidden="1">{#N/A,#N/A,FALSE,"SumG";#N/A,#N/A,FALSE,"ElecG";#N/A,#N/A,FALSE,"MechG";#N/A,#N/A,FALSE,"GeotG";#N/A,#N/A,FALSE,"PrcsG";#N/A,#N/A,FALSE,"TunnG";#N/A,#N/A,FALSE,"CivlG";#N/A,#N/A,FALSE,"NtwkG";#N/A,#N/A,FALSE,"EstgG";#N/A,#N/A,FALSE,"PEngG"}</definedName>
    <definedName name="FGH">#REF!</definedName>
    <definedName name="fghfg" hidden="1">{#N/A,#N/A,FALSE,"SumD";#N/A,#N/A,FALSE,"ElecD";#N/A,#N/A,FALSE,"MechD";#N/A,#N/A,FALSE,"GeotD";#N/A,#N/A,FALSE,"PrcsD";#N/A,#N/A,FALSE,"TunnD";#N/A,#N/A,FALSE,"CivlD";#N/A,#N/A,FALSE,"NtwkD";#N/A,#N/A,FALSE,"EstgD";#N/A,#N/A,FALSE,"PEngD"}</definedName>
    <definedName name="fghfgz" hidden="1">{#N/A,#N/A,FALSE,"SumD";#N/A,#N/A,FALSE,"ElecD";#N/A,#N/A,FALSE,"MechD";#N/A,#N/A,FALSE,"GeotD";#N/A,#N/A,FALSE,"PrcsD";#N/A,#N/A,FALSE,"TunnD";#N/A,#N/A,FALSE,"CivlD";#N/A,#N/A,FALSE,"NtwkD";#N/A,#N/A,FALSE,"EstgD";#N/A,#N/A,FALSE,"PEngD"}</definedName>
    <definedName name="fghgh">#REF!</definedName>
    <definedName name="FGHH" hidden="1">{#N/A,#N/A,FALSE,"SumD";#N/A,#N/A,FALSE,"ElecD";#N/A,#N/A,FALSE,"MechD";#N/A,#N/A,FALSE,"GeotD";#N/A,#N/A,FALSE,"PrcsD";#N/A,#N/A,FALSE,"TunnD";#N/A,#N/A,FALSE,"CivlD";#N/A,#N/A,FALSE,"NtwkD";#N/A,#N/A,FALSE,"EstgD";#N/A,#N/A,FALSE,"PEngD"}</definedName>
    <definedName name="fghhz" hidden="1">{#N/A,#N/A,FALSE,"SumD";#N/A,#N/A,FALSE,"ElecD";#N/A,#N/A,FALSE,"MechD";#N/A,#N/A,FALSE,"GeotD";#N/A,#N/A,FALSE,"PrcsD";#N/A,#N/A,FALSE,"TunnD";#N/A,#N/A,FALSE,"CivlD";#N/A,#N/A,FALSE,"NtwkD";#N/A,#N/A,FALSE,"EstgD";#N/A,#N/A,FALSE,"PEngD"}</definedName>
    <definedName name="fgz" hidden="1">{#N/A,#N/A,FALSE,"SumG";#N/A,#N/A,FALSE,"ElecG";#N/A,#N/A,FALSE,"MechG";#N/A,#N/A,FALSE,"GeotG";#N/A,#N/A,FALSE,"PrcsG";#N/A,#N/A,FALSE,"TunnG";#N/A,#N/A,FALSE,"CivlG";#N/A,#N/A,FALSE,"NtwkG";#N/A,#N/A,FALSE,"EstgG";#N/A,#N/A,FALSE,"PEngG"}</definedName>
    <definedName name="fhf" hidden="1">#REF!</definedName>
    <definedName name="File_name">#REF!</definedName>
    <definedName name="File_name_1">#REF!</definedName>
    <definedName name="File_name_2">#REF!</definedName>
    <definedName name="File_name_3">#REF!</definedName>
    <definedName name="File_name_4">#REF!</definedName>
    <definedName name="Fill">#REF!</definedName>
    <definedName name="fill1">#REF!</definedName>
    <definedName name="fill2">#REF!</definedName>
    <definedName name="FILLED" hidden="1">#REF!</definedName>
    <definedName name="FINADJ">#N/A</definedName>
    <definedName name="Finance_Fee">#REF!</definedName>
    <definedName name="FINBM">#N/A</definedName>
    <definedName name="FINEC">#N/A</definedName>
    <definedName name="FINISH">#REF!</definedName>
    <definedName name="finishes" hidden="1">{"'Break down'!$A$4"}</definedName>
    <definedName name="fins1">#REF!</definedName>
    <definedName name="fins2">#REF!</definedName>
    <definedName name="FINSC">#N/A</definedName>
    <definedName name="fireh">#REF!</definedName>
    <definedName name="FireN">#REF!,#REF!,#REF!,#REF!</definedName>
    <definedName name="firewall">#REF!</definedName>
    <definedName name="firewall_conc">#REF!</definedName>
    <definedName name="First_Aid">#REF!</definedName>
    <definedName name="Fish_Lookup">#REF!</definedName>
    <definedName name="fitting">#REF!</definedName>
    <definedName name="Fittings">#REF!</definedName>
    <definedName name="fiveycf">#REF!</definedName>
    <definedName name="FiveYr_Occ">#REF!</definedName>
    <definedName name="fiyu" hidden="1">{"'Break down'!$A$4"}</definedName>
    <definedName name="flaver_dn100_m20x100">#REF!</definedName>
    <definedName name="flaver_dn15_m12x100">#REF!</definedName>
    <definedName name="flaver_dn150_m24x110">#REF!</definedName>
    <definedName name="flaver_dn25_m12x100">#REF!</definedName>
    <definedName name="flaver_dn300_m27x130">#REF!</definedName>
    <definedName name="flaver_dn50_m16x100">#REF!</definedName>
    <definedName name="flaver_dn80_m16x100">#REF!</definedName>
    <definedName name="floodcomparea">#REF!</definedName>
    <definedName name="floodcompTSvol">#REF!</definedName>
    <definedName name="floodcompvol">#REF!</definedName>
    <definedName name="FLOOR">#REF!</definedName>
    <definedName name="Floor_Area">#REF!</definedName>
    <definedName name="Floor_finishes">#REF!</definedName>
    <definedName name="Floorfinishes">#REF!</definedName>
    <definedName name="FloorFins">#REF!</definedName>
    <definedName name="FloorTable">#REF!</definedName>
    <definedName name="FLOW">#REF!</definedName>
    <definedName name="flow1">#REF!</definedName>
    <definedName name="flow2">#REF!</definedName>
    <definedName name="flow3">#REF!</definedName>
    <definedName name="FLOW50">#REF!</definedName>
    <definedName name="flowC">#REF!</definedName>
    <definedName name="flowcnp">#REF!</definedName>
    <definedName name="flrfin">#REF!</definedName>
    <definedName name="flrlmp">#REF!</definedName>
    <definedName name="FMRate">#REF!</definedName>
    <definedName name="FOOTER">#REF!</definedName>
    <definedName name="Footprint">#REF!</definedName>
    <definedName name="Forecast_01">#REF!</definedName>
    <definedName name="Fork_Lifts___Dumpers">#REF!</definedName>
    <definedName name="Form_3.5">#REF!</definedName>
    <definedName name="form_ftg">#REF!</definedName>
    <definedName name="Form_side_150">#REF!</definedName>
    <definedName name="FORM2">#REF!</definedName>
    <definedName name="formcata">#REF!</definedName>
    <definedName name="formcatb">#REF!</definedName>
    <definedName name="formfund">#REF!</definedName>
    <definedName name="formjv">#REF!</definedName>
    <definedName name="Foundations">#REF!</definedName>
    <definedName name="fqwettqwtq" hidden="1">{#N/A,#N/A,FALSE,"MARCH"}</definedName>
    <definedName name="Frame">#REF!</definedName>
    <definedName name="Frame_Upper_Floors">#REF!</definedName>
    <definedName name="fred">#REF!</definedName>
    <definedName name="FReport5" hidden="1">{#N/A,#N/A,FALSE,"MARCH"}</definedName>
    <definedName name="frfrff">#REF!</definedName>
    <definedName name="FRWK">#REF!</definedName>
    <definedName name="FRWK_1">#REF!</definedName>
    <definedName name="FRWK_2">#REF!</definedName>
    <definedName name="FRWK_3">#REF!</definedName>
    <definedName name="FRWK1">#REF!</definedName>
    <definedName name="FRWK1_1">#REF!</definedName>
    <definedName name="FRWK1_2">#REF!</definedName>
    <definedName name="FRWK1_3">#REF!</definedName>
    <definedName name="FRWK10">#REF!</definedName>
    <definedName name="FRWK10_1">#REF!</definedName>
    <definedName name="FRWK10_2">#REF!</definedName>
    <definedName name="FRWK10_3">#REF!</definedName>
    <definedName name="FRWK11">#REF!</definedName>
    <definedName name="FRWK11_1">#REF!</definedName>
    <definedName name="FRWK11_2">#REF!</definedName>
    <definedName name="FRWK11_3">#REF!</definedName>
    <definedName name="FRWK12">#REF!</definedName>
    <definedName name="FRWK12_1">#REF!</definedName>
    <definedName name="FRWK12_2">#REF!</definedName>
    <definedName name="FRWK12_3">#REF!</definedName>
    <definedName name="FRWK13">#REF!</definedName>
    <definedName name="FRWK13_1">#REF!</definedName>
    <definedName name="FRWK13_2">#REF!</definedName>
    <definedName name="FRWK13_3">#REF!</definedName>
    <definedName name="FRWK14">#REF!</definedName>
    <definedName name="FRWK14_1">#REF!</definedName>
    <definedName name="FRWK14_2">#REF!</definedName>
    <definedName name="FRWK14_3">#REF!</definedName>
    <definedName name="FRWK2">#REF!</definedName>
    <definedName name="FRWK2_1">#REF!</definedName>
    <definedName name="FRWK2_2">#REF!</definedName>
    <definedName name="FRWK2_3">#REF!</definedName>
    <definedName name="FRWK3">#REF!</definedName>
    <definedName name="FRWK3_1">#REF!</definedName>
    <definedName name="FRWK3_2">#REF!</definedName>
    <definedName name="FRWK3_3">#REF!</definedName>
    <definedName name="FRWK4">#REF!</definedName>
    <definedName name="FRWK4_1">#REF!</definedName>
    <definedName name="FRWK4_2">#REF!</definedName>
    <definedName name="FRWK4_3">#REF!</definedName>
    <definedName name="FRWK5">#REF!</definedName>
    <definedName name="FRWK5_1">#REF!</definedName>
    <definedName name="FRWK5_2">#REF!</definedName>
    <definedName name="FRWK5_3">#REF!</definedName>
    <definedName name="FRWK6">#REF!</definedName>
    <definedName name="FRWK6_1">#REF!</definedName>
    <definedName name="FRWK6_2">#REF!</definedName>
    <definedName name="FRWK6_3">#REF!</definedName>
    <definedName name="FRWK7">#REF!</definedName>
    <definedName name="FRWK7_1">#REF!</definedName>
    <definedName name="FRWK7_2">#REF!</definedName>
    <definedName name="FRWK7_3">#REF!</definedName>
    <definedName name="FRWK8">#REF!</definedName>
    <definedName name="FRWK8_1">#REF!</definedName>
    <definedName name="FRWK8_2">#REF!</definedName>
    <definedName name="FRWK8_3">#REF!</definedName>
    <definedName name="FRWK9">#REF!</definedName>
    <definedName name="FRWK9_1">#REF!</definedName>
    <definedName name="FRWK9_2">#REF!</definedName>
    <definedName name="FRWK9_3">#REF!</definedName>
    <definedName name="FRWKO75">#REF!</definedName>
    <definedName name="FRWKO75_1">#REF!</definedName>
    <definedName name="FRWKO75_2">#REF!</definedName>
    <definedName name="FRWKO75_3">#REF!</definedName>
    <definedName name="FRWKS1">#REF!</definedName>
    <definedName name="FRWKS1_1">#REF!</definedName>
    <definedName name="FRWKS1_2">#REF!</definedName>
    <definedName name="FRWKS1_3">#REF!</definedName>
    <definedName name="FRWKS2">#REF!</definedName>
    <definedName name="FRWKS2_1">#REF!</definedName>
    <definedName name="FRWKS2_2">#REF!</definedName>
    <definedName name="FRWKS2_3">#REF!</definedName>
    <definedName name="FRWKS3">#REF!</definedName>
    <definedName name="FRWKS3_1">#REF!</definedName>
    <definedName name="FRWKS3_2">#REF!</definedName>
    <definedName name="FRWKS3_3">#REF!</definedName>
    <definedName name="FRWKS4">#REF!</definedName>
    <definedName name="FRWKS4_1">#REF!</definedName>
    <definedName name="FRWKS4_2">#REF!</definedName>
    <definedName name="FRWKS4_3">#REF!</definedName>
    <definedName name="FRWKS5">#REF!</definedName>
    <definedName name="FRWKS5_1">#REF!</definedName>
    <definedName name="FRWKS5_2">#REF!</definedName>
    <definedName name="FRWKS5_3">#REF!</definedName>
    <definedName name="FRWKS6">#REF!</definedName>
    <definedName name="FRWKS6_1">#REF!</definedName>
    <definedName name="FRWKS6_2">#REF!</definedName>
    <definedName name="FRWKS6_3">#REF!</definedName>
    <definedName name="fuhgig">#REF!</definedName>
    <definedName name="Fund_Caprate">#REF!</definedName>
    <definedName name="fundbudget">#REF!</definedName>
    <definedName name="funding">#REF!</definedName>
    <definedName name="Fund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FWK_TYP">#REF!</definedName>
    <definedName name="Fy">#REF!</definedName>
    <definedName name="ga10a">#REF!</definedName>
    <definedName name="ga10b">#REF!</definedName>
    <definedName name="ga10c">#REF!</definedName>
    <definedName name="ga10d">#REF!</definedName>
    <definedName name="ga10e">#REF!</definedName>
    <definedName name="ga1a">#REF!</definedName>
    <definedName name="ga1b">#REF!</definedName>
    <definedName name="ga1c">#REF!</definedName>
    <definedName name="ga1d">#REF!</definedName>
    <definedName name="ga1e">#REF!</definedName>
    <definedName name="ga2a">#REF!</definedName>
    <definedName name="ga2b">#REF!</definedName>
    <definedName name="ga2c">#REF!</definedName>
    <definedName name="ga2d">#REF!</definedName>
    <definedName name="ga2e">#REF!</definedName>
    <definedName name="ga3a">#REF!</definedName>
    <definedName name="ga3b">#REF!</definedName>
    <definedName name="ga3c">#REF!</definedName>
    <definedName name="ga3d">#REF!</definedName>
    <definedName name="ga3e">#REF!</definedName>
    <definedName name="ga5a">#REF!</definedName>
    <definedName name="ga5b">#REF!</definedName>
    <definedName name="ga5c">#REF!</definedName>
    <definedName name="ga5d">#REF!</definedName>
    <definedName name="ga5e">#REF!</definedName>
    <definedName name="GAED">#REF!</definedName>
    <definedName name="GAEE">#REF!</definedName>
    <definedName name="gaf">#REF!</definedName>
    <definedName name="Gain">#REF!</definedName>
    <definedName name="garage">#REF!</definedName>
    <definedName name="Garry">#REF!</definedName>
    <definedName name="Gas_Inst">#REF!</definedName>
    <definedName name="gatev">#REF!</definedName>
    <definedName name="GBRICK">#REF!</definedName>
    <definedName name="GCARPET">#REF!</definedName>
    <definedName name="GDETAIL">#REF!</definedName>
    <definedName name="GEA">#REF!</definedName>
    <definedName name="GEAagImp">#REF!</definedName>
    <definedName name="GEAagMetric">#REF!</definedName>
    <definedName name="GEAbgImp">#REF!</definedName>
    <definedName name="GEAbgMetric">#REF!</definedName>
    <definedName name="GEAImp">#REF!</definedName>
    <definedName name="GEAMetric">#REF!</definedName>
    <definedName name="Gearing">#REF!</definedName>
    <definedName name="GEMCO" hidden="1">#REF!</definedName>
    <definedName name="gen" hidden="1">{#N/A,#N/A,FALSE,"MAINTENANCE"}</definedName>
    <definedName name="Gen_Uplift">#REF!</definedName>
    <definedName name="gencon">#REF!</definedName>
    <definedName name="GenFitts">#REF!</definedName>
    <definedName name="gerv">#REF!</definedName>
    <definedName name="GFA_2">#REF!</definedName>
    <definedName name="GFAIMP">#REF!</definedName>
    <definedName name="gfdgfdg" hidden="1">{#N/A,#N/A,FALSE,"SumD";#N/A,#N/A,FALSE,"ElecD";#N/A,#N/A,FALSE,"MechD";#N/A,#N/A,FALSE,"GeotD";#N/A,#N/A,FALSE,"PrcsD";#N/A,#N/A,FALSE,"TunnD";#N/A,#N/A,FALSE,"CivlD";#N/A,#N/A,FALSE,"NtwkD";#N/A,#N/A,FALSE,"EstgD";#N/A,#N/A,FALSE,"PEngD"}</definedName>
    <definedName name="gfdgfdgz" hidden="1">{#N/A,#N/A,FALSE,"SumD";#N/A,#N/A,FALSE,"ElecD";#N/A,#N/A,FALSE,"MechD";#N/A,#N/A,FALSE,"GeotD";#N/A,#N/A,FALSE,"PrcsD";#N/A,#N/A,FALSE,"TunnD";#N/A,#N/A,FALSE,"CivlD";#N/A,#N/A,FALSE,"NtwkD";#N/A,#N/A,FALSE,"EstgD";#N/A,#N/A,FALSE,"PEngD"}</definedName>
    <definedName name="gfgfgfgfg" hidden="1">{#N/A,#N/A,FALSE,"SumD";#N/A,#N/A,FALSE,"ElecD";#N/A,#N/A,FALSE,"MechD";#N/A,#N/A,FALSE,"GeotD";#N/A,#N/A,FALSE,"PrcsD";#N/A,#N/A,FALSE,"TunnD";#N/A,#N/A,FALSE,"CivlD";#N/A,#N/A,FALSE,"NtwkD";#N/A,#N/A,FALSE,"EstgD";#N/A,#N/A,FALSE,"PEngD"}</definedName>
    <definedName name="gfgfgfgss" hidden="1">{#N/A,#N/A,FALSE,"SumG";#N/A,#N/A,FALSE,"ElecG";#N/A,#N/A,FALSE,"MechG";#N/A,#N/A,FALSE,"GeotG";#N/A,#N/A,FALSE,"PrcsG";#N/A,#N/A,FALSE,"TunnG";#N/A,#N/A,FALSE,"CivlG";#N/A,#N/A,FALSE,"NtwkG";#N/A,#N/A,FALSE,"EstgG";#N/A,#N/A,FALSE,"PEngG"}</definedName>
    <definedName name="gfgfgfgssz" hidden="1">{#N/A,#N/A,FALSE,"SumG";#N/A,#N/A,FALSE,"ElecG";#N/A,#N/A,FALSE,"MechG";#N/A,#N/A,FALSE,"GeotG";#N/A,#N/A,FALSE,"PrcsG";#N/A,#N/A,FALSE,"TunnG";#N/A,#N/A,FALSE,"CivlG";#N/A,#N/A,FALSE,"NtwkG";#N/A,#N/A,FALSE,"EstgG";#N/A,#N/A,FALSE,"PEngG"}</definedName>
    <definedName name="gfgfgfgz" hidden="1">{#N/A,#N/A,FALSE,"SumD";#N/A,#N/A,FALSE,"ElecD";#N/A,#N/A,FALSE,"MechD";#N/A,#N/A,FALSE,"GeotD";#N/A,#N/A,FALSE,"PrcsD";#N/A,#N/A,FALSE,"TunnD";#N/A,#N/A,FALSE,"CivlD";#N/A,#N/A,FALSE,"NtwkD";#N/A,#N/A,FALSE,"EstgD";#N/A,#N/A,FALSE,"PEngD"}</definedName>
    <definedName name="GFINISH">#REF!</definedName>
    <definedName name="GGGGGG" hidden="1">{#N/A,#N/A,FALSE,"OAS";#N/A,#N/A,FALSE,"OBG";#N/A,#N/A,FALSE,"OCZ";#N/A,#N/A,FALSE,"OFR";#N/A,#N/A,FALSE,"OGR";#N/A,#N/A,FALSE,"OGY";#N/A,#N/A,FALSE,"OHY ";#N/A,#N/A,FALSE,"OLX";#N/A,#N/A,FALSE,"ONL";#N/A,#N/A,FALSE,"OPO";#N/A,#N/A,FALSE,"OPL";#N/A,#N/A,FALSE,"OSK";#N/A,#N/A,FALSE,"OSP";#N/A,#N/A,FALSE,"OSZ";#N/A,#N/A,FALSE,"OTU";#N/A,#N/A,FALSE,"OUK"}</definedName>
    <definedName name="ggggz" hidden="1">{#N/A,#N/A,FALSE,"SumD";#N/A,#N/A,FALSE,"ElecD";#N/A,#N/A,FALSE,"MechD";#N/A,#N/A,FALSE,"GeotD";#N/A,#N/A,FALSE,"PrcsD";#N/A,#N/A,FALSE,"TunnD";#N/A,#N/A,FALSE,"CivlD";#N/A,#N/A,FALSE,"NtwkD";#N/A,#N/A,FALSE,"EstgD";#N/A,#N/A,FALSE,"PEngD"}</definedName>
    <definedName name="ggz" hidden="1">{#N/A,#N/A,FALSE,"SumG";#N/A,#N/A,FALSE,"ElecG";#N/A,#N/A,FALSE,"MechG";#N/A,#N/A,FALSE,"GeotG";#N/A,#N/A,FALSE,"PrcsG";#N/A,#N/A,FALSE,"TunnG";#N/A,#N/A,FALSE,"CivlG";#N/A,#N/A,FALSE,"NtwkG";#N/A,#N/A,FALSE,"EstgG";#N/A,#N/A,FALSE,"PEngG"}</definedName>
    <definedName name="ghggg" hidden="1">{#N/A,#N/A,FALSE,"SumG";#N/A,#N/A,FALSE,"ElecG";#N/A,#N/A,FALSE,"MechG";#N/A,#N/A,FALSE,"GeotG";#N/A,#N/A,FALSE,"PrcsG";#N/A,#N/A,FALSE,"TunnG";#N/A,#N/A,FALSE,"CivlG";#N/A,#N/A,FALSE,"NtwkG";#N/A,#N/A,FALSE,"EstgG";#N/A,#N/A,FALSE,"PEngG"}</definedName>
    <definedName name="ghgggz" hidden="1">{#N/A,#N/A,FALSE,"SumG";#N/A,#N/A,FALSE,"ElecG";#N/A,#N/A,FALSE,"MechG";#N/A,#N/A,FALSE,"GeotG";#N/A,#N/A,FALSE,"PrcsG";#N/A,#N/A,FALSE,"TunnG";#N/A,#N/A,FALSE,"CivlG";#N/A,#N/A,FALSE,"NtwkG";#N/A,#N/A,FALSE,"EstgG";#N/A,#N/A,FALSE,"PEngG"}</definedName>
    <definedName name="ghj" hidden="1">#REF!</definedName>
    <definedName name="ghjj">#REF!</definedName>
    <definedName name="GI_SHEET">#REF!</definedName>
    <definedName name="gia">#REF!</definedName>
    <definedName name="GIAagImp">#REF!</definedName>
    <definedName name="GIAagMetric">#REF!</definedName>
    <definedName name="GIAbgImp">#REF!</definedName>
    <definedName name="GIAbgMetric">#REF!</definedName>
    <definedName name="GIAft2">#REF!</definedName>
    <definedName name="GIAImp">#REF!</definedName>
    <definedName name="GIAm2">#REF!</definedName>
    <definedName name="giam2a">#REF!</definedName>
    <definedName name="GIAMetric">#REF!</definedName>
    <definedName name="gibi">#REF!</definedName>
    <definedName name="GIFA2">#REF!</definedName>
    <definedName name="gij" hidden="1">{"'Break down'!$A$4"}</definedName>
    <definedName name="gijgoig" hidden="1">#REF!</definedName>
    <definedName name="GIRail1000conc">#REF!</definedName>
    <definedName name="gjhg">#REF!</definedName>
    <definedName name="Glazing">#REF!,#REF!,#REF!</definedName>
    <definedName name="GlazingN">#REF!,#REF!,#REF!</definedName>
    <definedName name="GLC">#N/A</definedName>
    <definedName name="gleeds">#REF!</definedName>
    <definedName name="GLP_REV.2" hidden="1">{#N/A,#N/A,TRUE,"Equipment installation bm"}</definedName>
    <definedName name="gmq_cement">#REF!</definedName>
    <definedName name="gmq_gr40">#REF!</definedName>
    <definedName name="gmq_gr60">#REF!</definedName>
    <definedName name="gms">#REF!</definedName>
    <definedName name="gmstime">#REF!</definedName>
    <definedName name="GO_DETAIL">#REF!</definedName>
    <definedName name="GO_MENU">#REF!</definedName>
    <definedName name="GOVERH">#REF!</definedName>
    <definedName name="GP" hidden="1">{#N/A,#N/A,FALSE,"WRSUMMARY";#N/A,#N/A,FALSE,"ANNEX-1";#N/A,#N/A,FALSE,"ANNEX-2";#N/A,#N/A,FALSE,"ANNEX-3";#N/A,#N/A,FALSE,"WORKING"}</definedName>
    <definedName name="GPLASTER">#REF!</definedName>
    <definedName name="gr10a">#REF!</definedName>
    <definedName name="gr10b">#REF!</definedName>
    <definedName name="gr10c">#REF!</definedName>
    <definedName name="gr10d">#REF!</definedName>
    <definedName name="gr10e">#REF!</definedName>
    <definedName name="gr1a">#REF!</definedName>
    <definedName name="gr1b">#REF!</definedName>
    <definedName name="gr1c">#REF!</definedName>
    <definedName name="gr1d">#REF!</definedName>
    <definedName name="gr1e">#REF!</definedName>
    <definedName name="gr2a">#REF!</definedName>
    <definedName name="gr2b">#REF!</definedName>
    <definedName name="gr2c">#REF!</definedName>
    <definedName name="gr2d">#REF!</definedName>
    <definedName name="gr2e">#REF!</definedName>
    <definedName name="gr3a">#REF!</definedName>
    <definedName name="gr3b">#REF!</definedName>
    <definedName name="gr3c">#REF!</definedName>
    <definedName name="gr3d">#REF!</definedName>
    <definedName name="gr3e">#REF!</definedName>
    <definedName name="gr40_cost">#REF!</definedName>
    <definedName name="gr5a">#REF!</definedName>
    <definedName name="gr5b">#REF!</definedName>
    <definedName name="gr5c">#REF!</definedName>
    <definedName name="gr5d">#REF!</definedName>
    <definedName name="gr5e">#REF!</definedName>
    <definedName name="gr60_cost">#REF!</definedName>
    <definedName name="grall1">#REF!</definedName>
    <definedName name="grall10">#REF!</definedName>
    <definedName name="grall2">#REF!</definedName>
    <definedName name="grall3">#REF!</definedName>
    <definedName name="grall5">#REF!</definedName>
    <definedName name="graph">#REF!</definedName>
    <definedName name="gravelbed_100">#REF!</definedName>
    <definedName name="GrdFlr">#REF!</definedName>
    <definedName name="greater">#REF!</definedName>
    <definedName name="greenlane">#REF!</definedName>
    <definedName name="GROOF">#REF!</definedName>
    <definedName name="gross_duration">#REF!</definedName>
    <definedName name="Gross_Hours">#REF!</definedName>
    <definedName name="GROUPSC">#N/A</definedName>
    <definedName name="GroupSupervision">#REF!</definedName>
    <definedName name="grow1">#REF!</definedName>
    <definedName name="growthtable">#REF!</definedName>
    <definedName name="GSERVICE">#REF!</definedName>
    <definedName name="GSTSYAEYAEYEYET" hidden="1">{"'Break down'!$A$4"}</definedName>
    <definedName name="GSUMMARY">#REF!</definedName>
    <definedName name="GT1_">#REF!</definedName>
    <definedName name="GT2_">#REF!</definedName>
    <definedName name="GT3_">#REF!</definedName>
    <definedName name="GT4_">#REF!</definedName>
    <definedName name="GT5_">#REF!</definedName>
    <definedName name="GT6_">#REF!</definedName>
    <definedName name="GT7_">#REF!</definedName>
    <definedName name="GTG40_HRS">#N/A</definedName>
    <definedName name="GTG40_LAB">#N/A</definedName>
    <definedName name="GTG40_MAT">#N/A</definedName>
    <definedName name="GTG40_S_C">#N/A</definedName>
    <definedName name="GTG40_TOT">#N/A</definedName>
    <definedName name="GTITLE">#REF!</definedName>
    <definedName name="gtz">#REF!</definedName>
    <definedName name="hardsurfacearea">#REF!</definedName>
    <definedName name="hardwar" hidden="1">#REF!</definedName>
    <definedName name="haul1">#REF!</definedName>
    <definedName name="haul2">#REF!</definedName>
    <definedName name="hbfjk">#REF!</definedName>
    <definedName name="Heä_soá_laép_xaø_H">1.7</definedName>
    <definedName name="HEADER">#REF!</definedName>
    <definedName name="Header1">#REF!</definedName>
    <definedName name="HEADING_4">#REF!</definedName>
    <definedName name="HEADPS">#N/A</definedName>
    <definedName name="Health_Rate">#REF!</definedName>
    <definedName name="Heat_source">#REF!</definedName>
    <definedName name="heave">#REF!</definedName>
    <definedName name="HERE">#REF!</definedName>
    <definedName name="hgg">#REF!</definedName>
    <definedName name="hgkhlh" hidden="1">{"'Break down'!$A$4"}</definedName>
    <definedName name="hhhhh" hidden="1">{#N/A,#N/A,FALSE,"SumG";#N/A,#N/A,FALSE,"ElecG";#N/A,#N/A,FALSE,"MechG";#N/A,#N/A,FALSE,"GeotG";#N/A,#N/A,FALSE,"PrcsG";#N/A,#N/A,FALSE,"TunnG";#N/A,#N/A,FALSE,"CivlG";#N/A,#N/A,FALSE,"NtwkG";#N/A,#N/A,FALSE,"EstgG";#N/A,#N/A,FALSE,"PEngG"}</definedName>
    <definedName name="hhhhhhh" hidden="1">{#N/A,#N/A,FALSE,"SumD";#N/A,#N/A,FALSE,"ElecD";#N/A,#N/A,FALSE,"MechD";#N/A,#N/A,FALSE,"GeotD";#N/A,#N/A,FALSE,"PrcsD";#N/A,#N/A,FALSE,"TunnD";#N/A,#N/A,FALSE,"CivlD";#N/A,#N/A,FALSE,"NtwkD";#N/A,#N/A,FALSE,"EstgD";#N/A,#N/A,FALSE,"PEngD"}</definedName>
    <definedName name="hhhhhhhh" hidden="1">{#N/A,#N/A,FALSE,"SumG";#N/A,#N/A,FALSE,"ElecG";#N/A,#N/A,FALSE,"MechG";#N/A,#N/A,FALSE,"GeotG";#N/A,#N/A,FALSE,"PrcsG";#N/A,#N/A,FALSE,"TunnG";#N/A,#N/A,FALSE,"CivlG";#N/A,#N/A,FALSE,"NtwkG";#N/A,#N/A,FALSE,"EstgG";#N/A,#N/A,FALSE,"PEngG"}</definedName>
    <definedName name="hhhhhhhhh" hidden="1">{#N/A,#N/A,FALSE,"SumG";#N/A,#N/A,FALSE,"ElecG";#N/A,#N/A,FALSE,"MechG";#N/A,#N/A,FALSE,"GeotG";#N/A,#N/A,FALSE,"PrcsG";#N/A,#N/A,FALSE,"TunnG";#N/A,#N/A,FALSE,"CivlG";#N/A,#N/A,FALSE,"NtwkG";#N/A,#N/A,FALSE,"EstgG";#N/A,#N/A,FALSE,"PEngG"}</definedName>
    <definedName name="hhhhhhhhhhhhhh" hidden="1">{#N/A,#N/A,FALSE,"SumG";#N/A,#N/A,FALSE,"ElecG";#N/A,#N/A,FALSE,"MechG";#N/A,#N/A,FALSE,"GeotG";#N/A,#N/A,FALSE,"PrcsG";#N/A,#N/A,FALSE,"TunnG";#N/A,#N/A,FALSE,"CivlG";#N/A,#N/A,FALSE,"NtwkG";#N/A,#N/A,FALSE,"EstgG";#N/A,#N/A,FALSE,"PEngG"}</definedName>
    <definedName name="HIGH">#REF!</definedName>
    <definedName name="high_res_area">#REF!,#REF!</definedName>
    <definedName name="Hi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hjh">#REF!</definedName>
    <definedName name="hjhjhjhkljh">#REF!</definedName>
    <definedName name="hjjjj">#REF!</definedName>
    <definedName name="hjk" hidden="1">{#N/A,#N/A,FALSE,"MARCH"}</definedName>
    <definedName name="HKKILJI">#REF!</definedName>
    <definedName name="hlds">#REF!</definedName>
    <definedName name="hler">#REF!</definedName>
    <definedName name="hlrrow">#REF!</definedName>
    <definedName name="hlsw">#REF!</definedName>
    <definedName name="hltc">#REF!</definedName>
    <definedName name="hlws">#REF!</definedName>
    <definedName name="HO2_">#REF!</definedName>
    <definedName name="Hoardings">#REF!</definedName>
    <definedName name="hoist_finish">#REF!</definedName>
    <definedName name="hoist_start">#REF!</definedName>
    <definedName name="HOISTS">#REF!</definedName>
    <definedName name="hom">#REF!</definedName>
    <definedName name="home">#REF!</definedName>
    <definedName name="homer">#REF!</definedName>
    <definedName name="homerun">#REF!</definedName>
    <definedName name="hotel">#REF!</definedName>
    <definedName name="Hotel_Rate">#REF!</definedName>
    <definedName name="HOUSE_DATA">#REF!</definedName>
    <definedName name="HOUSEADJ">#N/A</definedName>
    <definedName name="HOUSEBM">#N/A</definedName>
    <definedName name="HOUSEEC">#N/A</definedName>
    <definedName name="HOUSESC">#N/A</definedName>
    <definedName name="hr">#REF!</definedName>
    <definedName name="hr_1">#REF!</definedName>
    <definedName name="hr_10">#REF!</definedName>
    <definedName name="hr_11">#REF!</definedName>
    <definedName name="hr_12">#REF!</definedName>
    <definedName name="hr_13">#REF!</definedName>
    <definedName name="hr_2">#REF!</definedName>
    <definedName name="hr_3">#REF!</definedName>
    <definedName name="hr_5">#REF!</definedName>
    <definedName name="hr_7">#REF!</definedName>
    <definedName name="hr_8">#REF!</definedName>
    <definedName name="hr_9">#REF!</definedName>
    <definedName name="HRSG30_HRS">#N/A</definedName>
    <definedName name="HRSG30_LAB">#N/A</definedName>
    <definedName name="HRSG30_MAT">#N/A</definedName>
    <definedName name="HRSG30_S_C">#N/A</definedName>
    <definedName name="HRSG30_TOT">#N/A</definedName>
    <definedName name="HSCT3">0.1</definedName>
    <definedName name="HSDN">2.5</definedName>
    <definedName name="hshfdssfsfd" hidden="1">{#N/A,#N/A,FALSE,"MAINTENANCE"}</definedName>
    <definedName name="HTML_OBDlg3" hidden="1">TRUE</definedName>
    <definedName name="HTML_PathTemplate" hidden="1">"C:\My Documents\HTMLTemp.htm"</definedName>
    <definedName name="hu" hidden="1">{"'Break down'!$A$4"}</definedName>
    <definedName name="Humbird">#REF!</definedName>
    <definedName name="hwk" hidden="1">{#N/A,#N/A,FALSE,"OAS";#N/A,#N/A,FALSE,"OBG";#N/A,#N/A,FALSE,"OCZ";#N/A,#N/A,FALSE,"OFR";#N/A,#N/A,FALSE,"OGR";#N/A,#N/A,FALSE,"OGY";#N/A,#N/A,FALSE,"OHY ";#N/A,#N/A,FALSE,"OLX";#N/A,#N/A,FALSE,"ONL";#N/A,#N/A,FALSE,"OPO";#N/A,#N/A,FALSE,"OPL";#N/A,#N/A,FALSE,"OSK";#N/A,#N/A,FALSE,"OSP";#N/A,#N/A,FALSE,"OSZ";#N/A,#N/A,FALSE,"OTU";#N/A,#N/A,FALSE,"OUK"}</definedName>
    <definedName name="HWP">#REF!</definedName>
    <definedName name="i.d" hidden="1">{"'Break down'!$A$4"}</definedName>
    <definedName name="I.T.__ADMIN_AND_GENERAL_CONSUMABLES">#REF!</definedName>
    <definedName name="IBLOCK">#REF!</definedName>
    <definedName name="IcDia">#REF!</definedName>
    <definedName name="ICOUNT">#REF!</definedName>
    <definedName name="idays">#REF!</definedName>
    <definedName name="IGLE" hidden="1">#REF!</definedName>
    <definedName name="iiu">#REF!</definedName>
    <definedName name="ijn" hidden="1">{#N/A,#N/A,FALSE,"MARCH"}</definedName>
    <definedName name="IM">#REF!</definedName>
    <definedName name="Inc_Tax_Payable">#REF!</definedName>
    <definedName name="IncreasedCost">#REF!</definedName>
    <definedName name="Ind_ERV">#REF!</definedName>
    <definedName name="IndicesMonth">#REF!</definedName>
    <definedName name="IndicesValue">#REF!</definedName>
    <definedName name="Induced1">#REF!</definedName>
    <definedName name="Inflation_rate">#REF!</definedName>
    <definedName name="InformationProvided">#REF!</definedName>
    <definedName name="infra_rates">#REF!</definedName>
    <definedName name="ING" hidden="1">{#N/A,#N/A,TRUE,"Front";#N/A,#N/A,TRUE,"Simple Letter";#N/A,#N/A,TRUE,"Inside";#N/A,#N/A,TRUE,"Contents";#N/A,#N/A,TRUE,"Basis";#N/A,#N/A,TRUE,"Inclusions";#N/A,#N/A,TRUE,"Exclusions";#N/A,#N/A,TRUE,"Areas";#N/A,#N/A,TRUE,"Summary";#N/A,#N/A,TRUE,"Detail"}</definedName>
    <definedName name="Initial_Net_ERV">#REF!</definedName>
    <definedName name="Initial_Net_Passing_Rent">#REF!</definedName>
    <definedName name="Initial_T_o_rent">#REF!</definedName>
    <definedName name="INSTALL_LINE">#N/A</definedName>
    <definedName name="insulation_wdwool">#REF!</definedName>
    <definedName name="Int_doors">#REF!</definedName>
    <definedName name="intb4">#REF!</definedName>
    <definedName name="intb5">#REF!</definedName>
    <definedName name="intbp1">#REF!</definedName>
    <definedName name="intbp2">#REF!</definedName>
    <definedName name="intbp3">#REF!</definedName>
    <definedName name="intdoor">#REF!</definedName>
    <definedName name="IntDrs">#REF!</definedName>
    <definedName name="intds1">#REF!</definedName>
    <definedName name="intds2">#REF!</definedName>
    <definedName name="intds3">#REF!</definedName>
    <definedName name="intds4">#REF!</definedName>
    <definedName name="intds5">#REF!</definedName>
    <definedName name="intds6">#REF!</definedName>
    <definedName name="intds8p">#REF!</definedName>
    <definedName name="intds8r">#REF!</definedName>
    <definedName name="interior">#REF!,#REF!,#REF!,#REF!,#REF!,#REF!,#REF!,#REF!,#REF!,#REF!,#REF!,#REF!,#REF!,#REF!,#REF!,#REF!,#REF!,#REF!</definedName>
    <definedName name="InteriorN">#REF!,#REF!,#REF!,#REF!,#REF!,#REF!,#REF!,#REF!,#REF!,#REF!,#REF!,#REF!,#REF!,#REF!,#REF!,#REF!,#REF!,#REF!</definedName>
    <definedName name="Internal_walls">#REF!</definedName>
    <definedName name="inthq1">#REF!</definedName>
    <definedName name="inthq2">#REF!</definedName>
    <definedName name="inthq3">#REF!</definedName>
    <definedName name="inthq4a">#REF!</definedName>
    <definedName name="inthq5">#REF!</definedName>
    <definedName name="intracs" hidden="1">{"cost",#N/A,FALSE,"B";"Sum",#N/A,FALSE,"C";"Sal1",#N/A,FALSE,"D";"Sal2",#N/A,FALSE,"D";"Mob",#N/A,FALSE,"E";"Eqpcst1",#N/A,FALSE,"F";"Eqpcst2",#N/A,FALSE,"F";"Eqpcst3",#N/A,FALSE,"F";"Est1",#N/A,FALSE,"G";"Est2",#N/A,FALSE,"G";"Fin",#N/A,FALSE,"H";"EqpCal",#N/A,FALSE,"I";"ManCal1",#N/A,FALSE,"J";"ManCal2",#N/A,FALSE,"J";"Consm",#N/A,FALSE,"L";"B O",#N/A,FALSE,"M";"S C",#N/A,FALSE,"N"}</definedName>
    <definedName name="IntRate">#REF!</definedName>
    <definedName name="intrt2p">#REF!</definedName>
    <definedName name="intrt2r">#REF!</definedName>
    <definedName name="intwall">#REF!</definedName>
    <definedName name="IntWalls">#REF!</definedName>
    <definedName name="intwf9">#REF!</definedName>
    <definedName name="Inv_Pack">#REF!</definedName>
    <definedName name="invdr">#REF!</definedName>
    <definedName name="InvPrio">#REF!</definedName>
    <definedName name="IPD_benchmark">#REF!</definedName>
    <definedName name="IPD_growth_Rate">#REF!</definedName>
    <definedName name="IROW">#REF!</definedName>
    <definedName name="irp">#REF!</definedName>
    <definedName name="irpd">#REF!</definedName>
    <definedName name="IRR">#REF!</definedName>
    <definedName name="Issue">#REF!</definedName>
    <definedName name="IssueNo">#REF!</definedName>
    <definedName name="IssuesAllowedForInEstimate">#REF!</definedName>
    <definedName name="IT">#REF!</definedName>
    <definedName name="ITALLOC">#REF!</definedName>
    <definedName name="Iu_z">#REF!</definedName>
    <definedName name="iz">#REF!</definedName>
    <definedName name="jba" hidden="1">{"'M'!$C$12:$D$12"}</definedName>
    <definedName name="jhfdkjafdslk">#REF!</definedName>
    <definedName name="jhh">#REF!</definedName>
    <definedName name="jhjdf" hidden="1">{"'Break down'!$A$4"}</definedName>
    <definedName name="jhz" hidden="1">{#N/A,#N/A,FALSE,"SumG";#N/A,#N/A,FALSE,"ElecG";#N/A,#N/A,FALSE,"MechG";#N/A,#N/A,FALSE,"GeotG";#N/A,#N/A,FALSE,"PrcsG";#N/A,#N/A,FALSE,"TunnG";#N/A,#N/A,FALSE,"CivlG";#N/A,#N/A,FALSE,"NtwkG";#N/A,#N/A,FALSE,"EstgG";#N/A,#N/A,FALSE,"PEngG"}</definedName>
    <definedName name="jo" hidden="1">{"'Break down'!$A$4"}</definedName>
    <definedName name="JobCategory">#REF!</definedName>
    <definedName name="JobNo_Initials">#REF!</definedName>
    <definedName name="JobTitle">#REF!</definedName>
    <definedName name="Joint_Sealant">#REF!</definedName>
    <definedName name="JOResProf">#REF!</definedName>
    <definedName name="JOSupProf">#REF!</definedName>
    <definedName name="joy" hidden="1">{"'Break down'!$A$4"}</definedName>
    <definedName name="joyr" hidden="1">{"'Break down'!$A$4"}</definedName>
    <definedName name="JULYBILLINGLTI6">#REF!</definedName>
    <definedName name="junction">#REF!</definedName>
    <definedName name="Junctions">#REF!</definedName>
    <definedName name="jvform">#REF!</definedName>
    <definedName name="jvsummary">#REF!</definedName>
    <definedName name="KAJLJ">#REF!</definedName>
    <definedName name="KAJLJ1">#REF!</definedName>
    <definedName name="kbg">IF(#REF!="m",PI()*((VLOOKUP(#REF!,PipeInfo,2,FALSE))/1000)*#REF!,IF(#REF!="m2",#REF!,IF(#REF!="m3",#REF!/(#REF!/1000),0)))</definedName>
    <definedName name="Kconstant">#REF!</definedName>
    <definedName name="Key">#REF!</definedName>
    <definedName name="kgj" hidden="1">{#N/A,#N/A,FALSE,"MARCH"}</definedName>
    <definedName name="kh_3wege_301.25_dn100">#REF!</definedName>
    <definedName name="kh_3wege_301.25_dn200">#REF!</definedName>
    <definedName name="kij" hidden="1">{#N/A,#N/A,FALSE,"MARCH"}</definedName>
    <definedName name="kjhkj" hidden="1">{#N/A,#N/A,FALSE,"SumG";#N/A,#N/A,FALSE,"ElecG";#N/A,#N/A,FALSE,"MechG";#N/A,#N/A,FALSE,"GeotG";#N/A,#N/A,FALSE,"PrcsG";#N/A,#N/A,FALSE,"TunnG";#N/A,#N/A,FALSE,"CivlG";#N/A,#N/A,FALSE,"NtwkG";#N/A,#N/A,FALSE,"EstgG";#N/A,#N/A,FALSE,"PEngG"}</definedName>
    <definedName name="kjhkjz" hidden="1">{#N/A,#N/A,FALSE,"SumG";#N/A,#N/A,FALSE,"ElecG";#N/A,#N/A,FALSE,"MechG";#N/A,#N/A,FALSE,"GeotG";#N/A,#N/A,FALSE,"PrcsG";#N/A,#N/A,FALSE,"TunnG";#N/A,#N/A,FALSE,"CivlG";#N/A,#N/A,FALSE,"NtwkG";#N/A,#N/A,FALSE,"EstgG";#N/A,#N/A,FALSE,"PEngG"}</definedName>
    <definedName name="kkz" hidden="1">{#N/A,#N/A,FALSE,"SumD";#N/A,#N/A,FALSE,"ElecD";#N/A,#N/A,FALSE,"MechD";#N/A,#N/A,FALSE,"GeotD";#N/A,#N/A,FALSE,"PrcsD";#N/A,#N/A,FALSE,"TunnD";#N/A,#N/A,FALSE,"CivlD";#N/A,#N/A,FALSE,"NtwkD";#N/A,#N/A,FALSE,"EstgD";#N/A,#N/A,FALSE,"PEngD"}</definedName>
    <definedName name="KO" hidden="1">{"'Break down'!$A$4"}</definedName>
    <definedName name="kol"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kugelhahn_14571_ava_dn100">#REF!</definedName>
    <definedName name="kugelhahn_14571_ava_dn15">#REF!</definedName>
    <definedName name="kugelhahn_14571_ava_dn150">#REF!</definedName>
    <definedName name="kugelhahn_14571_ava_dn25">#REF!</definedName>
    <definedName name="kugelhahn_14571_ava_dn50">#REF!</definedName>
    <definedName name="kugelhahn_14571_ava_dn80">#REF!</definedName>
    <definedName name="KW_MULT">#N/A</definedName>
    <definedName name="kyb">#REF!</definedName>
    <definedName name="L1_TAB_3">NA()</definedName>
    <definedName name="L2_TAB_3">NA()</definedName>
    <definedName name="L3_TAB_3">NA()</definedName>
    <definedName name="L4_TAB_3">NA()</definedName>
    <definedName name="LABAR">#REF!</definedName>
    <definedName name="Labbasicrate">#REF!</definedName>
    <definedName name="labbonusrate">#REF!</definedName>
    <definedName name="laborAR">#REF!</definedName>
    <definedName name="Laboratories">#REF!</definedName>
    <definedName name="laborST">#REF!</definedName>
    <definedName name="LABS">#REF!</definedName>
    <definedName name="labstatcost">#REF!</definedName>
    <definedName name="LAND">#REF!</definedName>
    <definedName name="land_value_switch">#REF!</definedName>
    <definedName name="LANDADJ">#N/A</definedName>
    <definedName name="LANDBM">#N/A</definedName>
    <definedName name="LANDEC">#N/A</definedName>
    <definedName name="Landings1">#REF!</definedName>
    <definedName name="Landings123">#REF!</definedName>
    <definedName name="Landings2">#REF!</definedName>
    <definedName name="Landings3">#REF!</definedName>
    <definedName name="landlords">#REF!</definedName>
    <definedName name="Landlordworks">#REF!</definedName>
    <definedName name="Lands">#REF!</definedName>
    <definedName name="LANDSC">#N/A</definedName>
    <definedName name="landscape">#REF!</definedName>
    <definedName name="LANE">#REF!</definedName>
    <definedName name="Latrines">#REF!</definedName>
    <definedName name="LBLOCK">#REF!</definedName>
    <definedName name="LBRC">#REF!</definedName>
    <definedName name="LBRC_1">#REF!</definedName>
    <definedName name="LBRC_2">#REF!</definedName>
    <definedName name="LBRC_3">#REF!</definedName>
    <definedName name="LCF">#REF!</definedName>
    <definedName name="LCOLM">#REF!</definedName>
    <definedName name="LCOUNT">#REF!</definedName>
    <definedName name="ledger" hidden="1">{"'Break down'!$A$4"}</definedName>
    <definedName name="Legal_Fees">#REF!</definedName>
    <definedName name="lettings">#REF!</definedName>
    <definedName name="level2">#REF!</definedName>
    <definedName name="level3">#REF!</definedName>
    <definedName name="level4">#REF!</definedName>
    <definedName name="level5">#REF!</definedName>
    <definedName name="level6">#REF!</definedName>
    <definedName name="level7">#REF!</definedName>
    <definedName name="level8">#REF!</definedName>
    <definedName name="level9">#REF!</definedName>
    <definedName name="levelling">#REF!</definedName>
    <definedName name="levelplant">#REF!</definedName>
    <definedName name="LIFT">#REF!</definedName>
    <definedName name="Lighting_cost">#REF!</definedName>
    <definedName name="LIGHTINGCONTROL">#REF!</definedName>
    <definedName name="Ligin" hidden="1">{#N/A,#N/A,FALSE,"VCR"}</definedName>
    <definedName name="line">#REF!</definedName>
    <definedName name="LINE3">#N/A</definedName>
    <definedName name="LINE5">#N/A</definedName>
    <definedName name="LINE6">#N/A</definedName>
    <definedName name="LINE7">#N/A</definedName>
    <definedName name="LINE8">#N/A</definedName>
    <definedName name="LINE9">#N/A</definedName>
    <definedName name="LIRR">#REF!</definedName>
    <definedName name="LiveWork_Area">#REF!</definedName>
    <definedName name="LiveWork_Rate">#REF!</definedName>
    <definedName name="ljl">#REF!</definedName>
    <definedName name="LKL" hidden="1">{#N/A,#N/A,FALSE,"SumG";#N/A,#N/A,FALSE,"ElecG";#N/A,#N/A,FALSE,"MechG";#N/A,#N/A,FALSE,"GeotG";#N/A,#N/A,FALSE,"PrcsG";#N/A,#N/A,FALSE,"TunnG";#N/A,#N/A,FALSE,"CivlG";#N/A,#N/A,FALSE,"NtwkG";#N/A,#N/A,FALSE,"EstgG";#N/A,#N/A,FALSE,"PEngG"}</definedName>
    <definedName name="lklz" hidden="1">{#N/A,#N/A,FALSE,"SumG";#N/A,#N/A,FALSE,"ElecG";#N/A,#N/A,FALSE,"MechG";#N/A,#N/A,FALSE,"GeotG";#N/A,#N/A,FALSE,"PrcsG";#N/A,#N/A,FALSE,"TunnG";#N/A,#N/A,FALSE,"CivlG";#N/A,#N/A,FALSE,"NtwkG";#N/A,#N/A,FALSE,"EstgG";#N/A,#N/A,FALSE,"PEngG"}</definedName>
    <definedName name="lle">#REF!</definedName>
    <definedName name="LLE_Holding">#REF!</definedName>
    <definedName name="LLE_Lease">#REF!</definedName>
    <definedName name="LLE_NPV">#REF!</definedName>
    <definedName name="LLE_post_tax_irr">#REF!</definedName>
    <definedName name="LLE_Pre_Tax_IRR">#REF!</definedName>
    <definedName name="LLEH">#REF!</definedName>
    <definedName name="llel">#REF!</definedName>
    <definedName name="LLFixFeei">#REF!</definedName>
    <definedName name="LLFixFeeii">#REF!</definedName>
    <definedName name="LLResProf">#REF!</definedName>
    <definedName name="llsadasda">#REF!</definedName>
    <definedName name="LLSupProf">#REF!</definedName>
    <definedName name="llz" hidden="1">{#N/A,#N/A,FALSE,"SumG";#N/A,#N/A,FALSE,"ElecG";#N/A,#N/A,FALSE,"MechG";#N/A,#N/A,FALSE,"GeotG";#N/A,#N/A,FALSE,"PrcsG";#N/A,#N/A,FALSE,"TunnG";#N/A,#N/A,FALSE,"CivlG";#N/A,#N/A,FALSE,"NtwkG";#N/A,#N/A,FALSE,"EstgG";#N/A,#N/A,FALSE,"PEngG"}</definedName>
    <definedName name="LM">#N/A</definedName>
    <definedName name="lmn" hidden="1">{"cost",#N/A,FALSE,"B";"Sum",#N/A,FALSE,"C";"Sal1",#N/A,FALSE,"D";"Sal2",#N/A,FALSE,"D";"Mob",#N/A,FALSE,"E";"Eqpcst1",#N/A,FALSE,"F";"Eqpcst2",#N/A,FALSE,"F";"Eqpcst3",#N/A,FALSE,"F";"Est1",#N/A,FALSE,"G";"Est2",#N/A,FALSE,"G";"Fin",#N/A,FALSE,"H";"EqpCal",#N/A,FALSE,"I";"ManCal1",#N/A,FALSE,"J";"ManCal2",#N/A,FALSE,"J";"Consm",#N/A,FALSE,"L";"B O",#N/A,FALSE,"M";"S C",#N/A,FALSE,"N"}</definedName>
    <definedName name="lo" hidden="1">{"b",#N/A,FALSE,"B";"C 1",#N/A,FALSE,"C";"C 2",#N/A,FALSE,"C";"D 1",#N/A,FALSE,"D";"d 2",#N/A,FALSE,"D";"D 3",#N/A,FALSE,"D";"E",#N/A,FALSE,"E";"F 1",#N/A,FALSE,"F";"F 2",#N/A,FALSE,"F";"F 3",#N/A,FALSE,"F";"G 1",#N/A,FALSE,"G";"G 2",#N/A,FALSE,"G";"I 1",#N/A,FALSE,"I";"J 1",#N/A,FALSE,"J";"J 2",#N/A,FALSE,"J";"L",#N/A,FALSE,"L";"M 1",#N/A,FALSE,"M";"N",#N/A,FALSE,"N"}</definedName>
    <definedName name="LOAN">#REF!</definedName>
    <definedName name="LOAN_10">#REF!</definedName>
    <definedName name="LOAN_11">#REF!</definedName>
    <definedName name="LOAN_12">#REF!</definedName>
    <definedName name="LOAN_13">#REF!</definedName>
    <definedName name="LOAN_5">#REF!</definedName>
    <definedName name="LOAN_7">#REF!</definedName>
    <definedName name="LOAN_8">#REF!</definedName>
    <definedName name="LOAN_9">#REF!</definedName>
    <definedName name="LocalRoads">#REF!</definedName>
    <definedName name="Location_FactorA">#REF!</definedName>
    <definedName name="Location_Fastor2">#REF!</definedName>
    <definedName name="LocationA">#REF!</definedName>
    <definedName name="LocationIndex">#REF!</definedName>
    <definedName name="Loss_of_income">#REF!</definedName>
    <definedName name="Loss_of_income_Pack1">#REF!</definedName>
    <definedName name="Loss_of_income_Pack2">#REF!</definedName>
    <definedName name="Loss_of_income_Pack3">#REF!</definedName>
    <definedName name="lot100xrow12">#REF!</definedName>
    <definedName name="lot150xrow12">#REF!</definedName>
    <definedName name="lot200xrow17">#REF!</definedName>
    <definedName name="lot200xrow20">#REF!</definedName>
    <definedName name="lot250xrow12">#REF!</definedName>
    <definedName name="lot75xrow12">#REF!</definedName>
    <definedName name="lotcon">#REF!</definedName>
    <definedName name="lotconn">#REF!</definedName>
    <definedName name="LR19x1500_SS">#REF!</definedName>
    <definedName name="M_3">#N/A</definedName>
    <definedName name="M_U">#REF!</definedName>
    <definedName name="MACRO_LST">#N/A</definedName>
    <definedName name="MACROS">#N/A</definedName>
    <definedName name="mag" hidden="1">{#N/A,#N/A,FALSE,"WRSUMMARY";#N/A,#N/A,FALSE,"ANNEX-1";#N/A,#N/A,FALSE,"ANNEX-2";#N/A,#N/A,FALSE,"ANNEX-3";#N/A,#N/A,FALSE,"WORKING"}</definedName>
    <definedName name="MAINBC">#REF!</definedName>
    <definedName name="MAINHC180">#REF!</definedName>
    <definedName name="MAINHC90">#REF!</definedName>
    <definedName name="makeupvol">#REF!</definedName>
    <definedName name="Man"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MANPOWER2" hidden="1">{"Total Indirect Manpower",#N/A,FALSE,"J";"Total Direct Manpower",#N/A,FALSE,"J";"Direct Structural Manpower",#N/A,FALSE,"J";"Direct Mechanical Manpower",#N/A,FALSE,"J";"Direct Piping Manpower",#N/A,FALSE,"J";"Direct Tanks Manpower",#N/A,FALSE,"J";"Direct ElecInstrSS Manpower",#N/A,FALSE,"J"}</definedName>
    <definedName name="manual_comm">#REF!</definedName>
    <definedName name="MANUFACTURER">#REF!</definedName>
    <definedName name="MARBLE" hidden="1">{#N/A,#N/A,FALSE,"SITE NUMBERS 1995"}</definedName>
    <definedName name="Market">#REF!</definedName>
    <definedName name="markets">#REF!</definedName>
    <definedName name="Masonry">#REF!,#REF!</definedName>
    <definedName name="MasonryN">#REF!,#REF!</definedName>
    <definedName name="materials">#REF!</definedName>
    <definedName name="MAX_DD">#REF!</definedName>
    <definedName name="MAX_DD_10">#REF!</definedName>
    <definedName name="MAX_DD_11">#REF!</definedName>
    <definedName name="MAX_DD_12">#REF!</definedName>
    <definedName name="MAX_DD_13">#REF!</definedName>
    <definedName name="MAX_DD_5">#REF!</definedName>
    <definedName name="MAX_DD_7">#REF!</definedName>
    <definedName name="MAX_DD_8">#REF!</definedName>
    <definedName name="MAX_DD_9">#REF!</definedName>
    <definedName name="MaxLotsPerPeriod">#REF!</definedName>
    <definedName name="mca" hidden="1">{"'Break down'!$A$4"}</definedName>
    <definedName name="mds">#REF!</definedName>
    <definedName name="me">#REF!</definedName>
    <definedName name="MECH">#REF!</definedName>
    <definedName name="mech_deck">#REF!</definedName>
    <definedName name="MECH_PROD">#N/A</definedName>
    <definedName name="MECH30_HRS">#N/A</definedName>
    <definedName name="MECH30_LAB">#N/A</definedName>
    <definedName name="MECH30_MAT">#N/A</definedName>
    <definedName name="MECH30_S_C">#N/A</definedName>
    <definedName name="MECH30_SC">#N/A</definedName>
    <definedName name="MECH30_TOT">#N/A</definedName>
    <definedName name="mechincal">#REF!</definedName>
    <definedName name="Meeting">#REF!</definedName>
    <definedName name="MENU10">#N/A</definedName>
    <definedName name="MENU11">#N/A</definedName>
    <definedName name="MENU12">#N/A</definedName>
    <definedName name="MENU13">#N/A</definedName>
    <definedName name="MENU14">#N/A</definedName>
    <definedName name="MENU15">#N/A</definedName>
    <definedName name="MENU16">#N/A</definedName>
    <definedName name="MENU2">#N/A</definedName>
    <definedName name="MENU3">#N/A</definedName>
    <definedName name="MENU4">#N/A</definedName>
    <definedName name="MENU5">#N/A</definedName>
    <definedName name="MENU6">#N/A</definedName>
    <definedName name="MENU7">#N/A</definedName>
    <definedName name="MENU8">#N/A</definedName>
    <definedName name="MENU9">#N/A</definedName>
    <definedName name="metal_roof">#REF!</definedName>
    <definedName name="MetalN">#REF!,#REF!,#REF!,#REF!,#REF!</definedName>
    <definedName name="mfd">#REF!</definedName>
    <definedName name="mgmtsummary">#REF!</definedName>
    <definedName name="MHDia">#REF!</definedName>
    <definedName name="mincbudget">#REF!</definedName>
    <definedName name="Mincflow1">#REF!</definedName>
    <definedName name="mincform">#REF!</definedName>
    <definedName name="mincmktg">#REF!</definedName>
    <definedName name="mincworks">#REF!</definedName>
    <definedName name="mix_match">#REF!</definedName>
    <definedName name="Mixers">#REF!</definedName>
    <definedName name="MLabRate">#REF!</definedName>
    <definedName name="Mlist">#REF!</definedName>
    <definedName name="MMDO_Workstream_Risk_Type">#REF!</definedName>
    <definedName name="mmreconcilel">#REF!</definedName>
    <definedName name="mnth_x_mnth">#REF!</definedName>
    <definedName name="MONTH_VALUES">#REF!</definedName>
    <definedName name="monthly_changes">#REF!</definedName>
    <definedName name="monum">#REF!</definedName>
    <definedName name="MR6.2">#REF!</definedName>
    <definedName name="mrrow">#REF!</definedName>
    <definedName name="mrrrlmp">#REF!</definedName>
    <definedName name="mss">#REF!</definedName>
    <definedName name="mu_1">#REF!</definedName>
    <definedName name="mu_gencon">#REF!</definedName>
    <definedName name="mu_m12">#REF!</definedName>
    <definedName name="mu_m12_4">#REF!</definedName>
    <definedName name="mu_m16_8">#REF!</definedName>
    <definedName name="mu_m20_8">#REF!</definedName>
    <definedName name="mu_m24_8">#REF!</definedName>
    <definedName name="mu_m27_16">#REF!</definedName>
    <definedName name="multi_2">#REF!</definedName>
    <definedName name="multi_3">#REF!</definedName>
    <definedName name="Mway">#REF!</definedName>
    <definedName name="mws">#REF!</definedName>
    <definedName name="name1">#REF!</definedName>
    <definedName name="name2">#REF!</definedName>
    <definedName name="name3">#REF!</definedName>
    <definedName name="name31">#REF!</definedName>
    <definedName name="NAMES">#N/A</definedName>
    <definedName name="neil" hidden="1">#REF!</definedName>
    <definedName name="Net_sale_proceeds">#REF!</definedName>
    <definedName name="Net_Sales_Area">#REF!</definedName>
    <definedName name="NetEstimatedCost">#REF!</definedName>
    <definedName name="NetOpeningCash">#REF!</definedName>
    <definedName name="Nett_Hours">#REF!</definedName>
    <definedName name="New_Week_Macro.New_Week_Macro">#REF!</definedName>
    <definedName name="NEWCLEAR">#REF!,#REF!,#REF!</definedName>
    <definedName name="NewExtnArea">#REF!</definedName>
    <definedName name="NewMatrix">#REF!</definedName>
    <definedName name="NewMatrix1">#REF!</definedName>
    <definedName name="NewMatrix2">#REF!</definedName>
    <definedName name="NEWROW1">#N/A</definedName>
    <definedName name="NEWROW3">#N/A</definedName>
    <definedName name="NEWROW4">#N/A</definedName>
    <definedName name="newsupply">#REF!</definedName>
    <definedName name="ngfng" hidden="1">{#N/A,#N/A,FALSE,"Aging Summary";#N/A,#N/A,FALSE,"Ratio Analysis";#N/A,#N/A,FALSE,"Test 120 Day Accts";#N/A,#N/A,FALSE,"Tickmarks"}</definedName>
    <definedName name="NIA">#REF!</definedName>
    <definedName name="NIAagImp">#REF!</definedName>
    <definedName name="NIAagMetric">#REF!</definedName>
    <definedName name="NIAbgImp">#REF!</definedName>
    <definedName name="NIAbgMetric">#REF!</definedName>
    <definedName name="NIAImp">#REF!</definedName>
    <definedName name="NIAMetric">#REF!</definedName>
    <definedName name="NIYIOP">#REF!</definedName>
    <definedName name="nm" hidden="1">{"'Break down'!$A$4"}</definedName>
    <definedName name="nnnnnnnnnnnn" hidden="1">#REF!</definedName>
    <definedName name="nnnz" hidden="1">{#N/A,#N/A,FALSE,"SumD";#N/A,#N/A,FALSE,"ElecD";#N/A,#N/A,FALSE,"MechD";#N/A,#N/A,FALSE,"GeotD";#N/A,#N/A,FALSE,"PrcsD";#N/A,#N/A,FALSE,"TunnD";#N/A,#N/A,FALSE,"CivlD";#N/A,#N/A,FALSE,"NtwkD";#N/A,#N/A,FALSE,"EstgD";#N/A,#N/A,FALSE,"PEngD"}</definedName>
    <definedName name="no">#REF!</definedName>
    <definedName name="No_2Lane_bores">#REF!</definedName>
    <definedName name="No_bores">#REF!</definedName>
    <definedName name="No_fans_total">#REF!</definedName>
    <definedName name="No_lanes_per_bore">#REF!</definedName>
    <definedName name="NO_PERIODS">#REF!</definedName>
    <definedName name="No_standard_bores">#REF!</definedName>
    <definedName name="No_sumps">#REF!</definedName>
    <definedName name="nominalledger">#REF!</definedName>
    <definedName name="NON">#REF!</definedName>
    <definedName name="Non_tA1_Anchor">#REF!</definedName>
    <definedName name="NORMALADJ">#N/A</definedName>
    <definedName name="NORMALBM">#N/A</definedName>
    <definedName name="NORMALEC">#N/A</definedName>
    <definedName name="NORMALSC">#N/A</definedName>
    <definedName name="note">IF(#REF!="m",((((VLOOKUP(#REF!,PipeInfo,2,FALSE)+2*#REF!)/1000)^2/4*PI())-(((VLOOKUP(#REF!,PipeInfo,2,FALSE))/1000)^2/4*PI()))*#REF!,IF(#REF!="m2",#REF!*(#REF!/1000),IF(#REF!="m3",#REF!,0)))</definedName>
    <definedName name="notes">#REF!</definedName>
    <definedName name="NPOS">#REF!</definedName>
    <definedName name="NpOvertime">#REF!</definedName>
    <definedName name="NPV">#REF!</definedName>
    <definedName name="Nr">#REF!</definedName>
    <definedName name="nrv_14571_ava_dn100">#REF!</definedName>
    <definedName name="nrv_14571_ava_dn150">#REF!</definedName>
    <definedName name="nrv_14571_ava_dn50">#REF!</definedName>
    <definedName name="nrv_14571_ava_dn80">#REF!</definedName>
    <definedName name="nrv_152.25_TAL_dn100">#REF!</definedName>
    <definedName name="nrv_152.25_TAL_dn150">#REF!</definedName>
    <definedName name="nrv_152.25_TAL_dn20">#REF!</definedName>
    <definedName name="nrv_152.25_TAL_dn200">#REF!</definedName>
    <definedName name="nrv_152.25_TAL_dn25">#REF!</definedName>
    <definedName name="nrv_152.25_TAL_dn250">#REF!</definedName>
    <definedName name="nrv_152.25_TAL_dn50">#REF!</definedName>
    <definedName name="nrv_152.25_TAL_dn80">#REF!</definedName>
    <definedName name="nrv_301.25_dn100">#REF!</definedName>
    <definedName name="nrv_301.25_dn150">#REF!</definedName>
    <definedName name="nrv_301.25_dn20">#REF!</definedName>
    <definedName name="nrv_301.25_dn200">#REF!</definedName>
    <definedName name="nrv_301.25_dn25">#REF!</definedName>
    <definedName name="nrv_301.25_dn250">#REF!</definedName>
    <definedName name="nrv_301.25_dn50">#REF!</definedName>
    <definedName name="nrv_301.25_dn80">#REF!</definedName>
    <definedName name="nrv_valve_14571_ava_dn100">#REF!</definedName>
    <definedName name="nrv_valve_14571_ava_dn15">#REF!</definedName>
    <definedName name="nrv_valve_14571_ava_dn150">#REF!</definedName>
    <definedName name="nrv_valve_14571_ava_dn25">#REF!</definedName>
    <definedName name="nrv_valve_14571_ava_dn50">#REF!</definedName>
    <definedName name="nrv_valve_14571_ava_dn80">#REF!</definedName>
    <definedName name="NRVAT">#REF!</definedName>
    <definedName name="NSC">#REF!</definedName>
    <definedName name="NTC">#REF!</definedName>
    <definedName name="NTC_ATK">#REF!</definedName>
    <definedName name="NTC_building">#REF!</definedName>
    <definedName name="NTC_civil">#REF!</definedName>
    <definedName name="NTC_process">#REF!</definedName>
    <definedName name="NTC_services">#REF!</definedName>
    <definedName name="nuts" hidden="1">{"Summary",#N/A,TRUE,"Summary";"Cost Plan",#N/A,TRUE,"Cost Plan"}</definedName>
    <definedName name="nyn">#REF!</definedName>
    <definedName name="oap">#REF!</definedName>
    <definedName name="oct" hidden="1">{"Total Indirect Manpower",#N/A,FALSE,"J";"Total Direct Manpower",#N/A,FALSE,"J";"Direct Structural Manpower",#N/A,FALSE,"J";"Direct Mechanical Manpower",#N/A,FALSE,"J";"Direct Piping Manpower",#N/A,FALSE,"J";"Direct Tanks Manpower",#N/A,FALSE,"J";"Direct ElecInstrSS Manpower",#N/A,FALSE,"J"}</definedName>
    <definedName name="Office_Rate">#REF!</definedName>
    <definedName name="officem2">#REF!</definedName>
    <definedName name="OFFSITE_51">#N/A</definedName>
    <definedName name="oip" hidden="1">{"'Break down'!$A$4"}</definedName>
    <definedName name="On_Costs">#REF!</definedName>
    <definedName name="onebed_area">#REF!</definedName>
    <definedName name="Onebed_rate">#REF!</definedName>
    <definedName name="OneWAy">#REF!</definedName>
    <definedName name="OOO2CIVIL" hidden="1">#REF!</definedName>
    <definedName name="OOOO" hidden="1">{"Cost Summary",#N/A,FALSE,"B";"Cost Detail 1",#N/A,FALSE,"C";"Cost Detail 2",#N/A,FALSE,"C"}</definedName>
    <definedName name="openings">#REF!</definedName>
    <definedName name="opq" hidden="1">{"b",#N/A,FALSE,"B";"C 1",#N/A,FALSE,"C";"C 2",#N/A,FALSE,"C";"D 1",#N/A,FALSE,"D";"d 2",#N/A,FALSE,"D";"D 3",#N/A,FALSE,"D";"E",#N/A,FALSE,"E";"F 1",#N/A,FALSE,"F";"F 2",#N/A,FALSE,"F";"F 3",#N/A,FALSE,"F";"G 1",#N/A,FALSE,"G";"G 2",#N/A,FALSE,"G";"I 1",#N/A,FALSE,"I";"J 1",#N/A,FALSE,"J";"J 2",#N/A,FALSE,"J";"L",#N/A,FALSE,"L";"M 1",#N/A,FALSE,"M";"N",#N/A,FALSE,"N"}</definedName>
    <definedName name="ops_hide_flag">#REF!,#REF!,#REF!,#REF!,#REF!,#REF!,#REF!</definedName>
    <definedName name="Option1Entrance">#REF!</definedName>
    <definedName name="Option2Lifts">#REF!</definedName>
    <definedName name="Options_Phase">#REF!</definedName>
    <definedName name="ord">#REF!</definedName>
    <definedName name="Originators">#REF!</definedName>
    <definedName name="Originators1">#REF!</definedName>
    <definedName name="Other_Cap">#REF!</definedName>
    <definedName name="Other_Plant">#REF!</definedName>
    <definedName name="Other_serv_LY">#REF!</definedName>
    <definedName name="Other10year">#REF!</definedName>
    <definedName name="Other20year">#REF!</definedName>
    <definedName name="otrate">#REF!</definedName>
    <definedName name="ovearup">#REF!</definedName>
    <definedName name="ovearupfees">#REF!</definedName>
    <definedName name="OVERH">#REF!</definedName>
    <definedName name="P_21Mech_S">#REF!</definedName>
    <definedName name="P_27">#REF!</definedName>
    <definedName name="P_28">#REF!</definedName>
    <definedName name="P_29">#REF!</definedName>
    <definedName name="P_30">#REF!</definedName>
    <definedName name="P_31">#REF!</definedName>
    <definedName name="P_S">#REF!</definedName>
    <definedName name="Pack1POST">#REF!</definedName>
    <definedName name="Pack1PRE">#REF!</definedName>
    <definedName name="Pack2POST">#REF!</definedName>
    <definedName name="Pack2PRE">#REF!</definedName>
    <definedName name="Pack3POST">#REF!</definedName>
    <definedName name="Pack3PRE">#REF!</definedName>
    <definedName name="Pack4POST">#REF!</definedName>
    <definedName name="Pack4PRE">#REF!</definedName>
    <definedName name="Pack5POST">#REF!</definedName>
    <definedName name="Pack5POSTPark">#REF!</definedName>
    <definedName name="Pack6POST">#REF!</definedName>
    <definedName name="Pack8POST">#REF!</definedName>
    <definedName name="Pack8POSTPark">#REF!</definedName>
    <definedName name="PACKAGEADJ">#N/A</definedName>
    <definedName name="PACKAGEBM">#N/A</definedName>
    <definedName name="PACKAGEEC">#N/A</definedName>
    <definedName name="PACKAGESC">#N/A</definedName>
    <definedName name="padma" hidden="1">{"'Break down'!$A$4"}</definedName>
    <definedName name="page1_A1">#REF!</definedName>
    <definedName name="page10">#REF!</definedName>
    <definedName name="page100">#REF!</definedName>
    <definedName name="page101">#REF!</definedName>
    <definedName name="page102">#REF!</definedName>
    <definedName name="page103">#REF!</definedName>
    <definedName name="page104">#REF!</definedName>
    <definedName name="page105">#REF!</definedName>
    <definedName name="page106">#REF!</definedName>
    <definedName name="page13">#REF!</definedName>
    <definedName name="page14">#REF!</definedName>
    <definedName name="page15">#REF!</definedName>
    <definedName name="page16">#REF!</definedName>
    <definedName name="page1601">#REF!</definedName>
    <definedName name="page1602">#REF!</definedName>
    <definedName name="page1603">#REF!</definedName>
    <definedName name="page1604">#REF!</definedName>
    <definedName name="page1605">#REF!</definedName>
    <definedName name="page1606">#REF!</definedName>
    <definedName name="page1607">#REF!</definedName>
    <definedName name="page1608">#REF!</definedName>
    <definedName name="page1609">#REF!</definedName>
    <definedName name="page1610">#REF!</definedName>
    <definedName name="page1611">#REF!</definedName>
    <definedName name="page1612">#REF!</definedName>
    <definedName name="page1613">#REF!</definedName>
    <definedName name="page1614">#REF!</definedName>
    <definedName name="page1615">#REF!</definedName>
    <definedName name="page1616">#REF!</definedName>
    <definedName name="page1617">#REF!</definedName>
    <definedName name="page1618">#REF!</definedName>
    <definedName name="page1619">#REF!</definedName>
    <definedName name="page1620">#REF!</definedName>
    <definedName name="page1621">#REF!</definedName>
    <definedName name="page1622">#REF!</definedName>
    <definedName name="page1623">#REF!</definedName>
    <definedName name="page1624">#REF!</definedName>
    <definedName name="page1625">#REF!</definedName>
    <definedName name="page1626">#REF!</definedName>
    <definedName name="page1627">#REF!</definedName>
    <definedName name="page1628">#REF!</definedName>
    <definedName name="page1629">#REF!</definedName>
    <definedName name="page1630">#REF!</definedName>
    <definedName name="page1631">#REF!</definedName>
    <definedName name="page1632">#REF!</definedName>
    <definedName name="page1633">#REF!</definedName>
    <definedName name="page1634">#REF!</definedName>
    <definedName name="page1635">#REF!</definedName>
    <definedName name="page1636">#REF!</definedName>
    <definedName name="page1637">#REF!</definedName>
    <definedName name="page1638">#REF!</definedName>
    <definedName name="page17">#REF!</definedName>
    <definedName name="page18">#REF!</definedName>
    <definedName name="page19">#REF!</definedName>
    <definedName name="page2_A1">#REF!</definedName>
    <definedName name="page20">#REF!</definedName>
    <definedName name="page23">#REF!</definedName>
    <definedName name="page24">#REF!</definedName>
    <definedName name="page25">#REF!</definedName>
    <definedName name="page26">#REF!</definedName>
    <definedName name="page27">#REF!</definedName>
    <definedName name="page28">#REF!</definedName>
    <definedName name="page29">#REF!</definedName>
    <definedName name="page3_A1">#REF!</definedName>
    <definedName name="page30">#REF!</definedName>
    <definedName name="page37">#REF!</definedName>
    <definedName name="page38">#REF!</definedName>
    <definedName name="page39">#REF!</definedName>
    <definedName name="page4_A1">#REF!</definedName>
    <definedName name="page40">#REF!</definedName>
    <definedName name="page43">#REF!</definedName>
    <definedName name="page44">#REF!</definedName>
    <definedName name="page45">#REF!</definedName>
    <definedName name="page46">#REF!</definedName>
    <definedName name="page47">#REF!</definedName>
    <definedName name="page48">#REF!</definedName>
    <definedName name="page49">#REF!</definedName>
    <definedName name="page5_A1">#REF!</definedName>
    <definedName name="page50">#REF!</definedName>
    <definedName name="PAGE51">#REF!</definedName>
    <definedName name="page52">#REF!</definedName>
    <definedName name="page53">#REF!</definedName>
    <definedName name="page54">#REF!</definedName>
    <definedName name="page55">#REF!</definedName>
    <definedName name="page56">#REF!</definedName>
    <definedName name="page57">#REF!</definedName>
    <definedName name="page58">#REF!</definedName>
    <definedName name="page59">#REF!</definedName>
    <definedName name="page6_A1">#REF!</definedName>
    <definedName name="page60">#REF!</definedName>
    <definedName name="PAGE61">#REF!</definedName>
    <definedName name="page62">#REF!</definedName>
    <definedName name="page63">#REF!</definedName>
    <definedName name="page64">#REF!</definedName>
    <definedName name="page65">#REF!</definedName>
    <definedName name="page66">#REF!</definedName>
    <definedName name="page67">#REF!</definedName>
    <definedName name="page68">#REF!</definedName>
    <definedName name="page69">#REF!</definedName>
    <definedName name="page7">#REF!</definedName>
    <definedName name="page7_A1">#REF!</definedName>
    <definedName name="page70">#REF!</definedName>
    <definedName name="page71">#REF!</definedName>
    <definedName name="page72">#REF!</definedName>
    <definedName name="page73">#REF!</definedName>
    <definedName name="page74">#REF!</definedName>
    <definedName name="page75">#REF!</definedName>
    <definedName name="page76">#REF!</definedName>
    <definedName name="page77">#REF!</definedName>
    <definedName name="page78">#REF!</definedName>
    <definedName name="page79">#REF!</definedName>
    <definedName name="page8">#REF!</definedName>
    <definedName name="page80">#REF!</definedName>
    <definedName name="page85">#REF!</definedName>
    <definedName name="page86">#REF!</definedName>
    <definedName name="page87">#REF!</definedName>
    <definedName name="page88">#REF!</definedName>
    <definedName name="page89">#REF!</definedName>
    <definedName name="page9">#REF!</definedName>
    <definedName name="page9_A1">#REF!</definedName>
    <definedName name="page90">#REF!</definedName>
    <definedName name="page91">#REF!</definedName>
    <definedName name="page92">#REF!</definedName>
    <definedName name="page93">#REF!</definedName>
    <definedName name="page94">#REF!</definedName>
    <definedName name="page95">#REF!</definedName>
    <definedName name="page96">#REF!</definedName>
    <definedName name="page97">#REF!</definedName>
    <definedName name="page98">#REF!</definedName>
    <definedName name="page99">#REF!</definedName>
    <definedName name="Paint_Cement">#REF!</definedName>
    <definedName name="Painting">#REF!,#REF!</definedName>
    <definedName name="PaintingN">#REF!,#REF!,#REF!</definedName>
    <definedName name="PalisadeReportWorkbookCreatedBy">"AtRisk"</definedName>
    <definedName name="pantonstatus">#REF!</definedName>
    <definedName name="PAR_CIVIL">#N/A</definedName>
    <definedName name="PAR_ELECT">#N/A</definedName>
    <definedName name="PAR_MECH">#N/A</definedName>
    <definedName name="parapet">#REF!</definedName>
    <definedName name="parking">#REF!</definedName>
    <definedName name="part7">#REF!</definedName>
    <definedName name="PartiesSentTo">#REF!</definedName>
    <definedName name="Paving_YorkStone">#REF!</definedName>
    <definedName name="PAYCRIT">#N/A</definedName>
    <definedName name="PBTAXADJ">#N/A</definedName>
    <definedName name="PBTAXBM">#N/A</definedName>
    <definedName name="PBTAXEC">#N/A</definedName>
    <definedName name="PBTAXSC">#N/A</definedName>
    <definedName name="pccp">#REF!</definedName>
    <definedName name="pccp1">#REF!</definedName>
    <definedName name="pccp2">#REF!</definedName>
    <definedName name="PCP">#REF!</definedName>
    <definedName name="PCSB">#REF!</definedName>
    <definedName name="PCSB_4">#REF!</definedName>
    <definedName name="PCT">#REF!</definedName>
    <definedName name="pcv">#REF!</definedName>
    <definedName name="pda">#REF!</definedName>
    <definedName name="perbolag" hidden="1">{#N/A,#N/A,FALSE,"intag";#N/A,#N/A,FALSE,"budg";#N/A,#N/A,FALSE,"samtl"}</definedName>
    <definedName name="perbolagneu" hidden="1">{#N/A,#N/A,FALSE,"intag";#N/A,#N/A,FALSE,"budg";#N/A,#N/A,FALSE,"samtl"}</definedName>
    <definedName name="percent">#REF!</definedName>
    <definedName name="Performance_Fee">#REF!</definedName>
    <definedName name="Performance_Fee_Cap">#REF!</definedName>
    <definedName name="PERIODS_ADJ">#REF!</definedName>
    <definedName name="PFS">#REF!</definedName>
    <definedName name="PFS_4">#REF!</definedName>
    <definedName name="PG2_10">#REF!</definedName>
    <definedName name="PG2_11">#REF!</definedName>
    <definedName name="PG2_12">#REF!</definedName>
    <definedName name="PG2_13">#REF!</definedName>
    <definedName name="PG2_5">#REF!</definedName>
    <definedName name="PG2_7">#REF!</definedName>
    <definedName name="PG2_8">#REF!</definedName>
    <definedName name="PG2_9">#REF!</definedName>
    <definedName name="phase12">#REF!</definedName>
    <definedName name="PIPE51_QTY">#N/A</definedName>
    <definedName name="PipeInfo">#REF!</definedName>
    <definedName name="Pipeline_NMDC">#REF!</definedName>
    <definedName name="PITCH">#REF!</definedName>
    <definedName name="pitch_pd">#REF!</definedName>
    <definedName name="PIVOTTABLE">#REF!</definedName>
    <definedName name="PLAIN">#REF!</definedName>
    <definedName name="plant2" hidden="1">#REF!</definedName>
    <definedName name="PLANTELECTRICAL">#REF!</definedName>
    <definedName name="plas">#REF!</definedName>
    <definedName name="plazasummary">#REF!</definedName>
    <definedName name="plevelling">#REF!</definedName>
    <definedName name="PLFN">#REF!</definedName>
    <definedName name="plot1">#REF!</definedName>
    <definedName name="plot2">#REF!:#REF!</definedName>
    <definedName name="Plot3">#REF!</definedName>
    <definedName name="Plot4">#REF!</definedName>
    <definedName name="Plot5">#REF!</definedName>
    <definedName name="plotbudgets">#REF!</definedName>
    <definedName name="plots">#REF!</definedName>
    <definedName name="PLST">#REF!</definedName>
    <definedName name="PMs">#REF!</definedName>
    <definedName name="PN">#REF!</definedName>
    <definedName name="pna">#REF!</definedName>
    <definedName name="PName">#REF!</definedName>
    <definedName name="pno">#REF!</definedName>
    <definedName name="poo" hidden="1">{"b",#N/A,FALSE,"B";"C 1",#N/A,FALSE,"C";"C 2",#N/A,FALSE,"C";"D 1",#N/A,FALSE,"D";"d 2",#N/A,FALSE,"D";"D 3",#N/A,FALSE,"D";"E",#N/A,FALSE,"E";"F 1",#N/A,FALSE,"F";"F 2",#N/A,FALSE,"F";"F 3",#N/A,FALSE,"F";"G 1",#N/A,FALSE,"G";"G 2",#N/A,FALSE,"G";"I 1",#N/A,FALSE,"I";"J 1",#N/A,FALSE,"J";"J 2",#N/A,FALSE,"J";"L",#N/A,FALSE,"L";"M 1",#N/A,FALSE,"M";"N",#N/A,FALSE,"N"}</definedName>
    <definedName name="porcelin">#REF!</definedName>
    <definedName name="Position">#REF!</definedName>
    <definedName name="Post_Area">#REF!</definedName>
    <definedName name="Post_DirectERV">#REF!</definedName>
    <definedName name="Post_ERV">#REF!</definedName>
    <definedName name="Post_Fish">#REF!</definedName>
    <definedName name="Post_GIA">#REF!</definedName>
    <definedName name="Post_Gross_sales">#REF!</definedName>
    <definedName name="Post_IndirectERV">#REF!</definedName>
    <definedName name="Post_Inv_Package">#REF!</definedName>
    <definedName name="post_net_sales">#REF!</definedName>
    <definedName name="Post_Occ">#REF!</definedName>
    <definedName name="Post_Prod">#REF!</definedName>
    <definedName name="Post_Rent">#REF!</definedName>
    <definedName name="Post_Sales">#REF!</definedName>
    <definedName name="post_tax_cf">#REF!</definedName>
    <definedName name="Post10_Sales">#REF!</definedName>
    <definedName name="Post2_Sales">#REF!</definedName>
    <definedName name="Post5_Sales">#REF!</definedName>
    <definedName name="Postcodes">#REF!</definedName>
    <definedName name="PPH_MULT">#N/A</definedName>
    <definedName name="ppo" hidden="1">{"'Break down'!$A$4"}</definedName>
    <definedName name="ppppp">#REF!</definedName>
    <definedName name="pqrs" hidden="1">#REF!</definedName>
    <definedName name="Pre_Area">#REF!</definedName>
    <definedName name="Pre_construction">#REF!</definedName>
    <definedName name="Pre_DirectERV">#REF!</definedName>
    <definedName name="Pre_DirectRent">#REF!</definedName>
    <definedName name="Pre_ERV">#REF!</definedName>
    <definedName name="Pre_Fish">#REF!</definedName>
    <definedName name="Pre_GIA">#REF!</definedName>
    <definedName name="Pre_Gross_Sales">#REF!</definedName>
    <definedName name="Pre_IndirectERV">#REF!</definedName>
    <definedName name="Pre_IndirectRent">#REF!</definedName>
    <definedName name="Pre_Inv_Package">#REF!</definedName>
    <definedName name="Pre_net_sales">#REF!</definedName>
    <definedName name="Pre_Net_Sales_area">#REF!</definedName>
    <definedName name="Pre_Occ">#REF!</definedName>
    <definedName name="Pre_Prod">#REF!</definedName>
    <definedName name="Pre_project_ERVs">#REF!</definedName>
    <definedName name="Pre_Rent">#REF!</definedName>
    <definedName name="Pre_sales">#REF!</definedName>
    <definedName name="Pre_Sold_Perc">#REF!</definedName>
    <definedName name="pre_tax_cf">#REF!</definedName>
    <definedName name="Prel_C_C">#REF!</definedName>
    <definedName name="prelib">#REF!</definedName>
    <definedName name="prelih">#REF!</definedName>
    <definedName name="prelimf">#REF!</definedName>
    <definedName name="Preliminaries">#REF!</definedName>
    <definedName name="PRELIMS2">#REF!</definedName>
    <definedName name="PrelimsOHP">#REF!</definedName>
    <definedName name="preliv">#REF!</definedName>
    <definedName name="Prem_Rate">#REF!</definedName>
    <definedName name="PREP">#REF!</definedName>
    <definedName name="PreparedBy">#REF!</definedName>
    <definedName name="PREPLY">#REF!</definedName>
    <definedName name="PreProj_ERV">#REF!</definedName>
    <definedName name="PreProjRent">#REF!</definedName>
    <definedName name="PRESEN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PREVTOTFUND">#N/A</definedName>
    <definedName name="PRI_DETAIL">#REF!</definedName>
    <definedName name="PRI_MENU">#REF!</definedName>
    <definedName name="Price_Fix_Fee">#REF!</definedName>
    <definedName name="Print_Area_Assmptns">#REF!,#REF!</definedName>
    <definedName name="Print_Area_Costs">#REF!,#REF!,#REF!</definedName>
    <definedName name="Print_Area_DLP">#REF!,#REF!,#REF!</definedName>
    <definedName name="Print_Area_Earnout">#REF!,#REF!</definedName>
    <definedName name="Print_Area_Funding">#REF!,#REF!</definedName>
    <definedName name="Print_Area_MI_1">#REF!</definedName>
    <definedName name="Print_Area_MI_10">#REF!</definedName>
    <definedName name="Print_Area_MI_11">#REF!</definedName>
    <definedName name="Print_Area_MI_12">#REF!</definedName>
    <definedName name="Print_Area_MI_13">#REF!</definedName>
    <definedName name="Print_Area_MI_2">#REF!</definedName>
    <definedName name="Print_Area_MI_28">#REF!</definedName>
    <definedName name="Print_Area_MI_3">#REF!</definedName>
    <definedName name="Print_Area_MI_4">#REF!</definedName>
    <definedName name="Print_Area_MI_5">#REF!</definedName>
    <definedName name="Print_Area_MI_6">#REF!</definedName>
    <definedName name="Print_Area_MI_7">#REF!</definedName>
    <definedName name="Print_Area_MI_8">#REF!</definedName>
    <definedName name="Print_Area_MI_9">#REF!</definedName>
    <definedName name="PRINT_Area_MI1">#REF!</definedName>
    <definedName name="Print_Area_Summary">#REF!,#REF!,#REF!</definedName>
    <definedName name="PRINT_LST">#N/A</definedName>
    <definedName name="PRINT_RANGE">#REF!</definedName>
    <definedName name="Print_Titles_Costs">#REF!,#REF!</definedName>
    <definedName name="Print_Titles_Costs_Mthly">#REF!,#REF!</definedName>
    <definedName name="Print_Titles_DLP">#REF!,#REF!</definedName>
    <definedName name="Print_Titles_Earnout">#REF!,#REF!</definedName>
    <definedName name="Print_Titles_Funding">#REF!,#REF!</definedName>
    <definedName name="Print_Titles_InterimFund">#REF!,#REF!</definedName>
    <definedName name="Print_Titles_Rentroll">#REF!,#REF!</definedName>
    <definedName name="print1">#REF!</definedName>
    <definedName name="printchart">#REF!</definedName>
    <definedName name="PrintCostPlan">#REF!</definedName>
    <definedName name="PrintKeyStatistics">#N/A</definedName>
    <definedName name="PRINTSUB">#REF!</definedName>
    <definedName name="PrintSummary">#REF!</definedName>
    <definedName name="Prior_yr_actual">#REF!</definedName>
    <definedName name="pro_title">#REF!</definedName>
    <definedName name="Procurement">#REF!</definedName>
    <definedName name="ProcurementRoute">#REF!</definedName>
    <definedName name="Prod_Cat">#REF!</definedName>
    <definedName name="ProfessionalFees">#REF!</definedName>
    <definedName name="Profit_Loss">#REF!</definedName>
    <definedName name="proforma">#REF!</definedName>
    <definedName name="PROG">#REF!</definedName>
    <definedName name="prog_wks">#REF!</definedName>
    <definedName name="PROGDATE">#REF!</definedName>
    <definedName name="Programme">#REF!</definedName>
    <definedName name="PROJ">#REF!</definedName>
    <definedName name="Proj_Unit">#REF!</definedName>
    <definedName name="PROJECT_Description">#REF!</definedName>
    <definedName name="Project_ID">#REF!</definedName>
    <definedName name="projectedmonthly">OFFSET(#REF!,0,0,COUNTA(#REF!),1)</definedName>
    <definedName name="projectflow">#REF!</definedName>
    <definedName name="projectinfo">#REF!</definedName>
    <definedName name="projections">#REF!</definedName>
    <definedName name="Projectname1">#REF!</definedName>
    <definedName name="ProjectName2">#REF!</definedName>
    <definedName name="ProjectNameUpper">#REF!</definedName>
    <definedName name="ProjectNr">#REF!</definedName>
    <definedName name="projectspotential">#REF!</definedName>
    <definedName name="PROJLOC">#REF!</definedName>
    <definedName name="ProjMgt">#REF!</definedName>
    <definedName name="projmonthmax1">OFFSET(#REF!,0,0,MATCH(#REF!,#REF!,0),1)</definedName>
    <definedName name="ProjNumber">#REF!</definedName>
    <definedName name="ProjRef">#REF!</definedName>
    <definedName name="Propsiteanalysis">#REF!</definedName>
    <definedName name="Protection">#REF!</definedName>
    <definedName name="Protective_inst">#REF!</definedName>
    <definedName name="prov_sums">#REF!</definedName>
    <definedName name="prsrcoeffts">#REF!</definedName>
    <definedName name="PRT_CCF">#REF!</definedName>
    <definedName name="PRT_SEN_ANA">#REF!</definedName>
    <definedName name="PRT_SEN_ANA_10">#REF!</definedName>
    <definedName name="PRT_SEN_ANA_11">#REF!</definedName>
    <definedName name="PRT_SEN_ANA_12">#REF!</definedName>
    <definedName name="PRT_SEN_ANA_13">#REF!</definedName>
    <definedName name="PRT_SEN_ANA_5">#REF!</definedName>
    <definedName name="PRT_SEN_ANA_7">#REF!</definedName>
    <definedName name="PRT_SEN_ANA_8">#REF!</definedName>
    <definedName name="PRT_SEN_ANA_9">#REF!</definedName>
    <definedName name="PRT_SUM">#REF!</definedName>
    <definedName name="PRT_SUM_10">#REF!</definedName>
    <definedName name="PRT_SUM_11">#REF!</definedName>
    <definedName name="PRT_SUM_12">#REF!</definedName>
    <definedName name="PRT_SUM_13">#REF!</definedName>
    <definedName name="PRT_SUM_5">#REF!</definedName>
    <definedName name="PRT_SUM_7">#REF!</definedName>
    <definedName name="PRT_SUM_8">#REF!</definedName>
    <definedName name="PRT_SUM_9">#REF!</definedName>
    <definedName name="PRT_SUMM">#REF!</definedName>
    <definedName name="PRT_SUMM_10">#REF!</definedName>
    <definedName name="PRT_SUMM_11">#REF!</definedName>
    <definedName name="PRT_SUMM_12">#REF!</definedName>
    <definedName name="PRT_SUMM_13">#REF!</definedName>
    <definedName name="PRT_SUMM_5">#REF!</definedName>
    <definedName name="PRT_SUMM_7">#REF!</definedName>
    <definedName name="PRT_SUMM_8">#REF!</definedName>
    <definedName name="PRT_SUMM_9">#REF!</definedName>
    <definedName name="PRT_TABLE">#REF!</definedName>
    <definedName name="PRT_TRAD">#REF!</definedName>
    <definedName name="PRT_TRAD_10">#REF!</definedName>
    <definedName name="PRT_TRAD_11">#REF!</definedName>
    <definedName name="PRT_TRAD_12">#REF!</definedName>
    <definedName name="PRT_TRAD_13">#REF!</definedName>
    <definedName name="PRT_TRAD_5">#REF!</definedName>
    <definedName name="PRT_TRAD_7">#REF!</definedName>
    <definedName name="PRT_TRAD_8">#REF!</definedName>
    <definedName name="PRT_TRAD_9">#REF!</definedName>
    <definedName name="PS25_1">#REF!</definedName>
    <definedName name="PS25_2">#REF!</definedName>
    <definedName name="PS25_3">#REF!</definedName>
    <definedName name="PSList">#REF!</definedName>
    <definedName name="Pst_Gross_sales">#REF!</definedName>
    <definedName name="PU_CAP">#REF!</definedName>
    <definedName name="PU_CAP_10">#REF!</definedName>
    <definedName name="PU_CAP_11">#REF!</definedName>
    <definedName name="PU_CAP_12">#REF!</definedName>
    <definedName name="PU_CAP_13">#REF!</definedName>
    <definedName name="PU_CAP_5">#REF!</definedName>
    <definedName name="PU_CAP_7">#REF!</definedName>
    <definedName name="PU_CAP_8">#REF!</definedName>
    <definedName name="PU_CAP_9">#REF!</definedName>
    <definedName name="pullplate_fix">#REF!</definedName>
    <definedName name="Pumping">#REF!</definedName>
    <definedName name="Pumping_and_De_watering">#REF!</definedName>
    <definedName name="Purchaser_costs">#REF!</definedName>
    <definedName name="put" hidden="1">{#N/A,#N/A,TRUE,"Equipment installation bm"}</definedName>
    <definedName name="pvc">#REF!</definedName>
    <definedName name="PVRC35">#REF!</definedName>
    <definedName name="PVRC35_1">#REF!</definedName>
    <definedName name="PVRC35_2">#REF!</definedName>
    <definedName name="PVRC35_3">#REF!</definedName>
    <definedName name="PXCLEAR">#REF!,#REF!,#REF!,#REF!,#REF!,#REF!,#REF!,#REF!,#REF!</definedName>
    <definedName name="qqfxlCalcReset" hidden="1">FALSE</definedName>
    <definedName name="qqfxlCalculateOnOpen" hidden="1">FALSE</definedName>
    <definedName name="qqfxlFullBoth" hidden="1">TRUE</definedName>
    <definedName name="qqfxlManualBoth" hidden="1">FALSE</definedName>
    <definedName name="qqfxlSheetsBoth" hidden="1">TRUE</definedName>
    <definedName name="QR">#REF!</definedName>
    <definedName name="QSRate">#REF!</definedName>
    <definedName name="Qtr_NPV">#REF!</definedName>
    <definedName name="Quarters">#REF!</definedName>
    <definedName name="que">IF(#REF!="m",((((VLOOKUP(#REF!,PipeInfo,2,FALSE)+2*#REF!)/1000)^2/4*PI())-(((VLOOKUP(#REF!,PipeInfo,2,FALSE))/1000)^2/4*PI()))*#REF!,IF(#REF!="m2",#REF!*(#REF!/1000),IF(#REF!="m3",#REF!,0)))</definedName>
    <definedName name="QUERIES">IF(#REF!="m",((((VLOOKUP(#REF!,PipeInfo,2,FALSE)+2*#REF!)/1000)^2/4*PI())-(((VLOOKUP(#REF!,PipeInfo,2,FALSE))/1000)^2/4*PI()))*#REF!,IF(#REF!="m2",#REF!*(#REF!/1000),IF(#REF!="m3",#REF!,0)))</definedName>
    <definedName name="QUERY">IF(#REF!="m",PI()*((VLOOKUP(#REF!,PipeInfo,2,FALSE))/1000)*#REF!,IF(#REF!="m2",#REF!,IF(#REF!="m3",#REF!/(#REF!/1000),0)))</definedName>
    <definedName name="qury" hidden="1">{"'Break down'!$A$4"}</definedName>
    <definedName name="R_ACC_CANT1">#REF!</definedName>
    <definedName name="R_ACC_CANT2">#REF!</definedName>
    <definedName name="R_ACC_CONT1">#REF!</definedName>
    <definedName name="R_ACC_CONT2">#REF!</definedName>
    <definedName name="R_ACC_MOFF1">#REF!</definedName>
    <definedName name="R_ACC_MOFF2">#REF!</definedName>
    <definedName name="R_ACC_OFF1">#REF!</definedName>
    <definedName name="R_ACC_OFF2">#REF!</definedName>
    <definedName name="R_ACC_STOR1">#REF!</definedName>
    <definedName name="R_ACC_STOR2">#REF!</definedName>
    <definedName name="R_ACC_TOIL1">#REF!</definedName>
    <definedName name="R_ACC_TOIL2">#REF!</definedName>
    <definedName name="R_LAB_ADMIN1">#REF!</definedName>
    <definedName name="R_LAB_ADMIN2">#REF!</definedName>
    <definedName name="R_LAB_CMAN1">#REF!</definedName>
    <definedName name="R_LAB_CMAN2">#REF!</definedName>
    <definedName name="R_LAB_ENG1">#REF!</definedName>
    <definedName name="R_LAB_ENG2">#REF!</definedName>
    <definedName name="R_LAB_PLAN1">#REF!</definedName>
    <definedName name="R_LAB_PLAN2">#REF!</definedName>
    <definedName name="R_LAB_QS1">#REF!</definedName>
    <definedName name="R_LAB_QS2">#REF!</definedName>
    <definedName name="R_LAB_SITELAB1">#REF!</definedName>
    <definedName name="R_LAB_SITELAB2">#REF!</definedName>
    <definedName name="R_LAB_SITEMAN1">#REF!</definedName>
    <definedName name="R_LAB_SITEMAN2">#REF!</definedName>
    <definedName name="R_PLNT_COMP1">#REF!</definedName>
    <definedName name="R_PLNT_COMP2">#REF!</definedName>
    <definedName name="R_PLNT_COMPT1">#REF!</definedName>
    <definedName name="R_PLNT_COMPT2">#REF!</definedName>
    <definedName name="R_PLNT_DEHUM1">#REF!</definedName>
    <definedName name="R_PLNT_DEHUM2">#REF!</definedName>
    <definedName name="R_PLNT_DUMPER1">#REF!</definedName>
    <definedName name="R_PLNT_DUMPER2">#REF!</definedName>
    <definedName name="R_PLNT_FIRE1">#REF!</definedName>
    <definedName name="R_PLNT_FIRE2">#REF!</definedName>
    <definedName name="R_PLNT_GEN1">#REF!</definedName>
    <definedName name="R_PLNT_GEN2">#REF!</definedName>
    <definedName name="R_PLNT_HOARD1">#REF!</definedName>
    <definedName name="R_PLNT_HOARD2">#REF!</definedName>
    <definedName name="R_PLNT_HOIST1">#REF!</definedName>
    <definedName name="R_PLNT_HOIST2">#REF!</definedName>
    <definedName name="R_PLNT_KANGO1">#REF!</definedName>
    <definedName name="R_PLNT_KANGO2">#REF!</definedName>
    <definedName name="R_PLNT_MIXER1">#REF!</definedName>
    <definedName name="R_PLNT_MIXER2">#REF!</definedName>
    <definedName name="R_PLNT_PUMP1">#REF!</definedName>
    <definedName name="R_PLNT_PUMP2">#REF!</definedName>
    <definedName name="R_PLNT_SAFNET1">#REF!</definedName>
    <definedName name="R_PLNT_SAFNET2">#REF!</definedName>
    <definedName name="R_PLNT_SCTWR1">#REF!</definedName>
    <definedName name="R_PLNT_SCTWR2">#REF!</definedName>
    <definedName name="R_PLNT_SIGN1">#REF!</definedName>
    <definedName name="R_PLNT_SIGN2">#REF!</definedName>
    <definedName name="R_PLNT_SURV1">#REF!</definedName>
    <definedName name="R_PLNT_SURV2">#REF!</definedName>
    <definedName name="R_PLNT_TELEH1">#REF!</definedName>
    <definedName name="R_PLNT_TELEH2">#REF!</definedName>
    <definedName name="R_PLNT_TRAN1">#REF!</definedName>
    <definedName name="R_PLNT_TRAN2">#REF!</definedName>
    <definedName name="R_PLNT_VIB1">#REF!</definedName>
    <definedName name="R_PLNT_VIB2">#REF!</definedName>
    <definedName name="RA">#REF!</definedName>
    <definedName name="Rail">#REF!</definedName>
    <definedName name="RANGE_NAME">#N/A</definedName>
    <definedName name="RANGE_NAMES">#N/A</definedName>
    <definedName name="RangeLangueID">#REF!</definedName>
    <definedName name="RangeLanguesTable">#REF!</definedName>
    <definedName name="RAS">#REF!</definedName>
    <definedName name="Rate_Tab">#REF!</definedName>
    <definedName name="Rates_and_Taxation">#REF!</definedName>
    <definedName name="Ratio">#REF!</definedName>
    <definedName name="RB_TYP">#REF!</definedName>
    <definedName name="RC_INT">#REF!</definedName>
    <definedName name="RCB">#REF!</definedName>
    <definedName name="RCB_4">#REF!</definedName>
    <definedName name="RCC">#REF!</definedName>
    <definedName name="RCC_4">#REF!</definedName>
    <definedName name="RCPLINE">#REF!</definedName>
    <definedName name="RCS_4">#REF!</definedName>
    <definedName name="RD">#REF!</definedName>
    <definedName name="RE_CF_bank"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eb_40">#REF!</definedName>
    <definedName name="reb_60">#REF!</definedName>
    <definedName name="reb_gr40">#REF!</definedName>
    <definedName name="reb_gr60">#REF!</definedName>
    <definedName name="rebar_40">#REF!</definedName>
    <definedName name="rebar1">#REF!</definedName>
    <definedName name="rebar2">#REF!</definedName>
    <definedName name="rebar40">#REF!</definedName>
    <definedName name="rebar60">#REF!</definedName>
    <definedName name="Recom" hidden="1">{"'Break down'!$A$4"}</definedName>
    <definedName name="redex_301.25_dn100_50">#REF!</definedName>
    <definedName name="redex_301.25_dn100_80">#REF!</definedName>
    <definedName name="redex_301.25_dn200_150">#REF!</definedName>
    <definedName name="redex_301.25_dn80_50">#REF!</definedName>
    <definedName name="redk_151.25_TAL_dn100_80">#REF!</definedName>
    <definedName name="redk_151.25_TAL_dn150_100">#REF!</definedName>
    <definedName name="redk_151.25_TAL_dn200_150">#REF!</definedName>
    <definedName name="redk_151.25_TAL_dn25_20">#REF!</definedName>
    <definedName name="redk_151.25_TAL_dn250_200">#REF!</definedName>
    <definedName name="redk_151.25_TAL_dn300_250">#REF!</definedName>
    <definedName name="redk_151.25_TAL_dn350_300">#REF!</definedName>
    <definedName name="redk_151.25_TAL_dn400_350">#REF!</definedName>
    <definedName name="redk_151.25_TAL_dn50_25">#REF!</definedName>
    <definedName name="redk_151.25_TAL_dn500_400">#REF!</definedName>
    <definedName name="redk_151.25_TAL_dn80_50">#REF!</definedName>
    <definedName name="redk_301.25_dn200_150">#REF!</definedName>
    <definedName name="redk_301.25_dn300_250">#REF!</definedName>
    <definedName name="redk_301.25_dn400_350">#REF!</definedName>
    <definedName name="redk_301.25_dn50_25">#REF!</definedName>
    <definedName name="Reduce">#REF!</definedName>
    <definedName name="ref" hidden="1">{"'Break down'!$A$4"}</definedName>
    <definedName name="Ref_Area">IF(#REF!="m",PI()*((VLOOKUP(#REF!,PipeInfo,2,FALSE))/1000)*#REF!,IF(#REF!="m2",#REF!,IF(#REF!="m3",#REF!/(#REF!/1000),0)))</definedName>
    <definedName name="Ref_Vol">IF(#REF!="m",((((VLOOKUP(#REF!,PipeInfo,2,FALSE)+2*#REF!)/1000)^2/4*PI())-(((VLOOKUP(#REF!,PipeInfo,2,FALSE))/1000)^2/4*PI()))*#REF!,IF(#REF!="m2",#REF!*(#REF!/1000),IF(#REF!="m3",#REF!,0)))</definedName>
    <definedName name="Ref_Wt">IF(ISNA(#REF!),0.02466*#REF!*(#REF!-#REF!)*#REF!/1000,#REF!*#REF!/1000)</definedName>
    <definedName name="Refurbishement_delay_costs_10_years">#REF!</definedName>
    <definedName name="Refurbishement_delay_costs_20_years">#REF!</definedName>
    <definedName name="Refurbishement_delay_costs_30_years">#REF!</definedName>
    <definedName name="Refurbishement_delay_costs_50_years">#REF!</definedName>
    <definedName name="REI_Act">#REF!</definedName>
    <definedName name="reinf">#REF!</definedName>
    <definedName name="REMOVCON">#REF!</definedName>
    <definedName name="rempave2">#REF!</definedName>
    <definedName name="REN" hidden="1">{"'Break down'!$A$4"}</definedName>
    <definedName name="rent_review_fee__new_passing">#REF!</definedName>
    <definedName name="rentreceipts">#REF!</definedName>
    <definedName name="reo_total">#REF!</definedName>
    <definedName name="Repair" hidden="1">#REF!</definedName>
    <definedName name="Repair_Assign">#REF!</definedName>
    <definedName name="RepDate">#REF!</definedName>
    <definedName name="replace1">#REF!</definedName>
    <definedName name="replace2">#REF!</definedName>
    <definedName name="RepNo">#REF!</definedName>
    <definedName name="report_no">#REF!</definedName>
    <definedName name="ReportDate">#REF!</definedName>
    <definedName name="ReportDateLong">#REF!</definedName>
    <definedName name="ReportDesc">#REF!</definedName>
    <definedName name="reportno1">#REF!</definedName>
    <definedName name="ReportNr">#REF!</definedName>
    <definedName name="Reprovision_Leasehold">#REF!</definedName>
    <definedName name="Reprovision_SocialRent">#REF!</definedName>
    <definedName name="Restaurant">#REF!</definedName>
    <definedName name="Retail">#REF!</definedName>
    <definedName name="Retention_percentage">#REF!</definedName>
    <definedName name="Retention_period">#REF!</definedName>
    <definedName name="RetentionPercentage">#REF!</definedName>
    <definedName name="REVADJ">#N/A</definedName>
    <definedName name="REVBM">#N/A</definedName>
    <definedName name="revcertitems" hidden="1">{#N/A,#N/A,FALSE,"WBS 1.06";#N/A,#N/A,FALSE,"WBS 1.14";#N/A,#N/A,FALSE,"WBS 1.17";#N/A,#N/A,FALSE,"WBS 1.18"}</definedName>
    <definedName name="REVEC">#N/A</definedName>
    <definedName name="ReviewDate_Text">#REF!</definedName>
    <definedName name="ReviewedBy">#REF!</definedName>
    <definedName name="REVSC">#N/A</definedName>
    <definedName name="RFP">#REF!</definedName>
    <definedName name="rfq" hidden="1">#REF!</definedName>
    <definedName name="RG">#REF!</definedName>
    <definedName name="rge">#REF!</definedName>
    <definedName name="rgr">#REF!</definedName>
    <definedName name="RID">#REF!</definedName>
    <definedName name="Risk_Owners">#REF!</definedName>
    <definedName name="riskATSSboxGraph">FALSE</definedName>
    <definedName name="riskATSSincludeSimtables">TRUE</definedName>
    <definedName name="riskATSSinputsGraphs">FALSE</definedName>
    <definedName name="riskATSSoutputStatistic">3</definedName>
    <definedName name="riskATSSpercentChangeGraph">TRUE</definedName>
    <definedName name="riskATSSpercentileGraph">TRUE</definedName>
    <definedName name="riskATSSpercentileValue">0.5</definedName>
    <definedName name="riskATSSprintReport">FALSE</definedName>
    <definedName name="riskATSSreportsInActiveBook">FALSE</definedName>
    <definedName name="riskATSSreportsSelected">TRUE</definedName>
    <definedName name="riskATSSsummaryReport">TRUE</definedName>
    <definedName name="riskATSStornadoGraph">TRUE</definedName>
    <definedName name="riskATSTbaselineRequested">TRUE</definedName>
    <definedName name="riskATSTboxGraph">TRUE</definedName>
    <definedName name="riskATSTcomparisonGraph">TRUE</definedName>
    <definedName name="riskATSThistogramGraph">FALSE</definedName>
    <definedName name="riskATSToutputStatistic">4</definedName>
    <definedName name="riskATSTprintReport">FALSE</definedName>
    <definedName name="riskATSTreportsInActiveBook">FALSE</definedName>
    <definedName name="riskATSTreportsSelected">TRUE</definedName>
    <definedName name="riskATSTsequentialStress">TRUE</definedName>
    <definedName name="riskATSTsummaryReport">TRUE</definedName>
    <definedName name="RiskNumIterations1">5000</definedName>
    <definedName name="RITE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RL_50">#REF!</definedName>
    <definedName name="rladudqo">#REF!</definedName>
    <definedName name="rlbd">#REF!</definedName>
    <definedName name="rlds">#REF!</definedName>
    <definedName name="rler">#REF!</definedName>
    <definedName name="rlrrow">#REF!</definedName>
    <definedName name="rlsw">#REF!</definedName>
    <definedName name="rlws">#REF!</definedName>
    <definedName name="RMC">#N/A</definedName>
    <definedName name="rmchr">#REF!</definedName>
    <definedName name="RNFT10">#REF!</definedName>
    <definedName name="RNFT10_1">#REF!</definedName>
    <definedName name="RNFT10_2">#REF!</definedName>
    <definedName name="RNFT10_3">#REF!</definedName>
    <definedName name="RNFT16">#REF!</definedName>
    <definedName name="RNFT16_1">#REF!</definedName>
    <definedName name="RNFT16_2">#REF!</definedName>
    <definedName name="RNFT16_3">#REF!</definedName>
    <definedName name="RNFT20">#REF!</definedName>
    <definedName name="RNFT20_1">#REF!</definedName>
    <definedName name="RNFT20_2">#REF!</definedName>
    <definedName name="RNFT20_3">#REF!</definedName>
    <definedName name="RNFT25">#REF!</definedName>
    <definedName name="RNFT25_1">#REF!</definedName>
    <definedName name="RNFT25_2">#REF!</definedName>
    <definedName name="RNFT25_3">#REF!</definedName>
    <definedName name="RNFT32">#REF!</definedName>
    <definedName name="RNFT32_1">#REF!</definedName>
    <definedName name="RNFT32_2">#REF!</definedName>
    <definedName name="RNFT32_3">#REF!</definedName>
    <definedName name="RNFT40">#REF!</definedName>
    <definedName name="RNFT40_1">#REF!</definedName>
    <definedName name="RNFT40_2">#REF!</definedName>
    <definedName name="RNFT40_3">#REF!</definedName>
    <definedName name="RNFT8">#REF!</definedName>
    <definedName name="RNFT8_1">#REF!</definedName>
    <definedName name="RNFT8_2">#REF!</definedName>
    <definedName name="RNFT8_3">#REF!</definedName>
    <definedName name="RNR10_1">#REF!</definedName>
    <definedName name="RNR10_2">#REF!</definedName>
    <definedName name="RNR10_3">#REF!</definedName>
    <definedName name="RNR12_1">#REF!</definedName>
    <definedName name="RNR12_2">#REF!</definedName>
    <definedName name="RNR12_3">#REF!</definedName>
    <definedName name="RNR6_1">#REF!</definedName>
    <definedName name="RNR6_2">#REF!</definedName>
    <definedName name="RNR6_3">#REF!</definedName>
    <definedName name="RNR8_1">#REF!</definedName>
    <definedName name="RNR8_2">#REF!</definedName>
    <definedName name="RNR8_3">#REF!</definedName>
    <definedName name="Road_Uplift">#REF!</definedName>
    <definedName name="Roads">#REF!</definedName>
    <definedName name="roadsub">#REF!</definedName>
    <definedName name="rod">#REF!</definedName>
    <definedName name="rohr_151.25_TAL_dn100">#REF!</definedName>
    <definedName name="rohr_151.25_TAL_dn150">#REF!</definedName>
    <definedName name="rohr_151.25_TAL_dn20">#REF!</definedName>
    <definedName name="rohr_151.25_TAL_dn200">#REF!</definedName>
    <definedName name="rohr_151.25_TAL_dn25">#REF!</definedName>
    <definedName name="rohr_151.25_TAL_dn250">#REF!</definedName>
    <definedName name="rohr_151.25_TAL_dn300">#REF!</definedName>
    <definedName name="rohr_151.25_TAL_dn350">#REF!</definedName>
    <definedName name="rohr_151.25_TAL_dn400">#REF!</definedName>
    <definedName name="rohr_151.25_TAL_dn50">#REF!</definedName>
    <definedName name="rohr_151.25_TAL_dn500">#REF!</definedName>
    <definedName name="rohr_151.25_TAL_dn600">#REF!</definedName>
    <definedName name="rohr_151.25_TAL_dn80">#REF!</definedName>
    <definedName name="rohr_152.25_TAL_dn100">#REF!</definedName>
    <definedName name="rohr_152.25_TAL_dn150">#REF!</definedName>
    <definedName name="rohr_152.25_TAL_dn20">#REF!</definedName>
    <definedName name="rohr_152.25_TAL_dn200">#REF!</definedName>
    <definedName name="rohr_152.25_TAL_dn25">#REF!</definedName>
    <definedName name="rohr_152.25_TAL_dn250">#REF!</definedName>
    <definedName name="rohr_152.25_TAL_dn300">#REF!</definedName>
    <definedName name="rohr_152.25_TAL_dn350">#REF!</definedName>
    <definedName name="rohr_152.25_TAL_dn400">#REF!</definedName>
    <definedName name="rohr_152.25_TAL_dn50">#REF!</definedName>
    <definedName name="rohr_152.25_TAL_dn500">#REF!</definedName>
    <definedName name="rohr_152.25_TAL_dn600">#REF!</definedName>
    <definedName name="rohr_152.25_TAL_dn80">#REF!</definedName>
    <definedName name="rohr_2.4858_dn250">#REF!</definedName>
    <definedName name="rohr_203.40_dn100">#REF!</definedName>
    <definedName name="rohr_203.40_dn150">#REF!</definedName>
    <definedName name="rohr_203.40_dn20">#REF!</definedName>
    <definedName name="rohr_203.40_dn200">#REF!</definedName>
    <definedName name="rohr_203.40_dn25">#REF!</definedName>
    <definedName name="rohr_203.40_dn250">#REF!</definedName>
    <definedName name="rohr_203.40_dn300">#REF!</definedName>
    <definedName name="rohr_203.40_dn350">#REF!</definedName>
    <definedName name="rohr_203.40_dn400">#REF!</definedName>
    <definedName name="rohr_203.40_dn450">#REF!</definedName>
    <definedName name="rohr_203.40_dn50">#REF!</definedName>
    <definedName name="rohr_203.40_dn500">#REF!</definedName>
    <definedName name="rohr_203.40_dn80">#REF!</definedName>
    <definedName name="rohr_204.40_dn100">#REF!</definedName>
    <definedName name="rohr_204.40_dn150">#REF!</definedName>
    <definedName name="rohr_204.40_dn20">#REF!</definedName>
    <definedName name="rohr_204.40_dn200">#REF!</definedName>
    <definedName name="rohr_204.40_dn25">#REF!</definedName>
    <definedName name="rohr_204.40_dn250">#REF!</definedName>
    <definedName name="rohr_204.40_dn300">#REF!</definedName>
    <definedName name="rohr_204.40_dn350">#REF!</definedName>
    <definedName name="rohr_204.40_dn400">#REF!</definedName>
    <definedName name="rohr_204.40_dn450">#REF!</definedName>
    <definedName name="rohr_204.40_dn50">#REF!</definedName>
    <definedName name="rohr_204.40_dn500">#REF!</definedName>
    <definedName name="rohr_204.40_dn80">#REF!</definedName>
    <definedName name="rohr_301.25_dn100">#REF!</definedName>
    <definedName name="rohr_301.25_dn150">#REF!</definedName>
    <definedName name="rohr_301.25_dn20">#REF!</definedName>
    <definedName name="rohr_301.25_dn200">#REF!</definedName>
    <definedName name="rohr_301.25_dn25">#REF!</definedName>
    <definedName name="rohr_301.25_dn250">#REF!</definedName>
    <definedName name="rohr_301.25_dn300">#REF!</definedName>
    <definedName name="rohr_301.25_dn50">#REF!</definedName>
    <definedName name="rohr_301.25_dn80">#REF!</definedName>
    <definedName name="rohr_302.25_dn100">#REF!</definedName>
    <definedName name="rohr_302.25_dn150">#REF!</definedName>
    <definedName name="rohr_302.25_dn20">#REF!</definedName>
    <definedName name="rohr_302.25_dn200">#REF!</definedName>
    <definedName name="rohr_302.25_dn25">#REF!</definedName>
    <definedName name="rohr_302.25_dn250">#REF!</definedName>
    <definedName name="rohr_302.25_dn300">#REF!</definedName>
    <definedName name="rohr_302.25_dn350">#REF!</definedName>
    <definedName name="rohr_302.25_dn400">#REF!</definedName>
    <definedName name="rohr_302.25_dn450">#REF!</definedName>
    <definedName name="rohr_302.25_dn50">#REF!</definedName>
    <definedName name="rohr_302.25_dn500">#REF!</definedName>
    <definedName name="rohr_302.25_dn600">#REF!</definedName>
    <definedName name="rohr_302.25_dn80">#REF!</definedName>
    <definedName name="rohr_302.40_dn100">#REF!</definedName>
    <definedName name="rohr_302.40_dn150">#REF!</definedName>
    <definedName name="rohr_302.40_dn20">#REF!</definedName>
    <definedName name="rohr_302.40_dn200">#REF!</definedName>
    <definedName name="rohr_302.40_dn25">#REF!</definedName>
    <definedName name="rohr_302.40_dn250">#REF!</definedName>
    <definedName name="rohr_302.40_dn300">#REF!</definedName>
    <definedName name="rohr_302.40_dn50">#REF!</definedName>
    <definedName name="rohr_302.40_dn80">#REF!</definedName>
    <definedName name="roll">#REF!</definedName>
    <definedName name="roll_pd">#REF!</definedName>
    <definedName name="ROOF">#REF!</definedName>
    <definedName name="rou" hidden="1">{"'Break down'!$A$4"}</definedName>
    <definedName name="Round_Factor">#REF!</definedName>
    <definedName name="RowIndex">#REF!</definedName>
    <definedName name="rp">#REF!</definedName>
    <definedName name="rpd">#REF!</definedName>
    <definedName name="rpppp" hidden="1">{"'Break down'!$A$4"}</definedName>
    <definedName name="rrow">#REF!</definedName>
    <definedName name="rrow1">#REF!</definedName>
    <definedName name="rrow2">#REF!</definedName>
    <definedName name="rrow3">#REF!</definedName>
    <definedName name="rrrrrr" hidden="1">#REF!</definedName>
    <definedName name="rtp" hidden="1">{"'Break down'!$A$4"}</definedName>
    <definedName name="rtpqwp" hidden="1">{"'Break down'!$A$4"}</definedName>
    <definedName name="Rubconc">#REF!</definedName>
    <definedName name="rück_500">#REF!</definedName>
    <definedName name="RUN">#N/A</definedName>
    <definedName name="runden">#REF!</definedName>
    <definedName name="rv_sp1_5_dn20">#REF!</definedName>
    <definedName name="rv_sp1_5_dn25">#REF!</definedName>
    <definedName name="rv_sp6_dn50">#REF!</definedName>
    <definedName name="ryjujkg" hidden="1">{"'Break down'!$A$4"}</definedName>
    <definedName name="s_10">#REF!</definedName>
    <definedName name="s_11">#REF!</definedName>
    <definedName name="s_12">#REF!</definedName>
    <definedName name="s_13">#REF!</definedName>
    <definedName name="s_5">#REF!</definedName>
    <definedName name="s_7">#REF!</definedName>
    <definedName name="s_8">#REF!</definedName>
    <definedName name="s_9">#REF!</definedName>
    <definedName name="s_c_adjust_total">#REF!</definedName>
    <definedName name="s_Curve_table">#REF!</definedName>
    <definedName name="sadg" hidden="1">{"cost",#N/A,FALSE,"B";"Sum",#N/A,FALSE,"C";"Sal1",#N/A,FALSE,"D";"Sal2",#N/A,FALSE,"D";"Mob",#N/A,FALSE,"E";"Eqpcst1",#N/A,FALSE,"F";"Eqpcst2",#N/A,FALSE,"F";"Eqpcst3",#N/A,FALSE,"F";"Est1",#N/A,FALSE,"G";"Est2",#N/A,FALSE,"G";"Fin",#N/A,FALSE,"H";"EqpCal",#N/A,FALSE,"I";"ManCal1",#N/A,FALSE,"J";"ManCal2",#N/A,FALSE,"J";"Consm",#N/A,FALSE,"L";"B O",#N/A,FALSE,"M";"S C",#N/A,FALSE,"N"}</definedName>
    <definedName name="safd" hidden="1">{#N/A,#N/A,FALSE,"MARCH"}</definedName>
    <definedName name="safEF" hidden="1">{#N/A,#N/A,FALSE,"MARCH"}</definedName>
    <definedName name="SafeRate">#REF!</definedName>
    <definedName name="SAFETY_CHART">#REF!</definedName>
    <definedName name="Sales_Cat">#REF!</definedName>
    <definedName name="SAN">#REF!</definedName>
    <definedName name="Sand_Topping">#REF!</definedName>
    <definedName name="Sanitary_Appl">#REF!</definedName>
    <definedName name="sanith" hidden="1">{"Cost Summary",#N/A,FALSE,"B";"Cost Detail 1",#N/A,FALSE,"C";"Cost Detail 2",#N/A,FALSE,"C"}</definedName>
    <definedName name="sati" hidden="1">{#N/A,#N/A,FALSE,"WRSUMMARY";#N/A,#N/A,FALSE,"ANNEX-1";#N/A,#N/A,FALSE,"ANNEX-2";#N/A,#N/A,FALSE,"ANNEX-3";#N/A,#N/A,FALSE,"WORKING"}</definedName>
    <definedName name="satish" hidden="1">{#N/A,#N/A,FALSE,"WRSUMMARY";#N/A,#N/A,FALSE,"ANNEX-1";#N/A,#N/A,FALSE,"ANNEX-2";#N/A,#N/A,FALSE,"ANNEX-3";#N/A,#N/A,FALSE,"WORKING"}</definedName>
    <definedName name="sb_152.25_TAL_dn100">#REF!</definedName>
    <definedName name="sb_152.25_TAL_dn150">#REF!</definedName>
    <definedName name="sb_152.25_TAL_dn20">#REF!</definedName>
    <definedName name="sb_152.25_TAL_dn200">#REF!</definedName>
    <definedName name="sb_152.25_TAL_dn25">#REF!</definedName>
    <definedName name="sb_152.25_TAL_dn250">#REF!</definedName>
    <definedName name="sb_152.25_TAL_dn300">#REF!</definedName>
    <definedName name="sb_152.25_TAL_dn350">#REF!</definedName>
    <definedName name="sb_152.25_TAL_dn400">#REF!</definedName>
    <definedName name="sb_152.25_TAL_dn450">#REF!</definedName>
    <definedName name="sb_152.25_TAL_dn50">#REF!</definedName>
    <definedName name="sb_152.25_TAL_dn500">#REF!</definedName>
    <definedName name="sb_152.25_TAL_dn80">#REF!</definedName>
    <definedName name="sb_301.25_dn100">#REF!</definedName>
    <definedName name="sb_301.25_dn150">#REF!</definedName>
    <definedName name="sb_301.25_dn20">#REF!</definedName>
    <definedName name="sb_301.25_dn200">#REF!</definedName>
    <definedName name="sb_301.25_dn25">#REF!</definedName>
    <definedName name="sb_301.25_dn250">#REF!</definedName>
    <definedName name="sb_301.25_dn300">#REF!</definedName>
    <definedName name="sb_301.25_dn50">#REF!</definedName>
    <definedName name="sb_301.25_dn80">#REF!</definedName>
    <definedName name="SBASE">#REF!</definedName>
    <definedName name="sbz_m16x90">#REF!</definedName>
    <definedName name="sbz_m24x110">#REF!</definedName>
    <definedName name="sbz_m27x130">#REF!</definedName>
    <definedName name="sbz_m30x140">#REF!</definedName>
    <definedName name="sbz_m33x160">#REF!</definedName>
    <definedName name="SC_ADJUST">#N/A</definedName>
    <definedName name="SCAF" hidden="1">{"'Break down'!$A$4"}</definedName>
    <definedName name="Scaffolding" hidden="1">{"'Break down'!$A$4"}</definedName>
    <definedName name="Scenario">#REF!</definedName>
    <definedName name="SCH">#REF!</definedName>
    <definedName name="schieber_152.25_TAL_dn100">#REF!</definedName>
    <definedName name="schieber_152.25_TAL_dn150">#REF!</definedName>
    <definedName name="schieber_152.25_TAL_dn20">#REF!</definedName>
    <definedName name="schieber_152.25_TAL_dn200">#REF!</definedName>
    <definedName name="schieber_152.25_TAL_dn25">#REF!</definedName>
    <definedName name="schieber_152.25_TAL_dn250">#REF!</definedName>
    <definedName name="schieber_152.25_TAL_dn300">#REF!</definedName>
    <definedName name="schieber_152.25_TAL_dn350">#REF!</definedName>
    <definedName name="schieber_152.25_TAL_dn400">#REF!</definedName>
    <definedName name="schieber_152.25_TAL_dn450">#REF!</definedName>
    <definedName name="schieber_152.25_TAL_dn50">#REF!</definedName>
    <definedName name="schieber_152.25_TAL_dn500">#REF!</definedName>
    <definedName name="schieber_152.25_TAL_dn80">#REF!</definedName>
    <definedName name="schieber_tel_152.25_dn100">#REF!</definedName>
    <definedName name="schieber_tel_152.25_dn150">#REF!</definedName>
    <definedName name="schieber_tel_152.25_dn20">#REF!</definedName>
    <definedName name="schieber_tel_152.25_dn200">#REF!</definedName>
    <definedName name="schieber_tel_152.25_dn25">#REF!</definedName>
    <definedName name="schieber_tel_152.25_dn250">#REF!</definedName>
    <definedName name="schieber_tel_152.25_dn300">#REF!</definedName>
    <definedName name="schieber_tel_152.25_dn350">#REF!</definedName>
    <definedName name="schieber_tel_152.25_dn400">#REF!</definedName>
    <definedName name="schieber_tel_152.25_dn450">#REF!</definedName>
    <definedName name="schieber_tel_152.25_dn50">#REF!</definedName>
    <definedName name="schieber_tel_152.25_dn500">#REF!</definedName>
    <definedName name="schieber_tel_152.25_dn80">#REF!</definedName>
    <definedName name="schra_m12x100_4">#REF!</definedName>
    <definedName name="schra_m16x100_8">#REF!</definedName>
    <definedName name="schra_m20x100_8">#REF!</definedName>
    <definedName name="schra_m24x110_8">#REF!</definedName>
    <definedName name="schra_m27x130_16">#REF!</definedName>
    <definedName name="Scope_Area">#REF!</definedName>
    <definedName name="Scope_Development_and_Change">#REF!</definedName>
    <definedName name="scrap" hidden="1">#REF!</definedName>
    <definedName name="scraps" hidden="1">#REF!</definedName>
    <definedName name="SCURVE" hidden="1">#REF!</definedName>
    <definedName name="sdfgsdf" hidden="1">{#N/A,#N/A,FALSE,"SumD";#N/A,#N/A,FALSE,"ElecD";#N/A,#N/A,FALSE,"MechD";#N/A,#N/A,FALSE,"GeotD";#N/A,#N/A,FALSE,"PrcsD";#N/A,#N/A,FALSE,"TunnD";#N/A,#N/A,FALSE,"CivlD";#N/A,#N/A,FALSE,"NtwkD";#N/A,#N/A,FALSE,"EstgD";#N/A,#N/A,FALSE,"PEngD"}</definedName>
    <definedName name="sdfgsdg" hidden="1">{#N/A,#N/A,FALSE,"SumD";#N/A,#N/A,FALSE,"ElecD";#N/A,#N/A,FALSE,"MechD";#N/A,#N/A,FALSE,"GeotD";#N/A,#N/A,FALSE,"PrcsD";#N/A,#N/A,FALSE,"TunnD";#N/A,#N/A,FALSE,"CivlD";#N/A,#N/A,FALSE,"NtwkD";#N/A,#N/A,FALSE,"EstgD";#N/A,#N/A,FALSE,"PEngD"}</definedName>
    <definedName name="sdfsdf">#REF!</definedName>
    <definedName name="sdgsdg">#REF!</definedName>
    <definedName name="sdrgerg">#REF!</definedName>
    <definedName name="sdz" hidden="1">{#N/A,#N/A,FALSE,"SumG";#N/A,#N/A,FALSE,"ElecG";#N/A,#N/A,FALSE,"MechG";#N/A,#N/A,FALSE,"GeotG";#N/A,#N/A,FALSE,"PrcsG";#N/A,#N/A,FALSE,"TunnG";#N/A,#N/A,FALSE,"CivlG";#N/A,#N/A,FALSE,"NtwkG";#N/A,#N/A,FALSE,"EstgG";#N/A,#N/A,FALSE,"PEngG"}</definedName>
    <definedName name="SEA">IF(#REF!="m",((((VLOOKUP(#REF!,PipeInfo,2,FALSE)+2*#REF!)/1000)^2/4*PI())-(((VLOOKUP(#REF!,PipeInfo,2,FALSE))/1000)^2/4*PI()))*#REF!,IF(#REF!="m2",#REF!*(#REF!/1000),IF(#REF!="m3",#REF!,0)))</definedName>
    <definedName name="Section_A">#REF!</definedName>
    <definedName name="Sections">#REF!</definedName>
    <definedName name="SECTY">#REF!</definedName>
    <definedName name="selectrange">#REF!</definedName>
    <definedName name="Seller_Costs">#REF!</definedName>
    <definedName name="SellExp">#REF!</definedName>
    <definedName name="selling_mu">#REF!</definedName>
    <definedName name="sept1">#REF!</definedName>
    <definedName name="sept1wek">#REF!</definedName>
    <definedName name="sept1wk">#REF!</definedName>
    <definedName name="sept3">#REF!</definedName>
    <definedName name="sept4">#REF!</definedName>
    <definedName name="ser" hidden="1">{"'Break down'!$A$4"}</definedName>
    <definedName name="Serendra" hidden="1">#REF!</definedName>
    <definedName name="servicecharges">#REF!</definedName>
    <definedName name="Services_Equip">#REF!</definedName>
    <definedName name="Setting_Out_Equipment">#REF!</definedName>
    <definedName name="SetUpCosts">#REF!</definedName>
    <definedName name="Sevicing">#REF!</definedName>
    <definedName name="sevycf">#REF!</definedName>
    <definedName name="sew">#REF!</definedName>
    <definedName name="sffff" hidden="1">{#N/A,#N/A,FALSE,"SumD";#N/A,#N/A,FALSE,"ElecD";#N/A,#N/A,FALSE,"MechD";#N/A,#N/A,FALSE,"GeotD";#N/A,#N/A,FALSE,"PrcsD";#N/A,#N/A,FALSE,"TunnD";#N/A,#N/A,FALSE,"CivlD";#N/A,#N/A,FALSE,"NtwkD";#N/A,#N/A,FALSE,"EstgD";#N/A,#N/A,FALSE,"PEngD"}</definedName>
    <definedName name="sffffz" hidden="1">{#N/A,#N/A,FALSE,"SumD";#N/A,#N/A,FALSE,"ElecD";#N/A,#N/A,FALSE,"MechD";#N/A,#N/A,FALSE,"GeotD";#N/A,#N/A,FALSE,"PrcsD";#N/A,#N/A,FALSE,"TunnD";#N/A,#N/A,FALSE,"CivlD";#N/A,#N/A,FALSE,"NtwkD";#N/A,#N/A,FALSE,"EstgD";#N/A,#N/A,FALSE,"PEngD"}</definedName>
    <definedName name="SFRate">#REF!</definedName>
    <definedName name="SGB" hidden="1">{#N/A,#N/A,FALSE,"OAS";#N/A,#N/A,FALSE,"OBG";#N/A,#N/A,FALSE,"OCZ";#N/A,#N/A,FALSE,"OFR";#N/A,#N/A,FALSE,"OGR";#N/A,#N/A,FALSE,"OGY";#N/A,#N/A,FALSE,"OHY ";#N/A,#N/A,FALSE,"OLX";#N/A,#N/A,FALSE,"ONL";#N/A,#N/A,FALSE,"OPO";#N/A,#N/A,FALSE,"OPL";#N/A,#N/A,FALSE,"OSK";#N/A,#N/A,FALSE,"OSP";#N/A,#N/A,FALSE,"OSZ";#N/A,#N/A,FALSE,"OTU";#N/A,#N/A,FALSE,"OUK"}</definedName>
    <definedName name="sgl_14571_ava_dn100">#REF!</definedName>
    <definedName name="sgl_14571_ava_dn15">#REF!</definedName>
    <definedName name="sgl_14571_ava_dn150">#REF!</definedName>
    <definedName name="sgl_14571_ava_dn25">#REF!</definedName>
    <definedName name="sgl_14571_ava_dn50">#REF!</definedName>
    <definedName name="sgl_14571_ava_dn80">#REF!</definedName>
    <definedName name="sgl_152.25_TAL_dn100">#REF!</definedName>
    <definedName name="sgl_152.25_TAL_dn150">#REF!</definedName>
    <definedName name="sgl_152.25_TAL_dn20">#REF!</definedName>
    <definedName name="sgl_152.25_TAL_dn200">#REF!</definedName>
    <definedName name="sgl_152.25_TAL_dn25">#REF!</definedName>
    <definedName name="sgl_152.25_TAL_dn250">#REF!</definedName>
    <definedName name="sgl_152.25_TAL_dn300">#REF!</definedName>
    <definedName name="sgl_152.25_TAL_dn350">#REF!</definedName>
    <definedName name="sgl_152.25_TAL_dn400">#REF!</definedName>
    <definedName name="sgl_152.25_TAL_dn450">#REF!</definedName>
    <definedName name="sgl_152.25_TAL_dn50">#REF!</definedName>
    <definedName name="sgl_152.25_TAL_dn500">#REF!</definedName>
    <definedName name="sgl_152.25_TAL_dn80">#REF!</definedName>
    <definedName name="shading">#REF!</definedName>
    <definedName name="shape">#REF!</definedName>
    <definedName name="SharedOwnership_Units">#REF!</definedName>
    <definedName name="Shell___Core">#REF!</definedName>
    <definedName name="shift">#REF!</definedName>
    <definedName name="Shipping" hidden="1">{"Total Indirect Manpower",#N/A,FALSE,"J";"Total Direct Manpower",#N/A,FALSE,"J";"Direct Structural Manpower",#N/A,FALSE,"J";"Direct Mechanical Manpower",#N/A,FALSE,"J";"Direct Piping Manpower",#N/A,FALSE,"J";"Direct Tanks Manpower",#N/A,FALSE,"J";"Direct ElecInstrSS Manpower",#N/A,FALSE,"J"}</definedName>
    <definedName name="SHOULDER">#REF!</definedName>
    <definedName name="sick_payweek">#REF!</definedName>
    <definedName name="sickpayday">#REF!</definedName>
    <definedName name="Site_Offices">#REF!</definedName>
    <definedName name="Site_staff">#REF!</definedName>
    <definedName name="Site_Van">#REF!</definedName>
    <definedName name="skip">#REF!</definedName>
    <definedName name="skm" hidden="1">{#N/A,#N/A,FALSE,"WRSUMMARY";#N/A,#N/A,FALSE,"ANNEX-1";#N/A,#N/A,FALSE,"ANNEX-2";#N/A,#N/A,FALSE,"ANNEX-3";#N/A,#N/A,FALSE,"WORKING"}</definedName>
    <definedName name="skt_m12x50">#REF!</definedName>
    <definedName name="SLAB0">#REF!</definedName>
    <definedName name="SLAB0_4">#REF!</definedName>
    <definedName name="SLAB1_4">#REF!</definedName>
    <definedName name="SLAB2">#REF!</definedName>
    <definedName name="SLAB2_4">#REF!</definedName>
    <definedName name="SLAB3">#REF!</definedName>
    <definedName name="SLAB3_4">#REF!</definedName>
    <definedName name="SLAB4">#REF!</definedName>
    <definedName name="SLAB4_4">#REF!</definedName>
    <definedName name="SLAB5">#REF!</definedName>
    <definedName name="SLAB5_4">#REF!</definedName>
    <definedName name="SlowStartCurve">#REF!</definedName>
    <definedName name="slp">#REF!</definedName>
    <definedName name="SMintSF">#REF!</definedName>
    <definedName name="SMRate">#REF!</definedName>
    <definedName name="SocialRentNew_Units">#REF!</definedName>
    <definedName name="softscape">#REF!</definedName>
    <definedName name="Sort_Area">#REF!</definedName>
    <definedName name="sources_hide_flag">#REF!,#REF!</definedName>
    <definedName name="South">#REF!</definedName>
    <definedName name="Southgiaft2">#REF!</definedName>
    <definedName name="Southgiam2">#REF!</definedName>
    <definedName name="southniam2">#REF!</definedName>
    <definedName name="sp_152.25_TAL_dn100">#REF!</definedName>
    <definedName name="sp_152.25_TAL_dn150">#REF!</definedName>
    <definedName name="sp_152.25_TAL_dn20">#REF!</definedName>
    <definedName name="sp_152.25_TAL_dn200">#REF!</definedName>
    <definedName name="sp_152.25_TAL_dn25">#REF!</definedName>
    <definedName name="sp_152.25_TAL_dn250">#REF!</definedName>
    <definedName name="sp_152.25_TAL_dn300">#REF!</definedName>
    <definedName name="sp_152.25_TAL_dn350">#REF!</definedName>
    <definedName name="sp_152.25_TAL_dn400">#REF!</definedName>
    <definedName name="sp_152.25_TAL_dn50">#REF!</definedName>
    <definedName name="sp_152.25_TAL_dn500">#REF!</definedName>
    <definedName name="sp_152.25_TAL_dn80">#REF!</definedName>
    <definedName name="sp_301.25_dn100">#REF!</definedName>
    <definedName name="sp_301.25_dn150">#REF!</definedName>
    <definedName name="sp_301.25_dn20">#REF!</definedName>
    <definedName name="sp_301.25_dn200">#REF!</definedName>
    <definedName name="sp_301.25_dn25">#REF!</definedName>
    <definedName name="sp_301.25_dn250">#REF!</definedName>
    <definedName name="sp_301.25_dn300">#REF!</definedName>
    <definedName name="sp_301.25_dn50">#REF!</definedName>
    <definedName name="sp_301.25_dn80">#REF!</definedName>
    <definedName name="Space_Heat">#REF!</definedName>
    <definedName name="spds2">#REF!</definedName>
    <definedName name="spds3">#REF!</definedName>
    <definedName name="spdss">#REF!</definedName>
    <definedName name="spe" hidden="1">{"'Break down'!$A$4"}</definedName>
    <definedName name="special">#REF!</definedName>
    <definedName name="Special_Inst">#REF!</definedName>
    <definedName name="SPECIALADJ">#N/A</definedName>
    <definedName name="SPECIALBM">#N/A</definedName>
    <definedName name="SPECIALEC">#N/A</definedName>
    <definedName name="SpecialFitt">#REF!</definedName>
    <definedName name="specialists">#REF!</definedName>
    <definedName name="SpecialPricea" hidden="1">#REF!</definedName>
    <definedName name="SPECIALSC">#N/A</definedName>
    <definedName name="sper3">#REF!</definedName>
    <definedName name="sperr">#REF!</definedName>
    <definedName name="SPR">#REF!</definedName>
    <definedName name="sprrow3">#REF!</definedName>
    <definedName name="sptc2">#REF!</definedName>
    <definedName name="sptc3">#REF!</definedName>
    <definedName name="spwss">#REF!</definedName>
    <definedName name="sqMTR">#REF!,#REF!,#REF!,#REF!,#REF!,#REF!,#REF!</definedName>
    <definedName name="sqry_Equipment_Total_Part2">#REF!</definedName>
    <definedName name="SR1_1">#REF!</definedName>
    <definedName name="SR1_2">#REF!</definedName>
    <definedName name="SR1_3">#REF!</definedName>
    <definedName name="SR2_1">#REF!</definedName>
    <definedName name="SR2_2">#REF!</definedName>
    <definedName name="SR2_3">#REF!</definedName>
    <definedName name="srrow">#REF!</definedName>
    <definedName name="SRTPAY">#N/A</definedName>
    <definedName name="ssaasas" hidden="1">{"Cost Summary",#N/A,FALSE,"B";"Cost Detail 1",#N/A,FALSE,"C";"Cost Detail 2",#N/A,FALSE,"C"}</definedName>
    <definedName name="SSASWQSS"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SRail1000concA6_03_A">#REF!</definedName>
    <definedName name="ssshhh" hidden="1">{#N/A,#N/A,FALSE,"SumG";#N/A,#N/A,FALSE,"ElecG";#N/A,#N/A,FALSE,"MechG";#N/A,#N/A,FALSE,"GeotG";#N/A,#N/A,FALSE,"PrcsG";#N/A,#N/A,FALSE,"TunnG";#N/A,#N/A,FALSE,"CivlG";#N/A,#N/A,FALSE,"NtwkG";#N/A,#N/A,FALSE,"EstgG";#N/A,#N/A,FALSE,"PEngG"}</definedName>
    <definedName name="ssshhhz" hidden="1">{#N/A,#N/A,FALSE,"SumG";#N/A,#N/A,FALSE,"ElecG";#N/A,#N/A,FALSE,"MechG";#N/A,#N/A,FALSE,"GeotG";#N/A,#N/A,FALSE,"PrcsG";#N/A,#N/A,FALSE,"TunnG";#N/A,#N/A,FALSE,"CivlG";#N/A,#N/A,FALSE,"NtwkG";#N/A,#N/A,FALSE,"EstgG";#N/A,#N/A,FALSE,"PEngG"}</definedName>
    <definedName name="sssssz" hidden="1">{#N/A,#N/A,FALSE,"SumD";#N/A,#N/A,FALSE,"ElecD";#N/A,#N/A,FALSE,"MechD";#N/A,#N/A,FALSE,"GeotD";#N/A,#N/A,FALSE,"PrcsD";#N/A,#N/A,FALSE,"TunnD";#N/A,#N/A,FALSE,"CivlD";#N/A,#N/A,FALSE,"NtwkD";#N/A,#N/A,FALSE,"EstgD";#N/A,#N/A,FALSE,"PEngD"}</definedName>
    <definedName name="Staff_Chart">#REF!</definedName>
    <definedName name="STAFFCST">#REF!</definedName>
    <definedName name="Stamp">#REF!</definedName>
    <definedName name="Stamp_50mm">#REF!</definedName>
    <definedName name="StandardCurve">#REF!</definedName>
    <definedName name="Standby" hidden="1">#REF!</definedName>
    <definedName name="start_elec">#REF!</definedName>
    <definedName name="START_ROW_STRNG">#REF!</definedName>
    <definedName name="START1">#N/A</definedName>
    <definedName name="START2">#N/A</definedName>
    <definedName name="START3">#N/A</definedName>
    <definedName name="START4">#N/A</definedName>
    <definedName name="START5">#N/A</definedName>
    <definedName name="STARTING">#N/A</definedName>
    <definedName name="State">#REF!</definedName>
    <definedName name="statement">#REF!</definedName>
    <definedName name="Stats">#REF!</definedName>
    <definedName name="Stats_and_Other">#REF!</definedName>
    <definedName name="Status1">#REF!</definedName>
    <definedName name="std">#REF!</definedName>
    <definedName name="Std22_1">#REF!</definedName>
    <definedName name="Std22_2">#REF!</definedName>
    <definedName name="Std22_3">#REF!</definedName>
    <definedName name="stdet">#REF!</definedName>
    <definedName name="stdiso">#REF!</definedName>
    <definedName name="stdmsr">#REF!</definedName>
    <definedName name="STG40_HRS">#N/A</definedName>
    <definedName name="STG40_LAB">#N/A</definedName>
    <definedName name="STG40_MAT">#N/A</definedName>
    <definedName name="STG40_S_C">#N/A</definedName>
    <definedName name="STG40_SC">#N/A</definedName>
    <definedName name="STG40_TOT">#N/A</definedName>
    <definedName name="STLUKES_TAB_1">NA()</definedName>
    <definedName name="stlworks">#REF!</definedName>
    <definedName name="STONE" hidden="1">{#N/A,#N/A,FALSE,"ORGANISATION"}</definedName>
    <definedName name="Store">#REF!</definedName>
    <definedName name="Store_Type">#REF!</definedName>
    <definedName name="StoreNr">#REF!</definedName>
    <definedName name="str_excav">#REF!</definedName>
    <definedName name="street">#REF!</definedName>
    <definedName name="Structuralworks">#REF!</definedName>
    <definedName name="Structures">#REF!</definedName>
    <definedName name="strutting">#REF!</definedName>
    <definedName name="Students">#REF!</definedName>
    <definedName name="STUFF">#REF!</definedName>
    <definedName name="subb1">#REF!</definedName>
    <definedName name="subb2">#REF!</definedName>
    <definedName name="SubCont">#REF!</definedName>
    <definedName name="subg1">#REF!</definedName>
    <definedName name="subg2">#REF!</definedName>
    <definedName name="Submittals_Status_Drawing__2__List">#REF!</definedName>
    <definedName name="SubmittedBy">#REF!</definedName>
    <definedName name="subtotal">#REF!</definedName>
    <definedName name="SUBTOTALS">#N/A</definedName>
    <definedName name="sum_detail_eng_82">#REF!</definedName>
    <definedName name="sum_inst_sv_82">#REF!</definedName>
    <definedName name="sum_installation_82">#REF!</definedName>
    <definedName name="sum_material_82">#REF!</definedName>
    <definedName name="sum_startup_82">#REF!</definedName>
    <definedName name="summ1" hidden="1">{"'Break down'!$A$4"}</definedName>
    <definedName name="summariseddiff" hidden="1">{"'Break down'!$A$4"}</definedName>
    <definedName name="summary_basic_eng_ratio">#REF!</definedName>
    <definedName name="SUMMARY_OF_ACCOMMODATION">#REF!</definedName>
    <definedName name="SUMMARY_OF_OTHER_PLANT">#REF!</definedName>
    <definedName name="summary_update">#REF!</definedName>
    <definedName name="SUMMARY1">#REF!</definedName>
    <definedName name="SUMMARY2">#N/A</definedName>
    <definedName name="summarycapital">#REF!</definedName>
    <definedName name="summaryervs">#REF!</definedName>
    <definedName name="summarynotes">#REF!</definedName>
    <definedName name="summaryplots">#REF!</definedName>
    <definedName name="SUMMARYT" hidden="1">#REF!</definedName>
    <definedName name="summarytable">#REF!</definedName>
    <definedName name="summB">#REF!</definedName>
    <definedName name="summC">#REF!</definedName>
    <definedName name="summtotal">#REF!</definedName>
    <definedName name="Sundry">#REF!,#REF!,#REF!,#REF!,#REF!,#REF!,#REF!,#REF!,#REF!,#REF!,#REF!,#REF!,#REF!,#REF!</definedName>
    <definedName name="sundry_costs">#REF!</definedName>
    <definedName name="Sundry_costs_growth">#REF!</definedName>
    <definedName name="SUNDRYADJ">#N/A</definedName>
    <definedName name="SUNDRYBM">#N/A</definedName>
    <definedName name="SUNDRYEC">#N/A</definedName>
    <definedName name="SundryN">#REF!,#REF!,#REF!,#REF!,#REF!,#REF!,#REF!,#REF!,#REF!,#REF!,#REF!,#REF!,#REF!,#REF!</definedName>
    <definedName name="SUNDRYSC">#N/A</definedName>
    <definedName name="sunil"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Sunil_Sharma">"SS"</definedName>
    <definedName name="Sunk_npv">#REF!</definedName>
    <definedName name="sunk_post_tax_irr">#REF!</definedName>
    <definedName name="sunk_pre_tax_irr">#REF!</definedName>
    <definedName name="SuppR">#REF!</definedName>
    <definedName name="SURVEY">#REF!</definedName>
    <definedName name="Sust_Occ">#REF!</definedName>
    <definedName name="sv">#REF!</definedName>
    <definedName name="SWALK">#REF!</definedName>
    <definedName name="swalk1">#REF!</definedName>
    <definedName name="swb">#REF!</definedName>
    <definedName name="SWE">#REF!</definedName>
    <definedName name="SWED" hidden="1">{#N/A,#N/A,FALSE,"WRSUMMARY";#N/A,#N/A,FALSE,"ANNEX-1";#N/A,#N/A,FALSE,"ANNEX-2";#N/A,#N/A,FALSE,"ANNEX-3";#N/A,#N/A,FALSE,"WORKING"}</definedName>
    <definedName name="swq" hidden="1">{#N/A,#N/A,FALSE,"WRSUMMARY";#N/A,#N/A,FALSE,"ANNEX-1";#N/A,#N/A,FALSE,"ANNEX-2";#N/A,#N/A,FALSE,"ANNEX-3";#N/A,#N/A,FALSE,"WORKING"}</definedName>
    <definedName name="sws">#REF!</definedName>
    <definedName name="t_151.25_TAL_dn100">#REF!</definedName>
    <definedName name="t_151.25_TAL_dn150">#REF!</definedName>
    <definedName name="t_151.25_TAL_dn20">#REF!</definedName>
    <definedName name="t_151.25_TAL_dn200">#REF!</definedName>
    <definedName name="t_151.25_TAL_dn25">#REF!</definedName>
    <definedName name="t_151.25_TAL_dn250">#REF!</definedName>
    <definedName name="t_151.25_TAL_dn300">#REF!</definedName>
    <definedName name="t_151.25_TAL_dn350">#REF!</definedName>
    <definedName name="t_151.25_TAL_dn400">#REF!</definedName>
    <definedName name="t_151.25_TAL_dn50">#REF!</definedName>
    <definedName name="t_151.25_TAL_dn500">#REF!</definedName>
    <definedName name="t_151.25_TAL_dn80">#REF!</definedName>
    <definedName name="t_152.25_TAL_dn100">#REF!</definedName>
    <definedName name="t_152.25_TAL_dn150">#REF!</definedName>
    <definedName name="t_152.25_TAL_dn20">#REF!</definedName>
    <definedName name="t_152.25_TAL_dn200">#REF!</definedName>
    <definedName name="t_152.25_TAL_dn25">#REF!</definedName>
    <definedName name="t_152.25_TAL_dn250">#REF!</definedName>
    <definedName name="t_152.25_TAL_dn300">#REF!</definedName>
    <definedName name="t_152.25_TAL_dn350">#REF!</definedName>
    <definedName name="t_152.25_TAL_dn400">#REF!</definedName>
    <definedName name="t_152.25_TAL_dn50">#REF!</definedName>
    <definedName name="t_152.25_TAL_dn500">#REF!</definedName>
    <definedName name="t_152.25_TAL_dn80">#REF!</definedName>
    <definedName name="t_301.25_dn100">#REF!</definedName>
    <definedName name="t_301.25_dn150">#REF!</definedName>
    <definedName name="t_301.25_dn20">#REF!</definedName>
    <definedName name="t_301.25_dn200">#REF!</definedName>
    <definedName name="t_301.25_dn25">#REF!</definedName>
    <definedName name="t_301.25_dn250">#REF!</definedName>
    <definedName name="t_301.25_dn300">#REF!</definedName>
    <definedName name="t_301.25_dn50">#REF!</definedName>
    <definedName name="t_301.25_dn80">#REF!</definedName>
    <definedName name="t_o_rent_growth">#REF!</definedName>
    <definedName name="T_SA">#REF!</definedName>
    <definedName name="Table_3_2">#REF!</definedName>
    <definedName name="table1a">#REF!</definedName>
    <definedName name="table1b">#REF!</definedName>
    <definedName name="table2a">#REF!</definedName>
    <definedName name="table2b">#REF!</definedName>
    <definedName name="table3a">#REF!</definedName>
    <definedName name="table3b">#REF!</definedName>
    <definedName name="tadhg" hidden="1">#REF!</definedName>
    <definedName name="TAR">#REF!</definedName>
    <definedName name="Target_IRR">#REF!</definedName>
    <definedName name="Target_NPV">#REF!</definedName>
    <definedName name="tblprodinfo" hidden="1">#REF!</definedName>
    <definedName name="TDC">#REF!</definedName>
    <definedName name="TDC_10">#REF!</definedName>
    <definedName name="TDC_11">#REF!</definedName>
    <definedName name="TDC_12">#REF!</definedName>
    <definedName name="TDC_13">#REF!</definedName>
    <definedName name="TDC_5">#REF!</definedName>
    <definedName name="TDC_7">#REF!</definedName>
    <definedName name="TDC_8">#REF!</definedName>
    <definedName name="TDC_9">#REF!</definedName>
    <definedName name="tdcv">#REF!</definedName>
    <definedName name="temp1" hidden="1">{#N/A,#N/A,TRUE,"Front";#N/A,#N/A,TRUE,"Simple Letter";#N/A,#N/A,TRUE,"Inside";#N/A,#N/A,TRUE,"Contents";#N/A,#N/A,TRUE,"Basis";#N/A,#N/A,TRUE,"Inclusions";#N/A,#N/A,TRUE,"Exclusions";#N/A,#N/A,TRUE,"Areas";#N/A,#N/A,TRUE,"Summary";#N/A,#N/A,TRUE,"Detail"}</definedName>
    <definedName name="Temporary">#REF!</definedName>
    <definedName name="TEMPORARY_ACCOMODATION">#REF!</definedName>
    <definedName name="Temporary_Roads">#REF!</definedName>
    <definedName name="tenycf">#REF!</definedName>
    <definedName name="TerRet">#REF!</definedName>
    <definedName name="testing" hidden="1">#REF!</definedName>
    <definedName name="TF1_1">#REF!</definedName>
    <definedName name="TF1_2">#REF!</definedName>
    <definedName name="TF1_3">#REF!</definedName>
    <definedName name="TF10_1">#REF!</definedName>
    <definedName name="TF10_2">#REF!</definedName>
    <definedName name="TF10_3">#REF!</definedName>
    <definedName name="TF11_1">#REF!</definedName>
    <definedName name="TF11_2">#REF!</definedName>
    <definedName name="TF11_3">#REF!</definedName>
    <definedName name="TF12_1">#REF!</definedName>
    <definedName name="TF12_2">#REF!</definedName>
    <definedName name="TF12_3">#REF!</definedName>
    <definedName name="TF13_1">#REF!</definedName>
    <definedName name="TF13_2">#REF!</definedName>
    <definedName name="TF13_3">#REF!</definedName>
    <definedName name="TF2_1">#REF!</definedName>
    <definedName name="TF2_2">#REF!</definedName>
    <definedName name="TF2_3">#REF!</definedName>
    <definedName name="TF3_1">#REF!</definedName>
    <definedName name="TF3_2">#REF!</definedName>
    <definedName name="TF3_3">#REF!</definedName>
    <definedName name="TF4_1">#REF!</definedName>
    <definedName name="TF4_2">#REF!</definedName>
    <definedName name="TF4_3">#REF!</definedName>
    <definedName name="TF5_1">#REF!</definedName>
    <definedName name="TF5_2">#REF!</definedName>
    <definedName name="TF5_3">#REF!</definedName>
    <definedName name="TF6_1">#REF!</definedName>
    <definedName name="TF6_2">#REF!</definedName>
    <definedName name="TF6_3">#REF!</definedName>
    <definedName name="TF7_1">#REF!</definedName>
    <definedName name="TF7_2">#REF!</definedName>
    <definedName name="TF7_3">#REF!</definedName>
    <definedName name="TF8_1">#REF!</definedName>
    <definedName name="TF8_2">#REF!</definedName>
    <definedName name="TF8_3">#REF!</definedName>
    <definedName name="TF9_1">#REF!</definedName>
    <definedName name="TF9_2">#REF!</definedName>
    <definedName name="TF9_3">#REF!</definedName>
    <definedName name="TheBriefScope">#REF!</definedName>
    <definedName name="Theu_Gate_Deliverable_List">#REF!</definedName>
    <definedName name="this_period">#REF!</definedName>
    <definedName name="threeycf">#REF!</definedName>
    <definedName name="threshold_fix">#REF!</definedName>
    <definedName name="TIESBC">#REF!</definedName>
    <definedName name="TIESHC135">#REF!</definedName>
    <definedName name="TIESHC90">#REF!</definedName>
    <definedName name="tiewire">#REF!</definedName>
    <definedName name="Time_stamp">34345.65111875</definedName>
    <definedName name="TIME1">#N/A</definedName>
    <definedName name="timesa">#REF!</definedName>
    <definedName name="timesb">#REF!</definedName>
    <definedName name="timesc">#REF!</definedName>
    <definedName name="tjtj">#REF!</definedName>
    <definedName name="tmp" hidden="1">{"'Break down'!$A$4"}</definedName>
    <definedName name="tnj" hidden="1">{"'Break down'!$A$4"}</definedName>
    <definedName name="tocompleteflow">#REF!</definedName>
    <definedName name="TOK" hidden="1">#REF!</definedName>
    <definedName name="toolmoney">#REF!</definedName>
    <definedName name="tops1">#REF!</definedName>
    <definedName name="tops2">#REF!</definedName>
    <definedName name="Tot_Pre_Proj_Rent">#REF!</definedName>
    <definedName name="tot1a">#REF!</definedName>
    <definedName name="tot1a1">#REF!</definedName>
    <definedName name="tot1a2">#REF!</definedName>
    <definedName name="tot1a3">#REF!</definedName>
    <definedName name="tot1a4">#REF!</definedName>
    <definedName name="tot1a5">#REF!</definedName>
    <definedName name="tot1a6">#REF!</definedName>
    <definedName name="tot1ax">#REF!</definedName>
    <definedName name="TOT1B">#REF!</definedName>
    <definedName name="tot1b1">#REF!</definedName>
    <definedName name="tot1b2">#REF!</definedName>
    <definedName name="tot1b3">#REF!</definedName>
    <definedName name="tot1b4">#REF!</definedName>
    <definedName name="tot1b5">#REF!</definedName>
    <definedName name="tot1b6">#REF!</definedName>
    <definedName name="tot1bx">#REF!</definedName>
    <definedName name="TOT1C">#REF!</definedName>
    <definedName name="tot1c1">#REF!</definedName>
    <definedName name="tot1c2">#REF!</definedName>
    <definedName name="tot1c3">#REF!</definedName>
    <definedName name="tot1c4">#REF!</definedName>
    <definedName name="tot1c5">#REF!</definedName>
    <definedName name="tot1c6">#REF!</definedName>
    <definedName name="tot1cx">#REF!</definedName>
    <definedName name="TOT1D">#REF!</definedName>
    <definedName name="tot1d1">#REF!</definedName>
    <definedName name="tot1d2">#REF!</definedName>
    <definedName name="tot1d3">#REF!</definedName>
    <definedName name="tot1d4">#REF!</definedName>
    <definedName name="tot1d5">#REF!</definedName>
    <definedName name="tot1d6">#REF!</definedName>
    <definedName name="tot1dx">#REF!</definedName>
    <definedName name="tot2a">#REF!</definedName>
    <definedName name="tot2a1">#REF!</definedName>
    <definedName name="tot2a2">#REF!</definedName>
    <definedName name="tot2a3">#REF!</definedName>
    <definedName name="tot2a4">#REF!</definedName>
    <definedName name="tot2a5">#REF!</definedName>
    <definedName name="tot2a6">#REF!</definedName>
    <definedName name="tot2ax">#REF!</definedName>
    <definedName name="tot2b">#REF!</definedName>
    <definedName name="tot2b1">#REF!</definedName>
    <definedName name="tot2b2">#REF!</definedName>
    <definedName name="tot2b3">#REF!</definedName>
    <definedName name="tot2b4">#REF!</definedName>
    <definedName name="tot2b5">#REF!</definedName>
    <definedName name="tot2b6">#REF!</definedName>
    <definedName name="tot2bx">#REF!</definedName>
    <definedName name="tot2c">#REF!</definedName>
    <definedName name="tot2c1">#REF!</definedName>
    <definedName name="tot2c2">#REF!</definedName>
    <definedName name="tot2c3">#REF!</definedName>
    <definedName name="tot2c4">#REF!</definedName>
    <definedName name="tot2c5">#REF!</definedName>
    <definedName name="tot2c6">#REF!</definedName>
    <definedName name="tot2cx">#REF!</definedName>
    <definedName name="tot2d">#REF!</definedName>
    <definedName name="tot2d1">#REF!</definedName>
    <definedName name="tot2d2">#REF!</definedName>
    <definedName name="tot2d3">#REF!</definedName>
    <definedName name="tot2d4">#REF!</definedName>
    <definedName name="tot2d5">#REF!</definedName>
    <definedName name="tot2d6">#REF!</definedName>
    <definedName name="tot2dx">#REF!</definedName>
    <definedName name="TOT2E">#REF!</definedName>
    <definedName name="tot2e1">#REF!</definedName>
    <definedName name="tot2e2">#REF!</definedName>
    <definedName name="tot2e3">#REF!</definedName>
    <definedName name="tot2e4">#REF!</definedName>
    <definedName name="tot2e5">#REF!</definedName>
    <definedName name="tot2e6">#REF!</definedName>
    <definedName name="tot2ex">#REF!</definedName>
    <definedName name="TOT2F">#REF!</definedName>
    <definedName name="tot2f1">#REF!</definedName>
    <definedName name="tot2f2">#REF!</definedName>
    <definedName name="tot2f3">#REF!</definedName>
    <definedName name="tot2f4">#REF!</definedName>
    <definedName name="tot2f5">#REF!</definedName>
    <definedName name="tot2f6">#REF!</definedName>
    <definedName name="tot2fx">#REF!</definedName>
    <definedName name="TOT2G">#REF!</definedName>
    <definedName name="tot2g1">#REF!</definedName>
    <definedName name="tot2g2">#REF!</definedName>
    <definedName name="tot2g3">#REF!</definedName>
    <definedName name="tot2g4">#REF!</definedName>
    <definedName name="tot2g5">#REF!</definedName>
    <definedName name="tot2g6">#REF!</definedName>
    <definedName name="tot2gx">#REF!</definedName>
    <definedName name="TOT2H">#REF!</definedName>
    <definedName name="tot2h1">#REF!</definedName>
    <definedName name="tot2h2">#REF!</definedName>
    <definedName name="tot2h3">#REF!</definedName>
    <definedName name="tot2h4">#REF!</definedName>
    <definedName name="tot2h5">#REF!</definedName>
    <definedName name="tot2h6">#REF!</definedName>
    <definedName name="tot2hx">#REF!</definedName>
    <definedName name="TOT3A">#REF!</definedName>
    <definedName name="tot3a1">#REF!</definedName>
    <definedName name="tot3a2">#REF!</definedName>
    <definedName name="tot3a3">#REF!</definedName>
    <definedName name="tot3a4">#REF!</definedName>
    <definedName name="tot3a5">#REF!</definedName>
    <definedName name="tot3a6">#REF!</definedName>
    <definedName name="tot3ax">#REF!</definedName>
    <definedName name="TOT3B">#REF!</definedName>
    <definedName name="tot3b1">#REF!</definedName>
    <definedName name="tot3b2">#REF!</definedName>
    <definedName name="tot3b3">#REF!</definedName>
    <definedName name="tot3b4">#REF!</definedName>
    <definedName name="tot3b5">#REF!</definedName>
    <definedName name="tot3b6">#REF!</definedName>
    <definedName name="tot3bx">#REF!</definedName>
    <definedName name="TOT3C">#REF!</definedName>
    <definedName name="tot3c1">#REF!</definedName>
    <definedName name="tot3c2">#REF!</definedName>
    <definedName name="tot3c3">#REF!</definedName>
    <definedName name="tot3c4">#REF!</definedName>
    <definedName name="tot3c5">#REF!</definedName>
    <definedName name="tot3c6">#REF!</definedName>
    <definedName name="tot3cx">#REF!</definedName>
    <definedName name="TOT4A">#REF!</definedName>
    <definedName name="tot4a1">#REF!</definedName>
    <definedName name="tot4a2">#REF!</definedName>
    <definedName name="tot4a3">#REF!</definedName>
    <definedName name="tot4a4">#REF!</definedName>
    <definedName name="tot4a5">#REF!</definedName>
    <definedName name="tot4a6">#REF!</definedName>
    <definedName name="tot4ax">#REF!</definedName>
    <definedName name="TOT5A">#REF!</definedName>
    <definedName name="tot5a1">#REF!</definedName>
    <definedName name="tot5a2">#REF!</definedName>
    <definedName name="tot5a3">#REF!</definedName>
    <definedName name="tot5a4">#REF!</definedName>
    <definedName name="tot5a5">#REF!</definedName>
    <definedName name="tot5a6">#REF!</definedName>
    <definedName name="tot5ax">#REF!</definedName>
    <definedName name="TOT5B">#REF!</definedName>
    <definedName name="tot5b1">#REF!</definedName>
    <definedName name="tot5b2">#REF!</definedName>
    <definedName name="tot5b3">#REF!</definedName>
    <definedName name="tot5b4">#REF!</definedName>
    <definedName name="tot5b5">#REF!</definedName>
    <definedName name="tot5b6">#REF!</definedName>
    <definedName name="tot5bx">#REF!</definedName>
    <definedName name="TOT5C">#REF!</definedName>
    <definedName name="tot5c1">#REF!</definedName>
    <definedName name="tot5c2">#REF!</definedName>
    <definedName name="tot5c3">#REF!</definedName>
    <definedName name="tot5c4">#REF!</definedName>
    <definedName name="tot5c5">#REF!</definedName>
    <definedName name="tot5c6">#REF!</definedName>
    <definedName name="tot5cx">#REF!</definedName>
    <definedName name="TOT5D">#REF!</definedName>
    <definedName name="tot5d1">#REF!</definedName>
    <definedName name="tot5d2">#REF!</definedName>
    <definedName name="tot5d3">#REF!</definedName>
    <definedName name="tot5d4">#REF!</definedName>
    <definedName name="tot5d5">#REF!</definedName>
    <definedName name="tot5d6">#REF!</definedName>
    <definedName name="tot5dx">#REF!</definedName>
    <definedName name="TOT5E">#REF!</definedName>
    <definedName name="tot5e1">#REF!</definedName>
    <definedName name="tot5e2">#REF!</definedName>
    <definedName name="tot5e3">#REF!</definedName>
    <definedName name="tot5e4">#REF!</definedName>
    <definedName name="tot5e5">#REF!</definedName>
    <definedName name="tot5e6">#REF!</definedName>
    <definedName name="tot5ex">#REF!</definedName>
    <definedName name="TOT5F">#REF!</definedName>
    <definedName name="tot5f1">#REF!</definedName>
    <definedName name="tot5f2">#REF!</definedName>
    <definedName name="tot5f3">#REF!</definedName>
    <definedName name="tot5f4">#REF!</definedName>
    <definedName name="tot5f5">#REF!</definedName>
    <definedName name="tot5f6">#REF!</definedName>
    <definedName name="tot5fx">#REF!</definedName>
    <definedName name="TOT5G">#REF!</definedName>
    <definedName name="tot5g1">#REF!</definedName>
    <definedName name="tot5g2">#REF!</definedName>
    <definedName name="tot5g3">#REF!</definedName>
    <definedName name="tot5g4">#REF!</definedName>
    <definedName name="tot5g5">#REF!</definedName>
    <definedName name="tot5g6">#REF!</definedName>
    <definedName name="tot5gx">#REF!</definedName>
    <definedName name="TOT5H">#REF!</definedName>
    <definedName name="tot5h1">#REF!</definedName>
    <definedName name="tot5h2">#REF!</definedName>
    <definedName name="tot5h3">#REF!</definedName>
    <definedName name="tot5h4">#REF!</definedName>
    <definedName name="tot5h5">#REF!</definedName>
    <definedName name="tot5h6">#REF!</definedName>
    <definedName name="tot5hx">#REF!</definedName>
    <definedName name="TOT5I">#REF!</definedName>
    <definedName name="tot5i1">#REF!</definedName>
    <definedName name="tot5i2">#REF!</definedName>
    <definedName name="tot5i3">#REF!</definedName>
    <definedName name="tot5i4">#REF!</definedName>
    <definedName name="tot5i5">#REF!</definedName>
    <definedName name="tot5i6">#REF!</definedName>
    <definedName name="tot5ix">#REF!</definedName>
    <definedName name="TOT5J">#REF!</definedName>
    <definedName name="tot5j1">#REF!</definedName>
    <definedName name="tot5j2">#REF!</definedName>
    <definedName name="tot5j3">#REF!</definedName>
    <definedName name="tot5j4">#REF!</definedName>
    <definedName name="tot5j5">#REF!</definedName>
    <definedName name="tot5j6">#REF!</definedName>
    <definedName name="tot5jx">#REF!</definedName>
    <definedName name="TOT5K">#REF!</definedName>
    <definedName name="tot5k1">#REF!</definedName>
    <definedName name="tot5k2">#REF!</definedName>
    <definedName name="tot5k3">#REF!</definedName>
    <definedName name="tot5k4">#REF!</definedName>
    <definedName name="tot5k5">#REF!</definedName>
    <definedName name="tot5k6">#REF!</definedName>
    <definedName name="tot5kx">#REF!</definedName>
    <definedName name="TOT5L">#REF!</definedName>
    <definedName name="tot5l1">#REF!</definedName>
    <definedName name="tot5l2">#REF!</definedName>
    <definedName name="tot5l3">#REF!</definedName>
    <definedName name="tot5l4">#REF!</definedName>
    <definedName name="tot5l5">#REF!</definedName>
    <definedName name="tot5l6">#REF!</definedName>
    <definedName name="tot5lx">#REF!</definedName>
    <definedName name="TOT5M">#REF!</definedName>
    <definedName name="tot5m1">#REF!</definedName>
    <definedName name="tot5m2">#REF!</definedName>
    <definedName name="tot5m3">#REF!</definedName>
    <definedName name="tot5m4">#REF!</definedName>
    <definedName name="tot5m5">#REF!</definedName>
    <definedName name="tot5m6">#REF!</definedName>
    <definedName name="tot5mx">#REF!</definedName>
    <definedName name="TOT5N">#REF!</definedName>
    <definedName name="tot5n1">#REF!</definedName>
    <definedName name="tot5n2">#REF!</definedName>
    <definedName name="tot5n3">#REF!</definedName>
    <definedName name="tot5n4">#REF!</definedName>
    <definedName name="tot5n5">#REF!</definedName>
    <definedName name="tot5n6">#REF!</definedName>
    <definedName name="tot5nx">#REF!</definedName>
    <definedName name="TOT5O">#REF!</definedName>
    <definedName name="tot5o1">#REF!</definedName>
    <definedName name="tot5o2">#REF!</definedName>
    <definedName name="tot5o3">#REF!</definedName>
    <definedName name="tot5o4">#REF!</definedName>
    <definedName name="tot5o5">#REF!</definedName>
    <definedName name="tot5o6">#REF!</definedName>
    <definedName name="tot5ox">#REF!</definedName>
    <definedName name="TOT6A">#REF!</definedName>
    <definedName name="tot6a1">#REF!</definedName>
    <definedName name="tot6a2">#REF!</definedName>
    <definedName name="tot6a3">#REF!</definedName>
    <definedName name="tot6a4">#REF!</definedName>
    <definedName name="tot6a5">#REF!</definedName>
    <definedName name="tot6a6">#REF!</definedName>
    <definedName name="tot6ax">#REF!</definedName>
    <definedName name="TOT6B">#REF!</definedName>
    <definedName name="tot6b1">#REF!</definedName>
    <definedName name="tot6b2">#REF!</definedName>
    <definedName name="tot6b3">#REF!</definedName>
    <definedName name="tot6b4">#REF!</definedName>
    <definedName name="tot6b5">#REF!</definedName>
    <definedName name="tot6b6">#REF!</definedName>
    <definedName name="tot6bx">#REF!</definedName>
    <definedName name="TOT6C">#REF!</definedName>
    <definedName name="tot6c1">#REF!</definedName>
    <definedName name="tot6c2">#REF!</definedName>
    <definedName name="tot6c3">#REF!</definedName>
    <definedName name="tot6c4">#REF!</definedName>
    <definedName name="tot6c5">#REF!</definedName>
    <definedName name="tot6c6">#REF!</definedName>
    <definedName name="tot6cx">#REF!</definedName>
    <definedName name="TOT6D">#REF!</definedName>
    <definedName name="tot6d1">#REF!</definedName>
    <definedName name="tot6d2">#REF!</definedName>
    <definedName name="tot6d3">#REF!</definedName>
    <definedName name="tot6d4">#REF!</definedName>
    <definedName name="tot6d5">#REF!</definedName>
    <definedName name="tot6d6">#REF!</definedName>
    <definedName name="tot6dx">#REF!</definedName>
    <definedName name="TOT7A">#REF!</definedName>
    <definedName name="tot7a1">#REF!</definedName>
    <definedName name="tot7a2">#REF!</definedName>
    <definedName name="tot7a3">#REF!</definedName>
    <definedName name="tot7a4">#REF!</definedName>
    <definedName name="tot7a5">#REF!</definedName>
    <definedName name="tot7a6">#REF!</definedName>
    <definedName name="tot7ax">#REF!</definedName>
    <definedName name="TOT8A">#REF!</definedName>
    <definedName name="Total_Cash_Bank">#REF!</definedName>
    <definedName name="Total_Cash_STMM">#REF!</definedName>
    <definedName name="total_contract_value">#REF!</definedName>
    <definedName name="Total_Creditors">#REF!</definedName>
    <definedName name="Total_Inv_Const">#REF!</definedName>
    <definedName name="Total_Inv_Devlpmnt">#REF!</definedName>
    <definedName name="Total_Inv_Intrst">#REF!</definedName>
    <definedName name="Total_Inv_Land">#REF!</definedName>
    <definedName name="Total_Inv_Rates">#REF!</definedName>
    <definedName name="Total_Inv_Rev">#REF!</definedName>
    <definedName name="Total_Inventories">#REF!</definedName>
    <definedName name="Total_of_Prelims">#REF!</definedName>
    <definedName name="Total_Price">#REF!</definedName>
    <definedName name="Total_Recvbl_Drs">#REF!</definedName>
    <definedName name="Total_Recvbl_Prepay">#REF!</definedName>
    <definedName name="TOTAL_VALUE">#REF!</definedName>
    <definedName name="TotalCost">#REF!</definedName>
    <definedName name="totalhours">#REF!</definedName>
    <definedName name="TOTALS">#REF!,#REF!,#REF!,#REF!,#REF!,#REF!,#REF!,#REF!,#REF!,#REF!</definedName>
    <definedName name="TOTFUND">#N/A</definedName>
    <definedName name="TOTPRIVSALES">#N/A</definedName>
    <definedName name="Tower_A___Tower_B">#REF!</definedName>
    <definedName name="Tower_A___Tower_B_10">#REF!</definedName>
    <definedName name="Tower_A___Tower_B_11">#REF!</definedName>
    <definedName name="Tower_A___Tower_B_12">#REF!</definedName>
    <definedName name="Tower_A___Tower_B_13">#REF!</definedName>
    <definedName name="Tower_A___Tower_B_5">#REF!</definedName>
    <definedName name="Tower_A___Tower_B_7">#REF!</definedName>
    <definedName name="Tower_A___Tower_B_8">#REF!</definedName>
    <definedName name="Tower_A___Tower_B_9">#REF!</definedName>
    <definedName name="Tower_C___Tower_D">#REF!</definedName>
    <definedName name="Tower_C___Tower_D_10">#REF!</definedName>
    <definedName name="Tower_C___Tower_D_11">#REF!</definedName>
    <definedName name="Tower_C___Tower_D_12">#REF!</definedName>
    <definedName name="Tower_C___Tower_D_13">#REF!</definedName>
    <definedName name="Tower_C___Tower_D_5">#REF!</definedName>
    <definedName name="Tower_C___Tower_D_7">#REF!</definedName>
    <definedName name="Tower_C___Tower_D_8">#REF!</definedName>
    <definedName name="Tower_C___Tower_D_9">#REF!</definedName>
    <definedName name="TowingTug">#REF!</definedName>
    <definedName name="Townhouse_area">#REF!</definedName>
    <definedName name="TownHouse_Rate">#REF!</definedName>
    <definedName name="tppp" hidden="1">{"'Break down'!$A$4"}</definedName>
    <definedName name="TRAD_NHL">#REF!</definedName>
    <definedName name="Trad_npv">#REF!</definedName>
    <definedName name="trad_post_tax_irr">#REF!</definedName>
    <definedName name="trad_pre_tax_irr">#REF!</definedName>
    <definedName name="TRADADJ">#N/A</definedName>
    <definedName name="TRADBM">#N/A</definedName>
    <definedName name="trade">#REF!</definedName>
    <definedName name="trade_19_hyperlink">#REF!</definedName>
    <definedName name="trade_20_hyperlink">#REF!</definedName>
    <definedName name="trade_21_hyperlink">#REF!</definedName>
    <definedName name="trade_22_hyperlink">#REF!</definedName>
    <definedName name="trade_23_hyperlink">#REF!</definedName>
    <definedName name="trade_24_hyperlink">#REF!</definedName>
    <definedName name="trade_25_hyperlink">#REF!</definedName>
    <definedName name="trade_26_hyperlink">#REF!</definedName>
    <definedName name="trade_27_hyperlink">#REF!</definedName>
    <definedName name="trade_28_hyperlink">#REF!</definedName>
    <definedName name="trade_29_hyperlink">#REF!</definedName>
    <definedName name="trade_30_hyperlink">#REF!</definedName>
    <definedName name="Trade_31_hyperlink">#REF!</definedName>
    <definedName name="trade_32_hyperlink">#REF!</definedName>
    <definedName name="trade_33_hyperlink">#REF!</definedName>
    <definedName name="trade_34_hyperlink">#REF!</definedName>
    <definedName name="trade_35_hyperlink">#REF!</definedName>
    <definedName name="trade_36_hyperlink">#REF!</definedName>
    <definedName name="trade_37_hyperlink">#REF!</definedName>
    <definedName name="trade_38_hyperlink">#REF!</definedName>
    <definedName name="trade_39_hyperlink">#REF!</definedName>
    <definedName name="trade_40_hyperlink">#REF!</definedName>
    <definedName name="trade_41_hyperlink">#REF!</definedName>
    <definedName name="trade_42_hyperlink">#REF!</definedName>
    <definedName name="trade_43_hyperlink">#REF!</definedName>
    <definedName name="trade_44_hyperlink">#REF!</definedName>
    <definedName name="trade_45_hyperlink">#REF!</definedName>
    <definedName name="trade_46_hyperlink">#REF!</definedName>
    <definedName name="trade_47_hyperlink">#REF!</definedName>
    <definedName name="trade_48_hyperlink">#REF!</definedName>
    <definedName name="trade_49_hyperlink">#REF!</definedName>
    <definedName name="trade_50_hyperlink">#REF!</definedName>
    <definedName name="trade_6_hyperlink">#REF!</definedName>
    <definedName name="Trade_Cost">#REF!</definedName>
    <definedName name="TRADEC">#N/A</definedName>
    <definedName name="Trades">#REF!</definedName>
    <definedName name="TRADSC">#N/A</definedName>
    <definedName name="Transport_to_Site">#REF!</definedName>
    <definedName name="treatmnt">#REF!</definedName>
    <definedName name="tred_151.25_TAL_dn100_80">#REF!</definedName>
    <definedName name="tred_151.25_TAL_dn300_200">#REF!</definedName>
    <definedName name="tred_151.25_TAL_dn50_25">#REF!</definedName>
    <definedName name="tred_151.25_TAL_dn80_50">#REF!</definedName>
    <definedName name="trenchsewer">#REF!</definedName>
    <definedName name="TRIMMED_START">#REF!</definedName>
    <definedName name="TrimmingVert">#REF!</definedName>
    <definedName name="tsstripdevareas">#REF!</definedName>
    <definedName name="tttttt" hidden="1">{#N/A,#N/A,FALSE,"OAS";#N/A,#N/A,FALSE,"OBG";#N/A,#N/A,FALSE,"OCZ";#N/A,#N/A,FALSE,"OFR";#N/A,#N/A,FALSE,"OGR";#N/A,#N/A,FALSE,"OGY";#N/A,#N/A,FALSE,"OHY ";#N/A,#N/A,FALSE,"OLX";#N/A,#N/A,FALSE,"ONL";#N/A,#N/A,FALSE,"OPO";#N/A,#N/A,FALSE,"OPL";#N/A,#N/A,FALSE,"OSK";#N/A,#N/A,FALSE,"OSP";#N/A,#N/A,FALSE,"OSZ";#N/A,#N/A,FALSE,"OTU";#N/A,#N/A,FALSE,"OUK"}</definedName>
    <definedName name="ttttttttt" hidden="1">{#N/A,#N/A,FALSE,"SumD";#N/A,#N/A,FALSE,"ElecD";#N/A,#N/A,FALSE,"MechD";#N/A,#N/A,FALSE,"GeotD";#N/A,#N/A,FALSE,"PrcsD";#N/A,#N/A,FALSE,"TunnD";#N/A,#N/A,FALSE,"CivlD";#N/A,#N/A,FALSE,"NtwkD";#N/A,#N/A,FALSE,"EstgD";#N/A,#N/A,FALSE,"PEngD"}</definedName>
    <definedName name="ttttttttttttttt" hidden="1">{#N/A,#N/A,FALSE,"SumG";#N/A,#N/A,FALSE,"ElecG";#N/A,#N/A,FALSE,"MechG";#N/A,#N/A,FALSE,"GeotG";#N/A,#N/A,FALSE,"PrcsG";#N/A,#N/A,FALSE,"TunnG";#N/A,#N/A,FALSE,"CivlG";#N/A,#N/A,FALSE,"NtwkG";#N/A,#N/A,FALSE,"EstgG";#N/A,#N/A,FALSE,"PEngG"}</definedName>
    <definedName name="ttttttttttttttttttttttt" hidden="1">{#N/A,#N/A,FALSE,"SumD";#N/A,#N/A,FALSE,"ElecD";#N/A,#N/A,FALSE,"MechD";#N/A,#N/A,FALSE,"GeotD";#N/A,#N/A,FALSE,"PrcsD";#N/A,#N/A,FALSE,"TunnD";#N/A,#N/A,FALSE,"CivlD";#N/A,#N/A,FALSE,"NtwkD";#N/A,#N/A,FALSE,"EstgD";#N/A,#N/A,FALSE,"PEngD"}</definedName>
    <definedName name="TU_Req">#REF!</definedName>
    <definedName name="Tunnel_length">#REF!</definedName>
    <definedName name="Tunnel_length__m">#REF!</definedName>
    <definedName name="Turnover_Yr1">#REF!</definedName>
    <definedName name="Turnover_Yr2">#REF!</definedName>
    <definedName name="Turnover_Yr3">#REF!</definedName>
    <definedName name="Turnover_Yr4">#REF!</definedName>
    <definedName name="Turnover_Yr5">#REF!</definedName>
    <definedName name="Turnover_Yr6">#REF!</definedName>
    <definedName name="tyjtj">#REF!</definedName>
    <definedName name="tyjtjht">#REF!</definedName>
    <definedName name="U_z">#REF!</definedName>
    <definedName name="U0">#REF!</definedName>
    <definedName name="UC_Mnhr">#REF!</definedName>
    <definedName name="UD">#REF!</definedName>
    <definedName name="UFloors">#REF!</definedName>
    <definedName name="UIRR">#REF!</definedName>
    <definedName name="uj" hidden="1">{#N/A,#N/A,FALSE,"SumG";#N/A,#N/A,FALSE,"ElecG";#N/A,#N/A,FALSE,"MechG";#N/A,#N/A,FALSE,"GeotG";#N/A,#N/A,FALSE,"PrcsG";#N/A,#N/A,FALSE,"TunnG";#N/A,#N/A,FALSE,"CivlG";#N/A,#N/A,FALSE,"NtwkG";#N/A,#N/A,FALSE,"EstgG";#N/A,#N/A,FALSE,"PEngG"}</definedName>
    <definedName name="ujz" hidden="1">{#N/A,#N/A,FALSE,"SumG";#N/A,#N/A,FALSE,"ElecG";#N/A,#N/A,FALSE,"MechG";#N/A,#N/A,FALSE,"GeotG";#N/A,#N/A,FALSE,"PrcsG";#N/A,#N/A,FALSE,"TunnG";#N/A,#N/A,FALSE,"CivlG";#N/A,#N/A,FALSE,"NtwkG";#N/A,#N/A,FALSE,"EstgG";#N/A,#N/A,FALSE,"PEngG"}</definedName>
    <definedName name="Unaccom">#REF!</definedName>
    <definedName name="Unit_Wt">IF(#REF!="m",INDEX(#REF!,MATCH(#REF!,#REF!,),MATCH(#REF!,#REF!,)),0)</definedName>
    <definedName name="unpaid">#REF!</definedName>
    <definedName name="uns_m12_4">#REF!</definedName>
    <definedName name="uns_m16_8">#REF!</definedName>
    <definedName name="uns_m20_8">#REF!</definedName>
    <definedName name="uns_m24_8">#REF!</definedName>
    <definedName name="uns_m27_16">#REF!</definedName>
    <definedName name="unsuit1">#REF!</definedName>
    <definedName name="unsuit2">#REF!</definedName>
    <definedName name="Update">#REF!</definedName>
    <definedName name="UpdateDate">#REF!</definedName>
    <definedName name="Upgrate_to_BVO">#REF!</definedName>
    <definedName name="upo" hidden="1">{"'Break down'!$A$4"}</definedName>
    <definedName name="Upper_floors">#REF!</definedName>
    <definedName name="Utility_Uplift">#REF!</definedName>
    <definedName name="v1z">#REF!</definedName>
    <definedName name="v1zr">#REF!</definedName>
    <definedName name="Vacant_Possession">#REF!</definedName>
    <definedName name="vallastcert">#REF!</definedName>
    <definedName name="value1">#REF!</definedName>
    <definedName name="Variant">#REF!</definedName>
    <definedName name="vat_s">#REF!</definedName>
    <definedName name="Vent_Inst">#REF!</definedName>
    <definedName name="ventil_301.25_TAL_dn100">#REF!</definedName>
    <definedName name="ventil_301.25_TAL_dn150">#REF!</definedName>
    <definedName name="ventil_301.25_TAL_dn20">#REF!</definedName>
    <definedName name="ventil_301.25_TAL_dn200">#REF!</definedName>
    <definedName name="ventil_301.25_TAL_dn25">#REF!</definedName>
    <definedName name="ventil_301.25_TAL_dn250">#REF!</definedName>
    <definedName name="ventil_301.25_TAL_dn300">#REF!</definedName>
    <definedName name="ventil_301.25_TAL_dn350">#REF!</definedName>
    <definedName name="ventil_301.25_TAL_dn400">#REF!</definedName>
    <definedName name="ventil_301.25_TAL_dn450">#REF!</definedName>
    <definedName name="ventil_301.25_TAL_dn50">#REF!</definedName>
    <definedName name="ventil_301.25_TAL_dn500">#REF!</definedName>
    <definedName name="ventil_301.25_TAL_dn80">#REF!</definedName>
    <definedName name="ventil_fal_152.25_TAL_dn20">#REF!</definedName>
    <definedName name="ventil_fal_152.25_TAL_dn25">#REF!</definedName>
    <definedName name="ventil_gerade_14571_ava_dn100">#REF!</definedName>
    <definedName name="ventil_gerade_14571_ava_dn15">#REF!</definedName>
    <definedName name="ventil_gerade_14571_ava_dn150">#REF!</definedName>
    <definedName name="ventil_gerade_14571_ava_dn25">#REF!</definedName>
    <definedName name="ventil_gerade_14571_ava_dn50">#REF!</definedName>
    <definedName name="ventil_gerade_14571_ava_dn80">#REF!</definedName>
    <definedName name="Ventil_gerade_FD18C15D_dn100">#REF!</definedName>
    <definedName name="Ventil_gerade_FD18C15D_dn15">#REF!</definedName>
    <definedName name="Ventil_gerade_FD18C15D_dn150">#REF!</definedName>
    <definedName name="Ventil_gerade_FD18C15D_dn25">#REF!</definedName>
    <definedName name="Ventil_gerade_FD18C15D_dn50">#REF!</definedName>
    <definedName name="Ventil_gerade_FD18C15D_dn80">#REF!</definedName>
    <definedName name="ventil_schräg_14571_ava_dn100">#REF!</definedName>
    <definedName name="ventil_schräg_14571_ava_dn15">#REF!</definedName>
    <definedName name="ventil_schräg_14571_ava_dn150">#REF!</definedName>
    <definedName name="ventil_schräg_14571_ava_dn25">#REF!</definedName>
    <definedName name="ventil_schräg_14571_ava_dn50">#REF!</definedName>
    <definedName name="ventil_schräg_14571_ava_dn80">#REF!</definedName>
    <definedName name="Ventil_schräg_FD18C15D_dn100">#REF!</definedName>
    <definedName name="Ventil_schräg_FD18C15D_dn15">#REF!</definedName>
    <definedName name="Ventil_schräg_FD18C15D_dn150">#REF!</definedName>
    <definedName name="Ventil_schräg_FD18C15D_dn25">#REF!</definedName>
    <definedName name="Ventil_schräg_FD18C15D_dn50">#REF!</definedName>
    <definedName name="Ventil_schräg_FD18C15D_dn80">#REF!</definedName>
    <definedName name="ventilation">#REF!</definedName>
    <definedName name="vfl_151.25_TAL_dn100">#REF!</definedName>
    <definedName name="vfl_151.25_TAL_dn150">#REF!</definedName>
    <definedName name="vfl_151.25_TAL_dn20">#REF!</definedName>
    <definedName name="vfl_151.25_TAL_dn200">#REF!</definedName>
    <definedName name="vfl_151.25_TAL_dn25">#REF!</definedName>
    <definedName name="vfl_151.25_TAL_dn250">#REF!</definedName>
    <definedName name="vfl_151.25_TAL_dn300">#REF!</definedName>
    <definedName name="vfl_151.25_TAL_dn350">#REF!</definedName>
    <definedName name="vfl_151.25_TAL_dn400">#REF!</definedName>
    <definedName name="vfl_151.25_TAL_dn450">#REF!</definedName>
    <definedName name="vfl_151.25_TAL_dn50">#REF!</definedName>
    <definedName name="vfl_151.25_TAL_dn500">#REF!</definedName>
    <definedName name="vfl_151.25_TAL_dn550">#REF!</definedName>
    <definedName name="vfl_151.25_TAL_dn600">#REF!</definedName>
    <definedName name="vfl_151.25_TAL_dn80">#REF!</definedName>
    <definedName name="vfl_152.25_TAL_dn100">#REF!</definedName>
    <definedName name="vfl_152.25_TAL_dn150">#REF!</definedName>
    <definedName name="vfl_152.25_TAL_dn20">#REF!</definedName>
    <definedName name="vfl_152.25_TAL_dn200">#REF!</definedName>
    <definedName name="vfl_152.25_TAL_dn25">#REF!</definedName>
    <definedName name="vfl_152.25_TAL_dn250">#REF!</definedName>
    <definedName name="vfl_152.25_TAL_dn300">#REF!</definedName>
    <definedName name="vfl_152.25_TAL_dn350">#REF!</definedName>
    <definedName name="vfl_152.25_TAL_dn400">#REF!</definedName>
    <definedName name="vfl_152.25_TAL_dn450">#REF!</definedName>
    <definedName name="vfl_152.25_TAL_dn50">#REF!</definedName>
    <definedName name="vfl_152.25_TAL_dn500">#REF!</definedName>
    <definedName name="vfl_152.25_TAL_dn550">#REF!</definedName>
    <definedName name="vfl_152.25_TAL_dn600">#REF!</definedName>
    <definedName name="vfl_152.25_TAL_dn80">#REF!</definedName>
    <definedName name="vfl_301.25_dn100">#REF!</definedName>
    <definedName name="vfl_301.25_dn150">#REF!</definedName>
    <definedName name="vfl_301.25_dn20">#REF!</definedName>
    <definedName name="vfl_301.25_dn200">#REF!</definedName>
    <definedName name="vfl_301.25_dn25">#REF!</definedName>
    <definedName name="vfl_301.25_dn250">#REF!</definedName>
    <definedName name="vfl_301.25_dn300">#REF!</definedName>
    <definedName name="vfl_301.25_dn50">#REF!</definedName>
    <definedName name="vfl_301.25_dn80">#REF!</definedName>
    <definedName name="vfl_50">#REF!</definedName>
    <definedName name="VG">#REF!</definedName>
    <definedName name="VH">#REF!</definedName>
    <definedName name="Viability">#REF!</definedName>
    <definedName name="visapage" hidden="1">{"Total Indirect Manpower",#N/A,FALSE,"J";"Total Direct Manpower",#N/A,FALSE,"J";"Direct Structural Manpower",#N/A,FALSE,"J";"Direct Mechanical Manpower",#N/A,FALSE,"J";"Direct Piping Manpower",#N/A,FALSE,"J";"Direct Tanks Manpower",#N/A,FALSE,"J";"Direct ElecInstrSS Manpower",#N/A,FALSE,"J"}</definedName>
    <definedName name="visataweelah" hidden="1">{"Total Indirect Manpower",#N/A,FALSE,"J";"Total Direct Manpower",#N/A,FALSE,"J";"Direct Structural Manpower",#N/A,FALSE,"J";"Direct Mechanical Manpower",#N/A,FALSE,"J";"Direct Piping Manpower",#N/A,FALSE,"J";"Direct Tanks Manpower",#N/A,FALSE,"J";"Direct ElecInstrSS Manpower",#N/A,FALSE,"J"}</definedName>
    <definedName name="VISIT" hidden="1">{#N/A,#N/A,FALSE,"MAINTENANCE"}</definedName>
    <definedName name="Visitation">#REF!</definedName>
    <definedName name="Visualmerchandise">#REF!</definedName>
    <definedName name="vlnc">#REF!</definedName>
    <definedName name="vlp">#REF!</definedName>
    <definedName name="VRC10_1">#REF!</definedName>
    <definedName name="VRC10_2">#REF!</definedName>
    <definedName name="VRC10_3">#REF!</definedName>
    <definedName name="VRC15_1">#REF!</definedName>
    <definedName name="VRC15_2">#REF!</definedName>
    <definedName name="VRC15_3">#REF!</definedName>
    <definedName name="VRC20_1">#REF!</definedName>
    <definedName name="VRC20_2">#REF!</definedName>
    <definedName name="VRC20_3">#REF!</definedName>
    <definedName name="VRC25_1">#REF!</definedName>
    <definedName name="VRC25_2">#REF!</definedName>
    <definedName name="VRC25_3">#REF!</definedName>
    <definedName name="VRC30_1">#REF!</definedName>
    <definedName name="VRC30_2">#REF!</definedName>
    <definedName name="VRC30_3">#REF!</definedName>
    <definedName name="VRC35_1">#REF!</definedName>
    <definedName name="VRC35_2">#REF!</definedName>
    <definedName name="VRC35_3">#REF!</definedName>
    <definedName name="VRC40_1">#REF!</definedName>
    <definedName name="VRC40_2">#REF!</definedName>
    <definedName name="VRC40_3">#REF!</definedName>
    <definedName name="vtz">#REF!</definedName>
    <definedName name="wall">#REF!</definedName>
    <definedName name="Wall_finishes">#REF!</definedName>
    <definedName name="wallfin">#REF!</definedName>
    <definedName name="WallFins">#REF!</definedName>
    <definedName name="WallTable">#REF!</definedName>
    <definedName name="WASTE">#REF!</definedName>
    <definedName name="Water_10">#REF!</definedName>
    <definedName name="Water_11">#REF!</definedName>
    <definedName name="Water_12">#REF!</definedName>
    <definedName name="Water_13">#REF!</definedName>
    <definedName name="Water_5">#REF!</definedName>
    <definedName name="Water_7">#REF!</definedName>
    <definedName name="Water_8">#REF!</definedName>
    <definedName name="Water_9">#REF!</definedName>
    <definedName name="Water_Inst">#REF!</definedName>
    <definedName name="water1">#REF!</definedName>
    <definedName name="water2">#REF!</definedName>
    <definedName name="wds" hidden="1">{"Cost Summary",#N/A,FALSE,"B";"Cost Detail 1",#N/A,FALSE,"C";"Cost Detail 2",#N/A,FALSE,"C"}</definedName>
    <definedName name="Wdws">#REF!</definedName>
    <definedName name="WEEKKTOTAL">#REF!</definedName>
    <definedName name="weeks">#REF!</definedName>
    <definedName name="weeks1">#REF!</definedName>
    <definedName name="weldo_100267090">#REF!</definedName>
    <definedName name="weldo_100267095">#REF!</definedName>
    <definedName name="weldo_100267110">#REF!</definedName>
    <definedName name="weldo_100267119">#REF!</definedName>
    <definedName name="weldo_100267120">#REF!</definedName>
    <definedName name="weldo_100267123">#REF!</definedName>
    <definedName name="weo" hidden="1">{"'Break down'!$A$4"}</definedName>
    <definedName name="weq" hidden="1">{#N/A,#N/A,FALSE,"SumD";#N/A,#N/A,FALSE,"ElecD";#N/A,#N/A,FALSE,"MechD";#N/A,#N/A,FALSE,"GeotD";#N/A,#N/A,FALSE,"PrcsD";#N/A,#N/A,FALSE,"TunnD";#N/A,#N/A,FALSE,"CivlD";#N/A,#N/A,FALSE,"NtwkD";#N/A,#N/A,FALSE,"EstgD";#N/A,#N/A,FALSE,"PEngD"}</definedName>
    <definedName name="weqz" hidden="1">{#N/A,#N/A,FALSE,"SumD";#N/A,#N/A,FALSE,"ElecD";#N/A,#N/A,FALSE,"MechD";#N/A,#N/A,FALSE,"GeotD";#N/A,#N/A,FALSE,"PrcsD";#N/A,#N/A,FALSE,"TunnD";#N/A,#N/A,FALSE,"CivlD";#N/A,#N/A,FALSE,"NtwkD";#N/A,#N/A,FALSE,"EstgD";#N/A,#N/A,FALSE,"PEngD"}</definedName>
    <definedName name="werttt" hidden="1">{"'Break down'!$A$4"}</definedName>
    <definedName name="West">#REF!</definedName>
    <definedName name="Widening">#REF!</definedName>
    <definedName name="willis">#REF!</definedName>
    <definedName name="window">#REF!</definedName>
    <definedName name="windowopeningdiameter">#REF!</definedName>
    <definedName name="windowopeningweight">#REF!</definedName>
    <definedName name="Windows_ext_doors">#REF!</definedName>
    <definedName name="workacc">#REF!</definedName>
    <definedName name="Working_days_per_month">#REF!</definedName>
    <definedName name="works">#REF!</definedName>
    <definedName name="Workstages">#REF!</definedName>
    <definedName name="wpvc">#REF!</definedName>
    <definedName name="wrd" hidden="1">{#N/A,#N/A,FALSE,"WRSUMMARY";#N/A,#N/A,FALSE,"ANNEX-1";#N/A,#N/A,FALSE,"ANNEX-2";#N/A,#N/A,FALSE,"ANNEX-3";#N/A,#N/A,FALSE,"WORKING"}</definedName>
    <definedName name="wrd_dn100">#REF!</definedName>
    <definedName name="wrd_dn150">#REF!</definedName>
    <definedName name="wrd_dn20">#REF!</definedName>
    <definedName name="wrd_dn200">#REF!</definedName>
    <definedName name="wrd_dn25">#REF!</definedName>
    <definedName name="wrd_dn250">#REF!</definedName>
    <definedName name="wrd_dn300">#REF!</definedName>
    <definedName name="wrd_dn350">#REF!</definedName>
    <definedName name="wrd_dn400">#REF!</definedName>
    <definedName name="wrd_dn50">#REF!</definedName>
    <definedName name="wrd_dn500">#REF!</definedName>
    <definedName name="wrd_dn80">#REF!</definedName>
    <definedName name="wrn..full" hidden="1">{"b",#N/A,FALSE,"B";"C 1",#N/A,FALSE,"C";"C 2",#N/A,FALSE,"C";"D 1",#N/A,FALSE,"D";"d 2",#N/A,FALSE,"D";"D 3",#N/A,FALSE,"D";"E",#N/A,FALSE,"E";"F 1",#N/A,FALSE,"F";"F 2",#N/A,FALSE,"F";"F 3",#N/A,FALSE,"F";"G 1",#N/A,FALSE,"G";"G 2",#N/A,FALSE,"G";"I 1",#N/A,FALSE,"I";"J 1",#N/A,FALSE,"J";"J 2",#N/A,FALSE,"J";"L",#N/A,FALSE,"L";"M 1",#N/A,FALSE,"M";"N",#N/A,FALSE,"N"}</definedName>
    <definedName name="wrn.0._.TOTAL._.SUMMARY._.SHEET." hidden="1">{#N/A,#N/A,FALSE,"TOTAL"}</definedName>
    <definedName name="wrn.1._.SITE._.INSTALLATIONS." hidden="1">{#N/A,#N/A,FALSE,"SITE INSTALLATIONS"}</definedName>
    <definedName name="wrn.2._.PROCUREMENT." hidden="1">{#N/A,#N/A,FALSE,"PROCUREMENT"}</definedName>
    <definedName name="wrn.3._.ERECTION." hidden="1">{#N/A,#N/A,TRUE,"ERECTION";#N/A,#N/A,TRUE,"A";#N/A,#N/A,TRUE,"B";#N/A,#N/A,TRUE,"C";#N/A,#N/A,TRUE,"D";#N/A,#N/A,TRUE,"E";#N/A,#N/A,TRUE,"F";#N/A,#N/A,TRUE,"G";#N/A,#N/A,TRUE,"H";#N/A,#N/A,TRUE,"I";#N/A,#N/A,TRUE,"J";#N/A,#N/A,TRUE,"K";#N/A,#N/A,TRUE,"L";#N/A,#N/A,TRUE,"M";#N/A,#N/A,TRUE,"N"}</definedName>
    <definedName name="wrn.Accountant." hidden="1">{"Accounts",#N/A,FALSE,"Subcontractor";"Accounts",#N/A,FALSE,"Supplier";"Accounts",#N/A,FALSE,"Statutory Authorities"}</definedName>
    <definedName name="wrn.Aging._.and._.Trend._.Analysis." hidden="1">{#N/A,#N/A,FALSE,"Aging Summary";#N/A,#N/A,FALSE,"Ratio Analysis";#N/A,#N/A,FALSE,"Test 120 Day Accts";#N/A,#N/A,FALSE,"Tickmarks"}</definedName>
    <definedName name="wrn.All._.Inputs." hidden="1">{#N/A,#N/A,FALSE,"Primary";#N/A,#N/A,FALSE,"Secondary";#N/A,#N/A,FALSE,"Latent";#N/A,#N/A,FALSE,"Demand Inputs";#N/A,#N/A,FALSE,"Supply Addn";#N/A,#N/A,FALSE,"Mkt Pen"}</definedName>
    <definedName name="wrn.All._.Sheets." hidden="1">{#N/A,#N/A,FALSE,"Sheet5";#N/A,#N/A,FALSE,"Sheet4";#N/A,#N/A,FALSE,"Sheet2";#N/A,#N/A,FALSE,"Sheet6";#N/A,#N/A,FALSE,"Sheet7";#N/A,#N/A,FALSE,"Sheet8";#N/A,#N/A,FALSE,"Sheet9";#N/A,#N/A,FALSE,"Sheet10"}</definedName>
    <definedName name="wrn.annex." hidden="1">{"orders",#N/A,FALSE,"Orders &amp; Annexures";"to",#N/A,FALSE,"Orders &amp; Annexures";"exp",#N/A,FALSE,"Orders &amp; Annexures";"gp",#N/A,FALSE,"Orders &amp; Annexures";"oh dep",#N/A,FALSE,"Orders &amp; Annexures";"taxdep",#N/A,FALSE,"Orders &amp; Annexures";"tax",#N/A,FALSE,"Orders &amp; Annexures";"cp",#N/A,FALSE,"Orders &amp; Annexures"}</definedName>
    <definedName name="wrn.BaseYearDemand." hidden="1">{"Base Year Demand",#N/A,FALSE,"Demand-Base Year"}</definedName>
    <definedName name="wrn.BasicEst." hidden="1">{#N/A,#N/A,FALSE,"Check Off";#N/A,#N/A,FALSE,"Tender Details";#N/A,#N/A,FALSE,"DB Sub Cont Tick";#N/A,#N/A,FALSE,"Man Supplier Tick";#N/A,#N/A,FALSE,"TenderReview";#N/A,#N/A,FALSE,"Comparison";#N/A,#N/A,FALSE,"Est Adjudication";#N/A,#N/A,FALSE,"Qualification";#N/A,#N/A,FALSE,"Prelims";#N/A,#N/A,FALSE,"Adj Agenda"}</definedName>
    <definedName name="wrn.Both._.Outputs." hidden="1">{"LTV Output",#N/A,FALSE,"Output";"DCR Output",#N/A,FALSE,"Output"}</definedName>
    <definedName name="wrn.Chandana." hidden="1">{#N/A,#N/A,FALSE,"VCR"}</definedName>
    <definedName name="wrn.Complete." hidden="1">{"Retention",#N/A,FALSE,"Subcontractor";"Contract Sums",#N/A,FALSE,"Subcontractor";"Accounts",#N/A,FALSE,"Subcontractor";"Retention",#N/A,FALSE,"Supplier";"Contract Sums",#N/A,FALSE,"Supplier";"Accounts",#N/A,FALSE,"Supplier";"Retention",#N/A,FALSE,"Statutory Authorities";"Contract Sums",#N/A,FALSE,"Statutory Authorities";"Accounts",#N/A,FALSE,"Statutory Authorities";"Valuation",#N/A,FALSE,"Valuation"}</definedName>
    <definedName name="wrn.Complete._.Cost._.Sheet."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wrn.Contract._.Sum." hidden="1">{"Contract Sums",#N/A,FALSE,"Subcontractor";"Contract Sums",#N/A,FALSE,"Supplier";"Contract Sums",#N/A,FALSE,"Statutory Authorities"}</definedName>
    <definedName name="wrn.Cost._.Plan._.Report." hidden="1">{"Summary",#N/A,TRUE,"Summary";"Cost Plan",#N/A,TRUE,"Cost Plan"}</definedName>
    <definedName name="wrn.Cost._.Plan._.Report._1" hidden="1">{"Summary",#N/A,TRUE,"Summary";"Cost Plan",#N/A,TRUE,"Cost Plan"}</definedName>
    <definedName name="wrn.Cost._.Summary." hidden="1">{"Cost Summary",#N/A,FALSE,"B";"Cost Detail 1",#N/A,FALSE,"C";"Cost Detail 2",#N/A,FALSE,"C"}</definedName>
    <definedName name="wrn.COST_SHEES.a" hidden="1">{#N/A,#N/A,FALSE,"WBS 1.06";#N/A,#N/A,FALSE,"WBS 1.14";#N/A,#N/A,FALSE,"WBS 1.17";#N/A,#N/A,FALSE,"WBS 1.18"}</definedName>
    <definedName name="wrn.costprint." hidden="1">{"cost",#N/A,FALSE,"B";"Sum",#N/A,FALSE,"C";"Sal1",#N/A,FALSE,"D";"Sal2",#N/A,FALSE,"D";"Mob",#N/A,FALSE,"E";"Eqpcst1",#N/A,FALSE,"F";"Eqpcst2",#N/A,FALSE,"F";"Eqpcst3",#N/A,FALSE,"F";"Est1",#N/A,FALSE,"G";"Est2",#N/A,FALSE,"G";"Fin",#N/A,FALSE,"H";"EqpCal",#N/A,FALSE,"I";"ManCal1",#N/A,FALSE,"J";"ManCal2",#N/A,FALSE,"J";"Consm",#N/A,FALSE,"L";"B O",#N/A,FALSE,"M";"S C",#N/A,FALSE,"N"}</definedName>
    <definedName name="wrn.costprint1" hidden="1">{"cost",#N/A,FALSE,"B";"Sum",#N/A,FALSE,"C";"Sal1",#N/A,FALSE,"D";"Sal2",#N/A,FALSE,"D";"Mob",#N/A,FALSE,"E";"Eqpcst1",#N/A,FALSE,"F";"Eqpcst2",#N/A,FALSE,"F";"Eqpcst3",#N/A,FALSE,"F";"Est1",#N/A,FALSE,"G";"Est2",#N/A,FALSE,"G";"Fin",#N/A,FALSE,"H";"EqpCal",#N/A,FALSE,"I";"ManCal1",#N/A,FALSE,"J";"ManCal2",#N/A,FALSE,"J";"Consm",#N/A,FALSE,"L";"B O",#N/A,FALSE,"M";"S C",#N/A,FALSE,"N"}</definedName>
    <definedName name="wrn.cotprint" hidden="1">{"cost",#N/A,FALSE,"B";"Sum",#N/A,FALSE,"C";"Sal1",#N/A,FALSE,"D";"Sal2",#N/A,FALSE,"D";"Mob",#N/A,FALSE,"E";"Eqpcst1",#N/A,FALSE,"F";"Eqpcst2",#N/A,FALSE,"F";"Eqpcst3",#N/A,FALSE,"F";"Est1",#N/A,FALSE,"G";"Est2",#N/A,FALSE,"G";"Fin",#N/A,FALSE,"H";"EqpCal",#N/A,FALSE,"I";"ManCal1",#N/A,FALSE,"J";"ManCal2",#N/A,FALSE,"J";"Consm",#N/A,FALSE,"L";"B O",#N/A,FALSE,"M";"S C",#N/A,FALSE,"N"}</definedName>
    <definedName name="wrn.cp" hidden="1">{"cost",#N/A,FALSE,"B";"Sum",#N/A,FALSE,"C";"Sal1",#N/A,FALSE,"D";"Sal2",#N/A,FALSE,"D";"Mob",#N/A,FALSE,"E";"Eqpcst1",#N/A,FALSE,"F";"Eqpcst2",#N/A,FALSE,"F";"Eqpcst3",#N/A,FALSE,"F";"Est1",#N/A,FALSE,"G";"Est2",#N/A,FALSE,"G";"Fin",#N/A,FALSE,"H";"EqpCal",#N/A,FALSE,"I";"ManCal1",#N/A,FALSE,"J";"ManCal2",#N/A,FALSE,"J";"Consm",#N/A,FALSE,"L";"B O",#N/A,FALSE,"M";"S C",#N/A,FALSE,"N"}</definedName>
    <definedName name="wrn.Cumulative._.Material._.Cost." hidden="1">{#N/A,#N/A,FALSE,"MARCH"}</definedName>
    <definedName name="wrn.DCR._.Output." hidden="1">{"DCR Output",#N/A,FALSE,"Output"}</definedName>
    <definedName name="wrn.Demand._.Calcs." hidden="1">{#N/A,#N/A,FALSE,"Demand Calcs"}</definedName>
    <definedName name="wrn.Demand._.Inputs." hidden="1">{#N/A,#N/A,FALSE,"Demand Inputs"}</definedName>
    <definedName name="wrn.ED." hidden="1">{#N/A,#N/A,TRUE,"Equipment installation bm"}</definedName>
    <definedName name="wrn.Fair._.Share._.Calcs." hidden="1">{#N/A,#N/A,FALSE,"Fair Share"}</definedName>
    <definedName name="wrn.FINAL._.ACCOUNT." hidden="1">{"Final Account",#N/A,FALSE,"FINAL ACCOUNT";"Final Account",#N/A,FALSE,"GENERAL SUMMARY";"Final Account",#N/A,FALSE,"REMEASUREMENT";"Final Account",#N/A,FALSE,"ARCHITECTS INSTRUCTIONS";"Final Account",#N/A,FALSE,"PROVISIONAL SUMS";"Final Account",#N/A,FALSE,"DOM SPEC SUBCONTRACTORS";"Final Account",#N/A,FALSE,"DAYWORKS";"Final Account",#N/A,FALSE,"LOSS &amp; EXPENSE";"Standard",#N/A,FALSE,"APPENDIX A"}</definedName>
    <definedName name="wrn.Final._.Output." hidden="1">{#N/A,#N/A,FALSE,"Final Output"}</definedName>
    <definedName name="wrn.Final._.Valuation." hidden="1">{"Valuation",#N/A,FALSE,"VALUATION";"Practical Completion",#N/A,FALSE,"RETENTION STATEMENT";"Progress Chart",#N/A,FALSE,"PROGRESS GRAPH"}</definedName>
    <definedName name="wrn.FINANCIAL.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Report",#N/A,FALSE,"LOSS &amp; EXPENSE";"Standard",#N/A,FALSE,"APPENDIX A"}</definedName>
    <definedName name="wrn.full." hidden="1">{"b",#N/A,FALSE,"B";"C 1",#N/A,FALSE,"C";"C 2",#N/A,FALSE,"C";"D 1",#N/A,FALSE,"D";"d 2",#N/A,FALSE,"D";"D 3",#N/A,FALSE,"D";"E",#N/A,FALSE,"E";"F 1",#N/A,FALSE,"F";"F 2",#N/A,FALSE,"F";"F 3",#N/A,FALSE,"F";"G 1",#N/A,FALSE,"G";"G 2",#N/A,FALSE,"G";"I 1",#N/A,FALSE,"I";"J 1",#N/A,FALSE,"J";"J 2",#N/A,FALSE,"J";"L",#N/A,FALSE,"L";"M 1",#N/A,FALSE,"M";"N",#N/A,FALSE,"N"}</definedName>
    <definedName name="wrn.Full._.Report." hidden="1">{#N/A,#N/A,TRUE,"Front";#N/A,#N/A,TRUE,"Simple Letter";#N/A,#N/A,TRUE,"Inside";#N/A,#N/A,TRUE,"Contents";#N/A,#N/A,TRUE,"Basis";#N/A,#N/A,TRUE,"Inclusions";#N/A,#N/A,TRUE,"Exclusions";#N/A,#N/A,TRUE,"Areas";#N/A,#N/A,TRUE,"Summary";#N/A,#N/A,TRUE,"Detail"}</definedName>
    <definedName name="wrn.Harley._.House." hidden="1">{"HarleyHouse",#N/A,FALSE,"Elem Cost( New Bld) "}</definedName>
    <definedName name="wrn.Inputs." hidden="1">{#N/A,#N/A,FALSE,"Input"}</definedName>
    <definedName name="wrn.Interim._.Valuation." hidden="1">{"Valuation",#N/A,FALSE,"VALUATION";"Standard",#N/A,FALSE,"RETENTION STATEMENT";"Progress Chart",#N/A,FALSE,"PROGRESS GRAPH"}</definedName>
    <definedName name="wrn.Latent._.Demand._.Inputs." hidden="1">{#N/A,#N/A,FALSE,"Latent"}</definedName>
    <definedName name="wrn.LOCAL._.CURRENCY." hidden="1">{#N/A,#N/A,FALSE,"OAS";#N/A,#N/A,FALSE,"OBG";#N/A,#N/A,FALSE,"OCZ";#N/A,#N/A,FALSE,"OFR";#N/A,#N/A,FALSE,"OGR";#N/A,#N/A,FALSE,"OGY";#N/A,#N/A,FALSE,"OHY ";#N/A,#N/A,FALSE,"OLX";#N/A,#N/A,FALSE,"ONL";#N/A,#N/A,FALSE,"OPO";#N/A,#N/A,FALSE,"OPL";#N/A,#N/A,FALSE,"OSK";#N/A,#N/A,FALSE,"OSP";#N/A,#N/A,FALSE,"OSZ";#N/A,#N/A,FALSE,"OTU";#N/A,#N/A,FALSE,"OUK"}</definedName>
    <definedName name="wrn.LOCAL._.CURRENCY1" hidden="1">{#N/A,#N/A,FALSE,"OAS";#N/A,#N/A,FALSE,"OBG";#N/A,#N/A,FALSE,"OCZ";#N/A,#N/A,FALSE,"OFR";#N/A,#N/A,FALSE,"OGR";#N/A,#N/A,FALSE,"OGY";#N/A,#N/A,FALSE,"OHY ";#N/A,#N/A,FALSE,"OLX";#N/A,#N/A,FALSE,"ONL";#N/A,#N/A,FALSE,"OPO";#N/A,#N/A,FALSE,"OPL";#N/A,#N/A,FALSE,"OSK";#N/A,#N/A,FALSE,"OSP";#N/A,#N/A,FALSE,"OSZ";#N/A,#N/A,FALSE,"OTU";#N/A,#N/A,FALSE,"OUK"}</definedName>
    <definedName name="wrn.LTV._.Output." hidden="1">{"LTV Output",#N/A,FALSE,"Output"}</definedName>
    <definedName name="wrn.MAIN." hidden="1">{#N/A,#N/A,FALSE,"CF DXB";#N/A,#N/A,FALSE,"Mn St. Ind.";#N/A,#N/A,FALSE,"CF IND"}</definedName>
    <definedName name="wrn.MAINTENANCE." hidden="1">{#N/A,#N/A,FALSE,"MAINTENANCE"}</definedName>
    <definedName name="wrn.Manpower._.Details." hidden="1">{"Total Indirect Manpower",#N/A,FALSE,"J";"Total Direct Manpower",#N/A,FALSE,"J";"Direct Structural Manpower",#N/A,FALSE,"J";"Direct Mechanical Manpower",#N/A,FALSE,"J";"Direct Piping Manpower",#N/A,FALSE,"J";"Direct Tanks Manpower",#N/A,FALSE,"J";"Direct ElecInstrSS Manpower",#N/A,FALSE,"J"}</definedName>
    <definedName name="wrn.mpower._.Details" hidden="1">{"Total Indirect Manpower",#N/A,FALSE,"J";"Total Direct Manpower",#N/A,FALSE,"J";"Direct Structural Manpower",#N/A,FALSE,"J";"Direct Mechanical Manpower",#N/A,FALSE,"J";"Direct Piping Manpower",#N/A,FALSE,"J";"Direct Tanks Manpower",#N/A,FALSE,"J";"Direct ElecInstrSS Manpower",#N/A,FALSE,"J"}</definedName>
    <definedName name="wrn.Occupancy._.Calcs." hidden="1">{#N/A,#N/A,FALSE,"Occ. Calcs"}</definedName>
    <definedName name="wrn.ORGANISATION." hidden="1">{#N/A,#N/A,FALSE,"ORGANISATION"}</definedName>
    <definedName name="wrn.Output3Column." hidden="1">{"Output-3Column",#N/A,FALSE,"Output"}</definedName>
    <definedName name="wrn.OutputAll." hidden="1">{"Output-All",#N/A,FALSE,"Output"}</definedName>
    <definedName name="wrn.OutputBaseYear." hidden="1">{"Output-BaseYear",#N/A,FALSE,"Output"}</definedName>
    <definedName name="wrn.OutputMin." hidden="1">{"Output-Min",#N/A,FALSE,"Output"}</definedName>
    <definedName name="wrn.OutputPercent." hidden="1">{"Output%",#N/A,FALSE,"Output"}</definedName>
    <definedName name="wrn.Penetration." hidden="1">{#N/A,#N/A,FALSE,"Mkt Pen"}</definedName>
    <definedName name="wrn.PL." hidden="1">{#N/A,#N/A,FALSE,"BUDGET"}</definedName>
    <definedName name="wrn.pr3sty." hidden="1">{#N/A,#N/A,FALSE,"intag";#N/A,#N/A,FALSE,"budg";#N/A,#N/A,FALSE,"samtl"}</definedName>
    <definedName name="wrn.pr3sty.neu" hidden="1">{#N/A,#N/A,FALSE,"intag";#N/A,#N/A,FALSE,"budg";#N/A,#N/A,FALSE,"samtl"}</definedName>
    <definedName name="wrn.Primary._.Competition." hidden="1">{#N/A,#N/A,FALSE,"Primary"}</definedName>
    <definedName name="wrn.PrintallD." hidden="1">{#N/A,#N/A,FALSE,"SumD";#N/A,#N/A,FALSE,"ElecD";#N/A,#N/A,FALSE,"MechD";#N/A,#N/A,FALSE,"GeotD";#N/A,#N/A,FALSE,"PrcsD";#N/A,#N/A,FALSE,"TunnD";#N/A,#N/A,FALSE,"CivlD";#N/A,#N/A,FALSE,"NtwkD";#N/A,#N/A,FALSE,"EstgD";#N/A,#N/A,FALSE,"PEngD"}</definedName>
    <definedName name="wrn.PrintallG." hidden="1">{#N/A,#N/A,FALSE,"SumG";#N/A,#N/A,FALSE,"ElecG";#N/A,#N/A,FALSE,"MechG";#N/A,#N/A,FALSE,"GeotG";#N/A,#N/A,FALSE,"PrcsG";#N/A,#N/A,FALSE,"TunnG";#N/A,#N/A,FALSE,"CivlG";#N/A,#N/A,FALSE,"NtwkG";#N/A,#N/A,FALSE,"EstgG";#N/A,#N/A,FALSE,"PEngG"}</definedName>
    <definedName name="wrn.printallz" hidden="1">{#N/A,#N/A,FALSE,"SumD";#N/A,#N/A,FALSE,"ElecD";#N/A,#N/A,FALSE,"MechD";#N/A,#N/A,FALSE,"GeotD";#N/A,#N/A,FALSE,"PrcsD";#N/A,#N/A,FALSE,"TunnD";#N/A,#N/A,FALSE,"CivlD";#N/A,#N/A,FALSE,"NtwkD";#N/A,#N/A,FALSE,"EstgD";#N/A,#N/A,FALSE,"PEngD"}</definedName>
    <definedName name="wrn.prntallgz" hidden="1">{#N/A,#N/A,FALSE,"SumG";#N/A,#N/A,FALSE,"ElecG";#N/A,#N/A,FALSE,"MechG";#N/A,#N/A,FALSE,"GeotG";#N/A,#N/A,FALSE,"PrcsG";#N/A,#N/A,FALSE,"TunnG";#N/A,#N/A,FALSE,"CivlG";#N/A,#N/A,FALSE,"NtwkG";#N/A,#N/A,FALSE,"EstgG";#N/A,#N/A,FALSE,"PEngG"}</definedName>
    <definedName name="wrn.Retention._.Statement." hidden="1">{"Retention",#N/A,FALSE,"Subcontractor";"Retention",#N/A,FALSE,"Supplier";"Retention",#N/A,FALSE,"Statutory Authorities"}</definedName>
    <definedName name="wrn.Risk._.Analysis._.Report._.1." hidden="1">{#N/A,#N/A,FALSE,"Sheet2";#N/A,#N/A,FALSE,"Sheet4";#N/A,#N/A,FALSE,"Sheet5"}</definedName>
    <definedName name="wrn.Secondary._.Competition." hidden="1">{#N/A,#N/A,FALSE,"Secondary"}</definedName>
    <definedName name="wrn.SITE._.NUMBERS._.1995." hidden="1">{#N/A,#N/A,FALSE,"SITE NUMBERS 1995"}</definedName>
    <definedName name="wrn.SITE._.NUMBERS._.1996." hidden="1">{#N/A,#N/A,FALSE,"SITE NUMBERS 1996"}</definedName>
    <definedName name="wrn.Stat._.Auths." hidden="1">{"Retention",#N/A,FALSE,"Statutory Authorities";"Contract Sums",#N/A,FALSE,"Statutory Authorities";"Accounts",#N/A,FALSE,"Statutory Authorities"}</definedName>
    <definedName name="wrn.SUATINING." hidden="1">{#N/A,#N/A,FALSE,"SUSTAINING"}</definedName>
    <definedName name="wrn.Subbies." hidden="1">{"Retention",#N/A,FALSE,"Subcontractor";"Contract Sums",#N/A,FALSE,"Subcontractor";"Accounts",#N/A,FALSE,"Subcontractor"}</definedName>
    <definedName name="wrn.Summary._.West._.Anglia." hidden="1">{#N/A,#N/A,FALSE,"Front Sheet";#N/A,#N/A,FALSE,"Management Staff";#N/A,#N/A,FALSE,"Summary";#N/A,#N/A,FALSE,"Permanent Way Staff";#N/A,#N/A,FALSE,"Clerical, General Staff";#N/A,#N/A,FALSE,"Transport";#N/A,#N/A,FALSE,"Communications";#N/A,#N/A,FALSE,"Electricity and Gas";#N/A,#N/A,FALSE,"Water";#N/A,#N/A,FALSE,"Sub-Contractors";#N/A,#N/A,FALSE,"Training";#N/A,#N/A,FALSE,"Insurance, Bond";#N/A,#N/A,FALSE,"IT ";#N/A,#N/A,FALSE,"Office Accommodation";#N/A,#N/A,FALSE,"Asset Depreciation";#N/A,#N/A,FALSE,"Offie Supplies";#N/A,#N/A,FALSE,"Clothing, Cleaning";#N/A,#N/A,FALSE,"Sundrys";#N/A,#N/A,FALSE,"Plant"}</definedName>
    <definedName name="wrn.Suppliers." hidden="1">{"Retention",#N/A,FALSE,"Supplier";"Contract Sums",#N/A,FALSE,"Supplier";"Accounts",#N/A,FALSE,"Supplier"}</definedName>
    <definedName name="wrn.Supply._.Additions." hidden="1">{#N/A,#N/A,FALSE,"Supply Addn"}</definedName>
    <definedName name="wrn.test." hidden="1">{#N/A,#N/A,FALSE,"Tower &amp; Car Park"}</definedName>
    <definedName name="wrn.valn." hidden="1">{#N/A,#N/A,TRUE,"valbd";#N/A,#N/A,TRUE,"Summy"}</definedName>
    <definedName name="wrn.Valuation." hidden="1">{"Valuation",#N/A,FALSE,"VALUATION"}</definedName>
    <definedName name="wrn.VALUATION._.REPORT." hidden="1">{"Financial Report",#N/A,FALSE,"COVER (FINREP)";"Financial Report",#N/A,FALSE,"CONTENTS (FINREP)";"Financial Report",#N/A,FALSE,"FINANCIAL STATEMENT";"Financial Report",#N/A,FALSE,"ARCHITECTS INSTRUCTIONS";"Financial Report",#N/A,FALSE,"PROVISIONAL SUMS";"Financial Report",#N/A,FALSE,"ANTICIPATED INSTRUCTIONS";"Financial Report",#N/A,FALSE,"DAYWORKS";"Financial Report",#N/A,FALSE,"LOSS &amp; EXPENSE";"Standard",#N/A,FALSE,"APPENDIX A";"Valuation",#N/A,FALSE,"VALUATION";"Standard",#N/A,FALSE,"RETENTION STATEMENT";"Progress Chart",#N/A,FALSE,"PROGRESS GRAPH"}</definedName>
    <definedName name="wrn.WEEKLY." hidden="1">{#N/A,#N/A,FALSE,"WRSUMMARY";#N/A,#N/A,FALSE,"ANNEX-1";#N/A,#N/A,FALSE,"ANNEX-2";#N/A,#N/A,FALSE,"ANNEX-3";#N/A,#N/A,FALSE,"WORKING"}</definedName>
    <definedName name="wrw" hidden="1">{"'Break down'!$A$4"}</definedName>
    <definedName name="wsdfgjkl" hidden="1">{#N/A,#N/A,FALSE,"WRSUMMARY";#N/A,#N/A,FALSE,"ANNEX-1";#N/A,#N/A,FALSE,"ANNEX-2";#N/A,#N/A,FALSE,"ANNEX-3";#N/A,#N/A,FALSE,"WORKING"}</definedName>
    <definedName name="WWWWWW" hidden="1">{#N/A,#N/A,FALSE,"SITE NUMBERS 1996"}</definedName>
    <definedName name="x_a">#REF!</definedName>
    <definedName name="X_AXIS">#REF!</definedName>
    <definedName name="XCCT">0.5</definedName>
    <definedName name="xcz" hidden="1">{#N/A,#N/A,FALSE,"SumD";#N/A,#N/A,FALSE,"ElecD";#N/A,#N/A,FALSE,"MechD";#N/A,#N/A,FALSE,"GeotD";#N/A,#N/A,FALSE,"PrcsD";#N/A,#N/A,FALSE,"TunnD";#N/A,#N/A,FALSE,"CivlD";#N/A,#N/A,FALSE,"NtwkD";#N/A,#N/A,FALSE,"EstgD";#N/A,#N/A,FALSE,"PEngD"}</definedName>
    <definedName name="XLK" hidden="1">{"'Break down'!$A$4"}</definedName>
    <definedName name="xls." hidden="1">{"'Break down'!$A$4"}</definedName>
    <definedName name="xls1" hidden="1">{"'Break down'!$A$4"}</definedName>
    <definedName name="xls2" hidden="1">{"'Break down'!$A$4"}</definedName>
    <definedName name="XXXXXX" hidden="1">{#N/A,#N/A,FALSE,"OAS";#N/A,#N/A,FALSE,"OBG";#N/A,#N/A,FALSE,"OCZ";#N/A,#N/A,FALSE,"OFR";#N/A,#N/A,FALSE,"OGR";#N/A,#N/A,FALSE,"OGY";#N/A,#N/A,FALSE,"OHY ";#N/A,#N/A,FALSE,"OLX";#N/A,#N/A,FALSE,"ONL";#N/A,#N/A,FALSE,"OPO";#N/A,#N/A,FALSE,"OPL";#N/A,#N/A,FALSE,"OSK";#N/A,#N/A,FALSE,"OSP";#N/A,#N/A,FALSE,"OSZ";#N/A,#N/A,FALSE,"OTU";#N/A,#N/A,FALSE,"OUK"}</definedName>
    <definedName name="xxxxxxx" hidden="1">{#N/A,#N/A,FALSE,"SumD";#N/A,#N/A,FALSE,"ElecD";#N/A,#N/A,FALSE,"MechD";#N/A,#N/A,FALSE,"GeotD";#N/A,#N/A,FALSE,"PrcsD";#N/A,#N/A,FALSE,"TunnD";#N/A,#N/A,FALSE,"CivlD";#N/A,#N/A,FALSE,"NtwkD";#N/A,#N/A,FALSE,"EstgD";#N/A,#N/A,FALSE,"PEngD"}</definedName>
    <definedName name="xxxxxxxx" hidden="1">{#N/A,#N/A,FALSE,"SumG";#N/A,#N/A,FALSE,"ElecG";#N/A,#N/A,FALSE,"MechG";#N/A,#N/A,FALSE,"GeotG";#N/A,#N/A,FALSE,"PrcsG";#N/A,#N/A,FALSE,"TunnG";#N/A,#N/A,FALSE,"CivlG";#N/A,#N/A,FALSE,"NtwkG";#N/A,#N/A,FALSE,"EstgG";#N/A,#N/A,FALSE,"PEngG"}</definedName>
    <definedName name="xxxxxxxxxxxx" hidden="1">{#N/A,#N/A,FALSE,"SumD";#N/A,#N/A,FALSE,"ElecD";#N/A,#N/A,FALSE,"MechD";#N/A,#N/A,FALSE,"GeotD";#N/A,#N/A,FALSE,"PrcsD";#N/A,#N/A,FALSE,"TunnD";#N/A,#N/A,FALSE,"CivlD";#N/A,#N/A,FALSE,"NtwkD";#N/A,#N/A,FALSE,"EstgD";#N/A,#N/A,FALSE,"PEngD"}</definedName>
    <definedName name="xxxxxxxxxxxxxxx" hidden="1">{#N/A,#N/A,FALSE,"SumG";#N/A,#N/A,FALSE,"ElecG";#N/A,#N/A,FALSE,"MechG";#N/A,#N/A,FALSE,"GeotG";#N/A,#N/A,FALSE,"PrcsG";#N/A,#N/A,FALSE,"TunnG";#N/A,#N/A,FALSE,"CivlG";#N/A,#N/A,FALSE,"NtwkG";#N/A,#N/A,FALSE,"EstgG";#N/A,#N/A,FALSE,"PEngG"}</definedName>
    <definedName name="xxxxxxxxxxxxxxxxxxxxx" hidden="1">{#N/A,#N/A,FALSE,"SumG";#N/A,#N/A,FALSE,"ElecG";#N/A,#N/A,FALSE,"MechG";#N/A,#N/A,FALSE,"GeotG";#N/A,#N/A,FALSE,"PrcsG";#N/A,#N/A,FALSE,"TunnG";#N/A,#N/A,FALSE,"CivlG";#N/A,#N/A,FALSE,"NtwkG";#N/A,#N/A,FALSE,"EstgG";#N/A,#N/A,FALSE,"PEngG"}</definedName>
    <definedName name="xxz" hidden="1">{#N/A,#N/A,FALSE,"SumD";#N/A,#N/A,FALSE,"ElecD";#N/A,#N/A,FALSE,"MechD";#N/A,#N/A,FALSE,"GeotD";#N/A,#N/A,FALSE,"PrcsD";#N/A,#N/A,FALSE,"TunnD";#N/A,#N/A,FALSE,"CivlD";#N/A,#N/A,FALSE,"NtwkD";#N/A,#N/A,FALSE,"EstgD";#N/A,#N/A,FALSE,"PEngD"}</definedName>
    <definedName name="Y_N">#REF!</definedName>
    <definedName name="y10net">#REF!</definedName>
    <definedName name="y10r">#REF!</definedName>
    <definedName name="y1net">#REF!</definedName>
    <definedName name="y1r">#REF!</definedName>
    <definedName name="Y2001K">#REF!</definedName>
    <definedName name="Y2Kinflation">#REF!</definedName>
    <definedName name="y2r">#REF!</definedName>
    <definedName name="y3net">#REF!</definedName>
    <definedName name="y3r">#REF!</definedName>
    <definedName name="y5net">#REF!</definedName>
    <definedName name="y5r">#REF!</definedName>
    <definedName name="y7net">#REF!</definedName>
    <definedName name="YALL">#REF!</definedName>
    <definedName name="YARD">#N/A</definedName>
    <definedName name="YARDLAB">#N/A</definedName>
    <definedName name="YARDMAT">#N/A</definedName>
    <definedName name="YB">#REF!</definedName>
    <definedName name="YC">#REF!</definedName>
    <definedName name="YD">#REF!</definedName>
    <definedName name="yd10a">#REF!</definedName>
    <definedName name="yd10b">#REF!</definedName>
    <definedName name="yd10c">#REF!</definedName>
    <definedName name="yd10d">#REF!</definedName>
    <definedName name="yd10e">#REF!</definedName>
    <definedName name="yd1a">#REF!</definedName>
    <definedName name="yd1b">#REF!</definedName>
    <definedName name="yd1c">#REF!</definedName>
    <definedName name="yd1d">#REF!</definedName>
    <definedName name="yd1e">#REF!</definedName>
    <definedName name="yd2a">#REF!</definedName>
    <definedName name="yd2b">#REF!</definedName>
    <definedName name="yd2c">#REF!</definedName>
    <definedName name="yd2d">#REF!</definedName>
    <definedName name="yd2e">#REF!</definedName>
    <definedName name="yd3a">#REF!</definedName>
    <definedName name="yd3b">#REF!</definedName>
    <definedName name="yd3c">#REF!</definedName>
    <definedName name="yd3d">#REF!</definedName>
    <definedName name="yd3e">#REF!</definedName>
    <definedName name="yd5a">#REF!</definedName>
    <definedName name="yd5b">#REF!</definedName>
    <definedName name="yd5c">#REF!</definedName>
    <definedName name="yd5d">#REF!</definedName>
    <definedName name="yd5e">#REF!</definedName>
    <definedName name="YE">#REF!</definedName>
    <definedName name="Year1_Fees">#REF!</definedName>
    <definedName name="YearlyGross_hrs">#REF!</definedName>
    <definedName name="YearlyNett_Hrs">#REF!</definedName>
    <definedName name="YG">#REF!</definedName>
    <definedName name="YI">#REF!</definedName>
    <definedName name="Yield">#REF!</definedName>
    <definedName name="Yield_for_T_o">#REF!</definedName>
    <definedName name="Yield_to_aboveERV">#REF!</definedName>
    <definedName name="yieldprofile">#REF!</definedName>
    <definedName name="YJ">#REF!</definedName>
    <definedName name="yjhyj">#REF!</definedName>
    <definedName name="YK">#REF!</definedName>
    <definedName name="YN_Selection">#REF!</definedName>
    <definedName name="YOC">#REF!</definedName>
    <definedName name="Yoeld_to_aboveERV">#REF!</definedName>
    <definedName name="YR1_Prob">#REF!</definedName>
    <definedName name="Yr2_Prob">#REF!</definedName>
    <definedName name="Yr3_Prob">#REF!</definedName>
    <definedName name="Yr4_Prob">#REF!</definedName>
    <definedName name="Yr5_Prob">#REF!</definedName>
    <definedName name="yup" hidden="1">{"'Break down'!$A$4"}</definedName>
    <definedName name="yyyyyy" hidden="1">{#N/A,#N/A,FALSE,"SumG";#N/A,#N/A,FALSE,"ElecG";#N/A,#N/A,FALSE,"MechG";#N/A,#N/A,FALSE,"GeotG";#N/A,#N/A,FALSE,"PrcsG";#N/A,#N/A,FALSE,"TunnG";#N/A,#N/A,FALSE,"CivlG";#N/A,#N/A,FALSE,"NtwkG";#N/A,#N/A,FALSE,"EstgG";#N/A,#N/A,FALSE,"PEngG"}</definedName>
    <definedName name="yyyyyyyyyy" hidden="1">{#N/A,#N/A,FALSE,"SumG";#N/A,#N/A,FALSE,"ElecG";#N/A,#N/A,FALSE,"MechG";#N/A,#N/A,FALSE,"GeotG";#N/A,#N/A,FALSE,"PrcsG";#N/A,#N/A,FALSE,"TunnG";#N/A,#N/A,FALSE,"CivlG";#N/A,#N/A,FALSE,"NtwkG";#N/A,#N/A,FALSE,"EstgG";#N/A,#N/A,FALSE,"PEngG"}</definedName>
    <definedName name="yyyyyyyyyyyyyyyyy" hidden="1">{#N/A,#N/A,FALSE,"SumG";#N/A,#N/A,FALSE,"ElecG";#N/A,#N/A,FALSE,"MechG";#N/A,#N/A,FALSE,"GeotG";#N/A,#N/A,FALSE,"PrcsG";#N/A,#N/A,FALSE,"TunnG";#N/A,#N/A,FALSE,"CivlG";#N/A,#N/A,FALSE,"NtwkG";#N/A,#N/A,FALSE,"EstgG";#N/A,#N/A,FALSE,"PEngG"}</definedName>
    <definedName name="yyyyyyyyyyyyyyyyyyyyyy" hidden="1">{#N/A,#N/A,FALSE,"SumD";#N/A,#N/A,FALSE,"ElecD";#N/A,#N/A,FALSE,"MechD";#N/A,#N/A,FALSE,"GeotD";#N/A,#N/A,FALSE,"PrcsD";#N/A,#N/A,FALSE,"TunnD";#N/A,#N/A,FALSE,"CivlD";#N/A,#N/A,FALSE,"NtwkD";#N/A,#N/A,FALSE,"EstgD";#N/A,#N/A,FALSE,"PEngD"}</definedName>
    <definedName name="Z_0E5612F1_1C5C_4147_BE42_908BDE0B1405_.wvu.FilterData" hidden="1">#REF!</definedName>
    <definedName name="Z_0E5612F1_1C5C_4147_BE42_908BDE0B1405_.wvu.PrintTitles" hidden="1">#REF!</definedName>
    <definedName name="Z_1337E53C_970D_4073_B72A_371A64539D54_.wvu.Cols" hidden="1">#REF!</definedName>
    <definedName name="Z_1337E53C_970D_4073_B72A_371A64539D54_.wvu.PrintArea" hidden="1">#REF!</definedName>
    <definedName name="Z_1337E53C_970D_4073_B72A_371A64539D54_.wvu.Rows" hidden="1">#REF!</definedName>
    <definedName name="Z_32DE5C65_0ED6_11D3_A535_008048FCDF23_.wvu.Cols" hidden="1">#REF!,#REF!,#REF!,#REF!,#REF!,#REF!</definedName>
    <definedName name="Z_893D3CDD_E6EC_4FBE_9F4B_7C063AADDAA3_.wvu.FilterData" hidden="1">#REF!</definedName>
    <definedName name="Z_893D3CDD_E6EC_4FBE_9F4B_7C063AADDAA3_.wvu.PrintTitles" hidden="1">#REF!</definedName>
    <definedName name="Z_893D3CDD_E6EC_4FBE_9F4B_7C063AADDAA3_.wvu.Rows" hidden="1">#REF!</definedName>
    <definedName name="Z_911FCEE4_2CBF_4A90_9E55_ED72CBEECF9A_.wvu.FilterData" hidden="1">#REF!</definedName>
    <definedName name="z_a">#REF!</definedName>
    <definedName name="Z_B4FBE445_2D8D_43B4_BC5E_E9EE4C1CC502_.wvu.Cols" hidden="1">#REF!</definedName>
    <definedName name="Z_B4FBE445_2D8D_43B4_BC5E_E9EE4C1CC502_.wvu.FilterData" hidden="1">#REF!</definedName>
    <definedName name="Z_B69AE2F6_CB28_11D2_A535_008048FCDF23_.wvu.Cols" hidden="1">#REF!,#REF!,#REF!,#REF!,#REF!,#REF!</definedName>
    <definedName name="Z_B69AE2F6_CB28_11D2_A535_008048FCDF23_.wvu.Rows" hidden="1">#REF!,#REF!</definedName>
    <definedName name="Z_C021B1C7_1530_4257_9AB9_7BCB87E5EDB9_.wvu.PrintTitles" hidden="1">#REF!</definedName>
    <definedName name="Z_C4987C22_A4BC_4088_8093_02A2E532FBED_.wvu.FilterData" hidden="1">#REF!</definedName>
    <definedName name="Z_C4987C22_A4BC_4088_8093_02A2E532FBED_.wvu.PrintTitles" hidden="1">#REF!</definedName>
    <definedName name="Z_E0ACF7AE_80F8_401D_8BF6_C6039677A602_.wvu.Cols" hidden="1">#REF!,#REF!</definedName>
    <definedName name="Z_E0ACF7AE_80F8_401D_8BF6_C6039677A602_.wvu.FilterData" hidden="1">#REF!</definedName>
    <definedName name="Z_E0ACF7AE_80F8_401D_8BF6_C6039677A602_.wvu.PrintArea" hidden="1">#REF!</definedName>
    <definedName name="Z_E0ACF7AE_80F8_401D_8BF6_C6039677A602_.wvu.PrintTitles" hidden="1">#REF!</definedName>
    <definedName name="Z_E0ACF7AE_80F8_401D_8BF6_C6039677A602_.wvu.Rows" hidden="1">#REF!,#REF!,#REF!</definedName>
    <definedName name="Z_F8A287BF_980C_4986_B08C_54EAB9AA17CB_.wvu.FilterData" hidden="1">#REF!</definedName>
    <definedName name="Z_F8A287BF_980C_4986_B08C_54EAB9AA17CB_.wvu.PrintTitles" hidden="1">#REF!</definedName>
    <definedName name="ZERO">#N/A</definedName>
    <definedName name="zhdrt" hidden="1">{"'Break down'!$A$4"}</definedName>
    <definedName name="ZIA2" hidden="1">{"Cost Summary",#N/A,FALSE,"B";"Cost Detail 1",#N/A,FALSE,"C";"Cost Detail 2",#N/A,FALSE,"C";"SalWage Indirect",#N/A,FALSE,"D";"SalWage Direct",#N/A,FALSE,"D";"Sal Calc",#N/A,FALSE,"D";"Mob Demob",#N/A,FALSE,"E";"Equipment Fuel",#N/A,FALSE,"F";"Equipment Hire",#N/A,FALSE,"F";"Equipment MobDemob",#N/A,FALSE,"F";"Site Est 1",#N/A,FALSE,"G";"Site Est 2",#N/A,FALSE,"G";"Finance",#N/A,FALSE,"H";"Equipment TOTAL",#N/A,FALSE,"I";"Total Indirect Manpower",#N/A,FALSE,"J";"Total Direct Manpower",#N/A,FALSE,"J";"Consumables",#N/A,FALSE,"L";"Bought Out",#N/A,FALSE,"M";"Subcontract",#N/A,FALSE,"N"}</definedName>
    <definedName name="zndgtt" hidden="1">{"'Break down'!$A$4"}</definedName>
    <definedName name="zone_saisie">#REF!,#REF!,#REF!,#REF!</definedName>
    <definedName name="ZoneA_Cat">#REF!</definedName>
    <definedName name="zse" hidden="1">{#N/A,#N/A,FALSE,"SumG";#N/A,#N/A,FALSE,"ElecG";#N/A,#N/A,FALSE,"MechG";#N/A,#N/A,FALSE,"GeotG";#N/A,#N/A,FALSE,"PrcsG";#N/A,#N/A,FALSE,"TunnG";#N/A,#N/A,FALSE,"CivlG";#N/A,#N/A,FALSE,"NtwkG";#N/A,#N/A,FALSE,"EstgG";#N/A,#N/A,FALSE,"PEngG"}</definedName>
    <definedName name="zsez" hidden="1">{#N/A,#N/A,FALSE,"SumG";#N/A,#N/A,FALSE,"ElecG";#N/A,#N/A,FALSE,"MechG";#N/A,#N/A,FALSE,"GeotG";#N/A,#N/A,FALSE,"PrcsG";#N/A,#N/A,FALSE,"TunnG";#N/A,#N/A,FALSE,"CivlG";#N/A,#N/A,FALSE,"NtwkG";#N/A,#N/A,FALSE,"EstgG";#N/A,#N/A,FALSE,"PEngG"}</definedName>
    <definedName name="ZXAS">#REF!</definedName>
    <definedName name="zzzz" hidden="1">{#N/A,#N/A,FALSE,"OAS";#N/A,#N/A,FALSE,"OBG";#N/A,#N/A,FALSE,"OCZ";#N/A,#N/A,FALSE,"OFR";#N/A,#N/A,FALSE,"OGR";#N/A,#N/A,FALSE,"OGY";#N/A,#N/A,FALSE,"OHY ";#N/A,#N/A,FALSE,"OLX";#N/A,#N/A,FALSE,"ONL";#N/A,#N/A,FALSE,"OPO";#N/A,#N/A,FALSE,"OPL";#N/A,#N/A,FALSE,"OSK";#N/A,#N/A,FALSE,"OSP";#N/A,#N/A,FALSE,"OSZ";#N/A,#N/A,FALSE,"OTU";#N/A,#N/A,FALSE,"OUK"}</definedName>
    <definedName name="zzzzz" hidden="1">{#N/A,#N/A,FALSE,"OAS";#N/A,#N/A,FALSE,"OBG";#N/A,#N/A,FALSE,"OCZ";#N/A,#N/A,FALSE,"OFR";#N/A,#N/A,FALSE,"OGR";#N/A,#N/A,FALSE,"OGY";#N/A,#N/A,FALSE,"OHY ";#N/A,#N/A,FALSE,"OLX";#N/A,#N/A,FALSE,"ONL";#N/A,#N/A,FALSE,"OPO";#N/A,#N/A,FALSE,"OPL";#N/A,#N/A,FALSE,"OSK";#N/A,#N/A,FALSE,"OSP";#N/A,#N/A,FALSE,"OSZ";#N/A,#N/A,FALSE,"OTU";#N/A,#N/A,FALSE,"OUK"}</definedName>
    <definedName name="zzzzzzz" hidden="1">{#N/A,#N/A,FALSE,"ORGANISATION"}</definedName>
    <definedName name="zzzzzzzz" hidden="1">{#N/A,#N/A,FALSE,"SITE NUMBERS 1995"}</definedName>
    <definedName name="zzzzzzzzz" hidden="1">{#N/A,#N/A,FALSE,"SITE NUMBERS 1996"}</definedName>
    <definedName name="zzzzzzzzzz" hidden="1">{#N/A,#N/A,FALSE,"SUSTAINING"}</definedName>
    <definedName name="zzzzzzzzzzz" hidden="1">{#N/A,#N/A,FALSE,"ORGANISATION"}</definedName>
    <definedName name="ZZZZZZZZZZZZZZ" hidden="1">#REF!</definedName>
    <definedName name="공사개요">#REF!</definedName>
    <definedName name="관리">#REF!</definedName>
    <definedName name="까뮤">#REF!</definedName>
    <definedName name="내역" hidden="1">#REF!</definedName>
    <definedName name="돈">#REF!</definedName>
    <definedName name="라디오">#REF!</definedName>
    <definedName name="박쥐">#REF!</definedName>
    <definedName name="배">#REF!</definedName>
    <definedName name="부대찰">#REF!</definedName>
    <definedName name="비교표2" hidden="1">#REF!</definedName>
    <definedName name="사다리">#REF!</definedName>
    <definedName name="사무소">#REF!</definedName>
    <definedName name="상가">#REF!</definedName>
    <definedName name="실행검토" hidden="1">#REF!</definedName>
    <definedName name="실행예상액" hidden="1">#REF!</definedName>
    <definedName name="연습2" hidden="1">#REF!</definedName>
    <definedName name="오전">#REF!</definedName>
    <definedName name="이천">#REF!</definedName>
    <definedName name="이티">#REF!</definedName>
    <definedName name="이희선">#REF!,#REF!</definedName>
    <definedName name="임금">#REF!</definedName>
    <definedName name="정">#REF!</definedName>
    <definedName name="정리용" hidden="1">{#N/A,#N/A,FALSE,"Tower &amp; Car Park"}</definedName>
    <definedName name="정리용2" hidden="1">{#N/A,#N/A,FALSE,"Tower &amp; Car Park"}</definedName>
    <definedName name="조립">#REF!</definedName>
    <definedName name="차은">#REF!</definedName>
    <definedName name="총괄표" hidden="1">#REF!</definedName>
    <definedName name="총괄표0" hidden="1">#REF!</definedName>
    <definedName name="판넬">#REF!</definedName>
    <definedName name="품셈공종">#REF!</definedName>
    <definedName name="품셈단가">#REF!</definedName>
    <definedName name="피시">#REF!</definedName>
    <definedName name="한글">#REF!</definedName>
    <definedName name="현장">#REF!</definedName>
    <definedName name="희선">#REF!,#REF!,#REF!,#REF!,#REF!,#REF!,#REF!,#REF!,#REF!,#REF!,#REF!,#REF!,#REF!,#REF!,#REF!,#REF!,#REF!,#REF!,#REF!</definedName>
    <definedName name="_aac1">#REF!</definedName>
    <definedName name="_aac10">#REF!</definedName>
    <definedName name="_aac11">#REF!</definedName>
    <definedName name="_aac12">#REF!</definedName>
    <definedName name="_aac13">#REF!</definedName>
    <definedName name="_aac14">#REF!</definedName>
    <definedName name="_aac15">#REF!</definedName>
    <definedName name="_aac16">#REF!</definedName>
    <definedName name="_aac2">#REF!</definedName>
    <definedName name="_aac3">#REF!</definedName>
    <definedName name="_aac4">#REF!</definedName>
    <definedName name="_aac5">#REF!</definedName>
    <definedName name="_aac6">#REF!</definedName>
    <definedName name="_aac7">#REF!</definedName>
    <definedName name="_aac8">#REF!</definedName>
    <definedName name="_aac9">#REF!</definedName>
    <definedName name="_blv100">#REF!</definedName>
    <definedName name="_blv125">#REF!</definedName>
    <definedName name="_blv15">#REF!</definedName>
    <definedName name="_blv150">#REF!</definedName>
    <definedName name="_blv20">#REF!</definedName>
    <definedName name="_blv200">#REF!</definedName>
    <definedName name="_blv25">#REF!</definedName>
    <definedName name="_blv250">#REF!</definedName>
    <definedName name="_blv300">#REF!</definedName>
    <definedName name="_blv32">#REF!</definedName>
    <definedName name="_blv40">#REF!</definedName>
    <definedName name="_blv50">#REF!</definedName>
    <definedName name="_blv65">#REF!</definedName>
    <definedName name="_blv80">#REF!</definedName>
    <definedName name="_coa100">#REF!</definedName>
    <definedName name="_coa50">#REF!</definedName>
    <definedName name="_coa65">#REF!</definedName>
    <definedName name="_coa80">#REF!</definedName>
    <definedName name="_cob100">#REF!</definedName>
    <definedName name="_cob50">#REF!</definedName>
    <definedName name="_cob65">#REF!</definedName>
    <definedName name="_cob80">#REF!</definedName>
    <definedName name="_dpm1">#REF!</definedName>
    <definedName name="_dpm2">#REF!</definedName>
    <definedName name="_dpm3">#REF!</definedName>
    <definedName name="_dpm4">#REF!</definedName>
    <definedName name="_dpm5">#REF!</definedName>
    <definedName name="_dpm6">#REF!</definedName>
    <definedName name="_exc100">#REF!</definedName>
    <definedName name="_exc125">#REF!</definedName>
    <definedName name="_exc15">#REF!</definedName>
    <definedName name="_exc150">#REF!</definedName>
    <definedName name="_exc20">#REF!</definedName>
    <definedName name="_exc200">#REF!</definedName>
    <definedName name="_exc25">#REF!</definedName>
    <definedName name="_exc250">#REF!</definedName>
    <definedName name="_exc300">#REF!</definedName>
    <definedName name="_exc32">#REF!</definedName>
    <definedName name="_exc40">#REF!</definedName>
    <definedName name="_exc50">#REF!</definedName>
    <definedName name="_exc65">#REF!</definedName>
    <definedName name="_exc80">#REF!</definedName>
    <definedName name="_fad125">#REF!</definedName>
    <definedName name="_fad150">#REF!</definedName>
    <definedName name="_fad200">#REF!</definedName>
    <definedName name="_fad250">#REF!</definedName>
    <definedName name="_fad300">#REF!</definedName>
    <definedName name="_fad375">#REF!</definedName>
    <definedName name="_fad450">#REF!</definedName>
    <definedName name="_fad525">#REF!</definedName>
    <definedName name="_fad600">#REF!</definedName>
    <definedName name="_faf1">#REF!</definedName>
    <definedName name="_faf10">#REF!</definedName>
    <definedName name="_faf11">#REF!</definedName>
    <definedName name="_faf12">#REF!</definedName>
    <definedName name="_faf13">#REF!</definedName>
    <definedName name="_faf14">#REF!</definedName>
    <definedName name="_faf15">#REF!</definedName>
    <definedName name="_faf16">#REF!</definedName>
    <definedName name="_faf17">#REF!</definedName>
    <definedName name="_faf18">#REF!</definedName>
    <definedName name="_faf19">#REF!</definedName>
    <definedName name="_faf2">#REF!</definedName>
    <definedName name="_faf20">#REF!</definedName>
    <definedName name="_faf3">#REF!</definedName>
    <definedName name="_faf4">#REF!</definedName>
    <definedName name="_faf5">#REF!</definedName>
    <definedName name="_faf6">#REF!</definedName>
    <definedName name="_faf7">#REF!</definedName>
    <definedName name="_faf8">#REF!</definedName>
    <definedName name="_faf9">#REF!</definedName>
    <definedName name="_fag10">#REF!</definedName>
    <definedName name="_fag100">#REF!</definedName>
    <definedName name="_fag15">#REF!</definedName>
    <definedName name="_fag150">#REF!</definedName>
    <definedName name="_fag20">#REF!</definedName>
    <definedName name="_fag25">#REF!</definedName>
    <definedName name="_fag30">#REF!</definedName>
    <definedName name="_fag35">#REF!</definedName>
    <definedName name="_fag4">#REF!</definedName>
    <definedName name="_fag40">#REF!</definedName>
    <definedName name="_fag45">#REF!</definedName>
    <definedName name="_fag50">#REF!</definedName>
    <definedName name="_fag6">#REF!</definedName>
    <definedName name="_fag75">#REF!</definedName>
    <definedName name="_fag8">#REF!</definedName>
    <definedName name="_fagv15">#REF!</definedName>
    <definedName name="_fagv20">#REF!</definedName>
    <definedName name="_fagv25">#REF!</definedName>
    <definedName name="_fagv32">#REF!</definedName>
    <definedName name="_fav100">#REF!</definedName>
    <definedName name="_fav150">#REF!</definedName>
    <definedName name="_fav50">#REF!</definedName>
    <definedName name="_fav65">#REF!</definedName>
    <definedName name="_fav80">#REF!</definedName>
    <definedName name="_fbr100">#REF!</definedName>
    <definedName name="_fbr150">#REF!</definedName>
    <definedName name="_fbr200">#REF!</definedName>
    <definedName name="_fbs100">#REF!</definedName>
    <definedName name="_fbs125">#REF!</definedName>
    <definedName name="_fbs15">#REF!</definedName>
    <definedName name="_fbs150">#REF!</definedName>
    <definedName name="_fbs20">#REF!</definedName>
    <definedName name="_fbs200">#REF!</definedName>
    <definedName name="_fbs25">#REF!</definedName>
    <definedName name="_fbs250">#REF!</definedName>
    <definedName name="_fbs300">#REF!</definedName>
    <definedName name="_fbs32">#REF!</definedName>
    <definedName name="_fbs40">#REF!</definedName>
    <definedName name="_fbs50">#REF!</definedName>
    <definedName name="_fbs65">#REF!</definedName>
    <definedName name="_fbs80">#REF!</definedName>
    <definedName name="_fcf1">#REF!</definedName>
    <definedName name="_fcf10">#REF!</definedName>
    <definedName name="_fcf11">#REF!</definedName>
    <definedName name="_fcf12">#REF!</definedName>
    <definedName name="_fcf13">#REF!</definedName>
    <definedName name="_fcf14">#REF!</definedName>
    <definedName name="_fcf15">#REF!</definedName>
    <definedName name="_fcf16">#REF!</definedName>
    <definedName name="_fcf17">#REF!</definedName>
    <definedName name="_fcf18">#REF!</definedName>
    <definedName name="_fcf19">#REF!</definedName>
    <definedName name="_fcf2">#REF!</definedName>
    <definedName name="_fcf3">#REF!</definedName>
    <definedName name="_fcf4">#REF!</definedName>
    <definedName name="_fcf5">#REF!</definedName>
    <definedName name="_fcf6">#REF!</definedName>
    <definedName name="_fcf7">#REF!</definedName>
    <definedName name="_fcf8">#REF!</definedName>
    <definedName name="_fcf9">#REF!</definedName>
    <definedName name="_fci100">#REF!</definedName>
    <definedName name="_fci100.rw">#REF!</definedName>
    <definedName name="_fci125">#REF!</definedName>
    <definedName name="_fci150">#REF!</definedName>
    <definedName name="_fci150.rw">#REF!</definedName>
    <definedName name="_fci200">#REF!</definedName>
    <definedName name="_fci250">#REF!</definedName>
    <definedName name="_fci50">#REF!</definedName>
    <definedName name="_fci65">#REF!</definedName>
    <definedName name="_fci75">#REF!</definedName>
    <definedName name="_fci80">#REF!</definedName>
    <definedName name="_fcp100">#REF!</definedName>
    <definedName name="_fcp125">#REF!</definedName>
    <definedName name="_fcp15">#REF!</definedName>
    <definedName name="_fcp150">#REF!</definedName>
    <definedName name="_fcp20">#REF!</definedName>
    <definedName name="_fcp25">#REF!</definedName>
    <definedName name="_fcp32">#REF!</definedName>
    <definedName name="_fcp40">#REF!</definedName>
    <definedName name="_fcp50">#REF!</definedName>
    <definedName name="_fcp65">#REF!</definedName>
    <definedName name="_fcp80">#REF!</definedName>
    <definedName name="_fcv100">#REF!</definedName>
    <definedName name="_fcv125">#REF!</definedName>
    <definedName name="_fcv15">#REF!</definedName>
    <definedName name="_fcv150">#REF!</definedName>
    <definedName name="_fcv20">#REF!</definedName>
    <definedName name="_fcv200">#REF!</definedName>
    <definedName name="_fcv25">#REF!</definedName>
    <definedName name="_fcv250">#REF!</definedName>
    <definedName name="_fcv300">#REF!</definedName>
    <definedName name="_fcv32">#REF!</definedName>
    <definedName name="_fcv40">#REF!</definedName>
    <definedName name="_fcv50">#REF!</definedName>
    <definedName name="_fcv65">#REF!</definedName>
    <definedName name="_fcv80">#REF!</definedName>
    <definedName name="_fdi100">#REF!</definedName>
    <definedName name="_fdi125">#REF!</definedName>
    <definedName name="_fdi150">#REF!</definedName>
    <definedName name="_fdi200">#REF!</definedName>
    <definedName name="_fdi250">#REF!</definedName>
    <definedName name="_fdi65">#REF!</definedName>
    <definedName name="_fdi80">#REF!</definedName>
    <definedName name="_ffc100">#REF!</definedName>
    <definedName name="_ffc125">#REF!</definedName>
    <definedName name="_ffc15">#REF!</definedName>
    <definedName name="_ffc150">#REF!</definedName>
    <definedName name="_ffc20">#REF!</definedName>
    <definedName name="_ffc200">#REF!</definedName>
    <definedName name="_ffc25">#REF!</definedName>
    <definedName name="_ffc250">#REF!</definedName>
    <definedName name="_ffc300">#REF!</definedName>
    <definedName name="_ffc32">#REF!</definedName>
    <definedName name="_ffc40">#REF!</definedName>
    <definedName name="_ffc50">#REF!</definedName>
    <definedName name="_ffc65">#REF!</definedName>
    <definedName name="_ffc80">#REF!</definedName>
    <definedName name="_ffd100">#REF!</definedName>
    <definedName name="_ffd50">#REF!</definedName>
    <definedName name="_ffd65">#REF!</definedName>
    <definedName name="_ffd80">#REF!</definedName>
    <definedName name="_ffe1">#REF!</definedName>
    <definedName name="_ffe2">#REF!</definedName>
    <definedName name="_ffe3">#REF!</definedName>
    <definedName name="_ffe4">#REF!</definedName>
    <definedName name="_ffe5">#REF!</definedName>
    <definedName name="_fgi100">#REF!</definedName>
    <definedName name="_fgi125">#REF!</definedName>
    <definedName name="_fgi15">#REF!</definedName>
    <definedName name="_fgi150">#REF!</definedName>
    <definedName name="_fgi20">#REF!</definedName>
    <definedName name="_fgi200">#REF!</definedName>
    <definedName name="_fgi25">#REF!</definedName>
    <definedName name="_fgi250">#REF!</definedName>
    <definedName name="_fgi32">#REF!</definedName>
    <definedName name="_fgi40">#REF!</definedName>
    <definedName name="_fgi50">#REF!</definedName>
    <definedName name="_fgi65">#REF!</definedName>
    <definedName name="_fgi80">#REF!</definedName>
    <definedName name="_fgv100">#REF!</definedName>
    <definedName name="_fgv125">#REF!</definedName>
    <definedName name="_fgv15">#REF!</definedName>
    <definedName name="_fgv150">#REF!</definedName>
    <definedName name="_fgv20">#REF!</definedName>
    <definedName name="_fgv200">#REF!</definedName>
    <definedName name="_fgv25">#REF!</definedName>
    <definedName name="_fgv250">#REF!</definedName>
    <definedName name="_fgv300">#REF!</definedName>
    <definedName name="_fgv32">#REF!</definedName>
    <definedName name="_fgv40">#REF!</definedName>
    <definedName name="_fgv50">#REF!</definedName>
    <definedName name="_fgv65">#REF!</definedName>
    <definedName name="_fgv80">#REF!</definedName>
    <definedName name="_fhr1">#REF!</definedName>
    <definedName name="_fhr2">#REF!</definedName>
    <definedName name="_fhr3">#REF!</definedName>
    <definedName name="_fhr4">#REF!</definedName>
    <definedName name="_fld125">#REF!</definedName>
    <definedName name="_fld150">#REF!</definedName>
    <definedName name="_fld175">#REF!</definedName>
    <definedName name="_fld200">#REF!</definedName>
    <definedName name="_fld225">#REF!</definedName>
    <definedName name="_fld250">#REF!</definedName>
    <definedName name="_fld275">#REF!</definedName>
    <definedName name="_fld300">#REF!</definedName>
    <definedName name="_fld350">#REF!</definedName>
    <definedName name="_fld400">#REF!</definedName>
    <definedName name="_fls100">#REF!</definedName>
    <definedName name="_fls125">#REF!</definedName>
    <definedName name="_fls15">#REF!</definedName>
    <definedName name="_fls150">#REF!</definedName>
    <definedName name="_fls20">#REF!</definedName>
    <definedName name="_fls200">#REF!</definedName>
    <definedName name="_fls25">#REF!</definedName>
    <definedName name="_fls250">#REF!</definedName>
    <definedName name="_fls32">#REF!</definedName>
    <definedName name="_fls40">#REF!</definedName>
    <definedName name="_fls50">#REF!</definedName>
    <definedName name="_fls65">#REF!</definedName>
    <definedName name="_fls80">#REF!</definedName>
    <definedName name="_flu1">#REF!</definedName>
    <definedName name="_flu10">#REF!</definedName>
    <definedName name="_flu12">#REF!</definedName>
    <definedName name="_flu14">#REF!</definedName>
    <definedName name="_flu16">#REF!</definedName>
    <definedName name="_flu18">#REF!</definedName>
    <definedName name="_flu2">#REF!</definedName>
    <definedName name="_flu20">#REF!</definedName>
    <definedName name="_flu22">#REF!</definedName>
    <definedName name="_flu24">#REF!</definedName>
    <definedName name="_flu3">#REF!</definedName>
    <definedName name="_flu4">#REF!</definedName>
    <definedName name="_flu5">#REF!</definedName>
    <definedName name="_flu6">#REF!</definedName>
    <definedName name="_flu7">#REF!</definedName>
    <definedName name="_flu8">#REF!</definedName>
    <definedName name="_flu9">#REF!</definedName>
    <definedName name="_flv100">#REF!</definedName>
    <definedName name="_flv150">#REF!</definedName>
    <definedName name="_flv40">#REF!</definedName>
    <definedName name="_flv50">#REF!</definedName>
    <definedName name="_flv65">#REF!</definedName>
    <definedName name="_fmh1">#REF!</definedName>
    <definedName name="_fmh2">#REF!</definedName>
    <definedName name="_fmh3">#REF!</definedName>
    <definedName name="_fmh4">#REF!</definedName>
    <definedName name="_fmh5">#REF!</definedName>
    <definedName name="_fos100">#REF!</definedName>
    <definedName name="_fos125">#REF!</definedName>
    <definedName name="_fos15">#REF!</definedName>
    <definedName name="_fos150">#REF!</definedName>
    <definedName name="_fos20">#REF!</definedName>
    <definedName name="_fos200">#REF!</definedName>
    <definedName name="_fos25">#REF!</definedName>
    <definedName name="_fos250">#REF!</definedName>
    <definedName name="_fos300">#REF!</definedName>
    <definedName name="_fos32">#REF!</definedName>
    <definedName name="_fos40">#REF!</definedName>
    <definedName name="_fos50">#REF!</definedName>
    <definedName name="_fos65">#REF!</definedName>
    <definedName name="_fos80">#REF!</definedName>
    <definedName name="_fph100">#REF!</definedName>
    <definedName name="_fph150">#REF!</definedName>
    <definedName name="_fph40">#REF!</definedName>
    <definedName name="_fph50">#REF!</definedName>
    <definedName name="_fph65">#REF!</definedName>
    <definedName name="_FPI100">#REF!</definedName>
    <definedName name="_FPI125">#REF!</definedName>
    <definedName name="_FPI15">#REF!</definedName>
    <definedName name="_FPI150">#REF!</definedName>
    <definedName name="_FPI20">#REF!</definedName>
    <definedName name="_FPI200">#REF!</definedName>
    <definedName name="_FPI25">#REF!</definedName>
    <definedName name="_FPI250">#REF!</definedName>
    <definedName name="_FPI300">#REF!</definedName>
    <definedName name="_FPI32">#REF!</definedName>
    <definedName name="_FPI40">#REF!</definedName>
    <definedName name="_FPI50">#REF!</definedName>
    <definedName name="_FPI65">#REF!</definedName>
    <definedName name="_FPI80">#REF!</definedName>
    <definedName name="_fpr100">#REF!</definedName>
    <definedName name="_fpr125">#REF!</definedName>
    <definedName name="_fpr15">#REF!</definedName>
    <definedName name="_fpr150">#REF!</definedName>
    <definedName name="_fpr20">#REF!</definedName>
    <definedName name="_fpr200">#REF!</definedName>
    <definedName name="_fpr25">#REF!</definedName>
    <definedName name="_fpr250">#REF!</definedName>
    <definedName name="_fpr300">#REF!</definedName>
    <definedName name="_fpr32">#REF!</definedName>
    <definedName name="_fpr40">#REF!</definedName>
    <definedName name="_fpr50">#REF!</definedName>
    <definedName name="_fpr65">#REF!</definedName>
    <definedName name="_fpr80">#REF!</definedName>
    <definedName name="_frd100">#REF!</definedName>
    <definedName name="_frd150">#REF!</definedName>
    <definedName name="_frd50">#REF!</definedName>
    <definedName name="_frd65">#REF!</definedName>
    <definedName name="_frd80">#REF!</definedName>
    <definedName name="_fsp1">#REF!</definedName>
    <definedName name="_fsp2">#REF!</definedName>
    <definedName name="_fsp3">#REF!</definedName>
    <definedName name="_fsp4">#REF!</definedName>
    <definedName name="_FSPI100">#REF!</definedName>
    <definedName name="_FSPI125">#REF!</definedName>
    <definedName name="_FSPI15">#REF!</definedName>
    <definedName name="_FSPI150">#REF!</definedName>
    <definedName name="_FSPI20">#REF!</definedName>
    <definedName name="_FSPI200">#REF!</definedName>
    <definedName name="_FSPI25">#REF!</definedName>
    <definedName name="_FSPI32">#REF!</definedName>
    <definedName name="_FSPI40">#REF!</definedName>
    <definedName name="_FSPI50">#REF!</definedName>
    <definedName name="_FSPI65">#REF!</definedName>
    <definedName name="_FSPI80">#REF!</definedName>
    <definedName name="_fss100">#REF!</definedName>
    <definedName name="_fss125">#REF!</definedName>
    <definedName name="_fss15">#REF!</definedName>
    <definedName name="_fss150">#REF!</definedName>
    <definedName name="_fss20">#REF!</definedName>
    <definedName name="_fss200">#REF!</definedName>
    <definedName name="_fss25">#REF!</definedName>
    <definedName name="_fss250">#REF!</definedName>
    <definedName name="_fss32">#REF!</definedName>
    <definedName name="_fss40">#REF!</definedName>
    <definedName name="_fss50">#REF!</definedName>
    <definedName name="_fss65">#REF!</definedName>
    <definedName name="_fss80">#REF!</definedName>
    <definedName name="_fst100">#REF!</definedName>
    <definedName name="_fst125">#REF!</definedName>
    <definedName name="_fst15">#REF!</definedName>
    <definedName name="_fst150">#REF!</definedName>
    <definedName name="_fst20">#REF!</definedName>
    <definedName name="_fst200">#REF!</definedName>
    <definedName name="_fst25">#REF!</definedName>
    <definedName name="_fst250">#REF!</definedName>
    <definedName name="_fst300">#REF!</definedName>
    <definedName name="_fst32">#REF!</definedName>
    <definedName name="_fst40">#REF!</definedName>
    <definedName name="_fst50">#REF!</definedName>
    <definedName name="_fst65">#REF!</definedName>
    <definedName name="_fst80">#REF!</definedName>
    <definedName name="_fvc100">#REF!</definedName>
    <definedName name="_fvc50">#REF!</definedName>
    <definedName name="_fvc65">#REF!</definedName>
    <definedName name="_fvc80">#REF!</definedName>
    <definedName name="_fvc90">#REF!</definedName>
    <definedName name="_fvd1">#REF!</definedName>
    <definedName name="_fvd10">#REF!</definedName>
    <definedName name="_fvd12">#REF!</definedName>
    <definedName name="_fvd14">#REF!</definedName>
    <definedName name="_fvd16">#REF!</definedName>
    <definedName name="_fvd18">#REF!</definedName>
    <definedName name="_fvd2">#REF!</definedName>
    <definedName name="_fvd20">#REF!</definedName>
    <definedName name="_fvd22">#REF!</definedName>
    <definedName name="_fvd24">#REF!</definedName>
    <definedName name="_fvd3">#REF!</definedName>
    <definedName name="_fvd4">#REF!</definedName>
    <definedName name="_fvd5">#REF!</definedName>
    <definedName name="_fvd6">#REF!</definedName>
    <definedName name="_fvd7">#REF!</definedName>
    <definedName name="_fvd8">#REF!</definedName>
    <definedName name="_fvd9">#REF!</definedName>
    <definedName name="_fvp100">#REF!</definedName>
    <definedName name="_fvp125">#REF!</definedName>
    <definedName name="_fvp15">#REF!</definedName>
    <definedName name="_fvp150">#REF!</definedName>
    <definedName name="_fvp20">#REF!</definedName>
    <definedName name="_fvp200">#REF!</definedName>
    <definedName name="_fvp25">#REF!</definedName>
    <definedName name="_fvp250">#REF!</definedName>
    <definedName name="_fvp32">#REF!</definedName>
    <definedName name="_fvp40">#REF!</definedName>
    <definedName name="_fvp50">#REF!</definedName>
    <definedName name="_fvp65">#REF!</definedName>
    <definedName name="_fvp80">#REF!</definedName>
    <definedName name="_fvp90">#REF!</definedName>
    <definedName name="_fvu100">#REF!</definedName>
    <definedName name="_fvu125">#REF!</definedName>
    <definedName name="_fvu15">#REF!</definedName>
    <definedName name="_fvu150">#REF!</definedName>
    <definedName name="_fvu20">#REF!</definedName>
    <definedName name="_fvu200">#REF!</definedName>
    <definedName name="_fvu25">#REF!</definedName>
    <definedName name="_fvu250">#REF!</definedName>
    <definedName name="_fvu32">#REF!</definedName>
    <definedName name="_fvu40">#REF!</definedName>
    <definedName name="_fvu50">#REF!</definedName>
    <definedName name="_fvu65">#REF!</definedName>
    <definedName name="_fvu75">#REF!</definedName>
    <definedName name="_fvu80">#REF!</definedName>
    <definedName name="_fvu90">#REF!</definedName>
    <definedName name="_fwm150">#REF!</definedName>
    <definedName name="_fwm25">#REF!</definedName>
    <definedName name="_fwm32">#REF!</definedName>
    <definedName name="_fwm40">#REF!</definedName>
    <definedName name="_fwm50">#REF!</definedName>
    <definedName name="_fwm65">#REF!</definedName>
    <definedName name="_hpi100">#REF!</definedName>
    <definedName name="_hpi125">#REF!</definedName>
    <definedName name="_hpi15">#REF!</definedName>
    <definedName name="_hpi150">#REF!</definedName>
    <definedName name="_hpi20">#REF!</definedName>
    <definedName name="_hpi200">#REF!</definedName>
    <definedName name="_hpi25">#REF!</definedName>
    <definedName name="_hpi250">#REF!</definedName>
    <definedName name="_hpi300">#REF!</definedName>
    <definedName name="_hpi32">#REF!</definedName>
    <definedName name="_hpi40">#REF!</definedName>
    <definedName name="_hpi50">#REF!</definedName>
    <definedName name="_hpi65">#REF!</definedName>
    <definedName name="_hpi80">#REF!</definedName>
    <definedName name="_HRC1">#REF!</definedName>
    <definedName name="_HRC2">#REF!</definedName>
    <definedName name="_HRC3">#REF!</definedName>
    <definedName name="_HRC4">#REF!</definedName>
    <definedName name="_ird65">#REF!</definedName>
    <definedName name="_lad125">#REF!</definedName>
    <definedName name="_lad150">#REF!</definedName>
    <definedName name="_lad200">#REF!</definedName>
    <definedName name="_lad250">#REF!</definedName>
    <definedName name="_lad300">#REF!</definedName>
    <definedName name="_lad375">#REF!</definedName>
    <definedName name="_lad450">#REF!</definedName>
    <definedName name="_lad525">#REF!</definedName>
    <definedName name="_lad600">#REF!</definedName>
    <definedName name="_laf1">#REF!</definedName>
    <definedName name="_laf10">#REF!</definedName>
    <definedName name="_laf11">#REF!</definedName>
    <definedName name="_laf12">#REF!</definedName>
    <definedName name="_laf13">#REF!</definedName>
    <definedName name="_laf14">#REF!</definedName>
    <definedName name="_laf15">#REF!</definedName>
    <definedName name="_laf16">#REF!</definedName>
    <definedName name="_laf17">#REF!</definedName>
    <definedName name="_laf18">#REF!</definedName>
    <definedName name="_laf19">#REF!</definedName>
    <definedName name="_laf2">#REF!</definedName>
    <definedName name="_laf20">#REF!</definedName>
    <definedName name="_laf3">#REF!</definedName>
    <definedName name="_laf4">#REF!</definedName>
    <definedName name="_laf5">#REF!</definedName>
    <definedName name="_laf6">#REF!</definedName>
    <definedName name="_laf7">#REF!</definedName>
    <definedName name="_laf8">#REF!</definedName>
    <definedName name="_laf9">#REF!</definedName>
    <definedName name="_lag10">#REF!</definedName>
    <definedName name="_lag100">#REF!</definedName>
    <definedName name="_lag15">#REF!</definedName>
    <definedName name="_lag150">#REF!</definedName>
    <definedName name="_lag20">#REF!</definedName>
    <definedName name="_lag25">#REF!</definedName>
    <definedName name="_lag30">#REF!</definedName>
    <definedName name="_lag35">#REF!</definedName>
    <definedName name="_lag4">#REF!</definedName>
    <definedName name="_lag40">#REF!</definedName>
    <definedName name="_lag45">#REF!</definedName>
    <definedName name="_lag50">#REF!</definedName>
    <definedName name="_lag6">#REF!</definedName>
    <definedName name="_lag75">#REF!</definedName>
    <definedName name="_lag8">#REF!</definedName>
    <definedName name="_lagv15">#REF!</definedName>
    <definedName name="_lagv20">#REF!</definedName>
    <definedName name="_lagv25">#REF!</definedName>
    <definedName name="_lav100">#REF!</definedName>
    <definedName name="_lav150">#REF!</definedName>
    <definedName name="_lav50">#REF!</definedName>
    <definedName name="_lav65">#REF!</definedName>
    <definedName name="_lav80">#REF!</definedName>
    <definedName name="_lavg32">#REF!</definedName>
    <definedName name="_lbr100">#REF!</definedName>
    <definedName name="_lbr150">#REF!</definedName>
    <definedName name="_lbr200">#REF!</definedName>
    <definedName name="_lbs100">#REF!</definedName>
    <definedName name="_lbs125">#REF!</definedName>
    <definedName name="_lbs15">#REF!</definedName>
    <definedName name="_lbs150">#REF!</definedName>
    <definedName name="_lbs20">#REF!</definedName>
    <definedName name="_lbs200">#REF!</definedName>
    <definedName name="_lbs25">#REF!</definedName>
    <definedName name="_lbs250">#REF!</definedName>
    <definedName name="_lbs32">#REF!</definedName>
    <definedName name="_lbs40">#REF!</definedName>
    <definedName name="_lbs50">#REF!</definedName>
    <definedName name="_lbs65">#REF!</definedName>
    <definedName name="_lbs80">#REF!</definedName>
    <definedName name="_lcf1">#REF!</definedName>
    <definedName name="_lcf10">#REF!</definedName>
    <definedName name="_lcf11">#REF!</definedName>
    <definedName name="_lcf12">#REF!</definedName>
    <definedName name="_lcf13">#REF!</definedName>
    <definedName name="_lcf14">#REF!</definedName>
    <definedName name="_lcf15">#REF!</definedName>
    <definedName name="_lcf16">#REF!</definedName>
    <definedName name="_lcf17">#REF!</definedName>
    <definedName name="_lcf18">#REF!</definedName>
    <definedName name="_lcf19">#REF!</definedName>
    <definedName name="_lcf2">#REF!</definedName>
    <definedName name="_lcf3">#REF!</definedName>
    <definedName name="_lcf4">#REF!</definedName>
    <definedName name="_lcf5">#REF!</definedName>
    <definedName name="_lcf6">#REF!</definedName>
    <definedName name="_lcf7">#REF!</definedName>
    <definedName name="_lcf8">#REF!</definedName>
    <definedName name="_lcf9">#REF!</definedName>
    <definedName name="_lci100">#REF!</definedName>
    <definedName name="_lci100.rw">#REF!</definedName>
    <definedName name="_lci125">#REF!</definedName>
    <definedName name="_lci150">#REF!</definedName>
    <definedName name="_lci150.rw">#REF!</definedName>
    <definedName name="_lci200">#REF!</definedName>
    <definedName name="_lci250">#REF!</definedName>
    <definedName name="_lci50">#REF!</definedName>
    <definedName name="_lci65">#REF!</definedName>
    <definedName name="_lci75">#REF!</definedName>
    <definedName name="_lci80">#REF!</definedName>
    <definedName name="_lcv100">#REF!</definedName>
    <definedName name="_lcv125">#REF!</definedName>
    <definedName name="_lcv15">#REF!</definedName>
    <definedName name="_lcv150">#REF!</definedName>
    <definedName name="_lcv20">#REF!</definedName>
    <definedName name="_lcv200">#REF!</definedName>
    <definedName name="_lcv25">#REF!</definedName>
    <definedName name="_lcv250">#REF!</definedName>
    <definedName name="_lcv300">#REF!</definedName>
    <definedName name="_lcv32">#REF!</definedName>
    <definedName name="_lcv40">#REF!</definedName>
    <definedName name="_lcv50">#REF!</definedName>
    <definedName name="_lcv65">#REF!</definedName>
    <definedName name="_lcv80">#REF!</definedName>
    <definedName name="_ldi100">#REF!</definedName>
    <definedName name="_ldi125">#REF!</definedName>
    <definedName name="_ldi150">#REF!</definedName>
    <definedName name="_ldi200">#REF!</definedName>
    <definedName name="_ldi250">#REF!</definedName>
    <definedName name="_ldi65">#REF!</definedName>
    <definedName name="_ldi80">#REF!</definedName>
    <definedName name="_lfc100">#REF!</definedName>
    <definedName name="_lfc125">#REF!</definedName>
    <definedName name="_lfc15">#REF!</definedName>
    <definedName name="_lfc150">#REF!</definedName>
    <definedName name="_lfc20">#REF!</definedName>
    <definedName name="_lfc200">#REF!</definedName>
    <definedName name="_lfc25">#REF!</definedName>
    <definedName name="_lfc250">#REF!</definedName>
    <definedName name="_lfc300">#REF!</definedName>
    <definedName name="_lfc32">#REF!</definedName>
    <definedName name="_lfc40">#REF!</definedName>
    <definedName name="_lfc50">#REF!</definedName>
    <definedName name="_lfc65">#REF!</definedName>
    <definedName name="_lfc80">#REF!</definedName>
    <definedName name="_lfd100">#REF!</definedName>
    <definedName name="_lfd50">#REF!</definedName>
    <definedName name="_lfd65">#REF!</definedName>
    <definedName name="_lfd80">#REF!</definedName>
    <definedName name="_lfe1">#REF!</definedName>
    <definedName name="_lfe2">#REF!</definedName>
    <definedName name="_lfe3">#REF!</definedName>
    <definedName name="_lfe4">#REF!</definedName>
    <definedName name="_lgi100">#REF!</definedName>
    <definedName name="_lgi125">#REF!</definedName>
    <definedName name="_lgi15">#REF!</definedName>
    <definedName name="_lgi150">#REF!</definedName>
    <definedName name="_lgi20">#REF!</definedName>
    <definedName name="_lgi200">#REF!</definedName>
    <definedName name="_lgi25">#REF!</definedName>
    <definedName name="_lgi250">#REF!</definedName>
    <definedName name="_lgi32">#REF!</definedName>
    <definedName name="_lgi40">#REF!</definedName>
    <definedName name="_lgi50">#REF!</definedName>
    <definedName name="_lgi65">#REF!</definedName>
    <definedName name="_lgi80">#REF!</definedName>
    <definedName name="_lgv100">#REF!</definedName>
    <definedName name="_lgv125">#REF!</definedName>
    <definedName name="_lgv15">#REF!</definedName>
    <definedName name="_lgv150">#REF!</definedName>
    <definedName name="_lgv20">#REF!</definedName>
    <definedName name="_lgv25">#REF!</definedName>
    <definedName name="_lgv250">#REF!</definedName>
    <definedName name="_lgv300">#REF!</definedName>
    <definedName name="_lgv32">#REF!</definedName>
    <definedName name="_lgv40">#REF!</definedName>
    <definedName name="_lgv50">#REF!</definedName>
    <definedName name="_lgv65">#REF!</definedName>
    <definedName name="_lgv80">#REF!</definedName>
    <definedName name="_lhr1">#REF!</definedName>
    <definedName name="_lhr2">#REF!</definedName>
    <definedName name="_lhr3">#REF!</definedName>
    <definedName name="_lhr4">#REF!</definedName>
    <definedName name="_lls100">#REF!</definedName>
    <definedName name="_lls125">#REF!</definedName>
    <definedName name="_lls15">#REF!</definedName>
    <definedName name="_lls150">#REF!</definedName>
    <definedName name="_lls20">#REF!</definedName>
    <definedName name="_lls200">#REF!</definedName>
    <definedName name="_lls25">#REF!</definedName>
    <definedName name="_lls250">#REF!</definedName>
    <definedName name="_lls32">#REF!</definedName>
    <definedName name="_lls40">#REF!</definedName>
    <definedName name="_lls50">#REF!</definedName>
    <definedName name="_lls65">#REF!</definedName>
    <definedName name="_lls80">#REF!</definedName>
    <definedName name="_llu1">#REF!</definedName>
    <definedName name="_llu10">#REF!</definedName>
    <definedName name="_llu12">#REF!</definedName>
    <definedName name="_llu14">#REF!</definedName>
    <definedName name="_llu16">#REF!</definedName>
    <definedName name="_llu18">#REF!</definedName>
    <definedName name="_llu2">#REF!</definedName>
    <definedName name="_llu20">#REF!</definedName>
    <definedName name="_llu22">#REF!</definedName>
    <definedName name="_llu24">#REF!</definedName>
    <definedName name="_llu3">#REF!</definedName>
    <definedName name="_llu4">#REF!</definedName>
    <definedName name="_llu5">#REF!</definedName>
    <definedName name="_llu6">#REF!</definedName>
    <definedName name="_llu7">#REF!</definedName>
    <definedName name="_llu8">#REF!</definedName>
    <definedName name="_llu9">#REF!</definedName>
    <definedName name="_llv100">#REF!</definedName>
    <definedName name="_llv150">#REF!</definedName>
    <definedName name="_llv40">#REF!</definedName>
    <definedName name="_llv50">#REF!</definedName>
    <definedName name="_llv65">#REF!</definedName>
    <definedName name="_lmh1">#REF!</definedName>
    <definedName name="_lmh2">#REF!</definedName>
    <definedName name="_lmh3">#REF!</definedName>
    <definedName name="_lmh4">#REF!</definedName>
    <definedName name="_lmh5">#REF!</definedName>
    <definedName name="_los100">#REF!</definedName>
    <definedName name="_los125">#REF!</definedName>
    <definedName name="_los15">#REF!</definedName>
    <definedName name="_los150">#REF!</definedName>
    <definedName name="_los20">#REF!</definedName>
    <definedName name="_los200">#REF!</definedName>
    <definedName name="_los25">#REF!</definedName>
    <definedName name="_los250">#REF!</definedName>
    <definedName name="_los300">#REF!</definedName>
    <definedName name="_los32">#REF!</definedName>
    <definedName name="_los40">#REF!</definedName>
    <definedName name="_los50">#REF!</definedName>
    <definedName name="_los65">#REF!</definedName>
    <definedName name="_los80">#REF!</definedName>
    <definedName name="_lovu75">#REF!</definedName>
    <definedName name="_lp100">#REF!</definedName>
    <definedName name="_lp125">#REF!</definedName>
    <definedName name="_lp150">#REF!</definedName>
    <definedName name="_lp200">#REF!</definedName>
    <definedName name="_lp40">#REF!</definedName>
    <definedName name="_lp50">#REF!</definedName>
    <definedName name="_lp65">#REF!</definedName>
    <definedName name="_lp80">#REF!</definedName>
    <definedName name="_lph100">#REF!</definedName>
    <definedName name="_lph150">#REF!</definedName>
    <definedName name="_lph40">#REF!</definedName>
    <definedName name="_lph50">#REF!</definedName>
    <definedName name="_lph65">#REF!</definedName>
    <definedName name="_LPI100">#REF!</definedName>
    <definedName name="_LPI125">#REF!</definedName>
    <definedName name="_LPI15">#REF!</definedName>
    <definedName name="_LPI150">#REF!</definedName>
    <definedName name="_LPI20">#REF!</definedName>
    <definedName name="_LPI200">#REF!</definedName>
    <definedName name="_LPI25">#REF!</definedName>
    <definedName name="_LPI250">#REF!</definedName>
    <definedName name="_LPI300">#REF!</definedName>
    <definedName name="_LPI32">#REF!</definedName>
    <definedName name="_LPI40">#REF!</definedName>
    <definedName name="_LPI50">#REF!</definedName>
    <definedName name="_LPI65">#REF!</definedName>
    <definedName name="_LPI80">#REF!</definedName>
    <definedName name="_lpr100">#REF!</definedName>
    <definedName name="_lpr125">#REF!</definedName>
    <definedName name="_lpr15">#REF!</definedName>
    <definedName name="_lpr150">#REF!</definedName>
    <definedName name="_lpr20">#REF!</definedName>
    <definedName name="_lpr200">#REF!</definedName>
    <definedName name="_lpr25">#REF!</definedName>
    <definedName name="_lpr250">#REF!</definedName>
    <definedName name="_lpr300">#REF!</definedName>
    <definedName name="_lpr32">#REF!</definedName>
    <definedName name="_lpr40">#REF!</definedName>
    <definedName name="_lpr50">#REF!</definedName>
    <definedName name="_lpr65">#REF!</definedName>
    <definedName name="_lpr80">#REF!</definedName>
    <definedName name="_lrd100">#REF!</definedName>
    <definedName name="_lrd150">#REF!</definedName>
    <definedName name="_lrd50">#REF!</definedName>
    <definedName name="_lrd80">#REF!</definedName>
    <definedName name="_LS65">#REF!</definedName>
    <definedName name="_lsp1">#REF!</definedName>
    <definedName name="_lsp2">#REF!</definedName>
    <definedName name="_lsp3">#REF!</definedName>
    <definedName name="_lsp4">#REF!</definedName>
    <definedName name="_LSPI100">#REF!</definedName>
    <definedName name="_LSPI125">#REF!</definedName>
    <definedName name="_LSPI15">#REF!</definedName>
    <definedName name="_LSPI150">#REF!</definedName>
    <definedName name="_LSPI20">#REF!</definedName>
    <definedName name="_LSPI200">#REF!</definedName>
    <definedName name="_LSPI25">#REF!</definedName>
    <definedName name="_LSPI32">#REF!</definedName>
    <definedName name="_LSPI40">#REF!</definedName>
    <definedName name="_LSPI50">#REF!</definedName>
    <definedName name="_LSPI65">#REF!</definedName>
    <definedName name="_LSPI80">#REF!</definedName>
    <definedName name="_lst100">#REF!</definedName>
    <definedName name="_lst125">#REF!</definedName>
    <definedName name="_lst15">#REF!</definedName>
    <definedName name="_lst150">#REF!</definedName>
    <definedName name="_lst20">#REF!</definedName>
    <definedName name="_lst200">#REF!</definedName>
    <definedName name="_lst25">#REF!</definedName>
    <definedName name="_lst250">#REF!</definedName>
    <definedName name="_lst300">#REF!</definedName>
    <definedName name="_lst32">#REF!</definedName>
    <definedName name="_lst40">#REF!</definedName>
    <definedName name="_lst50">#REF!</definedName>
    <definedName name="_lst65">#REF!</definedName>
    <definedName name="_lst80">#REF!</definedName>
    <definedName name="_ltvu75">#REF!</definedName>
    <definedName name="_lu1">#REF!</definedName>
    <definedName name="_lu10">#REF!</definedName>
    <definedName name="_lu12">#REF!</definedName>
    <definedName name="_lu14">#REF!</definedName>
    <definedName name="_lu16">#REF!</definedName>
    <definedName name="_lu18">#REF!</definedName>
    <definedName name="_lu2">#REF!</definedName>
    <definedName name="_lu20">#REF!</definedName>
    <definedName name="_lu22">#REF!</definedName>
    <definedName name="_lu24">#REF!</definedName>
    <definedName name="_lu3">#REF!</definedName>
    <definedName name="_lu4">#REF!</definedName>
    <definedName name="_lu5">#REF!</definedName>
    <definedName name="_lu6">#REF!</definedName>
    <definedName name="_lu7">#REF!</definedName>
    <definedName name="_lu8">#REF!</definedName>
    <definedName name="_lu9">#REF!</definedName>
    <definedName name="_luvu75">#REF!</definedName>
    <definedName name="_LVC1">#REF!</definedName>
    <definedName name="_lvc100">#REF!</definedName>
    <definedName name="_LVC2">#REF!</definedName>
    <definedName name="_LVC3">#REF!</definedName>
    <definedName name="_LVC4">#REF!</definedName>
    <definedName name="_lvc50">#REF!</definedName>
    <definedName name="_lvc65">#REF!</definedName>
    <definedName name="_lvc80">#REF!</definedName>
    <definedName name="_lvc90">#REF!</definedName>
    <definedName name="_lvd1">#REF!</definedName>
    <definedName name="_lvd10">#REF!</definedName>
    <definedName name="_lvd12">#REF!</definedName>
    <definedName name="_lvd14">#REF!</definedName>
    <definedName name="_lvd16">#REF!</definedName>
    <definedName name="_lvd18">#REF!</definedName>
    <definedName name="_lvd2">#REF!</definedName>
    <definedName name="_lvd20">#REF!</definedName>
    <definedName name="_lvd22">#REF!</definedName>
    <definedName name="_lvd24">#REF!</definedName>
    <definedName name="_lvd3">#REF!</definedName>
    <definedName name="_lvd4">#REF!</definedName>
    <definedName name="_lvd5">#REF!</definedName>
    <definedName name="_lvd6">#REF!</definedName>
    <definedName name="_lvd7">#REF!</definedName>
    <definedName name="_lvd8">#REF!</definedName>
    <definedName name="_lvd9">#REF!</definedName>
    <definedName name="_lvp100">#REF!</definedName>
    <definedName name="_lvp125">#REF!</definedName>
    <definedName name="_lvp15">#REF!</definedName>
    <definedName name="_lvp150">#REF!</definedName>
    <definedName name="_lvp20">#REF!</definedName>
    <definedName name="_lvp200">#REF!</definedName>
    <definedName name="_lvp25">#REF!</definedName>
    <definedName name="_lvp250">#REF!</definedName>
    <definedName name="_lvp32">#REF!</definedName>
    <definedName name="_lvp40">#REF!</definedName>
    <definedName name="_lvp50">#REF!</definedName>
    <definedName name="_lvp65">#REF!</definedName>
    <definedName name="_lvp80">#REF!</definedName>
    <definedName name="_lvu100">#REF!</definedName>
    <definedName name="_lvu125">#REF!</definedName>
    <definedName name="_lvu15">#REF!</definedName>
    <definedName name="_lvu150">#REF!</definedName>
    <definedName name="_lvu20">#REF!</definedName>
    <definedName name="_lvu200">#REF!</definedName>
    <definedName name="_lvu25">#REF!</definedName>
    <definedName name="_lvu250">#REF!</definedName>
    <definedName name="_lvu32">#REF!</definedName>
    <definedName name="_lvu40">#REF!</definedName>
    <definedName name="_lvu50">#REF!</definedName>
    <definedName name="_lvu65">#REF!</definedName>
    <definedName name="_lvu75">#REF!</definedName>
    <definedName name="_lvu80">#REF!</definedName>
    <definedName name="_lwm150">#REF!</definedName>
    <definedName name="_lwm25">#REF!</definedName>
    <definedName name="_lwm32">#REF!</definedName>
    <definedName name="_lwm40">#REF!</definedName>
    <definedName name="_lwm50">#REF!</definedName>
    <definedName name="_lwm65">#REF!</definedName>
    <definedName name="_mcv100">#REF!</definedName>
    <definedName name="_mh1">#REF!</definedName>
    <definedName name="_mh2">#REF!</definedName>
    <definedName name="_mh3">#REF!</definedName>
    <definedName name="_mh4">#REF!</definedName>
    <definedName name="_mh5">#REF!</definedName>
    <definedName name="_mhc1">#REF!</definedName>
    <definedName name="_mhc2">#REF!</definedName>
    <definedName name="_mhc3">#REF!</definedName>
    <definedName name="_mhc4">#REF!</definedName>
    <definedName name="_mhc5">#REF!</definedName>
    <definedName name="_PHC1">#REF!</definedName>
    <definedName name="_PHC2">#REF!</definedName>
    <definedName name="_PHC3">#REF!</definedName>
    <definedName name="_PHC4">#REF!</definedName>
    <definedName name="_sac1">#REF!</definedName>
    <definedName name="_sac2">#REF!</definedName>
    <definedName name="_sac3">#REF!</definedName>
    <definedName name="_sac4">#REF!</definedName>
    <definedName name="_sac5">#REF!</definedName>
    <definedName name="_sac6">#REF!</definedName>
    <definedName name="_sac7">#REF!</definedName>
    <definedName name="_sac8">#REF!</definedName>
    <definedName name="_sac9">#REF!</definedName>
    <definedName name="_san100">#REF!</definedName>
    <definedName name="_san125">#REF!</definedName>
    <definedName name="_san15">#REF!</definedName>
    <definedName name="_san150">#REF!</definedName>
    <definedName name="_san20">#REF!</definedName>
    <definedName name="_san200">#REF!</definedName>
    <definedName name="_san25">#REF!</definedName>
    <definedName name="_san250">#REF!</definedName>
    <definedName name="_san300">#REF!</definedName>
    <definedName name="_san32">#REF!</definedName>
    <definedName name="_san40">#REF!</definedName>
    <definedName name="_san50">#REF!</definedName>
    <definedName name="_san65">#REF!</definedName>
    <definedName name="_san80">#REF!</definedName>
    <definedName name="_SF1">#REF!</definedName>
    <definedName name="_SF10">#REF!</definedName>
    <definedName name="_sf11">#REF!</definedName>
    <definedName name="_SF12">#REF!</definedName>
    <definedName name="_SF13">#REF!</definedName>
    <definedName name="_SF14">#REF!</definedName>
    <definedName name="_sf15">#REF!</definedName>
    <definedName name="_sf16">#REF!</definedName>
    <definedName name="_sf17">#REF!</definedName>
    <definedName name="_sf18">#REF!</definedName>
    <definedName name="_SF2">#REF!</definedName>
    <definedName name="_SF3">#REF!</definedName>
    <definedName name="_SF4">#REF!</definedName>
    <definedName name="_SF5">#REF!</definedName>
    <definedName name="_SF6">#REF!</definedName>
    <definedName name="_SF7">#REF!</definedName>
    <definedName name="_SF8">#REF!</definedName>
    <definedName name="_SF9">#REF!</definedName>
    <definedName name="_sfd50">#REF!</definedName>
    <definedName name="_sfd65">#REF!</definedName>
    <definedName name="_sfd75">#REF!</definedName>
    <definedName name="_spm1">#REF!</definedName>
    <definedName name="_spm2">#REF!</definedName>
    <definedName name="_spm3">#REF!</definedName>
    <definedName name="_spm4">#REF!</definedName>
    <definedName name="_spm5">#REF!</definedName>
    <definedName name="_spm6">#REF!</definedName>
    <definedName name="_vc65">#REF!</definedName>
    <definedName name="_vc90">#REF!</definedName>
    <definedName name="_vd1">#REF!</definedName>
    <definedName name="_vd10">#REF!</definedName>
    <definedName name="_vd12">#REF!</definedName>
    <definedName name="_vd14">#REF!</definedName>
    <definedName name="_vd16">#REF!</definedName>
    <definedName name="_vd18">#REF!</definedName>
    <definedName name="_vd2">#REF!</definedName>
    <definedName name="_vd20">#REF!</definedName>
    <definedName name="_vd22">#REF!</definedName>
    <definedName name="_vd24">#REF!</definedName>
    <definedName name="_vd3">#REF!</definedName>
    <definedName name="_vd4">#REF!</definedName>
    <definedName name="_vd5">#REF!</definedName>
    <definedName name="_vd6">#REF!</definedName>
    <definedName name="_vd7">#REF!</definedName>
    <definedName name="_vd8">#REF!</definedName>
    <definedName name="_vd9">#REF!</definedName>
    <definedName name="_wac1">#REF!</definedName>
    <definedName name="_wac10">#REF!</definedName>
    <definedName name="_wac11">#REF!</definedName>
    <definedName name="_wac12">#REF!</definedName>
    <definedName name="_wac13">#REF!</definedName>
    <definedName name="_wac14">#REF!</definedName>
    <definedName name="_wac15">#REF!</definedName>
    <definedName name="_wac16">#REF!</definedName>
    <definedName name="_wac17">#REF!</definedName>
    <definedName name="_wac18">#REF!</definedName>
    <definedName name="_wac19">#REF!</definedName>
    <definedName name="_wac2">#REF!</definedName>
    <definedName name="_wac20">#REF!</definedName>
    <definedName name="_wac21">#REF!</definedName>
    <definedName name="_wac22">#REF!</definedName>
    <definedName name="_wac3">#REF!</definedName>
    <definedName name="_wac4">#REF!</definedName>
    <definedName name="_wac5">#REF!</definedName>
    <definedName name="_wac6">#REF!</definedName>
    <definedName name="_wac7">#REF!</definedName>
    <definedName name="_wac8">#REF!</definedName>
    <definedName name="_wac9">#REF!</definedName>
    <definedName name="aav">#REF!</definedName>
    <definedName name="AD.125">#REF!</definedName>
    <definedName name="AD.150">#REF!</definedName>
    <definedName name="AD.200">#REF!</definedName>
    <definedName name="AD.250">#REF!</definedName>
    <definedName name="AD.300">#REF!</definedName>
    <definedName name="AD.375">#REF!</definedName>
    <definedName name="AD.450">#REF!</definedName>
    <definedName name="AD.525">#REF!</definedName>
    <definedName name="AD.600">#REF!</definedName>
    <definedName name="adj.1">#REF!</definedName>
    <definedName name="adj.2">#REF!</definedName>
    <definedName name="adj.3">#REF!</definedName>
    <definedName name="adj.4">#REF!</definedName>
    <definedName name="AF.1">#REF!</definedName>
    <definedName name="AF.10">#REF!</definedName>
    <definedName name="AF.11">#REF!</definedName>
    <definedName name="AF.12">#REF!</definedName>
    <definedName name="AF.13">#REF!</definedName>
    <definedName name="AF.14">#REF!</definedName>
    <definedName name="AF.15">#REF!</definedName>
    <definedName name="AF.16">#REF!</definedName>
    <definedName name="AF.17">#REF!</definedName>
    <definedName name="AF.18">#REF!</definedName>
    <definedName name="AF.19">#REF!</definedName>
    <definedName name="AF.2">#REF!</definedName>
    <definedName name="AF.20">#REF!</definedName>
    <definedName name="AF.3">#REF!</definedName>
    <definedName name="AF.4">#REF!</definedName>
    <definedName name="AF.5">#REF!</definedName>
    <definedName name="AF.6">#REF!</definedName>
    <definedName name="AF.7">#REF!</definedName>
    <definedName name="AF.8">#REF!</definedName>
    <definedName name="AF.9">#REF!</definedName>
    <definedName name="AG.10">#REF!</definedName>
    <definedName name="AG.15">#REF!</definedName>
    <definedName name="AG.20">#REF!</definedName>
    <definedName name="AG.25">#REF!</definedName>
    <definedName name="AG.30">#REF!</definedName>
    <definedName name="AG.35">#REF!</definedName>
    <definedName name="AG.4">#REF!</definedName>
    <definedName name="AG.40">#REF!</definedName>
    <definedName name="AG.6">#REF!</definedName>
    <definedName name="AG.8">#REF!</definedName>
    <definedName name="agv.100">#REF!</definedName>
    <definedName name="agv.125">#REF!</definedName>
    <definedName name="agv.15">#REF!</definedName>
    <definedName name="agv.150">#REF!</definedName>
    <definedName name="agv.20">#REF!</definedName>
    <definedName name="agv.25">#REF!</definedName>
    <definedName name="agv.32">#REF!</definedName>
    <definedName name="agv.40">#REF!</definedName>
    <definedName name="agv.50">#REF!</definedName>
    <definedName name="agv.65">#REF!</definedName>
    <definedName name="agv.80">#REF!</definedName>
    <definedName name="als0.4">#REF!</definedName>
    <definedName name="AV.100">#REF!</definedName>
    <definedName name="AV.150">#REF!</definedName>
    <definedName name="AV.50">#REF!</definedName>
    <definedName name="AV.65">#REF!</definedName>
    <definedName name="AV.80">#REF!</definedName>
    <definedName name="badf">#REF!</definedName>
    <definedName name="bathtub">#REF!</definedName>
    <definedName name="bckf1">#REF!</definedName>
    <definedName name="bib">#REF!</definedName>
    <definedName name="bidet">#REF!</definedName>
    <definedName name="bidetspray">#REF!</definedName>
    <definedName name="blv.100">#REF!</definedName>
    <definedName name="blv.125">#REF!</definedName>
    <definedName name="blv.15">#REF!</definedName>
    <definedName name="blv.150">#REF!</definedName>
    <definedName name="blv.20">#REF!</definedName>
    <definedName name="blv.200">#REF!</definedName>
    <definedName name="blv.25">#REF!</definedName>
    <definedName name="blv.250">#REF!</definedName>
    <definedName name="blv.32">#REF!</definedName>
    <definedName name="blv.40">#REF!</definedName>
    <definedName name="blv.50">#REF!</definedName>
    <definedName name="blv.65">#REF!</definedName>
    <definedName name="blv.80">#REF!</definedName>
    <definedName name="BOQC">#REF!</definedName>
    <definedName name="BR.100">#REF!</definedName>
    <definedName name="BR.150">#REF!</definedName>
    <definedName name="BR.200">#REF!</definedName>
    <definedName name="bri">#REF!</definedName>
    <definedName name="BS.100">#REF!</definedName>
    <definedName name="BS.125">#REF!</definedName>
    <definedName name="BS.15">#REF!</definedName>
    <definedName name="BS.150">#REF!</definedName>
    <definedName name="BS.20">#REF!</definedName>
    <definedName name="BS.200">#REF!</definedName>
    <definedName name="BS.25">#REF!</definedName>
    <definedName name="BS.250">#REF!</definedName>
    <definedName name="BS.300">#REF!</definedName>
    <definedName name="BS.32">#REF!</definedName>
    <definedName name="BS.40">#REF!</definedName>
    <definedName name="BS.50">#REF!</definedName>
    <definedName name="BS.65">#REF!</definedName>
    <definedName name="BS.80">#REF!</definedName>
    <definedName name="bsf">#REF!</definedName>
    <definedName name="bsh">#REF!</definedName>
    <definedName name="bsl">#REF!</definedName>
    <definedName name="btub">#REF!</definedName>
    <definedName name="BUTV100">#REF!</definedName>
    <definedName name="BUTV125">#REF!</definedName>
    <definedName name="BUTV150">#REF!</definedName>
    <definedName name="BUTV200">#REF!</definedName>
    <definedName name="BUTV250">#REF!</definedName>
    <definedName name="BUTV300">#REF!</definedName>
    <definedName name="BUTV65">#REF!</definedName>
    <definedName name="BUTV80">#REF!</definedName>
    <definedName name="C.1">#REF!</definedName>
    <definedName name="C.2">#REF!</definedName>
    <definedName name="C.3">#REF!</definedName>
    <definedName name="C.4">#REF!</definedName>
    <definedName name="C.5">#REF!</definedName>
    <definedName name="C.6">#REF!</definedName>
    <definedName name="c.lv">#REF!</definedName>
    <definedName name="caac">#REF!</definedName>
    <definedName name="caav">#REF!</definedName>
    <definedName name="cabf">#REF!</definedName>
    <definedName name="cacc">#REF!</definedName>
    <definedName name="cad">#REF!</definedName>
    <definedName name="caf">#REF!</definedName>
    <definedName name="cag">#REF!</definedName>
    <definedName name="cagv">#REF!</definedName>
    <definedName name="cahu">#REF!</definedName>
    <definedName name="cav">#REF!</definedName>
    <definedName name="cblv">#REF!</definedName>
    <definedName name="cbr">#REF!</definedName>
    <definedName name="cbri">#REF!</definedName>
    <definedName name="cbs">#REF!</definedName>
    <definedName name="cbutv">#REF!</definedName>
    <definedName name="ccdpi">#REF!</definedName>
    <definedName name="cclad">#REF!</definedName>
    <definedName name="ccob">#REF!</definedName>
    <definedName name="ccp">#REF!</definedName>
    <definedName name="ccpi">#REF!</definedName>
    <definedName name="ccv">#REF!</definedName>
    <definedName name="cdf">#REF!</definedName>
    <definedName name="cdi">#REF!</definedName>
    <definedName name="cdpi100">#REF!</definedName>
    <definedName name="cdpi125">#REF!</definedName>
    <definedName name="cdpi15">#REF!</definedName>
    <definedName name="cdpi150">#REF!</definedName>
    <definedName name="cdpi20">#REF!</definedName>
    <definedName name="cdpi25">#REF!</definedName>
    <definedName name="cdpi32">#REF!</definedName>
    <definedName name="cdpi40">#REF!</definedName>
    <definedName name="cdpi50">#REF!</definedName>
    <definedName name="cdpi65">#REF!</definedName>
    <definedName name="cdpi80">#REF!</definedName>
    <definedName name="cexc">#REF!</definedName>
    <definedName name="cexca">#REF!</definedName>
    <definedName name="cf.1">#REF!</definedName>
    <definedName name="cf.10">#REF!</definedName>
    <definedName name="cf.11">#REF!</definedName>
    <definedName name="cf.12">#REF!</definedName>
    <definedName name="cf.13">#REF!</definedName>
    <definedName name="cf.14">#REF!</definedName>
    <definedName name="cf.15">#REF!</definedName>
    <definedName name="cf.16">#REF!</definedName>
    <definedName name="cf.17">#REF!</definedName>
    <definedName name="cf.18">#REF!</definedName>
    <definedName name="cf.19">#REF!</definedName>
    <definedName name="cf.2">#REF!</definedName>
    <definedName name="cf.20">#REF!</definedName>
    <definedName name="cf.21">#REF!</definedName>
    <definedName name="cf.22">#REF!</definedName>
    <definedName name="cf.3">#REF!</definedName>
    <definedName name="cf.4">#REF!</definedName>
    <definedName name="cf.5">#REF!</definedName>
    <definedName name="cf.6">#REF!</definedName>
    <definedName name="cf.7">#REF!</definedName>
    <definedName name="cf.8">#REF!</definedName>
    <definedName name="cf.9">#REF!</definedName>
    <definedName name="cfc">#REF!</definedName>
    <definedName name="cfd">#REF!</definedName>
    <definedName name="cfe">#REF!</definedName>
    <definedName name="cfire">#REF!</definedName>
    <definedName name="cfld">#REF!</definedName>
    <definedName name="cfr">#REF!</definedName>
    <definedName name="cgi">#REF!</definedName>
    <definedName name="cgis">#REF!</definedName>
    <definedName name="cgl">#REF!</definedName>
    <definedName name="cglv">#REF!</definedName>
    <definedName name="cgv">#REF!</definedName>
    <definedName name="chgi">#REF!</definedName>
    <definedName name="chpi">#REF!</definedName>
    <definedName name="chpi.">#REF!</definedName>
    <definedName name="chr">#REF!</definedName>
    <definedName name="chyd">#REF!</definedName>
    <definedName name="CI.100">#REF!</definedName>
    <definedName name="CI.100.RW">#REF!</definedName>
    <definedName name="CI.125">#REF!</definedName>
    <definedName name="CI.150">#REF!</definedName>
    <definedName name="CI.150.RW">#REF!</definedName>
    <definedName name="CI.200">#REF!</definedName>
    <definedName name="CI.250">#REF!</definedName>
    <definedName name="CI.50">#REF!</definedName>
    <definedName name="CI.65">#REF!</definedName>
    <definedName name="CI.75">#REF!</definedName>
    <definedName name="CI.80">#REF!</definedName>
    <definedName name="cif">#REF!</definedName>
    <definedName name="CIFF">#REF!</definedName>
    <definedName name="CIFF1">#REF!</definedName>
    <definedName name="CIFF2">#REF!</definedName>
    <definedName name="CIFFAC">#REF!</definedName>
    <definedName name="CIFFFF">#REF!</definedName>
    <definedName name="CIFFPL">#REF!</definedName>
    <definedName name="CIFFPL1">#REF!</definedName>
    <definedName name="CIFM">#REF!</definedName>
    <definedName name="CIFM1">#REF!</definedName>
    <definedName name="CIFM2">#REF!</definedName>
    <definedName name="CIFMAC">#REF!</definedName>
    <definedName name="CIFMFF">#REF!</definedName>
    <definedName name="CIFMPL">#REF!</definedName>
    <definedName name="cil">#REF!</definedName>
    <definedName name="cinsu">#REF!</definedName>
    <definedName name="cla0.8">#REF!</definedName>
    <definedName name="clad0.4">#REF!</definedName>
    <definedName name="clbg">#REF!</definedName>
    <definedName name="clo">#REF!</definedName>
    <definedName name="cloth">#REF!</definedName>
    <definedName name="clu">#REF!</definedName>
    <definedName name="clv">#REF!</definedName>
    <definedName name="cmav">#REF!</definedName>
    <definedName name="cmcv">#REF!</definedName>
    <definedName name="cmgi">#REF!</definedName>
    <definedName name="cmh">#REF!</definedName>
    <definedName name="cmhc">#REF!</definedName>
    <definedName name="cofcv">#REF!</definedName>
    <definedName name="conf">#REF!</definedName>
    <definedName name="cosy">#REF!</definedName>
    <definedName name="cp.100">#REF!</definedName>
    <definedName name="cp.125">#REF!</definedName>
    <definedName name="cp.15">#REF!</definedName>
    <definedName name="cp.150">#REF!</definedName>
    <definedName name="cp.20">#REF!</definedName>
    <definedName name="cp.25">#REF!</definedName>
    <definedName name="cp.32">#REF!</definedName>
    <definedName name="cp.40">#REF!</definedName>
    <definedName name="cp.50">#REF!</definedName>
    <definedName name="cp.65">#REF!</definedName>
    <definedName name="cp.80">#REF!</definedName>
    <definedName name="cp12.7">#REF!</definedName>
    <definedName name="cp15.9">#REF!</definedName>
    <definedName name="cp19.1">#REF!</definedName>
    <definedName name="cp22.2">#REF!</definedName>
    <definedName name="cp25.4">#REF!</definedName>
    <definedName name="cp28.6">#REF!</definedName>
    <definedName name="cp31.8">#REF!</definedName>
    <definedName name="cp34.9">#REF!</definedName>
    <definedName name="cp38.1">#REF!</definedName>
    <definedName name="cp44.5">#REF!</definedName>
    <definedName name="cp50.8">#REF!</definedName>
    <definedName name="cp6.4">#REF!</definedName>
    <definedName name="cp9.5">#REF!</definedName>
    <definedName name="cpaint">#REF!</definedName>
    <definedName name="cpe">#REF!</definedName>
    <definedName name="cpg">#REF!</definedName>
    <definedName name="cph">#REF!</definedName>
    <definedName name="cpi">#REF!</definedName>
    <definedName name="cpi.100">#REF!</definedName>
    <definedName name="cpi.15">#REF!</definedName>
    <definedName name="cpi.20">#REF!</definedName>
    <definedName name="cpi.25">#REF!</definedName>
    <definedName name="cpi.32">#REF!</definedName>
    <definedName name="cpi.40">#REF!</definedName>
    <definedName name="cpi.50">#REF!</definedName>
    <definedName name="cpi.65">#REF!</definedName>
    <definedName name="cpi.80">#REF!</definedName>
    <definedName name="cpp.15">#REF!</definedName>
    <definedName name="cpp.20">#REF!</definedName>
    <definedName name="cpp.25">#REF!</definedName>
    <definedName name="cpp.32">#REF!</definedName>
    <definedName name="cpp.40">#REF!</definedName>
    <definedName name="cpp.50">#REF!</definedName>
    <definedName name="cppr10">#REF!</definedName>
    <definedName name="cppr20">#REF!</definedName>
    <definedName name="cpr">#REF!</definedName>
    <definedName name="cprv">#REF!</definedName>
    <definedName name="cpump">#REF!</definedName>
    <definedName name="crcp">#REF!</definedName>
    <definedName name="crd">#REF!</definedName>
    <definedName name="crp">#REF!</definedName>
    <definedName name="crpi">#REF!</definedName>
    <definedName name="csac">#REF!</definedName>
    <definedName name="csan">#REF!</definedName>
    <definedName name="csand">#REF!</definedName>
    <definedName name="cslr">#REF!</definedName>
    <definedName name="csp">#REF!</definedName>
    <definedName name="cspi">#REF!</definedName>
    <definedName name="cspr">#REF!</definedName>
    <definedName name="ctm">#REF!</definedName>
    <definedName name="ctp">#REF!</definedName>
    <definedName name="cuf">#REF!</definedName>
    <definedName name="cul">#REF!</definedName>
    <definedName name="CV.100">#REF!</definedName>
    <definedName name="CV.125">#REF!</definedName>
    <definedName name="CV.15">#REF!</definedName>
    <definedName name="CV.150">#REF!</definedName>
    <definedName name="CV.20">#REF!</definedName>
    <definedName name="CV.200">#REF!</definedName>
    <definedName name="CV.25">#REF!</definedName>
    <definedName name="CV.250">#REF!</definedName>
    <definedName name="CV.300">#REF!</definedName>
    <definedName name="CV.32">#REF!</definedName>
    <definedName name="CV.40">#REF!</definedName>
    <definedName name="CV.50">#REF!</definedName>
    <definedName name="CV.65">#REF!</definedName>
    <definedName name="CV.80">#REF!</definedName>
    <definedName name="cvc">#REF!</definedName>
    <definedName name="cvd">#REF!</definedName>
    <definedName name="cviso">#REF!</definedName>
    <definedName name="cvp">#REF!</definedName>
    <definedName name="cvu">#REF!</definedName>
    <definedName name="cwac">#REF!</definedName>
    <definedName name="cwm">#REF!</definedName>
    <definedName name="daac">#REF!</definedName>
    <definedName name="daav">#REF!</definedName>
    <definedName name="dacc">#REF!</definedName>
    <definedName name="dag">#REF!</definedName>
    <definedName name="dagv">#REF!</definedName>
    <definedName name="dav">#REF!</definedName>
    <definedName name="dbf">#REF!</definedName>
    <definedName name="dbl">#REF!</definedName>
    <definedName name="dblv">#REF!</definedName>
    <definedName name="dbr">#REF!</definedName>
    <definedName name="dbri">#REF!</definedName>
    <definedName name="dbsi">#REF!</definedName>
    <definedName name="dbutv">#REF!</definedName>
    <definedName name="dbwb">#REF!</definedName>
    <definedName name="dci">#REF!</definedName>
    <definedName name="dclad">#REF!</definedName>
    <definedName name="dcob">#REF!</definedName>
    <definedName name="dcp">#REF!</definedName>
    <definedName name="dcpi">#REF!</definedName>
    <definedName name="dcv">#REF!</definedName>
    <definedName name="ddi">#REF!</definedName>
    <definedName name="dexca">#REF!</definedName>
    <definedName name="dfan">#REF!</definedName>
    <definedName name="dfe">#REF!</definedName>
    <definedName name="dfire">#REF!</definedName>
    <definedName name="dfld">#REF!</definedName>
    <definedName name="dfrp">#REF!</definedName>
    <definedName name="dgi">#REF!</definedName>
    <definedName name="dgis">#REF!</definedName>
    <definedName name="dgl">#REF!</definedName>
    <definedName name="dgv">#REF!</definedName>
    <definedName name="dhad">#REF!</definedName>
    <definedName name="dhd">#REF!</definedName>
    <definedName name="dhgi">#REF!</definedName>
    <definedName name="dhr">#REF!</definedName>
    <definedName name="dhyd">#REF!</definedName>
    <definedName name="DI.100">#REF!</definedName>
    <definedName name="DI.125">#REF!</definedName>
    <definedName name="DI.150">#REF!</definedName>
    <definedName name="DI.200">#REF!</definedName>
    <definedName name="DI.250">#REF!</definedName>
    <definedName name="DI.65">#REF!</definedName>
    <definedName name="DI.80">#REF!</definedName>
    <definedName name="dif">#REF!</definedName>
    <definedName name="dil">#REF!</definedName>
    <definedName name="dinsu">#REF!</definedName>
    <definedName name="DLF">#REF!</definedName>
    <definedName name="DLFAC">#REF!</definedName>
    <definedName name="DLFFF">#REF!</definedName>
    <definedName name="DLFPL">#REF!</definedName>
    <definedName name="DLFPL1">#REF!</definedName>
    <definedName name="dls">#REF!</definedName>
    <definedName name="dlu">#REF!</definedName>
    <definedName name="dlv">#REF!</definedName>
    <definedName name="dmf">#REF!</definedName>
    <definedName name="dmhc">#REF!</definedName>
    <definedName name="dos">#REF!</definedName>
    <definedName name="dosy">#REF!</definedName>
    <definedName name="dpaint">#REF!</definedName>
    <definedName name="dpe">#REF!</definedName>
    <definedName name="dpg">#REF!</definedName>
    <definedName name="dph">#REF!</definedName>
    <definedName name="dpi">#REF!</definedName>
    <definedName name="dppr10">#REF!</definedName>
    <definedName name="dppr20">#REF!</definedName>
    <definedName name="dpr">#REF!</definedName>
    <definedName name="dprv">#REF!</definedName>
    <definedName name="dpt">#REF!</definedName>
    <definedName name="dpump">#REF!</definedName>
    <definedName name="drcp">#REF!</definedName>
    <definedName name="drd">#REF!</definedName>
    <definedName name="drp">#REF!</definedName>
    <definedName name="drpi">#REF!</definedName>
    <definedName name="dsa">#REF!</definedName>
    <definedName name="dsac">#REF!</definedName>
    <definedName name="dsan">#REF!</definedName>
    <definedName name="dsand">#REF!</definedName>
    <definedName name="dsp">#REF!</definedName>
    <definedName name="dspi">#REF!</definedName>
    <definedName name="dspr">#REF!</definedName>
    <definedName name="dtm">#REF!</definedName>
    <definedName name="DUTYF">#REF!</definedName>
    <definedName name="DUTYF1">#REF!</definedName>
    <definedName name="DUTYF2">#REF!</definedName>
    <definedName name="DUTYFAC">#REF!</definedName>
    <definedName name="DUTYFFF">#REF!</definedName>
    <definedName name="DUTYFPL">#REF!</definedName>
    <definedName name="DUTYFPL1">#REF!</definedName>
    <definedName name="dvc">#REF!</definedName>
    <definedName name="dvd">#REF!</definedName>
    <definedName name="dviso">#REF!</definedName>
    <definedName name="dvl">#REF!</definedName>
    <definedName name="dvp">#REF!</definedName>
    <definedName name="dvpl">#REF!</definedName>
    <definedName name="dvu">#REF!</definedName>
    <definedName name="dwac">#REF!</definedName>
    <definedName name="dwh">#REF!</definedName>
    <definedName name="dwm">#REF!</definedName>
    <definedName name="ebms">#REF!</definedName>
    <definedName name="ebmsdis">#REF!</definedName>
    <definedName name="ecab">#REF!</definedName>
    <definedName name="ecd">#REF!</definedName>
    <definedName name="ecs">#REF!</definedName>
    <definedName name="efrca1">#REF!</definedName>
    <definedName name="efrca2">#REF!</definedName>
    <definedName name="efrca3">#REF!</definedName>
    <definedName name="efrcd">#REF!</definedName>
    <definedName name="ELECTR" hidden="1">{"'Break down'!$A$4"}</definedName>
    <definedName name="epb">#REF!</definedName>
    <definedName name="epdis">#REF!</definedName>
    <definedName name="etray">#REF!</definedName>
    <definedName name="etraydis">#REF!</definedName>
    <definedName name="exca">#REF!</definedName>
    <definedName name="f1x1">#REF!</definedName>
    <definedName name="f2x1">#REF!</definedName>
    <definedName name="f2x2">#REF!</definedName>
    <definedName name="f2x3">#REF!</definedName>
    <definedName name="f2x4">#REF!</definedName>
    <definedName name="faac1">#REF!</definedName>
    <definedName name="faac10">#REF!</definedName>
    <definedName name="faac11">#REF!</definedName>
    <definedName name="faac12">#REF!</definedName>
    <definedName name="faac13">#REF!</definedName>
    <definedName name="faac14">#REF!</definedName>
    <definedName name="faac15">#REF!</definedName>
    <definedName name="faac16">#REF!</definedName>
    <definedName name="faac2">#REF!</definedName>
    <definedName name="faac3">#REF!</definedName>
    <definedName name="faac4">#REF!</definedName>
    <definedName name="faac5">#REF!</definedName>
    <definedName name="faac6">#REF!</definedName>
    <definedName name="faac7">#REF!</definedName>
    <definedName name="faac8">#REF!</definedName>
    <definedName name="faac9">#REF!</definedName>
    <definedName name="faav">#REF!</definedName>
    <definedName name="fbathtub">#REF!</definedName>
    <definedName name="fbib">#REF!</definedName>
    <definedName name="fbidet">#REF!</definedName>
    <definedName name="fbidetspray">#REF!</definedName>
    <definedName name="fblv100">#REF!</definedName>
    <definedName name="fblv125">#REF!</definedName>
    <definedName name="fblv15">#REF!</definedName>
    <definedName name="fblv150">#REF!</definedName>
    <definedName name="fblv20">#REF!</definedName>
    <definedName name="fblv200">#REF!</definedName>
    <definedName name="fblv25">#REF!</definedName>
    <definedName name="fblv250">#REF!</definedName>
    <definedName name="fblv300">#REF!</definedName>
    <definedName name="fblv32">#REF!</definedName>
    <definedName name="fblv40">#REF!</definedName>
    <definedName name="fblv50">#REF!</definedName>
    <definedName name="fblv65">#REF!</definedName>
    <definedName name="fblv80">#REF!</definedName>
    <definedName name="fbri">#REF!</definedName>
    <definedName name="fbsh">#REF!</definedName>
    <definedName name="fbtub">#REF!</definedName>
    <definedName name="fbutv100">#REF!</definedName>
    <definedName name="fbutv125">#REF!</definedName>
    <definedName name="fbutv150">#REF!</definedName>
    <definedName name="fbutv200">#REF!</definedName>
    <definedName name="fbutv250">#REF!</definedName>
    <definedName name="fbutv300">#REF!</definedName>
    <definedName name="fbutv65">#REF!</definedName>
    <definedName name="fbutv80">#REF!</definedName>
    <definedName name="FC.100">#REF!</definedName>
    <definedName name="FC.125">#REF!</definedName>
    <definedName name="FC.15">#REF!</definedName>
    <definedName name="FC.150">#REF!</definedName>
    <definedName name="FC.20">#REF!</definedName>
    <definedName name="FC.200">#REF!</definedName>
    <definedName name="FC.25">#REF!</definedName>
    <definedName name="FC.250">#REF!</definedName>
    <definedName name="FC.300">#REF!</definedName>
    <definedName name="FC.32">#REF!</definedName>
    <definedName name="FC.40">#REF!</definedName>
    <definedName name="FC.50">#REF!</definedName>
    <definedName name="FC.65">#REF!</definedName>
    <definedName name="FC.80">#REF!</definedName>
    <definedName name="fcdpi100">#REF!</definedName>
    <definedName name="fcdpi125">#REF!</definedName>
    <definedName name="fcdpi15">#REF!</definedName>
    <definedName name="fcdpi150">#REF!</definedName>
    <definedName name="fcdpi20">#REF!</definedName>
    <definedName name="fcdpi25">#REF!</definedName>
    <definedName name="fcdpi32">#REF!</definedName>
    <definedName name="fcdpi40">#REF!</definedName>
    <definedName name="fcdpi50">#REF!</definedName>
    <definedName name="fcdpi65">#REF!</definedName>
    <definedName name="fcdpi80">#REF!</definedName>
    <definedName name="fch">#REF!</definedName>
    <definedName name="fclv">#REF!</definedName>
    <definedName name="fcoa50">#REF!</definedName>
    <definedName name="fcoa65">#REF!</definedName>
    <definedName name="fcoa80">#REF!</definedName>
    <definedName name="fcob100">#REF!</definedName>
    <definedName name="fcob50">#REF!</definedName>
    <definedName name="fcob65">#REF!</definedName>
    <definedName name="fcob80">#REF!</definedName>
    <definedName name="fcp12.7">#REF!</definedName>
    <definedName name="fcp15.9">#REF!</definedName>
    <definedName name="fcp19.1">#REF!</definedName>
    <definedName name="fcp22.2">#REF!</definedName>
    <definedName name="fcp25.4">#REF!</definedName>
    <definedName name="fcp28.6">#REF!</definedName>
    <definedName name="fcp31.8">#REF!</definedName>
    <definedName name="fcp34.9">#REF!</definedName>
    <definedName name="fcp38.1">#REF!</definedName>
    <definedName name="fcp44.5">#REF!</definedName>
    <definedName name="fcp50.8">#REF!</definedName>
    <definedName name="fcp6.4">#REF!</definedName>
    <definedName name="fcp9.5">#REF!</definedName>
    <definedName name="fcpi100">#REF!</definedName>
    <definedName name="fcpi15">#REF!</definedName>
    <definedName name="fcpi20">#REF!</definedName>
    <definedName name="fcpi25">#REF!</definedName>
    <definedName name="fcpi32">#REF!</definedName>
    <definedName name="fcpi40">#REF!</definedName>
    <definedName name="fcpi50">#REF!</definedName>
    <definedName name="fcpi65">#REF!</definedName>
    <definedName name="fcpi80">#REF!</definedName>
    <definedName name="FD.100">#REF!</definedName>
    <definedName name="fd.50">#REF!</definedName>
    <definedName name="fd.65">#REF!</definedName>
    <definedName name="fd.75">#REF!</definedName>
    <definedName name="fd.80">#REF!</definedName>
    <definedName name="fdbsi">#REF!</definedName>
    <definedName name="fdbwb">#REF!</definedName>
    <definedName name="fdmf">#REF!</definedName>
    <definedName name="fdp">#REF!</definedName>
    <definedName name="FE.1">#REF!</definedName>
    <definedName name="FE.2">#REF!</definedName>
    <definedName name="FE.3">#REF!</definedName>
    <definedName name="FE.4">#REF!</definedName>
    <definedName name="FE.5">#REF!</definedName>
    <definedName name="fexca">#REF!</definedName>
    <definedName name="ffd">#REF!</definedName>
    <definedName name="ffd.50">#REF!</definedName>
    <definedName name="ffd.65">#REF!</definedName>
    <definedName name="ffd.75">#REF!</definedName>
    <definedName name="ffhc">#REF!</definedName>
    <definedName name="ffld100">#REF!</definedName>
    <definedName name="ffld125">#REF!</definedName>
    <definedName name="ffld150">#REF!</definedName>
    <definedName name="ffld175">#REF!</definedName>
    <definedName name="ffld200">#REF!</definedName>
    <definedName name="ffld225">#REF!</definedName>
    <definedName name="ffld250">#REF!</definedName>
    <definedName name="ffld275">#REF!</definedName>
    <definedName name="ffld300">#REF!</definedName>
    <definedName name="ffld350">#REF!</definedName>
    <definedName name="ffld400">#REF!</definedName>
    <definedName name="fflsv">#REF!</definedName>
    <definedName name="fflsv.">#REF!</definedName>
    <definedName name="fflsvwc">#REF!</definedName>
    <definedName name="fgi.300">#REF!</definedName>
    <definedName name="fgl.100">#REF!</definedName>
    <definedName name="fgl.125">#REF!</definedName>
    <definedName name="fgl.15">#REF!</definedName>
    <definedName name="fgl.150">#REF!</definedName>
    <definedName name="fgl.20">#REF!</definedName>
    <definedName name="fgl.200">#REF!</definedName>
    <definedName name="fgl.25">#REF!</definedName>
    <definedName name="fgl.250">#REF!</definedName>
    <definedName name="fgl.32">#REF!</definedName>
    <definedName name="fgl.40">#REF!</definedName>
    <definedName name="fgl.50">#REF!</definedName>
    <definedName name="fgl.65">#REF!</definedName>
    <definedName name="fgl.80">#REF!</definedName>
    <definedName name="fglassw">#REF!</definedName>
    <definedName name="fglassw25">#REF!</definedName>
    <definedName name="fglassw50">#REF!</definedName>
    <definedName name="fhbtap">#REF!</definedName>
    <definedName name="fhc">#REF!</definedName>
    <definedName name="fhd">#REF!</definedName>
    <definedName name="fhr">#REF!</definedName>
    <definedName name="fhrc">#REF!</definedName>
    <definedName name="fhrc1">#REF!</definedName>
    <definedName name="fhrc2">#REF!</definedName>
    <definedName name="fhrc3">#REF!</definedName>
    <definedName name="fhrc4">#REF!</definedName>
    <definedName name="fhyd">#REF!</definedName>
    <definedName name="fininsu25">#REF!</definedName>
    <definedName name="fininsu50">#REF!</definedName>
    <definedName name="fked1.5">#REF!</definedName>
    <definedName name="fksi">#REF!</definedName>
    <definedName name="flbv15">#REF!</definedName>
    <definedName name="Floor_Drain">#REF!</definedName>
    <definedName name="flvc1">#REF!</definedName>
    <definedName name="flvc2">#REF!</definedName>
    <definedName name="flvc3">#REF!</definedName>
    <definedName name="flvc4">#REF!</definedName>
    <definedName name="fmav">#REF!</definedName>
    <definedName name="fmcv100">#REF!</definedName>
    <definedName name="fmcv125">#REF!</definedName>
    <definedName name="fmcv15">#REF!</definedName>
    <definedName name="fmcv150">#REF!</definedName>
    <definedName name="fmcv20">#REF!</definedName>
    <definedName name="fmcv200">#REF!</definedName>
    <definedName name="fmcv25">#REF!</definedName>
    <definedName name="fmcv250">#REF!</definedName>
    <definedName name="fmcv300">#REF!</definedName>
    <definedName name="fmcv32">#REF!</definedName>
    <definedName name="fmcv40">#REF!</definedName>
    <definedName name="fmcv50">#REF!</definedName>
    <definedName name="fmcv65">#REF!</definedName>
    <definedName name="fmcv80">#REF!</definedName>
    <definedName name="fmhc1">#REF!</definedName>
    <definedName name="fmhc2">#REF!</definedName>
    <definedName name="fmhc3">#REF!</definedName>
    <definedName name="fmhc4">#REF!</definedName>
    <definedName name="fmhc5">#REF!</definedName>
    <definedName name="fmir">#REF!</definedName>
    <definedName name="fmirror">#REF!</definedName>
    <definedName name="fmsi">#REF!</definedName>
    <definedName name="fmxr">#REF!</definedName>
    <definedName name="fnur">#REF!</definedName>
    <definedName name="fnwc">#REF!</definedName>
    <definedName name="FOBF">#REF!</definedName>
    <definedName name="FOBF1">#REF!</definedName>
    <definedName name="FOBF2">#REF!</definedName>
    <definedName name="FOBFAC">#REF!</definedName>
    <definedName name="FOBFFF">#REF!</definedName>
    <definedName name="FOBFPL">#REF!</definedName>
    <definedName name="FOBFPL1">#REF!</definedName>
    <definedName name="FOBM">#REF!</definedName>
    <definedName name="FOBM1">#REF!</definedName>
    <definedName name="FOBM2">#REF!</definedName>
    <definedName name="FOBMAC">#REF!</definedName>
    <definedName name="FOBMFF">#REF!</definedName>
    <definedName name="FOBMPL">#REF!</definedName>
    <definedName name="fofcv100">#REF!</definedName>
    <definedName name="fofcv15">#REF!</definedName>
    <definedName name="fofcv150">#REF!</definedName>
    <definedName name="fofcv152">#REF!</definedName>
    <definedName name="fofcv20">#REF!</definedName>
    <definedName name="fofcv200">#REF!</definedName>
    <definedName name="fofcv25">#REF!</definedName>
    <definedName name="fofcv250">#REF!</definedName>
    <definedName name="fofcv300">#REF!</definedName>
    <definedName name="fofcv32">#REF!</definedName>
    <definedName name="fofcv40">#REF!</definedName>
    <definedName name="fofcv50">#REF!</definedName>
    <definedName name="fofcv65">#REF!</definedName>
    <definedName name="fofcv80">#REF!</definedName>
    <definedName name="formk">#REF!</definedName>
    <definedName name="fosy">#REF!</definedName>
    <definedName name="fp.100">#REF!</definedName>
    <definedName name="fp.125">#REF!</definedName>
    <definedName name="fp.150">#REF!</definedName>
    <definedName name="fp.200">#REF!</definedName>
    <definedName name="fp.40">#REF!</definedName>
    <definedName name="fp.50">#REF!</definedName>
    <definedName name="fp.65">#REF!</definedName>
    <definedName name="fp.80">#REF!</definedName>
    <definedName name="fpaperh">#REF!</definedName>
    <definedName name="fpe.100">#REF!</definedName>
    <definedName name="fpe.125">#REF!</definedName>
    <definedName name="fpe.15">#REF!</definedName>
    <definedName name="fpe.150">#REF!</definedName>
    <definedName name="fpe.20">#REF!</definedName>
    <definedName name="fpe.200">#REF!</definedName>
    <definedName name="fpe.25">#REF!</definedName>
    <definedName name="fpe.250">#REF!</definedName>
    <definedName name="fpe.32">#REF!</definedName>
    <definedName name="fpe.40">#REF!</definedName>
    <definedName name="fpe.50">#REF!</definedName>
    <definedName name="fpe.65">#REF!</definedName>
    <definedName name="fpe.80">#REF!</definedName>
    <definedName name="fpg">#REF!</definedName>
    <definedName name="fph">#REF!</definedName>
    <definedName name="fphc1">#REF!</definedName>
    <definedName name="fphc2">#REF!</definedName>
    <definedName name="fphc3">#REF!</definedName>
    <definedName name="fphc4">#REF!</definedName>
    <definedName name="fphyd">#REF!</definedName>
    <definedName name="fppr10">#REF!</definedName>
    <definedName name="fppr100">#REF!</definedName>
    <definedName name="fppr100.20">#REF!</definedName>
    <definedName name="fppr125">#REF!</definedName>
    <definedName name="fppr15">#REF!</definedName>
    <definedName name="fppr15.20">#REF!</definedName>
    <definedName name="fppr150">#REF!</definedName>
    <definedName name="fppr150.20">#REF!</definedName>
    <definedName name="fppr20">#REF!</definedName>
    <definedName name="fppr20.20">#REF!</definedName>
    <definedName name="fppr200">#REF!</definedName>
    <definedName name="fppr25">#REF!</definedName>
    <definedName name="fppr25.20">#REF!</definedName>
    <definedName name="fppr250">#REF!</definedName>
    <definedName name="fppr300">#REF!</definedName>
    <definedName name="fppr32">#REF!</definedName>
    <definedName name="fppr32.20">#REF!</definedName>
    <definedName name="fppr40">#REF!</definedName>
    <definedName name="fppr40.20">#REF!</definedName>
    <definedName name="fppr50">#REF!</definedName>
    <definedName name="fppr50.20">#REF!</definedName>
    <definedName name="fppr65">#REF!</definedName>
    <definedName name="fppr65.20">#REF!</definedName>
    <definedName name="fppr80">#REF!</definedName>
    <definedName name="fppr80.20">#REF!</definedName>
    <definedName name="fprv">#REF!</definedName>
    <definedName name="frd">#REF!</definedName>
    <definedName name="FREIGHTC">#REF!</definedName>
    <definedName name="FRPI12.7">#REF!</definedName>
    <definedName name="FRPI15.9">#REF!</definedName>
    <definedName name="FRPI19.1">#REF!</definedName>
    <definedName name="FRPI22.2">#REF!</definedName>
    <definedName name="FRPI25.4">#REF!</definedName>
    <definedName name="FRPI28.6">#REF!</definedName>
    <definedName name="FRPI31.8">#REF!</definedName>
    <definedName name="FRPI34.9">#REF!</definedName>
    <definedName name="FRPI38.1">#REF!</definedName>
    <definedName name="FRPI44.5">#REF!</definedName>
    <definedName name="FRPI50.8">#REF!</definedName>
    <definedName name="FRPI6.4">#REF!</definedName>
    <definedName name="FRPI9.5">#REF!</definedName>
    <definedName name="fsac1">#REF!</definedName>
    <definedName name="fsac2">#REF!</definedName>
    <definedName name="fsac3">#REF!</definedName>
    <definedName name="fsac4">#REF!</definedName>
    <definedName name="fsac5">#REF!</definedName>
    <definedName name="fsac6">#REF!</definedName>
    <definedName name="fsac7">#REF!</definedName>
    <definedName name="fsac8">#REF!</definedName>
    <definedName name="fsac9">#REF!</definedName>
    <definedName name="fsand">#REF!</definedName>
    <definedName name="fsbsi">#REF!</definedName>
    <definedName name="fscob100">#REF!</definedName>
    <definedName name="fscob50">#REF!</definedName>
    <definedName name="fscob65">#REF!</definedName>
    <definedName name="fscob80">#REF!</definedName>
    <definedName name="fsd">#REF!</definedName>
    <definedName name="fsfd50">#REF!</definedName>
    <definedName name="fsfd65">#REF!</definedName>
    <definedName name="fsfd75">#REF!</definedName>
    <definedName name="fsh">#REF!</definedName>
    <definedName name="fsho">#REF!</definedName>
    <definedName name="fshower">#REF!</definedName>
    <definedName name="fsink">#REF!</definedName>
    <definedName name="fsiso">#REF!</definedName>
    <definedName name="fslv">#REF!</definedName>
    <definedName name="fsoaph">#REF!</definedName>
    <definedName name="fspr">#REF!</definedName>
    <definedName name="fst">#REF!</definedName>
    <definedName name="fsur">#REF!</definedName>
    <definedName name="fswc">#REF!</definedName>
    <definedName name="ftap">#REF!</definedName>
    <definedName name="ftb">#REF!</definedName>
    <definedName name="ftemp">#REF!</definedName>
    <definedName name="ftm">#REF!</definedName>
    <definedName name="ftowelh">#REF!</definedName>
    <definedName name="ftp">#REF!</definedName>
    <definedName name="ftppr20">#REF!</definedName>
    <definedName name="furinal">#REF!</definedName>
    <definedName name="fvc.100">#REF!</definedName>
    <definedName name="fvc.65">#REF!</definedName>
    <definedName name="fvc.90">#REF!</definedName>
    <definedName name="fviso.200">#REF!</definedName>
    <definedName name="fviso.50">#REF!</definedName>
    <definedName name="fwac1">#REF!</definedName>
    <definedName name="fwac10">#REF!</definedName>
    <definedName name="fwac11">#REF!</definedName>
    <definedName name="fwac12">#REF!</definedName>
    <definedName name="fwac13">#REF!</definedName>
    <definedName name="fwac14">#REF!</definedName>
    <definedName name="fwac15">#REF!</definedName>
    <definedName name="fwac16">#REF!</definedName>
    <definedName name="fwac17">#REF!</definedName>
    <definedName name="fwac18">#REF!</definedName>
    <definedName name="fwac19">#REF!</definedName>
    <definedName name="fwac2">#REF!</definedName>
    <definedName name="fwac20">#REF!</definedName>
    <definedName name="fwac21">#REF!</definedName>
    <definedName name="fwac22">#REF!</definedName>
    <definedName name="fwac3">#REF!</definedName>
    <definedName name="fwac4">#REF!</definedName>
    <definedName name="fwac5">#REF!</definedName>
    <definedName name="fwac6">#REF!</definedName>
    <definedName name="fwac7">#REF!</definedName>
    <definedName name="fwac8">#REF!</definedName>
    <definedName name="fwac9">#REF!</definedName>
    <definedName name="fwb">#REF!</definedName>
    <definedName name="fwc">#REF!</definedName>
    <definedName name="fwfgdf">#REF!</definedName>
    <definedName name="fwlv">#REF!</definedName>
    <definedName name="GC" hidden="1">{"'Break down'!$A$4"}</definedName>
    <definedName name="GI.100">#REF!</definedName>
    <definedName name="GI.125">#REF!</definedName>
    <definedName name="GI.15">#REF!</definedName>
    <definedName name="GI.150">#REF!</definedName>
    <definedName name="GI.20">#REF!</definedName>
    <definedName name="GI.200">#REF!</definedName>
    <definedName name="GI.25">#REF!</definedName>
    <definedName name="GI.250">#REF!</definedName>
    <definedName name="gi.300">#REF!</definedName>
    <definedName name="GI.32">#REF!</definedName>
    <definedName name="GI.40">#REF!</definedName>
    <definedName name="GI.50">#REF!</definedName>
    <definedName name="GI.65">#REF!</definedName>
    <definedName name="GI.80">#REF!</definedName>
    <definedName name="gif">#REF!</definedName>
    <definedName name="GIS0.5">#REF!</definedName>
    <definedName name="GIS0.6">#REF!</definedName>
    <definedName name="GIS0.8">#REF!</definedName>
    <definedName name="GIS1.0">#REF!</definedName>
    <definedName name="GIS1.2">#REF!</definedName>
    <definedName name="GISF0.5">#REF!</definedName>
    <definedName name="GISF0.6">#REF!</definedName>
    <definedName name="GISF0.8">#REF!</definedName>
    <definedName name="GISF1.0">#REF!</definedName>
    <definedName name="GISF1.2">#REF!</definedName>
    <definedName name="GISL0.5">#REF!</definedName>
    <definedName name="GISL0.6">#REF!</definedName>
    <definedName name="GISL0.8">#REF!</definedName>
    <definedName name="GISL1.0">#REF!</definedName>
    <definedName name="GISL1.2">#REF!</definedName>
    <definedName name="gl.100">#REF!</definedName>
    <definedName name="gl.125">#REF!</definedName>
    <definedName name="gl.15">#REF!</definedName>
    <definedName name="gl.150">#REF!</definedName>
    <definedName name="gl.20">#REF!</definedName>
    <definedName name="gl.200">#REF!</definedName>
    <definedName name="gl.25">#REF!</definedName>
    <definedName name="gl.250">#REF!</definedName>
    <definedName name="gl.32">#REF!</definedName>
    <definedName name="gl.40">#REF!</definedName>
    <definedName name="gl.50">#REF!</definedName>
    <definedName name="gl.65">#REF!</definedName>
    <definedName name="gl.80">#REF!</definedName>
    <definedName name="glassw">#REF!</definedName>
    <definedName name="glassw25">#REF!</definedName>
    <definedName name="glassw50">#REF!</definedName>
    <definedName name="gluehpi">#REF!</definedName>
    <definedName name="gluinsu">#REF!</definedName>
    <definedName name="gluinsustm">#REF!</definedName>
    <definedName name="gsdf">#REF!</definedName>
    <definedName name="GV.100">#REF!</definedName>
    <definedName name="GV.125">#REF!</definedName>
    <definedName name="GV.15">#REF!</definedName>
    <definedName name="GV.150">#REF!</definedName>
    <definedName name="GV.20">#REF!</definedName>
    <definedName name="GV.200">#REF!</definedName>
    <definedName name="GV.25">#REF!</definedName>
    <definedName name="GV.250">#REF!</definedName>
    <definedName name="GV.300">#REF!</definedName>
    <definedName name="GV.32">#REF!</definedName>
    <definedName name="GV.40">#REF!</definedName>
    <definedName name="GV.50">#REF!</definedName>
    <definedName name="GV.65">#REF!</definedName>
    <definedName name="GV.80">#REF!</definedName>
    <definedName name="hbtap">#REF!</definedName>
    <definedName name="hfgi100">#REF!</definedName>
    <definedName name="hfgi125">#REF!</definedName>
    <definedName name="hfgi15">#REF!</definedName>
    <definedName name="hfgi150">#REF!</definedName>
    <definedName name="hfgi20">#REF!</definedName>
    <definedName name="hfgi200">#REF!</definedName>
    <definedName name="hfgi25">#REF!</definedName>
    <definedName name="hfgi250">#REF!</definedName>
    <definedName name="hfgi300">#REF!</definedName>
    <definedName name="hfgi32">#REF!</definedName>
    <definedName name="hfgi40">#REF!</definedName>
    <definedName name="hfgi50">#REF!</definedName>
    <definedName name="hfgi65">#REF!</definedName>
    <definedName name="hfgi80">#REF!</definedName>
    <definedName name="HGI.100">#REF!</definedName>
    <definedName name="HGI.125">#REF!</definedName>
    <definedName name="HGI.15">#REF!</definedName>
    <definedName name="HGI.150">#REF!</definedName>
    <definedName name="HGI.20">#REF!</definedName>
    <definedName name="HGI.200">#REF!</definedName>
    <definedName name="HGI.25">#REF!</definedName>
    <definedName name="HGI.250">#REF!</definedName>
    <definedName name="HGI.300">#REF!</definedName>
    <definedName name="HGI.32">#REF!</definedName>
    <definedName name="HGI.40">#REF!</definedName>
    <definedName name="HGI.50">#REF!</definedName>
    <definedName name="HGI.65">#REF!</definedName>
    <definedName name="HGI.80">#REF!</definedName>
    <definedName name="HIGI">#REF!</definedName>
    <definedName name="hlgi100">#REF!</definedName>
    <definedName name="hlgi125">#REF!</definedName>
    <definedName name="hlgi15">#REF!</definedName>
    <definedName name="hlgi150">#REF!</definedName>
    <definedName name="hlgi20">#REF!</definedName>
    <definedName name="hlgi200">#REF!</definedName>
    <definedName name="hlgi25">#REF!</definedName>
    <definedName name="hlgi250">#REF!</definedName>
    <definedName name="hlgi300">#REF!</definedName>
    <definedName name="hlgi32">#REF!</definedName>
    <definedName name="hlgi40">#REF!</definedName>
    <definedName name="hlgi50">#REF!</definedName>
    <definedName name="hlgi65">#REF!</definedName>
    <definedName name="hlgi80">#REF!</definedName>
    <definedName name="hlogi100">#REF!</definedName>
    <definedName name="hlogi125">#REF!</definedName>
    <definedName name="hlogi15">#REF!</definedName>
    <definedName name="hlogi150">#REF!</definedName>
    <definedName name="hlogi20">#REF!</definedName>
    <definedName name="hlogi200">#REF!</definedName>
    <definedName name="hlogi25">#REF!</definedName>
    <definedName name="hlogi250">#REF!</definedName>
    <definedName name="hlogi300">#REF!</definedName>
    <definedName name="hlogi32">#REF!</definedName>
    <definedName name="hlogi40">#REF!</definedName>
    <definedName name="hlogi50">#REF!</definedName>
    <definedName name="hlogi65">#REF!</definedName>
    <definedName name="hlogi80">#REF!</definedName>
    <definedName name="hltgi100">#REF!</definedName>
    <definedName name="hltgi125">#REF!</definedName>
    <definedName name="hltgi15">#REF!</definedName>
    <definedName name="hltgi150">#REF!</definedName>
    <definedName name="hltgi20">#REF!</definedName>
    <definedName name="hltgi200">#REF!</definedName>
    <definedName name="hltgi25">#REF!</definedName>
    <definedName name="hltgi250">#REF!</definedName>
    <definedName name="hltgi300">#REF!</definedName>
    <definedName name="hltgi32">#REF!</definedName>
    <definedName name="hltgi40">#REF!</definedName>
    <definedName name="hltgi50">#REF!</definedName>
    <definedName name="hltgi65">#REF!</definedName>
    <definedName name="hltgi80">#REF!</definedName>
    <definedName name="hlugi100">#REF!</definedName>
    <definedName name="hlugi125">#REF!</definedName>
    <definedName name="hlugi15">#REF!</definedName>
    <definedName name="hlugi150">#REF!</definedName>
    <definedName name="hlugi20">#REF!</definedName>
    <definedName name="hlugi200">#REF!</definedName>
    <definedName name="hlugi25">#REF!</definedName>
    <definedName name="hlugi250">#REF!</definedName>
    <definedName name="hlugi300">#REF!</definedName>
    <definedName name="hlugi32">#REF!</definedName>
    <definedName name="hlugi40">#REF!</definedName>
    <definedName name="hlugi50">#REF!</definedName>
    <definedName name="hlugi65">#REF!</definedName>
    <definedName name="hlugi80">#REF!</definedName>
    <definedName name="HOGI">#REF!</definedName>
    <definedName name="HR.1">#REF!</definedName>
    <definedName name="HR.2">#REF!</definedName>
    <definedName name="HR.3">#REF!</definedName>
    <definedName name="HR.4">#REF!</definedName>
    <definedName name="hrc">#REF!</definedName>
    <definedName name="HTGI">#REF!</definedName>
    <definedName name="HUGI">#REF!</definedName>
    <definedName name="hyd">#REF!</definedName>
    <definedName name="IBS">#REF!</definedName>
    <definedName name="ICI">#REF!</definedName>
    <definedName name="ICP">#REF!</definedName>
    <definedName name="IDI">#REF!</definedName>
    <definedName name="IGI">#REF!</definedName>
    <definedName name="ILS">#REF!</definedName>
    <definedName name="in">#REF!</definedName>
    <definedName name="ininsu25">#REF!</definedName>
    <definedName name="ininsu50">#REF!</definedName>
    <definedName name="INLAND">#REF!</definedName>
    <definedName name="INLAND1">#REF!</definedName>
    <definedName name="INLAND2">#REF!</definedName>
    <definedName name="INLANDAC">#REF!</definedName>
    <definedName name="INLANDFF">#REF!</definedName>
    <definedName name="INLANDPL">#REF!</definedName>
    <definedName name="INLANDPL1">#REF!</definedName>
    <definedName name="insuarance">#REF!</definedName>
    <definedName name="insuf">#REF!</definedName>
    <definedName name="inVP">#REF!</definedName>
    <definedName name="ipaint">#REF!</definedName>
    <definedName name="ipe">#REF!</definedName>
    <definedName name="IRCP">#REF!</definedName>
    <definedName name="ISS">#REF!</definedName>
    <definedName name="IVP">#REF!</definedName>
    <definedName name="IVU">#REF!</definedName>
    <definedName name="ked1.5">#REF!</definedName>
    <definedName name="ksi">#REF!</definedName>
    <definedName name="l1x1">#REF!</definedName>
    <definedName name="l2x1">#REF!</definedName>
    <definedName name="l2x2">#REF!</definedName>
    <definedName name="l2x3">#REF!</definedName>
    <definedName name="l2x4">#REF!</definedName>
    <definedName name="laac1">#REF!</definedName>
    <definedName name="laac10">#REF!</definedName>
    <definedName name="laac11">#REF!</definedName>
    <definedName name="laac12">#REF!</definedName>
    <definedName name="laac13">#REF!</definedName>
    <definedName name="laac14">#REF!</definedName>
    <definedName name="laac15">#REF!</definedName>
    <definedName name="laac16">#REF!</definedName>
    <definedName name="laac2">#REF!</definedName>
    <definedName name="laac3">#REF!</definedName>
    <definedName name="laac4">#REF!</definedName>
    <definedName name="laac5">#REF!</definedName>
    <definedName name="laac6">#REF!</definedName>
    <definedName name="laac7">#REF!</definedName>
    <definedName name="laac8">#REF!</definedName>
    <definedName name="laac9">#REF!</definedName>
    <definedName name="laav">#REF!</definedName>
    <definedName name="LABOUR1">#REF!</definedName>
    <definedName name="LABOUR2">#REF!</definedName>
    <definedName name="LABOURAC">#REF!</definedName>
    <definedName name="LABOURFF">#REF!</definedName>
    <definedName name="LABOURFPL1">#REF!</definedName>
    <definedName name="LABOURPL">#REF!</definedName>
    <definedName name="lbathtub">#REF!</definedName>
    <definedName name="lbib">#REF!</definedName>
    <definedName name="lbidet">#REF!</definedName>
    <definedName name="lbidetspray">#REF!</definedName>
    <definedName name="lbip">#REF!</definedName>
    <definedName name="lblv100">#REF!</definedName>
    <definedName name="lblv125">#REF!</definedName>
    <definedName name="lblv15">#REF!</definedName>
    <definedName name="lblv150">#REF!</definedName>
    <definedName name="lblv20">#REF!</definedName>
    <definedName name="lblv200">#REF!</definedName>
    <definedName name="lblv25">#REF!</definedName>
    <definedName name="lblv250">#REF!</definedName>
    <definedName name="lblv300">#REF!</definedName>
    <definedName name="lblv32">#REF!</definedName>
    <definedName name="lblv40">#REF!</definedName>
    <definedName name="lblv50">#REF!</definedName>
    <definedName name="lblv65">#REF!</definedName>
    <definedName name="lblv80">#REF!</definedName>
    <definedName name="lbri">#REF!</definedName>
    <definedName name="lbsh">#REF!</definedName>
    <definedName name="lbtub">#REF!</definedName>
    <definedName name="lbutv100">#REF!</definedName>
    <definedName name="lbutv125">#REF!</definedName>
    <definedName name="lbutv150">#REF!</definedName>
    <definedName name="lbutv200">#REF!</definedName>
    <definedName name="lbutv250">#REF!</definedName>
    <definedName name="lbutv300">#REF!</definedName>
    <definedName name="lbutv65">#REF!</definedName>
    <definedName name="lbutv80">#REF!</definedName>
    <definedName name="lcdpi100">#REF!</definedName>
    <definedName name="lcdpi125">#REF!</definedName>
    <definedName name="lcdpi15">#REF!</definedName>
    <definedName name="lcdpi150">#REF!</definedName>
    <definedName name="lcdpi20">#REF!</definedName>
    <definedName name="lcdpi25">#REF!</definedName>
    <definedName name="lcdpi32">#REF!</definedName>
    <definedName name="lcdpi40">#REF!</definedName>
    <definedName name="lcdpi50">#REF!</definedName>
    <definedName name="lcdpi65">#REF!</definedName>
    <definedName name="lcdpi80">#REF!</definedName>
    <definedName name="lclv">#REF!</definedName>
    <definedName name="lcoa100">#REF!</definedName>
    <definedName name="lcoa50">#REF!</definedName>
    <definedName name="lcoa65">#REF!</definedName>
    <definedName name="lcoa80">#REF!</definedName>
    <definedName name="lcob100">#REF!</definedName>
    <definedName name="lcob50">#REF!</definedName>
    <definedName name="lcob65">#REF!</definedName>
    <definedName name="lcob80">#REF!</definedName>
    <definedName name="lcp12.7">#REF!</definedName>
    <definedName name="lcp15.9">#REF!</definedName>
    <definedName name="lcp19.1">#REF!</definedName>
    <definedName name="lcp22.2">#REF!</definedName>
    <definedName name="lcp25.4">#REF!</definedName>
    <definedName name="lcp28.6">#REF!</definedName>
    <definedName name="lcp31.8">#REF!</definedName>
    <definedName name="lcp34.9">#REF!</definedName>
    <definedName name="lcp38.1">#REF!</definedName>
    <definedName name="lcp44.5">#REF!</definedName>
    <definedName name="lcp50.8">#REF!</definedName>
    <definedName name="lcp6.4">#REF!</definedName>
    <definedName name="lcp9.5">#REF!</definedName>
    <definedName name="lcpi100">#REF!</definedName>
    <definedName name="lcpi15">#REF!</definedName>
    <definedName name="lcpi20">#REF!</definedName>
    <definedName name="lcpi25">#REF!</definedName>
    <definedName name="lcpi32">#REF!</definedName>
    <definedName name="lcpi40">#REF!</definedName>
    <definedName name="lcpi50">#REF!</definedName>
    <definedName name="lcpi65">#REF!</definedName>
    <definedName name="lcpi80">#REF!</definedName>
    <definedName name="ldbsi">#REF!</definedName>
    <definedName name="ldbwb">#REF!</definedName>
    <definedName name="ldp">#REF!</definedName>
    <definedName name="lexc100">#REF!</definedName>
    <definedName name="lexc125">#REF!</definedName>
    <definedName name="lexc15">#REF!</definedName>
    <definedName name="lexc150">#REF!</definedName>
    <definedName name="lexc20">#REF!</definedName>
    <definedName name="lexc200">#REF!</definedName>
    <definedName name="lexc25">#REF!</definedName>
    <definedName name="lexc250">#REF!</definedName>
    <definedName name="lexc300">#REF!</definedName>
    <definedName name="lexc32">#REF!</definedName>
    <definedName name="lexc40">#REF!</definedName>
    <definedName name="lexc50">#REF!</definedName>
    <definedName name="lexc65">#REF!</definedName>
    <definedName name="lexc80">#REF!</definedName>
    <definedName name="lexca1">#REF!</definedName>
    <definedName name="lexca2">#REF!</definedName>
    <definedName name="lexca3">#REF!</definedName>
    <definedName name="lfd">#REF!</definedName>
    <definedName name="lfd.50">#REF!</definedName>
    <definedName name="lfd.65">#REF!</definedName>
    <definedName name="lfd.75">#REF!</definedName>
    <definedName name="lfh">#REF!</definedName>
    <definedName name="lfhc">#REF!</definedName>
    <definedName name="lfld100">#REF!</definedName>
    <definedName name="lfld125">#REF!</definedName>
    <definedName name="lfld150">#REF!</definedName>
    <definedName name="lfld175">#REF!</definedName>
    <definedName name="lfld200">#REF!</definedName>
    <definedName name="lfld225">#REF!</definedName>
    <definedName name="lfld250">#REF!</definedName>
    <definedName name="lfld275">#REF!</definedName>
    <definedName name="lfld300">#REF!</definedName>
    <definedName name="lfld350">#REF!</definedName>
    <definedName name="lfld400">#REF!</definedName>
    <definedName name="lgi.15">#REF!</definedName>
    <definedName name="lgi.300">#REF!</definedName>
    <definedName name="lgl.100">#REF!</definedName>
    <definedName name="lgl.125">#REF!</definedName>
    <definedName name="lgl.150">#REF!</definedName>
    <definedName name="lgl.20">#REF!</definedName>
    <definedName name="lgl.200">#REF!</definedName>
    <definedName name="lgl.25">#REF!</definedName>
    <definedName name="lgl.250">#REF!</definedName>
    <definedName name="lgl.32">#REF!</definedName>
    <definedName name="lgl.40">#REF!</definedName>
    <definedName name="lgl.50">#REF!</definedName>
    <definedName name="lgl.65">#REF!</definedName>
    <definedName name="lgl.80">#REF!</definedName>
    <definedName name="lglassw">#REF!</definedName>
    <definedName name="lglassw25">#REF!</definedName>
    <definedName name="lglassw50">#REF!</definedName>
    <definedName name="lgv.200">#REF!</definedName>
    <definedName name="lhbtap">#REF!</definedName>
    <definedName name="lhd">#REF!</definedName>
    <definedName name="lhgi25">#REF!</definedName>
    <definedName name="lhgi32">#REF!</definedName>
    <definedName name="lhr">#REF!</definedName>
    <definedName name="lhrc">#REF!</definedName>
    <definedName name="lhrc1">#REF!</definedName>
    <definedName name="lhrc2">#REF!</definedName>
    <definedName name="lhrc3">#REF!</definedName>
    <definedName name="lhrc4">#REF!</definedName>
    <definedName name="lhyd">#REF!</definedName>
    <definedName name="libs100">#REF!</definedName>
    <definedName name="libs125">#REF!</definedName>
    <definedName name="libs15">#REF!</definedName>
    <definedName name="libs150">#REF!</definedName>
    <definedName name="libs20">#REF!</definedName>
    <definedName name="libs200">#REF!</definedName>
    <definedName name="libs25">#REF!</definedName>
    <definedName name="libs250">#REF!</definedName>
    <definedName name="libs300">#REF!</definedName>
    <definedName name="libs32">#REF!</definedName>
    <definedName name="libs40">#REF!</definedName>
    <definedName name="libs50">#REF!</definedName>
    <definedName name="libs65">#REF!</definedName>
    <definedName name="libs80">#REF!</definedName>
    <definedName name="licp100">#REF!</definedName>
    <definedName name="licp125">#REF!</definedName>
    <definedName name="licp15">#REF!</definedName>
    <definedName name="licp150">#REF!</definedName>
    <definedName name="licp20">#REF!</definedName>
    <definedName name="licp25">#REF!</definedName>
    <definedName name="licp32">#REF!</definedName>
    <definedName name="licp40">#REF!</definedName>
    <definedName name="licp50">#REF!</definedName>
    <definedName name="licp65">#REF!</definedName>
    <definedName name="licp80">#REF!</definedName>
    <definedName name="ligi15">#REF!</definedName>
    <definedName name="lininsu25">#REF!</definedName>
    <definedName name="lininsu50">#REF!</definedName>
    <definedName name="liss100">#REF!</definedName>
    <definedName name="liss125">#REF!</definedName>
    <definedName name="liss15">#REF!</definedName>
    <definedName name="liss150">#REF!</definedName>
    <definedName name="liss20">#REF!</definedName>
    <definedName name="liss200">#REF!</definedName>
    <definedName name="liss25">#REF!</definedName>
    <definedName name="liss250">#REF!</definedName>
    <definedName name="liss32">#REF!</definedName>
    <definedName name="liss40">#REF!</definedName>
    <definedName name="liss50">#REF!</definedName>
    <definedName name="liss65">#REF!</definedName>
    <definedName name="liss80">#REF!</definedName>
    <definedName name="livp100">#REF!</definedName>
    <definedName name="livp125">#REF!</definedName>
    <definedName name="livp15">#REF!</definedName>
    <definedName name="livp150">#REF!</definedName>
    <definedName name="livp20">#REF!</definedName>
    <definedName name="livp200">#REF!</definedName>
    <definedName name="livp25">#REF!</definedName>
    <definedName name="livp250">#REF!</definedName>
    <definedName name="livp32">#REF!</definedName>
    <definedName name="livp40">#REF!</definedName>
    <definedName name="livp50">#REF!</definedName>
    <definedName name="livp65">#REF!</definedName>
    <definedName name="livp80">#REF!</definedName>
    <definedName name="livp90">#REF!</definedName>
    <definedName name="livu100">#REF!</definedName>
    <definedName name="livu125">#REF!</definedName>
    <definedName name="livu15">#REF!</definedName>
    <definedName name="livu150">#REF!</definedName>
    <definedName name="livu20">#REF!</definedName>
    <definedName name="livu200">#REF!</definedName>
    <definedName name="livu25">#REF!</definedName>
    <definedName name="livu250">#REF!</definedName>
    <definedName name="livu32">#REF!</definedName>
    <definedName name="livu40">#REF!</definedName>
    <definedName name="livu50">#REF!</definedName>
    <definedName name="livu65">#REF!</definedName>
    <definedName name="livu80">#REF!</definedName>
    <definedName name="livu90">#REF!</definedName>
    <definedName name="lked1.5">#REF!</definedName>
    <definedName name="lksi">#REF!</definedName>
    <definedName name="llvc1">#REF!</definedName>
    <definedName name="llvc2">#REF!</definedName>
    <definedName name="llvc3">#REF!</definedName>
    <definedName name="llvc4">#REF!</definedName>
    <definedName name="lmav">#REF!</definedName>
    <definedName name="lmcv.15">#REF!</definedName>
    <definedName name="lmcv.20">#REF!</definedName>
    <definedName name="lmcv100">#REF!</definedName>
    <definedName name="lmcv125">#REF!</definedName>
    <definedName name="lmcv150">#REF!</definedName>
    <definedName name="lmcv200">#REF!</definedName>
    <definedName name="lmcv25">#REF!</definedName>
    <definedName name="lmcv250">#REF!</definedName>
    <definedName name="lmcv300">#REF!</definedName>
    <definedName name="lmcv32">#REF!</definedName>
    <definedName name="lmcv40">#REF!</definedName>
    <definedName name="lmcv50">#REF!</definedName>
    <definedName name="lmcv65">#REF!</definedName>
    <definedName name="lmcv80">#REF!</definedName>
    <definedName name="lmhc1">#REF!</definedName>
    <definedName name="lmhc2">#REF!</definedName>
    <definedName name="lmhc3">#REF!</definedName>
    <definedName name="lmhc4">#REF!</definedName>
    <definedName name="lmhc5">#REF!</definedName>
    <definedName name="lmir">#REF!</definedName>
    <definedName name="lmirror">#REF!</definedName>
    <definedName name="lmsi">#REF!</definedName>
    <definedName name="lmxr">#REF!</definedName>
    <definedName name="lnur">#REF!</definedName>
    <definedName name="lnwc">#REF!</definedName>
    <definedName name="lobs100">#REF!</definedName>
    <definedName name="lobs125">#REF!</definedName>
    <definedName name="lobs15">#REF!</definedName>
    <definedName name="lobs150">#REF!</definedName>
    <definedName name="lobs20">#REF!</definedName>
    <definedName name="lobs200">#REF!</definedName>
    <definedName name="lobs25">#REF!</definedName>
    <definedName name="lobs250">#REF!</definedName>
    <definedName name="lobs32">#REF!</definedName>
    <definedName name="lobs40">#REF!</definedName>
    <definedName name="lobs50">#REF!</definedName>
    <definedName name="lobs65">#REF!</definedName>
    <definedName name="lobs80">#REF!</definedName>
    <definedName name="LOCALM">#REF!</definedName>
    <definedName name="LOCALM1">#REF!</definedName>
    <definedName name="LOCALM2">#REF!</definedName>
    <definedName name="LOCALMAC">#REF!</definedName>
    <definedName name="LOCALMFF">#REF!</definedName>
    <definedName name="LOCALMPL">#REF!</definedName>
    <definedName name="locp100">#REF!</definedName>
    <definedName name="locp125">#REF!</definedName>
    <definedName name="locp15">#REF!</definedName>
    <definedName name="locp150">#REF!</definedName>
    <definedName name="locp20">#REF!</definedName>
    <definedName name="locp200">#REF!</definedName>
    <definedName name="locp25">#REF!</definedName>
    <definedName name="locp250">#REF!</definedName>
    <definedName name="locp32">#REF!</definedName>
    <definedName name="locp40">#REF!</definedName>
    <definedName name="locp50">#REF!</definedName>
    <definedName name="locp65">#REF!</definedName>
    <definedName name="locp80">#REF!</definedName>
    <definedName name="lofcv100">#REF!</definedName>
    <definedName name="lofcv125">#REF!</definedName>
    <definedName name="lofcv15">#REF!</definedName>
    <definedName name="lofcv150">#REF!</definedName>
    <definedName name="lofcv20">#REF!</definedName>
    <definedName name="lofcv200">#REF!</definedName>
    <definedName name="lofcv25">#REF!</definedName>
    <definedName name="lofcv250">#REF!</definedName>
    <definedName name="lofcv300">#REF!</definedName>
    <definedName name="lofcv32">#REF!</definedName>
    <definedName name="lofcv40">#REF!</definedName>
    <definedName name="lofcv50">#REF!</definedName>
    <definedName name="lofcv65">#REF!</definedName>
    <definedName name="lofcv80">#REF!</definedName>
    <definedName name="logi100">#REF!</definedName>
    <definedName name="logi125">#REF!</definedName>
    <definedName name="logi15">#REF!</definedName>
    <definedName name="logi150">#REF!</definedName>
    <definedName name="logi20">#REF!</definedName>
    <definedName name="logi200">#REF!</definedName>
    <definedName name="logi25">#REF!</definedName>
    <definedName name="logi250">#REF!</definedName>
    <definedName name="logi32">#REF!</definedName>
    <definedName name="logi40">#REF!</definedName>
    <definedName name="logi50">#REF!</definedName>
    <definedName name="logi65">#REF!</definedName>
    <definedName name="logi80">#REF!</definedName>
    <definedName name="loss100">#REF!</definedName>
    <definedName name="loss125">#REF!</definedName>
    <definedName name="loss15">#REF!</definedName>
    <definedName name="loss150">#REF!</definedName>
    <definedName name="loss20">#REF!</definedName>
    <definedName name="loss200">#REF!</definedName>
    <definedName name="loss25">#REF!</definedName>
    <definedName name="loss250">#REF!</definedName>
    <definedName name="loss32">#REF!</definedName>
    <definedName name="loss40">#REF!</definedName>
    <definedName name="loss50">#REF!</definedName>
    <definedName name="loss65">#REF!</definedName>
    <definedName name="loss80">#REF!</definedName>
    <definedName name="losy">#REF!</definedName>
    <definedName name="lovp100">#REF!</definedName>
    <definedName name="lovp125">#REF!</definedName>
    <definedName name="lovp15">#REF!</definedName>
    <definedName name="lovp150">#REF!</definedName>
    <definedName name="lovp20">#REF!</definedName>
    <definedName name="lovp25">#REF!</definedName>
    <definedName name="lovp32">#REF!</definedName>
    <definedName name="lovp40">#REF!</definedName>
    <definedName name="lovp50">#REF!</definedName>
    <definedName name="lovp65">#REF!</definedName>
    <definedName name="lovp80">#REF!</definedName>
    <definedName name="lovp90">#REF!</definedName>
    <definedName name="lovu100">#REF!</definedName>
    <definedName name="lovu125">#REF!</definedName>
    <definedName name="lovu15">#REF!</definedName>
    <definedName name="lovu150">#REF!</definedName>
    <definedName name="lovu20">#REF!</definedName>
    <definedName name="lovu200">#REF!</definedName>
    <definedName name="lovu25">#REF!</definedName>
    <definedName name="lovu250">#REF!</definedName>
    <definedName name="lovu32">#REF!</definedName>
    <definedName name="lovu40">#REF!</definedName>
    <definedName name="lovu50">#REF!</definedName>
    <definedName name="lovu65">#REF!</definedName>
    <definedName name="lovu80">#REF!</definedName>
    <definedName name="lovu90">#REF!</definedName>
    <definedName name="lpaperh">#REF!</definedName>
    <definedName name="lpe.100">#REF!</definedName>
    <definedName name="lpe.125">#REF!</definedName>
    <definedName name="lpe.15">#REF!</definedName>
    <definedName name="lpe.150">#REF!</definedName>
    <definedName name="lpe.20">#REF!</definedName>
    <definedName name="lpe.200">#REF!</definedName>
    <definedName name="lpe.25">#REF!</definedName>
    <definedName name="lpe.250">#REF!</definedName>
    <definedName name="lpe.32">#REF!</definedName>
    <definedName name="lpe.40">#REF!</definedName>
    <definedName name="lpe.50">#REF!</definedName>
    <definedName name="lpe.65">#REF!</definedName>
    <definedName name="lpe.80">#REF!</definedName>
    <definedName name="lpg">#REF!</definedName>
    <definedName name="lph">#REF!</definedName>
    <definedName name="lphc1">#REF!</definedName>
    <definedName name="lphc2">#REF!</definedName>
    <definedName name="lphc3">#REF!</definedName>
    <definedName name="lphc4">#REF!</definedName>
    <definedName name="lphyd">#REF!</definedName>
    <definedName name="lppr100">#REF!</definedName>
    <definedName name="lppr100.20">#REF!</definedName>
    <definedName name="lppr125">#REF!</definedName>
    <definedName name="lppr15">#REF!</definedName>
    <definedName name="lppr15.20">#REF!</definedName>
    <definedName name="lppr150">#REF!</definedName>
    <definedName name="lppr150.20">#REF!</definedName>
    <definedName name="lppr20">#REF!</definedName>
    <definedName name="lppr20.20">#REF!</definedName>
    <definedName name="lppr200">#REF!</definedName>
    <definedName name="lppr25">#REF!</definedName>
    <definedName name="lppr25.20">#REF!</definedName>
    <definedName name="lppr250">#REF!</definedName>
    <definedName name="lppr2520">#REF!</definedName>
    <definedName name="lppr300">#REF!</definedName>
    <definedName name="lppr32">#REF!</definedName>
    <definedName name="lppr32.20">#REF!</definedName>
    <definedName name="lppr40">#REF!</definedName>
    <definedName name="lppr40.20">#REF!</definedName>
    <definedName name="lppr50">#REF!</definedName>
    <definedName name="lppr50.20">#REF!</definedName>
    <definedName name="lppr65">#REF!</definedName>
    <definedName name="lppr65.20">#REF!</definedName>
    <definedName name="lppr80">#REF!</definedName>
    <definedName name="lppr80.20">#REF!</definedName>
    <definedName name="lprv">#REF!</definedName>
    <definedName name="lrd">#REF!</definedName>
    <definedName name="LRPI12.7">#REF!</definedName>
    <definedName name="LRPI15.9">#REF!</definedName>
    <definedName name="LRPI19.1">#REF!</definedName>
    <definedName name="LRPI22.2">#REF!</definedName>
    <definedName name="LRPI25.4">#REF!</definedName>
    <definedName name="LRPI28.6">#REF!</definedName>
    <definedName name="LRPI31.8">#REF!</definedName>
    <definedName name="LRPI34.9">#REF!</definedName>
    <definedName name="LRPI38.1">#REF!</definedName>
    <definedName name="LRPI44.5">#REF!</definedName>
    <definedName name="LRPI50.8">#REF!</definedName>
    <definedName name="LRPI6.4">#REF!</definedName>
    <definedName name="LRPI9.5">#REF!</definedName>
    <definedName name="LS.100">#REF!</definedName>
    <definedName name="LS.125">#REF!</definedName>
    <definedName name="LS.15">#REF!</definedName>
    <definedName name="LS.150">#REF!</definedName>
    <definedName name="LS.20">#REF!</definedName>
    <definedName name="LS.200">#REF!</definedName>
    <definedName name="LS.25">#REF!</definedName>
    <definedName name="LS.250">#REF!</definedName>
    <definedName name="LS.32">#REF!</definedName>
    <definedName name="LS.40">#REF!</definedName>
    <definedName name="LS.50">#REF!</definedName>
    <definedName name="LS.65">#REF!</definedName>
    <definedName name="LS.80">#REF!</definedName>
    <definedName name="lsac1">#REF!</definedName>
    <definedName name="lsac2">#REF!</definedName>
    <definedName name="lsac3">#REF!</definedName>
    <definedName name="lsac4">#REF!</definedName>
    <definedName name="lsac5">#REF!</definedName>
    <definedName name="lsac6">#REF!</definedName>
    <definedName name="lsac7">#REF!</definedName>
    <definedName name="lsac8">#REF!</definedName>
    <definedName name="lsac9">#REF!</definedName>
    <definedName name="lsan100">#REF!</definedName>
    <definedName name="lsan125">#REF!</definedName>
    <definedName name="lsan15">#REF!</definedName>
    <definedName name="lsan150">#REF!</definedName>
    <definedName name="lsan20">#REF!</definedName>
    <definedName name="lsan200">#REF!</definedName>
    <definedName name="lsan25">#REF!</definedName>
    <definedName name="lsan250">#REF!</definedName>
    <definedName name="lsan300">#REF!</definedName>
    <definedName name="lsan32">#REF!</definedName>
    <definedName name="lsan40">#REF!</definedName>
    <definedName name="lsan50">#REF!</definedName>
    <definedName name="lsan65">#REF!</definedName>
    <definedName name="lsan80">#REF!</definedName>
    <definedName name="lsand">#REF!</definedName>
    <definedName name="lsbsi">#REF!</definedName>
    <definedName name="lscob100">#REF!</definedName>
    <definedName name="lscob50">#REF!</definedName>
    <definedName name="lscob65">#REF!</definedName>
    <definedName name="lscob80">#REF!</definedName>
    <definedName name="lsd">#REF!</definedName>
    <definedName name="lsfd50">#REF!</definedName>
    <definedName name="lsfd65">#REF!</definedName>
    <definedName name="lsfd75">#REF!</definedName>
    <definedName name="lsh">#REF!</definedName>
    <definedName name="lsho">#REF!</definedName>
    <definedName name="lshower">#REF!</definedName>
    <definedName name="lsink">#REF!</definedName>
    <definedName name="lsiso">#REF!</definedName>
    <definedName name="lslv">#REF!</definedName>
    <definedName name="lsoaph">#REF!</definedName>
    <definedName name="lspr">#REF!</definedName>
    <definedName name="lst">#REF!</definedName>
    <definedName name="lsur">#REF!</definedName>
    <definedName name="lswc">#REF!</definedName>
    <definedName name="ltap">#REF!</definedName>
    <definedName name="ltbs100">#REF!</definedName>
    <definedName name="ltbs125">#REF!</definedName>
    <definedName name="ltbs15">#REF!</definedName>
    <definedName name="ltbs150">#REF!</definedName>
    <definedName name="ltbs20">#REF!</definedName>
    <definedName name="ltbs200">#REF!</definedName>
    <definedName name="ltbs25">#REF!</definedName>
    <definedName name="ltbs250">#REF!</definedName>
    <definedName name="ltbs32">#REF!</definedName>
    <definedName name="ltbs40">#REF!</definedName>
    <definedName name="ltbs50">#REF!</definedName>
    <definedName name="ltbs65">#REF!</definedName>
    <definedName name="ltbs80">#REF!</definedName>
    <definedName name="ltcp100">#REF!</definedName>
    <definedName name="ltcp15">#REF!</definedName>
    <definedName name="ltcp150">#REF!</definedName>
    <definedName name="ltcp20">#REF!</definedName>
    <definedName name="ltcp200">#REF!</definedName>
    <definedName name="ltcp25">#REF!</definedName>
    <definedName name="ltcp250">#REF!</definedName>
    <definedName name="ltcp32">#REF!</definedName>
    <definedName name="ltcp40">#REF!</definedName>
    <definedName name="ltcp50">#REF!</definedName>
    <definedName name="ltcp65">#REF!</definedName>
    <definedName name="ltcp80">#REF!</definedName>
    <definedName name="ltdi32">#REF!</definedName>
    <definedName name="ltemp">#REF!</definedName>
    <definedName name="ltgi100">#REF!</definedName>
    <definedName name="ltgi125">#REF!</definedName>
    <definedName name="ltgi15">#REF!</definedName>
    <definedName name="ltgi150">#REF!</definedName>
    <definedName name="ltgi20">#REF!</definedName>
    <definedName name="ltgi200">#REF!</definedName>
    <definedName name="ltgi25">#REF!</definedName>
    <definedName name="ltgi250">#REF!</definedName>
    <definedName name="ltgi32">#REF!</definedName>
    <definedName name="ltgi40">#REF!</definedName>
    <definedName name="ltgi50">#REF!</definedName>
    <definedName name="ltgi65">#REF!</definedName>
    <definedName name="ltgi80">#REF!</definedName>
    <definedName name="ltm">#REF!</definedName>
    <definedName name="ltowelh">#REF!</definedName>
    <definedName name="ltp">#REF!</definedName>
    <definedName name="ltpc125">#REF!</definedName>
    <definedName name="ltpc150">#REF!</definedName>
    <definedName name="ltss100">#REF!</definedName>
    <definedName name="ltss125">#REF!</definedName>
    <definedName name="ltss15">#REF!</definedName>
    <definedName name="ltss150">#REF!</definedName>
    <definedName name="ltss20">#REF!</definedName>
    <definedName name="ltss200">#REF!</definedName>
    <definedName name="ltss25">#REF!</definedName>
    <definedName name="ltss250">#REF!</definedName>
    <definedName name="ltss32">#REF!</definedName>
    <definedName name="ltss40">#REF!</definedName>
    <definedName name="ltss50">#REF!</definedName>
    <definedName name="ltss65">#REF!</definedName>
    <definedName name="ltss80">#REF!</definedName>
    <definedName name="ltvp100">#REF!</definedName>
    <definedName name="ltvp125">#REF!</definedName>
    <definedName name="ltvp15">#REF!</definedName>
    <definedName name="ltvp20">#REF!</definedName>
    <definedName name="ltvp25">#REF!</definedName>
    <definedName name="ltvp32">#REF!</definedName>
    <definedName name="ltvp40">#REF!</definedName>
    <definedName name="ltvp50">#REF!</definedName>
    <definedName name="ltvp65">#REF!</definedName>
    <definedName name="ltvp80">#REF!</definedName>
    <definedName name="ltvp90">#REF!</definedName>
    <definedName name="ltvu100">#REF!</definedName>
    <definedName name="ltvu125">#REF!</definedName>
    <definedName name="ltvu15">#REF!</definedName>
    <definedName name="ltvu150">#REF!</definedName>
    <definedName name="ltvu20">#REF!</definedName>
    <definedName name="ltvu200">#REF!</definedName>
    <definedName name="ltvu25">#REF!</definedName>
    <definedName name="ltvu250">#REF!</definedName>
    <definedName name="ltvu32">#REF!</definedName>
    <definedName name="ltvu40">#REF!</definedName>
    <definedName name="ltvu50">#REF!</definedName>
    <definedName name="ltvu65">#REF!</definedName>
    <definedName name="ltvu80">#REF!</definedName>
    <definedName name="ltvu90">#REF!</definedName>
    <definedName name="lubs100">#REF!</definedName>
    <definedName name="lubs125">#REF!</definedName>
    <definedName name="lubs15">#REF!</definedName>
    <definedName name="lubs150">#REF!</definedName>
    <definedName name="lubs20">#REF!</definedName>
    <definedName name="lubs200">#REF!</definedName>
    <definedName name="lubs25">#REF!</definedName>
    <definedName name="lubs250">#REF!</definedName>
    <definedName name="lubs32">#REF!</definedName>
    <definedName name="lubs40">#REF!</definedName>
    <definedName name="lubs50">#REF!</definedName>
    <definedName name="lubs65">#REF!</definedName>
    <definedName name="lubs80">#REF!</definedName>
    <definedName name="lucp200">#REF!</definedName>
    <definedName name="lucp250">#REF!</definedName>
    <definedName name="lugi100">#REF!</definedName>
    <definedName name="lugi125">#REF!</definedName>
    <definedName name="lugi15">#REF!</definedName>
    <definedName name="lugi150">#REF!</definedName>
    <definedName name="lugi20">#REF!</definedName>
    <definedName name="lugi200">#REF!</definedName>
    <definedName name="lugi25">#REF!</definedName>
    <definedName name="lugi250">#REF!</definedName>
    <definedName name="lugi32">#REF!</definedName>
    <definedName name="lugi40">#REF!</definedName>
    <definedName name="lugi50">#REF!</definedName>
    <definedName name="lugi65">#REF!</definedName>
    <definedName name="lugi80">#REF!</definedName>
    <definedName name="lurflsv">#REF!</definedName>
    <definedName name="lurinal">#REF!</definedName>
    <definedName name="luss100">#REF!</definedName>
    <definedName name="luss125">#REF!</definedName>
    <definedName name="luss15">#REF!</definedName>
    <definedName name="luss150">#REF!</definedName>
    <definedName name="luss20">#REF!</definedName>
    <definedName name="luss200">#REF!</definedName>
    <definedName name="luss25">#REF!</definedName>
    <definedName name="luss250">#REF!</definedName>
    <definedName name="luss32">#REF!</definedName>
    <definedName name="luss40">#REF!</definedName>
    <definedName name="luss50">#REF!</definedName>
    <definedName name="luss65">#REF!</definedName>
    <definedName name="luss80">#REF!</definedName>
    <definedName name="luvp100">#REF!</definedName>
    <definedName name="luvp125">#REF!</definedName>
    <definedName name="luvp15">#REF!</definedName>
    <definedName name="luvp150">#REF!</definedName>
    <definedName name="luvp20">#REF!</definedName>
    <definedName name="luvp25">#REF!</definedName>
    <definedName name="luvp32">#REF!</definedName>
    <definedName name="luvp40">#REF!</definedName>
    <definedName name="luvp50">#REF!</definedName>
    <definedName name="luvp65">#REF!</definedName>
    <definedName name="luvp80">#REF!</definedName>
    <definedName name="luvp90">#REF!</definedName>
    <definedName name="luvu100">#REF!</definedName>
    <definedName name="luvu125">#REF!</definedName>
    <definedName name="luvu15">#REF!</definedName>
    <definedName name="luvu150">#REF!</definedName>
    <definedName name="luvu20">#REF!</definedName>
    <definedName name="luvu200">#REF!</definedName>
    <definedName name="luvu25">#REF!</definedName>
    <definedName name="luvu250">#REF!</definedName>
    <definedName name="luvu32">#REF!</definedName>
    <definedName name="luvu40">#REF!</definedName>
    <definedName name="luvu50">#REF!</definedName>
    <definedName name="luvu65">#REF!</definedName>
    <definedName name="luvu80">#REF!</definedName>
    <definedName name="luvu90">#REF!</definedName>
    <definedName name="LV.100">#REF!</definedName>
    <definedName name="LV.150">#REF!</definedName>
    <definedName name="LV.40">#REF!</definedName>
    <definedName name="LV.50">#REF!</definedName>
    <definedName name="LV.65">#REF!</definedName>
    <definedName name="lvc.100">#REF!</definedName>
    <definedName name="lvc.65">#REF!</definedName>
    <definedName name="lvc.90">#REF!</definedName>
    <definedName name="lviso.200">#REF!</definedName>
    <definedName name="lviso.50">#REF!</definedName>
    <definedName name="lwac1">#REF!</definedName>
    <definedName name="lwac10">#REF!</definedName>
    <definedName name="lwac11">#REF!</definedName>
    <definedName name="lwac12">#REF!</definedName>
    <definedName name="lwac13">#REF!</definedName>
    <definedName name="lwac14">#REF!</definedName>
    <definedName name="lwac15">#REF!</definedName>
    <definedName name="lwac16">#REF!</definedName>
    <definedName name="lwac17">#REF!</definedName>
    <definedName name="lwac18">#REF!</definedName>
    <definedName name="lwac19">#REF!</definedName>
    <definedName name="lwac2">#REF!</definedName>
    <definedName name="lwac20">#REF!</definedName>
    <definedName name="lwac21">#REF!</definedName>
    <definedName name="lwac22">#REF!</definedName>
    <definedName name="lwac3">#REF!</definedName>
    <definedName name="lwac4">#REF!</definedName>
    <definedName name="lwac5">#REF!</definedName>
    <definedName name="lwac6">#REF!</definedName>
    <definedName name="lwac7">#REF!</definedName>
    <definedName name="lwac8">#REF!</definedName>
    <definedName name="lwac9">#REF!</definedName>
    <definedName name="lwb">#REF!</definedName>
    <definedName name="lwc">#REF!</definedName>
    <definedName name="lwcflsv">#REF!</definedName>
    <definedName name="lwlv">#REF!</definedName>
    <definedName name="mav">#REF!</definedName>
    <definedName name="mbutv">#REF!</definedName>
    <definedName name="mci">#REF!</definedName>
    <definedName name="mcob">#REF!</definedName>
    <definedName name="mcp">#REF!</definedName>
    <definedName name="mcv">#REF!</definedName>
    <definedName name="mcv.100">#REF!</definedName>
    <definedName name="mcv.125">#REF!</definedName>
    <definedName name="mcv.15">#REF!</definedName>
    <definedName name="mcv.150">#REF!</definedName>
    <definedName name="mcv.20">#REF!</definedName>
    <definedName name="mcv.200">#REF!</definedName>
    <definedName name="mcv.25">#REF!</definedName>
    <definedName name="mcv.250">#REF!</definedName>
    <definedName name="mcv.300">#REF!</definedName>
    <definedName name="mcv.32">#REF!</definedName>
    <definedName name="mcv.40">#REF!</definedName>
    <definedName name="mcv.50">#REF!</definedName>
    <definedName name="mcv.65">#REF!</definedName>
    <definedName name="mcv.80">#REF!</definedName>
    <definedName name="mdi">#REF!</definedName>
    <definedName name="mexca">#REF!</definedName>
    <definedName name="mfc">#REF!</definedName>
    <definedName name="mfe">#REF!</definedName>
    <definedName name="mfire">#REF!</definedName>
    <definedName name="mgi">#REF!</definedName>
    <definedName name="mgl">#REF!</definedName>
    <definedName name="mglv">#REF!</definedName>
    <definedName name="mgv">#REF!</definedName>
    <definedName name="mhgi">#REF!</definedName>
    <definedName name="mhr">#REF!</definedName>
    <definedName name="mir">#REF!</definedName>
    <definedName name="mirror">#REF!</definedName>
    <definedName name="mjf">#REF!</definedName>
    <definedName name="mlo">#REF!</definedName>
    <definedName name="mmgi">#REF!</definedName>
    <definedName name="mmh">#REF!</definedName>
    <definedName name="mmhc">#REF!</definedName>
    <definedName name="mpaint">#REF!</definedName>
    <definedName name="msan">#REF!</definedName>
    <definedName name="msand">#REF!</definedName>
    <definedName name="msi">#REF!</definedName>
    <definedName name="mst">#REF!</definedName>
    <definedName name="mv">#REF!</definedName>
    <definedName name="mvc">#REF!</definedName>
    <definedName name="mvp">#REF!</definedName>
    <definedName name="mvu">#REF!</definedName>
    <definedName name="mxr">#REF!</definedName>
    <definedName name="naac">#REF!</definedName>
    <definedName name="naav">#REF!</definedName>
    <definedName name="nacc">#REF!</definedName>
    <definedName name="nad">#REF!</definedName>
    <definedName name="naf">#REF!</definedName>
    <definedName name="nag">#REF!</definedName>
    <definedName name="nagv">#REF!</definedName>
    <definedName name="nahu">#REF!</definedName>
    <definedName name="nav">#REF!</definedName>
    <definedName name="nblv">#REF!</definedName>
    <definedName name="nbr">#REF!</definedName>
    <definedName name="nbri">#REF!</definedName>
    <definedName name="nbs">#REF!</definedName>
    <definedName name="nbutv">#REF!</definedName>
    <definedName name="ncdpi">#REF!</definedName>
    <definedName name="ncf">#REF!</definedName>
    <definedName name="nci">#REF!</definedName>
    <definedName name="nclad">#REF!</definedName>
    <definedName name="ncob">#REF!</definedName>
    <definedName name="ncp">#REF!</definedName>
    <definedName name="ncpi">#REF!</definedName>
    <definedName name="ncv">#REF!</definedName>
    <definedName name="ndi">#REF!</definedName>
    <definedName name="NEGOMAT">#REF!</definedName>
    <definedName name="nexc">#REF!</definedName>
    <definedName name="nexca">#REF!</definedName>
    <definedName name="nfc">#REF!</definedName>
    <definedName name="nfd">#REF!</definedName>
    <definedName name="nfe">#REF!</definedName>
    <definedName name="nfire">#REF!</definedName>
    <definedName name="nfld">#REF!</definedName>
    <definedName name="ngi">#REF!</definedName>
    <definedName name="ngis">#REF!</definedName>
    <definedName name="ngl">#REF!</definedName>
    <definedName name="nglv">#REF!</definedName>
    <definedName name="ngv">#REF!</definedName>
    <definedName name="nhgi">#REF!</definedName>
    <definedName name="nhpi">#REF!</definedName>
    <definedName name="nhr">#REF!</definedName>
    <definedName name="nhyd">#REF!</definedName>
    <definedName name="nininsu">#REF!</definedName>
    <definedName name="ninsu">#REF!</definedName>
    <definedName name="nked">#REF!</definedName>
    <definedName name="nlbg">#REF!</definedName>
    <definedName name="nls">#REF!</definedName>
    <definedName name="nlu">#REF!</definedName>
    <definedName name="nlv">#REF!</definedName>
    <definedName name="nmav">#REF!</definedName>
    <definedName name="nmcv">#REF!</definedName>
    <definedName name="nmgi">#REF!</definedName>
    <definedName name="nmh">#REF!</definedName>
    <definedName name="nmhc">#REF!</definedName>
    <definedName name="nofcv">#REF!</definedName>
    <definedName name="nos">#REF!</definedName>
    <definedName name="nosy">#REF!</definedName>
    <definedName name="npaint">#REF!</definedName>
    <definedName name="npe">#REF!</definedName>
    <definedName name="npg">#REF!</definedName>
    <definedName name="nph">#REF!</definedName>
    <definedName name="npi">#REF!</definedName>
    <definedName name="nppr10">#REF!</definedName>
    <definedName name="nppr20">#REF!</definedName>
    <definedName name="npr">#REF!</definedName>
    <definedName name="nprv">#REF!</definedName>
    <definedName name="npump">#REF!</definedName>
    <definedName name="nrcp">#REF!</definedName>
    <definedName name="nrd">#REF!</definedName>
    <definedName name="nrp">#REF!</definedName>
    <definedName name="nrpi">#REF!</definedName>
    <definedName name="nsac">#REF!</definedName>
    <definedName name="nsan">#REF!</definedName>
    <definedName name="nsand">#REF!</definedName>
    <definedName name="nsp">#REF!</definedName>
    <definedName name="nspi">#REF!</definedName>
    <definedName name="nspr">#REF!</definedName>
    <definedName name="nst">#REF!</definedName>
    <definedName name="ntm">#REF!</definedName>
    <definedName name="ntp">#REF!</definedName>
    <definedName name="nur">#REF!</definedName>
    <definedName name="nvc">#REF!</definedName>
    <definedName name="nvd">#REF!</definedName>
    <definedName name="nviso">#REF!</definedName>
    <definedName name="nvu">#REF!</definedName>
    <definedName name="nwac">#REF!</definedName>
    <definedName name="nwc">#REF!</definedName>
    <definedName name="nwm">#REF!</definedName>
    <definedName name="OBS">#REF!</definedName>
    <definedName name="OCP">#REF!</definedName>
    <definedName name="ofcv.100">#REF!</definedName>
    <definedName name="ofcv.125">#REF!</definedName>
    <definedName name="ofcv.15">#REF!</definedName>
    <definedName name="ofcv.150">#REF!</definedName>
    <definedName name="ofcv.20">#REF!</definedName>
    <definedName name="ofcv.200">#REF!</definedName>
    <definedName name="ofcv.25">#REF!</definedName>
    <definedName name="ofcv.250">#REF!</definedName>
    <definedName name="ofcv.300">#REF!</definedName>
    <definedName name="ofcv.32">#REF!</definedName>
    <definedName name="ofcv.40">#REF!</definedName>
    <definedName name="ofcv.50">#REF!</definedName>
    <definedName name="ofcv.65">#REF!</definedName>
    <definedName name="ofcv.80">#REF!</definedName>
    <definedName name="offm">#REF!</definedName>
    <definedName name="OFFSH">#REF!</definedName>
    <definedName name="OGI">#REF!</definedName>
    <definedName name="ONSH">#REF!</definedName>
    <definedName name="OS.100">#REF!</definedName>
    <definedName name="OS.125">#REF!</definedName>
    <definedName name="OS.15">#REF!</definedName>
    <definedName name="OS.150">#REF!</definedName>
    <definedName name="OS.20">#REF!</definedName>
    <definedName name="OS.200">#REF!</definedName>
    <definedName name="OS.25">#REF!</definedName>
    <definedName name="OS.250">#REF!</definedName>
    <definedName name="OS.300">#REF!</definedName>
    <definedName name="OS.32">#REF!</definedName>
    <definedName name="OS.40">#REF!</definedName>
    <definedName name="OS.50">#REF!</definedName>
    <definedName name="OS.65">#REF!</definedName>
    <definedName name="OS.80">#REF!</definedName>
    <definedName name="OSS">#REF!</definedName>
    <definedName name="osy">#REF!</definedName>
    <definedName name="ou">#REF!</definedName>
    <definedName name="OVP">#REF!</definedName>
    <definedName name="OVU">#REF!</definedName>
    <definedName name="P.1">#REF!</definedName>
    <definedName name="P.2">#REF!</definedName>
    <definedName name="P.3">#REF!</definedName>
    <definedName name="P.4">#REF!</definedName>
    <definedName name="P.40">#REF!</definedName>
    <definedName name="P.5">#REF!</definedName>
    <definedName name="P.6">#REF!</definedName>
    <definedName name="P.7">#REF!</definedName>
    <definedName name="P.8">#REF!</definedName>
    <definedName name="P.9">#REF!</definedName>
    <definedName name="paint100">#REF!</definedName>
    <definedName name="paint125">#REF!</definedName>
    <definedName name="paint15">#REF!</definedName>
    <definedName name="paint150">#REF!</definedName>
    <definedName name="paint20">#REF!</definedName>
    <definedName name="paint200">#REF!</definedName>
    <definedName name="paint25">#REF!</definedName>
    <definedName name="paint250">#REF!</definedName>
    <definedName name="paint300">#REF!</definedName>
    <definedName name="paint32">#REF!</definedName>
    <definedName name="paint40">#REF!</definedName>
    <definedName name="paint50">#REF!</definedName>
    <definedName name="paint65">#REF!</definedName>
    <definedName name="paint80">#REF!</definedName>
    <definedName name="paintf100">#REF!</definedName>
    <definedName name="paintf125">#REF!</definedName>
    <definedName name="paintf15">#REF!</definedName>
    <definedName name="paintf150">#REF!</definedName>
    <definedName name="paintf20">#REF!</definedName>
    <definedName name="paintf200">#REF!</definedName>
    <definedName name="paintf25">#REF!</definedName>
    <definedName name="paintf250">#REF!</definedName>
    <definedName name="paintf300">#REF!</definedName>
    <definedName name="paintf32">#REF!</definedName>
    <definedName name="paintf40">#REF!</definedName>
    <definedName name="paintf50">#REF!</definedName>
    <definedName name="paintf65">#REF!</definedName>
    <definedName name="paintf80">#REF!</definedName>
    <definedName name="paintl100">#REF!</definedName>
    <definedName name="paintl125">#REF!</definedName>
    <definedName name="paintl15">#REF!</definedName>
    <definedName name="paintl150">#REF!</definedName>
    <definedName name="paintl20">#REF!</definedName>
    <definedName name="paintl200">#REF!</definedName>
    <definedName name="paintl25">#REF!</definedName>
    <definedName name="paintl250">#REF!</definedName>
    <definedName name="paintl300">#REF!</definedName>
    <definedName name="paintl32">#REF!</definedName>
    <definedName name="paintl40">#REF!</definedName>
    <definedName name="paintl50">#REF!</definedName>
    <definedName name="paintl65">#REF!</definedName>
    <definedName name="paintl80">#REF!</definedName>
    <definedName name="paperh">#REF!</definedName>
    <definedName name="pe.100">#REF!</definedName>
    <definedName name="pe.125">#REF!</definedName>
    <definedName name="pe.15">#REF!</definedName>
    <definedName name="pe.150">#REF!</definedName>
    <definedName name="pe.20">#REF!</definedName>
    <definedName name="pe.200">#REF!</definedName>
    <definedName name="pe.25">#REF!</definedName>
    <definedName name="pe.250">#REF!</definedName>
    <definedName name="pe.32">#REF!</definedName>
    <definedName name="pe.40">#REF!</definedName>
    <definedName name="pe.50">#REF!</definedName>
    <definedName name="pe.65">#REF!</definedName>
    <definedName name="pe.80">#REF!</definedName>
    <definedName name="PH.100">#REF!</definedName>
    <definedName name="PH.150">#REF!</definedName>
    <definedName name="PH.40">#REF!</definedName>
    <definedName name="PH.50">#REF!</definedName>
    <definedName name="PH.65">#REF!</definedName>
    <definedName name="phyd">#REF!</definedName>
    <definedName name="PI.100">#REF!</definedName>
    <definedName name="PI.125">#REF!</definedName>
    <definedName name="PI.15">#REF!</definedName>
    <definedName name="PI.150">#REF!</definedName>
    <definedName name="PI.20">#REF!</definedName>
    <definedName name="PI.200">#REF!</definedName>
    <definedName name="PI.25">#REF!</definedName>
    <definedName name="PI.250">#REF!</definedName>
    <definedName name="PI.300">#REF!</definedName>
    <definedName name="PI.32">#REF!</definedName>
    <definedName name="PI.40">#REF!</definedName>
    <definedName name="PI.50">#REF!</definedName>
    <definedName name="PI.65">#REF!</definedName>
    <definedName name="PI.80">#REF!</definedName>
    <definedName name="pmf">#REF!</definedName>
    <definedName name="pofcv100">#REF!</definedName>
    <definedName name="pofcv125">#REF!</definedName>
    <definedName name="pofcv15">#REF!</definedName>
    <definedName name="pofcv150">#REF!</definedName>
    <definedName name="pofcv20">#REF!</definedName>
    <definedName name="pofcv25">#REF!</definedName>
    <definedName name="pofcv32">#REF!</definedName>
    <definedName name="pofcv40">#REF!</definedName>
    <definedName name="pofcv50">#REF!</definedName>
    <definedName name="pofcv65">#REF!</definedName>
    <definedName name="pofcv80">#REF!</definedName>
    <definedName name="ppr.100">#REF!</definedName>
    <definedName name="ppr.125">#REF!</definedName>
    <definedName name="ppr.15">#REF!</definedName>
    <definedName name="ppr.150">#REF!</definedName>
    <definedName name="ppr.20">#REF!</definedName>
    <definedName name="ppr.200">#REF!</definedName>
    <definedName name="ppr.25">#REF!</definedName>
    <definedName name="ppr.250">#REF!</definedName>
    <definedName name="ppr.300">#REF!</definedName>
    <definedName name="ppr.32">#REF!</definedName>
    <definedName name="ppr.40">#REF!</definedName>
    <definedName name="ppr.50">#REF!</definedName>
    <definedName name="ppr.65">#REF!</definedName>
    <definedName name="ppr.80">#REF!</definedName>
    <definedName name="ppr100.20">#REF!</definedName>
    <definedName name="ppr125.20">#REF!</definedName>
    <definedName name="ppr15.20">#REF!</definedName>
    <definedName name="ppr150.20">#REF!</definedName>
    <definedName name="ppr20.20">#REF!</definedName>
    <definedName name="ppr25.20">#REF!</definedName>
    <definedName name="ppr32.20">#REF!</definedName>
    <definedName name="ppr40.20">#REF!</definedName>
    <definedName name="ppr50.20">#REF!</definedName>
    <definedName name="ppr65.20">#REF!</definedName>
    <definedName name="ppr80.20">#REF!</definedName>
    <definedName name="pprf">#REF!</definedName>
    <definedName name="pprl">#REF!</definedName>
    <definedName name="PR.100">#REF!</definedName>
    <definedName name="PR.125">#REF!</definedName>
    <definedName name="PR.15">#REF!</definedName>
    <definedName name="PR.150">#REF!</definedName>
    <definedName name="PR.20">#REF!</definedName>
    <definedName name="PR.200">#REF!</definedName>
    <definedName name="PR.25">#REF!</definedName>
    <definedName name="PR.250">#REF!</definedName>
    <definedName name="PR.300">#REF!</definedName>
    <definedName name="PR.32">#REF!</definedName>
    <definedName name="PR.40">#REF!</definedName>
    <definedName name="PR.50">#REF!</definedName>
    <definedName name="PR.65">#REF!</definedName>
    <definedName name="PR.80">#REF!</definedName>
    <definedName name="RD.100">#REF!</definedName>
    <definedName name="RD.150">#REF!</definedName>
    <definedName name="RD.50">#REF!</definedName>
    <definedName name="RD.65">#REF!</definedName>
    <definedName name="RD.80">#REF!</definedName>
    <definedName name="RPI12.7">#REF!</definedName>
    <definedName name="RPI15.9">#REF!</definedName>
    <definedName name="RPI19.1">#REF!</definedName>
    <definedName name="RPI22.2">#REF!</definedName>
    <definedName name="RPI25.4">#REF!</definedName>
    <definedName name="RPI28.6">#REF!</definedName>
    <definedName name="RPI31.8">#REF!</definedName>
    <definedName name="RPI34.9">#REF!</definedName>
    <definedName name="RPI38.1">#REF!</definedName>
    <definedName name="RPI44.5">#REF!</definedName>
    <definedName name="RPI50.8">#REF!</definedName>
    <definedName name="RPI6.4">#REF!</definedName>
    <definedName name="RPI9.5">#REF!</definedName>
    <definedName name="S.DIS">#REF!</definedName>
    <definedName name="sagv">#REF!</definedName>
    <definedName name="sand">#REF!</definedName>
    <definedName name="sbi">#REF!</definedName>
    <definedName name="sbs">#REF!</definedName>
    <definedName name="sbsi">#REF!</definedName>
    <definedName name="sci">#REF!</definedName>
    <definedName name="SCLAD0.4">#REF!</definedName>
    <definedName name="scob100">#REF!</definedName>
    <definedName name="scob50">#REF!</definedName>
    <definedName name="scob65">#REF!</definedName>
    <definedName name="scob80">#REF!</definedName>
    <definedName name="scp">#REF!</definedName>
    <definedName name="sdaac">#REF!</definedName>
    <definedName name="sdacc">#REF!</definedName>
    <definedName name="sdacce">#REF!</definedName>
    <definedName name="sdag">#REF!</definedName>
    <definedName name="sdahu">#REF!</definedName>
    <definedName name="sdav">#REF!</definedName>
    <definedName name="sdblv">#REF!</definedName>
    <definedName name="sdbr">#REF!</definedName>
    <definedName name="sdbs">#REF!</definedName>
    <definedName name="sdbutv">#REF!</definedName>
    <definedName name="sdcf">#REF!</definedName>
    <definedName name="sdci">#REF!</definedName>
    <definedName name="sdcob">#REF!</definedName>
    <definedName name="sdcp">#REF!</definedName>
    <definedName name="sdcv">#REF!</definedName>
    <definedName name="sddi">#REF!</definedName>
    <definedName name="sdexc">#REF!</definedName>
    <definedName name="sdexca">#REF!</definedName>
    <definedName name="sdfc">#REF!</definedName>
    <definedName name="sdfd">#REF!</definedName>
    <definedName name="sdfe">#REF!</definedName>
    <definedName name="sdfire">#REF!</definedName>
    <definedName name="sdfld">#REF!</definedName>
    <definedName name="sdfr">#REF!</definedName>
    <definedName name="sdfrs">#REF!</definedName>
    <definedName name="sdgi">#REF!</definedName>
    <definedName name="sdgis">#REF!</definedName>
    <definedName name="sdgl">#REF!</definedName>
    <definedName name="sdgv">#REF!</definedName>
    <definedName name="sdhgi">#REF!</definedName>
    <definedName name="sdhpi">#REF!</definedName>
    <definedName name="sdhr">#REF!</definedName>
    <definedName name="sdinsu">#REF!</definedName>
    <definedName name="sdlbg">#REF!</definedName>
    <definedName name="sdls">#REF!</definedName>
    <definedName name="sdmcv">#REF!</definedName>
    <definedName name="sdmh">#REF!</definedName>
    <definedName name="sdmhc">#REF!</definedName>
    <definedName name="sdofcv">#REF!</definedName>
    <definedName name="sdos">#REF!</definedName>
    <definedName name="sdpaint">#REF!</definedName>
    <definedName name="sdpcp">#REF!</definedName>
    <definedName name="sdpe">#REF!</definedName>
    <definedName name="sdpg">#REF!</definedName>
    <definedName name="sdph">#REF!</definedName>
    <definedName name="sdpi">#REF!</definedName>
    <definedName name="sdppr10">#REF!</definedName>
    <definedName name="sdppr20">#REF!</definedName>
    <definedName name="sdpr">#REF!</definedName>
    <definedName name="sdpump">#REF!</definedName>
    <definedName name="sdrp">#REF!</definedName>
    <definedName name="sdsac">#REF!</definedName>
    <definedName name="sdsan">#REF!</definedName>
    <definedName name="sdsand">#REF!</definedName>
    <definedName name="sdst">#REF!</definedName>
    <definedName name="sdvd">#REF!</definedName>
    <definedName name="sdvp">#REF!</definedName>
    <definedName name="sdvu">#REF!</definedName>
    <definedName name="sdwac">#REF!</definedName>
    <definedName name="sfan">#REF!</definedName>
    <definedName name="SFCI">#REF!</definedName>
    <definedName name="SFDI">#REF!</definedName>
    <definedName name="SFLD">#REF!</definedName>
    <definedName name="sfrp">#REF!</definedName>
    <definedName name="sfrs">#REF!</definedName>
    <definedName name="sgi">#REF!</definedName>
    <definedName name="SGIS">#REF!</definedName>
    <definedName name="shad">#REF!</definedName>
    <definedName name="shd">#REF!</definedName>
    <definedName name="sho">#REF!</definedName>
    <definedName name="shower">#REF!</definedName>
    <definedName name="sink">#REF!</definedName>
    <definedName name="slr">#REF!</definedName>
    <definedName name="slv">#REF!</definedName>
    <definedName name="smh">#REF!</definedName>
    <definedName name="soaph">#REF!</definedName>
    <definedName name="SP.1">#REF!</definedName>
    <definedName name="SP.2">#REF!</definedName>
    <definedName name="SP.3">#REF!</definedName>
    <definedName name="SP.4">#REF!</definedName>
    <definedName name="SPI.100">#REF!</definedName>
    <definedName name="SPI.125">#REF!</definedName>
    <definedName name="SPI.15">#REF!</definedName>
    <definedName name="SPI.150">#REF!</definedName>
    <definedName name="SPI.20">#REF!</definedName>
    <definedName name="SPI.200">#REF!</definedName>
    <definedName name="SPI.25">#REF!</definedName>
    <definedName name="SPI.32">#REF!</definedName>
    <definedName name="SPI.40">#REF!</definedName>
    <definedName name="SPI.50">#REF!</definedName>
    <definedName name="SPI.65">#REF!</definedName>
    <definedName name="SPI.80">#REF!</definedName>
    <definedName name="spt">#REF!</definedName>
    <definedName name="SS.100">#REF!</definedName>
    <definedName name="SS.125">#REF!</definedName>
    <definedName name="SS.15">#REF!</definedName>
    <definedName name="SS.150">#REF!</definedName>
    <definedName name="SS.20">#REF!</definedName>
    <definedName name="SS.200">#REF!</definedName>
    <definedName name="SS.25">#REF!</definedName>
    <definedName name="SS.250">#REF!</definedName>
    <definedName name="SS.32">#REF!</definedName>
    <definedName name="SS.40">#REF!</definedName>
    <definedName name="SS.50">#REF!</definedName>
    <definedName name="SS.65">#REF!</definedName>
    <definedName name="SS.80">#REF!</definedName>
    <definedName name="ssa">#REF!</definedName>
    <definedName name="ssd">#REF!</definedName>
    <definedName name="ST.100">#REF!</definedName>
    <definedName name="ST.125">#REF!</definedName>
    <definedName name="ST.15">#REF!</definedName>
    <definedName name="ST.150">#REF!</definedName>
    <definedName name="ST.20">#REF!</definedName>
    <definedName name="ST.200">#REF!</definedName>
    <definedName name="ST.25">#REF!</definedName>
    <definedName name="ST.250">#REF!</definedName>
    <definedName name="ST.300">#REF!</definedName>
    <definedName name="ST.32">#REF!</definedName>
    <definedName name="ST.40">#REF!</definedName>
    <definedName name="ST.50">#REF!</definedName>
    <definedName name="ST.65">#REF!</definedName>
    <definedName name="ST.80">#REF!</definedName>
    <definedName name="sur">#REF!</definedName>
    <definedName name="svdf">#REF!</definedName>
    <definedName name="svp">#REF!</definedName>
    <definedName name="svpl">#REF!</definedName>
    <definedName name="swc">#REF!</definedName>
    <definedName name="swh">#REF!</definedName>
    <definedName name="swm">#REF!</definedName>
    <definedName name="tap">#REF!</definedName>
    <definedName name="tape">#REF!</definedName>
    <definedName name="tb">#REF!</definedName>
    <definedName name="TBS">#REF!</definedName>
    <definedName name="TCP">#REF!</definedName>
    <definedName name="TGI">#REF!</definedName>
    <definedName name="towelh">#REF!</definedName>
    <definedName name="TVP">#REF!</definedName>
    <definedName name="TVU">#REF!</definedName>
    <definedName name="TYUI" hidden="1">{"'Break down'!$A$4"}</definedName>
    <definedName name="UBS">#REF!</definedName>
    <definedName name="ug">#REF!</definedName>
    <definedName name="UGI">#REF!</definedName>
    <definedName name="upaint">#REF!</definedName>
    <definedName name="urflsv">#REF!</definedName>
    <definedName name="urinal">#REF!</definedName>
    <definedName name="USS">#REF!</definedName>
    <definedName name="UV.100">#REF!</definedName>
    <definedName name="UVP">#REF!</definedName>
    <definedName name="UVU">#REF!</definedName>
    <definedName name="vaac">#REF!</definedName>
    <definedName name="vaav">#REF!</definedName>
    <definedName name="vacc">#REF!</definedName>
    <definedName name="vad">#REF!</definedName>
    <definedName name="vaf">#REF!</definedName>
    <definedName name="vag">#REF!</definedName>
    <definedName name="vagv">#REF!</definedName>
    <definedName name="vav">#REF!</definedName>
    <definedName name="vblv">#REF!</definedName>
    <definedName name="vbr">#REF!</definedName>
    <definedName name="vbri">#REF!</definedName>
    <definedName name="vbs">#REF!</definedName>
    <definedName name="vbutv">#REF!</definedName>
    <definedName name="vc.100">#REF!</definedName>
    <definedName name="vc.50">#REF!</definedName>
    <definedName name="vc.65">#REF!</definedName>
    <definedName name="vc.80">#REF!</definedName>
    <definedName name="vc.90">#REF!</definedName>
    <definedName name="vcf">#REF!</definedName>
    <definedName name="vci">#REF!</definedName>
    <definedName name="vclad">#REF!</definedName>
    <definedName name="vcob">#REF!</definedName>
    <definedName name="vcp">#REF!</definedName>
    <definedName name="vcpi">#REF!</definedName>
    <definedName name="vcv">#REF!</definedName>
    <definedName name="vdi">#REF!</definedName>
    <definedName name="vexc">#REF!</definedName>
    <definedName name="vexca">#REF!</definedName>
    <definedName name="vfc">#REF!</definedName>
    <definedName name="vfd">#REF!</definedName>
    <definedName name="vfe">#REF!</definedName>
    <definedName name="vfire">#REF!</definedName>
    <definedName name="vfld">#REF!</definedName>
    <definedName name="vgi">#REF!</definedName>
    <definedName name="vgis">#REF!</definedName>
    <definedName name="vgl">#REF!</definedName>
    <definedName name="vgv">#REF!</definedName>
    <definedName name="vhgi">#REF!</definedName>
    <definedName name="vhr">#REF!</definedName>
    <definedName name="vhyd">#REF!</definedName>
    <definedName name="vinsu">#REF!</definedName>
    <definedName name="viso.200">#REF!</definedName>
    <definedName name="viso.50">#REF!</definedName>
    <definedName name="vls">#REF!</definedName>
    <definedName name="vlu">#REF!</definedName>
    <definedName name="vlv">#REF!</definedName>
    <definedName name="vmh">#REF!</definedName>
    <definedName name="vmhc">#REF!</definedName>
    <definedName name="vos">#REF!</definedName>
    <definedName name="vosy">#REF!</definedName>
    <definedName name="VP.100">#REF!</definedName>
    <definedName name="VP.125">#REF!</definedName>
    <definedName name="VP.15">#REF!</definedName>
    <definedName name="VP.150">#REF!</definedName>
    <definedName name="VP.20">#REF!</definedName>
    <definedName name="VP.200">#REF!</definedName>
    <definedName name="VP.25">#REF!</definedName>
    <definedName name="VP.250">#REF!</definedName>
    <definedName name="VP.32">#REF!</definedName>
    <definedName name="VP.40">#REF!</definedName>
    <definedName name="VP.50">#REF!</definedName>
    <definedName name="VP.65">#REF!</definedName>
    <definedName name="VP.80">#REF!</definedName>
    <definedName name="VP.90">#REF!</definedName>
    <definedName name="vpaint">#REF!</definedName>
    <definedName name="vpe">#REF!</definedName>
    <definedName name="vpg">#REF!</definedName>
    <definedName name="vph">#REF!</definedName>
    <definedName name="vpi">#REF!</definedName>
    <definedName name="vppr10">#REF!</definedName>
    <definedName name="vppr20">#REF!</definedName>
    <definedName name="vpr">#REF!</definedName>
    <definedName name="vprv">#REF!</definedName>
    <definedName name="vpump">#REF!</definedName>
    <definedName name="vrcp">#REF!</definedName>
    <definedName name="vrd">#REF!</definedName>
    <definedName name="vrp">#REF!</definedName>
    <definedName name="vrpi">#REF!</definedName>
    <definedName name="vsac">#REF!</definedName>
    <definedName name="vsan">#REF!</definedName>
    <definedName name="vsp">#REF!</definedName>
    <definedName name="vspi">#REF!</definedName>
    <definedName name="vspr">#REF!</definedName>
    <definedName name="vst">#REF!</definedName>
    <definedName name="vtm">#REF!</definedName>
    <definedName name="VU.100">#REF!</definedName>
    <definedName name="VU.125">#REF!</definedName>
    <definedName name="VU.15">#REF!</definedName>
    <definedName name="VU.150">#REF!</definedName>
    <definedName name="VU.20">#REF!</definedName>
    <definedName name="VU.200">#REF!</definedName>
    <definedName name="VU.25">#REF!</definedName>
    <definedName name="VU.250">#REF!</definedName>
    <definedName name="VU.32">#REF!</definedName>
    <definedName name="VU.40">#REF!</definedName>
    <definedName name="VU.50">#REF!</definedName>
    <definedName name="VU.65">#REF!</definedName>
    <definedName name="VU.75">#REF!</definedName>
    <definedName name="VU.80">#REF!</definedName>
    <definedName name="VU.90">#REF!</definedName>
    <definedName name="vuf">#REF!</definedName>
    <definedName name="vul">#REF!</definedName>
    <definedName name="vvc">#REF!</definedName>
    <definedName name="vvd">#REF!</definedName>
    <definedName name="vvp">#REF!</definedName>
    <definedName name="vvu">#REF!</definedName>
    <definedName name="VVVVVVVVVV" hidden="1">[380]FitOutConfCentre!#REF!</definedName>
    <definedName name="vwac">#REF!</definedName>
    <definedName name="vwm">#REF!</definedName>
    <definedName name="WB">#REF!</definedName>
    <definedName name="WC">#REF!</definedName>
    <definedName name="wcflsv">#REF!</definedName>
    <definedName name="wlv">#REF!</definedName>
    <definedName name="WM.150">#REF!</definedName>
    <definedName name="WM.25">#REF!</definedName>
    <definedName name="WM.32">#REF!</definedName>
    <definedName name="WM.40">#REF!</definedName>
    <definedName name="WM.50">#REF!</definedName>
    <definedName name="WM.65">#REF!</definedName>
    <definedName name="YYYYYYYYYYY" hidden="1">[380]FitOutConfCentre!#REF!</definedName>
    <definedName name="附表2投标与目标成本差异表">#REF!</definedName>
    <definedName name="_zz1" hidden="1">{#N/A,#N/A,TRUE,"Cover";#N/A,#N/A,TRUE,"Conts";#N/A,#N/A,TRUE,"VOS";#N/A,#N/A,TRUE,"Warrington";#N/A,#N/A,TRUE,"Widnes"}</definedName>
    <definedName name="cam">[381]Factors!$G$6</definedName>
    <definedName name="SPK.WJR1.JockeyPump.I">[382]Price!$C$91</definedName>
    <definedName name="SPK.WJR1.JockeyPump.M">[382]Price!$B$91</definedName>
    <definedName name="USD.JSI">'[383]GS1'!$AF$2</definedName>
    <definedName name="LRCivil">'[384]Detailed Cost Estimate'!$F$1</definedName>
    <definedName name="LRElectl">'[384]Detailed Cost Estimate'!$F$3</definedName>
    <definedName name="LRMechl">'[384]Detailed Cost Estimate'!$F$2</definedName>
    <definedName name="UTC">[443]汇率!$I$3</definedName>
    <definedName name="_______xlfn.SUMIFS" hidden="1">#NAME?</definedName>
    <definedName name="______xlfn.SUMIFS" hidden="1">#NAME?</definedName>
    <definedName name="_____xlfn.SUMIFS" hidden="1">#NAME?</definedName>
    <definedName name="__ab1" hidden="1">{#N/A,#N/A,FALSE,"SumD";#N/A,#N/A,FALSE,"ElecD";#N/A,#N/A,FALSE,"MechD";#N/A,#N/A,FALSE,"GeotD";#N/A,#N/A,FALSE,"PrcsD";#N/A,#N/A,FALSE,"TunnD";#N/A,#N/A,FALSE,"CivlD";#N/A,#N/A,FALSE,"NtwkD";#N/A,#N/A,FALSE,"EstgD";#N/A,#N/A,FALSE,"PEngD"}</definedName>
    <definedName name="__old3" hidden="1">{#N/A,#N/A,FALSE,"Summary";#N/A,#N/A,FALSE,"3TJ";#N/A,#N/A,FALSE,"3TN";#N/A,#N/A,FALSE,"3TP";#N/A,#N/A,FALSE,"3SJ";#N/A,#N/A,FALSE,"3CJ";#N/A,#N/A,FALSE,"3CN";#N/A,#N/A,FALSE,"3CP";#N/A,#N/A,FALSE,"3A"}</definedName>
    <definedName name="__old5" hidden="1">{#N/A,#N/A,FALSE,"Summary";#N/A,#N/A,FALSE,"3TJ";#N/A,#N/A,FALSE,"3TN";#N/A,#N/A,FALSE,"3TP";#N/A,#N/A,FALSE,"3SJ";#N/A,#N/A,FALSE,"3CJ";#N/A,#N/A,FALSE,"3CN";#N/A,#N/A,FALSE,"3CP";#N/A,#N/A,FALSE,"3A"}</definedName>
    <definedName name="__old7" hidden="1">{#N/A,#N/A,FALSE,"Summary";#N/A,#N/A,FALSE,"3TJ";#N/A,#N/A,FALSE,"3TN";#N/A,#N/A,FALSE,"3TP";#N/A,#N/A,FALSE,"3SJ";#N/A,#N/A,FALSE,"3CJ";#N/A,#N/A,FALSE,"3CN";#N/A,#N/A,FALSE,"3CP";#N/A,#N/A,FALSE,"3A"}</definedName>
    <definedName name="_1___123Graph_ACHART_1" hidden="1">[388]Cash2!$G$16:$G$31</definedName>
    <definedName name="_10__123Graph_DCHART_1" hidden="1">[388]Cash2!$K$16:$K$36</definedName>
    <definedName name="_1231" hidden="1">'[389]Raw Data'!#REF!</definedName>
    <definedName name="_2___123Graph_ACHART_2" hidden="1">[388]Z!$T$179:$AH$179</definedName>
    <definedName name="_2__123Graph_ACHART_1" hidden="1">[439]Cash2!$G$16:$G$31</definedName>
    <definedName name="_3___123Graph_BCHART_2" hidden="1">[388]Z!$T$180:$AH$180</definedName>
    <definedName name="_4___123Graph_CCHART_1" hidden="1">[388]Cash2!$J$16:$J$36</definedName>
    <definedName name="_4__123Graph_BCHART_2" hidden="1">[439]Z!$T$180:$AH$180</definedName>
    <definedName name="_5___123Graph_DCHART_1" hidden="1">[388]Cash2!$K$16:$K$36</definedName>
    <definedName name="_5__123Graph_CCHART_1" hidden="1">[439]Cash2!$J$16:$J$36</definedName>
    <definedName name="_6__123Graph_ACHART_1" hidden="1">[388]Cash2!$G$16:$G$31</definedName>
    <definedName name="_6__123Graph_DCHART_1" hidden="1">[439]Cash2!$K$16:$K$36</definedName>
    <definedName name="_8__123Graph_BCHART_2" hidden="1">[388]Z!$T$180:$AH$180</definedName>
    <definedName name="_9__123Graph_CCHART_1" hidden="1">[388]Cash2!$J$16:$J$36</definedName>
    <definedName name="_ab1" hidden="1">{#N/A,#N/A,FALSE,"SumD";#N/A,#N/A,FALSE,"ElecD";#N/A,#N/A,FALSE,"MechD";#N/A,#N/A,FALSE,"GeotD";#N/A,#N/A,FALSE,"PrcsD";#N/A,#N/A,FALSE,"TunnD";#N/A,#N/A,FALSE,"CivlD";#N/A,#N/A,FALSE,"NtwkD";#N/A,#N/A,FALSE,"EstgD";#N/A,#N/A,FALSE,"PEngD"}</definedName>
    <definedName name="_as1" hidden="1">{#N/A,#N/A,FALSE,"SumD";#N/A,#N/A,FALSE,"ElecD";#N/A,#N/A,FALSE,"MechD";#N/A,#N/A,FALSE,"GeotD";#N/A,#N/A,FALSE,"PrcsD";#N/A,#N/A,FALSE,"TunnD";#N/A,#N/A,FALSE,"CivlD";#N/A,#N/A,FALSE,"NtwkD";#N/A,#N/A,FALSE,"EstgD";#N/A,#N/A,FALSE,"PEngD"}</definedName>
    <definedName name="_AtRisk_SimSetting_ReportOptionCustomItemsCount" hidden="1">0</definedName>
    <definedName name="_AtRisk_SimSetting_ReportOptionDataMode" hidden="1">1</definedName>
    <definedName name="_AtRisk_SimSetting_ReportOptionReportMultiSimType" hidden="1">0</definedName>
    <definedName name="_AtRisk_SimSetting_ReportOptionReportPlacement" hidden="1">1</definedName>
    <definedName name="_AtRisk_SimSetting_ReportOptionReportSelection" hidden="1">0</definedName>
    <definedName name="_AtRisk_SimSetting_ReportOptionReportsFileType" hidden="1">1</definedName>
    <definedName name="_AtRisk_SimSetting_ReportOptionSelectiveQR" hidden="1">FALSE</definedName>
    <definedName name="_BOS1" hidden="1">{#N/A,#N/A,FALSE,"부대1"}</definedName>
    <definedName name="_old3" hidden="1">{#N/A,#N/A,FALSE,"Summary";#N/A,#N/A,FALSE,"3TJ";#N/A,#N/A,FALSE,"3TN";#N/A,#N/A,FALSE,"3TP";#N/A,#N/A,FALSE,"3SJ";#N/A,#N/A,FALSE,"3CJ";#N/A,#N/A,FALSE,"3CN";#N/A,#N/A,FALSE,"3CP";#N/A,#N/A,FALSE,"3A"}</definedName>
    <definedName name="_old5" hidden="1">{#N/A,#N/A,FALSE,"Summary";#N/A,#N/A,FALSE,"3TJ";#N/A,#N/A,FALSE,"3TN";#N/A,#N/A,FALSE,"3TP";#N/A,#N/A,FALSE,"3SJ";#N/A,#N/A,FALSE,"3CJ";#N/A,#N/A,FALSE,"3CN";#N/A,#N/A,FALSE,"3CP";#N/A,#N/A,FALSE,"3A"}</definedName>
    <definedName name="_old7" hidden="1">{#N/A,#N/A,FALSE,"Summary";#N/A,#N/A,FALSE,"3TJ";#N/A,#N/A,FALSE,"3TN";#N/A,#N/A,FALSE,"3TP";#N/A,#N/A,FALSE,"3SJ";#N/A,#N/A,FALSE,"3CJ";#N/A,#N/A,FALSE,"3CN";#N/A,#N/A,FALSE,"3CP";#N/A,#N/A,FALSE,"3A"}</definedName>
    <definedName name="abvf" hidden="1">[395]Cash2!$G$16:$G$31</definedName>
    <definedName name="agfc" hidden="1">[395]Z!$T$179:$AH$179</definedName>
    <definedName name="bill_sor" hidden="1">{#N/A,#N/A,TRUE,"ERA1";#N/A,#N/A,TRUE,"Assessment of Risk";#N/A,#N/A,TRUE,"Collection Sheet";#N/A,#N/A,TRUE,"Contract 1"}</definedName>
    <definedName name="BOS" hidden="1">{#N/A,#N/A,FALSE,"이정표"}</definedName>
    <definedName name="cvsdh" hidden="1">{#VALUE!,#N/A,FALSE,0;#N/A,#N/A,FALSE,0;#N/A,#N/A,FALSE,0;#N/A,#N/A,FALSE,0;#N/A,#N/A,FALSE,0;#N/A,#N/A,FALSE,0;#N/A,#N/A,FALSE,0;#N/A,#N/A,FALSE,0;#N/A,#N/A,FALSE,0;#N/A,#N/A,FALSE,0}</definedName>
    <definedName name="dfghg" hidden="1">{#N/A,#N/A,FALSE,0;#N/A,#N/A,FALSE,0;#N/A,#N/A,FALSE,0;#N/A,#N/A,FALSE,0;#N/A,#N/A,FALSE,0;#N/A,#N/A,FALSE,0;#N/A,#N/A,FALSE,0;#N/A,#N/A,FALSE,0;#N/A,#N/A,FALSE,0;#N/A,#N/A,FALSE,0}</definedName>
    <definedName name="eddd" hidden="1">'[438]입찰내역 발주처 양식'!#REF!</definedName>
    <definedName name="fdaszf" hidden="1">[395]Z!$T$180:$AH$180</definedName>
    <definedName name="fvdzv" hidden="1">[395]Cash2!$J$16:$J$36</definedName>
    <definedName name="gxxe2003">'[399]P1012001'!$A$6:$E$117</definedName>
    <definedName name="gxxe20032">'[399]P1012001'!$A$6:$E$117</definedName>
    <definedName name="HTML_a" hidden="1">{"'Firr(선)'!$AS$1:$AY$62","'Firr(사)'!$AS$1:$AY$62","'Firr(회)'!$AS$1:$AY$62","'Firr(선)'!$L$1:$V$62","'Firr(사)'!$L$1:$V$62","'Firr(회)'!$L$1:$V$62"}</definedName>
    <definedName name="htsaz" hidden="1">{#VALUE!,#N/A,FALSE,0}</definedName>
    <definedName name="manpower" hidden="1">{#N/A,#N/A,FALSE,"손익표지";#N/A,#N/A,FALSE,"손익계산";#N/A,#N/A,FALSE,"일반관리비";#N/A,#N/A,FALSE,"영업외수익";#N/A,#N/A,FALSE,"영업외비용";#N/A,#N/A,FALSE,"매출액";#N/A,#N/A,FALSE,"요약손익";#N/A,#N/A,FALSE,"요약대차";#N/A,#N/A,FALSE,"매출채권현황";#N/A,#N/A,FALSE,"매출채권명세"}</definedName>
    <definedName name="nnnnn" hidden="1">{#N/A,#N/A,FALSE,"SumG";#N/A,#N/A,FALSE,"ElecG";#N/A,#N/A,FALSE,"MechG";#N/A,#N/A,FALSE,"GeotG";#N/A,#N/A,FALSE,"PrcsG";#N/A,#N/A,FALSE,"TunnG";#N/A,#N/A,FALSE,"CivlG";#N/A,#N/A,FALSE,"NtwkG";#N/A,#N/A,FALSE,"EstgG";#N/A,#N/A,FALSE,"PEngG"}</definedName>
    <definedName name="QAZ" hidden="1">{#N/A,#N/A,FALSE,"CCTV"}</definedName>
    <definedName name="qor" hidden="1">[446]실행철강하도!$A$1:$A$4</definedName>
    <definedName name="QQW" hidden="1">{#N/A,#N/A,FALSE,"CCTV"}</definedName>
    <definedName name="RiskIsInput" hidden="1">FALSE</definedName>
    <definedName name="RiskIsOptimization" hidden="1">FALSE</definedName>
    <definedName name="RiskIsOutput" hidden="1">FALSE</definedName>
    <definedName name="RiskIsStatistics" hidden="1">FALSE</definedName>
    <definedName name="rss" hidden="1">'[401]TOSHIBA-Structure'!#REF!</definedName>
    <definedName name="scarce" hidden="1">{#N/A,#N/A,FALSE,"Summary";#N/A,#N/A,FALSE,"3TJ";#N/A,#N/A,FALSE,"3TN";#N/A,#N/A,FALSE,"3TP";#N/A,#N/A,FALSE,"3SJ";#N/A,#N/A,FALSE,"3CJ";#N/A,#N/A,FALSE,"3CN";#N/A,#N/A,FALSE,"3CP";#N/A,#N/A,FALSE,"3A"}</definedName>
    <definedName name="shfo" hidden="1">{#N/A,#N/A,FALSE,"구조2"}</definedName>
    <definedName name="Tend_Box" hidden="1">[442]BCulSch!#REF!</definedName>
    <definedName name="TIEIN" hidden="1">{#N/A,#N/A,FALSE,"손익표지";#N/A,#N/A,FALSE,"손익계산";#N/A,#N/A,FALSE,"일반관리비";#N/A,#N/A,FALSE,"영업외수익";#N/A,#N/A,FALSE,"영업외비용";#N/A,#N/A,FALSE,"매출액";#N/A,#N/A,FALSE,"요약손익";#N/A,#N/A,FALSE,"요약대차";#N/A,#N/A,FALSE,"매출채권현황";#N/A,#N/A,FALSE,"매출채권명세"}</definedName>
    <definedName name="tytt" hidden="1">{#N/A,#N/A,TRUE,"Introduction";#N/A,#N/A,TRUE,"Critères";#N/A,#N/A,TRUE,"Unités_Notations";#N/A,#N/A,TRUE,"Matériaux";#N/A,#N/A,TRUE,"hypothéses";#N/A,#N/A,TRUE,"Filetages ISO";#N/A,#N/A,TRUE,"p1_B25a";#N/A,#N/A,TRUE,"p2_B25a";#N/A,#N/A,TRUE,"p3_B25a";#N/A,#N/A,TRUE,"p4_B25a";#N/A,#N/A,TRUE,"p1_B25b";#N/A,#N/A,TRUE,"p2_B25b";#N/A,#N/A,TRUE,"p3_B25b";#N/A,#N/A,TRUE,"p4_B25b";#N/A,#N/A,TRUE,"p1_B35a";#N/A,#N/A,TRUE,"p2_B35a";#N/A,#N/A,TRUE,"p3_B35a";#N/A,#N/A,TRUE,"p4_B35a";#N/A,#N/A,TRUE,"p1_B35b";#N/A,#N/A,TRUE,"p2_B35b";#N/A,#N/A,TRUE,"p3_B35b";#N/A,#N/A,TRUE,"p4_B35b";#N/A,#N/A,TRUE,"p1_B50a";#N/A,#N/A,TRUE,"p2_B50a";#N/A,#N/A,TRUE,"p3_B50a";#N/A,#N/A,TRUE,"p4_B50a";#N/A,#N/A,TRUE,"p1_B50b";#N/A,#N/A,TRUE,"p2_B50b";#N/A,#N/A,TRUE,"p3_B50b";#N/A,#N/A,TRUE,"p4_B50b";#N/A,#N/A,TRUE,"comment(1)";#N/A,#N/A,TRUE,"comment(2)";#N/A,#N/A,TRUE,"Dwg";#N/A,#N/A,TRUE,"p2"}</definedName>
    <definedName name="tyty" hidden="1">{#N/A,#N/A,TRUE,"Introduction";#N/A,#N/A,TRUE,"Critères";#N/A,#N/A,TRUE,"Unités_Notations";#N/A,#N/A,TRUE,"Matériaux";#N/A,#N/A,TRUE,"hypothéses";#N/A,#N/A,TRUE,"Filetages ISO";#N/A,#N/A,TRUE,"p1_B25a";#N/A,#N/A,TRUE,"p2_B25a";#N/A,#N/A,TRUE,"p3_B25a";#N/A,#N/A,TRUE,"p4_B25a";#N/A,#N/A,TRUE,"p1_B25b";#N/A,#N/A,TRUE,"p2_B25b";#N/A,#N/A,TRUE,"p3_B25b";#N/A,#N/A,TRUE,"p4_B25b";#N/A,#N/A,TRUE,"p1_B35a";#N/A,#N/A,TRUE,"p2_B35a";#N/A,#N/A,TRUE,"p3_B35a";#N/A,#N/A,TRUE,"p4_B35a";#N/A,#N/A,TRUE,"p1_B35b";#N/A,#N/A,TRUE,"p2_B35b";#N/A,#N/A,TRUE,"p3_B35b";#N/A,#N/A,TRUE,"p4_B35b";#N/A,#N/A,TRUE,"p1_B50a";#N/A,#N/A,TRUE,"p2_B50a";#N/A,#N/A,TRUE,"p3_B50a";#N/A,#N/A,TRUE,"p4_B50a";#N/A,#N/A,TRUE,"p1_B50b";#N/A,#N/A,TRUE,"p2_B50b";#N/A,#N/A,TRUE,"p3_B50b";#N/A,#N/A,TRUE,"p4_B50b";#N/A,#N/A,TRUE,"comment(1)";#N/A,#N/A,TRUE,"comment(2)";#N/A,#N/A,TRUE,"Dwg";#N/A,#N/A,TRUE,"p2"}</definedName>
    <definedName name="tyty1" hidden="1">{#N/A,#N/A,TRUE,"Introduction";#N/A,#N/A,TRUE,"Critères";#N/A,#N/A,TRUE,"Unités_Notations";#N/A,#N/A,TRUE,"Matériaux";#N/A,#N/A,TRUE,"hypothéses";#N/A,#N/A,TRUE,"Filetages ISO";#N/A,#N/A,TRUE,"p1_B25a";#N/A,#N/A,TRUE,"p2_B25a";#N/A,#N/A,TRUE,"p3_B25a";#N/A,#N/A,TRUE,"p4_B25a";#N/A,#N/A,TRUE,"p1_B25b";#N/A,#N/A,TRUE,"p2_B25b";#N/A,#N/A,TRUE,"p3_B25b";#N/A,#N/A,TRUE,"p4_B25b";#N/A,#N/A,TRUE,"p1_B35a";#N/A,#N/A,TRUE,"p2_B35a";#N/A,#N/A,TRUE,"p3_B35a";#N/A,#N/A,TRUE,"p4_B35a";#N/A,#N/A,TRUE,"p1_B35b";#N/A,#N/A,TRUE,"p2_B35b";#N/A,#N/A,TRUE,"p3_B35b";#N/A,#N/A,TRUE,"p4_B35b";#N/A,#N/A,TRUE,"p1_B50a";#N/A,#N/A,TRUE,"p2_B50a";#N/A,#N/A,TRUE,"p3_B50a";#N/A,#N/A,TRUE,"p4_B50a";#N/A,#N/A,TRUE,"p1_B50b";#N/A,#N/A,TRUE,"p2_B50b";#N/A,#N/A,TRUE,"p3_B50b";#N/A,#N/A,TRUE,"p4_B50b";#N/A,#N/A,TRUE,"comment(1)";#N/A,#N/A,TRUE,"comment(2)";#N/A,#N/A,TRUE,"Dwg";#N/A,#N/A,TRUE,"p2"}</definedName>
    <definedName name="UTB">[404]汇率!$G$3</definedName>
    <definedName name="Variation" hidden="1">{#N/A,#N/A,FALSE,"SumD";#N/A,#N/A,FALSE,"ElecD";#N/A,#N/A,FALSE,"MechD";#N/A,#N/A,FALSE,"GeotD";#N/A,#N/A,FALSE,"PrcsD";#N/A,#N/A,FALSE,"TunnD";#N/A,#N/A,FALSE,"CivlD";#N/A,#N/A,FALSE,"NtwkD";#N/A,#N/A,FALSE,"EstgD";#N/A,#N/A,FALSE,"PEngD"}</definedName>
    <definedName name="vfdczgfzad" hidden="1">[395]Cash2!$K$16:$K$36</definedName>
    <definedName name="wrn.all._.lines." hidden="1">{#N/A,#N/A,FALSE,"Summary";#N/A,#N/A,FALSE,"3TJ";#N/A,#N/A,FALSE,"3TN";#N/A,#N/A,FALSE,"3TP";#N/A,#N/A,FALSE,"3SJ";#N/A,#N/A,FALSE,"3CJ";#N/A,#N/A,FALSE,"3CN";#N/A,#N/A,FALSE,"3CP";#N/A,#N/A,FALSE,"3A"}</definedName>
    <definedName name="wrn.Barbara._.Modular._.Indirects." hidden="1">{#N/A,#N/A,FALSE,"COVER";#N/A,#N/A,FALSE,"RECAP";#N/A,#N/A,FALSE,"SANTA BARBARA NONMANUAL";#N/A,#N/A,FALSE,"CEQUIP";#N/A,#N/A,FALSE,"WRATE";#N/A,#N/A,FALSE,"INDIRECT";#N/A,#N/A,FALSE,"TRAIN";#N/A,#N/A,FALSE,"MANLOADED SCHEDULE"}</definedName>
    <definedName name="wrn.BOOK11." hidden="1">{"SUM",#N/A,FALSE,"summary";"BOOK11-1",#N/A,FALSE,"1CityGarden";"BOOK11-2",#N/A,FALSE,"2CountryGarden";"BOOK11-3",#N/A,FALSE,"3JUNGLE";"BOOK11-4CIVIL",#N/A,FALSE,"CIVIL"}</definedName>
    <definedName name="wrn.CHIEF._.REVIEW." hidden="1">{#N/A,#N/A,FALSE,"Q&amp;AE";#N/A,#N/A,FALSE,"Params";#N/A,#N/A,FALSE,"ReconE";#N/A,#N/A,FALSE,"CostCompE";#N/A,#N/A,FALSE,"SummaryE";#N/A,#N/A,FALSE,"Detail";#N/A,#N/A,FALSE,"PayItem"}</definedName>
    <definedName name="wrn.CIRCUITS." hidden="1">{"DBANK",#N/A,FALSE,"PriceE";"CKTS",#N/A,FALSE,"PriceE"}</definedName>
    <definedName name="wrn.Contract._.1._.Price." hidden="1">{#N/A,#N/A,TRUE,"ERA1";#N/A,#N/A,TRUE,"Assessment of Risk";#N/A,#N/A,TRUE,"Collection Sheet";#N/A,#N/A,TRUE,"Contract 1"}</definedName>
    <definedName name="wrn.FINAL._.ESTIMATE." hidden="1">{#N/A,#N/A,FALSE,"ProjInfo";#N/A,#N/A,FALSE,"Params";#N/A,#N/A,FALSE,"Q&amp;AE";#N/A,#N/A,FALSE,"CostCompE";#N/A,#N/A,FALSE,"SummaryE";#N/A,#N/A,FALSE,"PayItem";#N/A,#N/A,FALSE,"Detail";#N/A,#N/A,FALSE,"ReconE"}</definedName>
    <definedName name="wrn.Fuel._.oil._.option." hidden="1">{"FUEL OIL",#N/A,FALSE,"Option"}</definedName>
    <definedName name="wrn.Redundant._.Equipment._.Option." hidden="1">{"pumps",#N/A,FALSE,"Option"}</definedName>
    <definedName name="wrn.STG._.BLDG._.ENCLOSURE." hidden="1">{"turbine",#N/A,FALSE,"Option"}</definedName>
    <definedName name="wrn.struckgi." hidden="1">{#N/A,#N/A,TRUE,"arnitower";#N/A,#N/A,TRUE,"arnigarage "}</definedName>
    <definedName name="wrn.WHOUSE._.CT." hidden="1">{"WESTINGHOUSE",#N/A,FALSE,"Option"}</definedName>
    <definedName name="wrn.견적." hidden="1">{#N/A,#N/A,FALSE,"Sheet1";#N/A,#N/A,FALSE,"Sheet2";#N/A,#N/A,FALSE,"TAB96-1"}</definedName>
    <definedName name="wrn.교대구조계산."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wrn.부산주경기장."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wrn.신용찬." hidden="1">{#N/A,#N/A,TRUE,"토적및재료집계";#N/A,#N/A,TRUE,"토적및재료집계";#N/A,#N/A,TRUE,"단위량"}</definedName>
    <definedName name="wrn.현장._.NCR._.분석." hidden="1">{#N/A,#N/A,FALSE,"현장 NCR 분석";#N/A,#N/A,FALSE,"현장품질감사";#N/A,#N/A,FALSE,"현장품질감사"}</definedName>
    <definedName name="za" hidden="1">[405]실행철강하도!$A$1:$A$4</definedName>
    <definedName name="건축" hidden="1">{#N/A,#N/A,TRUE,"토적및재료집계";#N/A,#N/A,TRUE,"토적및재료집계";#N/A,#N/A,TRUE,"단위량"}</definedName>
    <definedName name="本级标准收入2004年">[401]本年收入合计!$E$4:$E$184</definedName>
    <definedName name="견적3"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견적4"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고문" hidden="1">{#N/A,#N/A,FALSE,"현장 NCR 분석";#N/A,#N/A,FALSE,"현장품질감사";#N/A,#N/A,FALSE,"현장품질감사"}</definedName>
    <definedName name="고문2" hidden="1">{#N/A,#N/A,FALSE,"현장 NCR 분석";#N/A,#N/A,FALSE,"현장품질감사";#N/A,#N/A,FALSE,"현장품질감사"}</definedName>
    <definedName name="공사원가계산서" hidden="1">{#N/A,#N/A,TRUE,"토적및재료집계";#N/A,#N/A,TRUE,"토적및재료집계";#N/A,#N/A,TRUE,"단위량"}</definedName>
    <definedName name="财政供养人员增幅2004年">[441]财政供养人员增幅!$E$6</definedName>
    <definedName name="财政供养人员增幅2004年分县">[441]财政供养人员增幅!$E$4:$E$184</definedName>
    <definedName name="교굑"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구조3" hidden="1">{#N/A,#N/A,FALSE,"구조2"}</definedName>
    <definedName name="구조물공" hidden="1">{#N/A,#N/A,FALSE,"이정표"}</definedName>
    <definedName name="구조물공1" hidden="1">{#N/A,#N/A,FALSE,"이정표"}</definedName>
    <definedName name="기구조직080102" hidden="1">{#N/A,#N/A,FALSE,"현장 NCR 분석";#N/A,#N/A,FALSE,"현장품질감사";#N/A,#N/A,FALSE,"현장품질감사"}</definedName>
    <definedName name="기타경비" hidden="1">{#N/A,#N/A,TRUE,"토적및재료집계";#N/A,#N/A,TRUE,"토적및재료집계";#N/A,#N/A,TRUE,"단위량"}</definedName>
    <definedName name="村级标准支出">[442]村级支出!$E$4:$E$184</definedName>
    <definedName name="地区名称">[410]封面!#REF!</definedName>
    <definedName name="第二产业分县2003年">[408]GDP!$G$4:$G$184</definedName>
    <definedName name="第二产业合计2003年">[408]GDP!$G$4</definedName>
    <definedName name="第三产业分县2003年">[408]GDP!$H$4:$H$184</definedName>
    <definedName name="第三产业合计2003年">[408]GDP!$H$4</definedName>
    <definedName name="耕地占用税分县2003年">[412]一般预算收入!$U$4:$U$184</definedName>
    <definedName name="耕地占用税合计2003年">[412]一般预算收入!$U$4</definedName>
    <definedName name="工商税收2004年">[413]工商税收!$S$4:$S$184</definedName>
    <definedName name="工商税收合计2004年">[413]工商税收!$S$4</definedName>
    <definedName name="管片单价" hidden="1">{#N/A,#N/A,TRUE,"ERA1";#N/A,#N/A,TRUE,"Assessment of Risk";#N/A,#N/A,TRUE,"Collection Sheet";#N/A,#N/A,TRUE,"Contract 1"}</definedName>
    <definedName name="灰场">[414]建筑定额!$A$1:$N$378</definedName>
    <definedName name="灰场1">[414]建筑定额!$A$1:$N$378</definedName>
    <definedName name="灰场2">[414]建筑定额!$A$1:$N$378</definedName>
    <definedName name="回哭">[414]建筑定额!$A$1:$N$378</definedName>
    <definedName name="노래" hidden="1">{#N/A,#N/A,FALSE,"부대2"}</definedName>
    <definedName name="노원문화"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노원문화1"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ㄷ" hidden="1">{#N/A,#N/A,TRUE,"토적및재료집계";#N/A,#N/A,TRUE,"토적및재료집계";#N/A,#N/A,TRUE,"단위량"}</definedName>
    <definedName name="立方米">'[415]建筑定额 (2002)'!$E$2</definedName>
    <definedName name="동영" hidden="1">{#N/A,#N/A,FALSE,"CCTV"}</definedName>
    <definedName name="동은"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农业人口2003年">[416]农业人口!$E$4:$E$184</definedName>
    <definedName name="农业税分县2003年">[412]一般预算收入!$S$4:$S$184</definedName>
    <definedName name="农业税合计2003年">[412]一般预算收入!$S$4</definedName>
    <definedName name="农业特产税分县2003年">[412]一般预算收入!$T$4:$T$184</definedName>
    <definedName name="农业特产税合计2003年">[412]一般预算收入!$T$4</definedName>
    <definedName name="契税分县2003年">[412]一般预算收入!$V$4:$V$184</definedName>
    <definedName name="契税合计2003年">[412]一般预算收入!$V$4</definedName>
    <definedName name="ㄹ" hidden="1">{#N/A,#N/A,TRUE,"토적및재료집계";#N/A,#N/A,TRUE,"토적및재료집계";#N/A,#N/A,TRUE,"단위량"}</definedName>
    <definedName name="ㄹㄹ" hidden="1">[444]내역서적용수량!#REF!</definedName>
    <definedName name="人类">[414]建筑定额!$A$1:$N$378</definedName>
    <definedName name="롱">[417]예산!#REF!</definedName>
    <definedName name="水力">[414]建筑定额!$A$1:$N$378</definedName>
    <definedName name="水力除灰">[414]建筑定额!$A$1:$N$378</definedName>
    <definedName name="隧道施工人员工费" hidden="1">{#N/A,#N/A,TRUE,"ERA1";#N/A,#N/A,TRUE,"Assessment of Risk";#N/A,#N/A,TRUE,"Collection Sheet";#N/A,#N/A,TRUE,"Contract 1"}</definedName>
    <definedName name="ㅀ" hidden="1">{#N/A,#N/A,TRUE,"토적및재료집계";#N/A,#N/A,TRUE,"토적및재료집계";#N/A,#N/A,TRUE,"단위량"}</definedName>
    <definedName name="ㅁ1">[419]예산!#REF!</definedName>
    <definedName name="ㅁㅁ" hidden="1">[444]내역서적용수량!#REF!</definedName>
    <definedName name="現代綜合商事經由分">[420]수입!#REF!</definedName>
    <definedName name="一般预算收入2003年">[412]一般预算收入!$AD$4:$AD$184</definedName>
    <definedName name="一般预算收入合计2003年">[412]一般预算收入!$AC$4</definedName>
    <definedName name="배수공1" hidden="1">{#N/A,#N/A,FALSE,"부대1"}</definedName>
    <definedName name="범위1">'[421]120'!$C$6:$F$105</definedName>
    <definedName name="범위10">'[421]130'!$C$6:$F$105</definedName>
    <definedName name="범위100">'[421]100'!$C$6:$F$105</definedName>
    <definedName name="범위101">'[421]101'!$C$6:$F$105</definedName>
    <definedName name="범위102">'[421]102'!$C$6:$F$105</definedName>
    <definedName name="범위103">'[421]103'!$C$6:$F$105</definedName>
    <definedName name="범위106">'[421]106'!$C$6:$F$105</definedName>
    <definedName name="범위108">'[421]108'!$C$6:$F$105</definedName>
    <definedName name="범위109">'[421]109'!$C$6:$F$105</definedName>
    <definedName name="범위11">'[421]131'!$C$6:$F$105</definedName>
    <definedName name="범위110">'[421]110'!$C$6:$F$105</definedName>
    <definedName name="범위111">'[421]111'!$C$6:$F$105</definedName>
    <definedName name="범위114">'[421]114'!$C$6:$F$105</definedName>
    <definedName name="범위116">'[421]116'!$C$6:$F$105</definedName>
    <definedName name="범위12">'[421]132'!$C$6:$F$105</definedName>
    <definedName name="범위13">'[421]140'!$C$6:$F$105</definedName>
    <definedName name="범위14">'[421]141'!$C$6:$F$105</definedName>
    <definedName name="범위15">'[421]142'!$C$6:$F$105</definedName>
    <definedName name="범위16">'[421]143'!$C$6:$F$105</definedName>
    <definedName name="범위17">'[421]144'!$C$6:$F$105</definedName>
    <definedName name="범위18">'[421]145'!$C$6:$F$105</definedName>
    <definedName name="범위19">'[421]146'!$C$6:$F$105</definedName>
    <definedName name="범위2">'[421]121'!$C$6:$F$105</definedName>
    <definedName name="범위20">'[421]147'!$C$6:$F$105</definedName>
    <definedName name="범위21">'[421]148'!$C$6:$F$105</definedName>
    <definedName name="범위22">'[421]160'!$C$6:$F$105</definedName>
    <definedName name="범위23">'[421]164'!$C$6:$F$105</definedName>
    <definedName name="범위24">'[421]Flaer Area'!$C$6:$F$105</definedName>
    <definedName name="범위3">'[421]123'!$C$6:$F$105</definedName>
    <definedName name="범위4">'[421]124'!$C$6:$F$105</definedName>
    <definedName name="범위5">'[421]125'!$C$6:$F$105</definedName>
    <definedName name="범위6">'[421]126'!$C$6:$F$105</definedName>
    <definedName name="범위7">'[421]127'!$C$6:$F$105</definedName>
    <definedName name="범위8">'[421]128'!$C$6:$F$105</definedName>
    <definedName name="범위9">'[421]129'!$C$6:$F$105</definedName>
    <definedName name="부손익" hidden="1">{#N/A,#N/A,FALSE,"현장 NCR 분석";#N/A,#N/A,FALSE,"현장품질감사";#N/A,#N/A,FALSE,"현장품질감사"}</definedName>
    <definedName name="이정표" hidden="1">{#N/A,#N/A,FALSE,"이정표"}</definedName>
    <definedName name="인력2" hidden="1">{#N/A,#N/A,FALSE,"CCTV"}</definedName>
    <definedName name="일" hidden="1">[446]실행철강하도!$A$1:$A$4</definedName>
    <definedName name="장비" hidden="1">{#N/A,#N/A,FALSE,"CCTV"}</definedName>
    <definedName name="장비2" hidden="1">{#N/A,#N/A,FALSE,"손익표지";#N/A,#N/A,FALSE,"손익계산";#N/A,#N/A,FALSE,"일반관리비";#N/A,#N/A,FALSE,"영업외수익";#N/A,#N/A,FALSE,"영업외비용";#N/A,#N/A,FALSE,"매출액";#N/A,#N/A,FALSE,"요약손익";#N/A,#N/A,FALSE,"요약대차";#N/A,#N/A,FALSE,"매출채권현황";#N/A,#N/A,FALSE,"매출채권명세"}</definedName>
    <definedName name="제출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직매54P" hidden="1">{#N/A,#N/A,TRUE,"토적및재료집계";#N/A,#N/A,TRUE,"토적및재료집계";#N/A,#N/A,TRUE,"단위량"}</definedName>
    <definedName name="케이블간지" hidden="1">{#N/A,#N/A,TRUE,"토적및재료집계";#N/A,#N/A,TRUE,"토적및재료집계";#N/A,#N/A,TRUE,"단위량"}</definedName>
    <definedName name="토목설계" hidden="1">{#N/A,#N/A,FALSE,"골재소요량";#N/A,#N/A,FALSE,"골재소요량"}</definedName>
    <definedName name="ㅍㅍ" hidden="1">{#N/A,#N/A,TRUE,"토적및재료집계";#N/A,#N/A,TRUE,"토적및재료집계";#N/A,#N/A,TRUE,"단위량"}</definedName>
    <definedName name="평택" hidden="1">{#N/A,#N/A,FALSE,"하중 계산 (1)";#N/A,#N/A,FALSE,"토압계수계산";#N/A,#N/A,FALSE,"횡토압계산";#N/A,#N/A,FALSE,"전도에 대한 안정";#N/A,#N/A,FALSE,"활동에 대한 안정";#N/A,#N/A,FALSE,"지지력 검토";#N/A,#N/A,FALSE,"PILE 계산";#N/A,#N/A,FALSE,"PILE계산결과";#N/A,#N/A,FALSE,"PILE검토";#N/A,#N/A,FALSE,"벽체의 설계"}</definedName>
    <definedName name="표"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도사"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하수도2"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ㅐㅐ"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ㅐㅑㅛㅅ"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ㅕ겨겨"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_d1">[422]报价汇总!$I$71</definedName>
    <definedName name="A_31">[423]材料单价!$F$32</definedName>
    <definedName name="A_55">[423]材料单价!$F$54</definedName>
    <definedName name="A_56">[423]材料单价!$F$55</definedName>
    <definedName name="A_57">[423]材料单价!$F$56</definedName>
    <definedName name="A_58">[423]材料单价!$F$57</definedName>
    <definedName name="Avg_clay_depth___m">'[424]BoQ summary'!#REF!</definedName>
    <definedName name="Beam_No.">[426]rob!#REF!</definedName>
    <definedName name="Case">'[424]BoQ summary'!#REF!</definedName>
    <definedName name="Embankment_Length__km">'[424]BoQ summary'!$X$3:$X$106</definedName>
    <definedName name="erue">'[427]06-1中方人工工资'!$C$35</definedName>
    <definedName name="GLF">1.31</definedName>
    <definedName name="Improvement_type">'[424]BoQ summary'!#REF!</definedName>
    <definedName name="㎡">'[425]A-1结构用材分项汇总'!$F$101</definedName>
    <definedName name="m³">'[425]A-1结构用材分项汇总'!$F$106</definedName>
    <definedName name="Round_Avg_clay_depth___m">'[424]BoQ summary'!#REF!</definedName>
    <definedName name="Round_Embankment_Height___m">'[424]BoQ summary'!#REF!</definedName>
    <definedName name="Surcharge__Precompression___cu_m">'[424]BoQ summary'!#REF!</definedName>
    <definedName name="分摊">#N/A</definedName>
    <definedName name="附属结构">#N/A</definedName>
    <definedName name="项目名称">#N/A</definedName>
    <definedName name="____ddd2" hidden="1">{#N/A,#N/A,TRUE,"Cover Memo";"Complete Sys. Estimate",#N/A,TRUE,"Change Summary";"Complete Sys. Estimate",#N/A,TRUE,"Estimate Summary";"Complete Sys. Estimate",#N/A,TRUE,"Dept. Summary";"Complete Sys. Estimate",#N/A,TRUE,"DOW Detail"}</definedName>
    <definedName name="____fd2" hidden="1">{#N/A,#N/A,TRUE,"Cover Memo";"Complete Sys. Estimate",#N/A,TRUE,"Change Summary";"Complete Sys. Estimate",#N/A,TRUE,"Estimate Summary";"Complete Sys. Estimate",#N/A,TRUE,"Dept. Summary";"Complete Sys. Estimate",#N/A,TRUE,"DOW Detail"}</definedName>
    <definedName name="___ddd2" hidden="1">{#N/A,#N/A,TRUE,"Cover Memo";"Complete Sys. Estimate",#N/A,TRUE,"Change Summary";"Complete Sys. Estimate",#N/A,TRUE,"Estimate Summary";"Complete Sys. Estimate",#N/A,TRUE,"Dept. Summary";"Complete Sys. Estimate",#N/A,TRUE,"DOW Detail"}</definedName>
    <definedName name="___fd2" hidden="1">{#N/A,#N/A,TRUE,"Cover Memo";"Complete Sys. Estimate",#N/A,TRUE,"Change Summary";"Complete Sys. Estimate",#N/A,TRUE,"Estimate Summary";"Complete Sys. Estimate",#N/A,TRUE,"Dept. Summary";"Complete Sys. Estimate",#N/A,TRUE,"DOW Detail"}</definedName>
    <definedName name="__ddd2" hidden="1">{#N/A,#N/A,TRUE,"Cover Memo";"Complete Sys. Estimate",#N/A,TRUE,"Change Summary";"Complete Sys. Estimate",#N/A,TRUE,"Estimate Summary";"Complete Sys. Estimate",#N/A,TRUE,"Dept. Summary";"Complete Sys. Estimate",#N/A,TRUE,"DOW Detail"}</definedName>
    <definedName name="__fd2" hidden="1">{#N/A,#N/A,TRUE,"Cover Memo";"Complete Sys. Estimate",#N/A,TRUE,"Change Summary";"Complete Sys. Estimate",#N/A,TRUE,"Estimate Summary";"Complete Sys. Estimate",#N/A,TRUE,"Dept. Summary";"Complete Sys. Estimate",#N/A,TRUE,"DOW Detail"}</definedName>
    <definedName name="_ddd2" hidden="1">{#N/A,#N/A,TRUE,"Cover Memo";"Complete Sys. Estimate",#N/A,TRUE,"Change Summary";"Complete Sys. Estimate",#N/A,TRUE,"Estimate Summary";"Complete Sys. Estimate",#N/A,TRUE,"Dept. Summary";"Complete Sys. Estimate",#N/A,TRUE,"DOW Detail"}</definedName>
    <definedName name="_fd2" hidden="1">{#N/A,#N/A,TRUE,"Cover Memo";"Complete Sys. Estimate",#N/A,TRUE,"Change Summary";"Complete Sys. Estimate",#N/A,TRUE,"Estimate Summary";"Complete Sys. Estimate",#N/A,TRUE,"Dept. Summary";"Complete Sys. Estimate",#N/A,TRUE,"DOW Detail"}</definedName>
    <definedName name="break" hidden="1">{#N/A,#N/A,TRUE,"Cover Memo";"Ride Estimate",#N/A,TRUE,"Change Summary";"Ride Estimate",#N/A,TRUE,"Estimate Summary";"Ride Estimate",#N/A,TRUE,"Dept. Summary";"Ride Estimate",#N/A,TRUE,"DOW Detail"}</definedName>
    <definedName name="break2" hidden="1">{#N/A,#N/A,TRUE,"Cover Memo";"Ride Estimate",#N/A,TRUE,"Change Summary";"Ride Estimate",#N/A,TRUE,"Estimate Summary";"Ride Estimate",#N/A,TRUE,"Dept. Summary";"Ride Estimate",#N/A,TRUE,"DOW Detail"}</definedName>
    <definedName name="clean2" hidden="1">{#N/A,#N/A,TRUE,"Cover Memo";"Complete Sys. Estimate",#N/A,TRUE,"Change Summary";"Complete Sys. Estimate",#N/A,TRUE,"Estimate Summary";"Complete Sys. Estimate",#N/A,TRUE,"Dept. Summary";"Complete Sys. Estimate",#N/A,TRUE,"DOW Detail"}</definedName>
    <definedName name="fdfd" hidden="1">{#N/A,#N/A,TRUE,"Cover Memo";"Complete Sys. Estimate",#N/A,TRUE,"Change Summary";"Complete Sys. Estimate",#N/A,TRUE,"Estimate Summary";"Complete Sys. Estimate",#N/A,TRUE,"Dept. Summary";"Complete Sys. Estimate",#N/A,TRUE,"DOW Detail"}</definedName>
    <definedName name="fdfd2" hidden="1">{#N/A,#N/A,TRUE,"Cover Memo";"Complete Sys. Estimate",#N/A,TRUE,"Change Summary";"Complete Sys. Estimate",#N/A,TRUE,"Estimate Summary";"Complete Sys. Estimate",#N/A,TRUE,"Dept. Summary";"Complete Sys. Estimate",#N/A,TRUE,"DOW Detail"}</definedName>
    <definedName name="specif" hidden="1">{#N/A,#N/A,TRUE,"Cover Memo";"Complete Sys. Estimate",#N/A,TRUE,"Change Summary";"Complete Sys. Estimate",#N/A,TRUE,"Estimate Summary";"Complete Sys. Estimate",#N/A,TRUE,"Dept. Summary";"Complete Sys. Estimate",#N/A,TRUE,"DOW Detail"}</definedName>
    <definedName name="wrn.Complete._.Sys.._.Estimate." hidden="1">{#N/A,#N/A,TRUE,"Cover Memo";"Complete Sys. Estimate",#N/A,TRUE,"Change Summary";"Complete Sys. Estimate",#N/A,TRUE,"Estimate Summary";"Complete Sys. Estimate",#N/A,TRUE,"Dept. Summary";"Complete Sys. Estimate",#N/A,TRUE,"DOW Detail"}</definedName>
    <definedName name="wrn.Facility._.Estimate." hidden="1">{#N/A,#N/A,TRUE,"Cover Memo";"Facility Estimate",#N/A,TRUE,"Change Summary";"Facility Estimate",#N/A,TRUE,"Estimate Summary";"Facility Estimate",#N/A,TRUE,"Dept. Summary";"Facility Estimate",#N/A,TRUE,"DOW Detail"}</definedName>
    <definedName name="wrn.Ride._.Estimate." hidden="1">{#N/A,#N/A,TRUE,"Cover Memo";"Ride Estimate",#N/A,TRUE,"Change Summary";"Ride Estimate",#N/A,TRUE,"Estimate Summary";"Ride Estimate",#N/A,TRUE,"Dept. Summary";"Ride Estimate",#N/A,TRUE,"DOW Detail"}</definedName>
    <definedName name="wrn.Show._.Estimate." hidden="1">{#N/A,#N/A,TRUE,"Cover Memo";"Show Estimate",#N/A,TRUE,"Change Summary";"Show Estimate",#N/A,TRUE,"Estimate Summary";"Show Estimate",#N/A,TRUE,"Dept. Summary";"Show Estimate",#N/A,TRUE,"DOW Detail"}</definedName>
    <definedName name="wrn.Project._.Review._.Swiss._.RE." hidden="1">{#N/A,#N/A,TRUE,"Issues";#N/A,#N/A,TRUE,"Summary";#N/A,#N/A,TRUE,"Financial Summary";#N/A,#N/A,TRUE,"Changes";#N/A,#N/A,TRUE,"Design";#N/A,#N/A,TRUE,"Procurement";#N/A,#N/A,TRUE,"Testing";#N/A,#N/A,TRUE,"Production";#N/A,#N/A,TRUE,"Installation";#N/A,#N/A,TRUE,"Project Mgmt";#N/A,#N/A,TRUE,"Financial";#N/A,#N/A,TRUE,"Overhead";#N/A,#N/A,TRUE,"Contract";#N/A,#N/A,TRUE,"Risks";#N/A,#N/A,TRUE,"Opportunity"}</definedName>
    <definedName name="AS2HasNoAutoHeaderFooter" hidden="1">" "</definedName>
    <definedName name="cashflow20030930" hidden="1">{"M1Print",#N/A,TRUE,"M1";"M2Print",#N/A,TRUE,"M2";"M1sPrint",#N/A,TRUE,"M1s";"M2aPrint",#N/A,TRUE,"M2a";"M4Print",#N/A,TRUE,"M4";"M5Print",#N/A,TRUE,"M5";"M6Print",#N/A,TRUE,"M6";"M6_1Print",#N/A,TRUE,"M6_1";"M6_2Print",#N/A,TRUE,"M6_2";"M7_1Print",#N/A,TRUE,"M7_1";"M7_2Print",#N/A,TRUE,"M7_2"}</definedName>
    <definedName name="wrn.All._.M._.Schedules." hidden="1">{"M1Print",#N/A,TRUE,"M1";"M2Print",#N/A,TRUE,"M2";"M1sPrint",#N/A,TRUE,"M1s";"M2aPrint",#N/A,TRUE,"M2a";"M4Print",#N/A,TRUE,"M4";"M5Print",#N/A,TRUE,"M5";"M6Print",#N/A,TRUE,"M6";"M6_1Print",#N/A,TRUE,"M6_1";"M6_2Print",#N/A,TRUE,"M6_2";"M7_1Print",#N/A,TRUE,"M7_1";"M7_2Print",#N/A,TRUE,"M7_2"}</definedName>
    <definedName name="wrn.all._.M._.Schedules.1" hidden="1">{"M1Print",#N/A,TRUE,"M1";"M2Print",#N/A,TRUE,"M2";"M1sPrint",#N/A,TRUE,"M1s";"M2aPrint",#N/A,TRUE,"M2a";"M4Print",#N/A,TRUE,"M4";"M5Print",#N/A,TRUE,"M5";"M6Print",#N/A,TRUE,"M6";"M6_1Print",#N/A,TRUE,"M6_1";"M6_2Print",#N/A,TRUE,"M6_2";"M7_1Print",#N/A,TRUE,"M7_1";"M7_2Print",#N/A,TRUE,"M7_2"}</definedName>
    <definedName name="wrn.Board._.Reports." hidden="1">{#N/A,#N/A,FALSE,"M1s Board";#N/A,#N/A,FALSE,"M3 Board";#N/A,#N/A,FALSE,"M6 Board";#N/A,#N/A,FALSE,"M7";#N/A,#N/A,FALSE,"M7B";#N/A,#N/A,FALSE,"M8";#N/A,#N/A,FALSE,"M8A Board";#N/A,#N/A,FALSE,"AF1 Board"}</definedName>
    <definedName name="wrn.M1._.Operating._.Statement." hidden="1">{"M1Print",#N/A,FALSE,"M1"}</definedName>
    <definedName name="wrn.M1s._.Statistics." hidden="1">{"M1sPrint",#N/A,FALSE,"M1s"}</definedName>
    <definedName name="wrn.M2._.Balance._.Sheet." hidden="1">{"M2Print",#N/A,FALSE,"M2"}</definedName>
    <definedName name="wrn.M2a._.Cashflow." hidden="1">{"M2aPrint",#N/A,FALSE,"M2a"}</definedName>
    <definedName name="wrn.M4._.Inventories." hidden="1">{"M4Print",#N/A,FALSE,"M4"}</definedName>
    <definedName name="wrn.M5._.Flash._.and._.Forecast." hidden="1">{"M5Print",#N/A,FALSE,"M5"}</definedName>
    <definedName name="wrn.M6._.Management._.Summary." hidden="1">{"M6Print",#N/A,FALSE,"M6";"M6_1Print",#N/A,FALSE,"M6_1";"M6_2Print",#N/A,FALSE,"M6_2"}</definedName>
    <definedName name="wrn.M7._.Financial._.Controllers._.report." hidden="1">{"M7_1Print",#N/A,TRUE,"M7_1";"M7_2Print",#N/A,TRUE,"M7_2"}</definedName>
    <definedName name="XRefColumnsCount" hidden="1">1</definedName>
    <definedName name="XRefCopy1" hidden="1">'[428]2002-H300'!#REF!</definedName>
    <definedName name="XRefCopyRangeCount" hidden="1">1</definedName>
    <definedName name="XRefPaste2" hidden="1">'[428]2001-H300'!#REF!</definedName>
    <definedName name="XRefPasteRangeCount" hidden="1">2</definedName>
    <definedName name="苛" hidden="1">{"M1sPrint",#N/A,FALSE,"M1s"}</definedName>
    <definedName name="H_f" hidden="1">{"'现金流量表（全部投资）'!$B$4:$P$23"}</definedName>
    <definedName name="铺土工布" hidden="1">[429]主要劳务单价!$D$49</definedName>
    <definedName name="物业开发" hidden="1">{"'现金流量表（全部投资）'!$B$4:$P$23"}</definedName>
    <definedName name="系数">1.02</definedName>
    <definedName name="二手船舶摊销比例">'[431]131-132-134机械'!#REF!</definedName>
    <definedName name="新购设备摊销比例">'[431]131-132-134机械'!#REF!</definedName>
    <definedName name="新购运输设备摊销比例">'[431]131-132-134机械'!#REF!</definedName>
    <definedName name="小型设备摊销比例">'[431]131-132-134机械'!$CS$10</definedName>
    <definedName name="__ba2" hidden="1">{#N/A,#N/A,FALSE,"GERAL";#N/A,#N/A,FALSE,"012-96";#N/A,#N/A,FALSE,"018-96";#N/A,#N/A,FALSE,"027-96";#N/A,#N/A,FALSE,"059-96";#N/A,#N/A,FALSE,"076-96";#N/A,#N/A,FALSE,"019-97";#N/A,#N/A,FALSE,"021-97";#N/A,#N/A,FALSE,"022-97";#N/A,#N/A,FALSE,"028-97"}</definedName>
    <definedName name="_wrn.pendencias" hidden="1">{#N/A,#N/A,FALSE,"GERAL";#N/A,#N/A,FALSE,"012-96";#N/A,#N/A,FALSE,"018-96";#N/A,#N/A,FALSE,"027-96";#N/A,#N/A,FALSE,"059-96";#N/A,#N/A,FALSE,"076-96";#N/A,#N/A,FALSE,"019-97";#N/A,#N/A,FALSE,"021-97";#N/A,#N/A,FALSE,"022-97";#N/A,#N/A,FALSE,"028-97"}</definedName>
    <definedName name="aasasas" hidden="1">{#N/A,#N/A,FALSE,"GERAL";#N/A,#N/A,FALSE,"012-96";#N/A,#N/A,FALSE,"018-96";#N/A,#N/A,FALSE,"027-96";#N/A,#N/A,FALSE,"059-96";#N/A,#N/A,FALSE,"076-96";#N/A,#N/A,FALSE,"019-97";#N/A,#N/A,FALSE,"021-97";#N/A,#N/A,FALSE,"022-97";#N/A,#N/A,FALSE,"028-97"}</definedName>
    <definedName name="adfdfa" hidden="1">{#N/A,#N/A,FALSE,"GERAL";#N/A,#N/A,FALSE,"012-96";#N/A,#N/A,FALSE,"018-96";#N/A,#N/A,FALSE,"027-96";#N/A,#N/A,FALSE,"059-96";#N/A,#N/A,FALSE,"076-96";#N/A,#N/A,FALSE,"019-97";#N/A,#N/A,FALSE,"021-97";#N/A,#N/A,FALSE,"022-97";#N/A,#N/A,FALSE,"028-97"}</definedName>
    <definedName name="afdfd" hidden="1">{#N/A,#N/A,FALSE,"GERAL";#N/A,#N/A,FALSE,"012-96";#N/A,#N/A,FALSE,"018-96";#N/A,#N/A,FALSE,"027-96";#N/A,#N/A,FALSE,"059-96";#N/A,#N/A,FALSE,"076-96";#N/A,#N/A,FALSE,"019-97";#N/A,#N/A,FALSE,"021-97";#N/A,#N/A,FALSE,"022-97";#N/A,#N/A,FALSE,"028-97"}</definedName>
    <definedName name="aga" hidden="1">{#N/A,#N/A,FALSE,"GERAL";#N/A,#N/A,FALSE,"012-96";#N/A,#N/A,FALSE,"018-96";#N/A,#N/A,FALSE,"027-96";#N/A,#N/A,FALSE,"059-96";#N/A,#N/A,FALSE,"076-96";#N/A,#N/A,FALSE,"019-97";#N/A,#N/A,FALSE,"021-97";#N/A,#N/A,FALSE,"022-97";#N/A,#N/A,FALSE,"028-97"}</definedName>
    <definedName name="agdadf" hidden="1">{#N/A,#N/A,FALSE,"GERAL";#N/A,#N/A,FALSE,"012-96";#N/A,#N/A,FALSE,"018-96";#N/A,#N/A,FALSE,"027-96";#N/A,#N/A,FALSE,"059-96";#N/A,#N/A,FALSE,"076-96";#N/A,#N/A,FALSE,"019-97";#N/A,#N/A,FALSE,"021-97";#N/A,#N/A,FALSE,"022-97";#N/A,#N/A,FALSE,"028-97"}</definedName>
    <definedName name="agdagdad" hidden="1">{#N/A,#N/A,FALSE,"GERAL";#N/A,#N/A,FALSE,"012-96";#N/A,#N/A,FALSE,"018-96";#N/A,#N/A,FALSE,"027-96";#N/A,#N/A,FALSE,"059-96";#N/A,#N/A,FALSE,"076-96";#N/A,#N/A,FALSE,"019-97";#N/A,#N/A,FALSE,"021-97";#N/A,#N/A,FALSE,"022-97";#N/A,#N/A,FALSE,"028-97"}</definedName>
    <definedName name="agfggfdfda" hidden="1">{#N/A,#N/A,FALSE,"GERAL";#N/A,#N/A,FALSE,"012-96";#N/A,#N/A,FALSE,"018-96";#N/A,#N/A,FALSE,"027-96";#N/A,#N/A,FALSE,"059-96";#N/A,#N/A,FALSE,"076-96";#N/A,#N/A,FALSE,"019-97";#N/A,#N/A,FALSE,"021-97";#N/A,#N/A,FALSE,"022-97";#N/A,#N/A,FALSE,"028-97"}</definedName>
    <definedName name="agga" hidden="1">{#N/A,#N/A,FALSE,"GERAL";#N/A,#N/A,FALSE,"012-96";#N/A,#N/A,FALSE,"018-96";#N/A,#N/A,FALSE,"027-96";#N/A,#N/A,FALSE,"059-96";#N/A,#N/A,FALSE,"076-96";#N/A,#N/A,FALSE,"019-97";#N/A,#N/A,FALSE,"021-97";#N/A,#N/A,FALSE,"022-97";#N/A,#N/A,FALSE,"028-97"}</definedName>
    <definedName name="agitannasmna" hidden="1">{#N/A,#N/A,FALSE,"GERAL";#N/A,#N/A,FALSE,"012-96";#N/A,#N/A,FALSE,"018-96";#N/A,#N/A,FALSE,"027-96";#N/A,#N/A,FALSE,"059-96";#N/A,#N/A,FALSE,"076-96";#N/A,#N/A,FALSE,"019-97";#N/A,#N/A,FALSE,"021-97";#N/A,#N/A,FALSE,"022-97";#N/A,#N/A,FALSE,"028-97"}</definedName>
    <definedName name="agua" hidden="1">{#N/A,#N/A,FALSE,"GERAL";#N/A,#N/A,FALSE,"012-96";#N/A,#N/A,FALSE,"018-96";#N/A,#N/A,FALSE,"027-96";#N/A,#N/A,FALSE,"059-96";#N/A,#N/A,FALSE,"076-96";#N/A,#N/A,FALSE,"019-97";#N/A,#N/A,FALSE,"021-97";#N/A,#N/A,FALSE,"022-97";#N/A,#N/A,FALSE,"028-97"}</definedName>
    <definedName name="Anexo" hidden="1">{#N/A,#N/A,FALSE,"GERAL";#N/A,#N/A,FALSE,"012-96";#N/A,#N/A,FALSE,"018-96";#N/A,#N/A,FALSE,"027-96";#N/A,#N/A,FALSE,"059-96";#N/A,#N/A,FALSE,"076-96";#N/A,#N/A,FALSE,"019-97";#N/A,#N/A,FALSE,"021-97";#N/A,#N/A,FALSE,"022-97";#N/A,#N/A,FALSE,"028-97"}</definedName>
    <definedName name="arrrrr" hidden="1">{#N/A,#N/A,FALSE,"GERAL";#N/A,#N/A,FALSE,"012-96";#N/A,#N/A,FALSE,"018-96";#N/A,#N/A,FALSE,"027-96";#N/A,#N/A,FALSE,"059-96";#N/A,#N/A,FALSE,"076-96";#N/A,#N/A,FALSE,"019-97";#N/A,#N/A,FALSE,"021-97";#N/A,#N/A,FALSE,"022-97";#N/A,#N/A,FALSE,"028-97"}</definedName>
    <definedName name="asa" hidden="1">{#N/A,#N/A,FALSE,"GERAL";#N/A,#N/A,FALSE,"012-96";#N/A,#N/A,FALSE,"018-96";#N/A,#N/A,FALSE,"027-96";#N/A,#N/A,FALSE,"059-96";#N/A,#N/A,FALSE,"076-96";#N/A,#N/A,FALSE,"019-97";#N/A,#N/A,FALSE,"021-97";#N/A,#N/A,FALSE,"022-97";#N/A,#N/A,FALSE,"028-97"}</definedName>
    <definedName name="asaasas" hidden="1">{#N/A,#N/A,FALSE,"GERAL";#N/A,#N/A,FALSE,"012-96";#N/A,#N/A,FALSE,"018-96";#N/A,#N/A,FALSE,"027-96";#N/A,#N/A,FALSE,"059-96";#N/A,#N/A,FALSE,"076-96";#N/A,#N/A,FALSE,"019-97";#N/A,#N/A,FALSE,"021-97";#N/A,#N/A,FALSE,"022-97";#N/A,#N/A,FALSE,"028-97"}</definedName>
    <definedName name="asasa" hidden="1">{#N/A,#N/A,FALSE,"GERAL";#N/A,#N/A,FALSE,"012-96";#N/A,#N/A,FALSE,"018-96";#N/A,#N/A,FALSE,"027-96";#N/A,#N/A,FALSE,"059-96";#N/A,#N/A,FALSE,"076-96";#N/A,#N/A,FALSE,"019-97";#N/A,#N/A,FALSE,"021-97";#N/A,#N/A,FALSE,"022-97";#N/A,#N/A,FALSE,"028-97"}</definedName>
    <definedName name="asasasa" hidden="1">{#N/A,#N/A,FALSE,"GERAL";#N/A,#N/A,FALSE,"012-96";#N/A,#N/A,FALSE,"018-96";#N/A,#N/A,FALSE,"027-96";#N/A,#N/A,FALSE,"059-96";#N/A,#N/A,FALSE,"076-96";#N/A,#N/A,FALSE,"019-97";#N/A,#N/A,FALSE,"021-97";#N/A,#N/A,FALSE,"022-97";#N/A,#N/A,FALSE,"028-97"}</definedName>
    <definedName name="asasasas" hidden="1">{#N/A,#N/A,FALSE,"GERAL";#N/A,#N/A,FALSE,"012-96";#N/A,#N/A,FALSE,"018-96";#N/A,#N/A,FALSE,"027-96";#N/A,#N/A,FALSE,"059-96";#N/A,#N/A,FALSE,"076-96";#N/A,#N/A,FALSE,"019-97";#N/A,#N/A,FALSE,"021-97";#N/A,#N/A,FALSE,"022-97";#N/A,#N/A,FALSE,"028-97"}</definedName>
    <definedName name="asasasasa" hidden="1">{#N/A,#N/A,FALSE,"GERAL";#N/A,#N/A,FALSE,"012-96";#N/A,#N/A,FALSE,"018-96";#N/A,#N/A,FALSE,"027-96";#N/A,#N/A,FALSE,"059-96";#N/A,#N/A,FALSE,"076-96";#N/A,#N/A,FALSE,"019-97";#N/A,#N/A,FALSE,"021-97";#N/A,#N/A,FALSE,"022-97";#N/A,#N/A,FALSE,"028-97"}</definedName>
    <definedName name="asasasass" hidden="1">{#N/A,#N/A,FALSE,"GERAL";#N/A,#N/A,FALSE,"012-96";#N/A,#N/A,FALSE,"018-96";#N/A,#N/A,FALSE,"027-96";#N/A,#N/A,FALSE,"059-96";#N/A,#N/A,FALSE,"076-96";#N/A,#N/A,FALSE,"019-97";#N/A,#N/A,FALSE,"021-97";#N/A,#N/A,FALSE,"022-97";#N/A,#N/A,FALSE,"028-97"}</definedName>
    <definedName name="asassaas" hidden="1">{#N/A,#N/A,FALSE,"GERAL";#N/A,#N/A,FALSE,"012-96";#N/A,#N/A,FALSE,"018-96";#N/A,#N/A,FALSE,"027-96";#N/A,#N/A,FALSE,"059-96";#N/A,#N/A,FALSE,"076-96";#N/A,#N/A,FALSE,"019-97";#N/A,#N/A,FALSE,"021-97";#N/A,#N/A,FALSE,"022-97";#N/A,#N/A,FALSE,"028-97"}</definedName>
    <definedName name="asassasa" hidden="1">{#N/A,#N/A,FALSE,"GERAL";#N/A,#N/A,FALSE,"012-96";#N/A,#N/A,FALSE,"018-96";#N/A,#N/A,FALSE,"027-96";#N/A,#N/A,FALSE,"059-96";#N/A,#N/A,FALSE,"076-96";#N/A,#N/A,FALSE,"019-97";#N/A,#N/A,FALSE,"021-97";#N/A,#N/A,FALSE,"022-97";#N/A,#N/A,FALSE,"028-97"}</definedName>
    <definedName name="asdsdfagfa" hidden="1">{#N/A,#N/A,FALSE,"GERAL";#N/A,#N/A,FALSE,"012-96";#N/A,#N/A,FALSE,"018-96";#N/A,#N/A,FALSE,"027-96";#N/A,#N/A,FALSE,"059-96";#N/A,#N/A,FALSE,"076-96";#N/A,#N/A,FALSE,"019-97";#N/A,#N/A,FALSE,"021-97";#N/A,#N/A,FALSE,"022-97";#N/A,#N/A,FALSE,"028-97"}</definedName>
    <definedName name="assaassa" hidden="1">{#N/A,#N/A,FALSE,"GERAL";#N/A,#N/A,FALSE,"012-96";#N/A,#N/A,FALSE,"018-96";#N/A,#N/A,FALSE,"027-96";#N/A,#N/A,FALSE,"059-96";#N/A,#N/A,FALSE,"076-96";#N/A,#N/A,FALSE,"019-97";#N/A,#N/A,FALSE,"021-97";#N/A,#N/A,FALSE,"022-97";#N/A,#N/A,FALSE,"028-97"}</definedName>
    <definedName name="assaassasa" hidden="1">{#N/A,#N/A,FALSE,"GERAL";#N/A,#N/A,FALSE,"012-96";#N/A,#N/A,FALSE,"018-96";#N/A,#N/A,FALSE,"027-96";#N/A,#N/A,FALSE,"059-96";#N/A,#N/A,FALSE,"076-96";#N/A,#N/A,FALSE,"019-97";#N/A,#N/A,FALSE,"021-97";#N/A,#N/A,FALSE,"022-97";#N/A,#N/A,FALSE,"028-97"}</definedName>
    <definedName name="assas" hidden="1">{#N/A,#N/A,FALSE,"GERAL";#N/A,#N/A,FALSE,"012-96";#N/A,#N/A,FALSE,"018-96";#N/A,#N/A,FALSE,"027-96";#N/A,#N/A,FALSE,"059-96";#N/A,#N/A,FALSE,"076-96";#N/A,#N/A,FALSE,"019-97";#N/A,#N/A,FALSE,"021-97";#N/A,#N/A,FALSE,"022-97";#N/A,#N/A,FALSE,"028-97"}</definedName>
    <definedName name="assasa" hidden="1">{#N/A,#N/A,FALSE,"GERAL";#N/A,#N/A,FALSE,"012-96";#N/A,#N/A,FALSE,"018-96";#N/A,#N/A,FALSE,"027-96";#N/A,#N/A,FALSE,"059-96";#N/A,#N/A,FALSE,"076-96";#N/A,#N/A,FALSE,"019-97";#N/A,#N/A,FALSE,"021-97";#N/A,#N/A,FALSE,"022-97";#N/A,#N/A,FALSE,"028-97"}</definedName>
    <definedName name="B_04">[430]海域汇总表!$F$64</definedName>
    <definedName name="bbbb" hidden="1">{#N/A,#N/A,FALSE,"GERAL";#N/A,#N/A,FALSE,"012-96";#N/A,#N/A,FALSE,"018-96";#N/A,#N/A,FALSE,"027-96";#N/A,#N/A,FALSE,"059-96";#N/A,#N/A,FALSE,"076-96";#N/A,#N/A,FALSE,"019-97";#N/A,#N/A,FALSE,"021-97";#N/A,#N/A,FALSE,"022-97";#N/A,#N/A,FALSE,"028-97"}</definedName>
    <definedName name="BRITAGEM" hidden="1">{#N/A,#N/A,FALSE,"GERAL";#N/A,#N/A,FALSE,"012-96";#N/A,#N/A,FALSE,"018-96";#N/A,#N/A,FALSE,"027-96";#N/A,#N/A,FALSE,"059-96";#N/A,#N/A,FALSE,"076-96";#N/A,#N/A,FALSE,"019-97";#N/A,#N/A,FALSE,"021-97";#N/A,#N/A,FALSE,"022-97";#N/A,#N/A,FALSE,"028-97"}</definedName>
    <definedName name="BVZ" hidden="1">{#N/A,#N/A,FALSE,"GERAL";#N/A,#N/A,FALSE,"012-96";#N/A,#N/A,FALSE,"018-96";#N/A,#N/A,FALSE,"027-96";#N/A,#N/A,FALSE,"059-96";#N/A,#N/A,FALSE,"076-96";#N/A,#N/A,FALSE,"019-97";#N/A,#N/A,FALSE,"021-97";#N/A,#N/A,FALSE,"022-97";#N/A,#N/A,FALSE,"028-97"}</definedName>
    <definedName name="BVZB" hidden="1">{#N/A,#N/A,FALSE,"GERAL";#N/A,#N/A,FALSE,"012-96";#N/A,#N/A,FALSE,"018-96";#N/A,#N/A,FALSE,"027-96";#N/A,#N/A,FALSE,"059-96";#N/A,#N/A,FALSE,"076-96";#N/A,#N/A,FALSE,"019-97";#N/A,#N/A,FALSE,"021-97";#N/A,#N/A,FALSE,"022-97";#N/A,#N/A,FALSE,"028-97"}</definedName>
    <definedName name="BZCZC" hidden="1">{#N/A,#N/A,FALSE,"GERAL";#N/A,#N/A,FALSE,"012-96";#N/A,#N/A,FALSE,"018-96";#N/A,#N/A,FALSE,"027-96";#N/A,#N/A,FALSE,"059-96";#N/A,#N/A,FALSE,"076-96";#N/A,#N/A,FALSE,"019-97";#N/A,#N/A,FALSE,"021-97";#N/A,#N/A,FALSE,"022-97";#N/A,#N/A,FALSE,"028-97"}</definedName>
    <definedName name="caixa" hidden="1">{#N/A,#N/A,FALSE,"GERAL";#N/A,#N/A,FALSE,"012-96";#N/A,#N/A,FALSE,"018-96";#N/A,#N/A,FALSE,"027-96";#N/A,#N/A,FALSE,"059-96";#N/A,#N/A,FALSE,"076-96";#N/A,#N/A,FALSE,"019-97";#N/A,#N/A,FALSE,"021-97";#N/A,#N/A,FALSE,"022-97";#N/A,#N/A,FALSE,"028-97"}</definedName>
    <definedName name="caixas" hidden="1">{#N/A,#N/A,FALSE,"GERAL";#N/A,#N/A,FALSE,"012-96";#N/A,#N/A,FALSE,"018-96";#N/A,#N/A,FALSE,"027-96";#N/A,#N/A,FALSE,"059-96";#N/A,#N/A,FALSE,"076-96";#N/A,#N/A,FALSE,"019-97";#N/A,#N/A,FALSE,"021-97";#N/A,#N/A,FALSE,"022-97";#N/A,#N/A,FALSE,"028-97"}</definedName>
    <definedName name="CBWorkbookPriority" hidden="1">-568686334</definedName>
    <definedName name="ciclones" hidden="1">{#N/A,#N/A,FALSE,"GERAL";#N/A,#N/A,FALSE,"012-96";#N/A,#N/A,FALSE,"018-96";#N/A,#N/A,FALSE,"027-96";#N/A,#N/A,FALSE,"059-96";#N/A,#N/A,FALSE,"076-96";#N/A,#N/A,FALSE,"019-97";#N/A,#N/A,FALSE,"021-97";#N/A,#N/A,FALSE,"022-97";#N/A,#N/A,FALSE,"028-97"}</definedName>
    <definedName name="CIQWBGuid" hidden="1">"292ec64e-9bc1-419b-9a52-d55b1782643c"</definedName>
    <definedName name="classificação2" hidden="1">{#N/A,#N/A,FALSE,"GERAL";#N/A,#N/A,FALSE,"012-96";#N/A,#N/A,FALSE,"018-96";#N/A,#N/A,FALSE,"027-96";#N/A,#N/A,FALSE,"059-96";#N/A,#N/A,FALSE,"076-96";#N/A,#N/A,FALSE,"019-97";#N/A,#N/A,FALSE,"021-97";#N/A,#N/A,FALSE,"022-97";#N/A,#N/A,FALSE,"028-97"}</definedName>
    <definedName name="CMC" hidden="1">{#N/A,#N/A,FALSE,"GERAL";#N/A,#N/A,FALSE,"012-96";#N/A,#N/A,FALSE,"018-96";#N/A,#N/A,FALSE,"027-96";#N/A,#N/A,FALSE,"059-96";#N/A,#N/A,FALSE,"076-96";#N/A,#N/A,FALSE,"019-97";#N/A,#N/A,FALSE,"021-97";#N/A,#N/A,FALSE,"022-97";#N/A,#N/A,FALSE,"028-97"}</definedName>
    <definedName name="Consolidate_Area">#N/A</definedName>
    <definedName name="CTH" hidden="1">{#N/A,#N/A,FALSE,"GERAL";#N/A,#N/A,FALSE,"012-96";#N/A,#N/A,FALSE,"018-96";#N/A,#N/A,FALSE,"027-96";#N/A,#N/A,FALSE,"059-96";#N/A,#N/A,FALSE,"076-96";#N/A,#N/A,FALSE,"019-97";#N/A,#N/A,FALSE,"021-97";#N/A,#N/A,FALSE,"022-97";#N/A,#N/A,FALSE,"028-97"}</definedName>
    <definedName name="D_Name">"ドロップ 4"</definedName>
    <definedName name="da" hidden="1">{#N/A,#N/A,FALSE,"GERAL";#N/A,#N/A,FALSE,"012-96";#N/A,#N/A,FALSE,"018-96";#N/A,#N/A,FALSE,"027-96";#N/A,#N/A,FALSE,"059-96";#N/A,#N/A,FALSE,"076-96";#N/A,#N/A,FALSE,"019-97";#N/A,#N/A,FALSE,"021-97";#N/A,#N/A,FALSE,"022-97";#N/A,#N/A,FALSE,"028-97"}</definedName>
    <definedName name="des" hidden="1">{#N/A,#N/A,FALSE,"GERAL";#N/A,#N/A,FALSE,"012-96";#N/A,#N/A,FALSE,"018-96";#N/A,#N/A,FALSE,"027-96";#N/A,#N/A,FALSE,"059-96";#N/A,#N/A,FALSE,"076-96";#N/A,#N/A,FALSE,"019-97";#N/A,#N/A,FALSE,"021-97";#N/A,#N/A,FALSE,"022-97";#N/A,#N/A,FALSE,"028-97"}</definedName>
    <definedName name="DESCRIÇÃO" hidden="1">{#N/A,#N/A,FALSE,"GERAL";#N/A,#N/A,FALSE,"012-96";#N/A,#N/A,FALSE,"018-96";#N/A,#N/A,FALSE,"027-96";#N/A,#N/A,FALSE,"059-96";#N/A,#N/A,FALSE,"076-96";#N/A,#N/A,FALSE,"019-97";#N/A,#N/A,FALSE,"021-97";#N/A,#N/A,FALSE,"022-97";#N/A,#N/A,FALSE,"028-97"}</definedName>
    <definedName name="descricao1" hidden="1">{#N/A,#N/A,FALSE,"GERAL";#N/A,#N/A,FALSE,"012-96";#N/A,#N/A,FALSE,"018-96";#N/A,#N/A,FALSE,"027-96";#N/A,#N/A,FALSE,"059-96";#N/A,#N/A,FALSE,"076-96";#N/A,#N/A,FALSE,"019-97";#N/A,#N/A,FALSE,"021-97";#N/A,#N/A,FALSE,"022-97";#N/A,#N/A,FALSE,"028-97"}</definedName>
    <definedName name="DFDFSSDF" hidden="1">{#N/A,#N/A,FALSE,"GERAL";#N/A,#N/A,FALSE,"012-96";#N/A,#N/A,FALSE,"018-96";#N/A,#N/A,FALSE,"027-96";#N/A,#N/A,FALSE,"059-96";#N/A,#N/A,FALSE,"076-96";#N/A,#N/A,FALSE,"019-97";#N/A,#N/A,FALSE,"021-97";#N/A,#N/A,FALSE,"022-97";#N/A,#N/A,FALSE,"028-97"}</definedName>
    <definedName name="dfv" hidden="1">{#N/A,#N/A,FALSE,"GERAL";#N/A,#N/A,FALSE,"012-96";#N/A,#N/A,FALSE,"018-96";#N/A,#N/A,FALSE,"027-96";#N/A,#N/A,FALSE,"059-96";#N/A,#N/A,FALSE,"076-96";#N/A,#N/A,FALSE,"019-97";#N/A,#N/A,FALSE,"021-97";#N/A,#N/A,FALSE,"022-97";#N/A,#N/A,FALSE,"028-97"}</definedName>
    <definedName name="disdjo" hidden="1">{#N/A,#N/A,FALSE,"GERAL";#N/A,#N/A,FALSE,"012-96";#N/A,#N/A,FALSE,"018-96";#N/A,#N/A,FALSE,"027-96";#N/A,#N/A,FALSE,"059-96";#N/A,#N/A,FALSE,"076-96";#N/A,#N/A,FALSE,"019-97";#N/A,#N/A,FALSE,"021-97";#N/A,#N/A,FALSE,"022-97";#N/A,#N/A,FALSE,"028-97"}</definedName>
    <definedName name="drdf" hidden="1">{#N/A,#N/A,FALSE,"GERAL";#N/A,#N/A,FALSE,"012-96";#N/A,#N/A,FALSE,"018-96";#N/A,#N/A,FALSE,"027-96";#N/A,#N/A,FALSE,"059-96";#N/A,#N/A,FALSE,"076-96";#N/A,#N/A,FALSE,"019-97";#N/A,#N/A,FALSE,"021-97";#N/A,#N/A,FALSE,"022-97";#N/A,#N/A,FALSE,"028-97"}</definedName>
    <definedName name="DSDS" hidden="1">{#N/A,#N/A,FALSE,"GERAL";#N/A,#N/A,FALSE,"012-96";#N/A,#N/A,FALSE,"018-96";#N/A,#N/A,FALSE,"027-96";#N/A,#N/A,FALSE,"059-96";#N/A,#N/A,FALSE,"076-96";#N/A,#N/A,FALSE,"019-97";#N/A,#N/A,FALSE,"021-97";#N/A,#N/A,FALSE,"022-97";#N/A,#N/A,FALSE,"028-97"}</definedName>
    <definedName name="dsfadf" hidden="1">{#N/A,#N/A,FALSE,"GERAL";#N/A,#N/A,FALSE,"012-96";#N/A,#N/A,FALSE,"018-96";#N/A,#N/A,FALSE,"027-96";#N/A,#N/A,FALSE,"059-96";#N/A,#N/A,FALSE,"076-96";#N/A,#N/A,FALSE,"019-97";#N/A,#N/A,FALSE,"021-97";#N/A,#N/A,FALSE,"022-97";#N/A,#N/A,FALSE,"028-97"}</definedName>
    <definedName name="eoju" hidden="1">{#N/A,#N/A,FALSE,"GERAL";#N/A,#N/A,FALSE,"012-96";#N/A,#N/A,FALSE,"018-96";#N/A,#N/A,FALSE,"027-96";#N/A,#N/A,FALSE,"059-96";#N/A,#N/A,FALSE,"076-96";#N/A,#N/A,FALSE,"019-97";#N/A,#N/A,FALSE,"021-97";#N/A,#N/A,FALSE,"022-97";#N/A,#N/A,FALSE,"028-97"}</definedName>
    <definedName name="eytuetyueyueytu" hidden="1">{#N/A,#N/A,FALSE,"GERAL";#N/A,#N/A,FALSE,"012-96";#N/A,#N/A,FALSE,"018-96";#N/A,#N/A,FALSE,"027-96";#N/A,#N/A,FALSE,"059-96";#N/A,#N/A,FALSE,"076-96";#N/A,#N/A,FALSE,"019-97";#N/A,#N/A,FALSE,"021-97";#N/A,#N/A,FALSE,"022-97";#N/A,#N/A,FALSE,"028-97"}</definedName>
    <definedName name="fdafd" hidden="1">{#N/A,#N/A,FALSE,"GERAL";#N/A,#N/A,FALSE,"012-96";#N/A,#N/A,FALSE,"018-96";#N/A,#N/A,FALSE,"027-96";#N/A,#N/A,FALSE,"059-96";#N/A,#N/A,FALSE,"076-96";#N/A,#N/A,FALSE,"019-97";#N/A,#N/A,FALSE,"021-97";#N/A,#N/A,FALSE,"022-97";#N/A,#N/A,FALSE,"028-97"}</definedName>
    <definedName name="FFTY" hidden="1">{#N/A,#N/A,FALSE,"GERAL";#N/A,#N/A,FALSE,"012-96";#N/A,#N/A,FALSE,"018-96";#N/A,#N/A,FALSE,"027-96";#N/A,#N/A,FALSE,"059-96";#N/A,#N/A,FALSE,"076-96";#N/A,#N/A,FALSE,"019-97";#N/A,#N/A,FALSE,"021-97";#N/A,#N/A,FALSE,"022-97";#N/A,#N/A,FALSE,"028-97"}</definedName>
    <definedName name="Filtros" hidden="1">{#N/A,#N/A,FALSE,"GERAL";#N/A,#N/A,FALSE,"012-96";#N/A,#N/A,FALSE,"018-96";#N/A,#N/A,FALSE,"027-96";#N/A,#N/A,FALSE,"059-96";#N/A,#N/A,FALSE,"076-96";#N/A,#N/A,FALSE,"019-97";#N/A,#N/A,FALSE,"021-97";#N/A,#N/A,FALSE,"022-97";#N/A,#N/A,FALSE,"028-97"}</definedName>
    <definedName name="Fluxogram" hidden="1">{#N/A,#N/A,FALSE,"GERAL";#N/A,#N/A,FALSE,"012-96";#N/A,#N/A,FALSE,"018-96";#N/A,#N/A,FALSE,"027-96";#N/A,#N/A,FALSE,"059-96";#N/A,#N/A,FALSE,"076-96";#N/A,#N/A,FALSE,"019-97";#N/A,#N/A,FALSE,"021-97";#N/A,#N/A,FALSE,"022-97";#N/A,#N/A,FALSE,"028-97"}</definedName>
    <definedName name="fol" hidden="1">{#N/A,#N/A,FALSE,"GERAL";#N/A,#N/A,FALSE,"012-96";#N/A,#N/A,FALSE,"018-96";#N/A,#N/A,FALSE,"027-96";#N/A,#N/A,FALSE,"059-96";#N/A,#N/A,FALSE,"076-96";#N/A,#N/A,FALSE,"019-97";#N/A,#N/A,FALSE,"021-97";#N/A,#N/A,FALSE,"022-97";#N/A,#N/A,FALSE,"028-97"}</definedName>
    <definedName name="gafdgad" hidden="1">{#N/A,#N/A,FALSE,"GERAL";#N/A,#N/A,FALSE,"012-96";#N/A,#N/A,FALSE,"018-96";#N/A,#N/A,FALSE,"027-96";#N/A,#N/A,FALSE,"059-96";#N/A,#N/A,FALSE,"076-96";#N/A,#N/A,FALSE,"019-97";#N/A,#N/A,FALSE,"021-97";#N/A,#N/A,FALSE,"022-97";#N/A,#N/A,FALSE,"028-97"}</definedName>
    <definedName name="gagadgffga" hidden="1">{#N/A,#N/A,FALSE,"GERAL";#N/A,#N/A,FALSE,"012-96";#N/A,#N/A,FALSE,"018-96";#N/A,#N/A,FALSE,"027-96";#N/A,#N/A,FALSE,"059-96";#N/A,#N/A,FALSE,"076-96";#N/A,#N/A,FALSE,"019-97";#N/A,#N/A,FALSE,"021-97";#N/A,#N/A,FALSE,"022-97";#N/A,#N/A,FALSE,"028-97"}</definedName>
    <definedName name="gagagd" hidden="1">{#N/A,#N/A,FALSE,"GERAL";#N/A,#N/A,FALSE,"012-96";#N/A,#N/A,FALSE,"018-96";#N/A,#N/A,FALSE,"027-96";#N/A,#N/A,FALSE,"059-96";#N/A,#N/A,FALSE,"076-96";#N/A,#N/A,FALSE,"019-97";#N/A,#N/A,FALSE,"021-97";#N/A,#N/A,FALSE,"022-97";#N/A,#N/A,FALSE,"028-97"}</definedName>
    <definedName name="galo" hidden="1">{#N/A,#N/A,FALSE,"GERAL";#N/A,#N/A,FALSE,"012-96";#N/A,#N/A,FALSE,"018-96";#N/A,#N/A,FALSE,"027-96";#N/A,#N/A,FALSE,"059-96";#N/A,#N/A,FALSE,"076-96";#N/A,#N/A,FALSE,"019-97";#N/A,#N/A,FALSE,"021-97";#N/A,#N/A,FALSE,"022-97";#N/A,#N/A,FALSE,"028-97"}</definedName>
    <definedName name="gdf" hidden="1">{#N/A,#N/A,FALSE,"GERAL";#N/A,#N/A,FALSE,"012-96";#N/A,#N/A,FALSE,"018-96";#N/A,#N/A,FALSE,"027-96";#N/A,#N/A,FALSE,"059-96";#N/A,#N/A,FALSE,"076-96";#N/A,#N/A,FALSE,"019-97";#N/A,#N/A,FALSE,"021-97";#N/A,#N/A,FALSE,"022-97";#N/A,#N/A,FALSE,"028-97"}</definedName>
    <definedName name="gertrudes" hidden="1">{#N/A,#N/A,FALSE,"GERAL";#N/A,#N/A,FALSE,"012-96";#N/A,#N/A,FALSE,"018-96";#N/A,#N/A,FALSE,"027-96";#N/A,#N/A,FALSE,"059-96";#N/A,#N/A,FALSE,"076-96";#N/A,#N/A,FALSE,"019-97";#N/A,#N/A,FALSE,"021-97";#N/A,#N/A,FALSE,"022-97";#N/A,#N/A,FALSE,"028-97"}</definedName>
    <definedName name="gfghdhadeh" hidden="1">{#N/A,#N/A,FALSE,"GERAL";#N/A,#N/A,FALSE,"012-96";#N/A,#N/A,FALSE,"018-96";#N/A,#N/A,FALSE,"027-96";#N/A,#N/A,FALSE,"059-96";#N/A,#N/A,FALSE,"076-96";#N/A,#N/A,FALSE,"019-97";#N/A,#N/A,FALSE,"021-97";#N/A,#N/A,FALSE,"022-97";#N/A,#N/A,FALSE,"028-97"}</definedName>
    <definedName name="gfghsfhaf" hidden="1">{#N/A,#N/A,FALSE,"GERAL";#N/A,#N/A,FALSE,"012-96";#N/A,#N/A,FALSE,"018-96";#N/A,#N/A,FALSE,"027-96";#N/A,#N/A,FALSE,"059-96";#N/A,#N/A,FALSE,"076-96";#N/A,#N/A,FALSE,"019-97";#N/A,#N/A,FALSE,"021-97";#N/A,#N/A,FALSE,"022-97";#N/A,#N/A,FALSE,"028-97"}</definedName>
    <definedName name="ggad" hidden="1">{#N/A,#N/A,FALSE,"GERAL";#N/A,#N/A,FALSE,"012-96";#N/A,#N/A,FALSE,"018-96";#N/A,#N/A,FALSE,"027-96";#N/A,#N/A,FALSE,"059-96";#N/A,#N/A,FALSE,"076-96";#N/A,#N/A,FALSE,"019-97";#N/A,#N/A,FALSE,"021-97";#N/A,#N/A,FALSE,"022-97";#N/A,#N/A,FALSE,"028-97"}</definedName>
    <definedName name="GJK" hidden="1">{#N/A,#N/A,FALSE,"GERAL";#N/A,#N/A,FALSE,"012-96";#N/A,#N/A,FALSE,"018-96";#N/A,#N/A,FALSE,"027-96";#N/A,#N/A,FALSE,"059-96";#N/A,#N/A,FALSE,"076-96";#N/A,#N/A,FALSE,"019-97";#N/A,#N/A,FALSE,"021-97";#N/A,#N/A,FALSE,"022-97";#N/A,#N/A,FALSE,"028-97"}</definedName>
    <definedName name="grelha" hidden="1">{#N/A,#N/A,FALSE,"GERAL";#N/A,#N/A,FALSE,"012-96";#N/A,#N/A,FALSE,"018-96";#N/A,#N/A,FALSE,"027-96";#N/A,#N/A,FALSE,"059-96";#N/A,#N/A,FALSE,"076-96";#N/A,#N/A,FALSE,"019-97";#N/A,#N/A,FALSE,"021-97";#N/A,#N/A,FALSE,"022-97";#N/A,#N/A,FALSE,"028-97"}</definedName>
    <definedName name="gsdaga" hidden="1">{#N/A,#N/A,FALSE,"GERAL";#N/A,#N/A,FALSE,"012-96";#N/A,#N/A,FALSE,"018-96";#N/A,#N/A,FALSE,"027-96";#N/A,#N/A,FALSE,"059-96";#N/A,#N/A,FALSE,"076-96";#N/A,#N/A,FALSE,"019-97";#N/A,#N/A,FALSE,"021-97";#N/A,#N/A,FALSE,"022-97";#N/A,#N/A,FALSE,"028-97"}</definedName>
    <definedName name="GUI" hidden="1">{#N/A,#N/A,FALSE,"GERAL";#N/A,#N/A,FALSE,"012-96";#N/A,#N/A,FALSE,"018-96";#N/A,#N/A,FALSE,"027-96";#N/A,#N/A,FALSE,"059-96";#N/A,#N/A,FALSE,"076-96";#N/A,#N/A,FALSE,"019-97";#N/A,#N/A,FALSE,"021-97";#N/A,#N/A,FALSE,"022-97";#N/A,#N/A,FALSE,"028-97"}</definedName>
    <definedName name="LISTA" hidden="1">{#N/A,#N/A,FALSE,"GERAL";#N/A,#N/A,FALSE,"012-96";#N/A,#N/A,FALSE,"018-96";#N/A,#N/A,FALSE,"027-96";#N/A,#N/A,FALSE,"059-96";#N/A,#N/A,FALSE,"076-96";#N/A,#N/A,FALSE,"019-97";#N/A,#N/A,FALSE,"021-97";#N/A,#N/A,FALSE,"022-97";#N/A,#N/A,FALSE,"028-97"}</definedName>
    <definedName name="MANTO" hidden="1">{#N/A,#N/A,FALSE,"GERAL";#N/A,#N/A,FALSE,"012-96";#N/A,#N/A,FALSE,"018-96";#N/A,#N/A,FALSE,"027-96";#N/A,#N/A,FALSE,"059-96";#N/A,#N/A,FALSE,"076-96";#N/A,#N/A,FALSE,"019-97";#N/A,#N/A,FALSE,"021-97";#N/A,#N/A,FALSE,"022-97";#N/A,#N/A,FALSE,"028-97"}</definedName>
    <definedName name="MASTER" hidden="1">{#N/A,#N/A,FALSE,"GERAL";#N/A,#N/A,FALSE,"012-96";#N/A,#N/A,FALSE,"018-96";#N/A,#N/A,FALSE,"027-96";#N/A,#N/A,FALSE,"059-96";#N/A,#N/A,FALSE,"076-96";#N/A,#N/A,FALSE,"019-97";#N/A,#N/A,FALSE,"021-97";#N/A,#N/A,FALSE,"022-97";#N/A,#N/A,FALSE,"028-97"}</definedName>
    <definedName name="MCM" hidden="1">{#N/A,#N/A,FALSE,"GERAL";#N/A,#N/A,FALSE,"012-96";#N/A,#N/A,FALSE,"018-96";#N/A,#N/A,FALSE,"027-96";#N/A,#N/A,FALSE,"059-96";#N/A,#N/A,FALSE,"076-96";#N/A,#N/A,FALSE,"019-97";#N/A,#N/A,FALSE,"021-97";#N/A,#N/A,FALSE,"022-97";#N/A,#N/A,FALSE,"028-97"}</definedName>
    <definedName name="MESTRE" hidden="1">{#N/A,#N/A,FALSE,"GERAL";#N/A,#N/A,FALSE,"012-96";#N/A,#N/A,FALSE,"018-96";#N/A,#N/A,FALSE,"027-96";#N/A,#N/A,FALSE,"059-96";#N/A,#N/A,FALSE,"076-96";#N/A,#N/A,FALSE,"019-97";#N/A,#N/A,FALSE,"021-97";#N/A,#N/A,FALSE,"022-97";#N/A,#N/A,FALSE,"028-97"}</definedName>
    <definedName name="Moagem" hidden="1">{#N/A,#N/A,FALSE,"GERAL";#N/A,#N/A,FALSE,"012-96";#N/A,#N/A,FALSE,"018-96";#N/A,#N/A,FALSE,"027-96";#N/A,#N/A,FALSE,"059-96";#N/A,#N/A,FALSE,"076-96";#N/A,#N/A,FALSE,"019-97";#N/A,#N/A,FALSE,"021-97";#N/A,#N/A,FALSE,"022-97";#N/A,#N/A,FALSE,"028-97"}</definedName>
    <definedName name="opihjkgfgyufuyfuyf" hidden="1">{#N/A,#N/A,FALSE,"GERAL";#N/A,#N/A,FALSE,"012-96";#N/A,#N/A,FALSE,"018-96";#N/A,#N/A,FALSE,"027-96";#N/A,#N/A,FALSE,"059-96";#N/A,#N/A,FALSE,"076-96";#N/A,#N/A,FALSE,"019-97";#N/A,#N/A,FALSE,"021-97";#N/A,#N/A,FALSE,"022-97";#N/A,#N/A,FALSE,"028-97"}</definedName>
    <definedName name="pendencias2" hidden="1">{#N/A,#N/A,FALSE,"GERAL";#N/A,#N/A,FALSE,"012-96";#N/A,#N/A,FALSE,"018-96";#N/A,#N/A,FALSE,"027-96";#N/A,#N/A,FALSE,"059-96";#N/A,#N/A,FALSE,"076-96";#N/A,#N/A,FALSE,"019-97";#N/A,#N/A,FALSE,"021-97";#N/A,#N/A,FALSE,"022-97";#N/A,#N/A,FALSE,"028-97"}</definedName>
    <definedName name="pendencias3" hidden="1">{#N/A,#N/A,FALSE,"GERAL";#N/A,#N/A,FALSE,"012-96";#N/A,#N/A,FALSE,"018-96";#N/A,#N/A,FALSE,"027-96";#N/A,#N/A,FALSE,"059-96";#N/A,#N/A,FALSE,"076-96";#N/A,#N/A,FALSE,"019-97";#N/A,#N/A,FALSE,"021-97";#N/A,#N/A,FALSE,"022-97";#N/A,#N/A,FALSE,"028-97"}</definedName>
    <definedName name="PENEIRA" hidden="1">{#N/A,#N/A,FALSE,"GERAL";#N/A,#N/A,FALSE,"012-96";#N/A,#N/A,FALSE,"018-96";#N/A,#N/A,FALSE,"027-96";#N/A,#N/A,FALSE,"059-96";#N/A,#N/A,FALSE,"076-96";#N/A,#N/A,FALSE,"019-97";#N/A,#N/A,FALSE,"021-97";#N/A,#N/A,FALSE,"022-97";#N/A,#N/A,FALSE,"028-97"}</definedName>
    <definedName name="pjoiohgib" hidden="1">{#N/A,#N/A,FALSE,"GERAL";#N/A,#N/A,FALSE,"012-96";#N/A,#N/A,FALSE,"018-96";#N/A,#N/A,FALSE,"027-96";#N/A,#N/A,FALSE,"059-96";#N/A,#N/A,FALSE,"076-96";#N/A,#N/A,FALSE,"019-97";#N/A,#N/A,FALSE,"021-97";#N/A,#N/A,FALSE,"022-97";#N/A,#N/A,FALSE,"028-97"}</definedName>
    <definedName name="pojnjhn" hidden="1">{#N/A,#N/A,FALSE,"GERAL";#N/A,#N/A,FALSE,"012-96";#N/A,#N/A,FALSE,"018-96";#N/A,#N/A,FALSE,"027-96";#N/A,#N/A,FALSE,"059-96";#N/A,#N/A,FALSE,"076-96";#N/A,#N/A,FALSE,"019-97";#N/A,#N/A,FALSE,"021-97";#N/A,#N/A,FALSE,"022-97";#N/A,#N/A,FALSE,"028-97"}</definedName>
    <definedName name="qqwe" hidden="1">{#N/A,#N/A,FALSE,"GERAL";#N/A,#N/A,FALSE,"012-96";#N/A,#N/A,FALSE,"018-96";#N/A,#N/A,FALSE,"027-96";#N/A,#N/A,FALSE,"059-96";#N/A,#N/A,FALSE,"076-96";#N/A,#N/A,FALSE,"019-97";#N/A,#N/A,FALSE,"021-97";#N/A,#N/A,FALSE,"022-97";#N/A,#N/A,FALSE,"028-97"}</definedName>
    <definedName name="relação" hidden="1">{#N/A,#N/A,FALSE,"GERAL";#N/A,#N/A,FALSE,"012-96";#N/A,#N/A,FALSE,"018-96";#N/A,#N/A,FALSE,"027-96";#N/A,#N/A,FALSE,"059-96";#N/A,#N/A,FALSE,"076-96";#N/A,#N/A,FALSE,"019-97";#N/A,#N/A,FALSE,"021-97";#N/A,#N/A,FALSE,"022-97";#N/A,#N/A,FALSE,"028-97"}</definedName>
    <definedName name="renata" hidden="1">{#N/A,#N/A,FALSE,"GERAL";#N/A,#N/A,FALSE,"012-96";#N/A,#N/A,FALSE,"018-96";#N/A,#N/A,FALSE,"027-96";#N/A,#N/A,FALSE,"059-96";#N/A,#N/A,FALSE,"076-96";#N/A,#N/A,FALSE,"019-97";#N/A,#N/A,FALSE,"021-97";#N/A,#N/A,FALSE,"022-97";#N/A,#N/A,FALSE,"028-97"}</definedName>
    <definedName name="saa" hidden="1">{#N/A,#N/A,FALSE,"GERAL";#N/A,#N/A,FALSE,"012-96";#N/A,#N/A,FALSE,"018-96";#N/A,#N/A,FALSE,"027-96";#N/A,#N/A,FALSE,"059-96";#N/A,#N/A,FALSE,"076-96";#N/A,#N/A,FALSE,"019-97";#N/A,#N/A,FALSE,"021-97";#N/A,#N/A,FALSE,"022-97";#N/A,#N/A,FALSE,"028-97"}</definedName>
    <definedName name="sadd" hidden="1">{#N/A,#N/A,FALSE,"GERAL";#N/A,#N/A,FALSE,"012-96";#N/A,#N/A,FALSE,"018-96";#N/A,#N/A,FALSE,"027-96";#N/A,#N/A,FALSE,"059-96";#N/A,#N/A,FALSE,"076-96";#N/A,#N/A,FALSE,"019-97";#N/A,#N/A,FALSE,"021-97";#N/A,#N/A,FALSE,"022-97";#N/A,#N/A,FALSE,"028-97"}</definedName>
    <definedName name="SegmentaçãodeDados_COST_CENTER_DESCRIPTION">#N/A</definedName>
    <definedName name="SegmentaçãodeDados_MANAGEMENT_DESCRIPTION">#N/A</definedName>
    <definedName name="SegmentaçãodeDados_MANAGEMENT_DESCRIPTION1">#N/A</definedName>
    <definedName name="SegmentaçãodeDados_MANAGEMENT_DESCRIPTION11">#N/A</definedName>
    <definedName name="SegmentaçãodeDados_PROJECT_PHASE">#N/A</definedName>
    <definedName name="SegmentaçãodeDados_PROJECT_PHASE1">#N/A</definedName>
    <definedName name="SegmentaçãodeDados_TYPE">#N/A</definedName>
    <definedName name="SegmentaçãodeDados_TYPE2">#N/A</definedName>
    <definedName name="SegmentaçãodeDados_VERSÃO">#N/A</definedName>
    <definedName name="SRH" hidden="1">{#N/A,#N/A,FALSE,"GERAL";#N/A,#N/A,FALSE,"012-96";#N/A,#N/A,FALSE,"018-96";#N/A,#N/A,FALSE,"027-96";#N/A,#N/A,FALSE,"059-96";#N/A,#N/A,FALSE,"076-96";#N/A,#N/A,FALSE,"019-97";#N/A,#N/A,FALSE,"021-97";#N/A,#N/A,FALSE,"022-97";#N/A,#N/A,FALSE,"028-97"}</definedName>
    <definedName name="SRTSRT" hidden="1">{#N/A,#N/A,FALSE,"GERAL";#N/A,#N/A,FALSE,"012-96";#N/A,#N/A,FALSE,"018-96";#N/A,#N/A,FALSE,"027-96";#N/A,#N/A,FALSE,"059-96";#N/A,#N/A,FALSE,"076-96";#N/A,#N/A,FALSE,"019-97";#N/A,#N/A,FALSE,"021-97";#N/A,#N/A,FALSE,"022-97";#N/A,#N/A,FALSE,"028-97"}</definedName>
    <definedName name="SRTST" hidden="1">{#N/A,#N/A,FALSE,"GERAL";#N/A,#N/A,FALSE,"012-96";#N/A,#N/A,FALSE,"018-96";#N/A,#N/A,FALSE,"027-96";#N/A,#N/A,FALSE,"059-96";#N/A,#N/A,FALSE,"076-96";#N/A,#N/A,FALSE,"019-97";#N/A,#N/A,FALSE,"021-97";#N/A,#N/A,FALSE,"022-97";#N/A,#N/A,FALSE,"028-97"}</definedName>
    <definedName name="sssssssss" hidden="1">{#N/A,#N/A,FALSE,"GERAL";#N/A,#N/A,FALSE,"012-96";#N/A,#N/A,FALSE,"018-96";#N/A,#N/A,FALSE,"027-96";#N/A,#N/A,FALSE,"059-96";#N/A,#N/A,FALSE,"076-96";#N/A,#N/A,FALSE,"019-97";#N/A,#N/A,FALSE,"021-97";#N/A,#N/A,FALSE,"022-97";#N/A,#N/A,FALSE,"028-97"}</definedName>
    <definedName name="ssssssssss" hidden="1">{#N/A,#N/A,FALSE,"GERAL";#N/A,#N/A,FALSE,"012-96";#N/A,#N/A,FALSE,"018-96";#N/A,#N/A,FALSE,"027-96";#N/A,#N/A,FALSE,"059-96";#N/A,#N/A,FALSE,"076-96";#N/A,#N/A,FALSE,"019-97";#N/A,#N/A,FALSE,"021-97";#N/A,#N/A,FALSE,"022-97";#N/A,#N/A,FALSE,"028-97"}</definedName>
    <definedName name="teste1" hidden="1">{#N/A,#N/A,FALSE,"GERAL";#N/A,#N/A,FALSE,"012-96";#N/A,#N/A,FALSE,"018-96";#N/A,#N/A,FALSE,"027-96";#N/A,#N/A,FALSE,"059-96";#N/A,#N/A,FALSE,"076-96";#N/A,#N/A,FALSE,"019-97";#N/A,#N/A,FALSE,"021-97";#N/A,#N/A,FALSE,"022-97";#N/A,#N/A,FALSE,"028-97"}</definedName>
    <definedName name="uai" hidden="1">{#N/A,#N/A,FALSE,"GERAL";#N/A,#N/A,FALSE,"012-96";#N/A,#N/A,FALSE,"018-96";#N/A,#N/A,FALSE,"027-96";#N/A,#N/A,FALSE,"059-96";#N/A,#N/A,FALSE,"076-96";#N/A,#N/A,FALSE,"019-97";#N/A,#N/A,FALSE,"021-97";#N/A,#N/A,FALSE,"022-97";#N/A,#N/A,FALSE,"028-97"}</definedName>
    <definedName name="uyuye" hidden="1">{#N/A,#N/A,FALSE,"GERAL";#N/A,#N/A,FALSE,"012-96";#N/A,#N/A,FALSE,"018-96";#N/A,#N/A,FALSE,"027-96";#N/A,#N/A,FALSE,"059-96";#N/A,#N/A,FALSE,"076-96";#N/A,#N/A,FALSE,"019-97";#N/A,#N/A,FALSE,"021-97";#N/A,#N/A,FALSE,"022-97";#N/A,#N/A,FALSE,"028-97"}</definedName>
    <definedName name="wrn.PENDENCIAS." hidden="1">{#N/A,#N/A,FALSE,"GERAL";#N/A,#N/A,FALSE,"012-96";#N/A,#N/A,FALSE,"018-96";#N/A,#N/A,FALSE,"027-96";#N/A,#N/A,FALSE,"059-96";#N/A,#N/A,FALSE,"076-96";#N/A,#N/A,FALSE,"019-97";#N/A,#N/A,FALSE,"021-97";#N/A,#N/A,FALSE,"022-97";#N/A,#N/A,FALSE,"028-97"}</definedName>
    <definedName name="ZVZ" hidden="1">{#N/A,#N/A,FALSE,"GERAL";#N/A,#N/A,FALSE,"012-96";#N/A,#N/A,FALSE,"018-96";#N/A,#N/A,FALSE,"027-96";#N/A,#N/A,FALSE,"059-96";#N/A,#N/A,FALSE,"076-96";#N/A,#N/A,FALSE,"019-97";#N/A,#N/A,FALSE,"021-97";#N/A,#N/A,FALSE,"022-97";#N/A,#N/A,FALSE,"028-97"}</definedName>
    <definedName name="_____________QQ1" hidden="1">{#N/A,#N/A,FALSE,"단가표지"}</definedName>
    <definedName name="_____________QW1" hidden="1">{#N/A,#N/A,FALSE,"단가표지"}</definedName>
    <definedName name="________SS1" hidden="1">{#N/A,#N/A,FALSE,"운반시간"}</definedName>
    <definedName name="______EE1" hidden="1">{#N/A,#N/A,FALSE,"단가표지"}</definedName>
    <definedName name="____PK2" hidden="1">{"'장비'!$A$3:$M$12"}</definedName>
    <definedName name="____PKG3" hidden="1">{"'장비'!$A$3:$M$12"}</definedName>
    <definedName name="____qqq222" hidden="1">{"'장비'!$A$3:$M$12"}</definedName>
    <definedName name="___A10" hidden="1">{#N/A,#N/A,FALSE,"CCTV"}</definedName>
    <definedName name="__A10" hidden="1">{#N/A,#N/A,FALSE,"CCTV"}</definedName>
    <definedName name="__PK2" hidden="1">{"'장비'!$A$3:$M$12"}</definedName>
    <definedName name="__PKG3" hidden="1">{"'장비'!$A$3:$M$12"}</definedName>
    <definedName name="__qqq222" hidden="1">{"'장비'!$A$3:$M$12"}</definedName>
    <definedName name="_4_0_0_F" hidden="1">#N/A</definedName>
    <definedName name="_5A10_" hidden="1">{#N/A,#N/A,FALSE,"CCTV"}</definedName>
    <definedName name="_60A10_" hidden="1">{#N/A,#N/A,FALSE,"CCTV"}</definedName>
    <definedName name="_84EE1_" hidden="1">{#N/A,#N/A,FALSE,"단가표지"}</definedName>
    <definedName name="_PK2" hidden="1">{"'장비'!$A$3:$M$12"}</definedName>
    <definedName name="_PKG3" hidden="1">{"'장비'!$A$3:$M$12"}</definedName>
    <definedName name="_qqq222" hidden="1">{"'장비'!$A$3:$M$12"}</definedName>
    <definedName name="aaaaaaaaaaaaaaaaaaa" hidden="1">{#N/A,#N/A,FALSE,"총괄표지";#N/A,#N/A,FALSE,"표지";#N/A,#N/A,FALSE,"총표지";#N/A,#N/A,FALSE,"집계(총괄)";#N/A,#N/A,FALSE,"집계(토목)";#N/A,#N/A,FALSE,"집계 (R.C)";#N/A,#N/A,FALSE,"집계(철골)";#N/A,#N/A,FALSE,"집계(PC)";#N/A,#N/A,FALSE,"지급자재";#N/A,#N/A,FALSE,"RC";#N/A,#N/A,FALSE,"철골";#N/A,#N/A,FALSE,"PC";#N/A,#N/A,FALSE,"PC";#N/A,#N/A,FALSE,"하도급총괄표";#N/A,#N/A,FALSE,"하도급사항";#N/A,#N/A,FALSE,"하도급산출내역별지";#N/A,#N/A,FALSE,"세부표지";#N/A,#N/A,FALSE,"부대입찰에 관한 확약서";#N/A,#N/A,FALSE,"토목"}</definedName>
    <definedName name="aew" hidden="1">{#N/A,#N/A,TRUE,"LOADCOVE";#N/A,#N/A,TRUE,"PAGE001";#N/A,#N/A,TRUE,"PAGE002";#N/A,#N/A,TRUE,"PAGE003";#N/A,#N/A,TRUE,"PAGE004";#N/A,#N/A,TRUE,"PAGE005";#N/A,#N/A,TRUE,"PAGE006";#N/A,#N/A,TRUE,"PAGE007";#N/A,#N/A,TRUE,"PAGE008";#N/A,#N/A,TRUE,"PAGE009";#N/A,#N/A,TRUE,"PAGE010";#N/A,#N/A,TRUE,"PAGE011";#N/A,#N/A,TRUE,"PAGE012";#N/A,#N/A,TRUE,"PAGE013"}</definedName>
    <definedName name="AQE" hidden="1">{"'장비'!$A$3:$M$12"}</definedName>
    <definedName name="ega" hidden="1">{#N/A,#N/A,TRUE,"Basic";#N/A,#N/A,TRUE,"EXT-TABLE";#N/A,#N/A,TRUE,"STEEL";#N/A,#N/A,TRUE,"INT-Table";#N/A,#N/A,TRUE,"STEEL";#N/A,#N/A,TRUE,"Door"}</definedName>
    <definedName name="fgg" hidden="1">{"'장비'!$A$3:$M$12"}</definedName>
    <definedName name="fgㅗ" hidden="1">{#N/A,#N/A,FALSE,"집계표"}</definedName>
    <definedName name="FKDJF" hidden="1">{#N/A,#N/A,TRUE,"LOADCOVE";#N/A,#N/A,TRUE,"PAGE001";#N/A,#N/A,TRUE,"PAGE002";#N/A,#N/A,TRUE,"PAGE003";#N/A,#N/A,TRUE,"PAGE004";#N/A,#N/A,TRUE,"PAGE005";#N/A,#N/A,TRUE,"PAGE006";#N/A,#N/A,TRUE,"PAGE007";#N/A,#N/A,TRUE,"PAGE008";#N/A,#N/A,TRUE,"PAGE009";#N/A,#N/A,TRUE,"PAGE010";#N/A,#N/A,TRUE,"PAGE011";#N/A,#N/A,TRUE,"PAGE012";#N/A,#N/A,TRUE,"PAGE013"}</definedName>
    <definedName name="mdhl">[432]汇率!$C$7</definedName>
    <definedName name="\1">#REF!</definedName>
    <definedName name="Aciers_doux">#REF!</definedName>
    <definedName name="___h1" hidden="1">{"'Sheet1'!$L$16"}</definedName>
    <definedName name="___hu1" hidden="1">{"'Sheet1'!$L$16"}</definedName>
    <definedName name="___hu2" hidden="1">{"'Sheet1'!$L$16"}</definedName>
    <definedName name="___hu5" hidden="1">{"'Sheet1'!$L$16"}</definedName>
    <definedName name="___hu6" hidden="1">{"'Sheet1'!$L$16"}</definedName>
    <definedName name="cell" hidden="1">[433]eqpmad2!#REF!</definedName>
    <definedName name="dbdb" hidden="1">#REF!</definedName>
    <definedName name="ej" hidden="1">{"'现金流量表（全部投资）'!$B$4:$P$23"}</definedName>
    <definedName name="FOOO" hidden="1">[434]eqpmad2!#REF!</definedName>
    <definedName name="lyj" hidden="1">#REF!</definedName>
    <definedName name="pptt" hidden="1">[435]eqpmad2!#REF!</definedName>
    <definedName name="qqqqqqqqq" hidden="1">#REF!</definedName>
    <definedName name="roengngng" hidden="1">[436]sis.xlm!$E$15:$E$16384</definedName>
    <definedName name="Tram" hidden="1">{"'Sheet1'!$L$16"}</definedName>
    <definedName name="werar" hidden="1">{"'Sheet1'!$L$16"}</definedName>
    <definedName name="yingkui" hidden="1">{"'现金流量表（全部投资）'!$B$4:$P$23"}</definedName>
    <definedName name="播放机" hidden="1">#REF!</definedName>
    <definedName name="材料汇报" hidden="1">#REF!</definedName>
    <definedName name="采后处理中心" hidden="1">1</definedName>
    <definedName name="电气" hidden="1">{"'现金流量表（全部投资）'!$B$4:$P$23"}</definedName>
    <definedName name="各个" hidden="1">{"'现金流量表（全部投资）'!$B$4:$P$23"}</definedName>
    <definedName name="清单" hidden="1">#REF!</definedName>
    <definedName name="清单是" hidden="1">#REF!</definedName>
    <definedName name="yjhte">'[437]总标价费用组成+基础数据'!$N$3</definedName>
    <definedName name="\122" hidden="1">#REF!</definedName>
    <definedName name="ay" hidden="1">#REF!</definedName>
    <definedName name="CPY">'[440]基础数据-0'!$E$169</definedName>
    <definedName name="EDM">#REF!</definedName>
    <definedName name="EX.USD.CFA">#REF!</definedName>
    <definedName name="irishjane" hidden="1">#REF!</definedName>
    <definedName name="LYFT">#REF!</definedName>
    <definedName name="piledepth">#REF!</definedName>
    <definedName name="Pilesper100m">#REF!</definedName>
    <definedName name="Print01">#REF!</definedName>
    <definedName name="rerw45353" hidden="1">#REF!</definedName>
    <definedName name="SDM">#REF!</definedName>
    <definedName name="TCY" comment="工期（年）">#REF!</definedName>
    <definedName name="typ" hidden="1">#REF!</definedName>
    <definedName name="WebWps_Link_1" hidden="1">#REF!</definedName>
    <definedName name="가나다" hidden="1">#REF!</definedName>
    <definedName name="表">#REF!</definedName>
    <definedName name="表八二">#REF!</definedName>
    <definedName name="表十三">#REF!</definedName>
    <definedName name="烦">#REF!</definedName>
    <definedName name="工程量">#REF!</definedName>
    <definedName name="海事局">#REF!</definedName>
    <definedName name="好">#REF!</definedName>
    <definedName name="呼东旭">#REF!</definedName>
    <definedName name="呼东旭考虑不周">#REF!</definedName>
    <definedName name="进度计划1">#REF!</definedName>
    <definedName name="凄凄切切群群">#REF!</definedName>
    <definedName name="山船1416泊位计划">#REF!</definedName>
    <definedName name="生产列100">#REF!</definedName>
    <definedName name="生产列101">#REF!</definedName>
    <definedName name="生产列102">#REF!</definedName>
    <definedName name="生产列103">#REF!</definedName>
    <definedName name="生产列104">#REF!</definedName>
    <definedName name="生产列105">#REF!</definedName>
    <definedName name="剩余工程利润表">#REF!</definedName>
    <definedName name="问问">#REF!</definedName>
    <definedName name="我到底做错">#REF!</definedName>
    <definedName name="现场管理费">#REF!</definedName>
    <definedName name="xmmc">'[445]总标价费用组成+基础数据'!$N$4</definedName>
    <definedName name="A_10">#REF!</definedName>
    <definedName name="A_11">#REF!</definedName>
    <definedName name="A_12">#REF!</definedName>
    <definedName name="A_14">#REF!</definedName>
    <definedName name="A_16">#REF!</definedName>
    <definedName name="A_17">#REF!</definedName>
    <definedName name="A_18">#REF!</definedName>
    <definedName name="A_19">#REF!</definedName>
    <definedName name="A_20">#REF!</definedName>
    <definedName name="A_21">#REF!</definedName>
    <definedName name="A_22">#REF!</definedName>
    <definedName name="mpl">#REF!</definedName>
    <definedName name="SUBBASE">#REF!</definedName>
    <definedName name="TP">#REF!</definedName>
    <definedName name="ASASAS">#REF!</definedName>
    <definedName name="AsphalticBaseCourse">#REF!</definedName>
    <definedName name="CumulativeFinancialProgress">#REF!</definedName>
    <definedName name="Factor2">#REF!</definedName>
    <definedName name="gj">#REF!</definedName>
    <definedName name="GrandTotal">#REF!</definedName>
    <definedName name="HeadWall">#REF!</definedName>
    <definedName name="KurFarki">#REF!</definedName>
    <definedName name="LeanConcrete">#REF!</definedName>
    <definedName name="MaterialToBeCrushed">#REF!</definedName>
    <definedName name="MC_">#REF!</definedName>
    <definedName name="MontlyPercentCompletion">#REF!</definedName>
    <definedName name="PrimeCoat">#REF!</definedName>
    <definedName name="RC_">#REF!</definedName>
    <definedName name="SozlesmeRsYenParitesi">#REF!</definedName>
    <definedName name="SRC">#REF!</definedName>
    <definedName name="TrafficSings">#REF!</definedName>
    <definedName name="WearingCourse">#REF!</definedName>
    <definedName name="_ee1">#REF!</definedName>
    <definedName name="_Table2_In1" hidden="1">#REF!</definedName>
    <definedName name="_Table2_In2" hidden="1">#REF!</definedName>
    <definedName name="clean">#REF!</definedName>
    <definedName name="dkdk">#REF!</definedName>
    <definedName name="Equipment">#REF!</definedName>
    <definedName name="new">#REF!</definedName>
    <definedName name="ws">#REF!</definedName>
    <definedName name="cci">#REF!</definedName>
    <definedName name="_1_?1">#REF!</definedName>
    <definedName name="_2_?5">#REF!</definedName>
    <definedName name="bf_inf">#REF!</definedName>
    <definedName name="bf_sup">#REF!</definedName>
    <definedName name="ETC">[447]C.汇率!$E$5</definedName>
    <definedName name="h_ame">#REF!</definedName>
    <definedName name="LTC">[447]C.汇率!$E$4</definedName>
    <definedName name="LYFD">#REF!</definedName>
    <definedName name="revised">#REF!</definedName>
    <definedName name="t_ame">#REF!</definedName>
    <definedName name="tf_inf">#REF!</definedName>
    <definedName name="tf_sup">#REF!</definedName>
    <definedName name="UTL">[447]C.汇率!$C$3</definedName>
    <definedName name="work">#REF!</definedName>
    <definedName name="_Toc168287339">#REF!</definedName>
    <definedName name="_Toc168287343">#REF!</definedName>
    <definedName name="_Toc195508863">#REF!</definedName>
    <definedName name="_Toc277917688">#REF!</definedName>
    <definedName name="_Toc418592611">#REF!</definedName>
    <definedName name="_Toc418592613">#REF!</definedName>
    <definedName name="A_04">#REF!</definedName>
    <definedName name="A_100">#REF!</definedName>
    <definedName name="A_101">#REF!</definedName>
    <definedName name="A_102">#REF!</definedName>
    <definedName name="A_103">#REF!</definedName>
    <definedName name="A_104">#REF!</definedName>
    <definedName name="A_105">#REF!</definedName>
    <definedName name="A_106">#REF!</definedName>
    <definedName name="A_107">#REF!</definedName>
    <definedName name="A_108">#REF!</definedName>
    <definedName name="A_109">#REF!</definedName>
    <definedName name="A_110">#REF!</definedName>
    <definedName name="A_111">#REF!</definedName>
    <definedName name="A_112">#REF!</definedName>
    <definedName name="A_113">#REF!</definedName>
    <definedName name="A_114">#REF!</definedName>
    <definedName name="A_115">#REF!</definedName>
    <definedName name="A_116">#REF!</definedName>
    <definedName name="A_117">#REF!</definedName>
    <definedName name="A_118">#REF!</definedName>
    <definedName name="A_119">#REF!</definedName>
    <definedName name="A_120">#REF!</definedName>
    <definedName name="A_32">#REF!</definedName>
    <definedName name="A_33">#REF!</definedName>
    <definedName name="A_34">#REF!</definedName>
    <definedName name="A_35">#REF!</definedName>
    <definedName name="A_36">#REF!</definedName>
    <definedName name="A_41">#REF!</definedName>
    <definedName name="A_47">#REF!</definedName>
    <definedName name="A_51">#REF!</definedName>
    <definedName name="A_59">#REF!</definedName>
    <definedName name="A_60">#REF!</definedName>
    <definedName name="A_61">#REF!</definedName>
    <definedName name="A_62">#REF!</definedName>
    <definedName name="A_63">#REF!</definedName>
    <definedName name="A_64">#REF!</definedName>
    <definedName name="A_72">#REF!</definedName>
    <definedName name="A_75">#REF!</definedName>
    <definedName name="A_76">#REF!</definedName>
    <definedName name="A_77">#REF!</definedName>
    <definedName name="A_78">#REF!</definedName>
    <definedName name="A_79">#REF!</definedName>
    <definedName name="A_80">#REF!</definedName>
    <definedName name="A_96">#REF!</definedName>
    <definedName name="A_97">#REF!</definedName>
    <definedName name="A_98">#REF!</definedName>
    <definedName name="A_99">#REF!</definedName>
    <definedName name="C_1">#REF!</definedName>
    <definedName name="collect2">#REF!</definedName>
    <definedName name="D_1">#REF!</definedName>
    <definedName name="drgegerh">#REF!</definedName>
    <definedName name="efef">#REF!</definedName>
    <definedName name="erer">#REF!</definedName>
    <definedName name="ertertertert">#REF!</definedName>
    <definedName name="ewrwerwr">#REF!</definedName>
    <definedName name="fyututyu">#REF!</definedName>
    <definedName name="gfhfgh">#REF!</definedName>
    <definedName name="ggfh">#REF!</definedName>
    <definedName name="ilil">#REF!</definedName>
    <definedName name="jhkjk">#REF!</definedName>
    <definedName name="Markup_Conc">#REF!</definedName>
    <definedName name="Markup_Earthwk">#REF!</definedName>
    <definedName name="Markup_Fwk">#REF!</definedName>
    <definedName name="Markup_Geotextile">#REF!</definedName>
    <definedName name="Markup_Prestressing">#REF!</definedName>
    <definedName name="Markup_Rebar">#REF!</definedName>
    <definedName name="Period_Constn">#REF!</definedName>
    <definedName name="reyreyerye">#REF!</definedName>
    <definedName name="RunoffCoef">#REF!</definedName>
    <definedName name="sfsadf">#REF!</definedName>
    <definedName name="srdtgrt">#REF!</definedName>
    <definedName name="tryryeryery">#REF!</definedName>
    <definedName name="werwerweqwrq">#REF!</definedName>
    <definedName name="wewe">#REF!</definedName>
    <definedName name="wewer">#REF!</definedName>
    <definedName name="wqwqggg">#REF!</definedName>
    <definedName name="zczxczxc">#REF!</definedName>
    <definedName name="zdgsg">#REF!</definedName>
    <definedName name="点此选择计量单位">#REF!</definedName>
    <definedName name="点此选择人员类别">#REF!</definedName>
    <definedName name="点此选择设备性质">#REF!</definedName>
    <definedName name="工程类别">#REF!:#REF!</definedName>
    <definedName name="工程类别_请选择工程类别">#REF!</definedName>
    <definedName name="开工时间">#REF!</definedName>
    <definedName name="类别">#REF!</definedName>
    <definedName name="轻悄悄">#REF!</definedName>
    <definedName name="时间">#REF!</definedName>
    <definedName name="说是">#REF!</definedName>
    <definedName name="隧道11">#REF!</definedName>
    <definedName name="索引">#REF!</definedName>
    <definedName name="无违法润肤乳">[448]汇总表!$D$67</definedName>
    <definedName name="箱梁空心板">#REF!</definedName>
    <definedName name="小米">#REF!</definedName>
    <definedName name="选择">#REF!</definedName>
    <definedName name="一般工程">#REF!</definedName>
    <definedName name="在此选择工程类别">#REF!</definedName>
    <definedName name="桩基">#REF!</definedName>
    <definedName name="Z_C1BD8BF0_F828_411F_9CF6_0DCDBA622108_.wvu.PrintArea" hidden="1">#REF!</definedName>
    <definedName name="XRefCopy2" hidden="1">[449]Breakdown!#REF!</definedName>
    <definedName name="cbd" hidden="1">#REF!</definedName>
    <definedName name="iiii" hidden="1">#REF!</definedName>
    <definedName name="龙潭" hidden="1">#REF!</definedName>
    <definedName name="wwwwws" hidden="1">#REF!</definedName>
    <definedName name="XREF_COLUMN_1" hidden="1">#REF!</definedName>
    <definedName name="XREF_COLUMN_2" hidden="1">#REF!</definedName>
    <definedName name="XREF_COLUMN_3" hidden="1">#REF!</definedName>
    <definedName name="XREF_COLUMN_4" hidden="1">#REF!</definedName>
    <definedName name="XRefActiveRow" hidden="1">#REF!</definedName>
    <definedName name="XRefCopy10" hidden="1">#REF!</definedName>
    <definedName name="XRefCopy11" hidden="1">#REF!</definedName>
    <definedName name="XRefCopy12" hidden="1">#REF!</definedName>
    <definedName name="XRefCopy13" hidden="1">#REF!</definedName>
    <definedName name="XRefCopy14" hidden="1">#REF!</definedName>
    <definedName name="XRefCopy15" hidden="1">#REF!</definedName>
    <definedName name="XRefCopy1Row" hidden="1">#REF!</definedName>
    <definedName name="XRefCopy2Row" hidden="1">#REF!</definedName>
    <definedName name="XRefCopy3" hidden="1">#REF!</definedName>
    <definedName name="XRefCopy3Row" hidden="1">#REF!</definedName>
    <definedName name="XRefCopy4" hidden="1">#REF!</definedName>
    <definedName name="XRefCopy4Row" hidden="1">#REF!</definedName>
    <definedName name="XRefCopy5" hidden="1">#REF!</definedName>
    <definedName name="XRefCopy5Row" hidden="1">#REF!</definedName>
    <definedName name="XRefCopy6" hidden="1">#REF!</definedName>
    <definedName name="XRefCopy6Row" hidden="1">#REF!</definedName>
    <definedName name="XRefCopy7" hidden="1">#REF!</definedName>
    <definedName name="XRefCopy7Row" hidden="1">#REF!</definedName>
    <definedName name="XRefCopy8" hidden="1">#REF!</definedName>
    <definedName name="XRefCopy8Row" hidden="1">#REF!</definedName>
    <definedName name="XRefCopy9" hidden="1">#REF!</definedName>
    <definedName name="XRefPaste1" hidden="1">#REF!</definedName>
    <definedName name="XRefPaste10" hidden="1">#REF!</definedName>
    <definedName name="XRefPaste11" hidden="1">#REF!</definedName>
    <definedName name="XRefPaste1Row" hidden="1">#REF!</definedName>
    <definedName name="XRefPaste2Row" hidden="1">#REF!</definedName>
    <definedName name="XRefPaste3" hidden="1">#REF!</definedName>
    <definedName name="XRefPaste3Row" hidden="1">#REF!</definedName>
    <definedName name="XRefPaste4" hidden="1">#REF!</definedName>
    <definedName name="XRefPaste4Row" hidden="1">#REF!</definedName>
    <definedName name="XRefPaste5" hidden="1">#REF!</definedName>
    <definedName name="XRefPaste6" hidden="1">#REF!</definedName>
    <definedName name="XRefPaste7" hidden="1">#REF!</definedName>
    <definedName name="XRefPaste8" hidden="1">#REF!</definedName>
    <definedName name="XRefPaste9" hidden="1">#REF!</definedName>
    <definedName name="Z_E738B51C_56AE_4F9F_8D8A_36AD6137B90D_.wvu.Cols" hidden="1">#REF!</definedName>
    <definedName name="Z_E738B51C_56AE_4F9F_8D8A_36AD6137B90D_.wvu.PrintArea" hidden="1">#REF!</definedName>
    <definedName name="Z_E738B51C_56AE_4F9F_8D8A_36AD6137B90D_.wvu.PrintTitles" hidden="1">#REF!,#REF!</definedName>
    <definedName name="Z_E738B51C_56AE_4F9F_8D8A_36AD6137B90D_.wvu.Rows" hidden="1">#REF!</definedName>
    <definedName name="拨款汇总_合计">SUM([450]汇总!#REF!)</definedName>
    <definedName name="____New1">#REF!</definedName>
    <definedName name="__New1">#REF!</definedName>
    <definedName name="_1234">#REF!</definedName>
    <definedName name="_New1">#REF!</definedName>
    <definedName name="concrete">#REF!</definedName>
    <definedName name="G.Total">#REF!</definedName>
    <definedName name="G.TTL">#REF!</definedName>
    <definedName name="G_Total">#REF!</definedName>
    <definedName name="G_W">#REF!</definedName>
    <definedName name="gfhgfhgfhjgfjth">#REF!</definedName>
    <definedName name="GSB">#REF!</definedName>
    <definedName name="HeavyList">#REF!</definedName>
    <definedName name="HOCList">#REF!</definedName>
    <definedName name="Insta">#REF!</definedName>
    <definedName name="m3_Total">#REF!</definedName>
    <definedName name="N.TTL">#REF!</definedName>
    <definedName name="No.">#REF!</definedName>
    <definedName name="Notas">#REF!</definedName>
    <definedName name="nova">#REF!</definedName>
    <definedName name="Port">#REF!</definedName>
    <definedName name="PQR">#REF!</definedName>
    <definedName name="recover">#REF!</definedName>
    <definedName name="recovery2">#REF!</definedName>
    <definedName name="saas">#REF!</definedName>
    <definedName name="Schedule">#REF!</definedName>
    <definedName name="Schedule2">#REF!</definedName>
    <definedName name="sheet3">#REF!</definedName>
    <definedName name="TECGCTtFrt">#REF!</definedName>
    <definedName name="TECGCTtlFrt">#REF!</definedName>
    <definedName name="TECGCTtlGross">#REF!</definedName>
    <definedName name="TECGCTtlNet">#REF!</definedName>
    <definedName name="TECHvyTtlFrt">#REF!</definedName>
    <definedName name="TECHvyTtlNet">#REF!</definedName>
    <definedName name="TECTtlFrt">#REF!</definedName>
    <definedName name="TECTtlGross">#REF!</definedName>
    <definedName name="TECTtlNet">#REF!</definedName>
    <definedName name="teste" hidden="1">#REF!</definedName>
    <definedName name="干支の概要">#REF!</definedName>
    <definedName name="海上Hvyｺｽﾄ">#REF!</definedName>
    <definedName name="劳工工资标准">[451]汇总表!$D$67</definedName>
    <definedName name="_17__123Graph_XCHART_1A" hidden="1">#REF!</definedName>
    <definedName name="_7_0_0_F" hidden="1">#REF!</definedName>
    <definedName name="_Dist_Values" hidden="1">#REF!</definedName>
    <definedName name="주요공종" hidden="1">#REF!</definedName>
    <definedName name="Eccc">MATCH(0.01,#REF!,-1)+1</definedName>
    <definedName name="AZI">#REF!</definedName>
    <definedName name="Ecccc">DATE(YEAR(#REF!),MONTH(#REF!)+Payment_Number,DAY(#REF!))</definedName>
    <definedName name="ECV">IF(#REF!*#REF!*#REF!*#REF!&gt;0,1,0)</definedName>
    <definedName name="rrlove">#REF!</definedName>
    <definedName name="SpreadsheetWEBAction" hidden="1">#REF!</definedName>
    <definedName name="SpreadsheetWEBApplicationId" hidden="1">#REF!</definedName>
    <definedName name="SpreadsheetWEBAttachment" hidden="1">#REF!</definedName>
    <definedName name="SpreadsheetwebCounter" hidden="1">#REF!</definedName>
    <definedName name="SpreadsheetWEBDataEditID" hidden="1">#REF!</definedName>
    <definedName name="SpreadsheetWEBDataID" hidden="1">#REF!</definedName>
    <definedName name="SpreadsheetWEBInternalConnection" hidden="1">#REF!</definedName>
    <definedName name="SpreadsheetwebNow" hidden="1">#REF!</definedName>
    <definedName name="SpreadsheetWEBStatusIndex" hidden="1">#REF!</definedName>
    <definedName name="SpreadsheetWEBUserEmail" hidden="1">#REF!</definedName>
    <definedName name="SpreadsheetWEBUserInfo" hidden="1">#REF!</definedName>
    <definedName name="SpreadsheetWEBUserName" hidden="1">#REF!</definedName>
    <definedName name="SpreadsheetWEBUserRole" hidden="1">#REF!</definedName>
    <definedName name="term">#REF!</definedName>
    <definedName name="USDCNY">[372]汇总表!$L$2</definedName>
    <definedName name="USDEGP">[372]汇总表!$L$3</definedName>
    <definedName name="供电1">[374]内河船舶单价!$C$2</definedName>
    <definedName name="供电P">[374]内河船舶单价!$I$2</definedName>
    <definedName name="总图">[374]内河船舶单价!$L$2</definedName>
    <definedName name="title1">#REF!</definedName>
    <definedName name="title2">#REF!</definedName>
    <definedName name="WT" hidden="1">{#N/A,#N/A,TRUE,"Cover";#N/A,#N/A,TRUE,"Conts";#N/A,#N/A,TRUE,"VOS";#N/A,#N/A,TRUE,"Warrington";#N/A,#N/A,TRUE,"Widnes"}</definedName>
    <definedName name="jh" hidden="1">{#N/A,#N/A,FALSE,"SumG";#N/A,#N/A,FALSE,"ElecG";#N/A,#N/A,FALSE,"MechG";#N/A,#N/A,FALSE,"GeotG";#N/A,#N/A,FALSE,"PrcsG";#N/A,#N/A,FALSE,"TunnG";#N/A,#N/A,FALSE,"CivlG";#N/A,#N/A,FALSE,"NtwkG";#N/A,#N/A,FALSE,"EstgG";#N/A,#N/A,FALSE,"PEngG"}</definedName>
    <definedName name="OTHERS">#REF!</definedName>
    <definedName name="Page_total">MAX('[590]141-142分包 '!Page)</definedName>
    <definedName name="staff" hidden="1">{"Total Indirect Manpower",#N/A,FALSE,"J";"Total Direct Manpower",#N/A,FALSE,"J";"Direct Structural Manpower",#N/A,FALSE,"J";"Direct Mechanical Manpower",#N/A,FALSE,"J";"Direct Piping Manpower",#N/A,FALSE,"J";"Direct Tanks Manpower",#N/A,FALSE,"J";"Direct ElecInstrSS Manpower",#N/A,FALSE,"J"}</definedName>
    <definedName name="TJ">#REF!</definedName>
    <definedName name="VariationName">#REF!</definedName>
    <definedName name="VariationNo">#REF!</definedName>
    <definedName name="VENDOR">#REF!</definedName>
    <definedName name="ww" hidden="1">#REF!</definedName>
    <definedName name="YesNo">#REF!</definedName>
    <definedName name="\FF">'[385]97 사업추정(WEKI)'!#REF!</definedName>
    <definedName name="\FG">[386]손익차9월2!#REF!</definedName>
    <definedName name="_BBJ3">'[387]95삼성급(본사)'!#REF!</definedName>
    <definedName name="_BCJ3">'[387]95삼성급(본사)'!#REF!</definedName>
    <definedName name="_BDR3">'[387]95삼성급(본사)'!#REF!</definedName>
    <definedName name="_BGJ3">'[387]95삼성급(본사)'!#REF!</definedName>
    <definedName name="_Dist_Bin" hidden="1">[390]찍기!#REF!</definedName>
    <definedName name="￠´￠￢">[391]상반기손익차2총괄!#REF!</definedName>
    <definedName name="￠´I">'[392]9-1차이내역'!#REF!</definedName>
    <definedName name="¤¸">[393]상반기손익차2총괄!#REF!</definedName>
    <definedName name="¤I">'[392]9-1차이내역'!#REF!</definedName>
    <definedName name="¹eºI³≫¿ª">[394]주관사업!#REF!</definedName>
    <definedName name="ADV">'[396]Regenerator  Concrete Structure'!$I$2325</definedName>
    <definedName name="B4S3">'[387]95삼성급(본사)'!#REF!</definedName>
    <definedName name="B6M3">'[387]95삼성급(본사)'!#REF!</definedName>
    <definedName name="B6S3">'[387]95삼성급(본사)'!#REF!</definedName>
    <definedName name="B6W3">'[387]95삼성급(본사)'!#REF!</definedName>
    <definedName name="BY4S3">'[387]95삼성급(본사)'!#REF!</definedName>
    <definedName name="BY6M3">'[387]95삼성급(본사)'!#REF!</definedName>
    <definedName name="BY6S3">'[387]95삼성급(본사)'!#REF!</definedName>
    <definedName name="BY6W3">'[387]95삼성급(본사)'!#REF!</definedName>
    <definedName name="BYBJ3">'[387]95삼성급(본사)'!#REF!</definedName>
    <definedName name="BYCJ3">'[387]95삼성급(본사)'!#REF!</definedName>
    <definedName name="BYDR3">'[387]95삼성급(본사)'!#REF!</definedName>
    <definedName name="BYGJ3">'[387]95삼성급(본사)'!#REF!</definedName>
    <definedName name="C¨ª￠?UAI￠?ⓒªAⓒ￢AI">[397]주관사업!#REF!</definedName>
    <definedName name="CØ¿UAI¿øAßAI">[397]주관사업!#REF!</definedName>
    <definedName name="ⓒoe¨￢Iⓒø¡i￠?¨￡">[394]주관사업!#REF!</definedName>
    <definedName name="CPN">'[573]基础数据-0'!$G$168</definedName>
    <definedName name="DEL">'[397]crude.SLAB RE-bar'!$B$135</definedName>
    <definedName name="du">[398]REINF.!$I$13</definedName>
    <definedName name="EDP" comment="设备、车辆折旧期">'[573]基础数据-0'!$G$165</definedName>
    <definedName name="GITOTREBAR">'[397]CRUDE RE-bar'!#REF!</definedName>
    <definedName name="GJ5P">'[387]95삼성급(본사)'!#REF!</definedName>
    <definedName name="GJ5Y">'[387]95삼성급(본사)'!#REF!</definedName>
    <definedName name="MDP" comment="大型履带吊、拌合站折旧">'[573]基础数据-0'!$G$164</definedName>
    <definedName name="Physical_Scope">[586]eq_data!$C$5:$C$54</definedName>
    <definedName name="POARTM0TB0TB0TB0TB4.8TB55TB175R">[400]영업소실적!#REF!</definedName>
    <definedName name="SDP" comment="船舶折旧期">'[573]基础数据-0'!$G$163</definedName>
    <definedName name="TJDE1">[587]建筑定额!$A$1:$I$606</definedName>
    <definedName name="tjgsde06">'[402]06定额'!$A$1:$R$65536</definedName>
    <definedName name="tks">[403]예산!#REF!</definedName>
    <definedName name="견적조건" hidden="1">[406]산근!#REF!</definedName>
    <definedName name="경제">[585]세금자료!$A$3:$D$52</definedName>
    <definedName name="공사명2">[408]기초자료입력!$B$5</definedName>
    <definedName name="공사방법">[407]기초자료입력!$B$18</definedName>
    <definedName name="공사방법2">[408]기초자료입력!$B$18</definedName>
    <definedName name="定额">'[411]辽电初设.XLS 定额'!$A$1:$N$378</definedName>
    <definedName name="도급공사비">[407]설계명세서!$H$11</definedName>
    <definedName name="其他屋面楼面板_预制.预应力">[404]输煤冲洗水泵房!$C$10</definedName>
    <definedName name="特">[418]建筑定额!$A$1:$N$378</definedName>
    <definedName name="배부내역">[394]주관사업!#REF!</definedName>
    <definedName name="총공사비">[407]설계명세서!$H$7</definedName>
    <definedName name="카">[409]보호!$H$12:$I$12</definedName>
    <definedName name="해외인원추이">[397]요약배부!#REF!</definedName>
    <definedName name="A_02">[574]材料单价!$F$5</definedName>
    <definedName name="A_03">[574]材料单价!$F$8</definedName>
    <definedName name="A_05">[574]材料单价!#REF!</definedName>
    <definedName name="A_07">[574]材料单价!#REF!</definedName>
    <definedName name="A_08">[574]材料单价!$F$13</definedName>
    <definedName name="A_25">[574]材料单价!#REF!</definedName>
    <definedName name="A_29">[574]材料单价!#REF!</definedName>
    <definedName name="A_30">[574]材料单价!#REF!</definedName>
    <definedName name="A_37">[574]材料单价!#REF!</definedName>
    <definedName name="A_38">[574]材料单价!#REF!</definedName>
    <definedName name="A_39">[574]材料单价!#REF!</definedName>
    <definedName name="A_40">[574]材料单价!#REF!</definedName>
    <definedName name="A_42">[574]材料单价!#REF!</definedName>
    <definedName name="A_43">[574]材料单价!#REF!</definedName>
    <definedName name="A_44">[574]材料单价!#REF!</definedName>
    <definedName name="A_45">[574]材料单价!#REF!</definedName>
    <definedName name="A_46">[574]材料单价!#REF!</definedName>
    <definedName name="A_48">[574]材料单价!#REF!</definedName>
    <definedName name="A_49">[574]材料单价!#REF!</definedName>
    <definedName name="A_50">[574]材料单价!#REF!</definedName>
    <definedName name="A_52">[574]材料单价!#REF!</definedName>
    <definedName name="A_53">[574]材料单价!#REF!</definedName>
    <definedName name="A_54">[574]材料单价!#REF!</definedName>
    <definedName name="A_65">[574]材料单价!#REF!</definedName>
    <definedName name="A_66">[574]材料单价!$F$83</definedName>
    <definedName name="A_67">[574]材料单价!$F$84</definedName>
    <definedName name="A_68">[574]材料单价!#REF!</definedName>
    <definedName name="A_69">[574]材料单价!#REF!</definedName>
    <definedName name="A_70">[574]材料单价!#REF!</definedName>
    <definedName name="A_71">[574]材料单价!#REF!</definedName>
    <definedName name="A_73">[574]材料单价!$F$86</definedName>
    <definedName name="A_74">[574]材料单价!#REF!</definedName>
    <definedName name="A_81">[574]材料单价!#REF!</definedName>
    <definedName name="A_82">[574]材料单价!#REF!</definedName>
    <definedName name="A_83">[574]材料单价!#REF!</definedName>
    <definedName name="A_84">[574]材料单价!#REF!</definedName>
    <definedName name="A_85">[574]材料单价!#REF!</definedName>
    <definedName name="A_86">[574]材料单价!#REF!</definedName>
    <definedName name="A_87">[574]材料单价!#REF!</definedName>
    <definedName name="A_88">[574]材料单价!#REF!</definedName>
    <definedName name="A_89">[574]材料单价!#REF!</definedName>
    <definedName name="A_90">[574]材料单价!#REF!</definedName>
    <definedName name="A_91">[574]材料单价!#REF!</definedName>
    <definedName name="A_92">[574]材料单价!#REF!</definedName>
    <definedName name="A_93">[574]材料单价!#REF!</definedName>
    <definedName name="A_94">[574]材料单价!#REF!</definedName>
    <definedName name="A_95">[574]材料单价!#REF!</definedName>
    <definedName name="B_07">[574]材料单价!#REF!</definedName>
    <definedName name="B_08">[574]材料单价!#REF!</definedName>
    <definedName name="B_09">[574]材料单价!#REF!</definedName>
    <definedName name="B_10">[574]材料单价!#REF!</definedName>
    <definedName name="B_11">[574]材料单价!#REF!</definedName>
    <definedName name="B_12">[574]材料单价!#REF!</definedName>
    <definedName name="B_13">[574]材料单价!#REF!</definedName>
    <definedName name="B_14">[574]材料单价!#REF!</definedName>
    <definedName name="B_15">[574]材料单价!#REF!</definedName>
    <definedName name="B_16">[574]材料单价!#REF!</definedName>
    <definedName name="B_17">[574]材料单价!#REF!</definedName>
    <definedName name="B_18">[574]材料单价!#REF!</definedName>
    <definedName name="B_19">[574]材料单价!#REF!</definedName>
    <definedName name="B_20">[574]材料单价!#REF!</definedName>
    <definedName name="B_21">[574]材料单价!#REF!</definedName>
    <definedName name="B_23">[574]材料单价!#REF!</definedName>
    <definedName name="B_24">[574]材料单价!#REF!</definedName>
    <definedName name="B_25">[574]材料单价!#REF!</definedName>
    <definedName name="B_26">[574]材料单价!#REF!</definedName>
    <definedName name="B_27">[574]材料单价!#REF!</definedName>
    <definedName name="B_28">[574]材料单价!#REF!</definedName>
    <definedName name="B_29">[574]材料单价!#REF!</definedName>
    <definedName name="B_30">[574]材料单价!#REF!</definedName>
    <definedName name="B_31">[574]材料单价!#REF!</definedName>
    <definedName name="B_32">[574]材料单价!#REF!</definedName>
    <definedName name="B_33">[574]材料单价!#REF!</definedName>
    <definedName name="B_34">[574]材料单价!#REF!</definedName>
    <definedName name="B_35">[574]材料单价!#REF!</definedName>
    <definedName name="B_36">[574]材料单价!#REF!</definedName>
    <definedName name="B_37">[574]材料单价!#REF!</definedName>
    <definedName name="BND">[576]基础数据!$C$5</definedName>
    <definedName name="jrg">'[575]H1 Labour'!$F$7</definedName>
    <definedName name="abcdf" hidden="1">[577]SUMMARY!#REF!</definedName>
    <definedName name="阿道夫" hidden="1">[578]eqpmad2!#REF!</definedName>
    <definedName name="DELData">[579]残数量確認用!$D$4:$G$2500</definedName>
    <definedName name="haulage">'[580]Haulage(G.C.)'!$B$5:$J$117</definedName>
    <definedName name="I.D.">[581]HOC!#REF!</definedName>
    <definedName name="Lump_Sum">[582]HOC!$AE$12:$AE$118</definedName>
    <definedName name="m3_TTL">[582]HOC!$Y$12:$Y$160</definedName>
    <definedName name="m3_Unit">[582]HOC!$X$12:$X$160</definedName>
    <definedName name="N.W_G.W">[582]HOC!$P$12:$P$160</definedName>
    <definedName name="N.W_M3">[582]HOC!$Q$12:$Q$160</definedName>
    <definedName name="New_Microsoft_Office_Excel_Worksheet.xlsx">[583]Sheet1!$A$2:$H$21</definedName>
    <definedName name="Nozzle">[582]HOC!$O$12:$O$160</definedName>
    <definedName name="P_ce">[582]HOC!$S$12:$S$160</definedName>
    <definedName name="Pce">[582]HOC!$S$12</definedName>
    <definedName name="Port選択">[582]HOC!$AC$2</definedName>
    <definedName name="ProjectSchedule">[584]Schdl!$B$5:$AF$19</definedName>
    <definedName name="Skirt">[581]HOC!#REF!</definedName>
    <definedName name="T_T">[581]HOC!#REF!</definedName>
    <definedName name="___RNN1">[554]COLUMN!#REF!</definedName>
    <definedName name="__RNN1">[554]COLUMN!#REF!</definedName>
    <definedName name="adasdas">[555]Strstl!#REF!</definedName>
    <definedName name="Approval">'[556]Details for Charts'!$AB$10</definedName>
    <definedName name="Area_Unit">[557]Intro!$I$8</definedName>
    <definedName name="asdad">[555]Strstl!#REF!</definedName>
    <definedName name="Bidder">'[558]Key Data'!$D$2</definedName>
    <definedName name="cant">'[559]Staff Acco.'!#REF!</definedName>
    <definedName name="Cdata">'[560]Civil-Weekly'!$E$32:$BW$36</definedName>
    <definedName name="ConEnd">'[558]Key Data'!$D$20</definedName>
    <definedName name="ConStart">'[558]Key Data'!$D$18</definedName>
    <definedName name="CvData">'[560]Civil-Weekly'!$B$4:$BN$8</definedName>
    <definedName name="dhs">[561]Cashflow!$A$6</definedName>
    <definedName name="DOA">'[562]Key Assumptions'!$F$42</definedName>
    <definedName name="ECA_List">[563]ECARates!$A$6:$A$245</definedName>
    <definedName name="EData">'[560]Elec-Weekly'!$B$32:$CW$36</definedName>
    <definedName name="EvData">'[560]Elec-Weekly'!$B$3:$CF$7</definedName>
    <definedName name="LCIn11">'[558]SA Lifecycle Inputs'!#REF!</definedName>
    <definedName name="LCIn12">'[558]SA Lifecycle Inputs'!#REF!</definedName>
    <definedName name="LCOut11">'[558]SA  Lifecycle'!#REF!</definedName>
    <definedName name="LCOut12">'[558]SA  Lifecycle'!#REF!</definedName>
    <definedName name="MData">'[560]Mech-Weekly'!$B$32:$CF$36</definedName>
    <definedName name="MIY">'[564]Site Plan'!$G$17</definedName>
    <definedName name="MONTHS">[564]DATA!$A$2:$D$13</definedName>
    <definedName name="MTH">[565]MONTH!$A$1</definedName>
    <definedName name="MvDAta">'[560]Mech-Weekly'!$B$4:$CA$8</definedName>
    <definedName name="Paintst">[555]Strstl!#REF!</definedName>
    <definedName name="Paintstl">[555]Strstl!#REF!</definedName>
    <definedName name="PDS">'[564]Site Plan'!$G$22</definedName>
    <definedName name="PipeData">'[560]Pipe-Weekly'!$B$13:$BB$17</definedName>
    <definedName name="PipeDate1">'[560]Pipe-Weekly'!$A$13:$BW$17</definedName>
    <definedName name="PK">'[566]conc-foot-gradeslab'!#REF!</definedName>
    <definedName name="PKK">'[566]conc-foot-gradeslab'!#REF!</definedName>
    <definedName name="R_Category">[567]Categories!$N$2:$N$78</definedName>
    <definedName name="Re_En">[568]Summary!$A$2,[568]Summary!$A$1:$H$4,[568]Summary!$A$7:$B$7,[568]Summary!$A$6:$H$7,[568]Summary!$A$8:$H$8,[568]Summary!$A$9:$H$10,[568]Summary!$A$11:$H$12,[568]Summary!$A$13:$H$14,[568]Summary!$A$15:$H$16,[568]Summary!$A$17:$H$18,[568]Summary!$A$19:$H$21,[568]Summary!$A$22:$H$23</definedName>
    <definedName name="RepData">[560]Datas!$M$5:$N$254</definedName>
    <definedName name="RNN">[554]COLUMN!#REF!</definedName>
    <definedName name="sample">'[560]Mech-Weekly'!$B$32:$CF$36</definedName>
    <definedName name="sfdf">'[569]T&amp;M'!#REF!</definedName>
    <definedName name="Stage_2___Design_Development">'[556]Details for Charts'!$AB$6</definedName>
    <definedName name="Stage_2___Schematic_Design">'[556]Details for Charts'!$AB$5</definedName>
    <definedName name="Stage_2___Tender_Documents">'[556]Details for Charts'!$AB$8</definedName>
    <definedName name="Stage_2___Working_Drawings">'[556]Details for Charts'!$AB$7</definedName>
    <definedName name="Submission">'[556]Details for Charts'!$AB$9</definedName>
    <definedName name="TankData">'[560]Tank-Weekly'!$B$3:$BN$10</definedName>
    <definedName name="TotData">'[560]Project-Weekly'!$B$50:$BW$54</definedName>
    <definedName name="TotVData">'[560]U5-Weekly'!$B$50:$BB$54</definedName>
    <definedName name="Up_En">'[570]STEEL STRUCTURE'!$A$1:$D$65536,'[570]STEEL STRUCTURE'!$E$1:$Z$65536</definedName>
    <definedName name="Up_Sp">'[570]STEEL STRUCTURE'!$A$1:$D$65536,'[570]STEEL STRUCTURE'!$T$1:$Z$65536</definedName>
    <definedName name="VRFbud1">[571]CCNs!$K$11</definedName>
    <definedName name="VRFclass1">[571]CCNs!$K$10</definedName>
    <definedName name="wqdqwd">[555]Strstl!#REF!</definedName>
    <definedName name="building_door_windows">[546]!GoList</definedName>
    <definedName name="GoForm">[589]!GoForm</definedName>
    <definedName name="GoList">[546]!GoList</definedName>
    <definedName name="GoSpec">[589]!GoSpec</definedName>
    <definedName name="GoTop">[589]!GoTop</definedName>
    <definedName name="wu">([588]表二!#REF!*1.1)*(1+(POWER((1+物价指数),2)-1))/(#REF!*10000)</definedName>
    <definedName name="wy">([588]表二!#REF!*1.1)*(1+(POWER((1+物价指数),2)-1))/(#REF!*10000)</definedName>
    <definedName name="对比">([588]表二!#REF!*1.1)*(1+(POWER((1+物价指数),2)-1))/(#REF!*10000)</definedName>
    <definedName name="供热投资分摊比">([553]表二!#REF!*1.1)*(1+(POWER((1+物价指数),2)-1))/(#REF!*10000)</definedName>
    <definedName name="机务">([588]表二!#REF!*1.1)*(1+(POWER((1+物价指数),2)-1))/(#REF!*10000)</definedName>
    <definedName name="利息">([588]表二!#REF!*1.1)*(1+(POWER((1+物价指数),2)-1))/(#REF!*10000)</definedName>
    <definedName name="论证">([552]表二!#REF!*1.1)*(1+(POWER((1+物价指数),2)-1))/(#REF!*10000)</definedName>
    <definedName name="其他费用概算表">([553]表二!#REF!*1.1)*(1+(POWER((1+物价指数),2)-1))/(#REF!*10000)</definedName>
    <definedName name="双">([552]表二!#REF!*1.1)*(1+(POWER((1+物价指数),2)-1))/(#REF!*10000)</definedName>
    <definedName name="双鸭山">([553]表二!#REF!*1.1)*(1+(POWER((1+物价指数),2)-1))/(#REF!*10000)</definedName>
    <definedName name="脱">([588]表二!#REF!*1.1)*(1+(POWER((1+物价指数),2)-1))/(#REF!*10000)</definedName>
    <definedName name="屋">([588]表二!#REF!*1.1)*(1+(POWER((1+物价指数),2)-1))/(#REF!*10000)</definedName>
    <definedName name="与限额设计对比">([553]表二!#REF!*1.1)*(1+(POWER((1+物价指数),2)-1))/(#REF!*10000)</definedName>
    <definedName name="ads" localSheetId="1">BlankMacro1</definedName>
    <definedName name="coping" localSheetId="1">BLCH</definedName>
    <definedName name="dfdsfsdaf" localSheetId="1">BlankMacro1</definedName>
    <definedName name="fda" localSheetId="1">BlankMacro1</definedName>
    <definedName name="gd" localSheetId="1">BlankMacro1</definedName>
    <definedName name="ggg" localSheetId="1">BlankMacro1</definedName>
    <definedName name="nb" localSheetId="1">([14]表二!#REF!*1.1)*(1+(POWER((1+物价指数),2)-1))/(#REF!*10000)</definedName>
    <definedName name="sw" localSheetId="1">([14]表二!#REF!*1.1)*(1+(POWER((1+物价指数),2)-1))/(#REF!*10000)</definedName>
    <definedName name="ty" localSheetId="1">BlankMacro1</definedName>
    <definedName name="tyo" localSheetId="1">BlankMacro1</definedName>
    <definedName name="wwww" localSheetId="1">BLCH</definedName>
    <definedName name="ys" localSheetId="1">([14]表二!#REF!*1.1)*(1+(POWER((1+物价指数),2)-1))/(#REF!*10000)</definedName>
    <definedName name="가르" localSheetId="1">BlankMacro1</definedName>
    <definedName name="감리" localSheetId="1">BlankMacro1</definedName>
    <definedName name="表二" localSheetId="1">([14]表二!#REF!*1.1)*(1+(POWER((1+物价指数),2)-1))/(#REF!*10000)</definedName>
    <definedName name="급여" localSheetId="1">BlankMacro1</definedName>
    <definedName name="김치원" localSheetId="1">BlankMacro1</definedName>
    <definedName name="ㄳ" localSheetId="1">BLCH</definedName>
    <definedName name="ㄴㄴㄴ" localSheetId="1">BlankMacro1</definedName>
    <definedName name="ㄴㅇㄹㄴㅇㄻㄴ" localSheetId="1">BlankMacro1</definedName>
    <definedName name="ㄷㄷㄷ" localSheetId="1">BLCH</definedName>
    <definedName name="气力" localSheetId="1">([14]表二!#REF!*1.1)*(1+(POWER((1+物价指数),2)-1))/(#REF!*10000)</definedName>
    <definedName name="ㄹㅇㅎ" localSheetId="1">BLCH</definedName>
    <definedName name="ㅁㅁㅁ" localSheetId="1">BLCH</definedName>
    <definedName name="몰1" localSheetId="1">BlankMacro1</definedName>
    <definedName name="몰2" localSheetId="1">BlankMacro1</definedName>
    <definedName name="몰3" localSheetId="1">BlankMacro1</definedName>
    <definedName name="몰4" localSheetId="1">BlankMacro1</definedName>
    <definedName name="몰5" localSheetId="1">BlankMacro1</definedName>
    <definedName name="몰6" localSheetId="1">BlankMacro1</definedName>
    <definedName name="ㅂㅈ" localSheetId="1">BLCH</definedName>
    <definedName name="배수공" localSheetId="1">BlankMacro1</definedName>
    <definedName name="변경내역" localSheetId="1">BlankMacro1</definedName>
    <definedName name="보차도" localSheetId="1">BlankMacro1</definedName>
    <definedName name="보차도경계석" localSheetId="1">BlankMacro1</definedName>
    <definedName name="ㅅㅅㅅ" localSheetId="1">BLCH</definedName>
    <definedName name="셔갸9" localSheetId="1">BlankMacro1</definedName>
    <definedName name="쇼" localSheetId="1">BlankMacro1</definedName>
    <definedName name="신고서" localSheetId="1">BlankMacro1</definedName>
    <definedName name="오" localSheetId="1">BlankMacro1</definedName>
    <definedName name="ㅈㄷ" localSheetId="1">BLCH</definedName>
    <definedName name="제비" localSheetId="1">BlankMacro1</definedName>
    <definedName name="철거수량" localSheetId="1">BlankMacro1</definedName>
    <definedName name="템플리트모듈1" localSheetId="1">BlankMacro1</definedName>
    <definedName name="템플리트모듈2" localSheetId="1">BlankMacro1</definedName>
    <definedName name="템플리트모듈3" localSheetId="1">BlankMacro1</definedName>
    <definedName name="템플리트모듈4" localSheetId="1">BlankMacro1</definedName>
    <definedName name="템플리트모듈5" localSheetId="1">BlankMacro1</definedName>
    <definedName name="템플리트모듈6" localSheetId="1">BlankMacro1</definedName>
    <definedName name="통장2" localSheetId="1">BlankMacro1</definedName>
    <definedName name="포장공" localSheetId="1">BlankMacro1</definedName>
    <definedName name="하부우각부" localSheetId="1">BLCH</definedName>
    <definedName name="허" localSheetId="1">BLCH</definedName>
    <definedName name="호ㅓㅗ" localSheetId="1">BLCH</definedName>
    <definedName name="홓" localSheetId="1">BLCH</definedName>
    <definedName name="ㅑㅐㅑ" localSheetId="1">BLCH</definedName>
    <definedName name="ㅛ" localSheetId="1">BLCH</definedName>
    <definedName name="ㅛ샤ㅛ" localSheetId="1">BLCH</definedName>
    <definedName name="ㅛㅛㅛ" localSheetId="1">BLCH</definedName>
    <definedName name="ㅛㅛㅛㅛ" localSheetId="1">BLCH</definedName>
    <definedName name="ㅣㅣㅣ" localSheetId="1">BlankMacro1</definedName>
    <definedName name="__123Graph_BCurrent" localSheetId="1" hidden="1">#REF!</definedName>
    <definedName name="__123Graph_B소취투" localSheetId="1" hidden="1">#REF!</definedName>
    <definedName name="Print_Area_Reset" localSheetId="1">OFFSET(Full_Print,0,0,[453]单价分析表附表!Last_Row)</definedName>
    <definedName name="Total_Payment" localSheetId="1">Scheduled_Payment+Extra_Payment</definedName>
    <definedName name="Values_Entered" localSheetId="1">IF(Loan_Amount*[453]单价分析表附表!Interest_Rate*[453]单价分析表附表!Loan_Years*[453]单价分析表附表!Loan_Start&gt;0,1,0)</definedName>
    <definedName name="ECC" localSheetId="1">IF('清单 '!Values_Entered,Header_Row+Eccc,Header_Row)</definedName>
    <definedName name="_SEA1" localSheetId="1">IF(#REF!="m",((((VLOOKUP(#REF!,PipeInfo,2,FALSE)+2*#REF!)/1000)^2/4*PI())-(((VLOOKUP(#REF!,PipeInfo,2,FALSE))/1000)^2/4*PI()))*#REF!,IF(#REF!="m2",#REF!*(#REF!/1000),IF(#REF!="m3",#REF!,0)))</definedName>
    <definedName name="BMM" localSheetId="1">IF(#REF!="m",PI()*((VLOOKUP(#REF!,PipeInfo,2,FALSE))/1000)*#REF!,IF(#REF!="m2",#REF!,IF(#REF!="m3",#REF!/(#REF!/1000),0)))</definedName>
    <definedName name="kbg" localSheetId="1">IF(#REF!="m",PI()*((VLOOKUP(#REF!,PipeInfo,2,FALSE))/1000)*#REF!,IF(#REF!="m2",#REF!,IF(#REF!="m3",#REF!/(#REF!/1000),0)))</definedName>
    <definedName name="note" localSheetId="1">IF(#REF!="m",((((VLOOKUP(#REF!,PipeInfo,2,FALSE)+2*#REF!)/1000)^2/4*PI())-(((VLOOKUP(#REF!,PipeInfo,2,FALSE))/1000)^2/4*PI()))*#REF!,IF(#REF!="m2",#REF!*(#REF!/1000),IF(#REF!="m3",#REF!,0)))</definedName>
    <definedName name="que" localSheetId="1">IF(#REF!="m",((((VLOOKUP(#REF!,PipeInfo,2,FALSE)+2*#REF!)/1000)^2/4*PI())-(((VLOOKUP(#REF!,PipeInfo,2,FALSE))/1000)^2/4*PI()))*#REF!,IF(#REF!="m2",#REF!*(#REF!/1000),IF(#REF!="m3",#REF!,0)))</definedName>
    <definedName name="QUERIES" localSheetId="1">IF(#REF!="m",((((VLOOKUP(#REF!,PipeInfo,2,FALSE)+2*#REF!)/1000)^2/4*PI())-(((VLOOKUP(#REF!,PipeInfo,2,FALSE))/1000)^2/4*PI()))*#REF!,IF(#REF!="m2",#REF!*(#REF!/1000),IF(#REF!="m3",#REF!,0)))</definedName>
    <definedName name="QUERY" localSheetId="1">IF(#REF!="m",PI()*((VLOOKUP(#REF!,PipeInfo,2,FALSE))/1000)*#REF!,IF(#REF!="m2",#REF!,IF(#REF!="m3",#REF!/(#REF!/1000),0)))</definedName>
    <definedName name="Ref_Area" localSheetId="1">IF(#REF!="m",PI()*((VLOOKUP(#REF!,PipeInfo,2,FALSE))/1000)*#REF!,IF(#REF!="m2",#REF!,IF(#REF!="m3",#REF!/(#REF!/1000),0)))</definedName>
    <definedName name="Ref_Vol" localSheetId="1">IF(#REF!="m",((((VLOOKUP(#REF!,PipeInfo,2,FALSE)+2*#REF!)/1000)^2/4*PI())-(((VLOOKUP(#REF!,PipeInfo,2,FALSE))/1000)^2/4*PI()))*#REF!,IF(#REF!="m2",#REF!*(#REF!/1000),IF(#REF!="m3",#REF!,0)))</definedName>
    <definedName name="SEA" localSheetId="1">IF(#REF!="m",((((VLOOKUP(#REF!,PipeInfo,2,FALSE)+2*#REF!)/1000)^2/4*PI())-(((VLOOKUP(#REF!,PipeInfo,2,FALSE))/1000)^2/4*PI()))*#REF!,IF(#REF!="m2",#REF!*(#REF!/1000),IF(#REF!="m3",#REF!,0)))</definedName>
    <definedName name="Ecccc" localSheetId="1">DATE(YEAR(#REF!),MONTH(#REF!)+Payment_Number,DAY(#REF!))</definedName>
    <definedName name="wu" localSheetId="1">([588]表二!#REF!*1.1)*(1+(POWER((1+物价指数),2)-1))/(#REF!*10000)</definedName>
    <definedName name="wy" localSheetId="1">([588]表二!#REF!*1.1)*(1+(POWER((1+物价指数),2)-1))/(#REF!*10000)</definedName>
    <definedName name="对比" localSheetId="1">([588]表二!#REF!*1.1)*(1+(POWER((1+物价指数),2)-1))/(#REF!*10000)</definedName>
    <definedName name="供热投资分摊比" localSheetId="1">([553]表二!#REF!*1.1)*(1+(POWER((1+物价指数),2)-1))/(#REF!*10000)</definedName>
    <definedName name="机务" localSheetId="1">([588]表二!#REF!*1.1)*(1+(POWER((1+物价指数),2)-1))/(#REF!*10000)</definedName>
    <definedName name="利息" localSheetId="1">([588]表二!#REF!*1.1)*(1+(POWER((1+物价指数),2)-1))/(#REF!*10000)</definedName>
    <definedName name="论证" localSheetId="1">([552]表二!#REF!*1.1)*(1+(POWER((1+物价指数),2)-1))/(#REF!*10000)</definedName>
    <definedName name="其他费用概算表" localSheetId="1">([553]表二!#REF!*1.1)*(1+(POWER((1+物价指数),2)-1))/(#REF!*10000)</definedName>
    <definedName name="双" localSheetId="1">([552]表二!#REF!*1.1)*(1+(POWER((1+物价指数),2)-1))/(#REF!*10000)</definedName>
    <definedName name="双鸭山" localSheetId="1">([553]表二!#REF!*1.1)*(1+(POWER((1+物价指数),2)-1))/(#REF!*10000)</definedName>
    <definedName name="脱" localSheetId="1">([588]表二!#REF!*1.1)*(1+(POWER((1+物价指数),2)-1))/(#REF!*10000)</definedName>
    <definedName name="屋" localSheetId="1">([588]表二!#REF!*1.1)*(1+(POWER((1+物价指数),2)-1))/(#REF!*10000)</definedName>
    <definedName name="与限额设计对比" localSheetId="1">([553]表二!#REF!*1.1)*(1+(POWER((1+物价指数),2)-1))/(#REF!*10000)</definedName>
  </definedNames>
  <calcPr calcId="191029" calcMode="manual" iterate="1" iterateCount="100" iterateDelta="0.00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<sst xmlns="http://schemas.openxmlformats.org/spreadsheetml/2006/main" count="6547" uniqueCount="2588">
  <si>
    <t>拉迪亚码头投标报价表-二航院</t>
  </si>
  <si>
    <t>序号</t>
  </si>
  <si>
    <t>名称</t>
  </si>
  <si>
    <t>二航院方案（PHC桩）</t>
  </si>
  <si>
    <t>金额（美元）</t>
  </si>
  <si>
    <t>B</t>
  </si>
  <si>
    <t>准备工作</t>
  </si>
  <si>
    <t>C</t>
  </si>
  <si>
    <t>疏浚工程</t>
  </si>
  <si>
    <t>D</t>
  </si>
  <si>
    <t>地基处理</t>
  </si>
  <si>
    <t>E</t>
  </si>
  <si>
    <t>码头</t>
  </si>
  <si>
    <t>护岸</t>
  </si>
  <si>
    <t>F</t>
  </si>
  <si>
    <t>路面工程</t>
  </si>
  <si>
    <t>G</t>
  </si>
  <si>
    <t>电气</t>
  </si>
  <si>
    <t>H</t>
  </si>
  <si>
    <t>房建</t>
  </si>
  <si>
    <t>I</t>
  </si>
  <si>
    <t>Gate Complex</t>
  </si>
  <si>
    <t>直接费小计</t>
  </si>
  <si>
    <t>关税</t>
  </si>
  <si>
    <t>项目总计</t>
  </si>
  <si>
    <t>THE BILL OF QUANTITIES（拉迪亚码头-港湾-二航院）</t>
  </si>
  <si>
    <t>Item No.</t>
  </si>
  <si>
    <t>Description2</t>
  </si>
  <si>
    <t>清单说明</t>
  </si>
  <si>
    <t>Unit2</t>
  </si>
  <si>
    <t>Quantity</t>
  </si>
  <si>
    <t>综合单价（美元）</t>
  </si>
  <si>
    <t>合计（美元）</t>
  </si>
  <si>
    <t>CLASS A</t>
  </si>
  <si>
    <t>PRELIMANARIES</t>
  </si>
  <si>
    <t>A.1</t>
  </si>
  <si>
    <t>Fixed (non-time related) Items</t>
  </si>
  <si>
    <t>固定（非计时）项目</t>
  </si>
  <si>
    <t>A.1.1</t>
  </si>
  <si>
    <t>Site Establishment</t>
  </si>
  <si>
    <t>场地建设</t>
  </si>
  <si>
    <t>LS</t>
  </si>
  <si>
    <t>A.1.2</t>
  </si>
  <si>
    <t>Site Disestablishment</t>
  </si>
  <si>
    <t>场地拆除</t>
  </si>
  <si>
    <t>A.1.3</t>
  </si>
  <si>
    <t>Temporary Access Routes</t>
  </si>
  <si>
    <t>临时道路</t>
  </si>
  <si>
    <t>A.1.4</t>
  </si>
  <si>
    <t>Safety &amp; Emergency Response</t>
  </si>
  <si>
    <t>安全与应急响应</t>
  </si>
  <si>
    <t>A.1.5</t>
  </si>
  <si>
    <t>Risk Assessment /Method Statements / HSSE Plan</t>
  </si>
  <si>
    <r>
      <rPr>
        <sz val="10"/>
        <rFont val="宋体-简"/>
        <charset val="134"/>
      </rPr>
      <t>风险评估</t>
    </r>
    <r>
      <rPr>
        <sz val="10"/>
        <rFont val="Arial"/>
        <charset val="134"/>
      </rPr>
      <t>/</t>
    </r>
    <r>
      <rPr>
        <sz val="10"/>
        <rFont val="宋体-简"/>
        <charset val="134"/>
      </rPr>
      <t>方法说明</t>
    </r>
    <r>
      <rPr>
        <sz val="10"/>
        <rFont val="Arial"/>
        <charset val="134"/>
      </rPr>
      <t>/</t>
    </r>
    <r>
      <rPr>
        <sz val="10"/>
        <rFont val="宋体-简"/>
        <charset val="134"/>
      </rPr>
      <t>健康安全环境计划</t>
    </r>
  </si>
  <si>
    <t>A.1.6</t>
  </si>
  <si>
    <t>Quality Management/Assurance Plan</t>
  </si>
  <si>
    <t>质量管理／保证计划</t>
  </si>
  <si>
    <t>A.1.7</t>
  </si>
  <si>
    <t>Contractor’s Environmental and Social Management Plan</t>
  </si>
  <si>
    <t>承包商环境与社会管理计划</t>
  </si>
  <si>
    <t>A.1.8</t>
  </si>
  <si>
    <t>Engineers' Site Facilities</t>
  </si>
  <si>
    <t>工程师现场设施设备</t>
  </si>
  <si>
    <t>A.1.9</t>
  </si>
  <si>
    <t>Project Security (establishment)</t>
  </si>
  <si>
    <t>项目保安（设立）</t>
  </si>
  <si>
    <t>A.1.10</t>
  </si>
  <si>
    <t>Mobilisation of Contractor's Plant and Equipment</t>
  </si>
  <si>
    <t>承包商设备与机械进场</t>
  </si>
  <si>
    <t>Contractor to itemise major plant</t>
  </si>
  <si>
    <t>承包商列明主要设备</t>
  </si>
  <si>
    <t>A.1.10.1</t>
  </si>
  <si>
    <t>Piling rigs</t>
  </si>
  <si>
    <t>桩机</t>
  </si>
  <si>
    <t>A.1.10.2</t>
  </si>
  <si>
    <t>Cranes</t>
  </si>
  <si>
    <t>起重机</t>
  </si>
  <si>
    <t>A.1.10.3</t>
  </si>
  <si>
    <t>Paving machines</t>
  </si>
  <si>
    <t>铺路机械</t>
  </si>
  <si>
    <t>A.1.10.X</t>
  </si>
  <si>
    <t>Other equipment - Contractor to specify</t>
  </si>
  <si>
    <r>
      <rPr>
        <i/>
        <sz val="10"/>
        <rFont val="宋体-简"/>
        <charset val="134"/>
      </rPr>
      <t>其他设备</t>
    </r>
    <r>
      <rPr>
        <i/>
        <sz val="10"/>
        <rFont val="Arial"/>
        <charset val="134"/>
      </rPr>
      <t>——</t>
    </r>
    <r>
      <rPr>
        <i/>
        <sz val="10"/>
        <rFont val="宋体-简"/>
        <charset val="134"/>
      </rPr>
      <t>由承包商指定</t>
    </r>
  </si>
  <si>
    <t>A.1.11</t>
  </si>
  <si>
    <t>De-mobilisation of Contractor's Plant &amp; Equipment</t>
  </si>
  <si>
    <t>承包商设备与机械退场</t>
  </si>
  <si>
    <t>A.1.12</t>
  </si>
  <si>
    <t>Insurances</t>
  </si>
  <si>
    <t>保险</t>
  </si>
  <si>
    <t>A.1.13</t>
  </si>
  <si>
    <t>Performance Security</t>
  </si>
  <si>
    <t>履约保证金</t>
  </si>
  <si>
    <t>A.1.14</t>
  </si>
  <si>
    <t>Advance Payment Guarantee</t>
  </si>
  <si>
    <t>预付款保函</t>
  </si>
  <si>
    <t>A.1.15</t>
  </si>
  <si>
    <t>Parent Company Guarantees</t>
  </si>
  <si>
    <t>母公司担保</t>
  </si>
  <si>
    <t>A.1.16</t>
  </si>
  <si>
    <t>Site Signage</t>
  </si>
  <si>
    <t>现场标识</t>
  </si>
  <si>
    <t>A.1.17</t>
  </si>
  <si>
    <t>Design</t>
  </si>
  <si>
    <t>设计</t>
  </si>
  <si>
    <t>A.1.17.1</t>
  </si>
  <si>
    <t>Earthworks Reclamation and Ground Improvement</t>
  </si>
  <si>
    <t>土方回填与地基改良</t>
  </si>
  <si>
    <t>A.1.17.2</t>
  </si>
  <si>
    <t>Quay and other Suspended deck structures</t>
  </si>
  <si>
    <t>码头及其他悬挂式甲板结构</t>
  </si>
  <si>
    <t>A.1.17.3</t>
  </si>
  <si>
    <t>Drainage</t>
  </si>
  <si>
    <t>排水工程</t>
  </si>
  <si>
    <t>A.1.17.4</t>
  </si>
  <si>
    <t>Services and Utilities</t>
  </si>
  <si>
    <t>管线及公用设施工程</t>
  </si>
  <si>
    <t>A.1.17.5</t>
  </si>
  <si>
    <t>Pavements</t>
  </si>
  <si>
    <t>A.1.17.6</t>
  </si>
  <si>
    <t>Electrical works</t>
  </si>
  <si>
    <t>电气工程</t>
  </si>
  <si>
    <t>A.1.17.7</t>
  </si>
  <si>
    <t>IT and Communications</t>
  </si>
  <si>
    <t>信息技术与通信工程</t>
  </si>
  <si>
    <t>A.1.17.8</t>
  </si>
  <si>
    <t>闸口综合体</t>
  </si>
  <si>
    <t>A.1.17.9</t>
  </si>
  <si>
    <t>Reefer Racks</t>
  </si>
  <si>
    <t>冷藏货架</t>
  </si>
  <si>
    <t>A.1.17.10</t>
  </si>
  <si>
    <t>All other elements</t>
  </si>
  <si>
    <t>所有其他要素</t>
  </si>
  <si>
    <t>A.1.18</t>
  </si>
  <si>
    <t>BIM 3D Modelling</t>
  </si>
  <si>
    <r>
      <rPr>
        <sz val="10"/>
        <rFont val="Arial"/>
        <charset val="134"/>
      </rPr>
      <t xml:space="preserve">BIM </t>
    </r>
    <r>
      <rPr>
        <sz val="10"/>
        <rFont val="宋体-简"/>
        <charset val="134"/>
      </rPr>
      <t>三维建模</t>
    </r>
  </si>
  <si>
    <t>A.1.19</t>
  </si>
  <si>
    <t>Approvals and Permits</t>
  </si>
  <si>
    <t>审批与许可证</t>
  </si>
  <si>
    <t>A.1.20</t>
  </si>
  <si>
    <t>Environmental Compliance Requirements</t>
  </si>
  <si>
    <t>环境合规要求</t>
  </si>
  <si>
    <t>A.1.20.1</t>
  </si>
  <si>
    <t>Inputs to Environmental Impact Assessment report (EIA)</t>
  </si>
  <si>
    <r>
      <rPr>
        <sz val="10"/>
        <rFont val="宋体-简"/>
        <charset val="134"/>
      </rPr>
      <t>环境影响评估报告（</t>
    </r>
    <r>
      <rPr>
        <sz val="10"/>
        <rFont val="Arial"/>
        <charset val="134"/>
      </rPr>
      <t>EIA</t>
    </r>
    <r>
      <rPr>
        <sz val="10"/>
        <rFont val="宋体-简"/>
        <charset val="134"/>
      </rPr>
      <t>）输入</t>
    </r>
  </si>
  <si>
    <t>A.1.20.2</t>
  </si>
  <si>
    <t>Pre-construction plans (specific environmental related plans)</t>
  </si>
  <si>
    <t>施工前计划（具体环境相关计划）</t>
  </si>
  <si>
    <t>A.1.20.3</t>
  </si>
  <si>
    <t>Construction phase CEMP</t>
  </si>
  <si>
    <r>
      <rPr>
        <sz val="10"/>
        <rFont val="宋体-简"/>
        <charset val="134"/>
      </rPr>
      <t>施工阶段环境管理计划（</t>
    </r>
    <r>
      <rPr>
        <sz val="10"/>
        <rFont val="Arial"/>
        <charset val="134"/>
      </rPr>
      <t>CEMP</t>
    </r>
    <r>
      <rPr>
        <sz val="10"/>
        <rFont val="宋体-简"/>
        <charset val="134"/>
      </rPr>
      <t>）</t>
    </r>
  </si>
  <si>
    <t>A.1.20.4</t>
  </si>
  <si>
    <t>Protection of drainage systems and watercourses</t>
  </si>
  <si>
    <t>排水系统及水体保护</t>
  </si>
  <si>
    <t>SUBTOTAL - Fixed (non-time related) Items</t>
  </si>
  <si>
    <r>
      <rPr>
        <b/>
        <sz val="10"/>
        <rFont val="宋体-简"/>
        <charset val="134"/>
      </rPr>
      <t>小计</t>
    </r>
    <r>
      <rPr>
        <b/>
        <sz val="10"/>
        <rFont val="Arial"/>
        <charset val="134"/>
      </rPr>
      <t xml:space="preserve"> - </t>
    </r>
    <r>
      <rPr>
        <b/>
        <sz val="10"/>
        <rFont val="宋体-简"/>
        <charset val="134"/>
      </rPr>
      <t>固定（非时间相关）要素</t>
    </r>
  </si>
  <si>
    <t>A.2</t>
  </si>
  <si>
    <t>Time Related Items</t>
  </si>
  <si>
    <t>时间相关要素</t>
  </si>
  <si>
    <t>A.2.1</t>
  </si>
  <si>
    <t>Contractor's Supervision</t>
  </si>
  <si>
    <t>承包商监督</t>
  </si>
  <si>
    <t>Week</t>
  </si>
  <si>
    <t>A.2.2</t>
  </si>
  <si>
    <t>Project Security</t>
  </si>
  <si>
    <t>项目安全保障</t>
  </si>
  <si>
    <t>A.2.3</t>
  </si>
  <si>
    <t>Port Passes</t>
  </si>
  <si>
    <t>港口出入证</t>
  </si>
  <si>
    <t>A.2.4</t>
  </si>
  <si>
    <t>Maintenance of Contractor's Facilities</t>
  </si>
  <si>
    <t>承包商设施维护</t>
  </si>
  <si>
    <t>A.2.5</t>
  </si>
  <si>
    <t>Maintenance of Access Routes</t>
  </si>
  <si>
    <t>通行路线维护</t>
  </si>
  <si>
    <t>A.2.6</t>
  </si>
  <si>
    <t>Maintenance of the Engineer's Facilities</t>
  </si>
  <si>
    <t>工程师设施维护</t>
  </si>
  <si>
    <t>A.2.7</t>
  </si>
  <si>
    <t>Site Welfare</t>
  </si>
  <si>
    <t>现场福利设施</t>
  </si>
  <si>
    <t>A.2.8</t>
  </si>
  <si>
    <t>Safety Equipment &amp; Training</t>
  </si>
  <si>
    <t>安全设备与培训</t>
  </si>
  <si>
    <t>A.2.9</t>
  </si>
  <si>
    <t>Operation of Laboratory</t>
  </si>
  <si>
    <t>实验室运行</t>
  </si>
  <si>
    <t>A.2.10</t>
  </si>
  <si>
    <t>Environmental Monitoring and Reporting</t>
  </si>
  <si>
    <t>环境监测与报告</t>
  </si>
  <si>
    <t>SUBTOTAL - Time Related Items</t>
  </si>
  <si>
    <r>
      <rPr>
        <b/>
        <sz val="10"/>
        <rFont val="宋体-简"/>
        <charset val="134"/>
      </rPr>
      <t>小计</t>
    </r>
    <r>
      <rPr>
        <b/>
        <sz val="10"/>
        <rFont val="Arial"/>
        <charset val="134"/>
      </rPr>
      <t xml:space="preserve"> - </t>
    </r>
    <r>
      <rPr>
        <b/>
        <sz val="10"/>
        <rFont val="宋体-简"/>
        <charset val="134"/>
      </rPr>
      <t>时间相关项目</t>
    </r>
  </si>
  <si>
    <t>A.3</t>
  </si>
  <si>
    <t>As Built Documentation (as per PER 01B)</t>
  </si>
  <si>
    <r>
      <rPr>
        <b/>
        <sz val="10"/>
        <rFont val="宋体-简"/>
        <charset val="134"/>
      </rPr>
      <t>竣工文件（依据</t>
    </r>
    <r>
      <rPr>
        <b/>
        <sz val="10"/>
        <rFont val="Arial"/>
        <charset val="134"/>
      </rPr>
      <t>PER 01B</t>
    </r>
    <r>
      <rPr>
        <b/>
        <sz val="10"/>
        <rFont val="宋体-简"/>
        <charset val="134"/>
      </rPr>
      <t>）</t>
    </r>
  </si>
  <si>
    <t>Total</t>
  </si>
  <si>
    <t>总计</t>
  </si>
  <si>
    <t>Class B</t>
  </si>
  <si>
    <t>PREPORATORY WORKS (GROUND CLEARANCE, DEMOLITION, SURVEYS, ETC.)</t>
  </si>
  <si>
    <t>前期准备工作（场地清理、拆除、勘测等）</t>
  </si>
  <si>
    <t>The Bill of Quantities is based on the Works shown on the Drawings, however it is the Tenderer's responsibility to verify, validate and adapt the items and quantities in accordance with the Employer's Requirements and its design. Any changes from the Tender BoQ shall be clearly highlighted for clarity.</t>
  </si>
  <si>
    <t>工程量清单基于图纸所示工程内容，投标人有责任根据业主要求及其设计，核实、验证并调整项目及数量。投标工程量清单的任何变更应明显标注以确保清晰。</t>
  </si>
  <si>
    <t>All quantities stated are to be verified by and at the risk of the Contractor. The Employer will accept no liability or claim for extensions to the Time for Completion and/or additional payment as a result of any increases or decreases to the quantities stated, unless instructed through the Contract.</t>
  </si>
  <si>
    <r>
      <rPr>
        <b/>
        <sz val="10"/>
        <rFont val="宋体-简"/>
        <charset val="134"/>
      </rPr>
      <t>所有数量均由承包商核实并自行承担风险。除非合同明确指示，业主不承担因数量变化引致工期延长及</t>
    </r>
    <r>
      <rPr>
        <b/>
        <sz val="10"/>
        <rFont val="Arial"/>
        <charset val="134"/>
      </rPr>
      <t>/</t>
    </r>
    <r>
      <rPr>
        <b/>
        <sz val="10"/>
        <rFont val="宋体-简"/>
        <charset val="134"/>
      </rPr>
      <t>或额外付款的任何责任或索赔。</t>
    </r>
  </si>
  <si>
    <t>Quantities left blank are to be inserted by the Tenderer to suit its design.</t>
  </si>
  <si>
    <t>B.1</t>
  </si>
  <si>
    <t>Ground Clearance</t>
  </si>
  <si>
    <t>场地清理</t>
  </si>
  <si>
    <t>B.1.1</t>
  </si>
  <si>
    <t>Ground clearance in the container yard area (Block C)</t>
  </si>
  <si>
    <r>
      <rPr>
        <sz val="10"/>
        <rFont val="宋体-简"/>
        <charset val="134"/>
      </rPr>
      <t>集装箱堆场区域地面净空（</t>
    </r>
    <r>
      <rPr>
        <sz val="10"/>
        <rFont val="Arial"/>
        <charset val="134"/>
      </rPr>
      <t>C</t>
    </r>
    <r>
      <rPr>
        <sz val="10"/>
        <rFont val="宋体-简"/>
        <charset val="134"/>
      </rPr>
      <t>区块）</t>
    </r>
  </si>
  <si>
    <r>
      <rPr>
        <sz val="10"/>
        <color theme="1"/>
        <rFont val="Arial"/>
        <charset val="134"/>
      </rPr>
      <t>m</t>
    </r>
    <r>
      <rPr>
        <vertAlign val="superscript"/>
        <sz val="10"/>
        <color theme="1"/>
        <rFont val="Arial"/>
        <charset val="134"/>
      </rPr>
      <t>2</t>
    </r>
  </si>
  <si>
    <t>B.1.2</t>
  </si>
  <si>
    <t>Ground clearance in the tidal zones (river side of Block C)</t>
  </si>
  <si>
    <r>
      <rPr>
        <sz val="10"/>
        <rFont val="宋体-简"/>
        <charset val="134"/>
      </rPr>
      <t>潮汐区地面净空（</t>
    </r>
    <r>
      <rPr>
        <sz val="10"/>
        <rFont val="Arial"/>
        <charset val="134"/>
      </rPr>
      <t>C</t>
    </r>
    <r>
      <rPr>
        <sz val="10"/>
        <rFont val="宋体-简"/>
        <charset val="134"/>
      </rPr>
      <t>区块河岸侧）</t>
    </r>
  </si>
  <si>
    <t>B.1.3</t>
  </si>
  <si>
    <t>Ground clearance in the drainage channel (between Block B &amp; C)</t>
  </si>
  <si>
    <r>
      <rPr>
        <sz val="10"/>
        <rFont val="宋体-简"/>
        <charset val="134"/>
      </rPr>
      <t>排水渠地面净空（</t>
    </r>
    <r>
      <rPr>
        <sz val="10"/>
        <rFont val="Arial"/>
        <charset val="134"/>
      </rPr>
      <t>B</t>
    </r>
    <r>
      <rPr>
        <sz val="10"/>
        <rFont val="宋体-简"/>
        <charset val="134"/>
      </rPr>
      <t>区块与</t>
    </r>
    <r>
      <rPr>
        <sz val="10"/>
        <rFont val="Arial"/>
        <charset val="134"/>
      </rPr>
      <t>C</t>
    </r>
    <r>
      <rPr>
        <sz val="10"/>
        <rFont val="宋体-简"/>
        <charset val="134"/>
      </rPr>
      <t>区块之间）</t>
    </r>
  </si>
  <si>
    <t>SUBTOTAL - Ground Clearance</t>
  </si>
  <si>
    <r>
      <rPr>
        <b/>
        <sz val="10"/>
        <rFont val="宋体-简"/>
        <charset val="134"/>
      </rPr>
      <t>小计</t>
    </r>
    <r>
      <rPr>
        <b/>
        <sz val="10"/>
        <rFont val="Arial"/>
        <charset val="134"/>
      </rPr>
      <t xml:space="preserve"> - </t>
    </r>
    <r>
      <rPr>
        <b/>
        <sz val="10"/>
        <rFont val="宋体-简"/>
        <charset val="134"/>
      </rPr>
      <t>地面净空</t>
    </r>
  </si>
  <si>
    <t>B.2</t>
  </si>
  <si>
    <t>Demolition</t>
  </si>
  <si>
    <t>拆除</t>
  </si>
  <si>
    <t>B.2.1</t>
  </si>
  <si>
    <t>Demolition of existing boundary walls</t>
  </si>
  <si>
    <t>拆除现有边界墙</t>
  </si>
  <si>
    <t>m</t>
  </si>
  <si>
    <t>B.2.2</t>
  </si>
  <si>
    <t>Demolition of existing ferry jetty and associated structures in the drainage channel</t>
  </si>
  <si>
    <t>拆除排水渠内现有渡轮码头及相关结构</t>
  </si>
  <si>
    <t>B.2.3</t>
  </si>
  <si>
    <t>Demolition of existing concrete fence (Block B side of drainage channel)</t>
  </si>
  <si>
    <r>
      <rPr>
        <sz val="10"/>
        <rFont val="宋体-简"/>
        <charset val="134"/>
      </rPr>
      <t>拆除现有混凝土围栏（排水渠</t>
    </r>
    <r>
      <rPr>
        <sz val="10"/>
        <rFont val="Arial"/>
        <charset val="134"/>
      </rPr>
      <t>B</t>
    </r>
    <r>
      <rPr>
        <sz val="10"/>
        <rFont val="宋体-简"/>
        <charset val="134"/>
      </rPr>
      <t>区块侧）</t>
    </r>
  </si>
  <si>
    <t>B.2.4</t>
  </si>
  <si>
    <t>Demolition of existing services trench (Block B side of drainage channel)</t>
  </si>
  <si>
    <r>
      <rPr>
        <sz val="10"/>
        <rFont val="宋体-简"/>
        <charset val="134"/>
      </rPr>
      <t>拆除现有管线沟槽（排水渠</t>
    </r>
    <r>
      <rPr>
        <sz val="10"/>
        <rFont val="Arial"/>
        <charset val="134"/>
      </rPr>
      <t>B</t>
    </r>
    <r>
      <rPr>
        <sz val="10"/>
        <rFont val="宋体-简"/>
        <charset val="134"/>
      </rPr>
      <t>区块侧）</t>
    </r>
  </si>
  <si>
    <t>B.2.5</t>
  </si>
  <si>
    <t>Demolition of existing building in Block C</t>
  </si>
  <si>
    <r>
      <rPr>
        <sz val="10"/>
        <rFont val="Arial"/>
        <charset val="134"/>
      </rPr>
      <t>C</t>
    </r>
    <r>
      <rPr>
        <sz val="10"/>
        <rFont val="宋体-简"/>
        <charset val="134"/>
      </rPr>
      <t>区现有建筑物拆除</t>
    </r>
  </si>
  <si>
    <t>No.</t>
  </si>
  <si>
    <t>B.2.6</t>
  </si>
  <si>
    <t>Demolition of existing light towers in Block B</t>
  </si>
  <si>
    <r>
      <rPr>
        <sz val="10"/>
        <rFont val="Arial"/>
        <charset val="134"/>
      </rPr>
      <t>B</t>
    </r>
    <r>
      <rPr>
        <sz val="10"/>
        <rFont val="宋体-简"/>
        <charset val="134"/>
      </rPr>
      <t>区现有照明塔拆除</t>
    </r>
  </si>
  <si>
    <t>B.2.7</t>
  </si>
  <si>
    <t>Demolition of existing seawall and revetment (if applicable to the Contractor's design)</t>
  </si>
  <si>
    <t>现有海堤及护岸拆除（如承包商设计所涵盖）</t>
  </si>
  <si>
    <t>B.2.8</t>
  </si>
  <si>
    <t>Demolition of existing pavement (minimum extents required for the Contractor's design)</t>
  </si>
  <si>
    <t>现有路面拆除（承包商设计所需的最小范围）</t>
  </si>
  <si>
    <t>SUBTOTAL - Demolition</t>
  </si>
  <si>
    <r>
      <rPr>
        <b/>
        <sz val="10"/>
        <rFont val="宋体-简"/>
        <charset val="134"/>
      </rPr>
      <t>小计</t>
    </r>
    <r>
      <rPr>
        <b/>
        <sz val="10"/>
        <rFont val="Arial"/>
        <charset val="134"/>
      </rPr>
      <t xml:space="preserve"> - </t>
    </r>
    <r>
      <rPr>
        <b/>
        <sz val="10"/>
        <rFont val="宋体-简"/>
        <charset val="134"/>
      </rPr>
      <t>拆除</t>
    </r>
  </si>
  <si>
    <t>B.3</t>
  </si>
  <si>
    <t>Surveys &amp; Investigations</t>
  </si>
  <si>
    <t>测量与调查</t>
  </si>
  <si>
    <t>Contractor to itemise relevant surveys and investigations to suit its proposed methodology</t>
  </si>
  <si>
    <t>承包商应根据其拟采用的方法详细列出相关测量与调查项目</t>
  </si>
  <si>
    <t>Bathymetric survey</t>
  </si>
  <si>
    <t>水深测量</t>
  </si>
  <si>
    <t>Topgraphic survey</t>
  </si>
  <si>
    <t>地形测量</t>
  </si>
  <si>
    <t>Contractor to itemise if relevant</t>
  </si>
  <si>
    <t>承包商如相关，应予详列</t>
  </si>
  <si>
    <t>SUBTOTAL - Surveys &amp; Investigations</t>
  </si>
  <si>
    <r>
      <rPr>
        <b/>
        <sz val="10"/>
        <rFont val="宋体-简"/>
        <charset val="134"/>
      </rPr>
      <t>小计</t>
    </r>
    <r>
      <rPr>
        <b/>
        <sz val="10"/>
        <rFont val="Arial"/>
        <charset val="134"/>
      </rPr>
      <t xml:space="preserve"> - </t>
    </r>
    <r>
      <rPr>
        <b/>
        <sz val="10"/>
        <rFont val="宋体-简"/>
        <charset val="134"/>
      </rPr>
      <t>测量与调查</t>
    </r>
  </si>
  <si>
    <t>The Tenderer shall separately list and price below any other items that it considers applicable.</t>
  </si>
  <si>
    <t>投标人应另行列出并报价其认为适用的其他项目。</t>
  </si>
  <si>
    <t>Class C</t>
  </si>
  <si>
    <t>DREDGING (PER 003)</t>
  </si>
  <si>
    <r>
      <rPr>
        <b/>
        <sz val="10"/>
        <rFont val="宋体-简"/>
        <charset val="134"/>
      </rPr>
      <t>疏浚（依据</t>
    </r>
    <r>
      <rPr>
        <b/>
        <sz val="10"/>
        <rFont val="Arial"/>
        <charset val="134"/>
      </rPr>
      <t>003</t>
    </r>
    <r>
      <rPr>
        <b/>
        <sz val="10"/>
        <rFont val="宋体-简"/>
        <charset val="134"/>
      </rPr>
      <t>条款）</t>
    </r>
  </si>
  <si>
    <t>C.1</t>
  </si>
  <si>
    <t>General</t>
  </si>
  <si>
    <t>一般条款</t>
  </si>
  <si>
    <t>C.1.1</t>
  </si>
  <si>
    <t>Mobilisation of marine dredging equipment</t>
  </si>
  <si>
    <t>海洋疏浚设备的动员部署</t>
  </si>
  <si>
    <t>C.1.2</t>
  </si>
  <si>
    <t>Demobilisation of marine dredging equipment</t>
  </si>
  <si>
    <t>海洋疏浚设备的撤离</t>
  </si>
  <si>
    <t>C.2</t>
  </si>
  <si>
    <t>Dredging of loose to medium dense material and disposal at approved location (including desposal at an approved location)</t>
  </si>
  <si>
    <t>疏浚松散至中密实材料并运至批准地点处置（含在经批准地点的处置）</t>
  </si>
  <si>
    <t>C.2.1</t>
  </si>
  <si>
    <t>Berthing pocket</t>
  </si>
  <si>
    <t>泊位凹槽</t>
  </si>
  <si>
    <r>
      <rPr>
        <sz val="10"/>
        <color theme="1"/>
        <rFont val="Arial"/>
        <charset val="134"/>
      </rPr>
      <t>m</t>
    </r>
    <r>
      <rPr>
        <vertAlign val="superscript"/>
        <sz val="10"/>
        <color theme="1"/>
        <rFont val="Arial"/>
        <charset val="134"/>
      </rPr>
      <t>3</t>
    </r>
  </si>
  <si>
    <t>C.3</t>
  </si>
  <si>
    <t>Charting</t>
  </si>
  <si>
    <t>制图</t>
  </si>
  <si>
    <t>C.3.1</t>
  </si>
  <si>
    <t>Navigational charting of the berth pocket</t>
  </si>
  <si>
    <t>泊位凹槽的航标制图</t>
  </si>
  <si>
    <t>ADD</t>
  </si>
  <si>
    <t>Submarine Cables, Pipelines and Services and all Obstruction work Investigate</t>
  </si>
  <si>
    <t>海底电缆、管道及服务设施及所有障碍物工作调查</t>
  </si>
  <si>
    <t>Surveys and Soundings Equipment</t>
  </si>
  <si>
    <t>测量及测深设备</t>
  </si>
  <si>
    <t>Class D</t>
  </si>
  <si>
    <t>RECLAMATION, GROUND IMPROVEMENT AND EARTHWORKS (PER 004)</t>
  </si>
  <si>
    <r>
      <rPr>
        <b/>
        <sz val="10"/>
        <rFont val="宋体-简"/>
        <charset val="134"/>
      </rPr>
      <t>填海、地基改良及土方工程（依据</t>
    </r>
    <r>
      <rPr>
        <b/>
        <sz val="10"/>
        <rFont val="Arial"/>
        <charset val="134"/>
      </rPr>
      <t>004</t>
    </r>
    <r>
      <rPr>
        <b/>
        <sz val="10"/>
        <rFont val="宋体-简"/>
        <charset val="134"/>
      </rPr>
      <t>）</t>
    </r>
  </si>
  <si>
    <t>D.1</t>
  </si>
  <si>
    <r>
      <rPr>
        <b/>
        <sz val="10"/>
        <rFont val="Arial"/>
        <charset val="134"/>
      </rPr>
      <t>Reclamation Works</t>
    </r>
    <r>
      <rPr>
        <b/>
        <i/>
        <sz val="10"/>
        <rFont val="Arial"/>
        <charset val="134"/>
      </rPr>
      <t xml:space="preserve"> (subject to the Contractor's design)</t>
    </r>
    <r>
      <rPr>
        <b/>
        <sz val="10"/>
        <rFont val="Arial"/>
        <charset val="134"/>
      </rPr>
      <t xml:space="preserve"> (PER 004A)</t>
    </r>
  </si>
  <si>
    <r>
      <rPr>
        <b/>
        <sz val="10"/>
        <rFont val="宋体-简"/>
        <charset val="134"/>
      </rPr>
      <t>填海工程</t>
    </r>
    <r>
      <rPr>
        <b/>
        <sz val="10"/>
        <rFont val="Arial"/>
        <charset val="134"/>
      </rPr>
      <t xml:space="preserve"> </t>
    </r>
    <r>
      <rPr>
        <b/>
        <sz val="10"/>
        <rFont val="宋体-简"/>
        <charset val="134"/>
      </rPr>
      <t>承包商设计</t>
    </r>
    <r>
      <rPr>
        <b/>
        <sz val="10"/>
        <rFont val="Arial"/>
        <charset val="134"/>
      </rPr>
      <t xml:space="preserve"> </t>
    </r>
    <r>
      <rPr>
        <b/>
        <sz val="10"/>
        <rFont val="宋体-简"/>
        <charset val="134"/>
      </rPr>
      <t>（依据</t>
    </r>
    <r>
      <rPr>
        <b/>
        <sz val="10"/>
        <rFont val="Arial"/>
        <charset val="134"/>
      </rPr>
      <t>004A</t>
    </r>
    <r>
      <rPr>
        <b/>
        <sz val="10"/>
        <rFont val="宋体-简"/>
        <charset val="134"/>
      </rPr>
      <t>）</t>
    </r>
  </si>
  <si>
    <t>D.1.1</t>
  </si>
  <si>
    <t>Reclamation using dredged materail</t>
  </si>
  <si>
    <t>采用疏浚材料进行填海</t>
  </si>
  <si>
    <r>
      <rPr>
        <sz val="10"/>
        <rFont val="Arial"/>
        <charset val="134"/>
      </rPr>
      <t>m</t>
    </r>
    <r>
      <rPr>
        <vertAlign val="superscript"/>
        <sz val="10"/>
        <rFont val="Arial"/>
        <charset val="134"/>
      </rPr>
      <t>3</t>
    </r>
  </si>
  <si>
    <t>D.1.2</t>
  </si>
  <si>
    <t>Reclamation using imported material - supply and placement below water level</t>
  </si>
  <si>
    <r>
      <rPr>
        <sz val="10"/>
        <rFont val="宋体-简"/>
        <charset val="134"/>
      </rPr>
      <t>采用进口材料进行填海</t>
    </r>
    <r>
      <rPr>
        <sz val="10"/>
        <rFont val="Arial"/>
        <charset val="134"/>
      </rPr>
      <t>——</t>
    </r>
    <r>
      <rPr>
        <sz val="10"/>
        <rFont val="宋体-简"/>
        <charset val="134"/>
      </rPr>
      <t>水下标高供应及铺设</t>
    </r>
  </si>
  <si>
    <t>D.1.3</t>
  </si>
  <si>
    <t>Reclamation using imported material - supply and placement above water level</t>
  </si>
  <si>
    <r>
      <rPr>
        <sz val="10"/>
        <rFont val="宋体-简"/>
        <charset val="134"/>
      </rPr>
      <t>采用进口材料进行填海</t>
    </r>
    <r>
      <rPr>
        <sz val="10"/>
        <rFont val="Arial"/>
        <charset val="134"/>
      </rPr>
      <t>——</t>
    </r>
    <r>
      <rPr>
        <sz val="10"/>
        <rFont val="宋体-简"/>
        <charset val="134"/>
      </rPr>
      <t>水上标高供应及铺设</t>
    </r>
  </si>
  <si>
    <t>D.1.4</t>
  </si>
  <si>
    <t>Vertical containment wall along the southern edge of the reclamation</t>
  </si>
  <si>
    <t>填海南缘竖向夹套围护结构</t>
  </si>
  <si>
    <t>D.1.5</t>
  </si>
  <si>
    <t>Stabilisation of existing slopes</t>
  </si>
  <si>
    <t>现有边坡稳定</t>
  </si>
  <si>
    <r>
      <rPr>
        <sz val="10"/>
        <rFont val="Arial"/>
        <charset val="134"/>
      </rPr>
      <t>m</t>
    </r>
    <r>
      <rPr>
        <vertAlign val="superscript"/>
        <sz val="10"/>
        <rFont val="Arial"/>
        <charset val="134"/>
      </rPr>
      <t>2</t>
    </r>
  </si>
  <si>
    <t>SUBTOTAL - Reclamation works</t>
  </si>
  <si>
    <t>小计——填海工程</t>
  </si>
  <si>
    <t>D.2</t>
  </si>
  <si>
    <t>Ground Improvement (Employer's Design - APM-056-04A-03) (PER 004A)</t>
  </si>
  <si>
    <r>
      <rPr>
        <b/>
        <sz val="10"/>
        <rFont val="宋体-简"/>
        <charset val="134"/>
      </rPr>
      <t>地基改良（雇主设计</t>
    </r>
    <r>
      <rPr>
        <b/>
        <sz val="10"/>
        <rFont val="Arial"/>
        <charset val="134"/>
      </rPr>
      <t xml:space="preserve"> - APM-056-04A-03</t>
    </r>
    <r>
      <rPr>
        <b/>
        <sz val="10"/>
        <rFont val="宋体-简"/>
        <charset val="134"/>
      </rPr>
      <t>）（依据</t>
    </r>
    <r>
      <rPr>
        <b/>
        <sz val="10"/>
        <rFont val="Arial"/>
        <charset val="134"/>
      </rPr>
      <t>004A</t>
    </r>
    <r>
      <rPr>
        <b/>
        <sz val="10"/>
        <rFont val="宋体-简"/>
        <charset val="134"/>
      </rPr>
      <t>）</t>
    </r>
  </si>
  <si>
    <t>D.2.1</t>
  </si>
  <si>
    <t>Prefabricated vertical drains (PVD)</t>
  </si>
  <si>
    <r>
      <rPr>
        <sz val="10"/>
        <rFont val="宋体-简"/>
        <charset val="134"/>
      </rPr>
      <t>预制垂直排水管（</t>
    </r>
    <r>
      <rPr>
        <sz val="10"/>
        <rFont val="Arial"/>
        <charset val="134"/>
      </rPr>
      <t>PVD</t>
    </r>
    <r>
      <rPr>
        <sz val="10"/>
        <rFont val="宋体-简"/>
        <charset val="134"/>
      </rPr>
      <t>）</t>
    </r>
  </si>
  <si>
    <t>D.2.2</t>
  </si>
  <si>
    <t>Drainage blanket</t>
  </si>
  <si>
    <t>排水毯</t>
  </si>
  <si>
    <t>m2</t>
  </si>
  <si>
    <t>D.2.3</t>
  </si>
  <si>
    <t>Geotextile</t>
  </si>
  <si>
    <t>土工布</t>
  </si>
  <si>
    <t>D.2.4</t>
  </si>
  <si>
    <t>Controlled fill (including placement and compaction in layers).</t>
  </si>
  <si>
    <t>受控填料（包括分层布置及压实）</t>
  </si>
  <si>
    <t>m3</t>
  </si>
  <si>
    <t>D.2.5</t>
  </si>
  <si>
    <t>Controlled fill(Drainage Channel).The thickness of each fill layer shall not exceed 50 cm.Backfill shall be well-graded medium-coarse sand or gravelly soil.</t>
  </si>
  <si>
    <r>
      <rPr>
        <sz val="10"/>
        <rFont val="宋体-简"/>
        <charset val="134"/>
      </rPr>
      <t>受控填料（排水渠）。每层填料厚度不得超过</t>
    </r>
    <r>
      <rPr>
        <sz val="10"/>
        <rFont val="Arial"/>
        <charset val="134"/>
      </rPr>
      <t>50</t>
    </r>
    <r>
      <rPr>
        <sz val="10"/>
        <rFont val="宋体-简"/>
        <charset val="134"/>
      </rPr>
      <t>厘米。回填材料应为级配良好的中粗砂或砾石土。</t>
    </r>
  </si>
  <si>
    <t>D.2.6</t>
  </si>
  <si>
    <t>Surcharge placement (including supply and delivery to Site)</t>
  </si>
  <si>
    <t>加价布置（包括加价材料的供应及运至工地）</t>
  </si>
  <si>
    <t>D.2.7</t>
  </si>
  <si>
    <t>Relocation of surcharge material on Site</t>
  </si>
  <si>
    <t>工地内加价材料的重新布置</t>
  </si>
  <si>
    <t>D.2.8</t>
  </si>
  <si>
    <t>Removal of surcharge material from Site and disposal at an approved location.Surcharge material may be used for the Reclamation Works.</t>
  </si>
  <si>
    <t>加价材料从工地的清除及运输至批准处置地点。加价材料可用于填海工程。</t>
  </si>
  <si>
    <t>D.2.9</t>
  </si>
  <si>
    <t>Instrumentation and Monitoring</t>
  </si>
  <si>
    <t>仪器设备与监测</t>
  </si>
  <si>
    <t>SUBTOTAL - Ground Improvement (Employer's Design)</t>
  </si>
  <si>
    <r>
      <rPr>
        <b/>
        <sz val="10"/>
        <rFont val="宋体-简"/>
        <charset val="134"/>
      </rPr>
      <t>小计</t>
    </r>
    <r>
      <rPr>
        <b/>
        <sz val="10"/>
        <rFont val="Arial"/>
        <charset val="134"/>
      </rPr>
      <t xml:space="preserve"> - </t>
    </r>
    <r>
      <rPr>
        <b/>
        <sz val="10"/>
        <rFont val="宋体-简"/>
        <charset val="134"/>
      </rPr>
      <t>地基改良（雇主设计）</t>
    </r>
  </si>
  <si>
    <t>D.3</t>
  </si>
  <si>
    <t>Ground Improvement (Contractor's Design) - (PER 004A)</t>
  </si>
  <si>
    <r>
      <rPr>
        <b/>
        <sz val="10"/>
        <rFont val="宋体-简"/>
        <charset val="134"/>
      </rPr>
      <t>地基改良（承包商设计）</t>
    </r>
    <r>
      <rPr>
        <b/>
        <sz val="10"/>
        <rFont val="Arial"/>
        <charset val="134"/>
      </rPr>
      <t>-</t>
    </r>
    <r>
      <rPr>
        <b/>
        <sz val="10"/>
        <rFont val="宋体-简"/>
        <charset val="134"/>
      </rPr>
      <t>（</t>
    </r>
    <r>
      <rPr>
        <b/>
        <sz val="10"/>
        <rFont val="Arial"/>
        <charset val="134"/>
      </rPr>
      <t>PER 004A</t>
    </r>
    <r>
      <rPr>
        <b/>
        <sz val="10"/>
        <rFont val="宋体-简"/>
        <charset val="134"/>
      </rPr>
      <t>）</t>
    </r>
  </si>
  <si>
    <t>D.3.1</t>
  </si>
  <si>
    <t>D.3.2</t>
  </si>
  <si>
    <t>D.3.3</t>
  </si>
  <si>
    <t>D.3.4.1</t>
  </si>
  <si>
    <t>D.3.4.2</t>
  </si>
  <si>
    <r>
      <rPr>
        <sz val="10"/>
        <rFont val="Arial"/>
        <charset val="134"/>
      </rPr>
      <t>Controlled fill (including placement and compaction in layers).</t>
    </r>
    <r>
      <rPr>
        <sz val="10"/>
        <color rgb="FFFF0000"/>
        <rFont val="Arial"/>
        <charset val="134"/>
      </rPr>
      <t>Surcharge material may be utilized.</t>
    </r>
  </si>
  <si>
    <t>受控填料（包括分层布置及压实）可使用加价材料。</t>
  </si>
  <si>
    <t>D.3.4.3</t>
  </si>
  <si>
    <r>
      <rPr>
        <sz val="10"/>
        <rFont val="Arial"/>
        <charset val="134"/>
      </rPr>
      <t>Controlled fill(Drainage Channel).</t>
    </r>
    <r>
      <rPr>
        <sz val="10"/>
        <color rgb="FFFF0000"/>
        <rFont val="Arial"/>
        <charset val="134"/>
      </rPr>
      <t>The thickness of each fill layer shall not exceed 50 cm.Backfill shall be well-graded medium-coarse sand or gravelly soil.</t>
    </r>
  </si>
  <si>
    <r>
      <rPr>
        <sz val="10"/>
        <rFont val="宋体-简"/>
        <charset val="134"/>
      </rPr>
      <t>受控填料（排水渠）。每层填料厚度不得超过</t>
    </r>
    <r>
      <rPr>
        <sz val="10"/>
        <rFont val="Arial"/>
        <charset val="134"/>
      </rPr>
      <t>50</t>
    </r>
    <r>
      <rPr>
        <sz val="10"/>
        <rFont val="宋体-简"/>
        <charset val="134"/>
      </rPr>
      <t>厘米。回填材料应为良好级配中粗砂或砾石土。</t>
    </r>
  </si>
  <si>
    <t>D.3.5</t>
  </si>
  <si>
    <t>Surcharge placement (including supply and delivery to Site).</t>
  </si>
  <si>
    <t>加价布置（包括供应及运抵现场）。</t>
  </si>
  <si>
    <t>D.3.6</t>
  </si>
  <si>
    <t>D.3.7</t>
  </si>
  <si>
    <t>Removal of surcharge material from Site and disposal at an approved location</t>
  </si>
  <si>
    <t>加价材料从现场清除及在批准地点处置</t>
  </si>
  <si>
    <t>D.3.8</t>
  </si>
  <si>
    <r>
      <rPr>
        <sz val="10"/>
        <rFont val="Arial"/>
        <charset val="134"/>
      </rPr>
      <t>Sand Compaction Piles</t>
    </r>
    <r>
      <rPr>
        <i/>
        <sz val="10"/>
        <rFont val="Arial"/>
        <charset val="134"/>
      </rPr>
      <t xml:space="preserve"> - Contractor to specify size, spacing and approximate toe level)</t>
    </r>
  </si>
  <si>
    <r>
      <rPr>
        <sz val="10"/>
        <rFont val="宋体-简"/>
        <charset val="134"/>
      </rPr>
      <t>砂土夯实桩</t>
    </r>
    <r>
      <rPr>
        <sz val="10"/>
        <rFont val="Arial"/>
        <charset val="134"/>
      </rPr>
      <t xml:space="preserve"> - </t>
    </r>
    <r>
      <rPr>
        <sz val="10"/>
        <rFont val="宋体-简"/>
        <charset val="134"/>
      </rPr>
      <t>承包商应指定尺寸、间距及大致桩尖标高</t>
    </r>
  </si>
  <si>
    <t>D.3.9</t>
  </si>
  <si>
    <t>D.3.10</t>
  </si>
  <si>
    <r>
      <rPr>
        <i/>
        <sz val="10"/>
        <color rgb="FFFF0000"/>
        <rFont val="Arial"/>
        <charset val="134"/>
      </rPr>
      <t>DCM</t>
    </r>
    <r>
      <rPr>
        <i/>
        <sz val="10"/>
        <color rgb="FFFF0000"/>
        <rFont val="宋体"/>
        <charset val="134"/>
      </rPr>
      <t>（</t>
    </r>
    <r>
      <rPr>
        <i/>
        <sz val="10"/>
        <color rgb="FFFF0000"/>
        <rFont val="Arial"/>
        <charset val="134"/>
      </rPr>
      <t>shall use cement-soil mixing piles with a length of 8–10 m, diameter of 0.5 m, and spacing of 1.4 m.</t>
    </r>
    <r>
      <rPr>
        <i/>
        <sz val="10"/>
        <color rgb="FFFF0000"/>
        <rFont val="宋体"/>
        <charset val="134"/>
      </rPr>
      <t>）</t>
    </r>
  </si>
  <si>
    <r>
      <rPr>
        <i/>
        <sz val="10"/>
        <color rgb="FFFF0000"/>
        <rFont val="Arial"/>
        <charset val="134"/>
      </rPr>
      <t>DCM</t>
    </r>
    <r>
      <rPr>
        <i/>
        <sz val="10"/>
        <color rgb="FFFF0000"/>
        <rFont val="宋体"/>
        <charset val="134"/>
      </rPr>
      <t>（应采用长度为</t>
    </r>
    <r>
      <rPr>
        <i/>
        <sz val="10"/>
        <color rgb="FFFF0000"/>
        <rFont val="Arial"/>
        <charset val="134"/>
      </rPr>
      <t>8</t>
    </r>
    <r>
      <rPr>
        <i/>
        <sz val="10"/>
        <color rgb="FFFF0000"/>
        <rFont val="宋体"/>
        <charset val="134"/>
      </rPr>
      <t>至</t>
    </r>
    <r>
      <rPr>
        <i/>
        <sz val="10"/>
        <color rgb="FFFF0000"/>
        <rFont val="Arial"/>
        <charset val="134"/>
      </rPr>
      <t>10</t>
    </r>
    <r>
      <rPr>
        <i/>
        <sz val="10"/>
        <color rgb="FFFF0000"/>
        <rFont val="宋体"/>
        <charset val="134"/>
      </rPr>
      <t>米，直径为</t>
    </r>
    <r>
      <rPr>
        <i/>
        <sz val="10"/>
        <color rgb="FFFF0000"/>
        <rFont val="Arial"/>
        <charset val="134"/>
      </rPr>
      <t>0.5</t>
    </r>
    <r>
      <rPr>
        <i/>
        <sz val="10"/>
        <color rgb="FFFF0000"/>
        <rFont val="宋体"/>
        <charset val="134"/>
      </rPr>
      <t>米，间距为</t>
    </r>
    <r>
      <rPr>
        <i/>
        <sz val="10"/>
        <color rgb="FFFF0000"/>
        <rFont val="Arial"/>
        <charset val="134"/>
      </rPr>
      <t>1.4</t>
    </r>
    <r>
      <rPr>
        <i/>
        <sz val="10"/>
        <color rgb="FFFF0000"/>
        <rFont val="宋体"/>
        <charset val="134"/>
      </rPr>
      <t>米的水泥土搅拌桩。）</t>
    </r>
  </si>
  <si>
    <t>D.3.11</t>
  </si>
  <si>
    <t>Medium-coarse sand cushion</t>
  </si>
  <si>
    <t>中粗砂垫层</t>
  </si>
  <si>
    <t>SUBTOTAL - Ground Improvement (Contractor's design)</t>
  </si>
  <si>
    <r>
      <rPr>
        <b/>
        <sz val="10"/>
        <rFont val="宋体-简"/>
        <charset val="134"/>
      </rPr>
      <t>小计</t>
    </r>
    <r>
      <rPr>
        <b/>
        <sz val="10"/>
        <rFont val="Arial"/>
        <charset val="134"/>
      </rPr>
      <t xml:space="preserve"> - </t>
    </r>
    <r>
      <rPr>
        <b/>
        <sz val="10"/>
        <rFont val="宋体-简"/>
        <charset val="134"/>
      </rPr>
      <t>地基改良（承包商设计）</t>
    </r>
  </si>
  <si>
    <t>D.4</t>
  </si>
  <si>
    <t>Bulk Earthworks (PER 004B)</t>
  </si>
  <si>
    <r>
      <rPr>
        <b/>
        <sz val="10"/>
        <rFont val="宋体-简"/>
        <charset val="134"/>
      </rPr>
      <t>大体积土方工程（</t>
    </r>
    <r>
      <rPr>
        <b/>
        <sz val="10"/>
        <rFont val="Arial"/>
        <charset val="134"/>
      </rPr>
      <t>PER 004B</t>
    </r>
    <r>
      <rPr>
        <b/>
        <sz val="10"/>
        <rFont val="宋体-简"/>
        <charset val="134"/>
      </rPr>
      <t>）</t>
    </r>
  </si>
  <si>
    <t>D.4.1</t>
  </si>
  <si>
    <t>Excavation and stockpiling on Site of material suitable for re-use</t>
  </si>
  <si>
    <t>挖掘并在现场堆存适宜再利用的材料</t>
  </si>
  <si>
    <t>D.4.2</t>
  </si>
  <si>
    <t>Excavation of suitable material and disposal of Site</t>
  </si>
  <si>
    <t>挖掘适宜材料并在现场处置</t>
  </si>
  <si>
    <t>D.4.3</t>
  </si>
  <si>
    <t>Placement and fill of re-used material from Site</t>
  </si>
  <si>
    <t>场地内再利用材料的铺设与填筑</t>
  </si>
  <si>
    <t>D.4.4</t>
  </si>
  <si>
    <t>Placement and fill of imported material</t>
  </si>
  <si>
    <t>进口材料的铺设与填筑</t>
  </si>
  <si>
    <t>SUBTOTAL - Bulk Earthworks</t>
  </si>
  <si>
    <r>
      <rPr>
        <b/>
        <sz val="10"/>
        <rFont val="宋体-简"/>
        <charset val="134"/>
      </rPr>
      <t>小计</t>
    </r>
    <r>
      <rPr>
        <b/>
        <sz val="10"/>
        <rFont val="Arial"/>
        <charset val="134"/>
      </rPr>
      <t xml:space="preserve"> - </t>
    </r>
    <r>
      <rPr>
        <b/>
        <sz val="10"/>
        <rFont val="宋体-简"/>
        <charset val="134"/>
      </rPr>
      <t>大宗土方工程</t>
    </r>
  </si>
  <si>
    <t>D.5</t>
  </si>
  <si>
    <t>Revetment (PER 004C)</t>
  </si>
  <si>
    <r>
      <rPr>
        <b/>
        <sz val="10"/>
        <rFont val="宋体-简"/>
        <charset val="134"/>
      </rPr>
      <t>护坡（</t>
    </r>
    <r>
      <rPr>
        <b/>
        <sz val="10"/>
        <rFont val="Arial"/>
        <charset val="134"/>
      </rPr>
      <t>PER 004C</t>
    </r>
    <r>
      <rPr>
        <b/>
        <sz val="10"/>
        <rFont val="宋体-简"/>
        <charset val="134"/>
      </rPr>
      <t>）</t>
    </r>
  </si>
  <si>
    <t>D.5.1</t>
  </si>
  <si>
    <t>Revetment / slope protection</t>
  </si>
  <si>
    <r>
      <rPr>
        <sz val="10"/>
        <rFont val="宋体-简"/>
        <charset val="134"/>
      </rPr>
      <t>护坡</t>
    </r>
    <r>
      <rPr>
        <sz val="10"/>
        <rFont val="Arial"/>
        <charset val="134"/>
      </rPr>
      <t>/</t>
    </r>
    <r>
      <rPr>
        <sz val="10"/>
        <rFont val="宋体-简"/>
        <charset val="134"/>
      </rPr>
      <t>边坡保护</t>
    </r>
  </si>
  <si>
    <t>SUBTOTAL - Revetment</t>
  </si>
  <si>
    <r>
      <rPr>
        <b/>
        <sz val="10"/>
        <rFont val="宋体-简"/>
        <charset val="134"/>
      </rPr>
      <t>小计</t>
    </r>
    <r>
      <rPr>
        <b/>
        <sz val="10"/>
        <rFont val="Arial"/>
        <charset val="134"/>
      </rPr>
      <t xml:space="preserve"> - </t>
    </r>
    <r>
      <rPr>
        <b/>
        <sz val="10"/>
        <rFont val="宋体-简"/>
        <charset val="134"/>
      </rPr>
      <t>护坡工程</t>
    </r>
  </si>
  <si>
    <t>Pre- and post-treatment testing</t>
  </si>
  <si>
    <t>施工前后处理检测</t>
  </si>
  <si>
    <t>Environmental Monitoring</t>
  </si>
  <si>
    <t>环境监测</t>
  </si>
  <si>
    <t>Instrumentation and Monitoring for Earthwork and Filling work</t>
  </si>
  <si>
    <t>土方及填筑工程的仪器监测</t>
  </si>
  <si>
    <t>Testing and Inspection for Filling Work</t>
  </si>
  <si>
    <t>填筑工程的检测与验收</t>
  </si>
  <si>
    <t>Testing and Inspection for Revetment Work</t>
  </si>
  <si>
    <t>护坡工程的检测与验收</t>
  </si>
  <si>
    <t>Class E</t>
  </si>
  <si>
    <t>QUAY (PER 005)</t>
  </si>
  <si>
    <r>
      <rPr>
        <b/>
        <sz val="10"/>
        <rFont val="宋体-简"/>
        <charset val="134"/>
      </rPr>
      <t>码头（</t>
    </r>
    <r>
      <rPr>
        <b/>
        <sz val="10"/>
        <rFont val="Arial"/>
        <charset val="134"/>
      </rPr>
      <t>PER 005</t>
    </r>
    <r>
      <rPr>
        <b/>
        <sz val="10"/>
        <rFont val="宋体-简"/>
        <charset val="134"/>
      </rPr>
      <t>）</t>
    </r>
  </si>
  <si>
    <t>E.1</t>
  </si>
  <si>
    <t>Quay Structure (PER 005A)</t>
  </si>
  <si>
    <t>码头结构（PER 005A）</t>
  </si>
  <si>
    <t>E.1.1</t>
  </si>
  <si>
    <r>
      <rPr>
        <sz val="10"/>
        <rFont val="Arial"/>
        <charset val="134"/>
      </rPr>
      <t>Piles</t>
    </r>
    <r>
      <rPr>
        <sz val="10"/>
        <rFont val="宋体"/>
        <charset val="134"/>
      </rPr>
      <t>（</t>
    </r>
    <r>
      <rPr>
        <sz val="10"/>
        <rFont val="Arial"/>
        <charset val="134"/>
      </rPr>
      <t>Length per unit: 30 m</t>
    </r>
    <r>
      <rPr>
        <sz val="10"/>
        <rFont val="宋体"/>
        <charset val="134"/>
      </rPr>
      <t>）</t>
    </r>
  </si>
  <si>
    <r>
      <rPr>
        <sz val="10"/>
        <rFont val="宋体-简"/>
        <charset val="134"/>
      </rPr>
      <t>桩（每根长度：</t>
    </r>
    <r>
      <rPr>
        <sz val="10"/>
        <rFont val="Arial"/>
        <charset val="134"/>
      </rPr>
      <t>30 m</t>
    </r>
    <r>
      <rPr>
        <sz val="10"/>
        <rFont val="宋体-简"/>
        <charset val="134"/>
      </rPr>
      <t>）</t>
    </r>
  </si>
  <si>
    <t>E.1.2</t>
  </si>
  <si>
    <t>Pile Testing</t>
  </si>
  <si>
    <t>桩基试验</t>
  </si>
  <si>
    <t>E.1.2.1</t>
  </si>
  <si>
    <t>Static Pile Tests</t>
  </si>
  <si>
    <t>静力桩试验</t>
  </si>
  <si>
    <t>E.1.2.2</t>
  </si>
  <si>
    <t>High Strain Dynamic Pile Tests</t>
  </si>
  <si>
    <t>高应变动力桩试验</t>
  </si>
  <si>
    <t>E.1.2.3</t>
  </si>
  <si>
    <t>Pile Integrity Tests / Low Strain Dynamic Pile Tests</t>
  </si>
  <si>
    <t>桩完整性试验／低应变动力桩试验</t>
  </si>
  <si>
    <t>E.1.2.4</t>
  </si>
  <si>
    <t>Steel pile tip</t>
  </si>
  <si>
    <t>钢桩尖</t>
  </si>
  <si>
    <t>t</t>
  </si>
  <si>
    <t>E.1.2.5</t>
  </si>
  <si>
    <t>Pile core Concrete</t>
  </si>
  <si>
    <t>桩芯混凝土</t>
  </si>
  <si>
    <t>E.1.2.5.1</t>
  </si>
  <si>
    <r>
      <rPr>
        <sz val="10"/>
        <rFont val="Arial"/>
        <charset val="134"/>
      </rPr>
      <t>- Concrete</t>
    </r>
    <r>
      <rPr>
        <sz val="10"/>
        <rFont val="宋体"/>
        <charset val="134"/>
      </rPr>
      <t>（</t>
    </r>
    <r>
      <rPr>
        <sz val="10"/>
        <rFont val="Arial"/>
        <charset val="134"/>
      </rPr>
      <t>C40</t>
    </r>
    <r>
      <rPr>
        <sz val="10"/>
        <rFont val="宋体"/>
        <charset val="134"/>
      </rPr>
      <t>）</t>
    </r>
  </si>
  <si>
    <r>
      <rPr>
        <sz val="10"/>
        <rFont val="Arial"/>
        <charset val="134"/>
      </rPr>
      <t xml:space="preserve">— </t>
    </r>
    <r>
      <rPr>
        <sz val="10"/>
        <rFont val="宋体"/>
        <charset val="134"/>
      </rPr>
      <t>混凝土（</t>
    </r>
    <r>
      <rPr>
        <sz val="10"/>
        <rFont val="Arial"/>
        <charset val="134"/>
      </rPr>
      <t>C40</t>
    </r>
    <r>
      <rPr>
        <sz val="10"/>
        <rFont val="宋体"/>
        <charset val="134"/>
      </rPr>
      <t>）</t>
    </r>
  </si>
  <si>
    <t>m³</t>
  </si>
  <si>
    <t>E.1.2.5.2</t>
  </si>
  <si>
    <t>- Rebar</t>
  </si>
  <si>
    <r>
      <rPr>
        <sz val="10"/>
        <rFont val="Arial"/>
        <charset val="134"/>
      </rPr>
      <t xml:space="preserve">- </t>
    </r>
    <r>
      <rPr>
        <sz val="10"/>
        <rFont val="宋体-简"/>
        <charset val="134"/>
      </rPr>
      <t>钢筋</t>
    </r>
  </si>
  <si>
    <t>Landside Crane beam</t>
  </si>
  <si>
    <t>岸侧起重机梁</t>
  </si>
  <si>
    <r>
      <rPr>
        <sz val="10"/>
        <color rgb="FFFF0000"/>
        <rFont val="Arial"/>
        <charset val="134"/>
      </rPr>
      <t>- Concrete</t>
    </r>
    <r>
      <rPr>
        <sz val="10"/>
        <color rgb="FFFF0000"/>
        <rFont val="宋体"/>
        <charset val="134"/>
      </rPr>
      <t>（</t>
    </r>
    <r>
      <rPr>
        <sz val="10"/>
        <color rgb="FFFF0000"/>
        <rFont val="Arial"/>
        <charset val="134"/>
      </rPr>
      <t>C40</t>
    </r>
    <r>
      <rPr>
        <sz val="10"/>
        <color rgb="FFFF0000"/>
        <rFont val="宋体"/>
        <charset val="134"/>
      </rPr>
      <t>）</t>
    </r>
  </si>
  <si>
    <r>
      <rPr>
        <sz val="10"/>
        <color rgb="FFFF0000"/>
        <rFont val="Arial"/>
        <charset val="134"/>
      </rPr>
      <t xml:space="preserve">— </t>
    </r>
    <r>
      <rPr>
        <sz val="10"/>
        <color rgb="FFFF0000"/>
        <rFont val="宋体"/>
        <charset val="134"/>
      </rPr>
      <t>混凝土（</t>
    </r>
    <r>
      <rPr>
        <sz val="10"/>
        <color rgb="FFFF0000"/>
        <rFont val="Arial"/>
        <charset val="134"/>
      </rPr>
      <t>C40</t>
    </r>
    <r>
      <rPr>
        <sz val="10"/>
        <color rgb="FFFF0000"/>
        <rFont val="宋体"/>
        <charset val="134"/>
      </rPr>
      <t>）</t>
    </r>
  </si>
  <si>
    <t>- Formwork</t>
  </si>
  <si>
    <r>
      <rPr>
        <sz val="10"/>
        <color rgb="FFFF0000"/>
        <rFont val="Arial"/>
        <charset val="134"/>
      </rPr>
      <t xml:space="preserve">- </t>
    </r>
    <r>
      <rPr>
        <sz val="10"/>
        <color rgb="FFFF0000"/>
        <rFont val="宋体"/>
        <charset val="134"/>
      </rPr>
      <t>模板</t>
    </r>
  </si>
  <si>
    <t>Customized as required</t>
  </si>
  <si>
    <r>
      <rPr>
        <sz val="10"/>
        <color rgb="FFFF0000"/>
        <rFont val="Arial"/>
        <charset val="134"/>
      </rPr>
      <t xml:space="preserve">- </t>
    </r>
    <r>
      <rPr>
        <sz val="10"/>
        <color rgb="FFFF0000"/>
        <rFont val="宋体"/>
        <charset val="134"/>
      </rPr>
      <t>钢筋</t>
    </r>
  </si>
  <si>
    <t>kg</t>
  </si>
  <si>
    <t>- Temporary Support</t>
  </si>
  <si>
    <r>
      <rPr>
        <sz val="10"/>
        <color rgb="FFFF0000"/>
        <rFont val="Arial"/>
        <charset val="134"/>
      </rPr>
      <t xml:space="preserve">- </t>
    </r>
    <r>
      <rPr>
        <sz val="10"/>
        <color rgb="FFFF0000"/>
        <rFont val="宋体"/>
        <charset val="134"/>
      </rPr>
      <t>临时支撑</t>
    </r>
  </si>
  <si>
    <t>E.1.3</t>
  </si>
  <si>
    <t>Waterside Crane beam</t>
  </si>
  <si>
    <t>水侧起重机梁</t>
  </si>
  <si>
    <t>E.1.4</t>
  </si>
  <si>
    <t>Other longitudinal beams (subject to the Contractor's design)</t>
  </si>
  <si>
    <t>其他纵向梁（承包商设计）</t>
  </si>
  <si>
    <t>E.1.5</t>
  </si>
  <si>
    <t>Heastocks / Transverse beams</t>
  </si>
  <si>
    <r>
      <rPr>
        <sz val="10"/>
        <rFont val="宋体-简"/>
        <charset val="134"/>
      </rPr>
      <t>起重机支座</t>
    </r>
    <r>
      <rPr>
        <sz val="10"/>
        <rFont val="Arial"/>
        <charset val="134"/>
      </rPr>
      <t xml:space="preserve"> / </t>
    </r>
    <r>
      <rPr>
        <sz val="10"/>
        <rFont val="宋体-简"/>
        <charset val="134"/>
      </rPr>
      <t>横梁</t>
    </r>
  </si>
  <si>
    <t>E.1.5.1</t>
  </si>
  <si>
    <t>Heastocks</t>
  </si>
  <si>
    <t>起重机支座</t>
  </si>
  <si>
    <t>E.1.5.2</t>
  </si>
  <si>
    <t>Transverse beams</t>
  </si>
  <si>
    <t>横梁</t>
  </si>
  <si>
    <t>E.1.6</t>
  </si>
  <si>
    <t>Deck structure</t>
  </si>
  <si>
    <t>甲板结构</t>
  </si>
  <si>
    <t>E.1.7</t>
  </si>
  <si>
    <t>Abutment</t>
  </si>
  <si>
    <t>桥台</t>
  </si>
  <si>
    <t>E.1.8</t>
  </si>
  <si>
    <t>Relieving Slab</t>
  </si>
  <si>
    <t>卸载板</t>
  </si>
  <si>
    <t>E.1.9</t>
  </si>
  <si>
    <t>berthing structure</t>
  </si>
  <si>
    <t>泊位结构</t>
  </si>
  <si>
    <t>E.2.0</t>
  </si>
  <si>
    <t>Anti-corrosive coating</t>
  </si>
  <si>
    <t>防腐涂层</t>
  </si>
  <si>
    <t>SUBTOTAL - Quay Structures</t>
  </si>
  <si>
    <r>
      <rPr>
        <b/>
        <sz val="10"/>
        <rFont val="宋体-简"/>
        <charset val="134"/>
      </rPr>
      <t>小计</t>
    </r>
    <r>
      <rPr>
        <b/>
        <sz val="10"/>
        <rFont val="Arial"/>
        <charset val="134"/>
      </rPr>
      <t xml:space="preserve"> - </t>
    </r>
    <r>
      <rPr>
        <b/>
        <sz val="10"/>
        <rFont val="宋体-简"/>
        <charset val="134"/>
      </rPr>
      <t>码头结构</t>
    </r>
  </si>
  <si>
    <t>E.2</t>
  </si>
  <si>
    <t>Quay Furniture (PER 005C)</t>
  </si>
  <si>
    <r>
      <rPr>
        <b/>
        <sz val="10"/>
        <rFont val="宋体-简"/>
        <charset val="162"/>
      </rPr>
      <t>码头附属设施（按</t>
    </r>
    <r>
      <rPr>
        <b/>
        <sz val="10"/>
        <rFont val="Arial"/>
        <charset val="162"/>
      </rPr>
      <t>005C</t>
    </r>
    <r>
      <rPr>
        <b/>
        <sz val="10"/>
        <rFont val="宋体-简"/>
        <charset val="162"/>
      </rPr>
      <t>计）</t>
    </r>
  </si>
  <si>
    <t>E.2.1</t>
  </si>
  <si>
    <t>Crane rail including fastening system</t>
  </si>
  <si>
    <t>起重机轨道及紧固系统</t>
  </si>
  <si>
    <t>E.2.1.1</t>
  </si>
  <si>
    <t>Supply and Installation</t>
  </si>
  <si>
    <t>供应及安装</t>
  </si>
  <si>
    <t>- Adjustable Double Bolt Crane Rail Clip</t>
  </si>
  <si>
    <r>
      <rPr>
        <sz val="10"/>
        <color rgb="FFFF0000"/>
        <rFont val="Arial"/>
        <charset val="134"/>
      </rPr>
      <t xml:space="preserve">- </t>
    </r>
    <r>
      <rPr>
        <sz val="10"/>
        <color rgb="FFFF0000"/>
        <rFont val="宋体"/>
        <charset val="134"/>
      </rPr>
      <t>可调双螺栓起重机轨道夹具</t>
    </r>
  </si>
  <si>
    <t>Set</t>
  </si>
  <si>
    <t>- Hot DipGalvanize Sole Plate (25mm. min Thk)</t>
  </si>
  <si>
    <r>
      <rPr>
        <sz val="10"/>
        <color rgb="FFFF0000"/>
        <rFont val="Arial"/>
        <charset val="134"/>
      </rPr>
      <t xml:space="preserve">- </t>
    </r>
    <r>
      <rPr>
        <sz val="10"/>
        <color rgb="FFFF0000"/>
        <rFont val="宋体"/>
        <charset val="134"/>
      </rPr>
      <t>热浸镀锌底板（最小厚度</t>
    </r>
    <r>
      <rPr>
        <sz val="10"/>
        <color rgb="FFFF0000"/>
        <rFont val="Arial"/>
        <charset val="134"/>
      </rPr>
      <t>25</t>
    </r>
    <r>
      <rPr>
        <sz val="10"/>
        <color rgb="FFFF0000"/>
        <rFont val="宋体"/>
        <charset val="134"/>
      </rPr>
      <t>毫米）</t>
    </r>
  </si>
  <si>
    <t>- Rail bedded on steel reinforce resilent Bearing Pad</t>
  </si>
  <si>
    <r>
      <rPr>
        <sz val="10"/>
        <color rgb="FFFF0000"/>
        <rFont val="Arial"/>
        <charset val="134"/>
      </rPr>
      <t xml:space="preserve">- </t>
    </r>
    <r>
      <rPr>
        <sz val="10"/>
        <color rgb="FFFF0000"/>
        <rFont val="宋体"/>
        <charset val="134"/>
      </rPr>
      <t>铁轨铺设于钢制加固弹性支承垫上</t>
    </r>
  </si>
  <si>
    <t>m.</t>
  </si>
  <si>
    <t>- Non Shrink Epoxy Grount</t>
  </si>
  <si>
    <r>
      <rPr>
        <sz val="10"/>
        <color rgb="FFFF0000"/>
        <rFont val="Arial"/>
        <charset val="134"/>
      </rPr>
      <t xml:space="preserve">- </t>
    </r>
    <r>
      <rPr>
        <sz val="10"/>
        <color rgb="FFFF0000"/>
        <rFont val="宋体"/>
        <charset val="134"/>
      </rPr>
      <t>无收缩环氧灌浆料</t>
    </r>
  </si>
  <si>
    <t>- Anchor  Bolt</t>
  </si>
  <si>
    <r>
      <rPr>
        <sz val="10"/>
        <color rgb="FFFF0000"/>
        <rFont val="Arial"/>
        <charset val="134"/>
      </rPr>
      <t xml:space="preserve">- </t>
    </r>
    <r>
      <rPr>
        <sz val="10"/>
        <color rgb="FFFF0000"/>
        <rFont val="宋体"/>
        <charset val="134"/>
      </rPr>
      <t>锚栓</t>
    </r>
  </si>
  <si>
    <t>- 70 mm2 Copper Wire with copper lugs on either end</t>
  </si>
  <si>
    <r>
      <rPr>
        <sz val="10"/>
        <color rgb="FFFF0000"/>
        <rFont val="Arial"/>
        <charset val="134"/>
      </rPr>
      <t xml:space="preserve">- </t>
    </r>
    <r>
      <rPr>
        <sz val="10"/>
        <color rgb="FFFF0000"/>
        <rFont val="宋体"/>
        <charset val="134"/>
      </rPr>
      <t>带双端铜接头的</t>
    </r>
    <r>
      <rPr>
        <sz val="10"/>
        <color rgb="FFFF0000"/>
        <rFont val="Arial"/>
        <charset val="134"/>
      </rPr>
      <t>70</t>
    </r>
    <r>
      <rPr>
        <sz val="10"/>
        <color rgb="FFFF0000"/>
        <rFont val="宋体"/>
        <charset val="134"/>
      </rPr>
      <t>平方毫米铜线</t>
    </r>
  </si>
  <si>
    <t>- 50 mm2 PVC Conduit</t>
  </si>
  <si>
    <r>
      <rPr>
        <sz val="10"/>
        <color rgb="FFFF0000"/>
        <rFont val="Arial"/>
        <charset val="134"/>
      </rPr>
      <t>- 50</t>
    </r>
    <r>
      <rPr>
        <sz val="10"/>
        <color rgb="FFFF0000"/>
        <rFont val="宋体"/>
        <charset val="134"/>
      </rPr>
      <t>平方毫米</t>
    </r>
    <r>
      <rPr>
        <sz val="10"/>
        <color rgb="FFFF0000"/>
        <rFont val="Arial"/>
        <charset val="134"/>
      </rPr>
      <t>PVC</t>
    </r>
    <r>
      <rPr>
        <sz val="10"/>
        <color rgb="FFFF0000"/>
        <rFont val="宋体"/>
        <charset val="134"/>
      </rPr>
      <t>管套</t>
    </r>
  </si>
  <si>
    <t>- Cast in sleeve for Bilt installation</t>
  </si>
  <si>
    <r>
      <rPr>
        <sz val="10"/>
        <color rgb="FFFF0000"/>
        <rFont val="Arial"/>
        <charset val="134"/>
      </rPr>
      <t xml:space="preserve">- </t>
    </r>
    <r>
      <rPr>
        <sz val="10"/>
        <color rgb="FFFF0000"/>
        <rFont val="宋体"/>
        <charset val="134"/>
      </rPr>
      <t>预埋套筒用于器具安装</t>
    </r>
  </si>
  <si>
    <t>- Copper Screw</t>
  </si>
  <si>
    <r>
      <rPr>
        <sz val="10"/>
        <color rgb="FFFF0000"/>
        <rFont val="Arial"/>
        <charset val="134"/>
      </rPr>
      <t xml:space="preserve">- </t>
    </r>
    <r>
      <rPr>
        <sz val="10"/>
        <color rgb="FFFF0000"/>
        <rFont val="宋体"/>
        <charset val="134"/>
      </rPr>
      <t>铜制螺钉</t>
    </r>
  </si>
  <si>
    <t>- Minimum 25Mpa Cocrete in fill</t>
  </si>
  <si>
    <r>
      <rPr>
        <sz val="10"/>
        <color rgb="FFFF0000"/>
        <rFont val="Arial"/>
        <charset val="134"/>
      </rPr>
      <t xml:space="preserve">- </t>
    </r>
    <r>
      <rPr>
        <sz val="10"/>
        <color rgb="FFFF0000"/>
        <rFont val="宋体"/>
        <charset val="134"/>
      </rPr>
      <t>填充混凝土最低强度</t>
    </r>
    <r>
      <rPr>
        <sz val="10"/>
        <color rgb="FFFF0000"/>
        <rFont val="Arial"/>
        <charset val="134"/>
      </rPr>
      <t>25</t>
    </r>
    <r>
      <rPr>
        <sz val="10"/>
        <color rgb="FFFF0000"/>
        <rFont val="宋体"/>
        <charset val="134"/>
      </rPr>
      <t>兆帕</t>
    </r>
  </si>
  <si>
    <t>- Bolt Sleeve Plugged/Capped</t>
  </si>
  <si>
    <r>
      <rPr>
        <sz val="10"/>
        <color rgb="FFFF0000"/>
        <rFont val="Arial"/>
        <charset val="134"/>
      </rPr>
      <t xml:space="preserve">- </t>
    </r>
    <r>
      <rPr>
        <sz val="10"/>
        <color rgb="FFFF0000"/>
        <rFont val="宋体"/>
        <charset val="134"/>
      </rPr>
      <t>螺栓套筒堵塞</t>
    </r>
    <r>
      <rPr>
        <sz val="10"/>
        <color rgb="FFFF0000"/>
        <rFont val="Arial"/>
        <charset val="134"/>
      </rPr>
      <t>/</t>
    </r>
    <r>
      <rPr>
        <sz val="10"/>
        <color rgb="FFFF0000"/>
        <rFont val="宋体"/>
        <charset val="134"/>
      </rPr>
      <t>封盖</t>
    </r>
  </si>
  <si>
    <t>- Recess line Plastic sheet and Grease</t>
  </si>
  <si>
    <r>
      <rPr>
        <sz val="10"/>
        <color rgb="FFFF0000"/>
        <rFont val="Arial"/>
        <charset val="134"/>
      </rPr>
      <t xml:space="preserve">- </t>
    </r>
    <r>
      <rPr>
        <sz val="10"/>
        <color rgb="FFFF0000"/>
        <rFont val="宋体"/>
        <charset val="134"/>
      </rPr>
      <t>凹槽塑料薄膜及润滑脂</t>
    </r>
  </si>
  <si>
    <t>- Drainage Pipe Minimum Dia.= 50 mm.</t>
  </si>
  <si>
    <r>
      <rPr>
        <sz val="10"/>
        <color rgb="FFFF0000"/>
        <rFont val="Arial"/>
        <charset val="134"/>
      </rPr>
      <t xml:space="preserve">- </t>
    </r>
    <r>
      <rPr>
        <sz val="10"/>
        <color rgb="FFFF0000"/>
        <rFont val="宋体"/>
        <charset val="134"/>
      </rPr>
      <t>排水管最小直径</t>
    </r>
    <r>
      <rPr>
        <sz val="10"/>
        <color rgb="FFFF0000"/>
        <rFont val="Arial"/>
        <charset val="134"/>
      </rPr>
      <t>50</t>
    </r>
    <r>
      <rPr>
        <sz val="10"/>
        <color rgb="FFFF0000"/>
        <rFont val="宋体"/>
        <charset val="134"/>
      </rPr>
      <t>毫米</t>
    </r>
  </si>
  <si>
    <t>E.2.1.2</t>
  </si>
  <si>
    <t>Spare (supply only)</t>
  </si>
  <si>
    <t>备品（仅供应）</t>
  </si>
  <si>
    <t>SUBTOTAL - Quay Furniture</t>
  </si>
  <si>
    <r>
      <rPr>
        <b/>
        <sz val="10"/>
        <rFont val="宋体-简"/>
        <charset val="134"/>
      </rPr>
      <t>小计</t>
    </r>
    <r>
      <rPr>
        <b/>
        <sz val="10"/>
        <rFont val="Arial"/>
        <charset val="134"/>
      </rPr>
      <t xml:space="preserve"> - </t>
    </r>
    <r>
      <rPr>
        <b/>
        <sz val="10"/>
        <rFont val="宋体-简"/>
        <charset val="134"/>
      </rPr>
      <t>码头设备</t>
    </r>
  </si>
  <si>
    <t>E.3</t>
  </si>
  <si>
    <t>STS Crane Furniture (PER 005D)</t>
  </si>
  <si>
    <r>
      <rPr>
        <b/>
        <sz val="10"/>
        <rFont val="Arial"/>
        <charset val="162"/>
      </rPr>
      <t xml:space="preserve">STS </t>
    </r>
    <r>
      <rPr>
        <b/>
        <sz val="10"/>
        <rFont val="宋体-简"/>
        <charset val="162"/>
      </rPr>
      <t>起重机装置（</t>
    </r>
    <r>
      <rPr>
        <b/>
        <sz val="10"/>
        <rFont val="Arial"/>
        <charset val="162"/>
      </rPr>
      <t>PER 005D</t>
    </r>
    <r>
      <rPr>
        <b/>
        <sz val="10"/>
        <rFont val="宋体-简"/>
        <charset val="162"/>
      </rPr>
      <t>）</t>
    </r>
  </si>
  <si>
    <t>E.3.1</t>
  </si>
  <si>
    <r>
      <rPr>
        <sz val="10"/>
        <rFont val="Arial"/>
        <charset val="134"/>
      </rPr>
      <t xml:space="preserve">Cable trench
</t>
    </r>
    <r>
      <rPr>
        <sz val="10"/>
        <rFont val="宋体"/>
        <charset val="134"/>
      </rPr>
      <t>（</t>
    </r>
    <r>
      <rPr>
        <sz val="10"/>
        <rFont val="Arial"/>
        <charset val="134"/>
      </rPr>
      <t>400×100</t>
    </r>
    <r>
      <rPr>
        <sz val="10"/>
        <rFont val="宋体"/>
        <charset val="134"/>
      </rPr>
      <t>）</t>
    </r>
    <r>
      <rPr>
        <sz val="10"/>
        <rFont val="Arial"/>
        <charset val="134"/>
      </rPr>
      <t>mm</t>
    </r>
  </si>
  <si>
    <r>
      <rPr>
        <sz val="10"/>
        <rFont val="宋体-简"/>
        <charset val="134"/>
      </rPr>
      <t>电缆沟</t>
    </r>
    <r>
      <rPr>
        <sz val="10"/>
        <rFont val="Arial"/>
        <charset val="134"/>
      </rPr>
      <t xml:space="preserve">
</t>
    </r>
    <r>
      <rPr>
        <sz val="10"/>
        <rFont val="宋体-简"/>
        <charset val="134"/>
      </rPr>
      <t>（</t>
    </r>
    <r>
      <rPr>
        <sz val="10"/>
        <rFont val="Arial"/>
        <charset val="134"/>
      </rPr>
      <t>400×100</t>
    </r>
    <r>
      <rPr>
        <sz val="10"/>
        <rFont val="宋体-简"/>
        <charset val="134"/>
      </rPr>
      <t>）毫米</t>
    </r>
  </si>
  <si>
    <t>E.3.2</t>
  </si>
  <si>
    <r>
      <rPr>
        <sz val="10"/>
        <rFont val="Arial"/>
        <charset val="134"/>
      </rPr>
      <t xml:space="preserve">Shore power pit 
</t>
    </r>
    <r>
      <rPr>
        <sz val="10"/>
        <rFont val="宋体"/>
        <charset val="134"/>
      </rPr>
      <t>（</t>
    </r>
    <r>
      <rPr>
        <sz val="10"/>
        <rFont val="Arial"/>
        <charset val="134"/>
      </rPr>
      <t>1.5×1.2×1.5</t>
    </r>
    <r>
      <rPr>
        <sz val="10"/>
        <rFont val="宋体"/>
        <charset val="134"/>
      </rPr>
      <t>）</t>
    </r>
    <r>
      <rPr>
        <sz val="10"/>
        <rFont val="Arial"/>
        <charset val="134"/>
      </rPr>
      <t>m</t>
    </r>
  </si>
  <si>
    <r>
      <rPr>
        <sz val="10"/>
        <rFont val="宋体-简"/>
        <charset val="134"/>
      </rPr>
      <t>岸电井</t>
    </r>
    <r>
      <rPr>
        <sz val="10"/>
        <rFont val="Arial"/>
        <charset val="134"/>
      </rPr>
      <t xml:space="preserve"> 
</t>
    </r>
    <r>
      <rPr>
        <sz val="10"/>
        <rFont val="宋体-简"/>
        <charset val="134"/>
      </rPr>
      <t>（</t>
    </r>
    <r>
      <rPr>
        <sz val="10"/>
        <rFont val="Arial"/>
        <charset val="134"/>
      </rPr>
      <t>1.5×1.2×1.5</t>
    </r>
    <r>
      <rPr>
        <sz val="10"/>
        <rFont val="宋体-简"/>
        <charset val="134"/>
      </rPr>
      <t>）米</t>
    </r>
  </si>
  <si>
    <t>E.3.3</t>
  </si>
  <si>
    <r>
      <rPr>
        <sz val="10"/>
        <rFont val="Arial"/>
        <charset val="134"/>
      </rPr>
      <t xml:space="preserve">STS Crane Connection pit
</t>
    </r>
    <r>
      <rPr>
        <sz val="10"/>
        <rFont val="宋体"/>
        <charset val="134"/>
      </rPr>
      <t>（</t>
    </r>
    <r>
      <rPr>
        <sz val="10"/>
        <rFont val="Arial"/>
        <charset val="134"/>
      </rPr>
      <t>2.0×1.5×1.9</t>
    </r>
    <r>
      <rPr>
        <sz val="10"/>
        <rFont val="宋体"/>
        <charset val="134"/>
      </rPr>
      <t>）</t>
    </r>
    <r>
      <rPr>
        <sz val="10"/>
        <rFont val="Arial"/>
        <charset val="134"/>
      </rPr>
      <t>m</t>
    </r>
  </si>
  <si>
    <r>
      <rPr>
        <sz val="10"/>
        <rFont val="Arial"/>
        <charset val="134"/>
      </rPr>
      <t xml:space="preserve">STS </t>
    </r>
    <r>
      <rPr>
        <sz val="10"/>
        <rFont val="宋体-简"/>
        <charset val="134"/>
      </rPr>
      <t>起重机连接井</t>
    </r>
    <r>
      <rPr>
        <sz val="10"/>
        <rFont val="Arial"/>
        <charset val="134"/>
      </rPr>
      <t xml:space="preserve">
</t>
    </r>
    <r>
      <rPr>
        <sz val="10"/>
        <rFont val="宋体-简"/>
        <charset val="134"/>
      </rPr>
      <t>（</t>
    </r>
    <r>
      <rPr>
        <sz val="10"/>
        <rFont val="Arial"/>
        <charset val="134"/>
      </rPr>
      <t>2.0×1.5×1.9</t>
    </r>
    <r>
      <rPr>
        <sz val="10"/>
        <rFont val="宋体-简"/>
        <charset val="134"/>
      </rPr>
      <t>）米</t>
    </r>
  </si>
  <si>
    <t>- Access Cover</t>
  </si>
  <si>
    <r>
      <rPr>
        <sz val="10"/>
        <rFont val="Arial"/>
        <charset val="134"/>
      </rPr>
      <t xml:space="preserve">- </t>
    </r>
    <r>
      <rPr>
        <sz val="10"/>
        <rFont val="宋体"/>
        <charset val="134"/>
      </rPr>
      <t>人孔盖</t>
    </r>
  </si>
  <si>
    <t>- Cable Restraints Positioned</t>
  </si>
  <si>
    <r>
      <rPr>
        <sz val="10"/>
        <color rgb="FFFF0000"/>
        <rFont val="Arial"/>
        <charset val="134"/>
      </rPr>
      <t xml:space="preserve">- </t>
    </r>
    <r>
      <rPr>
        <sz val="10"/>
        <color rgb="FFFF0000"/>
        <rFont val="宋体"/>
        <charset val="134"/>
      </rPr>
      <t>电缆固定装置定位</t>
    </r>
  </si>
  <si>
    <t>- Cable Drum</t>
  </si>
  <si>
    <r>
      <rPr>
        <sz val="10"/>
        <color rgb="FFFF0000"/>
        <rFont val="Arial"/>
        <charset val="134"/>
      </rPr>
      <t xml:space="preserve">- </t>
    </r>
    <r>
      <rPr>
        <sz val="10"/>
        <color rgb="FFFF0000"/>
        <rFont val="宋体"/>
        <charset val="134"/>
      </rPr>
      <t>电缆盘</t>
    </r>
  </si>
  <si>
    <t>- Base Plate</t>
  </si>
  <si>
    <r>
      <rPr>
        <sz val="10"/>
        <rFont val="Arial"/>
        <charset val="134"/>
      </rPr>
      <t xml:space="preserve">- </t>
    </r>
    <r>
      <rPr>
        <sz val="10"/>
        <rFont val="宋体"/>
        <charset val="134"/>
      </rPr>
      <t>底板</t>
    </r>
  </si>
  <si>
    <t>- SS Bolt</t>
  </si>
  <si>
    <r>
      <rPr>
        <sz val="10"/>
        <rFont val="Arial"/>
        <charset val="134"/>
      </rPr>
      <t xml:space="preserve">- </t>
    </r>
    <r>
      <rPr>
        <sz val="10"/>
        <rFont val="宋体"/>
        <charset val="134"/>
      </rPr>
      <t>不锈钢螺栓</t>
    </r>
  </si>
  <si>
    <t>- Step Iron</t>
  </si>
  <si>
    <r>
      <rPr>
        <sz val="10"/>
        <rFont val="Arial"/>
        <charset val="134"/>
      </rPr>
      <t xml:space="preserve">- </t>
    </r>
    <r>
      <rPr>
        <sz val="10"/>
        <rFont val="宋体"/>
        <charset val="134"/>
      </rPr>
      <t>踏板钢</t>
    </r>
  </si>
  <si>
    <t>- 10 mm. Stainless Steel Stud</t>
  </si>
  <si>
    <r>
      <rPr>
        <sz val="10"/>
        <rFont val="Arial"/>
        <charset val="134"/>
      </rPr>
      <t xml:space="preserve">- 10 </t>
    </r>
    <r>
      <rPr>
        <sz val="10"/>
        <rFont val="宋体"/>
        <charset val="134"/>
      </rPr>
      <t>毫米不锈钢螺柱</t>
    </r>
  </si>
  <si>
    <t>- 5 mm. Arc Wall Plate</t>
  </si>
  <si>
    <r>
      <rPr>
        <sz val="10"/>
        <rFont val="Arial"/>
        <charset val="134"/>
      </rPr>
      <t xml:space="preserve">- 5 </t>
    </r>
    <r>
      <rPr>
        <sz val="10"/>
        <rFont val="宋体"/>
        <charset val="134"/>
      </rPr>
      <t>毫米弧形壁板</t>
    </r>
  </si>
  <si>
    <t>kg.</t>
  </si>
  <si>
    <t>-Concrete</t>
  </si>
  <si>
    <r>
      <rPr>
        <sz val="10"/>
        <rFont val="Arial"/>
        <charset val="134"/>
      </rPr>
      <t>-</t>
    </r>
    <r>
      <rPr>
        <sz val="10"/>
        <rFont val="宋体-简"/>
        <charset val="134"/>
      </rPr>
      <t>混凝土</t>
    </r>
  </si>
  <si>
    <r>
      <rPr>
        <sz val="10"/>
        <rFont val="Arial"/>
        <charset val="134"/>
      </rPr>
      <t>-</t>
    </r>
    <r>
      <rPr>
        <sz val="10"/>
        <rFont val="宋体-简"/>
        <charset val="134"/>
      </rPr>
      <t>模板</t>
    </r>
  </si>
  <si>
    <t>m²</t>
  </si>
  <si>
    <t>-Rebar</t>
  </si>
  <si>
    <r>
      <rPr>
        <sz val="10"/>
        <rFont val="Arial"/>
        <charset val="134"/>
      </rPr>
      <t>-</t>
    </r>
    <r>
      <rPr>
        <sz val="10"/>
        <rFont val="宋体-简"/>
        <charset val="134"/>
      </rPr>
      <t>钢筋</t>
    </r>
  </si>
  <si>
    <t>E.3.4</t>
  </si>
  <si>
    <t>Ladders / Chains</t>
  </si>
  <si>
    <r>
      <rPr>
        <sz val="10"/>
        <rFont val="宋体-简"/>
        <charset val="134"/>
      </rPr>
      <t>梯子</t>
    </r>
    <r>
      <rPr>
        <sz val="10"/>
        <rFont val="Arial"/>
        <charset val="134"/>
      </rPr>
      <t xml:space="preserve"> / </t>
    </r>
    <r>
      <rPr>
        <sz val="10"/>
        <rFont val="宋体-简"/>
        <charset val="134"/>
      </rPr>
      <t>链条</t>
    </r>
  </si>
  <si>
    <t>E.3.5</t>
  </si>
  <si>
    <t>Crane buffers
Size of embedded part: 1000×500×30mm. Embed 9-M40 bolts with an exposed length of 120 mm.The single weight of the embedded part and its upper structure and bolt are 500kg.Material: Q235B steel</t>
  </si>
  <si>
    <r>
      <rPr>
        <sz val="10"/>
        <rFont val="宋体-简"/>
        <charset val="134"/>
      </rPr>
      <t>起重机缓冲器</t>
    </r>
    <r>
      <rPr>
        <sz val="10"/>
        <rFont val="Arial"/>
        <charset val="134"/>
      </rPr>
      <t xml:space="preserve">
</t>
    </r>
    <r>
      <rPr>
        <sz val="10"/>
        <rFont val="宋体-简"/>
        <charset val="134"/>
      </rPr>
      <t>埋件尺寸：</t>
    </r>
    <r>
      <rPr>
        <sz val="10"/>
        <rFont val="Arial"/>
        <charset val="134"/>
      </rPr>
      <t>1000×500×30</t>
    </r>
    <r>
      <rPr>
        <sz val="10"/>
        <rFont val="宋体-简"/>
        <charset val="134"/>
      </rPr>
      <t>毫米。埋设</t>
    </r>
    <r>
      <rPr>
        <sz val="10"/>
        <rFont val="Arial"/>
        <charset val="134"/>
      </rPr>
      <t>9</t>
    </r>
    <r>
      <rPr>
        <sz val="10"/>
        <rFont val="宋体-简"/>
        <charset val="134"/>
      </rPr>
      <t>个</t>
    </r>
    <r>
      <rPr>
        <sz val="10"/>
        <rFont val="Arial"/>
        <charset val="134"/>
      </rPr>
      <t>M40</t>
    </r>
    <r>
      <rPr>
        <sz val="10"/>
        <rFont val="宋体-简"/>
        <charset val="134"/>
      </rPr>
      <t>螺栓，露出长度</t>
    </r>
    <r>
      <rPr>
        <sz val="10"/>
        <rFont val="Arial"/>
        <charset val="134"/>
      </rPr>
      <t>120</t>
    </r>
    <r>
      <rPr>
        <sz val="10"/>
        <rFont val="宋体-简"/>
        <charset val="134"/>
      </rPr>
      <t>毫米。埋件及其上部结构及螺栓单重</t>
    </r>
    <r>
      <rPr>
        <sz val="10"/>
        <rFont val="Arial"/>
        <charset val="134"/>
      </rPr>
      <t>500</t>
    </r>
    <r>
      <rPr>
        <sz val="10"/>
        <rFont val="宋体-简"/>
        <charset val="134"/>
      </rPr>
      <t>千克。材料：</t>
    </r>
    <r>
      <rPr>
        <sz val="10"/>
        <rFont val="Arial"/>
        <charset val="134"/>
      </rPr>
      <t>Q235B</t>
    </r>
    <r>
      <rPr>
        <sz val="10"/>
        <rFont val="宋体-简"/>
        <charset val="134"/>
      </rPr>
      <t>钢</t>
    </r>
  </si>
  <si>
    <t>- Steel Structure</t>
  </si>
  <si>
    <r>
      <rPr>
        <sz val="10"/>
        <color rgb="FFFF0000"/>
        <rFont val="Arial"/>
        <charset val="134"/>
      </rPr>
      <t xml:space="preserve">- </t>
    </r>
    <r>
      <rPr>
        <sz val="10"/>
        <color rgb="FFFF0000"/>
        <rFont val="宋体"/>
        <charset val="134"/>
      </rPr>
      <t>钢结构</t>
    </r>
  </si>
  <si>
    <t>- Steel Plate</t>
  </si>
  <si>
    <r>
      <rPr>
        <sz val="10"/>
        <color rgb="FFFF0000"/>
        <rFont val="Arial"/>
        <charset val="134"/>
      </rPr>
      <t xml:space="preserve">- </t>
    </r>
    <r>
      <rPr>
        <sz val="10"/>
        <color rgb="FFFF0000"/>
        <rFont val="宋体"/>
        <charset val="134"/>
      </rPr>
      <t>钢板</t>
    </r>
  </si>
  <si>
    <r>
      <rPr>
        <sz val="10"/>
        <color rgb="FFFF0000"/>
        <rFont val="Arial"/>
        <charset val="134"/>
      </rPr>
      <t xml:space="preserve">- </t>
    </r>
    <r>
      <rPr>
        <sz val="10"/>
        <color rgb="FFFF0000"/>
        <rFont val="宋体"/>
        <charset val="134"/>
      </rPr>
      <t>底板</t>
    </r>
  </si>
  <si>
    <t>- Holding Down Bolt</t>
  </si>
  <si>
    <t>- Grout</t>
  </si>
  <si>
    <r>
      <rPr>
        <sz val="10"/>
        <color rgb="FFFF0000"/>
        <rFont val="Arial"/>
        <charset val="134"/>
      </rPr>
      <t xml:space="preserve">- </t>
    </r>
    <r>
      <rPr>
        <sz val="10"/>
        <color rgb="FFFF0000"/>
        <rFont val="宋体"/>
        <charset val="134"/>
      </rPr>
      <t>灌浆材料</t>
    </r>
  </si>
  <si>
    <t>E.3.6</t>
  </si>
  <si>
    <t>Storm tie downs  
Size of embedded part: 600×400×30mm. Embed 6-M40 bolts with an exposed length of 120 mm.The single weight of the embedded part and its upper structure and bolt are 120kg.Material: Q235B steel</t>
  </si>
  <si>
    <r>
      <rPr>
        <sz val="10"/>
        <rFont val="宋体-简"/>
        <charset val="134"/>
      </rPr>
      <t>防风拉紧装置</t>
    </r>
    <r>
      <rPr>
        <sz val="10"/>
        <rFont val="Arial"/>
        <charset val="134"/>
      </rPr>
      <t xml:space="preserve">
</t>
    </r>
    <r>
      <rPr>
        <sz val="10"/>
        <rFont val="宋体-简"/>
        <charset val="134"/>
      </rPr>
      <t>埋件尺寸：</t>
    </r>
    <r>
      <rPr>
        <sz val="10"/>
        <rFont val="Arial"/>
        <charset val="134"/>
      </rPr>
      <t>600×400×30</t>
    </r>
    <r>
      <rPr>
        <sz val="10"/>
        <rFont val="宋体-简"/>
        <charset val="134"/>
      </rPr>
      <t>毫米。埋设</t>
    </r>
    <r>
      <rPr>
        <sz val="10"/>
        <rFont val="Arial"/>
        <charset val="134"/>
      </rPr>
      <t>6</t>
    </r>
    <r>
      <rPr>
        <sz val="10"/>
        <rFont val="宋体-简"/>
        <charset val="134"/>
      </rPr>
      <t>个</t>
    </r>
    <r>
      <rPr>
        <sz val="10"/>
        <rFont val="Arial"/>
        <charset val="134"/>
      </rPr>
      <t>M40</t>
    </r>
    <r>
      <rPr>
        <sz val="10"/>
        <rFont val="宋体-简"/>
        <charset val="134"/>
      </rPr>
      <t>螺栓，露出长度</t>
    </r>
    <r>
      <rPr>
        <sz val="10"/>
        <rFont val="Arial"/>
        <charset val="134"/>
      </rPr>
      <t>120</t>
    </r>
    <r>
      <rPr>
        <sz val="10"/>
        <rFont val="宋体-简"/>
        <charset val="134"/>
      </rPr>
      <t>毫米。埋件及其上部结构及螺栓单重</t>
    </r>
    <r>
      <rPr>
        <sz val="10"/>
        <rFont val="Arial"/>
        <charset val="134"/>
      </rPr>
      <t>120</t>
    </r>
    <r>
      <rPr>
        <sz val="10"/>
        <rFont val="宋体-简"/>
        <charset val="134"/>
      </rPr>
      <t>千克。材料：</t>
    </r>
    <r>
      <rPr>
        <sz val="10"/>
        <rFont val="Arial"/>
        <charset val="134"/>
      </rPr>
      <t>Q235B</t>
    </r>
    <r>
      <rPr>
        <sz val="10"/>
        <rFont val="宋体-简"/>
        <charset val="134"/>
      </rPr>
      <t>钢</t>
    </r>
  </si>
  <si>
    <t>- Proprietary Ductile Iron Pit Lid</t>
  </si>
  <si>
    <r>
      <rPr>
        <sz val="10"/>
        <color rgb="FFFF0000"/>
        <rFont val="Arial"/>
        <charset val="134"/>
      </rPr>
      <t xml:space="preserve">- </t>
    </r>
    <r>
      <rPr>
        <sz val="10"/>
        <color rgb="FFFF0000"/>
        <rFont val="宋体"/>
        <charset val="134"/>
      </rPr>
      <t>专用球墨铸铁检查井盖</t>
    </r>
  </si>
  <si>
    <t>- 50 mm2 Drainage Pipe</t>
  </si>
  <si>
    <r>
      <rPr>
        <sz val="10"/>
        <color rgb="FFFF0000"/>
        <rFont val="Arial"/>
        <charset val="134"/>
      </rPr>
      <t xml:space="preserve">- 50 mm² </t>
    </r>
    <r>
      <rPr>
        <sz val="10"/>
        <color rgb="FFFF0000"/>
        <rFont val="宋体"/>
        <charset val="134"/>
      </rPr>
      <t>排水管</t>
    </r>
  </si>
  <si>
    <t>- Pin</t>
  </si>
  <si>
    <r>
      <rPr>
        <sz val="10"/>
        <color rgb="FFFF0000"/>
        <rFont val="Arial"/>
        <charset val="134"/>
      </rPr>
      <t xml:space="preserve">- </t>
    </r>
    <r>
      <rPr>
        <sz val="10"/>
        <color rgb="FFFF0000"/>
        <rFont val="宋体"/>
        <charset val="134"/>
      </rPr>
      <t>销钉</t>
    </r>
  </si>
  <si>
    <t>- Link Plate</t>
  </si>
  <si>
    <r>
      <rPr>
        <sz val="10"/>
        <color rgb="FFFF0000"/>
        <rFont val="Arial"/>
        <charset val="134"/>
      </rPr>
      <t xml:space="preserve">- </t>
    </r>
    <r>
      <rPr>
        <sz val="10"/>
        <color rgb="FFFF0000"/>
        <rFont val="宋体"/>
        <charset val="134"/>
      </rPr>
      <t>联接板</t>
    </r>
  </si>
  <si>
    <t>- Locking Screw</t>
  </si>
  <si>
    <r>
      <rPr>
        <sz val="10"/>
        <color rgb="FFFF0000"/>
        <rFont val="Arial"/>
        <charset val="134"/>
      </rPr>
      <t xml:space="preserve">- </t>
    </r>
    <r>
      <rPr>
        <sz val="10"/>
        <color rgb="FFFF0000"/>
        <rFont val="宋体"/>
        <charset val="134"/>
      </rPr>
      <t>锁紧螺钉</t>
    </r>
  </si>
  <si>
    <t>E.3.7</t>
  </si>
  <si>
    <t>Storm anchors
Size of embedded part: 550×200×20mm. Embed 6-M40 bolts with an exposed length of 120 mm.The single weight of the embedded part and its upper structure and bolt are 80kg.Material: Q235B steel</t>
  </si>
  <si>
    <r>
      <rPr>
        <sz val="10"/>
        <rFont val="宋体-简"/>
        <charset val="134"/>
      </rPr>
      <t>暴风锚</t>
    </r>
    <r>
      <rPr>
        <sz val="10"/>
        <rFont val="Arial"/>
        <charset val="134"/>
      </rPr>
      <t xml:space="preserve">
</t>
    </r>
    <r>
      <rPr>
        <sz val="10"/>
        <rFont val="宋体-简"/>
        <charset val="134"/>
      </rPr>
      <t>埋入部分尺寸：</t>
    </r>
    <r>
      <rPr>
        <sz val="10"/>
        <rFont val="Arial"/>
        <charset val="134"/>
      </rPr>
      <t xml:space="preserve">550×200×20 </t>
    </r>
    <r>
      <rPr>
        <sz val="10"/>
        <rFont val="宋体-简"/>
        <charset val="134"/>
      </rPr>
      <t>毫米。埋入</t>
    </r>
    <r>
      <rPr>
        <sz val="10"/>
        <rFont val="Arial"/>
        <charset val="134"/>
      </rPr>
      <t>6</t>
    </r>
    <r>
      <rPr>
        <sz val="10"/>
        <rFont val="宋体-简"/>
        <charset val="134"/>
      </rPr>
      <t>根</t>
    </r>
    <r>
      <rPr>
        <sz val="10"/>
        <rFont val="Arial"/>
        <charset val="134"/>
      </rPr>
      <t>M40</t>
    </r>
    <r>
      <rPr>
        <sz val="10"/>
        <rFont val="宋体-简"/>
        <charset val="134"/>
      </rPr>
      <t>螺栓，露出长度</t>
    </r>
    <r>
      <rPr>
        <sz val="10"/>
        <rFont val="Arial"/>
        <charset val="134"/>
      </rPr>
      <t>120</t>
    </r>
    <r>
      <rPr>
        <sz val="10"/>
        <rFont val="宋体-简"/>
        <charset val="134"/>
      </rPr>
      <t>毫米。埋件及其上部结构与螺栓总重</t>
    </r>
    <r>
      <rPr>
        <sz val="10"/>
        <rFont val="Arial"/>
        <charset val="134"/>
      </rPr>
      <t>80</t>
    </r>
    <r>
      <rPr>
        <sz val="10"/>
        <rFont val="宋体-简"/>
        <charset val="134"/>
      </rPr>
      <t>公斤。材料：</t>
    </r>
    <r>
      <rPr>
        <sz val="10"/>
        <rFont val="Arial"/>
        <charset val="134"/>
      </rPr>
      <t>Q235B</t>
    </r>
    <r>
      <rPr>
        <sz val="10"/>
        <rFont val="宋体-简"/>
        <charset val="134"/>
      </rPr>
      <t>钢</t>
    </r>
  </si>
  <si>
    <t>- 210x410x10 Plate</t>
  </si>
  <si>
    <r>
      <rPr>
        <sz val="10"/>
        <color rgb="FFFF0000"/>
        <rFont val="Arial"/>
        <charset val="134"/>
      </rPr>
      <t xml:space="preserve">- 210×410×10 </t>
    </r>
    <r>
      <rPr>
        <sz val="10"/>
        <color rgb="FFFF0000"/>
        <rFont val="宋体"/>
        <charset val="134"/>
      </rPr>
      <t>板材</t>
    </r>
  </si>
  <si>
    <t>SUBTOTAL - STS Crane Furniture</t>
  </si>
  <si>
    <r>
      <rPr>
        <b/>
        <sz val="10"/>
        <rFont val="宋体-简"/>
        <charset val="134"/>
      </rPr>
      <t>小计</t>
    </r>
    <r>
      <rPr>
        <b/>
        <sz val="10"/>
        <rFont val="Arial"/>
        <charset val="134"/>
      </rPr>
      <t xml:space="preserve"> - STS </t>
    </r>
    <r>
      <rPr>
        <b/>
        <sz val="10"/>
        <rFont val="宋体-简"/>
        <charset val="134"/>
      </rPr>
      <t>起重机配件</t>
    </r>
  </si>
  <si>
    <t>E.4</t>
  </si>
  <si>
    <t>Fenders (including all chains, padeyes, anchor bolts, etc.) (PER 005E)</t>
  </si>
  <si>
    <r>
      <rPr>
        <b/>
        <sz val="10"/>
        <rFont val="宋体-简"/>
        <charset val="162"/>
      </rPr>
      <t>缓冲器（含所有链条、吊耳、锚栓等）（依据</t>
    </r>
    <r>
      <rPr>
        <b/>
        <sz val="10"/>
        <rFont val="Arial"/>
        <charset val="162"/>
      </rPr>
      <t>005E</t>
    </r>
    <r>
      <rPr>
        <b/>
        <sz val="10"/>
        <rFont val="宋体-简"/>
        <charset val="162"/>
      </rPr>
      <t>）</t>
    </r>
  </si>
  <si>
    <t>E.4.1</t>
  </si>
  <si>
    <r>
      <rPr>
        <sz val="10"/>
        <rFont val="Arial"/>
        <charset val="134"/>
      </rPr>
      <t>Supply and Installation</t>
    </r>
    <r>
      <rPr>
        <sz val="10"/>
        <rFont val="宋体"/>
        <charset val="134"/>
      </rPr>
      <t>（</t>
    </r>
    <r>
      <rPr>
        <sz val="10"/>
        <rFont val="Arial"/>
        <charset val="134"/>
      </rPr>
      <t>SCN1050</t>
    </r>
    <r>
      <rPr>
        <sz val="10"/>
        <rFont val="宋体"/>
        <charset val="134"/>
      </rPr>
      <t>：</t>
    </r>
    <r>
      <rPr>
        <sz val="10"/>
        <rFont val="Arial"/>
        <charset val="134"/>
      </rPr>
      <t>Super Cone Fender 1050</t>
    </r>
    <r>
      <rPr>
        <sz val="10"/>
        <rFont val="宋体"/>
        <charset val="134"/>
      </rPr>
      <t>）</t>
    </r>
  </si>
  <si>
    <r>
      <rPr>
        <sz val="10"/>
        <rFont val="宋体-简"/>
        <charset val="134"/>
      </rPr>
      <t>供应及安装（</t>
    </r>
    <r>
      <rPr>
        <sz val="10"/>
        <rFont val="Arial"/>
        <charset val="134"/>
      </rPr>
      <t>SCN1050</t>
    </r>
    <r>
      <rPr>
        <sz val="10"/>
        <rFont val="宋体-简"/>
        <charset val="134"/>
      </rPr>
      <t>：超级锥形缓冲器</t>
    </r>
    <r>
      <rPr>
        <sz val="10"/>
        <rFont val="Arial"/>
        <charset val="134"/>
      </rPr>
      <t>1050</t>
    </r>
    <r>
      <rPr>
        <sz val="10"/>
        <rFont val="宋体-简"/>
        <charset val="134"/>
      </rPr>
      <t>）</t>
    </r>
  </si>
  <si>
    <t>- Shear Chain  Padeye and Bolts</t>
  </si>
  <si>
    <r>
      <rPr>
        <sz val="10"/>
        <color rgb="FFFF0000"/>
        <rFont val="Arial"/>
        <charset val="134"/>
      </rPr>
      <t xml:space="preserve">- </t>
    </r>
    <r>
      <rPr>
        <sz val="10"/>
        <color rgb="FFFF0000"/>
        <rFont val="宋体"/>
        <charset val="134"/>
      </rPr>
      <t>剪切链</t>
    </r>
    <r>
      <rPr>
        <sz val="10"/>
        <color rgb="FFFF0000"/>
        <rFont val="Arial"/>
        <charset val="134"/>
      </rPr>
      <t xml:space="preserve"> </t>
    </r>
    <r>
      <rPr>
        <sz val="10"/>
        <color rgb="FFFF0000"/>
        <rFont val="宋体"/>
        <charset val="134"/>
      </rPr>
      <t>吊耳及螺栓</t>
    </r>
  </si>
  <si>
    <t>- Tension Chain  Padeye and Bolts</t>
  </si>
  <si>
    <r>
      <rPr>
        <sz val="10"/>
        <color rgb="FFFF0000"/>
        <rFont val="Arial"/>
        <charset val="134"/>
      </rPr>
      <t xml:space="preserve">- </t>
    </r>
    <r>
      <rPr>
        <sz val="10"/>
        <color rgb="FFFF0000"/>
        <rFont val="宋体"/>
        <charset val="134"/>
      </rPr>
      <t>张力链</t>
    </r>
    <r>
      <rPr>
        <sz val="10"/>
        <color rgb="FFFF0000"/>
        <rFont val="Arial"/>
        <charset val="134"/>
      </rPr>
      <t xml:space="preserve"> </t>
    </r>
    <r>
      <rPr>
        <sz val="10"/>
        <color rgb="FFFF0000"/>
        <rFont val="宋体"/>
        <charset val="134"/>
      </rPr>
      <t>吊耳及螺栓</t>
    </r>
  </si>
  <si>
    <t>- Fender Bolt</t>
  </si>
  <si>
    <r>
      <rPr>
        <sz val="10"/>
        <color rgb="FFFF0000"/>
        <rFont val="Arial"/>
        <charset val="134"/>
      </rPr>
      <t xml:space="preserve">- </t>
    </r>
    <r>
      <rPr>
        <sz val="10"/>
        <color rgb="FFFF0000"/>
        <rFont val="宋体"/>
        <charset val="134"/>
      </rPr>
      <t>缓冲器螺栓</t>
    </r>
  </si>
  <si>
    <t>- Steel Frontal Panel</t>
  </si>
  <si>
    <r>
      <rPr>
        <sz val="10"/>
        <color rgb="FFFF0000"/>
        <rFont val="Arial"/>
        <charset val="134"/>
      </rPr>
      <t xml:space="preserve">- </t>
    </r>
    <r>
      <rPr>
        <sz val="10"/>
        <color rgb="FFFF0000"/>
        <rFont val="宋体"/>
        <charset val="134"/>
      </rPr>
      <t>钢制前面板</t>
    </r>
  </si>
  <si>
    <t>- Tensioner</t>
  </si>
  <si>
    <r>
      <rPr>
        <sz val="10"/>
        <color rgb="FFFF0000"/>
        <rFont val="Arial"/>
        <charset val="134"/>
      </rPr>
      <t xml:space="preserve">- </t>
    </r>
    <r>
      <rPr>
        <sz val="10"/>
        <color rgb="FFFF0000"/>
        <rFont val="宋体"/>
        <charset val="134"/>
      </rPr>
      <t>张紧器</t>
    </r>
  </si>
  <si>
    <t>- Tension and Weight Chain Bolt</t>
  </si>
  <si>
    <r>
      <rPr>
        <sz val="10"/>
        <color rgb="FFFF0000"/>
        <rFont val="Arial"/>
        <charset val="134"/>
      </rPr>
      <t xml:space="preserve">- </t>
    </r>
    <r>
      <rPr>
        <sz val="10"/>
        <color rgb="FFFF0000"/>
        <rFont val="宋体"/>
        <charset val="134"/>
      </rPr>
      <t>张紧及重链螺栓</t>
    </r>
  </si>
  <si>
    <t>- Weight Chain</t>
  </si>
  <si>
    <r>
      <rPr>
        <sz val="10"/>
        <color rgb="FFFF0000"/>
        <rFont val="Arial"/>
        <charset val="134"/>
      </rPr>
      <t xml:space="preserve">- </t>
    </r>
    <r>
      <rPr>
        <sz val="10"/>
        <color rgb="FFFF0000"/>
        <rFont val="宋体"/>
        <charset val="134"/>
      </rPr>
      <t>重链</t>
    </r>
  </si>
  <si>
    <t>- Tension and Weight Blanket</t>
  </si>
  <si>
    <r>
      <rPr>
        <sz val="10"/>
        <color rgb="FFFF0000"/>
        <rFont val="Arial"/>
        <charset val="134"/>
      </rPr>
      <t xml:space="preserve">- </t>
    </r>
    <r>
      <rPr>
        <sz val="10"/>
        <color rgb="FFFF0000"/>
        <rFont val="宋体"/>
        <charset val="134"/>
      </rPr>
      <t>张紧及重链毯</t>
    </r>
  </si>
  <si>
    <t>E.4.2</t>
  </si>
  <si>
    <t>SUBTOTAL - Fenders</t>
  </si>
  <si>
    <r>
      <rPr>
        <b/>
        <sz val="10"/>
        <rFont val="宋体-简"/>
        <charset val="134"/>
      </rPr>
      <t>小计</t>
    </r>
    <r>
      <rPr>
        <b/>
        <sz val="10"/>
        <rFont val="Arial"/>
        <charset val="134"/>
      </rPr>
      <t xml:space="preserve"> - </t>
    </r>
    <r>
      <rPr>
        <b/>
        <sz val="10"/>
        <rFont val="宋体-简"/>
        <charset val="134"/>
      </rPr>
      <t>缓冲墩</t>
    </r>
  </si>
  <si>
    <t>E.5</t>
  </si>
  <si>
    <t>Bollards (PER 005F)</t>
  </si>
  <si>
    <r>
      <rPr>
        <b/>
        <sz val="10"/>
        <rFont val="宋体-简"/>
        <charset val="162"/>
      </rPr>
      <t>系缆桩（每</t>
    </r>
    <r>
      <rPr>
        <b/>
        <sz val="10"/>
        <rFont val="Arial"/>
        <charset val="162"/>
      </rPr>
      <t>005F</t>
    </r>
    <r>
      <rPr>
        <b/>
        <sz val="10"/>
        <rFont val="宋体-简"/>
        <charset val="162"/>
      </rPr>
      <t>）</t>
    </r>
  </si>
  <si>
    <t>E.5.1</t>
  </si>
  <si>
    <t>Supply and Installation(2500kN)</t>
  </si>
  <si>
    <r>
      <rPr>
        <sz val="10"/>
        <rFont val="宋体-简"/>
        <charset val="134"/>
      </rPr>
      <t>供应及安装（</t>
    </r>
    <r>
      <rPr>
        <sz val="10"/>
        <rFont val="Arial"/>
        <charset val="134"/>
      </rPr>
      <t>2500kN</t>
    </r>
    <r>
      <rPr>
        <sz val="10"/>
        <rFont val="宋体-简"/>
        <charset val="134"/>
      </rPr>
      <t>）</t>
    </r>
  </si>
  <si>
    <t>-Excavation</t>
  </si>
  <si>
    <r>
      <rPr>
        <sz val="10"/>
        <color rgb="FFFF0000"/>
        <rFont val="Arial"/>
        <charset val="134"/>
      </rPr>
      <t xml:space="preserve">- </t>
    </r>
    <r>
      <rPr>
        <sz val="10"/>
        <color rgb="FFFF0000"/>
        <rFont val="宋体"/>
        <charset val="134"/>
      </rPr>
      <t>挖掘</t>
    </r>
  </si>
  <si>
    <t>-Backfill</t>
  </si>
  <si>
    <r>
      <rPr>
        <sz val="10"/>
        <color rgb="FFFF0000"/>
        <rFont val="Arial"/>
        <charset val="134"/>
      </rPr>
      <t xml:space="preserve">- </t>
    </r>
    <r>
      <rPr>
        <sz val="10"/>
        <color rgb="FFFF0000"/>
        <rFont val="宋体"/>
        <charset val="134"/>
      </rPr>
      <t>回填</t>
    </r>
  </si>
  <si>
    <t>-Disposal</t>
  </si>
  <si>
    <r>
      <rPr>
        <sz val="10"/>
        <color rgb="FFFF0000"/>
        <rFont val="Arial"/>
        <charset val="134"/>
      </rPr>
      <t xml:space="preserve">- </t>
    </r>
    <r>
      <rPr>
        <sz val="10"/>
        <color rgb="FFFF0000"/>
        <rFont val="宋体"/>
        <charset val="134"/>
      </rPr>
      <t>废弃物清理</t>
    </r>
  </si>
  <si>
    <t>-Coarse Sand</t>
  </si>
  <si>
    <r>
      <rPr>
        <sz val="10"/>
        <color rgb="FFFF0000"/>
        <rFont val="Arial"/>
        <charset val="134"/>
      </rPr>
      <t xml:space="preserve">- </t>
    </r>
    <r>
      <rPr>
        <sz val="10"/>
        <color rgb="FFFF0000"/>
        <rFont val="宋体"/>
        <charset val="134"/>
      </rPr>
      <t>粗砂</t>
    </r>
  </si>
  <si>
    <t>-Lean Concrete</t>
  </si>
  <si>
    <r>
      <rPr>
        <sz val="10"/>
        <color rgb="FFFF0000"/>
        <rFont val="Arial"/>
        <charset val="134"/>
      </rPr>
      <t xml:space="preserve">- </t>
    </r>
    <r>
      <rPr>
        <sz val="10"/>
        <color rgb="FFFF0000"/>
        <rFont val="宋体"/>
        <charset val="134"/>
      </rPr>
      <t>低标号混凝土</t>
    </r>
  </si>
  <si>
    <t>-Concrete OPC Type1</t>
  </si>
  <si>
    <r>
      <rPr>
        <sz val="10"/>
        <color rgb="FFFF0000"/>
        <rFont val="Arial"/>
        <charset val="134"/>
      </rPr>
      <t xml:space="preserve">- </t>
    </r>
    <r>
      <rPr>
        <sz val="10"/>
        <color rgb="FFFF0000"/>
        <rFont val="宋体"/>
        <charset val="134"/>
      </rPr>
      <t>一般硅酸盐水泥混凝土（</t>
    </r>
    <r>
      <rPr>
        <sz val="10"/>
        <color rgb="FFFF0000"/>
        <rFont val="Arial"/>
        <charset val="134"/>
      </rPr>
      <t>OPC Type1</t>
    </r>
    <r>
      <rPr>
        <sz val="10"/>
        <color rgb="FFFF0000"/>
        <rFont val="宋体"/>
        <charset val="134"/>
      </rPr>
      <t>）</t>
    </r>
  </si>
  <si>
    <t>-Formwork</t>
  </si>
  <si>
    <t>-GRP Retention Tank 15,000L</t>
  </si>
  <si>
    <r>
      <rPr>
        <sz val="10"/>
        <color rgb="FFFF0000"/>
        <rFont val="Arial"/>
        <charset val="134"/>
      </rPr>
      <t>-GRP</t>
    </r>
    <r>
      <rPr>
        <sz val="10"/>
        <color rgb="FFFF0000"/>
        <rFont val="宋体"/>
        <charset val="134"/>
      </rPr>
      <t>储罐</t>
    </r>
    <r>
      <rPr>
        <sz val="10"/>
        <color rgb="FFFF0000"/>
        <rFont val="Arial"/>
        <charset val="134"/>
      </rPr>
      <t xml:space="preserve"> 15,000L</t>
    </r>
  </si>
  <si>
    <t>-Stainless Steel Handrail</t>
  </si>
  <si>
    <r>
      <rPr>
        <sz val="10"/>
        <color rgb="FFFF0000"/>
        <rFont val="Arial"/>
        <charset val="134"/>
      </rPr>
      <t>-</t>
    </r>
    <r>
      <rPr>
        <sz val="10"/>
        <color rgb="FFFF0000"/>
        <rFont val="宋体"/>
        <charset val="134"/>
      </rPr>
      <t>不锈钢扶手</t>
    </r>
  </si>
  <si>
    <t>-Protector Post Type A</t>
  </si>
  <si>
    <r>
      <rPr>
        <sz val="10"/>
        <color rgb="FFFF0000"/>
        <rFont val="Arial"/>
        <charset val="134"/>
      </rPr>
      <t>-</t>
    </r>
    <r>
      <rPr>
        <sz val="10"/>
        <color rgb="FFFF0000"/>
        <rFont val="宋体"/>
        <charset val="134"/>
      </rPr>
      <t>保护立柱</t>
    </r>
    <r>
      <rPr>
        <sz val="10"/>
        <color rgb="FFFF0000"/>
        <rFont val="Arial"/>
        <charset val="134"/>
      </rPr>
      <t>A</t>
    </r>
    <r>
      <rPr>
        <sz val="10"/>
        <color rgb="FFFF0000"/>
        <rFont val="宋体"/>
        <charset val="134"/>
      </rPr>
      <t>型</t>
    </r>
  </si>
  <si>
    <t>-Debris Trap over Drainage Chanel</t>
  </si>
  <si>
    <r>
      <rPr>
        <sz val="10"/>
        <color rgb="FFFF0000"/>
        <rFont val="Arial"/>
        <charset val="134"/>
      </rPr>
      <t>-</t>
    </r>
    <r>
      <rPr>
        <sz val="10"/>
        <color rgb="FFFF0000"/>
        <rFont val="宋体"/>
        <charset val="134"/>
      </rPr>
      <t>排水渠道上的杂物阻拦装置</t>
    </r>
  </si>
  <si>
    <t>-Waterproof Sheet</t>
  </si>
  <si>
    <r>
      <rPr>
        <sz val="10"/>
        <color rgb="FFFF0000"/>
        <rFont val="Arial"/>
        <charset val="134"/>
      </rPr>
      <t>-</t>
    </r>
    <r>
      <rPr>
        <sz val="10"/>
        <color rgb="FFFF0000"/>
        <rFont val="宋体"/>
        <charset val="134"/>
      </rPr>
      <t>防水板</t>
    </r>
  </si>
  <si>
    <t>-Gully Pit with Cover</t>
  </si>
  <si>
    <r>
      <rPr>
        <sz val="10"/>
        <color rgb="FFFF0000"/>
        <rFont val="Arial"/>
        <charset val="134"/>
      </rPr>
      <t>-</t>
    </r>
    <r>
      <rPr>
        <sz val="10"/>
        <color rgb="FFFF0000"/>
        <rFont val="宋体"/>
        <charset val="134"/>
      </rPr>
      <t>带盖雨水井</t>
    </r>
  </si>
  <si>
    <t>-RC. Manhole with steel cover over the GRP Tank</t>
  </si>
  <si>
    <r>
      <rPr>
        <sz val="10"/>
        <color rgb="FFFF0000"/>
        <rFont val="Arial"/>
        <charset val="134"/>
      </rPr>
      <t>-</t>
    </r>
    <r>
      <rPr>
        <sz val="10"/>
        <color rgb="FFFF0000"/>
        <rFont val="宋体"/>
        <charset val="134"/>
      </rPr>
      <t>钢筋混凝土</t>
    </r>
    <r>
      <rPr>
        <sz val="10"/>
        <color rgb="FFFF0000"/>
        <rFont val="Arial"/>
        <charset val="134"/>
      </rPr>
      <t>GRP</t>
    </r>
    <r>
      <rPr>
        <sz val="10"/>
        <color rgb="FFFF0000"/>
        <rFont val="宋体"/>
        <charset val="134"/>
      </rPr>
      <t>储罐上带钢盖人孔</t>
    </r>
  </si>
  <si>
    <t>-Shut Off Valve</t>
  </si>
  <si>
    <r>
      <rPr>
        <sz val="10"/>
        <color rgb="FFFF0000"/>
        <rFont val="Arial"/>
        <charset val="134"/>
      </rPr>
      <t>-</t>
    </r>
    <r>
      <rPr>
        <sz val="10"/>
        <color rgb="FFFF0000"/>
        <rFont val="宋体"/>
        <charset val="134"/>
      </rPr>
      <t>截止阀</t>
    </r>
  </si>
  <si>
    <t>-Valve Control Panel</t>
  </si>
  <si>
    <r>
      <rPr>
        <sz val="10"/>
        <color rgb="FFFF0000"/>
        <rFont val="Arial"/>
        <charset val="134"/>
      </rPr>
      <t>-</t>
    </r>
    <r>
      <rPr>
        <sz val="10"/>
        <color rgb="FFFF0000"/>
        <rFont val="宋体"/>
        <charset val="134"/>
      </rPr>
      <t>阀门控制面板</t>
    </r>
  </si>
  <si>
    <t>-Electrical Conduit</t>
  </si>
  <si>
    <r>
      <rPr>
        <sz val="10"/>
        <color rgb="FFFF0000"/>
        <rFont val="Arial"/>
        <charset val="134"/>
      </rPr>
      <t>-</t>
    </r>
    <r>
      <rPr>
        <sz val="10"/>
        <color rgb="FFFF0000"/>
        <rFont val="宋体"/>
        <charset val="134"/>
      </rPr>
      <t>电气管道</t>
    </r>
  </si>
  <si>
    <t>-PTFE Lined Pipe</t>
  </si>
  <si>
    <r>
      <rPr>
        <sz val="10"/>
        <color rgb="FFFF0000"/>
        <rFont val="Arial"/>
        <charset val="134"/>
      </rPr>
      <t>-</t>
    </r>
    <r>
      <rPr>
        <sz val="10"/>
        <color rgb="FFFF0000"/>
        <rFont val="宋体"/>
        <charset val="134"/>
      </rPr>
      <t>聚四氟乙烯（</t>
    </r>
    <r>
      <rPr>
        <sz val="10"/>
        <color rgb="FFFF0000"/>
        <rFont val="Arial"/>
        <charset val="134"/>
      </rPr>
      <t>PTFE</t>
    </r>
    <r>
      <rPr>
        <sz val="10"/>
        <color rgb="FFFF0000"/>
        <rFont val="宋体"/>
        <charset val="134"/>
      </rPr>
      <t>）衬里管</t>
    </r>
  </si>
  <si>
    <t>-Isolation Joint w/Waterstop to Full Perimeter of Tank Collar</t>
  </si>
  <si>
    <r>
      <rPr>
        <sz val="10"/>
        <color rgb="FFFF0000"/>
        <rFont val="Arial"/>
        <charset val="134"/>
      </rPr>
      <t>-</t>
    </r>
    <r>
      <rPr>
        <sz val="10"/>
        <color rgb="FFFF0000"/>
        <rFont val="宋体"/>
        <charset val="134"/>
      </rPr>
      <t>带止水带的储罐口全周隔断接头</t>
    </r>
  </si>
  <si>
    <t>SUBTOTAL - Bollards</t>
  </si>
  <si>
    <r>
      <rPr>
        <b/>
        <sz val="10"/>
        <rFont val="宋体-简"/>
        <charset val="134"/>
      </rPr>
      <t>小计</t>
    </r>
    <r>
      <rPr>
        <b/>
        <sz val="10"/>
        <rFont val="Arial"/>
        <charset val="134"/>
      </rPr>
      <t xml:space="preserve"> - </t>
    </r>
    <r>
      <rPr>
        <b/>
        <sz val="10"/>
        <rFont val="宋体-简"/>
        <charset val="134"/>
      </rPr>
      <t>防撞桩</t>
    </r>
  </si>
  <si>
    <t>E.6</t>
  </si>
  <si>
    <t>Scour Protection (PER 005G)</t>
  </si>
  <si>
    <r>
      <rPr>
        <b/>
        <sz val="10"/>
        <rFont val="宋体-简"/>
        <charset val="162"/>
      </rPr>
      <t>冲刷保护（</t>
    </r>
    <r>
      <rPr>
        <b/>
        <sz val="10"/>
        <rFont val="Arial"/>
        <charset val="162"/>
      </rPr>
      <t>PER 005G</t>
    </r>
    <r>
      <rPr>
        <b/>
        <sz val="10"/>
        <rFont val="宋体-简"/>
        <charset val="162"/>
      </rPr>
      <t>）</t>
    </r>
  </si>
  <si>
    <t>E.6.1</t>
  </si>
  <si>
    <t>Scour Protection</t>
  </si>
  <si>
    <t>冲刷保护</t>
  </si>
  <si>
    <t>E.6.1.1</t>
  </si>
  <si>
    <r>
      <rPr>
        <sz val="10"/>
        <rFont val="Arial"/>
        <charset val="134"/>
      </rPr>
      <t>Bagged sand</t>
    </r>
    <r>
      <rPr>
        <sz val="10"/>
        <rFont val="宋体"/>
        <charset val="134"/>
      </rPr>
      <t>（</t>
    </r>
    <r>
      <rPr>
        <sz val="10"/>
        <rFont val="Arial"/>
        <charset val="134"/>
      </rPr>
      <t>Clay content ≤ 5%</t>
    </r>
    <r>
      <rPr>
        <sz val="10"/>
        <rFont val="宋体"/>
        <charset val="134"/>
      </rPr>
      <t>）</t>
    </r>
  </si>
  <si>
    <r>
      <rPr>
        <sz val="10"/>
        <rFont val="宋体-简"/>
        <charset val="134"/>
      </rPr>
      <t>袋装砂料（粘土含量</t>
    </r>
    <r>
      <rPr>
        <sz val="10"/>
        <rFont val="Arial"/>
        <charset val="134"/>
      </rPr>
      <t xml:space="preserve"> ≤ 5%</t>
    </r>
    <r>
      <rPr>
        <sz val="10"/>
        <rFont val="宋体-简"/>
        <charset val="134"/>
      </rPr>
      <t>）</t>
    </r>
  </si>
  <si>
    <t>E.6.1.2</t>
  </si>
  <si>
    <r>
      <rPr>
        <sz val="10"/>
        <rFont val="Arial"/>
        <charset val="134"/>
      </rPr>
      <t>Non-woven geotextile</t>
    </r>
    <r>
      <rPr>
        <sz val="10"/>
        <rFont val="宋体"/>
        <charset val="134"/>
      </rPr>
      <t>（</t>
    </r>
    <r>
      <rPr>
        <sz val="10"/>
        <rFont val="Arial"/>
        <charset val="134"/>
      </rPr>
      <t>Installed in two layers</t>
    </r>
    <r>
      <rPr>
        <sz val="10"/>
        <rFont val="宋体"/>
        <charset val="134"/>
      </rPr>
      <t>）</t>
    </r>
  </si>
  <si>
    <t>无纺土工布（铺设为两层）</t>
  </si>
  <si>
    <t>E.6.1.3</t>
  </si>
  <si>
    <t>Mixed filter layer</t>
  </si>
  <si>
    <t>混合滤层</t>
  </si>
  <si>
    <t>E.6.1.4</t>
  </si>
  <si>
    <t>Crushed stone bedding</t>
  </si>
  <si>
    <t>碎石垫层</t>
  </si>
  <si>
    <t>E.6.1.5</t>
  </si>
  <si>
    <t>Two-inch rock bedding</t>
  </si>
  <si>
    <t>二英寸碎石垫层</t>
  </si>
  <si>
    <t>E.6.1.6</t>
  </si>
  <si>
    <t>Bottom protection rock</t>
  </si>
  <si>
    <t>底部保护石</t>
  </si>
  <si>
    <t>E.6.1.7</t>
  </si>
  <si>
    <r>
      <rPr>
        <sz val="10"/>
        <rFont val="Arial"/>
        <charset val="134"/>
      </rPr>
      <t xml:space="preserve">Revetment rock </t>
    </r>
    <r>
      <rPr>
        <sz val="10"/>
        <rFont val="宋体"/>
        <charset val="134"/>
      </rPr>
      <t>（</t>
    </r>
    <r>
      <rPr>
        <sz val="10"/>
        <rFont val="Arial"/>
        <charset val="134"/>
      </rPr>
      <t>Long side ≥ 40 cm</t>
    </r>
    <r>
      <rPr>
        <sz val="10"/>
        <rFont val="宋体"/>
        <charset val="134"/>
      </rPr>
      <t>）</t>
    </r>
  </si>
  <si>
    <r>
      <rPr>
        <sz val="10"/>
        <rFont val="宋体-简"/>
        <charset val="134"/>
      </rPr>
      <t>护岸石</t>
    </r>
    <r>
      <rPr>
        <sz val="10"/>
        <rFont val="Arial"/>
        <charset val="134"/>
      </rPr>
      <t xml:space="preserve"> </t>
    </r>
    <r>
      <rPr>
        <sz val="10"/>
        <rFont val="宋体-简"/>
        <charset val="134"/>
      </rPr>
      <t>（长边</t>
    </r>
    <r>
      <rPr>
        <sz val="10"/>
        <rFont val="Arial"/>
        <charset val="134"/>
      </rPr>
      <t xml:space="preserve"> ≥ 40 cm</t>
    </r>
    <r>
      <rPr>
        <sz val="10"/>
        <rFont val="宋体-简"/>
        <charset val="134"/>
      </rPr>
      <t>）</t>
    </r>
  </si>
  <si>
    <t>E.6.1.8</t>
  </si>
  <si>
    <r>
      <rPr>
        <sz val="10"/>
        <rFont val="Arial"/>
        <charset val="134"/>
      </rPr>
      <t>Grouted riprap</t>
    </r>
    <r>
      <rPr>
        <sz val="10"/>
        <rFont val="宋体"/>
        <charset val="134"/>
      </rPr>
      <t>（</t>
    </r>
    <r>
      <rPr>
        <sz val="10"/>
        <rFont val="Arial"/>
        <charset val="134"/>
      </rPr>
      <t>10~50 kg; coarse aggregate size ≤ 4 cm</t>
    </r>
    <r>
      <rPr>
        <sz val="10"/>
        <rFont val="宋体"/>
        <charset val="134"/>
      </rPr>
      <t>）</t>
    </r>
  </si>
  <si>
    <r>
      <rPr>
        <sz val="10"/>
        <rFont val="宋体-简"/>
        <charset val="134"/>
      </rPr>
      <t>灌浆卵石护岸（</t>
    </r>
    <r>
      <rPr>
        <sz val="10"/>
        <rFont val="Arial"/>
        <charset val="134"/>
      </rPr>
      <t xml:space="preserve">10~50 kg; </t>
    </r>
    <r>
      <rPr>
        <sz val="10"/>
        <rFont val="宋体-简"/>
        <charset val="134"/>
      </rPr>
      <t>粗骨料粒径</t>
    </r>
    <r>
      <rPr>
        <sz val="10"/>
        <rFont val="Arial"/>
        <charset val="134"/>
      </rPr>
      <t xml:space="preserve"> ≤ 4 cm</t>
    </r>
    <r>
      <rPr>
        <sz val="10"/>
        <rFont val="宋体-简"/>
        <charset val="134"/>
      </rPr>
      <t>）</t>
    </r>
  </si>
  <si>
    <t>E.6.1.9</t>
  </si>
  <si>
    <t>Concrete coping</t>
  </si>
  <si>
    <t>混凝土挡缘</t>
  </si>
  <si>
    <t>E.6.1.10</t>
  </si>
  <si>
    <r>
      <rPr>
        <sz val="10"/>
        <rFont val="Arial"/>
        <charset val="134"/>
      </rPr>
      <t>Geogrid</t>
    </r>
    <r>
      <rPr>
        <sz val="10"/>
        <rFont val="宋体"/>
        <charset val="134"/>
      </rPr>
      <t>（</t>
    </r>
    <r>
      <rPr>
        <sz val="10"/>
        <rFont val="Arial"/>
        <charset val="134"/>
      </rPr>
      <t>Overlap length ≥ 20 cm</t>
    </r>
    <r>
      <rPr>
        <sz val="10"/>
        <rFont val="宋体"/>
        <charset val="134"/>
      </rPr>
      <t>）</t>
    </r>
  </si>
  <si>
    <r>
      <rPr>
        <sz val="10"/>
        <rFont val="宋体-简"/>
        <charset val="134"/>
      </rPr>
      <t>土工格栅（搭接长度</t>
    </r>
    <r>
      <rPr>
        <sz val="10"/>
        <rFont val="Arial"/>
        <charset val="134"/>
      </rPr>
      <t xml:space="preserve"> ≥ 20 cm</t>
    </r>
    <r>
      <rPr>
        <sz val="10"/>
        <rFont val="宋体-简"/>
        <charset val="134"/>
      </rPr>
      <t>）</t>
    </r>
  </si>
  <si>
    <t>SUBTOTAL - Scour Protection</t>
  </si>
  <si>
    <r>
      <rPr>
        <b/>
        <sz val="10"/>
        <rFont val="宋体-简"/>
        <charset val="134"/>
      </rPr>
      <t>小计</t>
    </r>
    <r>
      <rPr>
        <b/>
        <sz val="10"/>
        <rFont val="Arial"/>
        <charset val="134"/>
      </rPr>
      <t xml:space="preserve"> - </t>
    </r>
    <r>
      <rPr>
        <b/>
        <sz val="10"/>
        <rFont val="宋体-简"/>
        <charset val="134"/>
      </rPr>
      <t>冲刷保护</t>
    </r>
  </si>
  <si>
    <t>E.7</t>
  </si>
  <si>
    <t>Quay Linemarking (PER 005J)</t>
  </si>
  <si>
    <r>
      <rPr>
        <b/>
        <sz val="10"/>
        <rFont val="宋体-简"/>
        <charset val="134"/>
      </rPr>
      <t>码头线路标识（</t>
    </r>
    <r>
      <rPr>
        <b/>
        <sz val="10"/>
        <rFont val="Arial"/>
        <charset val="134"/>
      </rPr>
      <t>PER 005J</t>
    </r>
    <r>
      <rPr>
        <b/>
        <sz val="10"/>
        <rFont val="宋体-简"/>
        <charset val="134"/>
      </rPr>
      <t>）</t>
    </r>
  </si>
  <si>
    <t>E.7.1</t>
  </si>
  <si>
    <t>Lane division lines</t>
  </si>
  <si>
    <t>车道分隔线</t>
  </si>
  <si>
    <t>E.7.2</t>
  </si>
  <si>
    <t>Diagonal hatching</t>
  </si>
  <si>
    <t>斜向网格填充</t>
  </si>
  <si>
    <t>E.7.3</t>
  </si>
  <si>
    <t>Typical Painted Traffic Flow Arrows</t>
  </si>
  <si>
    <t>典型交通流向箭头涂装</t>
  </si>
  <si>
    <t>E.7.4</t>
  </si>
  <si>
    <t>Lane numbers</t>
  </si>
  <si>
    <t>车道编号</t>
  </si>
  <si>
    <t>E.7.5</t>
  </si>
  <si>
    <t>Fender numbers</t>
  </si>
  <si>
    <t>护舷编号</t>
  </si>
  <si>
    <t>E.7.6</t>
  </si>
  <si>
    <t>Bollard numbers</t>
  </si>
  <si>
    <t>系缆柱编号</t>
  </si>
  <si>
    <t>E.7.7</t>
  </si>
  <si>
    <t>Module numbers</t>
  </si>
  <si>
    <t>模块编号</t>
  </si>
  <si>
    <t>-</t>
  </si>
  <si>
    <t>E.7.8</t>
  </si>
  <si>
    <t>Chainage markings</t>
  </si>
  <si>
    <t>桩号标志</t>
  </si>
  <si>
    <t>E.7.9</t>
  </si>
  <si>
    <t>Storm Pin Markings</t>
  </si>
  <si>
    <t>风暴锚销标记</t>
  </si>
  <si>
    <t>E.7.10</t>
  </si>
  <si>
    <t>Speed limit Marking</t>
  </si>
  <si>
    <t>限速标志</t>
  </si>
  <si>
    <t>E.7.11</t>
  </si>
  <si>
    <t>Text Marking</t>
  </si>
  <si>
    <t>文字标记</t>
  </si>
  <si>
    <t>E.7.12</t>
  </si>
  <si>
    <t>Vertical Signage</t>
  </si>
  <si>
    <t>竖向标志</t>
  </si>
  <si>
    <t>E.7.12.1</t>
  </si>
  <si>
    <t>Contractor to Specify</t>
  </si>
  <si>
    <t>承包商指定</t>
  </si>
  <si>
    <t>SUBTOTAL - Quay Linemarking</t>
  </si>
  <si>
    <r>
      <rPr>
        <b/>
        <sz val="10"/>
        <rFont val="宋体-简"/>
        <charset val="134"/>
      </rPr>
      <t>小计</t>
    </r>
    <r>
      <rPr>
        <b/>
        <sz val="10"/>
        <rFont val="Arial"/>
        <charset val="134"/>
      </rPr>
      <t xml:space="preserve"> - </t>
    </r>
    <r>
      <rPr>
        <b/>
        <sz val="10"/>
        <rFont val="宋体-简"/>
        <charset val="134"/>
      </rPr>
      <t>码头线路标识</t>
    </r>
  </si>
  <si>
    <t>Expansion Joints for Quay Structure</t>
  </si>
  <si>
    <t>码头结构伸缩缝</t>
  </si>
  <si>
    <t>Concrete barriers on Deck</t>
  </si>
  <si>
    <t>甲板混凝土障碍</t>
  </si>
  <si>
    <t>Cope Edging</t>
  </si>
  <si>
    <t>防撞边缘</t>
  </si>
  <si>
    <t>Crane Rail Spare part</t>
  </si>
  <si>
    <t>起重机轨道备件</t>
  </si>
  <si>
    <t>Cable Trench Cover</t>
  </si>
  <si>
    <t>电缆沟盖板</t>
  </si>
  <si>
    <t>Cable Entry Bell Mouth</t>
  </si>
  <si>
    <t>电缆入口漏斗</t>
  </si>
  <si>
    <t>Cable Drum</t>
  </si>
  <si>
    <t>电缆卷筒</t>
  </si>
  <si>
    <t>Spare (supply only) for Fenders</t>
  </si>
  <si>
    <t>护舷备件（仅供应）</t>
  </si>
  <si>
    <t>Shore Power/Cold Ironing Pit</t>
  </si>
  <si>
    <r>
      <rPr>
        <sz val="10"/>
        <color rgb="FFFF0000"/>
        <rFont val="宋体-简"/>
        <charset val="134"/>
      </rPr>
      <t>岸电</t>
    </r>
    <r>
      <rPr>
        <sz val="10"/>
        <color rgb="FFFF0000"/>
        <rFont val="Arial"/>
        <charset val="134"/>
      </rPr>
      <t>/</t>
    </r>
    <r>
      <rPr>
        <sz val="10"/>
        <color rgb="FFFF0000"/>
        <rFont val="宋体-简"/>
        <charset val="134"/>
      </rPr>
      <t>冷供电井</t>
    </r>
  </si>
  <si>
    <t>Line Marking - Pedestrian walkways and refuge areas</t>
  </si>
  <si>
    <r>
      <rPr>
        <sz val="10"/>
        <color rgb="FFFF0000"/>
        <rFont val="宋体-简"/>
        <charset val="134"/>
      </rPr>
      <t>线路标识</t>
    </r>
    <r>
      <rPr>
        <sz val="10"/>
        <color rgb="FFFF0000"/>
        <rFont val="Arial"/>
        <charset val="134"/>
      </rPr>
      <t xml:space="preserve"> - </t>
    </r>
    <r>
      <rPr>
        <sz val="10"/>
        <color rgb="FFFF0000"/>
        <rFont val="宋体-简"/>
        <charset val="134"/>
      </rPr>
      <t>人行道及避难区</t>
    </r>
  </si>
  <si>
    <t>Line Marking - Service lanes</t>
  </si>
  <si>
    <r>
      <rPr>
        <sz val="10"/>
        <color rgb="FFFF0000"/>
        <rFont val="宋体-简"/>
        <charset val="134"/>
      </rPr>
      <t>线路标识</t>
    </r>
    <r>
      <rPr>
        <sz val="10"/>
        <color rgb="FFFF0000"/>
        <rFont val="Arial"/>
        <charset val="134"/>
      </rPr>
      <t xml:space="preserve"> - </t>
    </r>
    <r>
      <rPr>
        <sz val="10"/>
        <color rgb="FFFF0000"/>
        <rFont val="宋体-简"/>
        <charset val="134"/>
      </rPr>
      <t>维修车道</t>
    </r>
  </si>
  <si>
    <t>Line Marking - Safe parking areas for service vehicles</t>
  </si>
  <si>
    <r>
      <rPr>
        <sz val="10"/>
        <color rgb="FFFF0000"/>
        <rFont val="宋体-简"/>
        <charset val="134"/>
      </rPr>
      <t>线路标识</t>
    </r>
    <r>
      <rPr>
        <sz val="10"/>
        <color rgb="FFFF0000"/>
        <rFont val="Arial"/>
        <charset val="134"/>
      </rPr>
      <t xml:space="preserve"> - </t>
    </r>
    <r>
      <rPr>
        <sz val="10"/>
        <color rgb="FFFF0000"/>
        <rFont val="宋体-简"/>
        <charset val="134"/>
      </rPr>
      <t>维修车辆安全停车区</t>
    </r>
  </si>
  <si>
    <t>Line Marking - STS crane exclusion areas (waterside and landside crane rails)</t>
  </si>
  <si>
    <r>
      <rPr>
        <sz val="10"/>
        <color rgb="FFFF0000"/>
        <rFont val="宋体-简"/>
        <charset val="134"/>
      </rPr>
      <t>线路标识</t>
    </r>
    <r>
      <rPr>
        <sz val="10"/>
        <color rgb="FFFF0000"/>
        <rFont val="Arial"/>
        <charset val="134"/>
      </rPr>
      <t xml:space="preserve"> - STS</t>
    </r>
    <r>
      <rPr>
        <sz val="10"/>
        <color rgb="FFFF0000"/>
        <rFont val="宋体-简"/>
        <charset val="134"/>
      </rPr>
      <t>起重机禁入区（码头侧及陆侧起重机轨道）</t>
    </r>
  </si>
  <si>
    <t>Line Marking - Landside crane rail crossing points</t>
  </si>
  <si>
    <r>
      <rPr>
        <sz val="10"/>
        <color rgb="FFFF0000"/>
        <rFont val="宋体-简"/>
        <charset val="134"/>
      </rPr>
      <t>线路标识</t>
    </r>
    <r>
      <rPr>
        <sz val="10"/>
        <color rgb="FFFF0000"/>
        <rFont val="Arial"/>
        <charset val="134"/>
      </rPr>
      <t xml:space="preserve"> - </t>
    </r>
    <r>
      <rPr>
        <sz val="10"/>
        <color rgb="FFFF0000"/>
        <rFont val="宋体-简"/>
        <charset val="134"/>
      </rPr>
      <t>陆侧起重机轨道交叉点</t>
    </r>
  </si>
  <si>
    <t>Line Marking - Specific dedicated work areas for Stevedores, Lines/Mooring teams</t>
  </si>
  <si>
    <r>
      <rPr>
        <sz val="10"/>
        <color rgb="FFFF0000"/>
        <rFont val="宋体-简"/>
        <charset val="134"/>
      </rPr>
      <t>线路标识</t>
    </r>
    <r>
      <rPr>
        <sz val="10"/>
        <color rgb="FFFF0000"/>
        <rFont val="Arial"/>
        <charset val="134"/>
      </rPr>
      <t xml:space="preserve"> - </t>
    </r>
    <r>
      <rPr>
        <sz val="10"/>
        <color rgb="FFFF0000"/>
        <rFont val="宋体-简"/>
        <charset val="134"/>
      </rPr>
      <t>装卸工及缆绳</t>
    </r>
    <r>
      <rPr>
        <sz val="10"/>
        <color rgb="FFFF0000"/>
        <rFont val="Arial"/>
        <charset val="134"/>
      </rPr>
      <t>/</t>
    </r>
    <r>
      <rPr>
        <sz val="10"/>
        <color rgb="FFFF0000"/>
        <rFont val="宋体-简"/>
        <charset val="134"/>
      </rPr>
      <t>系泊团队专用工作区</t>
    </r>
  </si>
  <si>
    <t>Line Marking - Quayside welfare facilities and operations facilities</t>
  </si>
  <si>
    <r>
      <rPr>
        <sz val="10"/>
        <color rgb="FFFF0000"/>
        <rFont val="宋体-简"/>
        <charset val="134"/>
      </rPr>
      <t>线路标识</t>
    </r>
    <r>
      <rPr>
        <sz val="10"/>
        <color rgb="FFFF0000"/>
        <rFont val="Arial"/>
        <charset val="134"/>
      </rPr>
      <t xml:space="preserve"> - </t>
    </r>
    <r>
      <rPr>
        <sz val="10"/>
        <color rgb="FFFF0000"/>
        <rFont val="宋体-简"/>
        <charset val="134"/>
      </rPr>
      <t>码头福利及作业设施</t>
    </r>
  </si>
  <si>
    <t>Signage-Post/sign height</t>
  </si>
  <si>
    <r>
      <rPr>
        <sz val="10"/>
        <color rgb="FFFF0000"/>
        <rFont val="宋体-简"/>
        <charset val="134"/>
      </rPr>
      <t>标识牌</t>
    </r>
    <r>
      <rPr>
        <sz val="10"/>
        <color rgb="FFFF0000"/>
        <rFont val="Arial"/>
        <charset val="134"/>
      </rPr>
      <t xml:space="preserve"> — </t>
    </r>
    <r>
      <rPr>
        <sz val="10"/>
        <color rgb="FFFF0000"/>
        <rFont val="宋体-简"/>
        <charset val="134"/>
      </rPr>
      <t>支柱</t>
    </r>
    <r>
      <rPr>
        <sz val="10"/>
        <color rgb="FFFF0000"/>
        <rFont val="Arial"/>
        <charset val="134"/>
      </rPr>
      <t>/</t>
    </r>
    <r>
      <rPr>
        <sz val="10"/>
        <color rgb="FFFF0000"/>
        <rFont val="宋体-简"/>
        <charset val="134"/>
      </rPr>
      <t>标识牌高度</t>
    </r>
  </si>
  <si>
    <t>Signage-Whether post and sign plate or gantry and sign board/panel</t>
  </si>
  <si>
    <r>
      <rPr>
        <sz val="10"/>
        <color rgb="FFFF0000"/>
        <rFont val="宋体-简"/>
        <charset val="134"/>
      </rPr>
      <t>标识牌</t>
    </r>
    <r>
      <rPr>
        <sz val="10"/>
        <color rgb="FFFF0000"/>
        <rFont val="Arial"/>
        <charset val="134"/>
      </rPr>
      <t xml:space="preserve"> — </t>
    </r>
    <r>
      <rPr>
        <sz val="10"/>
        <color rgb="FFFF0000"/>
        <rFont val="宋体-简"/>
        <charset val="134"/>
      </rPr>
      <t>支柱与标识牌板，或门架与标识牌板</t>
    </r>
    <r>
      <rPr>
        <sz val="10"/>
        <color rgb="FFFF0000"/>
        <rFont val="Arial"/>
        <charset val="134"/>
      </rPr>
      <t>/</t>
    </r>
    <r>
      <rPr>
        <sz val="10"/>
        <color rgb="FFFF0000"/>
        <rFont val="宋体-简"/>
        <charset val="134"/>
      </rPr>
      <t>面板</t>
    </r>
  </si>
  <si>
    <t>Signage-Weight of the post and/or gantry and attached sign plate(s) or panels</t>
  </si>
  <si>
    <r>
      <rPr>
        <sz val="10"/>
        <color rgb="FFFF0000"/>
        <rFont val="宋体-简"/>
        <charset val="134"/>
      </rPr>
      <t>标识牌</t>
    </r>
    <r>
      <rPr>
        <sz val="10"/>
        <color rgb="FFFF0000"/>
        <rFont val="Arial"/>
        <charset val="134"/>
      </rPr>
      <t xml:space="preserve"> — </t>
    </r>
    <r>
      <rPr>
        <sz val="10"/>
        <color rgb="FFFF0000"/>
        <rFont val="宋体-简"/>
        <charset val="134"/>
      </rPr>
      <t>支柱和</t>
    </r>
    <r>
      <rPr>
        <sz val="10"/>
        <color rgb="FFFF0000"/>
        <rFont val="Arial"/>
        <charset val="134"/>
      </rPr>
      <t>/</t>
    </r>
    <r>
      <rPr>
        <sz val="10"/>
        <color rgb="FFFF0000"/>
        <rFont val="宋体-简"/>
        <charset val="134"/>
      </rPr>
      <t>或门架及附属标识牌板或面板的重量</t>
    </r>
  </si>
  <si>
    <t>Signage-Local wind conditions acting on sign plates or panels</t>
  </si>
  <si>
    <r>
      <rPr>
        <sz val="10"/>
        <color rgb="FFFF0000"/>
        <rFont val="宋体-简"/>
        <charset val="134"/>
      </rPr>
      <t>标识牌</t>
    </r>
    <r>
      <rPr>
        <sz val="10"/>
        <color rgb="FFFF0000"/>
        <rFont val="Arial"/>
        <charset val="134"/>
      </rPr>
      <t xml:space="preserve"> — </t>
    </r>
    <r>
      <rPr>
        <sz val="10"/>
        <color rgb="FFFF0000"/>
        <rFont val="宋体-简"/>
        <charset val="134"/>
      </rPr>
      <t>作用于标识牌板或面板的当地风况</t>
    </r>
  </si>
  <si>
    <t>Signage-Whether the sign post is in a fixed position, or is required to be movable</t>
  </si>
  <si>
    <r>
      <rPr>
        <sz val="10"/>
        <color rgb="FFFF0000"/>
        <rFont val="宋体-简"/>
        <charset val="134"/>
      </rPr>
      <t>标识牌</t>
    </r>
    <r>
      <rPr>
        <sz val="10"/>
        <color rgb="FFFF0000"/>
        <rFont val="Arial"/>
        <charset val="134"/>
      </rPr>
      <t xml:space="preserve"> — </t>
    </r>
    <r>
      <rPr>
        <sz val="10"/>
        <color rgb="FFFF0000"/>
        <rFont val="宋体-简"/>
        <charset val="134"/>
      </rPr>
      <t>标识杆是否固定，或需具备可移动性</t>
    </r>
  </si>
  <si>
    <t>Use of corrosion resistant paint (steel structures only)</t>
  </si>
  <si>
    <t>采用防腐蚀涂料（仅限钢结构）</t>
  </si>
  <si>
    <r>
      <rPr>
        <sz val="10"/>
        <color rgb="FFFF0000"/>
        <rFont val="Arial"/>
        <charset val="134"/>
      </rPr>
      <t>m</t>
    </r>
    <r>
      <rPr>
        <vertAlign val="superscript"/>
        <sz val="10"/>
        <color rgb="FFFF0000"/>
        <rFont val="Arial"/>
        <charset val="134"/>
      </rPr>
      <t>2</t>
    </r>
  </si>
  <si>
    <t>Sacrificial galvanic anode, cathodic protection systems, which employ buried or
immersed metallic anodes (both steel and reinforced concrete structures)</t>
  </si>
  <si>
    <t>牺牲阳极阴极保护系统，采用地下或浸没的金属阳极（适用于钢结构及钢筋混凝土结构）</t>
  </si>
  <si>
    <t>Impressed current, cathodic protection systems, which employ an external
electrical power source of direct current for the protection of the structure (both
steel and reinforced concrete structures)</t>
  </si>
  <si>
    <t>外加电流阴极保护系统，利用外部直流电源保护结构体（适用于钢结构及钢筋混凝土结构）</t>
  </si>
  <si>
    <t>RTG Storm Tie Down</t>
  </si>
  <si>
    <r>
      <rPr>
        <sz val="10"/>
        <color rgb="FFFF0000"/>
        <rFont val="Arial"/>
        <charset val="134"/>
      </rPr>
      <t>RTG</t>
    </r>
    <r>
      <rPr>
        <sz val="10"/>
        <color rgb="FFFF0000"/>
        <rFont val="宋体-简"/>
        <charset val="134"/>
      </rPr>
      <t>风暴固定装置</t>
    </r>
  </si>
  <si>
    <t>- 10 mm. Isolation Joint</t>
  </si>
  <si>
    <r>
      <rPr>
        <sz val="10"/>
        <color rgb="FFFF0000"/>
        <rFont val="Arial"/>
        <charset val="134"/>
      </rPr>
      <t>— 10</t>
    </r>
    <r>
      <rPr>
        <sz val="10"/>
        <color rgb="FFFF0000"/>
        <rFont val="宋体"/>
        <charset val="134"/>
      </rPr>
      <t>毫米隔离缝</t>
    </r>
  </si>
  <si>
    <t>- Checker Plate or similar Non slip Finished</t>
  </si>
  <si>
    <r>
      <rPr>
        <sz val="10"/>
        <color rgb="FFFF0000"/>
        <rFont val="Arial"/>
        <charset val="134"/>
      </rPr>
      <t xml:space="preserve">— </t>
    </r>
    <r>
      <rPr>
        <sz val="10"/>
        <color rgb="FFFF0000"/>
        <rFont val="宋体"/>
        <charset val="134"/>
      </rPr>
      <t>防滑花纹板或类似防滑饰面</t>
    </r>
  </si>
  <si>
    <r>
      <rPr>
        <sz val="10"/>
        <color rgb="FFFF0000"/>
        <rFont val="Arial"/>
        <charset val="134"/>
      </rPr>
      <t>— 50</t>
    </r>
    <r>
      <rPr>
        <sz val="10"/>
        <color rgb="FFFF0000"/>
        <rFont val="宋体-简"/>
        <charset val="134"/>
      </rPr>
      <t>平方毫米排水管</t>
    </r>
  </si>
  <si>
    <t>- Indicative Blanket</t>
  </si>
  <si>
    <r>
      <rPr>
        <sz val="10"/>
        <color rgb="FFFF0000"/>
        <rFont val="Arial"/>
        <charset val="134"/>
      </rPr>
      <t xml:space="preserve">— </t>
    </r>
    <r>
      <rPr>
        <sz val="10"/>
        <color rgb="FFFF0000"/>
        <rFont val="宋体"/>
        <charset val="134"/>
      </rPr>
      <t>指示性保护层</t>
    </r>
  </si>
  <si>
    <t>- Anchor Bolt</t>
  </si>
  <si>
    <r>
      <rPr>
        <sz val="10"/>
        <color rgb="FFFF0000"/>
        <rFont val="Arial"/>
        <charset val="134"/>
      </rPr>
      <t xml:space="preserve">— </t>
    </r>
    <r>
      <rPr>
        <sz val="10"/>
        <color rgb="FFFF0000"/>
        <rFont val="宋体"/>
        <charset val="134"/>
      </rPr>
      <t>锚栓</t>
    </r>
  </si>
  <si>
    <t>CLASS F</t>
  </si>
  <si>
    <t>YARD CIVIL &amp; STRUCTURAL (PER 006)</t>
  </si>
  <si>
    <t>场地土建与结构工程（编号006）</t>
  </si>
  <si>
    <t>F.1</t>
  </si>
  <si>
    <t>Pavements (PER 006A)</t>
  </si>
  <si>
    <r>
      <rPr>
        <b/>
        <sz val="10"/>
        <rFont val="宋体-简"/>
        <charset val="162"/>
      </rPr>
      <t>路面工程（编号</t>
    </r>
    <r>
      <rPr>
        <b/>
        <sz val="10"/>
        <rFont val="Arial"/>
        <charset val="162"/>
      </rPr>
      <t>006A</t>
    </r>
    <r>
      <rPr>
        <b/>
        <sz val="10"/>
        <rFont val="宋体-简"/>
        <charset val="162"/>
      </rPr>
      <t>）</t>
    </r>
  </si>
  <si>
    <t>F.1.1</t>
  </si>
  <si>
    <t>Pavement type 1 - RTG Runway</t>
  </si>
  <si>
    <r>
      <rPr>
        <sz val="10"/>
        <rFont val="宋体-简"/>
        <charset val="134"/>
      </rPr>
      <t>路面类型</t>
    </r>
    <r>
      <rPr>
        <sz val="10"/>
        <rFont val="Arial"/>
        <charset val="134"/>
      </rPr>
      <t>1 - RTG</t>
    </r>
    <r>
      <rPr>
        <sz val="10"/>
        <rFont val="宋体-简"/>
        <charset val="134"/>
      </rPr>
      <t>滑道</t>
    </r>
  </si>
  <si>
    <t>Base min.0.15m. Thickness</t>
  </si>
  <si>
    <t>基层最小厚度0.15米</t>
  </si>
  <si>
    <r>
      <rPr>
        <sz val="10"/>
        <color rgb="FFFF0000"/>
        <rFont val="Arial"/>
        <charset val="134"/>
      </rPr>
      <t>m</t>
    </r>
    <r>
      <rPr>
        <vertAlign val="superscript"/>
        <sz val="10"/>
        <color rgb="FFFF0000"/>
        <rFont val="Arial"/>
        <charset val="134"/>
      </rPr>
      <t>3</t>
    </r>
  </si>
  <si>
    <t>Vapour Barrier</t>
  </si>
  <si>
    <t>防汽层</t>
  </si>
  <si>
    <t>Reinforced concrete size 2.00m.(width)x0.40m.(thickness)</t>
  </si>
  <si>
    <t>钢筋混凝土尺寸2.00米（宽）x0.40米（厚）</t>
  </si>
  <si>
    <t>Concrete C35/40</t>
  </si>
  <si>
    <r>
      <rPr>
        <sz val="10"/>
        <color rgb="FFFF0000"/>
        <rFont val="宋体-简"/>
        <charset val="134"/>
      </rPr>
      <t>混凝土</t>
    </r>
    <r>
      <rPr>
        <sz val="10"/>
        <color rgb="FFFF0000"/>
        <rFont val="Arial"/>
        <charset val="134"/>
      </rPr>
      <t>C35/40</t>
    </r>
  </si>
  <si>
    <t>Formwork</t>
  </si>
  <si>
    <t>模板工程</t>
  </si>
  <si>
    <t>Reinforcement work</t>
  </si>
  <si>
    <t>钢筋工程</t>
  </si>
  <si>
    <t>F.1.2</t>
  </si>
  <si>
    <t>Pavement type 2 - Container Yard  Block Pavement</t>
  </si>
  <si>
    <r>
      <rPr>
        <sz val="10"/>
        <rFont val="宋体-简"/>
        <charset val="134"/>
      </rPr>
      <t>路面类型</t>
    </r>
    <r>
      <rPr>
        <sz val="10"/>
        <rFont val="Arial"/>
        <charset val="134"/>
      </rPr>
      <t xml:space="preserve">2 - </t>
    </r>
    <r>
      <rPr>
        <sz val="10"/>
        <rFont val="宋体-简"/>
        <charset val="134"/>
      </rPr>
      <t>集装箱堆场</t>
    </r>
    <r>
      <rPr>
        <sz val="10"/>
        <rFont val="Arial"/>
        <charset val="134"/>
      </rPr>
      <t xml:space="preserve"> </t>
    </r>
    <r>
      <rPr>
        <sz val="10"/>
        <rFont val="宋体-简"/>
        <charset val="134"/>
      </rPr>
      <t>砌块路面</t>
    </r>
  </si>
  <si>
    <t>Subbase min.0.15m. Thickness</t>
  </si>
  <si>
    <t>底基层最小厚度0.15米</t>
  </si>
  <si>
    <t>Lean Mix Concrete</t>
  </si>
  <si>
    <t>干硬性混凝土</t>
  </si>
  <si>
    <t>Sand 0.03m. Thickness</t>
  </si>
  <si>
    <r>
      <rPr>
        <sz val="10"/>
        <color rgb="FFFF0000"/>
        <rFont val="宋体-简"/>
        <charset val="134"/>
      </rPr>
      <t>砂层厚度</t>
    </r>
    <r>
      <rPr>
        <sz val="10"/>
        <color rgb="FFFF0000"/>
        <rFont val="Arial"/>
        <charset val="134"/>
      </rPr>
      <t>0.03</t>
    </r>
    <r>
      <rPr>
        <sz val="10"/>
        <color rgb="FFFF0000"/>
        <rFont val="宋体-简"/>
        <charset val="134"/>
      </rPr>
      <t>米</t>
    </r>
  </si>
  <si>
    <t>Concrete Block Pavers</t>
  </si>
  <si>
    <t>混凝土砌块铺装</t>
  </si>
  <si>
    <t>F.1.3</t>
  </si>
  <si>
    <t>Pavement type 3 - Container Yard Concrete slab</t>
  </si>
  <si>
    <r>
      <rPr>
        <sz val="10"/>
        <rFont val="宋体-简"/>
        <charset val="134"/>
      </rPr>
      <t>路面类型</t>
    </r>
    <r>
      <rPr>
        <sz val="10"/>
        <rFont val="Arial"/>
        <charset val="134"/>
      </rPr>
      <t xml:space="preserve">3 - </t>
    </r>
    <r>
      <rPr>
        <sz val="10"/>
        <rFont val="宋体-简"/>
        <charset val="134"/>
      </rPr>
      <t>集装箱堆场混凝土板</t>
    </r>
  </si>
  <si>
    <t>Reinforced concrete 0.330m. (thickness)</t>
  </si>
  <si>
    <t>钢筋混凝土0.330米（厚度）</t>
  </si>
  <si>
    <t>F.1.4</t>
  </si>
  <si>
    <t>Pavement type 4 - Gate Complex Block Pavement</t>
  </si>
  <si>
    <r>
      <rPr>
        <sz val="10"/>
        <rFont val="宋体-简"/>
        <charset val="134"/>
      </rPr>
      <t>路面类型</t>
    </r>
    <r>
      <rPr>
        <sz val="10"/>
        <rFont val="Arial"/>
        <charset val="134"/>
      </rPr>
      <t xml:space="preserve">4 - </t>
    </r>
    <r>
      <rPr>
        <sz val="10"/>
        <rFont val="宋体-简"/>
        <charset val="134"/>
      </rPr>
      <t>门区综合体块体铺装</t>
    </r>
  </si>
  <si>
    <t>F.1.5</t>
  </si>
  <si>
    <t>Pavement type 4 - Gate Complex Concrete slab</t>
  </si>
  <si>
    <t>路面类型4 - 门区综合体混凝土板</t>
  </si>
  <si>
    <t>F.1.6</t>
  </si>
  <si>
    <t>Concrete repairs for existing pavement</t>
  </si>
  <si>
    <t>现有路面混凝土修复</t>
  </si>
  <si>
    <t>Reinforced concrete</t>
  </si>
  <si>
    <t>钢筋混凝土</t>
  </si>
  <si>
    <t>Concrete Cxx</t>
  </si>
  <si>
    <r>
      <rPr>
        <sz val="10"/>
        <color rgb="FFFF0000"/>
        <rFont val="宋体-简"/>
        <charset val="134"/>
      </rPr>
      <t>混凝土</t>
    </r>
    <r>
      <rPr>
        <sz val="10"/>
        <color rgb="FFFF0000"/>
        <rFont val="Arial"/>
        <charset val="134"/>
      </rPr>
      <t>Cxx</t>
    </r>
  </si>
  <si>
    <t>F.1.7</t>
  </si>
  <si>
    <t>Pedestrian Block Paving</t>
  </si>
  <si>
    <t>人行道块体铺装</t>
  </si>
  <si>
    <t>- Excavation</t>
  </si>
  <si>
    <r>
      <rPr>
        <sz val="10"/>
        <color rgb="FFFF0000"/>
        <rFont val="Arial"/>
        <charset val="134"/>
      </rPr>
      <t xml:space="preserve">- </t>
    </r>
    <r>
      <rPr>
        <sz val="10"/>
        <color rgb="FFFF0000"/>
        <rFont val="宋体"/>
        <charset val="134"/>
      </rPr>
      <t>挖土</t>
    </r>
  </si>
  <si>
    <t>- Backfill</t>
  </si>
  <si>
    <t>- Disposal</t>
  </si>
  <si>
    <r>
      <rPr>
        <sz val="10"/>
        <color rgb="FFFF0000"/>
        <rFont val="Arial"/>
        <charset val="134"/>
      </rPr>
      <t xml:space="preserve">- </t>
    </r>
    <r>
      <rPr>
        <sz val="10"/>
        <color rgb="FFFF0000"/>
        <rFont val="宋体"/>
        <charset val="134"/>
      </rPr>
      <t>清理处置</t>
    </r>
  </si>
  <si>
    <t>- Coarse Sand Bedding</t>
  </si>
  <si>
    <r>
      <rPr>
        <sz val="10"/>
        <color rgb="FFFF0000"/>
        <rFont val="Arial"/>
        <charset val="134"/>
      </rPr>
      <t xml:space="preserve">- </t>
    </r>
    <r>
      <rPr>
        <sz val="10"/>
        <color rgb="FFFF0000"/>
        <rFont val="宋体"/>
        <charset val="134"/>
      </rPr>
      <t>粗砂垫层</t>
    </r>
  </si>
  <si>
    <t>- Lean Concrete</t>
  </si>
  <si>
    <r>
      <rPr>
        <sz val="10"/>
        <color rgb="FFFF0000"/>
        <rFont val="Arial"/>
        <charset val="134"/>
      </rPr>
      <t xml:space="preserve">- </t>
    </r>
    <r>
      <rPr>
        <sz val="10"/>
        <color rgb="FFFF0000"/>
        <rFont val="宋体"/>
        <charset val="134"/>
      </rPr>
      <t>低强度混凝土</t>
    </r>
  </si>
  <si>
    <t>- Concrete C35/40</t>
  </si>
  <si>
    <r>
      <rPr>
        <sz val="10"/>
        <color rgb="FFFF0000"/>
        <rFont val="Arial"/>
        <charset val="134"/>
      </rPr>
      <t xml:space="preserve">- </t>
    </r>
    <r>
      <rPr>
        <sz val="10"/>
        <color rgb="FFFF0000"/>
        <rFont val="宋体"/>
        <charset val="134"/>
      </rPr>
      <t>混凝土</t>
    </r>
    <r>
      <rPr>
        <sz val="10"/>
        <color rgb="FFFF0000"/>
        <rFont val="Arial"/>
        <charset val="134"/>
      </rPr>
      <t>C35/40</t>
    </r>
  </si>
  <si>
    <t>- Concrete Block Paving</t>
  </si>
  <si>
    <r>
      <rPr>
        <sz val="10"/>
        <color rgb="FFFF0000"/>
        <rFont val="Arial"/>
        <charset val="134"/>
      </rPr>
      <t xml:space="preserve">- </t>
    </r>
    <r>
      <rPr>
        <sz val="10"/>
        <color rgb="FFFF0000"/>
        <rFont val="宋体"/>
        <charset val="134"/>
      </rPr>
      <t>混凝土砌块铺装</t>
    </r>
  </si>
  <si>
    <t>- Ø20 Drainage pipe with Geotextile wrapped over ends placed in each Expansion joint</t>
  </si>
  <si>
    <r>
      <rPr>
        <sz val="10"/>
        <color rgb="FFFF0000"/>
        <rFont val="Arial"/>
        <charset val="134"/>
      </rPr>
      <t>- Ø</t>
    </r>
    <r>
      <rPr>
        <sz val="10"/>
        <color rgb="FFFF0000"/>
        <rFont val="宋体"/>
        <charset val="134"/>
      </rPr>
      <t>在每个伸缩缝内放置包裹两端土工布的</t>
    </r>
    <r>
      <rPr>
        <sz val="10"/>
        <color rgb="FFFF0000"/>
        <rFont val="Arial"/>
        <charset val="134"/>
      </rPr>
      <t>20</t>
    </r>
    <r>
      <rPr>
        <sz val="10"/>
        <color rgb="FFFF0000"/>
        <rFont val="宋体"/>
        <charset val="134"/>
      </rPr>
      <t>排水管</t>
    </r>
  </si>
  <si>
    <t>set</t>
  </si>
  <si>
    <t>F.1.8</t>
  </si>
  <si>
    <t>Kerb / Kerb and Channel</t>
  </si>
  <si>
    <r>
      <rPr>
        <sz val="10"/>
        <rFont val="宋体-简"/>
        <charset val="134"/>
      </rPr>
      <t>路缘石</t>
    </r>
    <r>
      <rPr>
        <sz val="10"/>
        <rFont val="Arial"/>
        <charset val="134"/>
      </rPr>
      <t xml:space="preserve"> / </t>
    </r>
    <r>
      <rPr>
        <sz val="10"/>
        <rFont val="宋体-简"/>
        <charset val="134"/>
      </rPr>
      <t>路缘石及排水沟</t>
    </r>
  </si>
  <si>
    <t>- Concrete</t>
  </si>
  <si>
    <r>
      <rPr>
        <sz val="10"/>
        <color rgb="FFFF0000"/>
        <rFont val="Arial"/>
        <charset val="134"/>
      </rPr>
      <t xml:space="preserve">— </t>
    </r>
    <r>
      <rPr>
        <sz val="10"/>
        <color rgb="FFFF0000"/>
        <rFont val="宋体"/>
        <charset val="134"/>
      </rPr>
      <t>混凝土</t>
    </r>
  </si>
  <si>
    <t>F.1.9</t>
  </si>
  <si>
    <t>Edge Restraints</t>
  </si>
  <si>
    <t>边缘限制</t>
  </si>
  <si>
    <t>F.1.9.1</t>
  </si>
  <si>
    <t>External Pavement Edge Restraint</t>
  </si>
  <si>
    <t>外部路面边缘限制</t>
  </si>
  <si>
    <t>F.1.9.2</t>
  </si>
  <si>
    <t>Internal Pavement Edge Restraint</t>
  </si>
  <si>
    <t>内部路面边缘限制</t>
  </si>
  <si>
    <t>SUBTOTAL - Pavement</t>
  </si>
  <si>
    <r>
      <rPr>
        <b/>
        <sz val="10"/>
        <rFont val="宋体-简"/>
        <charset val="134"/>
      </rPr>
      <t>小计</t>
    </r>
    <r>
      <rPr>
        <b/>
        <sz val="10"/>
        <rFont val="Arial"/>
        <charset val="134"/>
      </rPr>
      <t xml:space="preserve"> - </t>
    </r>
    <r>
      <rPr>
        <b/>
        <sz val="10"/>
        <rFont val="宋体-简"/>
        <charset val="134"/>
      </rPr>
      <t>路面</t>
    </r>
  </si>
  <si>
    <t>F.2</t>
  </si>
  <si>
    <t>Storm Water Drainage system (PER 006B)</t>
  </si>
  <si>
    <r>
      <rPr>
        <b/>
        <sz val="10"/>
        <rFont val="宋体-简"/>
        <charset val="162"/>
      </rPr>
      <t>雨水排水系统（</t>
    </r>
    <r>
      <rPr>
        <b/>
        <sz val="10"/>
        <rFont val="Arial"/>
        <charset val="162"/>
      </rPr>
      <t>PER 006B</t>
    </r>
    <r>
      <rPr>
        <b/>
        <sz val="10"/>
        <rFont val="宋体-简"/>
        <charset val="162"/>
      </rPr>
      <t>）</t>
    </r>
  </si>
  <si>
    <t>F.2.1</t>
  </si>
  <si>
    <t>Galvanized steel grooved drainage ditch, DN600</t>
  </si>
  <si>
    <r>
      <rPr>
        <sz val="10"/>
        <rFont val="宋体-简"/>
        <charset val="134"/>
      </rPr>
      <t>镀锌钢制带槽排水沟，</t>
    </r>
    <r>
      <rPr>
        <sz val="10"/>
        <rFont val="Arial"/>
        <charset val="134"/>
      </rPr>
      <t>DN600</t>
    </r>
  </si>
  <si>
    <t>F.2.2</t>
  </si>
  <si>
    <t>Stormwater pipes</t>
  </si>
  <si>
    <t>雨水管</t>
  </si>
  <si>
    <t>F.2.2.1</t>
  </si>
  <si>
    <t>HDPE drainage pipe DN400, ring stiffness ≥12.5 kN/m²</t>
  </si>
  <si>
    <r>
      <rPr>
        <sz val="10"/>
        <rFont val="Arial"/>
        <charset val="134"/>
      </rPr>
      <t>HDPE</t>
    </r>
    <r>
      <rPr>
        <sz val="10"/>
        <rFont val="宋体-简"/>
        <charset val="134"/>
      </rPr>
      <t>排水管</t>
    </r>
    <r>
      <rPr>
        <sz val="10"/>
        <rFont val="Arial"/>
        <charset val="134"/>
      </rPr>
      <t xml:space="preserve"> DN400</t>
    </r>
    <r>
      <rPr>
        <sz val="10"/>
        <rFont val="宋体-简"/>
        <charset val="134"/>
      </rPr>
      <t>，环刚度</t>
    </r>
    <r>
      <rPr>
        <sz val="10"/>
        <rFont val="Arial"/>
        <charset val="134"/>
      </rPr>
      <t>≥12.5 kN/m²</t>
    </r>
  </si>
  <si>
    <t>F.2.2.2</t>
  </si>
  <si>
    <t>HDPE drainage pipe DN600, ring stiffness ≥12.5 kN/m²</t>
  </si>
  <si>
    <r>
      <rPr>
        <sz val="10"/>
        <rFont val="Arial"/>
        <charset val="134"/>
      </rPr>
      <t>HDPE</t>
    </r>
    <r>
      <rPr>
        <sz val="10"/>
        <rFont val="宋体-简"/>
        <charset val="134"/>
      </rPr>
      <t>排水管</t>
    </r>
    <r>
      <rPr>
        <sz val="10"/>
        <rFont val="Arial"/>
        <charset val="134"/>
      </rPr>
      <t xml:space="preserve"> DN600</t>
    </r>
    <r>
      <rPr>
        <sz val="10"/>
        <rFont val="宋体-简"/>
        <charset val="134"/>
      </rPr>
      <t>，环刚度</t>
    </r>
    <r>
      <rPr>
        <sz val="10"/>
        <rFont val="Arial"/>
        <charset val="134"/>
      </rPr>
      <t>≥12.5 kN/m²</t>
    </r>
  </si>
  <si>
    <t>F.2.2.3</t>
  </si>
  <si>
    <t>HDPE drainage pipe DN800, ring stiffness ≥12.5 kN/m²</t>
  </si>
  <si>
    <r>
      <rPr>
        <sz val="10"/>
        <rFont val="Arial"/>
        <charset val="134"/>
      </rPr>
      <t>HDPE</t>
    </r>
    <r>
      <rPr>
        <sz val="10"/>
        <rFont val="宋体-简"/>
        <charset val="134"/>
      </rPr>
      <t>排水管</t>
    </r>
    <r>
      <rPr>
        <sz val="10"/>
        <rFont val="Arial"/>
        <charset val="134"/>
      </rPr>
      <t xml:space="preserve"> DN800</t>
    </r>
    <r>
      <rPr>
        <sz val="10"/>
        <rFont val="宋体-简"/>
        <charset val="134"/>
      </rPr>
      <t>，环刚度</t>
    </r>
    <r>
      <rPr>
        <sz val="10"/>
        <rFont val="Arial"/>
        <charset val="134"/>
      </rPr>
      <t>≥12.5 kN/m²</t>
    </r>
  </si>
  <si>
    <t>F.2.2.4</t>
  </si>
  <si>
    <t>HDPE drainage pipe DN900, ring stiffness ≥12.5 kN/m²</t>
  </si>
  <si>
    <r>
      <rPr>
        <sz val="10"/>
        <rFont val="Arial"/>
        <charset val="134"/>
      </rPr>
      <t>HDPE</t>
    </r>
    <r>
      <rPr>
        <sz val="10"/>
        <rFont val="宋体-简"/>
        <charset val="134"/>
      </rPr>
      <t>排水管</t>
    </r>
    <r>
      <rPr>
        <sz val="10"/>
        <rFont val="Arial"/>
        <charset val="134"/>
      </rPr>
      <t xml:space="preserve"> DN900</t>
    </r>
    <r>
      <rPr>
        <sz val="10"/>
        <rFont val="宋体-简"/>
        <charset val="134"/>
      </rPr>
      <t>，环刚度</t>
    </r>
    <r>
      <rPr>
        <sz val="10"/>
        <rFont val="Arial"/>
        <charset val="134"/>
      </rPr>
      <t>≥12.5 kN/m²</t>
    </r>
  </si>
  <si>
    <t>F.2.2.5</t>
  </si>
  <si>
    <t>HDPE drainage pipe DN1000, ring stiffness ≥12.5 kN/m²</t>
  </si>
  <si>
    <r>
      <rPr>
        <sz val="10"/>
        <rFont val="Arial"/>
        <charset val="134"/>
      </rPr>
      <t>HDPE</t>
    </r>
    <r>
      <rPr>
        <sz val="10"/>
        <rFont val="宋体-简"/>
        <charset val="134"/>
      </rPr>
      <t>排水管</t>
    </r>
    <r>
      <rPr>
        <sz val="10"/>
        <rFont val="Arial"/>
        <charset val="134"/>
      </rPr>
      <t xml:space="preserve"> DN1000</t>
    </r>
    <r>
      <rPr>
        <sz val="10"/>
        <rFont val="宋体-简"/>
        <charset val="134"/>
      </rPr>
      <t>，环刚度</t>
    </r>
    <r>
      <rPr>
        <sz val="10"/>
        <rFont val="Arial"/>
        <charset val="134"/>
      </rPr>
      <t>≥12.5 kN/m²</t>
    </r>
  </si>
  <si>
    <t>F.2.2.6</t>
  </si>
  <si>
    <t>HDPE drainage pipe DN1100, ring stiffness ≥12.5 kN/m²</t>
  </si>
  <si>
    <r>
      <rPr>
        <sz val="10"/>
        <rFont val="Arial"/>
        <charset val="134"/>
      </rPr>
      <t>HDPE</t>
    </r>
    <r>
      <rPr>
        <sz val="10"/>
        <rFont val="宋体-简"/>
        <charset val="134"/>
      </rPr>
      <t>排水管</t>
    </r>
    <r>
      <rPr>
        <sz val="10"/>
        <rFont val="Arial"/>
        <charset val="134"/>
      </rPr>
      <t xml:space="preserve"> DN1100</t>
    </r>
    <r>
      <rPr>
        <sz val="10"/>
        <rFont val="宋体-简"/>
        <charset val="134"/>
      </rPr>
      <t>，环刚度</t>
    </r>
    <r>
      <rPr>
        <sz val="10"/>
        <rFont val="Arial"/>
        <charset val="134"/>
      </rPr>
      <t>≥12.5 kN/m²</t>
    </r>
  </si>
  <si>
    <t>F.2.3</t>
  </si>
  <si>
    <t>Manhole</t>
  </si>
  <si>
    <t>检查井</t>
  </si>
  <si>
    <r>
      <rPr>
        <sz val="10"/>
        <rFont val="Arial"/>
        <charset val="134"/>
      </rPr>
      <t>Manhole</t>
    </r>
    <r>
      <rPr>
        <sz val="10"/>
        <rFont val="宋体"/>
        <charset val="134"/>
      </rPr>
      <t>（</t>
    </r>
    <r>
      <rPr>
        <sz val="10"/>
        <rFont val="Arial"/>
        <charset val="134"/>
      </rPr>
      <t>2.0m*1.5m*1.9m</t>
    </r>
    <r>
      <rPr>
        <sz val="10"/>
        <rFont val="宋体"/>
        <charset val="134"/>
      </rPr>
      <t>）</t>
    </r>
  </si>
  <si>
    <r>
      <rPr>
        <sz val="10"/>
        <rFont val="宋体-简"/>
        <charset val="134"/>
      </rPr>
      <t>检查井（</t>
    </r>
    <r>
      <rPr>
        <sz val="10"/>
        <rFont val="Arial"/>
        <charset val="134"/>
      </rPr>
      <t>2.0</t>
    </r>
    <r>
      <rPr>
        <sz val="10"/>
        <rFont val="宋体-简"/>
        <charset val="134"/>
      </rPr>
      <t>米</t>
    </r>
    <r>
      <rPr>
        <sz val="10"/>
        <rFont val="Arial"/>
        <charset val="134"/>
      </rPr>
      <t>*1.5</t>
    </r>
    <r>
      <rPr>
        <sz val="10"/>
        <rFont val="宋体-简"/>
        <charset val="134"/>
      </rPr>
      <t>米</t>
    </r>
    <r>
      <rPr>
        <sz val="10"/>
        <rFont val="Arial"/>
        <charset val="134"/>
      </rPr>
      <t>*1.9</t>
    </r>
    <r>
      <rPr>
        <sz val="10"/>
        <rFont val="宋体-简"/>
        <charset val="134"/>
      </rPr>
      <t>米）</t>
    </r>
  </si>
  <si>
    <t>Mechanical earth excavation</t>
  </si>
  <si>
    <t>机械开挖</t>
  </si>
  <si>
    <t>Earthwork backfilling</t>
  </si>
  <si>
    <t>土方回填</t>
  </si>
  <si>
    <t>Excess soil spoil &amp; haul away</t>
  </si>
  <si>
    <t>多余土方弃土及运输</t>
  </si>
  <si>
    <t>Cast-in-situ concrete blinding/bedding layer</t>
  </si>
  <si>
    <t>现浇混凝土垫层</t>
  </si>
  <si>
    <t>Concrete bedding formwork</t>
  </si>
  <si>
    <t>混凝土垫层模板</t>
  </si>
  <si>
    <t>Concrete structure works</t>
  </si>
  <si>
    <t>混凝土结构工程</t>
  </si>
  <si>
    <t>Structural formwork</t>
  </si>
  <si>
    <t>结构模板</t>
  </si>
  <si>
    <t>Reinforcement / Rebar</t>
  </si>
  <si>
    <t>钢筋</t>
  </si>
  <si>
    <t>Manhole cover</t>
  </si>
  <si>
    <t>人孔盖</t>
  </si>
  <si>
    <t>个</t>
  </si>
  <si>
    <t>Pre-embedded steel inserts / Embedded iron fittings</t>
  </si>
  <si>
    <r>
      <rPr>
        <sz val="10"/>
        <color rgb="FFFF0000"/>
        <rFont val="宋体-简"/>
        <charset val="134"/>
      </rPr>
      <t>预埋钢件</t>
    </r>
    <r>
      <rPr>
        <sz val="10"/>
        <color rgb="FFFF0000"/>
        <rFont val="Arial"/>
        <charset val="134"/>
      </rPr>
      <t xml:space="preserve"> / </t>
    </r>
    <r>
      <rPr>
        <sz val="10"/>
        <color rgb="FFFF0000"/>
        <rFont val="宋体-简"/>
        <charset val="134"/>
      </rPr>
      <t>预埋铁件</t>
    </r>
  </si>
  <si>
    <t>Cover slab / Deck slab</t>
  </si>
  <si>
    <r>
      <rPr>
        <sz val="10"/>
        <color rgb="FFFF0000"/>
        <rFont val="宋体-简"/>
        <charset val="134"/>
      </rPr>
      <t>盖板</t>
    </r>
    <r>
      <rPr>
        <sz val="10"/>
        <color rgb="FFFF0000"/>
        <rFont val="Arial"/>
        <charset val="134"/>
      </rPr>
      <t xml:space="preserve"> / </t>
    </r>
    <r>
      <rPr>
        <sz val="10"/>
        <color rgb="FFFF0000"/>
        <rFont val="宋体-简"/>
        <charset val="134"/>
      </rPr>
      <t>楼板</t>
    </r>
  </si>
  <si>
    <t>Steel-reinforced concrete drainage inspection well: 1400x1200x3000</t>
  </si>
  <si>
    <r>
      <rPr>
        <sz val="10"/>
        <rFont val="宋体-简"/>
        <charset val="134"/>
      </rPr>
      <t>钢筋混凝土排水检查井：</t>
    </r>
    <r>
      <rPr>
        <sz val="10"/>
        <rFont val="Arial"/>
        <charset val="134"/>
      </rPr>
      <t>1400x1200x3000</t>
    </r>
  </si>
  <si>
    <t>Steel-reinforced concrete drainage inspection well: 1800x1600x3000</t>
  </si>
  <si>
    <r>
      <rPr>
        <sz val="10"/>
        <rFont val="宋体-简"/>
        <charset val="134"/>
      </rPr>
      <t>钢筋混凝土排水检查井：</t>
    </r>
    <r>
      <rPr>
        <sz val="10"/>
        <rFont val="Arial"/>
        <charset val="134"/>
      </rPr>
      <t>1800x1600x3000</t>
    </r>
  </si>
  <si>
    <t>F.2.4</t>
  </si>
  <si>
    <t>Grilled drainage and collection opening: 700 mm x 400 mm x 1000 mm</t>
  </si>
  <si>
    <r>
      <rPr>
        <sz val="10"/>
        <rFont val="宋体-简"/>
        <charset val="134"/>
      </rPr>
      <t>格栅式排水及集水口：</t>
    </r>
    <r>
      <rPr>
        <sz val="10"/>
        <rFont val="Arial"/>
        <charset val="134"/>
      </rPr>
      <t>700 mm x 400 mm x 1000 mm</t>
    </r>
  </si>
  <si>
    <t>F.2.5</t>
  </si>
  <si>
    <t>Drainage control pit (including shut-off valves and fittings)</t>
  </si>
  <si>
    <t>排水控制井（含截止阀及附件）</t>
  </si>
  <si>
    <t>F.2.5.1</t>
  </si>
  <si>
    <t>Hand-operated cast iron gate DN1100</t>
  </si>
  <si>
    <r>
      <rPr>
        <sz val="10"/>
        <rFont val="宋体-简"/>
        <charset val="134"/>
      </rPr>
      <t>手动铸铁闸阀</t>
    </r>
    <r>
      <rPr>
        <sz val="10"/>
        <rFont val="Arial"/>
        <charset val="134"/>
      </rPr>
      <t xml:space="preserve"> DN1100</t>
    </r>
  </si>
  <si>
    <t>F.2.5.2</t>
  </si>
  <si>
    <t>Hand-operated cast iron gate DN1000</t>
  </si>
  <si>
    <r>
      <rPr>
        <sz val="10"/>
        <rFont val="宋体-简"/>
        <charset val="134"/>
      </rPr>
      <t>手动铸铁闸阀</t>
    </r>
    <r>
      <rPr>
        <sz val="10"/>
        <rFont val="Arial"/>
        <charset val="134"/>
      </rPr>
      <t xml:space="preserve"> DN1000</t>
    </r>
  </si>
  <si>
    <t>F.2.5.3</t>
  </si>
  <si>
    <t>Reinforced concrete valve well, dimensions 2400x2400x3500</t>
  </si>
  <si>
    <r>
      <rPr>
        <sz val="10"/>
        <rFont val="宋体-简"/>
        <charset val="134"/>
      </rPr>
      <t>钢筋混凝土阀井，尺寸</t>
    </r>
    <r>
      <rPr>
        <sz val="10"/>
        <rFont val="Arial"/>
        <charset val="134"/>
      </rPr>
      <t>2400×2400×3500</t>
    </r>
  </si>
  <si>
    <t>F.2.6</t>
  </si>
  <si>
    <t>Outfall</t>
  </si>
  <si>
    <t>排水口</t>
  </si>
  <si>
    <t>F.2.6.1</t>
  </si>
  <si>
    <r>
      <rPr>
        <sz val="10"/>
        <rFont val="Arial"/>
        <charset val="134"/>
      </rPr>
      <t>DN1100</t>
    </r>
    <r>
      <rPr>
        <sz val="10"/>
        <rFont val="宋体"/>
        <charset val="134"/>
      </rPr>
      <t>（</t>
    </r>
    <r>
      <rPr>
        <sz val="10"/>
        <rFont val="Arial"/>
        <charset val="134"/>
      </rPr>
      <t>1m,HDPE</t>
    </r>
    <r>
      <rPr>
        <sz val="10"/>
        <rFont val="宋体"/>
        <charset val="134"/>
      </rPr>
      <t>）</t>
    </r>
  </si>
  <si>
    <r>
      <rPr>
        <sz val="10"/>
        <rFont val="Arial"/>
        <charset val="134"/>
      </rPr>
      <t>DN1100</t>
    </r>
    <r>
      <rPr>
        <sz val="10"/>
        <rFont val="宋体-简"/>
        <charset val="134"/>
      </rPr>
      <t>（</t>
    </r>
    <r>
      <rPr>
        <sz val="10"/>
        <rFont val="Arial"/>
        <charset val="134"/>
      </rPr>
      <t>1</t>
    </r>
    <r>
      <rPr>
        <sz val="10"/>
        <rFont val="宋体-简"/>
        <charset val="134"/>
      </rPr>
      <t>米，</t>
    </r>
    <r>
      <rPr>
        <sz val="10"/>
        <rFont val="Arial"/>
        <charset val="134"/>
      </rPr>
      <t>HDPE</t>
    </r>
    <r>
      <rPr>
        <sz val="10"/>
        <rFont val="宋体-简"/>
        <charset val="134"/>
      </rPr>
      <t>）</t>
    </r>
  </si>
  <si>
    <t>F.2.6.2</t>
  </si>
  <si>
    <r>
      <rPr>
        <sz val="10"/>
        <rFont val="Arial"/>
        <charset val="134"/>
      </rPr>
      <t>DN1000</t>
    </r>
    <r>
      <rPr>
        <sz val="10"/>
        <rFont val="宋体"/>
        <charset val="134"/>
      </rPr>
      <t>（</t>
    </r>
    <r>
      <rPr>
        <sz val="10"/>
        <rFont val="Arial"/>
        <charset val="134"/>
      </rPr>
      <t>1m,HDPE</t>
    </r>
    <r>
      <rPr>
        <sz val="10"/>
        <rFont val="宋体"/>
        <charset val="134"/>
      </rPr>
      <t>）</t>
    </r>
  </si>
  <si>
    <r>
      <rPr>
        <sz val="10"/>
        <rFont val="Arial"/>
        <charset val="134"/>
      </rPr>
      <t>DN1000</t>
    </r>
    <r>
      <rPr>
        <sz val="10"/>
        <rFont val="宋体-简"/>
        <charset val="134"/>
      </rPr>
      <t>（</t>
    </r>
    <r>
      <rPr>
        <sz val="10"/>
        <rFont val="Arial"/>
        <charset val="134"/>
      </rPr>
      <t>1</t>
    </r>
    <r>
      <rPr>
        <sz val="10"/>
        <rFont val="宋体-简"/>
        <charset val="134"/>
      </rPr>
      <t>米，</t>
    </r>
    <r>
      <rPr>
        <sz val="10"/>
        <rFont val="Arial"/>
        <charset val="134"/>
      </rPr>
      <t>HDPE</t>
    </r>
    <r>
      <rPr>
        <sz val="10"/>
        <rFont val="宋体-简"/>
        <charset val="134"/>
      </rPr>
      <t>）</t>
    </r>
  </si>
  <si>
    <t>F.2.7</t>
  </si>
  <si>
    <r>
      <rPr>
        <sz val="10"/>
        <rFont val="Arial"/>
        <charset val="134"/>
      </rPr>
      <t xml:space="preserve">Bypass Separator
</t>
    </r>
    <r>
      <rPr>
        <sz val="10"/>
        <rFont val="宋体"/>
        <charset val="134"/>
      </rPr>
      <t>（</t>
    </r>
    <r>
      <rPr>
        <sz val="10"/>
        <rFont val="Arial"/>
        <charset val="134"/>
      </rPr>
      <t>Integrated bypass separator, Type S-I-P, NS200, GRP material, maximum residual oil content of effluent 5 mg/L</t>
    </r>
    <r>
      <rPr>
        <sz val="10"/>
        <rFont val="宋体"/>
        <charset val="134"/>
      </rPr>
      <t>）</t>
    </r>
  </si>
  <si>
    <r>
      <rPr>
        <sz val="10"/>
        <rFont val="宋体-简"/>
        <charset val="134"/>
      </rPr>
      <t>旁通分离器</t>
    </r>
    <r>
      <rPr>
        <sz val="10"/>
        <rFont val="Arial"/>
        <charset val="134"/>
      </rPr>
      <t xml:space="preserve">
</t>
    </r>
    <r>
      <rPr>
        <sz val="10"/>
        <rFont val="宋体-简"/>
        <charset val="134"/>
      </rPr>
      <t>（一体式旁通分离器，型号</t>
    </r>
    <r>
      <rPr>
        <sz val="10"/>
        <rFont val="Arial"/>
        <charset val="134"/>
      </rPr>
      <t>S-I-P</t>
    </r>
    <r>
      <rPr>
        <sz val="10"/>
        <rFont val="宋体-简"/>
        <charset val="134"/>
      </rPr>
      <t>，规格</t>
    </r>
    <r>
      <rPr>
        <sz val="10"/>
        <rFont val="Arial"/>
        <charset val="134"/>
      </rPr>
      <t>NS200</t>
    </r>
    <r>
      <rPr>
        <sz val="10"/>
        <rFont val="宋体-简"/>
        <charset val="134"/>
      </rPr>
      <t>，</t>
    </r>
    <r>
      <rPr>
        <sz val="10"/>
        <rFont val="Arial"/>
        <charset val="134"/>
      </rPr>
      <t>GRP</t>
    </r>
    <r>
      <rPr>
        <sz val="10"/>
        <rFont val="宋体-简"/>
        <charset val="134"/>
      </rPr>
      <t>材质，排放液油含量不超过</t>
    </r>
    <r>
      <rPr>
        <sz val="10"/>
        <rFont val="Arial"/>
        <charset val="134"/>
      </rPr>
      <t>5</t>
    </r>
    <r>
      <rPr>
        <sz val="10"/>
        <rFont val="宋体-简"/>
        <charset val="134"/>
      </rPr>
      <t>毫克</t>
    </r>
    <r>
      <rPr>
        <sz val="10"/>
        <rFont val="Arial"/>
        <charset val="134"/>
      </rPr>
      <t>/</t>
    </r>
    <r>
      <rPr>
        <sz val="10"/>
        <rFont val="宋体-简"/>
        <charset val="134"/>
      </rPr>
      <t>升）</t>
    </r>
  </si>
  <si>
    <t>F.2.8</t>
  </si>
  <si>
    <r>
      <rPr>
        <sz val="10"/>
        <rFont val="Arial"/>
        <charset val="134"/>
      </rPr>
      <t>Box Culvert (Upstream to the existing box culvert)</t>
    </r>
    <r>
      <rPr>
        <sz val="10"/>
        <rFont val="宋体"/>
        <charset val="134"/>
      </rPr>
      <t>，</t>
    </r>
    <r>
      <rPr>
        <sz val="10"/>
        <rFont val="Arial"/>
        <charset val="134"/>
      </rPr>
      <t>C40</t>
    </r>
    <r>
      <rPr>
        <sz val="10"/>
        <rFont val="宋体"/>
        <charset val="134"/>
      </rPr>
      <t>，</t>
    </r>
    <r>
      <rPr>
        <sz val="10"/>
        <rFont val="Arial"/>
        <charset val="134"/>
      </rPr>
      <t>Cross-sectional area: 7.1 m²</t>
    </r>
  </si>
  <si>
    <r>
      <rPr>
        <sz val="10"/>
        <rFont val="宋体-简"/>
        <charset val="134"/>
      </rPr>
      <t>箱涵（上游连接至现有箱涵），</t>
    </r>
    <r>
      <rPr>
        <sz val="10"/>
        <rFont val="Arial"/>
        <charset val="134"/>
      </rPr>
      <t>C40</t>
    </r>
    <r>
      <rPr>
        <sz val="10"/>
        <rFont val="宋体-简"/>
        <charset val="134"/>
      </rPr>
      <t>，截面面积：</t>
    </r>
    <r>
      <rPr>
        <sz val="10"/>
        <rFont val="Arial"/>
        <charset val="134"/>
      </rPr>
      <t>7.1</t>
    </r>
    <r>
      <rPr>
        <sz val="10"/>
        <rFont val="宋体-简"/>
        <charset val="134"/>
      </rPr>
      <t>平方米</t>
    </r>
  </si>
  <si>
    <r>
      <rPr>
        <sz val="10"/>
        <color rgb="FFFF0000"/>
        <rFont val="Arial"/>
        <charset val="134"/>
      </rPr>
      <t>- Concrete</t>
    </r>
    <r>
      <rPr>
        <sz val="10"/>
        <color rgb="FFFF0000"/>
        <rFont val="宋体"/>
        <charset val="134"/>
      </rPr>
      <t>，</t>
    </r>
    <r>
      <rPr>
        <sz val="10"/>
        <color rgb="FFFF0000"/>
        <rFont val="Arial"/>
        <charset val="134"/>
      </rPr>
      <t>C40</t>
    </r>
    <r>
      <rPr>
        <sz val="10"/>
        <color rgb="FFFF0000"/>
        <rFont val="宋体"/>
        <charset val="134"/>
      </rPr>
      <t>，</t>
    </r>
    <r>
      <rPr>
        <sz val="10"/>
        <color rgb="FFFF0000"/>
        <rFont val="Arial"/>
        <charset val="134"/>
      </rPr>
      <t>Cross-sectional area: 7.1 m²</t>
    </r>
  </si>
  <si>
    <r>
      <rPr>
        <sz val="10"/>
        <color rgb="FFFF0000"/>
        <rFont val="Arial"/>
        <charset val="134"/>
      </rPr>
      <t xml:space="preserve">— </t>
    </r>
    <r>
      <rPr>
        <sz val="10"/>
        <color rgb="FFFF0000"/>
        <rFont val="宋体"/>
        <charset val="134"/>
      </rPr>
      <t>混凝土，</t>
    </r>
    <r>
      <rPr>
        <sz val="10"/>
        <color rgb="FFFF0000"/>
        <rFont val="Arial"/>
        <charset val="134"/>
      </rPr>
      <t>C40</t>
    </r>
    <r>
      <rPr>
        <sz val="10"/>
        <color rgb="FFFF0000"/>
        <rFont val="宋体"/>
        <charset val="134"/>
      </rPr>
      <t>，截面面积：</t>
    </r>
    <r>
      <rPr>
        <sz val="10"/>
        <color rgb="FFFF0000"/>
        <rFont val="Arial"/>
        <charset val="134"/>
      </rPr>
      <t>7.1</t>
    </r>
    <r>
      <rPr>
        <sz val="10"/>
        <color rgb="FFFF0000"/>
        <rFont val="宋体"/>
        <charset val="134"/>
      </rPr>
      <t>平方米</t>
    </r>
  </si>
  <si>
    <t>F.2.9</t>
  </si>
  <si>
    <r>
      <rPr>
        <sz val="10"/>
        <rFont val="Arial"/>
        <charset val="134"/>
      </rPr>
      <t>Box Culvert (Downstream to the river)</t>
    </r>
    <r>
      <rPr>
        <sz val="10"/>
        <rFont val="宋体"/>
        <charset val="134"/>
      </rPr>
      <t>，</t>
    </r>
    <r>
      <rPr>
        <sz val="10"/>
        <rFont val="Arial"/>
        <charset val="134"/>
      </rPr>
      <t>C40</t>
    </r>
    <r>
      <rPr>
        <sz val="10"/>
        <rFont val="宋体"/>
        <charset val="134"/>
      </rPr>
      <t>，</t>
    </r>
    <r>
      <rPr>
        <sz val="10"/>
        <rFont val="Arial"/>
        <charset val="134"/>
      </rPr>
      <t>Cross-sectional area: 7.1 m²</t>
    </r>
  </si>
  <si>
    <r>
      <rPr>
        <sz val="10"/>
        <rFont val="宋体-简"/>
        <charset val="134"/>
      </rPr>
      <t>箱涵（下游至河道），</t>
    </r>
    <r>
      <rPr>
        <sz val="10"/>
        <rFont val="Arial"/>
        <charset val="134"/>
      </rPr>
      <t>C40</t>
    </r>
    <r>
      <rPr>
        <sz val="10"/>
        <rFont val="宋体-简"/>
        <charset val="134"/>
      </rPr>
      <t>，截面面积：</t>
    </r>
    <r>
      <rPr>
        <sz val="10"/>
        <rFont val="Arial"/>
        <charset val="134"/>
      </rPr>
      <t>7.1</t>
    </r>
    <r>
      <rPr>
        <sz val="10"/>
        <rFont val="宋体-简"/>
        <charset val="134"/>
      </rPr>
      <t>平方米</t>
    </r>
  </si>
  <si>
    <t>F.2.10</t>
  </si>
  <si>
    <t>Open channel cleaning and maintenance (as required to make good)</t>
  </si>
  <si>
    <t>明渠清理及维护（按要求进行修复）</t>
  </si>
  <si>
    <t>F.2.11</t>
  </si>
  <si>
    <t>Existing Box drain and outfall to drainage channel to be maintained or releved and reinstated</t>
  </si>
  <si>
    <t>现有箱涵及排水渠出水口保持、清理并恢复</t>
  </si>
  <si>
    <t>SUBTOTAL - Stormwater Drainage System</t>
  </si>
  <si>
    <r>
      <rPr>
        <b/>
        <sz val="10"/>
        <rFont val="宋体-简"/>
        <charset val="134"/>
      </rPr>
      <t>小计</t>
    </r>
    <r>
      <rPr>
        <b/>
        <sz val="10"/>
        <rFont val="Arial"/>
        <charset val="134"/>
      </rPr>
      <t xml:space="preserve"> - </t>
    </r>
    <r>
      <rPr>
        <b/>
        <sz val="10"/>
        <rFont val="宋体-简"/>
        <charset val="134"/>
      </rPr>
      <t>雨水排水系统</t>
    </r>
  </si>
  <si>
    <t>F.3</t>
  </si>
  <si>
    <t>Electrical Services (civil works) (PER 006C)</t>
  </si>
  <si>
    <r>
      <rPr>
        <b/>
        <sz val="10"/>
        <rFont val="宋体-简"/>
        <charset val="162"/>
      </rPr>
      <t>电气服务（土建工程）（</t>
    </r>
    <r>
      <rPr>
        <b/>
        <sz val="10"/>
        <rFont val="Arial"/>
        <charset val="162"/>
      </rPr>
      <t>PER 006C</t>
    </r>
    <r>
      <rPr>
        <b/>
        <sz val="10"/>
        <rFont val="宋体-简"/>
        <charset val="162"/>
      </rPr>
      <t>）</t>
    </r>
  </si>
  <si>
    <t>F.3.1</t>
  </si>
  <si>
    <t>HV Electrical Tench and Conduits</t>
  </si>
  <si>
    <t>高压电气沟槽及管道</t>
  </si>
  <si>
    <t>F.3.1.1</t>
  </si>
  <si>
    <r>
      <rPr>
        <sz val="10"/>
        <rFont val="Arial"/>
        <charset val="134"/>
      </rPr>
      <t xml:space="preserve">HV Electrical Tench </t>
    </r>
    <r>
      <rPr>
        <sz val="10"/>
        <rFont val="宋体"/>
        <charset val="134"/>
      </rPr>
      <t>（</t>
    </r>
    <r>
      <rPr>
        <sz val="10"/>
        <rFont val="Arial"/>
        <charset val="134"/>
      </rPr>
      <t>1.3×1.1</t>
    </r>
    <r>
      <rPr>
        <sz val="10"/>
        <rFont val="宋体"/>
        <charset val="134"/>
      </rPr>
      <t>）</t>
    </r>
    <r>
      <rPr>
        <sz val="10"/>
        <rFont val="Arial"/>
        <charset val="134"/>
      </rPr>
      <t>m</t>
    </r>
  </si>
  <si>
    <r>
      <rPr>
        <sz val="10"/>
        <rFont val="宋体-简"/>
        <charset val="134"/>
      </rPr>
      <t>高压电气沟槽</t>
    </r>
    <r>
      <rPr>
        <sz val="10"/>
        <rFont val="Arial"/>
        <charset val="134"/>
      </rPr>
      <t xml:space="preserve"> </t>
    </r>
    <r>
      <rPr>
        <sz val="10"/>
        <rFont val="宋体-简"/>
        <charset val="134"/>
      </rPr>
      <t>（</t>
    </r>
    <r>
      <rPr>
        <sz val="10"/>
        <rFont val="Arial"/>
        <charset val="134"/>
      </rPr>
      <t>1.3×1.1</t>
    </r>
    <r>
      <rPr>
        <sz val="10"/>
        <rFont val="宋体-简"/>
        <charset val="134"/>
      </rPr>
      <t>）米</t>
    </r>
  </si>
  <si>
    <t>F.3.1.2</t>
  </si>
  <si>
    <t>HV  Conduitsu   uPVC,SN8,DN150</t>
  </si>
  <si>
    <r>
      <rPr>
        <sz val="10"/>
        <rFont val="宋体-简"/>
        <charset val="134"/>
      </rPr>
      <t>高压电气管道</t>
    </r>
    <r>
      <rPr>
        <sz val="10"/>
        <rFont val="Arial"/>
        <charset val="134"/>
      </rPr>
      <t xml:space="preserve"> uPVC</t>
    </r>
    <r>
      <rPr>
        <sz val="10"/>
        <rFont val="宋体-简"/>
        <charset val="134"/>
      </rPr>
      <t>，</t>
    </r>
    <r>
      <rPr>
        <sz val="10"/>
        <rFont val="Arial"/>
        <charset val="134"/>
      </rPr>
      <t>SN8</t>
    </r>
    <r>
      <rPr>
        <sz val="10"/>
        <rFont val="宋体-简"/>
        <charset val="134"/>
      </rPr>
      <t>，</t>
    </r>
    <r>
      <rPr>
        <sz val="10"/>
        <rFont val="Arial"/>
        <charset val="134"/>
      </rPr>
      <t>DN150</t>
    </r>
  </si>
  <si>
    <t>F.3.2</t>
  </si>
  <si>
    <t>LV/ Communications Electrical Trench and Conduits</t>
  </si>
  <si>
    <t>低压／通信电气沟槽及管道</t>
  </si>
  <si>
    <t>F.3.2.1</t>
  </si>
  <si>
    <r>
      <rPr>
        <sz val="10"/>
        <rFont val="Arial"/>
        <charset val="134"/>
      </rPr>
      <t xml:space="preserve">LV Electrical Tench </t>
    </r>
    <r>
      <rPr>
        <sz val="10"/>
        <rFont val="宋体"/>
        <charset val="134"/>
      </rPr>
      <t>（</t>
    </r>
    <r>
      <rPr>
        <sz val="10"/>
        <rFont val="Arial"/>
        <charset val="134"/>
      </rPr>
      <t>1.3×1.1</t>
    </r>
    <r>
      <rPr>
        <sz val="10"/>
        <rFont val="宋体"/>
        <charset val="134"/>
      </rPr>
      <t>）</t>
    </r>
    <r>
      <rPr>
        <sz val="10"/>
        <rFont val="Arial"/>
        <charset val="134"/>
      </rPr>
      <t>m</t>
    </r>
  </si>
  <si>
    <r>
      <rPr>
        <sz val="10"/>
        <rFont val="宋体-简"/>
        <charset val="134"/>
      </rPr>
      <t>低压电气沟槽</t>
    </r>
    <r>
      <rPr>
        <sz val="10"/>
        <rFont val="Arial"/>
        <charset val="134"/>
      </rPr>
      <t xml:space="preserve"> </t>
    </r>
    <r>
      <rPr>
        <sz val="10"/>
        <rFont val="宋体-简"/>
        <charset val="134"/>
      </rPr>
      <t>（</t>
    </r>
    <r>
      <rPr>
        <sz val="10"/>
        <rFont val="Arial"/>
        <charset val="134"/>
      </rPr>
      <t>1.3×1.1</t>
    </r>
    <r>
      <rPr>
        <sz val="10"/>
        <rFont val="宋体-简"/>
        <charset val="134"/>
      </rPr>
      <t>）米</t>
    </r>
  </si>
  <si>
    <t>F.3.2.2</t>
  </si>
  <si>
    <t>LV Conduits  uPVC,SN8,DN150</t>
  </si>
  <si>
    <r>
      <rPr>
        <sz val="10"/>
        <rFont val="宋体-简"/>
        <charset val="134"/>
      </rPr>
      <t>低压导管</t>
    </r>
    <r>
      <rPr>
        <sz val="10"/>
        <rFont val="Arial"/>
        <charset val="134"/>
      </rPr>
      <t xml:space="preserve"> uPVC</t>
    </r>
    <r>
      <rPr>
        <sz val="10"/>
        <rFont val="宋体-简"/>
        <charset val="134"/>
      </rPr>
      <t>，</t>
    </r>
    <r>
      <rPr>
        <sz val="10"/>
        <rFont val="Arial"/>
        <charset val="134"/>
      </rPr>
      <t>SN8</t>
    </r>
    <r>
      <rPr>
        <sz val="10"/>
        <rFont val="宋体-简"/>
        <charset val="134"/>
      </rPr>
      <t>，</t>
    </r>
    <r>
      <rPr>
        <sz val="10"/>
        <rFont val="Arial"/>
        <charset val="134"/>
      </rPr>
      <t>DN150</t>
    </r>
  </si>
  <si>
    <t>F.3.3</t>
  </si>
  <si>
    <t>Communications Trench and Conduits</t>
  </si>
  <si>
    <t>通信管槽及导管</t>
  </si>
  <si>
    <t>- Apprival Material Backfill</t>
  </si>
  <si>
    <r>
      <rPr>
        <sz val="10"/>
        <color rgb="FFFF0000"/>
        <rFont val="Arial"/>
        <charset val="134"/>
      </rPr>
      <t xml:space="preserve">- </t>
    </r>
    <r>
      <rPr>
        <sz val="10"/>
        <color rgb="FFFF0000"/>
        <rFont val="宋体"/>
        <charset val="134"/>
      </rPr>
      <t>批准材料回填</t>
    </r>
  </si>
  <si>
    <t>- Warning Tape</t>
  </si>
  <si>
    <r>
      <rPr>
        <sz val="10"/>
        <color rgb="FFFF0000"/>
        <rFont val="Arial"/>
        <charset val="134"/>
      </rPr>
      <t xml:space="preserve">- </t>
    </r>
    <r>
      <rPr>
        <sz val="10"/>
        <color rgb="FFFF0000"/>
        <rFont val="宋体"/>
        <charset val="134"/>
      </rPr>
      <t>警示带</t>
    </r>
  </si>
  <si>
    <t>F.3.4</t>
  </si>
  <si>
    <t>HV Electrical Pit</t>
  </si>
  <si>
    <t>高压电气井</t>
  </si>
  <si>
    <t>F.3.4.1</t>
  </si>
  <si>
    <r>
      <rPr>
        <sz val="10"/>
        <rFont val="Arial"/>
        <charset val="134"/>
      </rPr>
      <t xml:space="preserve">HV Electrical Pit </t>
    </r>
    <r>
      <rPr>
        <sz val="10"/>
        <rFont val="宋体"/>
        <charset val="134"/>
      </rPr>
      <t>（</t>
    </r>
    <r>
      <rPr>
        <sz val="10"/>
        <rFont val="Arial"/>
        <charset val="134"/>
      </rPr>
      <t>2.0×1.5×1.9</t>
    </r>
    <r>
      <rPr>
        <sz val="10"/>
        <rFont val="宋体"/>
        <charset val="134"/>
      </rPr>
      <t>）</t>
    </r>
    <r>
      <rPr>
        <sz val="10"/>
        <rFont val="Arial"/>
        <charset val="134"/>
      </rPr>
      <t>m</t>
    </r>
  </si>
  <si>
    <r>
      <rPr>
        <sz val="10"/>
        <rFont val="宋体-简"/>
        <charset val="134"/>
      </rPr>
      <t>高压电气井</t>
    </r>
    <r>
      <rPr>
        <sz val="10"/>
        <rFont val="Arial"/>
        <charset val="134"/>
      </rPr>
      <t xml:space="preserve"> </t>
    </r>
    <r>
      <rPr>
        <sz val="10"/>
        <rFont val="宋体-简"/>
        <charset val="134"/>
      </rPr>
      <t>（</t>
    </r>
    <r>
      <rPr>
        <sz val="10"/>
        <rFont val="Arial"/>
        <charset val="134"/>
      </rPr>
      <t>2.0×1.5×1.9</t>
    </r>
    <r>
      <rPr>
        <sz val="10"/>
        <rFont val="宋体-简"/>
        <charset val="134"/>
      </rPr>
      <t>）米</t>
    </r>
  </si>
  <si>
    <t>F.3.5</t>
  </si>
  <si>
    <t>LV/Comms Electrical Pit</t>
  </si>
  <si>
    <r>
      <rPr>
        <sz val="10"/>
        <rFont val="宋体-简"/>
        <charset val="134"/>
      </rPr>
      <t>低压</t>
    </r>
    <r>
      <rPr>
        <sz val="10"/>
        <rFont val="Arial"/>
        <charset val="134"/>
      </rPr>
      <t>/</t>
    </r>
    <r>
      <rPr>
        <sz val="10"/>
        <rFont val="宋体-简"/>
        <charset val="134"/>
      </rPr>
      <t>通信电气井</t>
    </r>
  </si>
  <si>
    <t>F.3.5.1</t>
  </si>
  <si>
    <r>
      <rPr>
        <sz val="10"/>
        <rFont val="Arial"/>
        <charset val="134"/>
      </rPr>
      <t xml:space="preserve">LV Electrical Pit </t>
    </r>
    <r>
      <rPr>
        <sz val="10"/>
        <rFont val="宋体"/>
        <charset val="134"/>
      </rPr>
      <t>（</t>
    </r>
    <r>
      <rPr>
        <sz val="10"/>
        <rFont val="Arial"/>
        <charset val="134"/>
      </rPr>
      <t>2.0×1.5×1.9</t>
    </r>
    <r>
      <rPr>
        <sz val="10"/>
        <rFont val="宋体"/>
        <charset val="134"/>
      </rPr>
      <t>）</t>
    </r>
    <r>
      <rPr>
        <sz val="10"/>
        <rFont val="Arial"/>
        <charset val="134"/>
      </rPr>
      <t>m</t>
    </r>
  </si>
  <si>
    <r>
      <rPr>
        <sz val="10"/>
        <rFont val="宋体-简"/>
        <charset val="134"/>
      </rPr>
      <t>低压电气井</t>
    </r>
    <r>
      <rPr>
        <sz val="10"/>
        <rFont val="Arial"/>
        <charset val="134"/>
      </rPr>
      <t xml:space="preserve"> </t>
    </r>
    <r>
      <rPr>
        <sz val="10"/>
        <rFont val="宋体-简"/>
        <charset val="134"/>
      </rPr>
      <t>（</t>
    </r>
    <r>
      <rPr>
        <sz val="10"/>
        <rFont val="Arial"/>
        <charset val="134"/>
      </rPr>
      <t>2.0×1.5×1.9</t>
    </r>
    <r>
      <rPr>
        <sz val="10"/>
        <rFont val="宋体-简"/>
        <charset val="134"/>
      </rPr>
      <t>）米</t>
    </r>
  </si>
  <si>
    <t>F.3.5.2</t>
  </si>
  <si>
    <r>
      <rPr>
        <sz val="10"/>
        <rFont val="Arial"/>
        <charset val="134"/>
      </rPr>
      <t xml:space="preserve">LV Electrical Pit </t>
    </r>
    <r>
      <rPr>
        <sz val="10"/>
        <rFont val="宋体"/>
        <charset val="134"/>
      </rPr>
      <t>（</t>
    </r>
    <r>
      <rPr>
        <sz val="10"/>
        <rFont val="Arial"/>
        <charset val="134"/>
      </rPr>
      <t>1.5×1.2×1.5</t>
    </r>
    <r>
      <rPr>
        <sz val="10"/>
        <rFont val="宋体"/>
        <charset val="134"/>
      </rPr>
      <t>）</t>
    </r>
    <r>
      <rPr>
        <sz val="10"/>
        <rFont val="Arial"/>
        <charset val="134"/>
      </rPr>
      <t>m</t>
    </r>
  </si>
  <si>
    <r>
      <rPr>
        <sz val="10"/>
        <rFont val="宋体-简"/>
        <charset val="134"/>
      </rPr>
      <t>低压电气井</t>
    </r>
    <r>
      <rPr>
        <sz val="10"/>
        <rFont val="Arial"/>
        <charset val="134"/>
      </rPr>
      <t xml:space="preserve"> </t>
    </r>
    <r>
      <rPr>
        <sz val="10"/>
        <rFont val="宋体-简"/>
        <charset val="134"/>
      </rPr>
      <t>（</t>
    </r>
    <r>
      <rPr>
        <sz val="10"/>
        <rFont val="Arial"/>
        <charset val="134"/>
      </rPr>
      <t>1.5×1.2×1.5</t>
    </r>
    <r>
      <rPr>
        <sz val="10"/>
        <rFont val="宋体-简"/>
        <charset val="134"/>
      </rPr>
      <t>）米</t>
    </r>
  </si>
  <si>
    <t>F.3.6</t>
  </si>
  <si>
    <t>IT/Communications Pit</t>
  </si>
  <si>
    <r>
      <rPr>
        <sz val="10"/>
        <rFont val="宋体-简"/>
        <charset val="134"/>
      </rPr>
      <t>信息技术</t>
    </r>
    <r>
      <rPr>
        <sz val="10"/>
        <rFont val="Arial"/>
        <charset val="134"/>
      </rPr>
      <t>/</t>
    </r>
    <r>
      <rPr>
        <sz val="10"/>
        <rFont val="宋体-简"/>
        <charset val="134"/>
      </rPr>
      <t>通信电气井</t>
    </r>
  </si>
  <si>
    <t>F.3.6.1</t>
  </si>
  <si>
    <r>
      <rPr>
        <sz val="10"/>
        <rFont val="Arial"/>
        <charset val="134"/>
      </rPr>
      <t>IT/Communications Pit</t>
    </r>
    <r>
      <rPr>
        <sz val="10"/>
        <rFont val="宋体"/>
        <charset val="134"/>
      </rPr>
      <t>（</t>
    </r>
    <r>
      <rPr>
        <sz val="10"/>
        <rFont val="Arial"/>
        <charset val="134"/>
      </rPr>
      <t>1600mmx1600mmx1600mm</t>
    </r>
    <r>
      <rPr>
        <sz val="10"/>
        <rFont val="宋体"/>
        <charset val="134"/>
      </rPr>
      <t>）</t>
    </r>
  </si>
  <si>
    <r>
      <rPr>
        <sz val="10"/>
        <rFont val="宋体-简"/>
        <charset val="134"/>
      </rPr>
      <t>信息技术</t>
    </r>
    <r>
      <rPr>
        <sz val="10"/>
        <rFont val="Arial"/>
        <charset val="134"/>
      </rPr>
      <t>/</t>
    </r>
    <r>
      <rPr>
        <sz val="10"/>
        <rFont val="宋体-简"/>
        <charset val="134"/>
      </rPr>
      <t>通信电气井（</t>
    </r>
    <r>
      <rPr>
        <sz val="10"/>
        <rFont val="Arial"/>
        <charset val="134"/>
      </rPr>
      <t>1600</t>
    </r>
    <r>
      <rPr>
        <sz val="10"/>
        <rFont val="宋体-简"/>
        <charset val="134"/>
      </rPr>
      <t>毫米</t>
    </r>
    <r>
      <rPr>
        <sz val="10"/>
        <rFont val="Arial"/>
        <charset val="134"/>
      </rPr>
      <t>×1600</t>
    </r>
    <r>
      <rPr>
        <sz val="10"/>
        <rFont val="宋体-简"/>
        <charset val="134"/>
      </rPr>
      <t>毫米</t>
    </r>
    <r>
      <rPr>
        <sz val="10"/>
        <rFont val="Arial"/>
        <charset val="134"/>
      </rPr>
      <t>×1600</t>
    </r>
    <r>
      <rPr>
        <sz val="10"/>
        <rFont val="宋体-简"/>
        <charset val="134"/>
      </rPr>
      <t>毫米）</t>
    </r>
  </si>
  <si>
    <t>F.3.6.2</t>
  </si>
  <si>
    <r>
      <rPr>
        <sz val="10"/>
        <rFont val="Arial"/>
        <charset val="134"/>
      </rPr>
      <t>IT/Communications Pit</t>
    </r>
    <r>
      <rPr>
        <sz val="10"/>
        <rFont val="宋体"/>
        <charset val="134"/>
      </rPr>
      <t>（</t>
    </r>
    <r>
      <rPr>
        <sz val="10"/>
        <rFont val="Arial"/>
        <charset val="134"/>
      </rPr>
      <t>2700mmx1900mmx2500mm</t>
    </r>
    <r>
      <rPr>
        <sz val="10"/>
        <rFont val="宋体"/>
        <charset val="134"/>
      </rPr>
      <t>）</t>
    </r>
  </si>
  <si>
    <r>
      <rPr>
        <sz val="10"/>
        <rFont val="宋体-简"/>
        <charset val="134"/>
      </rPr>
      <t>信息技术</t>
    </r>
    <r>
      <rPr>
        <sz val="10"/>
        <rFont val="Arial"/>
        <charset val="134"/>
      </rPr>
      <t>/</t>
    </r>
    <r>
      <rPr>
        <sz val="10"/>
        <rFont val="宋体-简"/>
        <charset val="134"/>
      </rPr>
      <t>通信电气井（</t>
    </r>
    <r>
      <rPr>
        <sz val="10"/>
        <rFont val="Arial"/>
        <charset val="134"/>
      </rPr>
      <t>2700mmx1900mmx2500mm</t>
    </r>
    <r>
      <rPr>
        <sz val="10"/>
        <rFont val="宋体-简"/>
        <charset val="134"/>
      </rPr>
      <t>）</t>
    </r>
  </si>
  <si>
    <t>F.3.7</t>
  </si>
  <si>
    <r>
      <rPr>
        <sz val="10"/>
        <rFont val="Arial"/>
        <charset val="134"/>
      </rPr>
      <t>110mm Sleeve</t>
    </r>
    <r>
      <rPr>
        <sz val="10"/>
        <rFont val="宋体"/>
        <charset val="134"/>
      </rPr>
      <t>（</t>
    </r>
    <r>
      <rPr>
        <sz val="10"/>
        <rFont val="Arial"/>
        <charset val="134"/>
      </rPr>
      <t>Material:HDPE</t>
    </r>
    <r>
      <rPr>
        <sz val="10"/>
        <rFont val="宋体"/>
        <charset val="134"/>
      </rPr>
      <t>）</t>
    </r>
  </si>
  <si>
    <r>
      <rPr>
        <sz val="10"/>
        <rFont val="Arial"/>
        <charset val="134"/>
      </rPr>
      <t xml:space="preserve">110mm </t>
    </r>
    <r>
      <rPr>
        <sz val="10"/>
        <rFont val="宋体-简"/>
        <charset val="134"/>
      </rPr>
      <t>套管（材料：</t>
    </r>
    <r>
      <rPr>
        <sz val="10"/>
        <rFont val="Arial"/>
        <charset val="134"/>
      </rPr>
      <t>HDPE</t>
    </r>
    <r>
      <rPr>
        <sz val="10"/>
        <rFont val="宋体-简"/>
        <charset val="134"/>
      </rPr>
      <t>）</t>
    </r>
  </si>
  <si>
    <t>F.3.8</t>
  </si>
  <si>
    <r>
      <rPr>
        <sz val="10"/>
        <rFont val="Arial"/>
        <charset val="134"/>
      </rPr>
      <t>50mm Sleeve</t>
    </r>
    <r>
      <rPr>
        <sz val="10"/>
        <rFont val="宋体"/>
        <charset val="134"/>
      </rPr>
      <t>（</t>
    </r>
    <r>
      <rPr>
        <sz val="10"/>
        <rFont val="Arial"/>
        <charset val="134"/>
      </rPr>
      <t>Material:HDPE</t>
    </r>
    <r>
      <rPr>
        <sz val="10"/>
        <rFont val="宋体"/>
        <charset val="134"/>
      </rPr>
      <t>）</t>
    </r>
  </si>
  <si>
    <r>
      <rPr>
        <sz val="10"/>
        <rFont val="Arial"/>
        <charset val="134"/>
      </rPr>
      <t xml:space="preserve">50mm </t>
    </r>
    <r>
      <rPr>
        <sz val="10"/>
        <rFont val="宋体-简"/>
        <charset val="134"/>
      </rPr>
      <t>套管（材料：</t>
    </r>
    <r>
      <rPr>
        <sz val="10"/>
        <rFont val="Arial"/>
        <charset val="134"/>
      </rPr>
      <t>HDPE</t>
    </r>
    <r>
      <rPr>
        <sz val="10"/>
        <rFont val="宋体-简"/>
        <charset val="134"/>
      </rPr>
      <t>）</t>
    </r>
  </si>
  <si>
    <t>SUBTOTAL - Electrical services</t>
  </si>
  <si>
    <r>
      <rPr>
        <b/>
        <sz val="10"/>
        <rFont val="宋体-简"/>
        <charset val="134"/>
      </rPr>
      <t>小计</t>
    </r>
    <r>
      <rPr>
        <b/>
        <sz val="10"/>
        <rFont val="Arial"/>
        <charset val="134"/>
      </rPr>
      <t xml:space="preserve"> - </t>
    </r>
    <r>
      <rPr>
        <b/>
        <sz val="10"/>
        <rFont val="宋体-简"/>
        <charset val="134"/>
      </rPr>
      <t>电气服务</t>
    </r>
  </si>
  <si>
    <t>F.4</t>
  </si>
  <si>
    <t>Reefer Racks and Foundations (PER 006D)</t>
  </si>
  <si>
    <r>
      <rPr>
        <b/>
        <sz val="10"/>
        <rFont val="宋体-简"/>
        <charset val="134"/>
      </rPr>
      <t>冷藏货架及基础（按</t>
    </r>
    <r>
      <rPr>
        <b/>
        <sz val="10"/>
        <rFont val="Arial"/>
        <charset val="134"/>
      </rPr>
      <t>006D</t>
    </r>
    <r>
      <rPr>
        <b/>
        <sz val="10"/>
        <rFont val="宋体-简"/>
        <charset val="134"/>
      </rPr>
      <t>单元）</t>
    </r>
  </si>
  <si>
    <t>F.4.1</t>
  </si>
  <si>
    <t>F.4.1.1</t>
  </si>
  <si>
    <t>Reefer rack - steel frames</t>
  </si>
  <si>
    <r>
      <rPr>
        <sz val="10"/>
        <rFont val="宋体-简"/>
        <charset val="134"/>
      </rPr>
      <t>冷藏货架</t>
    </r>
    <r>
      <rPr>
        <sz val="10"/>
        <rFont val="Arial"/>
        <charset val="134"/>
      </rPr>
      <t xml:space="preserve"> - </t>
    </r>
    <r>
      <rPr>
        <sz val="10"/>
        <rFont val="宋体-简"/>
        <charset val="134"/>
      </rPr>
      <t>钢结构框架</t>
    </r>
  </si>
  <si>
    <t>Square tube steel column</t>
  </si>
  <si>
    <t>方管钢柱</t>
  </si>
  <si>
    <t>Steel beam</t>
  </si>
  <si>
    <t>钢梁</t>
  </si>
  <si>
    <t>Miscellaneous steel components</t>
  </si>
  <si>
    <t>杂项钢构件</t>
  </si>
  <si>
    <t>Metal handrail, railing and balustrade</t>
  </si>
  <si>
    <t>金属扶手、栏杆及栏板</t>
  </si>
  <si>
    <t>Steel ladder / Steel staircase</t>
  </si>
  <si>
    <r>
      <rPr>
        <sz val="10"/>
        <color rgb="FFFF0000"/>
        <rFont val="宋体-简"/>
        <charset val="134"/>
      </rPr>
      <t>钢梯</t>
    </r>
    <r>
      <rPr>
        <sz val="10"/>
        <color rgb="FFFF0000"/>
        <rFont val="Arial"/>
        <charset val="134"/>
      </rPr>
      <t xml:space="preserve"> / </t>
    </r>
    <r>
      <rPr>
        <sz val="10"/>
        <color rgb="FFFF0000"/>
        <rFont val="宋体-简"/>
        <charset val="134"/>
      </rPr>
      <t>钢楼梯</t>
    </r>
  </si>
  <si>
    <t>F.4.1.2</t>
  </si>
  <si>
    <t>Reefer rack - foundations</t>
  </si>
  <si>
    <r>
      <rPr>
        <sz val="10"/>
        <rFont val="宋体-简"/>
        <charset val="134"/>
      </rPr>
      <t>冷藏货架</t>
    </r>
    <r>
      <rPr>
        <sz val="10"/>
        <rFont val="Arial"/>
        <charset val="134"/>
      </rPr>
      <t xml:space="preserve"> - </t>
    </r>
    <r>
      <rPr>
        <sz val="10"/>
        <rFont val="宋体-简"/>
        <charset val="134"/>
      </rPr>
      <t>基础</t>
    </r>
  </si>
  <si>
    <t>F.4.1.3</t>
  </si>
  <si>
    <t>Reefer tunnels - 40' (including all modifcations and connections)</t>
  </si>
  <si>
    <r>
      <rPr>
        <sz val="10"/>
        <rFont val="宋体-简"/>
        <charset val="134"/>
      </rPr>
      <t>冷藏通道</t>
    </r>
    <r>
      <rPr>
        <sz val="10"/>
        <rFont val="Arial"/>
        <charset val="134"/>
      </rPr>
      <t xml:space="preserve"> - 40</t>
    </r>
    <r>
      <rPr>
        <sz val="10"/>
        <rFont val="宋体-简"/>
        <charset val="134"/>
      </rPr>
      <t>英尺（含所有修改与连接）</t>
    </r>
  </si>
  <si>
    <t>Baseplate</t>
  </si>
  <si>
    <t>基础板</t>
  </si>
  <si>
    <t>Steel Column</t>
  </si>
  <si>
    <t>钢柱</t>
  </si>
  <si>
    <t>Steel Beam</t>
  </si>
  <si>
    <t>Steel Handrails+kickplate</t>
  </si>
  <si>
    <t>钢制扶手及踢脚板</t>
  </si>
  <si>
    <t>Roof metal sheet</t>
  </si>
  <si>
    <t>屋面金属板</t>
  </si>
  <si>
    <t>Steel Plate or grout slope to prevent trip hazard</t>
  </si>
  <si>
    <t>防绊钢板或灌浆斜坡</t>
  </si>
  <si>
    <t>Non-Slip Steel Grating Floor (Hot Dip Galvanised) Maximum 10˚ slope</t>
  </si>
  <si>
    <r>
      <rPr>
        <sz val="10"/>
        <color rgb="FFFF0000"/>
        <rFont val="宋体-简"/>
        <charset val="134"/>
      </rPr>
      <t>防滑钢格栅地面（热浸镀锌），最大跨度</t>
    </r>
    <r>
      <rPr>
        <sz val="10"/>
        <color rgb="FFFF0000"/>
        <rFont val="Arial"/>
        <charset val="134"/>
      </rPr>
      <t xml:space="preserve">10˚ </t>
    </r>
    <r>
      <rPr>
        <sz val="10"/>
        <color rgb="FFFF0000"/>
        <rFont val="宋体-简"/>
        <charset val="134"/>
      </rPr>
      <t>坡度</t>
    </r>
  </si>
  <si>
    <t>Hinge</t>
  </si>
  <si>
    <t>铰链</t>
  </si>
  <si>
    <t>Welded steel mesh full height between Reefer Tunnels on RTG side only</t>
  </si>
  <si>
    <r>
      <rPr>
        <sz val="10"/>
        <color rgb="FFFF0000"/>
        <rFont val="宋体-简"/>
        <charset val="134"/>
      </rPr>
      <t>仅</t>
    </r>
    <r>
      <rPr>
        <sz val="10"/>
        <color rgb="FFFF0000"/>
        <rFont val="Arial"/>
        <charset val="134"/>
      </rPr>
      <t>RTG</t>
    </r>
    <r>
      <rPr>
        <sz val="10"/>
        <color rgb="FFFF0000"/>
        <rFont val="宋体-简"/>
        <charset val="134"/>
      </rPr>
      <t>侧冷藏隧道间全高焊接钢网</t>
    </r>
  </si>
  <si>
    <t>Steel grating to bridge the gap</t>
  </si>
  <si>
    <t>钢格栅桥接间隙</t>
  </si>
  <si>
    <t>F.4.1.4</t>
  </si>
  <si>
    <t>Reefer tunnels - 20' (including all modifcations and connections)</t>
  </si>
  <si>
    <r>
      <rPr>
        <sz val="10"/>
        <rFont val="宋体-简"/>
        <charset val="134"/>
      </rPr>
      <t>冷藏隧道</t>
    </r>
    <r>
      <rPr>
        <sz val="10"/>
        <rFont val="Arial"/>
        <charset val="134"/>
      </rPr>
      <t xml:space="preserve"> - 20</t>
    </r>
    <r>
      <rPr>
        <sz val="10"/>
        <rFont val="宋体-简"/>
        <charset val="134"/>
      </rPr>
      <t>英寸（含所有改造及连接）</t>
    </r>
  </si>
  <si>
    <t>Container walk tunnel</t>
  </si>
  <si>
    <t>集装箱步行通道</t>
  </si>
  <si>
    <t>F.4.2</t>
  </si>
  <si>
    <t>Secondary Substation Support Structures</t>
  </si>
  <si>
    <t>二次变电站支撑结构</t>
  </si>
  <si>
    <t>F.4.2.1</t>
  </si>
  <si>
    <r>
      <rPr>
        <sz val="10"/>
        <rFont val="Arial"/>
        <charset val="134"/>
      </rPr>
      <t>Quayside Substation</t>
    </r>
    <r>
      <rPr>
        <sz val="10"/>
        <rFont val="宋体"/>
        <charset val="134"/>
      </rPr>
      <t>（</t>
    </r>
    <r>
      <rPr>
        <sz val="10"/>
        <rFont val="Arial"/>
        <charset val="134"/>
      </rPr>
      <t>32×2</t>
    </r>
    <r>
      <rPr>
        <sz val="10"/>
        <rFont val="宋体"/>
        <charset val="134"/>
      </rPr>
      <t>）</t>
    </r>
    <r>
      <rPr>
        <sz val="10"/>
        <rFont val="Arial"/>
        <charset val="134"/>
      </rPr>
      <t>m</t>
    </r>
  </si>
  <si>
    <t>码头侧变电站（32×2）米</t>
  </si>
  <si>
    <t>F.4.2.2</t>
  </si>
  <si>
    <r>
      <rPr>
        <sz val="10"/>
        <rFont val="Arial"/>
        <charset val="134"/>
      </rPr>
      <t xml:space="preserve">Reefer Substation </t>
    </r>
    <r>
      <rPr>
        <sz val="10"/>
        <rFont val="宋体"/>
        <charset val="134"/>
      </rPr>
      <t>（</t>
    </r>
    <r>
      <rPr>
        <sz val="10"/>
        <rFont val="Arial"/>
        <charset val="134"/>
      </rPr>
      <t>12×2</t>
    </r>
    <r>
      <rPr>
        <sz val="10"/>
        <rFont val="宋体"/>
        <charset val="134"/>
      </rPr>
      <t>）</t>
    </r>
    <r>
      <rPr>
        <sz val="10"/>
        <rFont val="Arial"/>
        <charset val="134"/>
      </rPr>
      <t>m</t>
    </r>
  </si>
  <si>
    <r>
      <rPr>
        <sz val="10"/>
        <rFont val="宋体-简"/>
        <charset val="134"/>
      </rPr>
      <t>冷藏变电站</t>
    </r>
    <r>
      <rPr>
        <sz val="10"/>
        <rFont val="Arial"/>
        <charset val="134"/>
      </rPr>
      <t xml:space="preserve"> </t>
    </r>
    <r>
      <rPr>
        <sz val="10"/>
        <rFont val="宋体-简"/>
        <charset val="134"/>
      </rPr>
      <t>（</t>
    </r>
    <r>
      <rPr>
        <sz val="10"/>
        <rFont val="Arial"/>
        <charset val="134"/>
      </rPr>
      <t>12×2</t>
    </r>
    <r>
      <rPr>
        <sz val="10"/>
        <rFont val="宋体-简"/>
        <charset val="134"/>
      </rPr>
      <t>）米</t>
    </r>
  </si>
  <si>
    <t>F.4.2.3</t>
  </si>
  <si>
    <r>
      <rPr>
        <sz val="10"/>
        <rFont val="Arial"/>
        <charset val="134"/>
      </rPr>
      <t xml:space="preserve">ERTG Substation </t>
    </r>
    <r>
      <rPr>
        <sz val="10"/>
        <rFont val="宋体"/>
        <charset val="134"/>
      </rPr>
      <t>（</t>
    </r>
    <r>
      <rPr>
        <sz val="10"/>
        <rFont val="Arial"/>
        <charset val="134"/>
      </rPr>
      <t>12×2</t>
    </r>
    <r>
      <rPr>
        <sz val="10"/>
        <rFont val="宋体"/>
        <charset val="134"/>
      </rPr>
      <t>）</t>
    </r>
    <r>
      <rPr>
        <sz val="10"/>
        <rFont val="Arial"/>
        <charset val="134"/>
      </rPr>
      <t>m</t>
    </r>
  </si>
  <si>
    <r>
      <rPr>
        <sz val="10"/>
        <rFont val="Arial"/>
        <charset val="134"/>
      </rPr>
      <t>eRTG</t>
    </r>
    <r>
      <rPr>
        <sz val="10"/>
        <rFont val="宋体-简"/>
        <charset val="134"/>
      </rPr>
      <t>变电站</t>
    </r>
    <r>
      <rPr>
        <sz val="10"/>
        <rFont val="Arial"/>
        <charset val="134"/>
      </rPr>
      <t xml:space="preserve"> </t>
    </r>
    <r>
      <rPr>
        <sz val="10"/>
        <rFont val="宋体-简"/>
        <charset val="134"/>
      </rPr>
      <t>（</t>
    </r>
    <r>
      <rPr>
        <sz val="10"/>
        <rFont val="Arial"/>
        <charset val="134"/>
      </rPr>
      <t>12×2</t>
    </r>
    <r>
      <rPr>
        <sz val="10"/>
        <rFont val="宋体-简"/>
        <charset val="134"/>
      </rPr>
      <t>）米</t>
    </r>
  </si>
  <si>
    <t>F.4.2.4</t>
  </si>
  <si>
    <r>
      <rPr>
        <sz val="10"/>
        <rFont val="Arial"/>
        <charset val="134"/>
      </rPr>
      <t xml:space="preserve">DIESEL GENERATOR,PLUS SPARE </t>
    </r>
    <r>
      <rPr>
        <sz val="10"/>
        <rFont val="宋体"/>
        <charset val="134"/>
      </rPr>
      <t>（</t>
    </r>
    <r>
      <rPr>
        <sz val="10"/>
        <rFont val="Arial"/>
        <charset val="134"/>
      </rPr>
      <t>14×4</t>
    </r>
    <r>
      <rPr>
        <sz val="10"/>
        <rFont val="宋体"/>
        <charset val="134"/>
      </rPr>
      <t>）</t>
    </r>
    <r>
      <rPr>
        <sz val="10"/>
        <rFont val="Arial"/>
        <charset val="134"/>
      </rPr>
      <t>m</t>
    </r>
  </si>
  <si>
    <r>
      <rPr>
        <sz val="10"/>
        <rFont val="宋体-简"/>
        <charset val="134"/>
      </rPr>
      <t>柴油发电机组，含备用</t>
    </r>
    <r>
      <rPr>
        <sz val="10"/>
        <rFont val="Arial"/>
        <charset val="134"/>
      </rPr>
      <t xml:space="preserve"> </t>
    </r>
    <r>
      <rPr>
        <sz val="10"/>
        <rFont val="宋体-简"/>
        <charset val="134"/>
      </rPr>
      <t>（</t>
    </r>
    <r>
      <rPr>
        <sz val="10"/>
        <rFont val="Arial"/>
        <charset val="134"/>
      </rPr>
      <t>14×4</t>
    </r>
    <r>
      <rPr>
        <sz val="10"/>
        <rFont val="宋体-简"/>
        <charset val="134"/>
      </rPr>
      <t>）米</t>
    </r>
  </si>
  <si>
    <t>F.4.2.5</t>
  </si>
  <si>
    <r>
      <rPr>
        <sz val="10"/>
        <rFont val="Arial"/>
        <charset val="134"/>
      </rPr>
      <t>FIELD EQUIPMENT CABINET</t>
    </r>
    <r>
      <rPr>
        <sz val="10"/>
        <rFont val="宋体"/>
        <charset val="134"/>
      </rPr>
      <t>（</t>
    </r>
    <r>
      <rPr>
        <sz val="10"/>
        <rFont val="Arial"/>
        <charset val="134"/>
      </rPr>
      <t>1.2×0.6</t>
    </r>
    <r>
      <rPr>
        <sz val="10"/>
        <rFont val="宋体"/>
        <charset val="134"/>
      </rPr>
      <t>）</t>
    </r>
    <r>
      <rPr>
        <sz val="10"/>
        <rFont val="Arial"/>
        <charset val="134"/>
      </rPr>
      <t>m</t>
    </r>
  </si>
  <si>
    <r>
      <rPr>
        <sz val="10"/>
        <rFont val="宋体-简"/>
        <charset val="134"/>
      </rPr>
      <t>现场设备柜（</t>
    </r>
    <r>
      <rPr>
        <sz val="10"/>
        <rFont val="Arial"/>
        <charset val="134"/>
      </rPr>
      <t>1.2×0.6</t>
    </r>
    <r>
      <rPr>
        <sz val="10"/>
        <rFont val="宋体-简"/>
        <charset val="134"/>
      </rPr>
      <t>）米</t>
    </r>
  </si>
  <si>
    <t>SUBTOTAL - Reefer Racks and Foundations</t>
  </si>
  <si>
    <r>
      <rPr>
        <b/>
        <sz val="10"/>
        <rFont val="宋体-简"/>
        <charset val="134"/>
      </rPr>
      <t>小计</t>
    </r>
    <r>
      <rPr>
        <b/>
        <sz val="10"/>
        <rFont val="Arial"/>
        <charset val="134"/>
      </rPr>
      <t xml:space="preserve"> - </t>
    </r>
    <r>
      <rPr>
        <b/>
        <sz val="10"/>
        <rFont val="宋体-简"/>
        <charset val="134"/>
      </rPr>
      <t>冷藏货架及基础</t>
    </r>
  </si>
  <si>
    <t>F.5</t>
  </si>
  <si>
    <t>Leaking Container Bund (PER 006E)</t>
  </si>
  <si>
    <r>
      <rPr>
        <b/>
        <sz val="10"/>
        <rFont val="宋体-简"/>
        <charset val="134"/>
      </rPr>
      <t>泄漏集装箱围堰（</t>
    </r>
    <r>
      <rPr>
        <b/>
        <sz val="10"/>
        <rFont val="Arial"/>
        <charset val="134"/>
      </rPr>
      <t>PER 006E</t>
    </r>
    <r>
      <rPr>
        <b/>
        <sz val="10"/>
        <rFont val="宋体-简"/>
        <charset val="134"/>
      </rPr>
      <t>）</t>
    </r>
  </si>
  <si>
    <t>F.5.1</t>
  </si>
  <si>
    <t>Leaking Container Bund is 36m long and 4.8m wide, with 2 compartments.
Supports and drainage slopes are arranged at the bottom.
Peripheral cofferdams are constructed, 300mm wide and 1200mm high.
Steps and guardrails are installed at the inlet and outlet of cofferdam.
Anti-seepage and anti-corrosion treatment is applied inside the cofferdam.
Anti-collision columns are arranged outside the site.</t>
  </si>
  <si>
    <r>
      <rPr>
        <sz val="10"/>
        <rFont val="宋体-简"/>
        <charset val="134"/>
      </rPr>
      <t>泄漏集装箱围堰长</t>
    </r>
    <r>
      <rPr>
        <sz val="10"/>
        <rFont val="Arial"/>
        <charset val="134"/>
      </rPr>
      <t>36</t>
    </r>
    <r>
      <rPr>
        <sz val="10"/>
        <rFont val="宋体-简"/>
        <charset val="134"/>
      </rPr>
      <t>米，宽</t>
    </r>
    <r>
      <rPr>
        <sz val="10"/>
        <rFont val="Arial"/>
        <charset val="134"/>
      </rPr>
      <t>4.8</t>
    </r>
    <r>
      <rPr>
        <sz val="10"/>
        <rFont val="宋体-简"/>
        <charset val="134"/>
      </rPr>
      <t>米，设有两个隔舱。</t>
    </r>
    <r>
      <rPr>
        <sz val="10"/>
        <rFont val="Arial"/>
        <charset val="134"/>
      </rPr>
      <t xml:space="preserve">
</t>
    </r>
    <r>
      <rPr>
        <sz val="10"/>
        <rFont val="宋体-简"/>
        <charset val="134"/>
      </rPr>
      <t>底部布置有支承结构及排水坡度。</t>
    </r>
    <r>
      <rPr>
        <sz val="10"/>
        <rFont val="Arial"/>
        <charset val="134"/>
      </rPr>
      <t xml:space="preserve">
</t>
    </r>
    <r>
      <rPr>
        <sz val="10"/>
        <rFont val="宋体-简"/>
        <charset val="134"/>
      </rPr>
      <t>外围构筑围堰，宽</t>
    </r>
    <r>
      <rPr>
        <sz val="10"/>
        <rFont val="Arial"/>
        <charset val="134"/>
      </rPr>
      <t>300</t>
    </r>
    <r>
      <rPr>
        <sz val="10"/>
        <rFont val="宋体-简"/>
        <charset val="134"/>
      </rPr>
      <t>毫米，高</t>
    </r>
    <r>
      <rPr>
        <sz val="10"/>
        <rFont val="Arial"/>
        <charset val="134"/>
      </rPr>
      <t>1200</t>
    </r>
    <r>
      <rPr>
        <sz val="10"/>
        <rFont val="宋体-简"/>
        <charset val="134"/>
      </rPr>
      <t>毫米。</t>
    </r>
    <r>
      <rPr>
        <sz val="10"/>
        <rFont val="Arial"/>
        <charset val="134"/>
      </rPr>
      <t xml:space="preserve">
</t>
    </r>
    <r>
      <rPr>
        <sz val="10"/>
        <rFont val="宋体-简"/>
        <charset val="134"/>
      </rPr>
      <t>围堰进出口设有踏步及护栏。</t>
    </r>
    <r>
      <rPr>
        <sz val="10"/>
        <rFont val="Arial"/>
        <charset val="134"/>
      </rPr>
      <t xml:space="preserve">
</t>
    </r>
    <r>
      <rPr>
        <sz val="10"/>
        <rFont val="宋体-简"/>
        <charset val="134"/>
      </rPr>
      <t>围堰内部实施防渗及防腐措施。</t>
    </r>
    <r>
      <rPr>
        <sz val="10"/>
        <rFont val="Arial"/>
        <charset val="134"/>
      </rPr>
      <t xml:space="preserve">
</t>
    </r>
    <r>
      <rPr>
        <sz val="10"/>
        <rFont val="宋体-简"/>
        <charset val="134"/>
      </rPr>
      <t>场地外围设置防撞柱。</t>
    </r>
  </si>
  <si>
    <t>F.5.2</t>
  </si>
  <si>
    <t>retention tank GRP body lined with PTFE, volume 15000 L</t>
  </si>
  <si>
    <r>
      <rPr>
        <sz val="10"/>
        <rFont val="宋体-简"/>
        <charset val="134"/>
      </rPr>
      <t>衬有聚四氟乙烯（</t>
    </r>
    <r>
      <rPr>
        <sz val="10"/>
        <rFont val="Arial"/>
        <charset val="134"/>
      </rPr>
      <t>PTFE</t>
    </r>
    <r>
      <rPr>
        <sz val="10"/>
        <rFont val="宋体-简"/>
        <charset val="134"/>
      </rPr>
      <t>）的玻璃钢（</t>
    </r>
    <r>
      <rPr>
        <sz val="10"/>
        <rFont val="Arial"/>
        <charset val="134"/>
      </rPr>
      <t>GRP</t>
    </r>
    <r>
      <rPr>
        <sz val="10"/>
        <rFont val="宋体-简"/>
        <charset val="134"/>
      </rPr>
      <t>）蓄水池，容积</t>
    </r>
    <r>
      <rPr>
        <sz val="10"/>
        <rFont val="Arial"/>
        <charset val="134"/>
      </rPr>
      <t>15000</t>
    </r>
    <r>
      <rPr>
        <sz val="10"/>
        <rFont val="宋体-简"/>
        <charset val="134"/>
      </rPr>
      <t>升</t>
    </r>
  </si>
  <si>
    <t>F.5.3</t>
  </si>
  <si>
    <t>Electric shut-off valve  DN200, equipped with control cabinet, available for manual and electric operation</t>
  </si>
  <si>
    <r>
      <rPr>
        <sz val="10"/>
        <rFont val="Arial"/>
        <charset val="134"/>
      </rPr>
      <t>DN200</t>
    </r>
    <r>
      <rPr>
        <sz val="10"/>
        <rFont val="宋体-简"/>
        <charset val="134"/>
      </rPr>
      <t>电动切断阀，配备控制柜，具备手动及电动操作功能</t>
    </r>
  </si>
  <si>
    <t>F.5.4</t>
  </si>
  <si>
    <t>Clay pipe lined with PTFE, nominal diameter DN200</t>
  </si>
  <si>
    <r>
      <rPr>
        <sz val="10"/>
        <rFont val="宋体-简"/>
        <charset val="134"/>
      </rPr>
      <t>内衬聚四氟乙烯（</t>
    </r>
    <r>
      <rPr>
        <sz val="10"/>
        <rFont val="Arial"/>
        <charset val="134"/>
      </rPr>
      <t>PTFE</t>
    </r>
    <r>
      <rPr>
        <sz val="10"/>
        <rFont val="宋体-简"/>
        <charset val="134"/>
      </rPr>
      <t>）的黏土管，公称直径</t>
    </r>
    <r>
      <rPr>
        <sz val="10"/>
        <rFont val="Arial"/>
        <charset val="134"/>
      </rPr>
      <t>DN200</t>
    </r>
  </si>
  <si>
    <t>F.5.5</t>
  </si>
  <si>
    <t>Auxiliary materials include elbows, tees, waterproof sleeves, etc.</t>
  </si>
  <si>
    <t>辅助材料包括弯头、三通、防水套管等。</t>
  </si>
  <si>
    <t>F.6</t>
  </si>
  <si>
    <t>Light Tower &amp; CCTV Tower Foundations (PER 006F)</t>
  </si>
  <si>
    <r>
      <rPr>
        <b/>
        <sz val="10"/>
        <rFont val="宋体-简"/>
        <charset val="134"/>
      </rPr>
      <t>灯塔及闭路电视塔基础（编号</t>
    </r>
    <r>
      <rPr>
        <b/>
        <sz val="10"/>
        <rFont val="Arial"/>
        <charset val="134"/>
      </rPr>
      <t>PER 006F</t>
    </r>
    <r>
      <rPr>
        <b/>
        <sz val="10"/>
        <rFont val="宋体-简"/>
        <charset val="134"/>
      </rPr>
      <t>）</t>
    </r>
  </si>
  <si>
    <t>F.6.1</t>
  </si>
  <si>
    <t>Light Tower Foundations (45m High Light Tower)</t>
  </si>
  <si>
    <r>
      <rPr>
        <sz val="10"/>
        <rFont val="宋体-简"/>
        <charset val="134"/>
      </rPr>
      <t>灯塔基础（</t>
    </r>
    <r>
      <rPr>
        <sz val="10"/>
        <rFont val="Arial"/>
        <charset val="134"/>
      </rPr>
      <t>45</t>
    </r>
    <r>
      <rPr>
        <sz val="10"/>
        <rFont val="宋体-简"/>
        <charset val="134"/>
      </rPr>
      <t>米高灯塔）</t>
    </r>
  </si>
  <si>
    <t>Pile Foundation</t>
  </si>
  <si>
    <t>桩基</t>
  </si>
  <si>
    <t>High mast light crash barrier</t>
  </si>
  <si>
    <t>高杆灯防撞栏</t>
  </si>
  <si>
    <t>F.6.2</t>
  </si>
  <si>
    <t>Light Tower Foundations (25m High Light Tower)</t>
  </si>
  <si>
    <r>
      <rPr>
        <sz val="10"/>
        <rFont val="宋体-简"/>
        <charset val="134"/>
      </rPr>
      <t>灯塔基础（</t>
    </r>
    <r>
      <rPr>
        <sz val="10"/>
        <rFont val="Arial"/>
        <charset val="134"/>
      </rPr>
      <t>25</t>
    </r>
    <r>
      <rPr>
        <sz val="10"/>
        <rFont val="宋体-简"/>
        <charset val="134"/>
      </rPr>
      <t>米高灯塔）</t>
    </r>
  </si>
  <si>
    <t>F.6.3</t>
  </si>
  <si>
    <r>
      <rPr>
        <sz val="10"/>
        <rFont val="Arial"/>
        <charset val="134"/>
      </rPr>
      <t>CCTV Tower foundations</t>
    </r>
    <r>
      <rPr>
        <sz val="10"/>
        <rFont val="宋体"/>
        <charset val="134"/>
      </rPr>
      <t>（</t>
    </r>
    <r>
      <rPr>
        <sz val="10"/>
        <rFont val="Arial"/>
        <charset val="134"/>
      </rPr>
      <t>Including the foundation of the CCTV tower.</t>
    </r>
    <r>
      <rPr>
        <sz val="10"/>
        <rFont val="宋体"/>
        <charset val="134"/>
      </rPr>
      <t>）</t>
    </r>
  </si>
  <si>
    <t>闭路电视塔基础（包括闭路电视塔基础。）</t>
  </si>
  <si>
    <t>- Protective Bollard</t>
  </si>
  <si>
    <r>
      <rPr>
        <sz val="10"/>
        <color rgb="FFFF0000"/>
        <rFont val="Arial"/>
        <charset val="134"/>
      </rPr>
      <t xml:space="preserve">- </t>
    </r>
    <r>
      <rPr>
        <sz val="10"/>
        <color rgb="FFFF0000"/>
        <rFont val="宋体"/>
        <charset val="134"/>
      </rPr>
      <t>保护柱</t>
    </r>
  </si>
  <si>
    <t>F.6.4</t>
  </si>
  <si>
    <t>Street light foundations</t>
  </si>
  <si>
    <t>路灯基础</t>
  </si>
  <si>
    <t>SUBTOTAL - Light Tower &amp; CCTV Tower Foundations</t>
  </si>
  <si>
    <t>小计 - 灯塔及闭路电视塔基础</t>
  </si>
  <si>
    <t>F.7</t>
  </si>
  <si>
    <t>Fencing and Barriers (PER 006G)</t>
  </si>
  <si>
    <r>
      <rPr>
        <b/>
        <sz val="10"/>
        <rFont val="宋体-简"/>
        <charset val="134"/>
      </rPr>
      <t>围栏及障碍物（</t>
    </r>
    <r>
      <rPr>
        <b/>
        <sz val="10"/>
        <rFont val="Arial"/>
        <charset val="134"/>
      </rPr>
      <t>PER 006G</t>
    </r>
    <r>
      <rPr>
        <b/>
        <sz val="10"/>
        <rFont val="宋体-简"/>
        <charset val="134"/>
      </rPr>
      <t>）</t>
    </r>
  </si>
  <si>
    <t>F.7.1</t>
  </si>
  <si>
    <t>Fence</t>
  </si>
  <si>
    <t>围栏</t>
  </si>
  <si>
    <t>F.7.1.1</t>
  </si>
  <si>
    <t>ISPS boundary wall</t>
  </si>
  <si>
    <r>
      <rPr>
        <sz val="10"/>
        <rFont val="Arial"/>
        <charset val="134"/>
      </rPr>
      <t>ISPS</t>
    </r>
    <r>
      <rPr>
        <sz val="10"/>
        <rFont val="宋体-简"/>
        <charset val="134"/>
      </rPr>
      <t>边界墙</t>
    </r>
  </si>
  <si>
    <t>- Weep Holes in Block B  Seaside wall only</t>
  </si>
  <si>
    <r>
      <rPr>
        <sz val="10"/>
        <color rgb="FFFF0000"/>
        <rFont val="Arial"/>
        <charset val="134"/>
      </rPr>
      <t>- B</t>
    </r>
    <r>
      <rPr>
        <sz val="10"/>
        <color rgb="FFFF0000"/>
        <rFont val="宋体"/>
        <charset val="134"/>
      </rPr>
      <t>区排水孔，仅限海侧墙</t>
    </r>
  </si>
  <si>
    <t>- Reinforced blockwork wall fill void with concrete</t>
  </si>
  <si>
    <r>
      <rPr>
        <sz val="10"/>
        <color rgb="FFFF0000"/>
        <rFont val="Arial"/>
        <charset val="134"/>
      </rPr>
      <t xml:space="preserve">- </t>
    </r>
    <r>
      <rPr>
        <sz val="10"/>
        <color rgb="FFFF0000"/>
        <rFont val="宋体"/>
        <charset val="134"/>
      </rPr>
      <t>钢筋砌块墙体空隙以混凝土填充</t>
    </r>
  </si>
  <si>
    <t>- Steel Y- Post cast into Top of concrete column</t>
  </si>
  <si>
    <r>
      <rPr>
        <sz val="10"/>
        <color rgb="FFFF0000"/>
        <rFont val="Arial"/>
        <charset val="134"/>
      </rPr>
      <t xml:space="preserve">- </t>
    </r>
    <r>
      <rPr>
        <sz val="10"/>
        <color rgb="FFFF0000"/>
        <rFont val="宋体-简"/>
        <charset val="134"/>
      </rPr>
      <t>钢制</t>
    </r>
    <r>
      <rPr>
        <sz val="10"/>
        <color rgb="FFFF0000"/>
        <rFont val="Arial"/>
        <charset val="134"/>
      </rPr>
      <t>Y</t>
    </r>
    <r>
      <rPr>
        <sz val="10"/>
        <color rgb="FFFF0000"/>
        <rFont val="宋体-简"/>
        <charset val="134"/>
      </rPr>
      <t>型柱浇筑于混凝土柱顶</t>
    </r>
  </si>
  <si>
    <t>- 2 Layers of galvanised concertina coil barbed wire with straining wires</t>
  </si>
  <si>
    <r>
      <rPr>
        <sz val="10"/>
        <color rgb="FFFF0000"/>
        <rFont val="Arial"/>
        <charset val="134"/>
      </rPr>
      <t xml:space="preserve">- </t>
    </r>
    <r>
      <rPr>
        <sz val="10"/>
        <color rgb="FFFF0000"/>
        <rFont val="宋体-简"/>
        <charset val="134"/>
      </rPr>
      <t>两层镀锌蛇形刺丝带及拉紧丝</t>
    </r>
  </si>
  <si>
    <t>F.7.1.2</t>
  </si>
  <si>
    <t>ISPS mesh fence</t>
  </si>
  <si>
    <r>
      <rPr>
        <sz val="10"/>
        <rFont val="Arial"/>
        <charset val="134"/>
      </rPr>
      <t>ISPS</t>
    </r>
    <r>
      <rPr>
        <sz val="10"/>
        <rFont val="宋体-简"/>
        <charset val="134"/>
      </rPr>
      <t>网状围栏</t>
    </r>
  </si>
  <si>
    <t xml:space="preserve"> - Straining Post</t>
  </si>
  <si>
    <r>
      <rPr>
        <sz val="10"/>
        <color rgb="FFFF0000"/>
        <rFont val="Arial"/>
        <charset val="134"/>
      </rPr>
      <t xml:space="preserve"> - </t>
    </r>
    <r>
      <rPr>
        <sz val="10"/>
        <color rgb="FFFF0000"/>
        <rFont val="宋体-简"/>
        <charset val="134"/>
      </rPr>
      <t>拉紧柱</t>
    </r>
  </si>
  <si>
    <t xml:space="preserve"> - Intermediate Post</t>
  </si>
  <si>
    <r>
      <rPr>
        <sz val="10"/>
        <color rgb="FFFF0000"/>
        <rFont val="Arial"/>
        <charset val="134"/>
      </rPr>
      <t xml:space="preserve"> - </t>
    </r>
    <r>
      <rPr>
        <sz val="10"/>
        <color rgb="FFFF0000"/>
        <rFont val="宋体-简"/>
        <charset val="134"/>
      </rPr>
      <t>中间柱</t>
    </r>
  </si>
  <si>
    <t xml:space="preserve"> - Strut</t>
  </si>
  <si>
    <r>
      <rPr>
        <sz val="10"/>
        <color rgb="FFFF0000"/>
        <rFont val="Arial"/>
        <charset val="134"/>
      </rPr>
      <t xml:space="preserve"> - </t>
    </r>
    <r>
      <rPr>
        <sz val="10"/>
        <color rgb="FFFF0000"/>
        <rFont val="宋体-简"/>
        <charset val="134"/>
      </rPr>
      <t>支撑杆</t>
    </r>
  </si>
  <si>
    <t xml:space="preserve"> - Stretcher bar with Bolt to be burred over</t>
  </si>
  <si>
    <r>
      <rPr>
        <sz val="10"/>
        <color rgb="FFFF0000"/>
        <rFont val="Arial"/>
        <charset val="134"/>
      </rPr>
      <t xml:space="preserve"> - </t>
    </r>
    <r>
      <rPr>
        <sz val="10"/>
        <color rgb="FFFF0000"/>
        <rFont val="宋体-简"/>
        <charset val="134"/>
      </rPr>
      <t>螺栓固定的拉伸杆，头部需掩盖</t>
    </r>
  </si>
  <si>
    <t xml:space="preserve"> - HDG Welded Mesh 4mm. Wire with 12.7mm. x 76.2mm.  Appertures</t>
  </si>
  <si>
    <r>
      <rPr>
        <sz val="10"/>
        <color rgb="FFFF0000"/>
        <rFont val="Arial"/>
        <charset val="134"/>
      </rPr>
      <t xml:space="preserve"> - </t>
    </r>
    <r>
      <rPr>
        <sz val="10"/>
        <color rgb="FFFF0000"/>
        <rFont val="宋体-简"/>
        <charset val="134"/>
      </rPr>
      <t>热镀锌焊接网，丝径</t>
    </r>
    <r>
      <rPr>
        <sz val="10"/>
        <color rgb="FFFF0000"/>
        <rFont val="Arial"/>
        <charset val="134"/>
      </rPr>
      <t>4</t>
    </r>
    <r>
      <rPr>
        <sz val="10"/>
        <color rgb="FFFF0000"/>
        <rFont val="宋体-简"/>
        <charset val="134"/>
      </rPr>
      <t>毫米，孔径</t>
    </r>
    <r>
      <rPr>
        <sz val="10"/>
        <color rgb="FFFF0000"/>
        <rFont val="Arial"/>
        <charset val="134"/>
      </rPr>
      <t>12.7</t>
    </r>
    <r>
      <rPr>
        <sz val="10"/>
        <color rgb="FFFF0000"/>
        <rFont val="宋体-简"/>
        <charset val="134"/>
      </rPr>
      <t>毫米</t>
    </r>
    <r>
      <rPr>
        <sz val="10"/>
        <color rgb="FFFF0000"/>
        <rFont val="Arial"/>
        <charset val="134"/>
      </rPr>
      <t xml:space="preserve"> × 76.2</t>
    </r>
    <r>
      <rPr>
        <sz val="10"/>
        <color rgb="FFFF0000"/>
        <rFont val="宋体-简"/>
        <charset val="134"/>
      </rPr>
      <t>毫米</t>
    </r>
  </si>
  <si>
    <t xml:space="preserve"> - Galvanized Concertina Coil Barbed Wire</t>
  </si>
  <si>
    <r>
      <rPr>
        <sz val="10"/>
        <color rgb="FFFF0000"/>
        <rFont val="Arial"/>
        <charset val="134"/>
      </rPr>
      <t xml:space="preserve"> - </t>
    </r>
    <r>
      <rPr>
        <sz val="10"/>
        <color rgb="FFFF0000"/>
        <rFont val="宋体-简"/>
        <charset val="134"/>
      </rPr>
      <t>镀锌螺旋刺丝带刺铁丝</t>
    </r>
  </si>
  <si>
    <t>F.7.1.3</t>
  </si>
  <si>
    <t>Non-ISPS Internal fence</t>
  </si>
  <si>
    <t>非ISPS内部围栏</t>
  </si>
  <si>
    <t xml:space="preserve"> - Goose Necked Stay Galvanized Steel Tube Welded to Posts</t>
  </si>
  <si>
    <r>
      <rPr>
        <sz val="10"/>
        <color rgb="FFFF0000"/>
        <rFont val="Arial"/>
        <charset val="134"/>
      </rPr>
      <t xml:space="preserve"> - </t>
    </r>
    <r>
      <rPr>
        <sz val="10"/>
        <color rgb="FFFF0000"/>
        <rFont val="宋体-简"/>
        <charset val="134"/>
      </rPr>
      <t>焊接于桩柱的鹅颈形镀锌钢管撑杆</t>
    </r>
  </si>
  <si>
    <t>F.7.2</t>
  </si>
  <si>
    <t>Barriers</t>
  </si>
  <si>
    <t>护栏</t>
  </si>
  <si>
    <t>F.7.2.1</t>
  </si>
  <si>
    <t>Vehicle guardrail</t>
  </si>
  <si>
    <t>车辆护栏</t>
  </si>
  <si>
    <t>- Flex Beam Guardrial</t>
  </si>
  <si>
    <r>
      <rPr>
        <sz val="10"/>
        <color rgb="FFFF0000"/>
        <rFont val="Arial"/>
        <charset val="134"/>
      </rPr>
      <t xml:space="preserve">- </t>
    </r>
    <r>
      <rPr>
        <sz val="10"/>
        <color rgb="FFFF0000"/>
        <rFont val="宋体"/>
        <charset val="134"/>
      </rPr>
      <t>弹性梁护栏</t>
    </r>
  </si>
  <si>
    <t>- I Beam Post</t>
  </si>
  <si>
    <r>
      <rPr>
        <sz val="10"/>
        <color rgb="FFFF0000"/>
        <rFont val="Arial"/>
        <charset val="134"/>
      </rPr>
      <t xml:space="preserve">- </t>
    </r>
    <r>
      <rPr>
        <sz val="10"/>
        <color rgb="FFFF0000"/>
        <rFont val="宋体"/>
        <charset val="134"/>
      </rPr>
      <t>工字钢立柱</t>
    </r>
  </si>
  <si>
    <t>F.7.2.2</t>
  </si>
  <si>
    <t>Concrete moveable barriers</t>
  </si>
  <si>
    <t>混凝土可移动护栏</t>
  </si>
  <si>
    <t>F.7.2.3</t>
  </si>
  <si>
    <t>Concrete fixed barriers</t>
  </si>
  <si>
    <t>混凝土固定护栏</t>
  </si>
  <si>
    <t>F.7.2.4</t>
  </si>
  <si>
    <t>Handrails</t>
  </si>
  <si>
    <t>扶手</t>
  </si>
  <si>
    <t>- Steel Pipe Dia.= 40 mm.</t>
  </si>
  <si>
    <r>
      <rPr>
        <sz val="10"/>
        <color rgb="FFFF0000"/>
        <rFont val="Arial"/>
        <charset val="134"/>
      </rPr>
      <t xml:space="preserve">- </t>
    </r>
    <r>
      <rPr>
        <sz val="10"/>
        <color rgb="FFFF0000"/>
        <rFont val="宋体"/>
        <charset val="134"/>
      </rPr>
      <t>钢管直径</t>
    </r>
    <r>
      <rPr>
        <sz val="10"/>
        <color rgb="FFFF0000"/>
        <rFont val="Arial"/>
        <charset val="134"/>
      </rPr>
      <t>=40</t>
    </r>
    <r>
      <rPr>
        <sz val="10"/>
        <color rgb="FFFF0000"/>
        <rFont val="宋体"/>
        <charset val="134"/>
      </rPr>
      <t>毫米</t>
    </r>
  </si>
  <si>
    <t>- Steel Pipe Dia.= 60 mm.</t>
  </si>
  <si>
    <r>
      <rPr>
        <sz val="10"/>
        <color rgb="FFFF0000"/>
        <rFont val="Arial"/>
        <charset val="134"/>
      </rPr>
      <t xml:space="preserve">- </t>
    </r>
    <r>
      <rPr>
        <sz val="10"/>
        <color rgb="FFFF0000"/>
        <rFont val="宋体"/>
        <charset val="134"/>
      </rPr>
      <t>钢管直径</t>
    </r>
    <r>
      <rPr>
        <sz val="10"/>
        <color rgb="FFFF0000"/>
        <rFont val="Arial"/>
        <charset val="134"/>
      </rPr>
      <t>=60</t>
    </r>
    <r>
      <rPr>
        <sz val="10"/>
        <color rgb="FFFF0000"/>
        <rFont val="宋体"/>
        <charset val="134"/>
      </rPr>
      <t>毫米</t>
    </r>
  </si>
  <si>
    <t>- Expansion Bolt</t>
  </si>
  <si>
    <r>
      <rPr>
        <sz val="10"/>
        <color rgb="FFFF0000"/>
        <rFont val="Arial"/>
        <charset val="134"/>
      </rPr>
      <t xml:space="preserve">- </t>
    </r>
    <r>
      <rPr>
        <sz val="10"/>
        <color rgb="FFFF0000"/>
        <rFont val="宋体"/>
        <charset val="134"/>
      </rPr>
      <t>膨胀螺栓</t>
    </r>
  </si>
  <si>
    <t>F.7.3</t>
  </si>
  <si>
    <t>Gates</t>
  </si>
  <si>
    <t>大门</t>
  </si>
  <si>
    <t>F.7.3.1</t>
  </si>
  <si>
    <t>8m (clear opening) ISPS Gate</t>
  </si>
  <si>
    <r>
      <rPr>
        <sz val="10"/>
        <rFont val="Arial"/>
        <charset val="134"/>
      </rPr>
      <t>8</t>
    </r>
    <r>
      <rPr>
        <sz val="10"/>
        <rFont val="宋体-简"/>
        <charset val="134"/>
      </rPr>
      <t>米（净开口）</t>
    </r>
    <r>
      <rPr>
        <sz val="10"/>
        <rFont val="Arial"/>
        <charset val="134"/>
      </rPr>
      <t>ISPS</t>
    </r>
    <r>
      <rPr>
        <sz val="10"/>
        <rFont val="宋体-简"/>
        <charset val="134"/>
      </rPr>
      <t>门</t>
    </r>
  </si>
  <si>
    <t xml:space="preserve"> - Steel gate frame with Hinges</t>
  </si>
  <si>
    <r>
      <rPr>
        <sz val="10"/>
        <color rgb="FFFF0000"/>
        <rFont val="Arial"/>
        <charset val="134"/>
      </rPr>
      <t xml:space="preserve"> - </t>
    </r>
    <r>
      <rPr>
        <sz val="10"/>
        <color rgb="FFFF0000"/>
        <rFont val="宋体-简"/>
        <charset val="134"/>
      </rPr>
      <t>带铰链的钢门框</t>
    </r>
  </si>
  <si>
    <t xml:space="preserve"> - Lock (To be protected and prevent hand/Foot holds)</t>
  </si>
  <si>
    <r>
      <rPr>
        <sz val="10"/>
        <color rgb="FFFF0000"/>
        <rFont val="Arial"/>
        <charset val="134"/>
      </rPr>
      <t xml:space="preserve"> - </t>
    </r>
    <r>
      <rPr>
        <sz val="10"/>
        <color rgb="FFFF0000"/>
        <rFont val="宋体-简"/>
        <charset val="134"/>
      </rPr>
      <t>锁（须防护，防止人手及脚抓持）</t>
    </r>
  </si>
  <si>
    <t xml:space="preserve"> - Drop bolts on leaves into easy clean sockets</t>
  </si>
  <si>
    <r>
      <rPr>
        <sz val="10"/>
        <color rgb="FFFF0000"/>
        <rFont val="Arial"/>
        <charset val="134"/>
      </rPr>
      <t xml:space="preserve"> - </t>
    </r>
    <r>
      <rPr>
        <sz val="10"/>
        <color rgb="FFFF0000"/>
        <rFont val="宋体-简"/>
        <charset val="134"/>
      </rPr>
      <t>门扇上的落销嵌入易清洁孔座内</t>
    </r>
  </si>
  <si>
    <t>F.7.3.2</t>
  </si>
  <si>
    <t>12m (clear opening) ISPS Gate</t>
  </si>
  <si>
    <r>
      <rPr>
        <sz val="10"/>
        <rFont val="Arial"/>
        <charset val="134"/>
      </rPr>
      <t>12</t>
    </r>
    <r>
      <rPr>
        <sz val="10"/>
        <rFont val="宋体-简"/>
        <charset val="134"/>
      </rPr>
      <t>米（净开口）</t>
    </r>
    <r>
      <rPr>
        <sz val="10"/>
        <rFont val="Arial"/>
        <charset val="134"/>
      </rPr>
      <t>ISPS</t>
    </r>
    <r>
      <rPr>
        <sz val="10"/>
        <rFont val="宋体-简"/>
        <charset val="134"/>
      </rPr>
      <t>门</t>
    </r>
  </si>
  <si>
    <t>F.7.3.3</t>
  </si>
  <si>
    <t>3.5m (clear opening) ISPS Gates (out-gate complex)</t>
  </si>
  <si>
    <r>
      <rPr>
        <sz val="10"/>
        <rFont val="Arial"/>
        <charset val="134"/>
      </rPr>
      <t>3.5</t>
    </r>
    <r>
      <rPr>
        <sz val="10"/>
        <rFont val="宋体-简"/>
        <charset val="134"/>
      </rPr>
      <t>米（净开口）</t>
    </r>
    <r>
      <rPr>
        <sz val="10"/>
        <rFont val="Arial"/>
        <charset val="134"/>
      </rPr>
      <t>ISPS</t>
    </r>
    <r>
      <rPr>
        <sz val="10"/>
        <rFont val="宋体-简"/>
        <charset val="134"/>
      </rPr>
      <t>门（出门区综合体）</t>
    </r>
  </si>
  <si>
    <t>F.7.3.4</t>
  </si>
  <si>
    <t>4m (clear opening) Non-ISPS Gate</t>
  </si>
  <si>
    <r>
      <rPr>
        <sz val="10"/>
        <rFont val="Arial"/>
        <charset val="134"/>
      </rPr>
      <t>4</t>
    </r>
    <r>
      <rPr>
        <sz val="10"/>
        <rFont val="宋体-简"/>
        <charset val="134"/>
      </rPr>
      <t>米（净开口）非</t>
    </r>
    <r>
      <rPr>
        <sz val="10"/>
        <rFont val="Arial"/>
        <charset val="134"/>
      </rPr>
      <t>ISPS</t>
    </r>
    <r>
      <rPr>
        <sz val="10"/>
        <rFont val="宋体-简"/>
        <charset val="134"/>
      </rPr>
      <t>门</t>
    </r>
  </si>
  <si>
    <t>F.7.3.5</t>
  </si>
  <si>
    <t>Non-ISPS Pedestrian Gates (1.2m)</t>
  </si>
  <si>
    <r>
      <rPr>
        <sz val="10"/>
        <rFont val="宋体-简"/>
        <charset val="134"/>
      </rPr>
      <t>非</t>
    </r>
    <r>
      <rPr>
        <sz val="10"/>
        <rFont val="Arial"/>
        <charset val="134"/>
      </rPr>
      <t>ISPS</t>
    </r>
    <r>
      <rPr>
        <sz val="10"/>
        <rFont val="宋体-简"/>
        <charset val="134"/>
      </rPr>
      <t>步行门（</t>
    </r>
    <r>
      <rPr>
        <sz val="10"/>
        <rFont val="Arial"/>
        <charset val="134"/>
      </rPr>
      <t>1.2</t>
    </r>
    <r>
      <rPr>
        <sz val="10"/>
        <rFont val="宋体-简"/>
        <charset val="134"/>
      </rPr>
      <t>米）</t>
    </r>
  </si>
  <si>
    <t>F.7.3.6</t>
  </si>
  <si>
    <t>Non-ISPS Pedestrian Gates (1.5m)</t>
  </si>
  <si>
    <r>
      <rPr>
        <sz val="10"/>
        <rFont val="宋体-简"/>
        <charset val="134"/>
      </rPr>
      <t>非</t>
    </r>
    <r>
      <rPr>
        <sz val="10"/>
        <rFont val="Arial"/>
        <charset val="134"/>
      </rPr>
      <t>ISPS</t>
    </r>
    <r>
      <rPr>
        <sz val="10"/>
        <rFont val="宋体-简"/>
        <charset val="134"/>
      </rPr>
      <t>步行门（</t>
    </r>
    <r>
      <rPr>
        <sz val="10"/>
        <rFont val="Arial"/>
        <charset val="134"/>
      </rPr>
      <t>1.5</t>
    </r>
    <r>
      <rPr>
        <sz val="10"/>
        <rFont val="宋体-简"/>
        <charset val="134"/>
      </rPr>
      <t>米）</t>
    </r>
  </si>
  <si>
    <t>SUBTOTAL - Fencing and Barriers</t>
  </si>
  <si>
    <r>
      <rPr>
        <b/>
        <sz val="10"/>
        <rFont val="宋体-简"/>
        <charset val="134"/>
      </rPr>
      <t>小计</t>
    </r>
    <r>
      <rPr>
        <b/>
        <sz val="10"/>
        <rFont val="Arial"/>
        <charset val="134"/>
      </rPr>
      <t xml:space="preserve"> - </t>
    </r>
    <r>
      <rPr>
        <b/>
        <sz val="10"/>
        <rFont val="宋体-简"/>
        <charset val="134"/>
      </rPr>
      <t>围栏及障碍物</t>
    </r>
  </si>
  <si>
    <t>F.8</t>
  </si>
  <si>
    <t>Linemarking and Signage (PER 006J)</t>
  </si>
  <si>
    <r>
      <rPr>
        <b/>
        <sz val="10"/>
        <rFont val="宋体-简"/>
        <charset val="134"/>
      </rPr>
      <t>线迹标识及标牌（依据</t>
    </r>
    <r>
      <rPr>
        <b/>
        <sz val="10"/>
        <rFont val="Arial"/>
        <charset val="134"/>
      </rPr>
      <t xml:space="preserve"> 006J</t>
    </r>
    <r>
      <rPr>
        <b/>
        <sz val="10"/>
        <rFont val="宋体-简"/>
        <charset val="134"/>
      </rPr>
      <t>）</t>
    </r>
  </si>
  <si>
    <t>F.8.1</t>
  </si>
  <si>
    <t>Linemarking</t>
  </si>
  <si>
    <t>线迹标识</t>
  </si>
  <si>
    <t>F.8.1.1</t>
  </si>
  <si>
    <t>Column and Row Numbers</t>
  </si>
  <si>
    <t>列号及行号</t>
  </si>
  <si>
    <t>F.8.1.2</t>
  </si>
  <si>
    <t>Block Numbers</t>
  </si>
  <si>
    <t>分区编号</t>
  </si>
  <si>
    <t>F.8.1.3</t>
  </si>
  <si>
    <t>Typical Container Corner Marking (per set of 4 marks)</t>
  </si>
  <si>
    <r>
      <rPr>
        <sz val="10"/>
        <rFont val="宋体-简"/>
        <charset val="134"/>
      </rPr>
      <t>集装箱典型角标（每套</t>
    </r>
    <r>
      <rPr>
        <sz val="10"/>
        <rFont val="Arial"/>
        <charset val="134"/>
      </rPr>
      <t>4</t>
    </r>
    <r>
      <rPr>
        <sz val="10"/>
        <rFont val="宋体-简"/>
        <charset val="134"/>
      </rPr>
      <t>个标记）</t>
    </r>
  </si>
  <si>
    <t>F.8.1.4</t>
  </si>
  <si>
    <t>Typical Container Corner Marking (per set of 6 marks)</t>
  </si>
  <si>
    <r>
      <rPr>
        <sz val="10"/>
        <rFont val="宋体-简"/>
        <charset val="134"/>
      </rPr>
      <t>集装箱典型角标（每套</t>
    </r>
    <r>
      <rPr>
        <sz val="10"/>
        <rFont val="Arial"/>
        <charset val="134"/>
      </rPr>
      <t>6</t>
    </r>
    <r>
      <rPr>
        <sz val="10"/>
        <rFont val="宋体-简"/>
        <charset val="134"/>
      </rPr>
      <t>个标记）</t>
    </r>
  </si>
  <si>
    <t>F.8.1.5</t>
  </si>
  <si>
    <t>F.8.1.6</t>
  </si>
  <si>
    <t>Painted Give Way Triangle Road Marking</t>
  </si>
  <si>
    <t>涂装让行三角形路面标线</t>
  </si>
  <si>
    <t>F.8.1.7</t>
  </si>
  <si>
    <t>Typical Painted Road Centre Line and Edge Line Markings</t>
  </si>
  <si>
    <t>典型涂装路面中心线及边线标线</t>
  </si>
  <si>
    <t>F.8.1.8</t>
  </si>
  <si>
    <t>RTG Track</t>
  </si>
  <si>
    <r>
      <rPr>
        <sz val="10"/>
        <rFont val="Arial"/>
        <charset val="134"/>
      </rPr>
      <t>RTG</t>
    </r>
    <r>
      <rPr>
        <sz val="10"/>
        <rFont val="宋体"/>
        <charset val="134"/>
      </rPr>
      <t>轨道</t>
    </r>
  </si>
  <si>
    <t>F.8.1.9</t>
  </si>
  <si>
    <t>F.8.1.11</t>
  </si>
  <si>
    <t>F.8.1.12</t>
  </si>
  <si>
    <t>Car Park Marking</t>
  </si>
  <si>
    <t>停车场标线</t>
  </si>
  <si>
    <t>F.8.1.13</t>
  </si>
  <si>
    <t>Truck Park Marking</t>
  </si>
  <si>
    <t>卡车停车标线</t>
  </si>
  <si>
    <t>F.8.1.14</t>
  </si>
  <si>
    <t>Pedestrian Walkway</t>
  </si>
  <si>
    <t>人行通道</t>
  </si>
  <si>
    <t>F.8.1.15</t>
  </si>
  <si>
    <t>Traffic Speed Marking</t>
  </si>
  <si>
    <t>交通限速标线</t>
  </si>
  <si>
    <t>F.8.2</t>
  </si>
  <si>
    <t>F.8.2.1</t>
  </si>
  <si>
    <t>SUBTOTAL - Linemarking and Signage</t>
  </si>
  <si>
    <r>
      <rPr>
        <b/>
        <sz val="10"/>
        <rFont val="宋体-简"/>
        <charset val="134"/>
      </rPr>
      <t>小计</t>
    </r>
    <r>
      <rPr>
        <b/>
        <sz val="10"/>
        <rFont val="Arial"/>
        <charset val="134"/>
      </rPr>
      <t xml:space="preserve"> - </t>
    </r>
    <r>
      <rPr>
        <b/>
        <sz val="10"/>
        <rFont val="宋体-简"/>
        <charset val="134"/>
      </rPr>
      <t>标线及标志</t>
    </r>
  </si>
  <si>
    <t>F.9</t>
  </si>
  <si>
    <t>Lashing Dojo</t>
  </si>
  <si>
    <t>系固作业区</t>
  </si>
  <si>
    <t>F.9.1</t>
  </si>
  <si>
    <t>Steel access platform</t>
  </si>
  <si>
    <t>钢结构登高平台</t>
  </si>
  <si>
    <t>- HDG Steel Structure</t>
  </si>
  <si>
    <r>
      <rPr>
        <sz val="10"/>
        <color rgb="FFFF0000"/>
        <rFont val="Arial"/>
        <charset val="134"/>
      </rPr>
      <t xml:space="preserve">- </t>
    </r>
    <r>
      <rPr>
        <sz val="10"/>
        <color rgb="FFFF0000"/>
        <rFont val="宋体"/>
        <charset val="134"/>
      </rPr>
      <t>热浸锌钢结构</t>
    </r>
  </si>
  <si>
    <t>- HDG Steel Platform</t>
  </si>
  <si>
    <r>
      <rPr>
        <sz val="10"/>
        <color rgb="FFFF0000"/>
        <rFont val="Arial"/>
        <charset val="134"/>
      </rPr>
      <t xml:space="preserve">- </t>
    </r>
    <r>
      <rPr>
        <sz val="10"/>
        <color rgb="FFFF0000"/>
        <rFont val="宋体"/>
        <charset val="134"/>
      </rPr>
      <t>热浸锌钢平台</t>
    </r>
  </si>
  <si>
    <t>F.9.2</t>
  </si>
  <si>
    <t>Concrete slab (unless not included in pavements or quay deck)</t>
  </si>
  <si>
    <t>混凝土板（若未包含于路面或码头甲板中）</t>
  </si>
  <si>
    <t>Subsoil drains</t>
  </si>
  <si>
    <t>地下排水管</t>
  </si>
  <si>
    <t>Secondary Substation Support Structures-EV Charger</t>
  </si>
  <si>
    <r>
      <rPr>
        <sz val="10"/>
        <color rgb="FFFF0000"/>
        <rFont val="宋体-简"/>
        <charset val="134"/>
      </rPr>
      <t>二级变电站支撑结构</t>
    </r>
    <r>
      <rPr>
        <sz val="10"/>
        <color rgb="FFFF0000"/>
        <rFont val="Arial"/>
        <charset val="134"/>
      </rPr>
      <t>—</t>
    </r>
    <r>
      <rPr>
        <sz val="10"/>
        <color rgb="FFFF0000"/>
        <rFont val="宋体-简"/>
        <charset val="134"/>
      </rPr>
      <t>电动车充电桩</t>
    </r>
  </si>
  <si>
    <r>
      <rPr>
        <sz val="10"/>
        <color rgb="FFFF0000"/>
        <rFont val="宋体-简"/>
        <charset val="134"/>
      </rPr>
      <t>泄漏集装箱围堰（</t>
    </r>
    <r>
      <rPr>
        <sz val="10"/>
        <color rgb="FFFF0000"/>
        <rFont val="Arial"/>
        <charset val="134"/>
      </rPr>
      <t>PER 006E</t>
    </r>
    <r>
      <rPr>
        <sz val="10"/>
        <color rgb="FFFF0000"/>
        <rFont val="宋体-简"/>
        <charset val="134"/>
      </rPr>
      <t>）</t>
    </r>
  </si>
  <si>
    <t>Concrete Barrier w/Internal Fence</t>
  </si>
  <si>
    <t>带内部围栏的混凝土隔离栏</t>
  </si>
  <si>
    <t>Truck Line Marking</t>
  </si>
  <si>
    <t>卡车车道标线</t>
  </si>
  <si>
    <t>Combine Service</t>
  </si>
  <si>
    <t>综合服务</t>
  </si>
  <si>
    <t>-Fire Water Pipe</t>
  </si>
  <si>
    <r>
      <rPr>
        <sz val="10"/>
        <color rgb="FFFF0000"/>
        <rFont val="Arial"/>
        <charset val="134"/>
      </rPr>
      <t xml:space="preserve">- </t>
    </r>
    <r>
      <rPr>
        <sz val="10"/>
        <color rgb="FFFF0000"/>
        <rFont val="宋体"/>
        <charset val="134"/>
      </rPr>
      <t>消防给水管道</t>
    </r>
  </si>
  <si>
    <t>-Hydrant with 50 mm. radius</t>
  </si>
  <si>
    <r>
      <rPr>
        <sz val="10"/>
        <color rgb="FFFF0000"/>
        <rFont val="Arial"/>
        <charset val="134"/>
      </rPr>
      <t>- 50</t>
    </r>
    <r>
      <rPr>
        <sz val="10"/>
        <color rgb="FFFF0000"/>
        <rFont val="宋体"/>
        <charset val="134"/>
      </rPr>
      <t>毫米半径消防栓</t>
    </r>
  </si>
  <si>
    <t>-Building Connection Point</t>
  </si>
  <si>
    <r>
      <rPr>
        <sz val="10"/>
        <color rgb="FFFF0000"/>
        <rFont val="Arial"/>
        <charset val="134"/>
      </rPr>
      <t xml:space="preserve">- </t>
    </r>
    <r>
      <rPr>
        <sz val="10"/>
        <color rgb="FFFF0000"/>
        <rFont val="宋体"/>
        <charset val="134"/>
      </rPr>
      <t>建筑连接点</t>
    </r>
  </si>
  <si>
    <t>-Hose Box</t>
  </si>
  <si>
    <r>
      <rPr>
        <sz val="10"/>
        <color rgb="FFFF0000"/>
        <rFont val="Arial"/>
        <charset val="134"/>
      </rPr>
      <t xml:space="preserve">- </t>
    </r>
    <r>
      <rPr>
        <sz val="10"/>
        <color rgb="FFFF0000"/>
        <rFont val="宋体"/>
        <charset val="134"/>
      </rPr>
      <t>水带箱</t>
    </r>
  </si>
  <si>
    <t>-Fire Extinguisher</t>
  </si>
  <si>
    <r>
      <rPr>
        <sz val="10"/>
        <color rgb="FFFF0000"/>
        <rFont val="Arial"/>
        <charset val="134"/>
      </rPr>
      <t xml:space="preserve">- </t>
    </r>
    <r>
      <rPr>
        <sz val="10"/>
        <color rgb="FFFF0000"/>
        <rFont val="宋体"/>
        <charset val="134"/>
      </rPr>
      <t>灭火器</t>
    </r>
  </si>
  <si>
    <t>-Earthwork for Fire Water Pipe under the Existing Slab</t>
  </si>
  <si>
    <r>
      <rPr>
        <sz val="10"/>
        <color rgb="FFFF0000"/>
        <rFont val="Arial"/>
        <charset val="134"/>
      </rPr>
      <t xml:space="preserve">- </t>
    </r>
    <r>
      <rPr>
        <sz val="10"/>
        <color rgb="FFFF0000"/>
        <rFont val="宋体"/>
        <charset val="134"/>
      </rPr>
      <t>现有混凝土板下消防给水管土方作业</t>
    </r>
  </si>
  <si>
    <t>TOTAL</t>
  </si>
  <si>
    <t>合计</t>
  </si>
  <si>
    <t>CLASS G</t>
  </si>
  <si>
    <t>ELECTRICAL, IT &amp; MECHANICAL (PER 007)</t>
  </si>
  <si>
    <r>
      <rPr>
        <b/>
        <sz val="10"/>
        <rFont val="宋体-简"/>
        <charset val="134"/>
      </rPr>
      <t>电气、信息技术及机械（编号</t>
    </r>
    <r>
      <rPr>
        <b/>
        <sz val="10"/>
        <rFont val="Arial"/>
        <charset val="134"/>
      </rPr>
      <t>007</t>
    </r>
    <r>
      <rPr>
        <b/>
        <sz val="10"/>
        <rFont val="宋体-简"/>
        <charset val="134"/>
      </rPr>
      <t>）</t>
    </r>
  </si>
  <si>
    <t>G.1</t>
  </si>
  <si>
    <t>Main Substation</t>
  </si>
  <si>
    <t>主变电站</t>
  </si>
  <si>
    <t>G.1.1</t>
  </si>
  <si>
    <t>Power Transformer (Design, Supply and installation and testing)</t>
  </si>
  <si>
    <t>电力变压器（设计、供应、安装及试验）</t>
  </si>
  <si>
    <t>G.1.1.1</t>
  </si>
  <si>
    <t>33/11.5 kV, 20/25 MVA, ONAN/ONAF, Dyn11 Power Transformers with OLTC (Approved European make) including Remote Tap Changer Control (RTCC) Panels with AVR (Approved European make). (including all accessories and commissioning)</t>
  </si>
  <si>
    <r>
      <rPr>
        <sz val="10"/>
        <rFont val="Arial"/>
        <charset val="134"/>
      </rPr>
      <t>33/11.5</t>
    </r>
    <r>
      <rPr>
        <sz val="10"/>
        <rFont val="宋体-简"/>
        <charset val="134"/>
      </rPr>
      <t>千伏，</t>
    </r>
    <r>
      <rPr>
        <sz val="10"/>
        <rFont val="Arial"/>
        <charset val="134"/>
      </rPr>
      <t>20/25</t>
    </r>
    <r>
      <rPr>
        <sz val="10"/>
        <rFont val="宋体-简"/>
        <charset val="134"/>
      </rPr>
      <t>兆伏安，</t>
    </r>
    <r>
      <rPr>
        <sz val="10"/>
        <rFont val="Arial"/>
        <charset val="134"/>
      </rPr>
      <t>ONAN/ONAF</t>
    </r>
    <r>
      <rPr>
        <sz val="10"/>
        <rFont val="宋体-简"/>
        <charset val="134"/>
      </rPr>
      <t>，</t>
    </r>
    <r>
      <rPr>
        <sz val="10"/>
        <rFont val="Arial"/>
        <charset val="134"/>
      </rPr>
      <t>Dyn11</t>
    </r>
    <r>
      <rPr>
        <sz val="10"/>
        <rFont val="宋体-简"/>
        <charset val="134"/>
      </rPr>
      <t>带</t>
    </r>
    <r>
      <rPr>
        <sz val="10"/>
        <rFont val="Arial"/>
        <charset val="134"/>
      </rPr>
      <t>OLTC</t>
    </r>
    <r>
      <rPr>
        <sz val="10"/>
        <rFont val="宋体-简"/>
        <charset val="134"/>
      </rPr>
      <t>电力变压器（经批准的欧洲品牌），含带</t>
    </r>
    <r>
      <rPr>
        <sz val="10"/>
        <rFont val="Arial"/>
        <charset val="134"/>
      </rPr>
      <t>AVR</t>
    </r>
    <r>
      <rPr>
        <sz val="10"/>
        <rFont val="宋体-简"/>
        <charset val="134"/>
      </rPr>
      <t>的远程分接头控制（</t>
    </r>
    <r>
      <rPr>
        <sz val="10"/>
        <rFont val="Arial"/>
        <charset val="134"/>
      </rPr>
      <t>RTCC</t>
    </r>
    <r>
      <rPr>
        <sz val="10"/>
        <rFont val="宋体-简"/>
        <charset val="134"/>
      </rPr>
      <t>）面板（经批准的欧洲品牌）（含全部附件及调试）</t>
    </r>
  </si>
  <si>
    <t>G.1.2</t>
  </si>
  <si>
    <t>33kV Main Switchboard (Design, Supply and installation and testing)</t>
  </si>
  <si>
    <r>
      <rPr>
        <b/>
        <sz val="10"/>
        <rFont val="Arial"/>
        <charset val="134"/>
      </rPr>
      <t>33</t>
    </r>
    <r>
      <rPr>
        <b/>
        <sz val="10"/>
        <rFont val="宋体-简"/>
        <charset val="134"/>
      </rPr>
      <t>千伏主配电盘（设计、供应、安装及试验）</t>
    </r>
  </si>
  <si>
    <t>G.1.2.1</t>
  </si>
  <si>
    <t>33kV Main Switchboard as per PERs and drawings.</t>
  </si>
  <si>
    <r>
      <rPr>
        <sz val="10"/>
        <rFont val="宋体-简"/>
        <charset val="134"/>
      </rPr>
      <t>符合</t>
    </r>
    <r>
      <rPr>
        <sz val="10"/>
        <rFont val="Arial"/>
        <charset val="134"/>
      </rPr>
      <t>PER</t>
    </r>
    <r>
      <rPr>
        <sz val="10"/>
        <rFont val="宋体-简"/>
        <charset val="134"/>
      </rPr>
      <t>及图纸要求的</t>
    </r>
    <r>
      <rPr>
        <sz val="10"/>
        <rFont val="Arial"/>
        <charset val="134"/>
      </rPr>
      <t>33</t>
    </r>
    <r>
      <rPr>
        <sz val="10"/>
        <rFont val="宋体-简"/>
        <charset val="134"/>
      </rPr>
      <t>千伏主配电盘</t>
    </r>
  </si>
  <si>
    <t>Sets</t>
  </si>
  <si>
    <t>G.1.3</t>
  </si>
  <si>
    <t>33kV Control &amp; Relay Panels (Design, Supply and installation and testing)</t>
  </si>
  <si>
    <r>
      <rPr>
        <b/>
        <sz val="10"/>
        <rFont val="Arial"/>
        <charset val="134"/>
      </rPr>
      <t>33</t>
    </r>
    <r>
      <rPr>
        <b/>
        <sz val="10"/>
        <rFont val="宋体-简"/>
        <charset val="134"/>
      </rPr>
      <t>千伏控制及继电保护面板（设计、供应、安装及试验）</t>
    </r>
  </si>
  <si>
    <t>G.1.3.1</t>
  </si>
  <si>
    <t>33kV Control, Relay, and Protection panel for 33kV Main Switchboard as per PERs and drawings.</t>
  </si>
  <si>
    <r>
      <rPr>
        <sz val="10"/>
        <rFont val="宋体-简"/>
        <charset val="134"/>
      </rPr>
      <t>符合</t>
    </r>
    <r>
      <rPr>
        <sz val="10"/>
        <rFont val="Arial"/>
        <charset val="134"/>
      </rPr>
      <t>PER</t>
    </r>
    <r>
      <rPr>
        <sz val="10"/>
        <rFont val="宋体-简"/>
        <charset val="134"/>
      </rPr>
      <t>及图纸要求的</t>
    </r>
    <r>
      <rPr>
        <sz val="10"/>
        <rFont val="Arial"/>
        <charset val="134"/>
      </rPr>
      <t>33</t>
    </r>
    <r>
      <rPr>
        <sz val="10"/>
        <rFont val="宋体-简"/>
        <charset val="134"/>
      </rPr>
      <t>千伏主配电盘控制、继电保护面板</t>
    </r>
  </si>
  <si>
    <t>G.1.4</t>
  </si>
  <si>
    <r>
      <rPr>
        <b/>
        <sz val="10"/>
        <rFont val="Arial"/>
        <charset val="134"/>
      </rPr>
      <t>11kV Main Switchboard</t>
    </r>
    <r>
      <rPr>
        <sz val="10"/>
        <rFont val="Arial"/>
        <charset val="134"/>
      </rPr>
      <t xml:space="preserve"> (Design, Supply and installation and testing)</t>
    </r>
  </si>
  <si>
    <r>
      <rPr>
        <b/>
        <sz val="10"/>
        <rFont val="Arial"/>
        <charset val="134"/>
      </rPr>
      <t>11</t>
    </r>
    <r>
      <rPr>
        <b/>
        <sz val="10"/>
        <rFont val="宋体-简"/>
        <charset val="134"/>
      </rPr>
      <t>千伏主配电盘</t>
    </r>
    <r>
      <rPr>
        <b/>
        <sz val="10"/>
        <rFont val="Arial"/>
        <charset val="134"/>
      </rPr>
      <t xml:space="preserve"> </t>
    </r>
    <r>
      <rPr>
        <b/>
        <sz val="10"/>
        <rFont val="宋体-简"/>
        <charset val="134"/>
      </rPr>
      <t>（设计、供应、安装及试验）</t>
    </r>
  </si>
  <si>
    <t>G.1.4.1</t>
  </si>
  <si>
    <t>11kV Main Switchboard as per PERs and drawings.</t>
  </si>
  <si>
    <r>
      <rPr>
        <sz val="10"/>
        <rFont val="宋体-简"/>
        <charset val="134"/>
      </rPr>
      <t>依据</t>
    </r>
    <r>
      <rPr>
        <sz val="10"/>
        <rFont val="Arial"/>
        <charset val="134"/>
      </rPr>
      <t>PER</t>
    </r>
    <r>
      <rPr>
        <sz val="10"/>
        <rFont val="宋体-简"/>
        <charset val="134"/>
      </rPr>
      <t>及图纸的</t>
    </r>
    <r>
      <rPr>
        <sz val="10"/>
        <rFont val="Arial"/>
        <charset val="134"/>
      </rPr>
      <t>11</t>
    </r>
    <r>
      <rPr>
        <sz val="10"/>
        <rFont val="宋体-简"/>
        <charset val="134"/>
      </rPr>
      <t>千伏主配电盘。</t>
    </r>
  </si>
  <si>
    <t>G.1.5</t>
  </si>
  <si>
    <r>
      <rPr>
        <b/>
        <sz val="10"/>
        <rFont val="Arial"/>
        <charset val="134"/>
      </rPr>
      <t xml:space="preserve">11kV Generator Switchboard </t>
    </r>
    <r>
      <rPr>
        <sz val="10"/>
        <rFont val="Arial"/>
        <charset val="134"/>
      </rPr>
      <t>(Design, Supply and installation and testing)</t>
    </r>
  </si>
  <si>
    <r>
      <rPr>
        <b/>
        <sz val="10"/>
        <rFont val="Arial"/>
        <charset val="134"/>
      </rPr>
      <t>11</t>
    </r>
    <r>
      <rPr>
        <b/>
        <sz val="10"/>
        <rFont val="宋体-简"/>
        <charset val="134"/>
      </rPr>
      <t>千伏发电机配电盘</t>
    </r>
    <r>
      <rPr>
        <b/>
        <sz val="10"/>
        <rFont val="Arial"/>
        <charset val="134"/>
      </rPr>
      <t xml:space="preserve"> </t>
    </r>
    <r>
      <rPr>
        <b/>
        <sz val="10"/>
        <rFont val="宋体-简"/>
        <charset val="134"/>
      </rPr>
      <t>（设计、供应、安装及测试）</t>
    </r>
  </si>
  <si>
    <t>G.1.5.1</t>
  </si>
  <si>
    <t>11kV Generator Switchboard as per PERs and drawings.</t>
  </si>
  <si>
    <r>
      <rPr>
        <sz val="10"/>
        <rFont val="宋体-简"/>
        <charset val="134"/>
      </rPr>
      <t>依据</t>
    </r>
    <r>
      <rPr>
        <sz val="10"/>
        <rFont val="Arial"/>
        <charset val="134"/>
      </rPr>
      <t>PER</t>
    </r>
    <r>
      <rPr>
        <sz val="10"/>
        <rFont val="宋体-简"/>
        <charset val="134"/>
      </rPr>
      <t>及图纸的</t>
    </r>
    <r>
      <rPr>
        <sz val="10"/>
        <rFont val="Arial"/>
        <charset val="134"/>
      </rPr>
      <t>11</t>
    </r>
    <r>
      <rPr>
        <sz val="10"/>
        <rFont val="宋体-简"/>
        <charset val="134"/>
      </rPr>
      <t>千伏发电机配电盘。</t>
    </r>
  </si>
  <si>
    <t>G.1.6</t>
  </si>
  <si>
    <r>
      <rPr>
        <b/>
        <sz val="10"/>
        <rFont val="Arial"/>
        <charset val="134"/>
      </rPr>
      <t xml:space="preserve">11kV Diesel Generator Sets </t>
    </r>
    <r>
      <rPr>
        <sz val="10"/>
        <rFont val="Arial"/>
        <charset val="134"/>
      </rPr>
      <t>(Design, Supply and installation and testing) NOTE: LV Diesel Generators with step up transformer also accepted</t>
    </r>
  </si>
  <si>
    <r>
      <rPr>
        <b/>
        <sz val="10"/>
        <rFont val="Arial"/>
        <charset val="134"/>
      </rPr>
      <t>11</t>
    </r>
    <r>
      <rPr>
        <b/>
        <sz val="10"/>
        <rFont val="宋体-简"/>
        <charset val="134"/>
      </rPr>
      <t>千伏柴油发电机组</t>
    </r>
    <r>
      <rPr>
        <b/>
        <sz val="10"/>
        <rFont val="Arial"/>
        <charset val="134"/>
      </rPr>
      <t xml:space="preserve"> </t>
    </r>
    <r>
      <rPr>
        <b/>
        <sz val="10"/>
        <rFont val="宋体-简"/>
        <charset val="134"/>
      </rPr>
      <t>（设计、供应、安装及测试）注：亦接受带升压变压器的低压柴油发电机组</t>
    </r>
  </si>
  <si>
    <t>G.1.6.1</t>
  </si>
  <si>
    <t>2.5MVA 11kV DG SET, complete with Containorised enclosure, base mounted/side mounted day tank, all other ancillary equipment including exhaust silensor and stack lead to safe distance as per local environment regulation.</t>
  </si>
  <si>
    <r>
      <rPr>
        <sz val="10"/>
        <rFont val="Arial"/>
        <charset val="134"/>
      </rPr>
      <t>2.5MVA 11</t>
    </r>
    <r>
      <rPr>
        <sz val="10"/>
        <rFont val="宋体-简"/>
        <charset val="134"/>
      </rPr>
      <t>千伏柴油发电机组，包含集装箱式机组外壳、基础安装或侧置日油箱及所有其他辅助设备，包括排气消声器和排气管道，排至符合当地环境法规的安全距离。</t>
    </r>
  </si>
  <si>
    <t>G.1.6.2</t>
  </si>
  <si>
    <t>11kV Neutral earthing resistor with Switch panel</t>
  </si>
  <si>
    <r>
      <rPr>
        <sz val="10"/>
        <rFont val="Arial"/>
        <charset val="134"/>
      </rPr>
      <t>11</t>
    </r>
    <r>
      <rPr>
        <sz val="10"/>
        <rFont val="宋体-简"/>
        <charset val="134"/>
      </rPr>
      <t>千伏中性点接地电阻及开关柜</t>
    </r>
  </si>
  <si>
    <t>G.1.6.3</t>
  </si>
  <si>
    <t>2MW Resistive load bank including resistor and transformer</t>
  </si>
  <si>
    <r>
      <rPr>
        <sz val="10"/>
        <rFont val="Arial"/>
        <charset val="134"/>
      </rPr>
      <t>2MW</t>
    </r>
    <r>
      <rPr>
        <sz val="10"/>
        <rFont val="宋体-简"/>
        <charset val="134"/>
      </rPr>
      <t>电阻负载组，包含电阻及变压器</t>
    </r>
  </si>
  <si>
    <t>G.1.7</t>
  </si>
  <si>
    <r>
      <rPr>
        <b/>
        <sz val="10"/>
        <rFont val="Arial"/>
        <charset val="134"/>
      </rPr>
      <t>LV Diesel Generator Set</t>
    </r>
    <r>
      <rPr>
        <sz val="10"/>
        <rFont val="Arial"/>
        <charset val="134"/>
      </rPr>
      <t xml:space="preserve"> (Design, Supply and installation and testing)</t>
    </r>
  </si>
  <si>
    <r>
      <rPr>
        <b/>
        <sz val="10"/>
        <rFont val="宋体-简"/>
        <charset val="134"/>
      </rPr>
      <t>低压柴油发电机组</t>
    </r>
    <r>
      <rPr>
        <b/>
        <sz val="10"/>
        <rFont val="Arial"/>
        <charset val="134"/>
      </rPr>
      <t xml:space="preserve"> </t>
    </r>
    <r>
      <rPr>
        <b/>
        <sz val="10"/>
        <rFont val="宋体-简"/>
        <charset val="134"/>
      </rPr>
      <t>（设计、供应、安装及试验）</t>
    </r>
  </si>
  <si>
    <t>G.1.7.1</t>
  </si>
  <si>
    <t>500kVA LV DG SET, complete with Containorised enclosure, base mounted/side mounted day tank, all other ancillary equipment including exhaust silensor and stack lead to safe distance as per local environment regulation.</t>
  </si>
  <si>
    <r>
      <rPr>
        <sz val="10"/>
        <rFont val="Arial"/>
        <charset val="134"/>
      </rPr>
      <t xml:space="preserve">500kVA </t>
    </r>
    <r>
      <rPr>
        <sz val="10"/>
        <rFont val="宋体-简"/>
        <charset val="134"/>
      </rPr>
      <t>低压柴油发电机组，配备集装箱式外壳、基座安装或侧面安装的日用油箱，及所有其他辅助设备，包括排气消声器和排气筒，排放引至安全距离，符合当地环境法规。</t>
    </r>
  </si>
  <si>
    <t>G.1.8</t>
  </si>
  <si>
    <t>Auxiliary Transformer (Design, Supply and installation and testing)</t>
  </si>
  <si>
    <t>辅助变压器（设计、供应、安装及测试）</t>
  </si>
  <si>
    <t>G.1.8.1</t>
  </si>
  <si>
    <t>Supply Installation, Testing, and commissioning of 11/0.415 kV, 500 kVA ONAN, Dyn11 Station Auxiliary Transformers.</t>
  </si>
  <si>
    <r>
      <rPr>
        <sz val="10"/>
        <rFont val="宋体-简"/>
        <charset val="134"/>
      </rPr>
      <t>供应、安装、测试及调试</t>
    </r>
    <r>
      <rPr>
        <sz val="10"/>
        <rFont val="Arial"/>
        <charset val="134"/>
      </rPr>
      <t>11/0.415 kV</t>
    </r>
    <r>
      <rPr>
        <sz val="10"/>
        <rFont val="宋体-简"/>
        <charset val="134"/>
      </rPr>
      <t>，</t>
    </r>
    <r>
      <rPr>
        <sz val="10"/>
        <rFont val="Arial"/>
        <charset val="134"/>
      </rPr>
      <t>500 kVA ONAN</t>
    </r>
    <r>
      <rPr>
        <sz val="10"/>
        <rFont val="宋体-简"/>
        <charset val="134"/>
      </rPr>
      <t>，</t>
    </r>
    <r>
      <rPr>
        <sz val="10"/>
        <rFont val="Arial"/>
        <charset val="134"/>
      </rPr>
      <t>Dyn11</t>
    </r>
    <r>
      <rPr>
        <sz val="10"/>
        <rFont val="宋体-简"/>
        <charset val="134"/>
      </rPr>
      <t>型车站辅助变压器。</t>
    </r>
  </si>
  <si>
    <t>G.1.9</t>
  </si>
  <si>
    <t>LV Main Switchboard (Design, Supply and installation and testing)</t>
  </si>
  <si>
    <t>低压主配电板（设计、供应、安装及测试）</t>
  </si>
  <si>
    <t>G.1.9.1</t>
  </si>
  <si>
    <t>LV Main Switchboard as per project specifications and SLD.</t>
  </si>
  <si>
    <t>符合项目规格及单线图要求的低压主配电板。</t>
  </si>
  <si>
    <t>G.1.9.2</t>
  </si>
  <si>
    <t>Power Factor correction</t>
  </si>
  <si>
    <t>功率因数校正</t>
  </si>
  <si>
    <t>G.1.9.3</t>
  </si>
  <si>
    <t>High Mast switchboard</t>
  </si>
  <si>
    <t>高桅杆配电板</t>
  </si>
  <si>
    <t>G.1.10</t>
  </si>
  <si>
    <t>UPS (Design, Supply and installation and testing)</t>
  </si>
  <si>
    <t>不间断电源（设计、供应、安装及测试）</t>
  </si>
  <si>
    <t>G.1.10.1</t>
  </si>
  <si>
    <t>TBC kVA UPS including batteries</t>
  </si>
  <si>
    <r>
      <rPr>
        <sz val="10"/>
        <rFont val="宋体-简"/>
        <charset val="134"/>
      </rPr>
      <t>待定功率</t>
    </r>
    <r>
      <rPr>
        <sz val="10"/>
        <rFont val="Arial"/>
        <charset val="134"/>
      </rPr>
      <t>kVA</t>
    </r>
    <r>
      <rPr>
        <sz val="10"/>
        <rFont val="宋体-简"/>
        <charset val="134"/>
      </rPr>
      <t>不间断电源，包括电池。</t>
    </r>
  </si>
  <si>
    <t>G.1.11</t>
  </si>
  <si>
    <r>
      <rPr>
        <b/>
        <sz val="10"/>
        <rFont val="Arial"/>
        <charset val="134"/>
      </rPr>
      <t xml:space="preserve">DC Battery &amp; Charger </t>
    </r>
    <r>
      <rPr>
        <sz val="10"/>
        <rFont val="Arial"/>
        <charset val="134"/>
      </rPr>
      <t>(Design, Supply and installation and testing)</t>
    </r>
  </si>
  <si>
    <r>
      <rPr>
        <b/>
        <sz val="10"/>
        <rFont val="宋体-简"/>
        <charset val="134"/>
      </rPr>
      <t>直流电池及充电器</t>
    </r>
    <r>
      <rPr>
        <b/>
        <sz val="10"/>
        <rFont val="Arial"/>
        <charset val="134"/>
      </rPr>
      <t xml:space="preserve"> </t>
    </r>
    <r>
      <rPr>
        <b/>
        <sz val="10"/>
        <rFont val="宋体-简"/>
        <charset val="134"/>
      </rPr>
      <t>（设计、供应、安装及测试）</t>
    </r>
  </si>
  <si>
    <t>G.1.11.1</t>
  </si>
  <si>
    <t>DC systems comprising of batteries (M-type Battery) , chargers, DC distribution boards and fuse box as per the PERs and Drawings.</t>
  </si>
  <si>
    <r>
      <rPr>
        <sz val="10"/>
        <rFont val="宋体-简"/>
        <charset val="134"/>
      </rPr>
      <t>直流系统，包括电池（</t>
    </r>
    <r>
      <rPr>
        <sz val="10"/>
        <rFont val="Arial"/>
        <charset val="134"/>
      </rPr>
      <t>M</t>
    </r>
    <r>
      <rPr>
        <sz val="10"/>
        <rFont val="宋体-简"/>
        <charset val="134"/>
      </rPr>
      <t>型电池）、充电器、直流配电盘及熔断器箱，依据</t>
    </r>
    <r>
      <rPr>
        <sz val="10"/>
        <rFont val="Arial"/>
        <charset val="134"/>
      </rPr>
      <t>PER</t>
    </r>
    <r>
      <rPr>
        <sz val="10"/>
        <rFont val="宋体-简"/>
        <charset val="134"/>
      </rPr>
      <t>及图纸要求。</t>
    </r>
  </si>
  <si>
    <t>G.1.12</t>
  </si>
  <si>
    <t>LVAC Installation (Design, Supply and installation and testing)</t>
  </si>
  <si>
    <t>低压交流安装（设计、供应、安装及测试）</t>
  </si>
  <si>
    <t>G.1.12.1</t>
  </si>
  <si>
    <t>Complete LVAC installation inclusive of distribution boards, Normal and Emergency light fixtures, sockets, cable trays, accessories; and, support systems for a complete and operable installation (including all LV, data and signal cabling within the substation.)</t>
  </si>
  <si>
    <t>完整的低压交流安装，包括配电盘、正常及应急灯具、插座、电缆桥架及配件；以及支持系统，确保安装完整且可操作（含变电所内部所有低压、电力、数据及信号电缆敷设）。</t>
  </si>
  <si>
    <t>Lot</t>
  </si>
  <si>
    <t>G.1.13</t>
  </si>
  <si>
    <t>Containment (Design, Supply and installation and testing)</t>
  </si>
  <si>
    <t>夹套（设计、供应、安装及测试）</t>
  </si>
  <si>
    <t>G.1.13.1</t>
  </si>
  <si>
    <t>Hot-dip galvanized cable tray works (Perforated/Ladder type) for all power/control cables laid in concrete trench/cable cellar including necessary supports &amp; its accessories, cables ladders and draw pits.</t>
  </si>
  <si>
    <r>
      <rPr>
        <sz val="10"/>
        <rFont val="宋体-简"/>
        <charset val="134"/>
      </rPr>
      <t>热浸镀锌电缆桥架工程（穿孔</t>
    </r>
    <r>
      <rPr>
        <sz val="10"/>
        <rFont val="Arial"/>
        <charset val="134"/>
      </rPr>
      <t>/</t>
    </r>
    <r>
      <rPr>
        <sz val="10"/>
        <rFont val="宋体-简"/>
        <charset val="134"/>
      </rPr>
      <t>梯式），适用于所有埋设于混凝土沟槽或电缆地下室内的动力及控制电缆，包括必要的支撑及其附件、电缆梯和拉挖井。</t>
    </r>
  </si>
  <si>
    <t>G.1.14</t>
  </si>
  <si>
    <t>Fire alarms (Design, Supply and installation and testing)</t>
  </si>
  <si>
    <t>火灾报警系统（设计、供应、安装及测试）</t>
  </si>
  <si>
    <t>G.1.14.1</t>
  </si>
  <si>
    <t>Fire detection &amp; alarm system, to cover the, DG areas, elelctrical rooms, transformer yards etc, as per NFPA, and local requirements</t>
  </si>
  <si>
    <r>
      <rPr>
        <sz val="10"/>
        <rFont val="宋体-简"/>
        <charset val="134"/>
      </rPr>
      <t>消防探测及报警系统，覆盖柴油发电机区、电气室、变压器场等，符合</t>
    </r>
    <r>
      <rPr>
        <sz val="10"/>
        <rFont val="Arial"/>
        <charset val="134"/>
      </rPr>
      <t>NFPA</t>
    </r>
    <r>
      <rPr>
        <sz val="10"/>
        <rFont val="宋体-简"/>
        <charset val="134"/>
      </rPr>
      <t>及当地相关要求</t>
    </r>
  </si>
  <si>
    <t>G.1.15</t>
  </si>
  <si>
    <t>Mechanical Installation (Design, Supply and installation and testing)</t>
  </si>
  <si>
    <t>机械安装（设计、供应、安装及测试）</t>
  </si>
  <si>
    <t>G.1.15.1</t>
  </si>
  <si>
    <t>Heating Ventilation and Air conditioning(HVAC) systems in accordance with the PERs and Drawings. Ten sets of split-type floor-standing air conditioners shall be provided, each with a cooling capacity of 7.2kW.
Six sets of split-type wall-mounted air conditioners shall be provided, each with a cooling capacity of 3.5kW.</t>
  </si>
  <si>
    <r>
      <rPr>
        <sz val="10"/>
        <rFont val="宋体-简"/>
        <charset val="134"/>
      </rPr>
      <t>暖通空调（</t>
    </r>
    <r>
      <rPr>
        <sz val="10"/>
        <rFont val="Arial"/>
        <charset val="134"/>
      </rPr>
      <t>HVAC</t>
    </r>
    <r>
      <rPr>
        <sz val="10"/>
        <rFont val="宋体-简"/>
        <charset val="134"/>
      </rPr>
      <t>）系统，符合</t>
    </r>
    <r>
      <rPr>
        <sz val="10"/>
        <rFont val="Arial"/>
        <charset val="134"/>
      </rPr>
      <t>PER</t>
    </r>
    <r>
      <rPr>
        <sz val="10"/>
        <rFont val="宋体-简"/>
        <charset val="134"/>
      </rPr>
      <t>及图纸要求。提供十套分体式立地空调，每套制冷量</t>
    </r>
    <r>
      <rPr>
        <sz val="10"/>
        <rFont val="Arial"/>
        <charset val="134"/>
      </rPr>
      <t>7.2 kW</t>
    </r>
    <r>
      <rPr>
        <sz val="10"/>
        <rFont val="宋体-简"/>
        <charset val="134"/>
      </rPr>
      <t>；提供六套分体式挂壁空调，每套制冷量</t>
    </r>
    <r>
      <rPr>
        <sz val="10"/>
        <rFont val="Arial"/>
        <charset val="134"/>
      </rPr>
      <t>3.5 kW</t>
    </r>
    <r>
      <rPr>
        <sz val="10"/>
        <rFont val="宋体-简"/>
        <charset val="134"/>
      </rPr>
      <t>。</t>
    </r>
  </si>
  <si>
    <t>G.1.15.2</t>
  </si>
  <si>
    <t>Industrial type, acid proof, Explosion proof Exhaust fan with Auto timer operation) with non-returnable louvers in Battery room.Air volume 5000 m³/h, pressure 250 Pa</t>
  </si>
  <si>
    <r>
      <rPr>
        <sz val="10"/>
        <rFont val="宋体-简"/>
        <charset val="134"/>
      </rPr>
      <t>电池房配备工业型耐酸、防爆排风扇（带自动定时器），设有防回流百叶。风量</t>
    </r>
    <r>
      <rPr>
        <sz val="10"/>
        <rFont val="Arial"/>
        <charset val="134"/>
      </rPr>
      <t>5000 m³/h</t>
    </r>
    <r>
      <rPr>
        <sz val="10"/>
        <rFont val="宋体-简"/>
        <charset val="134"/>
      </rPr>
      <t>，风压</t>
    </r>
    <r>
      <rPr>
        <sz val="10"/>
        <rFont val="Arial"/>
        <charset val="134"/>
      </rPr>
      <t>250 Pa</t>
    </r>
    <r>
      <rPr>
        <sz val="10"/>
        <rFont val="宋体-简"/>
        <charset val="134"/>
      </rPr>
      <t>。</t>
    </r>
  </si>
  <si>
    <t>G.1.15.3</t>
  </si>
  <si>
    <t>Industrial type, acid proof, Explosion proof Exhaust fan with Auto timer operation) with non-returnable louvers in Basement.Air volume 2000 m³/h, static pressure 250 Pa</t>
  </si>
  <si>
    <r>
      <rPr>
        <sz val="10"/>
        <rFont val="宋体-简"/>
        <charset val="134"/>
      </rPr>
      <t>地下室配备工业型耐酸、防爆排风扇（带自动定时器），设有防回流百叶。风量</t>
    </r>
    <r>
      <rPr>
        <sz val="10"/>
        <rFont val="Arial"/>
        <charset val="134"/>
      </rPr>
      <t>2000 m³/h</t>
    </r>
    <r>
      <rPr>
        <sz val="10"/>
        <rFont val="宋体-简"/>
        <charset val="134"/>
      </rPr>
      <t>，静压</t>
    </r>
    <r>
      <rPr>
        <sz val="10"/>
        <rFont val="Arial"/>
        <charset val="134"/>
      </rPr>
      <t>250 Pa</t>
    </r>
    <r>
      <rPr>
        <sz val="10"/>
        <rFont val="宋体-简"/>
        <charset val="134"/>
      </rPr>
      <t>。</t>
    </r>
  </si>
  <si>
    <t>G.1.15.4</t>
  </si>
  <si>
    <t>Supply, Installation, Testing and commissioning of an under ground double bunded steel oil storage tank with all appertunances, instruments, flame arrestor, vent, drain, inlet, outlet nozzles, fixing bolts on the foundation, required sacrificial anode type cathodic protection,earthing boss and all other accessories in accordance with the PERs and Drawings.</t>
  </si>
  <si>
    <r>
      <rPr>
        <sz val="10"/>
        <rFont val="宋体-简"/>
        <charset val="134"/>
      </rPr>
      <t>供应、安装、测试及调试一座地下双层钢制油罐，配备所有附属设备、仪表、阻火器、通风口、排水口、进出口法兰、基础固定螺栓、所需牺牲阳极式阴极保护装置、接地端子及依据</t>
    </r>
    <r>
      <rPr>
        <sz val="10"/>
        <rFont val="Arial"/>
        <charset val="134"/>
      </rPr>
      <t>PERs</t>
    </r>
    <r>
      <rPr>
        <sz val="10"/>
        <rFont val="宋体-简"/>
        <charset val="134"/>
      </rPr>
      <t>及图纸所列的所有其他附件。</t>
    </r>
  </si>
  <si>
    <t>G.1.15.5</t>
  </si>
  <si>
    <t>1 Working +1 Standby fuel oil unloading pumps with required motors, filters, valves,and skid piping, instruments etc.</t>
  </si>
  <si>
    <r>
      <rPr>
        <sz val="10"/>
        <rFont val="Arial"/>
        <charset val="134"/>
      </rPr>
      <t>1</t>
    </r>
    <r>
      <rPr>
        <sz val="10"/>
        <rFont val="宋体-简"/>
        <charset val="134"/>
      </rPr>
      <t>台运行及</t>
    </r>
    <r>
      <rPr>
        <sz val="10"/>
        <rFont val="Arial"/>
        <charset val="134"/>
      </rPr>
      <t>1</t>
    </r>
    <r>
      <rPr>
        <sz val="10"/>
        <rFont val="宋体-简"/>
        <charset val="134"/>
      </rPr>
      <t>台备用燃油卸载泵，配备所需电机、过滤器、阀门、管路滑架、仪表等。</t>
    </r>
  </si>
  <si>
    <t>G.1.15.6</t>
  </si>
  <si>
    <t>1 Working +1 Standby) fuel oil Transfer pumps with motors, filters, valves,and skid piping, instruments etc.</t>
  </si>
  <si>
    <r>
      <rPr>
        <sz val="10"/>
        <rFont val="Arial"/>
        <charset val="134"/>
      </rPr>
      <t>1</t>
    </r>
    <r>
      <rPr>
        <sz val="10"/>
        <rFont val="宋体-简"/>
        <charset val="134"/>
      </rPr>
      <t>台运行及</t>
    </r>
    <r>
      <rPr>
        <sz val="10"/>
        <rFont val="Arial"/>
        <charset val="134"/>
      </rPr>
      <t>1</t>
    </r>
    <r>
      <rPr>
        <sz val="10"/>
        <rFont val="宋体-简"/>
        <charset val="134"/>
      </rPr>
      <t>台备用燃油输送泵，配备电机、过滤器、阀门、管路滑架、仪表等。</t>
    </r>
  </si>
  <si>
    <t>G.1.15.7</t>
  </si>
  <si>
    <t>Supply , Installation, of required portable fire extinguishers to cover the proposed substation compound , DG areas, elelctrical rooms, transformer yards etc, as per NFPA, and local requirements.</t>
  </si>
  <si>
    <r>
      <rPr>
        <sz val="10"/>
        <rFont val="宋体-简"/>
        <charset val="134"/>
      </rPr>
      <t>依据美国消防协会（</t>
    </r>
    <r>
      <rPr>
        <sz val="10"/>
        <rFont val="Arial"/>
        <charset val="134"/>
      </rPr>
      <t>NFPA</t>
    </r>
    <r>
      <rPr>
        <sz val="10"/>
        <rFont val="宋体-简"/>
        <charset val="134"/>
      </rPr>
      <t>）及当地法规要求，供应及安装覆盖拟建变电站厂区、柴油发电机区域、电气室、变压器场地等的便携式灭火器。</t>
    </r>
  </si>
  <si>
    <t>G.1.16</t>
  </si>
  <si>
    <t>Earthing &amp; Lightning Protection (Design, Supply and installation and testing)</t>
  </si>
  <si>
    <t>接地与避雷保护（设计、供应、安装及测试）</t>
  </si>
  <si>
    <t>G.1.16.1</t>
  </si>
  <si>
    <t>Earthing and Lightning protection systems (Indoor and Outdoor) as per the PERs and Drawings.</t>
  </si>
  <si>
    <r>
      <rPr>
        <sz val="10"/>
        <rFont val="宋体-简"/>
        <charset val="134"/>
      </rPr>
      <t>按照</t>
    </r>
    <r>
      <rPr>
        <sz val="10"/>
        <rFont val="Arial"/>
        <charset val="134"/>
      </rPr>
      <t>PERs</t>
    </r>
    <r>
      <rPr>
        <sz val="10"/>
        <rFont val="宋体-简"/>
        <charset val="134"/>
      </rPr>
      <t>和图纸的室内外接地及避雷保护系统。</t>
    </r>
  </si>
  <si>
    <t>G.1.16.1.1</t>
  </si>
  <si>
    <t>25mm x 4mm copper tape</t>
  </si>
  <si>
    <r>
      <rPr>
        <sz val="10"/>
        <rFont val="Arial"/>
        <charset val="134"/>
      </rPr>
      <t>25</t>
    </r>
    <r>
      <rPr>
        <sz val="10"/>
        <rFont val="宋体-简"/>
        <charset val="134"/>
      </rPr>
      <t>毫米</t>
    </r>
    <r>
      <rPr>
        <sz val="10"/>
        <rFont val="Arial"/>
        <charset val="134"/>
      </rPr>
      <t>×4</t>
    </r>
    <r>
      <rPr>
        <sz val="10"/>
        <rFont val="宋体-简"/>
        <charset val="134"/>
      </rPr>
      <t>毫米铜带</t>
    </r>
  </si>
  <si>
    <t>G.1.16.1.2</t>
  </si>
  <si>
    <t>Φ10 Hot-dip Galvanised Steel Rod</t>
  </si>
  <si>
    <r>
      <rPr>
        <sz val="10"/>
        <rFont val="Arial"/>
        <charset val="134"/>
      </rPr>
      <t>Φ10</t>
    </r>
    <r>
      <rPr>
        <sz val="10"/>
        <rFont val="宋体-简"/>
        <charset val="134"/>
      </rPr>
      <t>热浸镀锌钢棒</t>
    </r>
  </si>
  <si>
    <t>G.1.16.1.3</t>
  </si>
  <si>
    <r>
      <rPr>
        <sz val="10"/>
        <rFont val="Arial"/>
        <charset val="134"/>
      </rPr>
      <t>20mm</t>
    </r>
    <r>
      <rPr>
        <sz val="10"/>
        <rFont val="宋体"/>
        <charset val="134"/>
      </rPr>
      <t>，</t>
    </r>
    <r>
      <rPr>
        <sz val="10"/>
        <rFont val="Arial"/>
        <charset val="134"/>
      </rPr>
      <t>3.0M LONG CU,EARTH</t>
    </r>
  </si>
  <si>
    <r>
      <rPr>
        <sz val="10"/>
        <rFont val="Arial"/>
        <charset val="134"/>
      </rPr>
      <t>20</t>
    </r>
    <r>
      <rPr>
        <sz val="10"/>
        <rFont val="宋体-简"/>
        <charset val="134"/>
      </rPr>
      <t>毫米，</t>
    </r>
    <r>
      <rPr>
        <sz val="10"/>
        <rFont val="Arial"/>
        <charset val="134"/>
      </rPr>
      <t>3.0</t>
    </r>
    <r>
      <rPr>
        <sz val="10"/>
        <rFont val="宋体-简"/>
        <charset val="134"/>
      </rPr>
      <t>米长铜接地体</t>
    </r>
  </si>
  <si>
    <t>G.1.16.1.4</t>
  </si>
  <si>
    <r>
      <rPr>
        <sz val="10"/>
        <rFont val="Arial"/>
        <charset val="134"/>
      </rPr>
      <t>20mm</t>
    </r>
    <r>
      <rPr>
        <sz val="10"/>
        <rFont val="宋体"/>
        <charset val="134"/>
      </rPr>
      <t>，</t>
    </r>
    <r>
      <rPr>
        <sz val="10"/>
        <rFont val="Arial"/>
        <charset val="134"/>
      </rPr>
      <t>DIA,3600mm long CU ground rod with cover</t>
    </r>
  </si>
  <si>
    <r>
      <rPr>
        <sz val="10"/>
        <rFont val="Arial"/>
        <charset val="134"/>
      </rPr>
      <t>20</t>
    </r>
    <r>
      <rPr>
        <sz val="10"/>
        <rFont val="宋体-简"/>
        <charset val="134"/>
      </rPr>
      <t>毫米，直径，</t>
    </r>
    <r>
      <rPr>
        <sz val="10"/>
        <rFont val="Arial"/>
        <charset val="134"/>
      </rPr>
      <t>3600</t>
    </r>
    <r>
      <rPr>
        <sz val="10"/>
        <rFont val="宋体-简"/>
        <charset val="134"/>
      </rPr>
      <t>毫米长带盖铜接地棒</t>
    </r>
  </si>
  <si>
    <t>G.1.16.1.5</t>
  </si>
  <si>
    <t>Bare copper conductor, 95mm²</t>
  </si>
  <si>
    <r>
      <rPr>
        <sz val="10"/>
        <rFont val="宋体-简"/>
        <charset val="134"/>
      </rPr>
      <t>裸铜导体，</t>
    </r>
    <r>
      <rPr>
        <sz val="10"/>
        <rFont val="Arial"/>
        <charset val="134"/>
      </rPr>
      <t>95</t>
    </r>
    <r>
      <rPr>
        <sz val="10"/>
        <rFont val="宋体-简"/>
        <charset val="134"/>
      </rPr>
      <t>平方毫米</t>
    </r>
  </si>
  <si>
    <t>G.1.16.1.6</t>
  </si>
  <si>
    <t>COPPER WIRE, 70mm²</t>
  </si>
  <si>
    <r>
      <rPr>
        <sz val="10"/>
        <rFont val="宋体-简"/>
        <charset val="134"/>
      </rPr>
      <t>铜线，</t>
    </r>
    <r>
      <rPr>
        <sz val="10"/>
        <rFont val="Arial"/>
        <charset val="134"/>
      </rPr>
      <t>70</t>
    </r>
    <r>
      <rPr>
        <sz val="10"/>
        <rFont val="宋体-简"/>
        <charset val="134"/>
      </rPr>
      <t>平方毫米</t>
    </r>
  </si>
  <si>
    <t>G.1.17.1</t>
  </si>
  <si>
    <t>Miscellaneous works not identified above but required to make the installation complete for achieving fully functional substation as per PERs and Drawings (Contractor to list the activities and indicate the item wise price for the same in the respective column).</t>
  </si>
  <si>
    <r>
      <rPr>
        <sz val="10"/>
        <rFont val="宋体-简"/>
        <charset val="134"/>
      </rPr>
      <t>上述未明确列出但根据</t>
    </r>
    <r>
      <rPr>
        <sz val="10"/>
        <rFont val="Arial"/>
        <charset val="134"/>
      </rPr>
      <t>PER</t>
    </r>
    <r>
      <rPr>
        <sz val="10"/>
        <rFont val="宋体-简"/>
        <charset val="134"/>
      </rPr>
      <t>和图纸要求，为实现变电站完全功能所需完成的零星工程（承包商应列出各项活动，并在相应栏中标明逐项价格）。</t>
    </r>
  </si>
  <si>
    <t>SUBTOTAL - Main Substation</t>
  </si>
  <si>
    <r>
      <rPr>
        <b/>
        <sz val="10"/>
        <rFont val="宋体-简"/>
        <charset val="134"/>
      </rPr>
      <t>小计</t>
    </r>
    <r>
      <rPr>
        <b/>
        <sz val="10"/>
        <rFont val="Arial"/>
        <charset val="134"/>
      </rPr>
      <t xml:space="preserve"> - </t>
    </r>
    <r>
      <rPr>
        <b/>
        <sz val="10"/>
        <rFont val="宋体-简"/>
        <charset val="134"/>
      </rPr>
      <t>主变电站</t>
    </r>
  </si>
  <si>
    <t>G.2</t>
  </si>
  <si>
    <t>Secondary Substations</t>
  </si>
  <si>
    <t>次级变电站</t>
  </si>
  <si>
    <t>G.2.1</t>
  </si>
  <si>
    <t>STS Substation (Design, Supply and installation and testing)</t>
  </si>
  <si>
    <r>
      <rPr>
        <b/>
        <sz val="10"/>
        <rFont val="Arial"/>
        <charset val="134"/>
      </rPr>
      <t>STS</t>
    </r>
    <r>
      <rPr>
        <b/>
        <sz val="10"/>
        <rFont val="宋体-简"/>
        <charset val="134"/>
      </rPr>
      <t>变电站（设计、供应、安装及测试）</t>
    </r>
  </si>
  <si>
    <t>G.2.1.1</t>
  </si>
  <si>
    <t>11kV STS Containerised switchroom
Standard ISO 40' or High Cube Container or Metal Containerised Electrical Substation Building comprising of following but not limited to:
1. 11KV GIS Switchboard
2. Earthing and Lightning protection systems (Indoor and Outdoor) as per the PERs and Drawings.
3. All other equipment as detailed in the PERs and Drawings.</t>
  </si>
  <si>
    <r>
      <rPr>
        <sz val="10"/>
        <rFont val="Arial"/>
        <charset val="134"/>
      </rPr>
      <t>11kV STS</t>
    </r>
    <r>
      <rPr>
        <sz val="10"/>
        <rFont val="宋体-简"/>
        <charset val="134"/>
      </rPr>
      <t>集装箱式开关室</t>
    </r>
    <r>
      <rPr>
        <sz val="10"/>
        <rFont val="Arial"/>
        <charset val="134"/>
      </rPr>
      <t xml:space="preserve">
</t>
    </r>
    <r>
      <rPr>
        <sz val="10"/>
        <rFont val="宋体-简"/>
        <charset val="134"/>
      </rPr>
      <t>标准</t>
    </r>
    <r>
      <rPr>
        <sz val="10"/>
        <rFont val="Arial"/>
        <charset val="134"/>
      </rPr>
      <t>ISO 40</t>
    </r>
    <r>
      <rPr>
        <sz val="10"/>
        <rFont val="宋体-简"/>
        <charset val="134"/>
      </rPr>
      <t>英尺或高箱集装箱，或金属集装箱式电气变电站建筑，包括但不限于：</t>
    </r>
    <r>
      <rPr>
        <sz val="10"/>
        <rFont val="Arial"/>
        <charset val="134"/>
      </rPr>
      <t xml:space="preserve">
1. 11kV GIS</t>
    </r>
    <r>
      <rPr>
        <sz val="10"/>
        <rFont val="宋体-简"/>
        <charset val="134"/>
      </rPr>
      <t>开关柜</t>
    </r>
    <r>
      <rPr>
        <sz val="10"/>
        <rFont val="Arial"/>
        <charset val="134"/>
      </rPr>
      <t xml:space="preserve">
2. </t>
    </r>
    <r>
      <rPr>
        <sz val="10"/>
        <rFont val="宋体-简"/>
        <charset val="134"/>
      </rPr>
      <t>根据</t>
    </r>
    <r>
      <rPr>
        <sz val="10"/>
        <rFont val="Arial"/>
        <charset val="134"/>
      </rPr>
      <t>PER</t>
    </r>
    <r>
      <rPr>
        <sz val="10"/>
        <rFont val="宋体-简"/>
        <charset val="134"/>
      </rPr>
      <t>和图纸的接地及防雷系统（室内与室外）。</t>
    </r>
    <r>
      <rPr>
        <sz val="10"/>
        <rFont val="Arial"/>
        <charset val="134"/>
      </rPr>
      <t xml:space="preserve">
3. PER</t>
    </r>
    <r>
      <rPr>
        <sz val="10"/>
        <rFont val="宋体-简"/>
        <charset val="134"/>
      </rPr>
      <t>和图纸中详细列明的所有其他设备。</t>
    </r>
  </si>
  <si>
    <t>G.2.1.2</t>
  </si>
  <si>
    <t>LV STS Containerised switchroom
Standard ISO 40' or High Cube Container or Metal Containerised Electrical Substation Building comprising of following but not limited to:
1. Hermatically Sealed 11/1 kV, 500KVA, Indoor duty suitable, ONAN, Dyn11, Off Circuit Tap Link +5 to -10% @ 2.5% step, Oil cooled Transformer
2. LV Switchboard
3. Distrbution Board - LDB, PDB etc. within enclosure
4. Earthing and Lightning protection systems (Indoor and Outdoor) as per the PERs and Drawings.
5. All other equipment as detailed in the PERs and Drawings.</t>
  </si>
  <si>
    <r>
      <rPr>
        <sz val="10"/>
        <rFont val="宋体-简"/>
        <charset val="134"/>
      </rPr>
      <t>低压</t>
    </r>
    <r>
      <rPr>
        <sz val="10"/>
        <rFont val="Arial"/>
        <charset val="134"/>
      </rPr>
      <t>STS</t>
    </r>
    <r>
      <rPr>
        <sz val="10"/>
        <rFont val="宋体-简"/>
        <charset val="134"/>
      </rPr>
      <t>集装箱式开关室</t>
    </r>
    <r>
      <rPr>
        <sz val="10"/>
        <rFont val="Arial"/>
        <charset val="134"/>
      </rPr>
      <t xml:space="preserve">
</t>
    </r>
    <r>
      <rPr>
        <sz val="10"/>
        <rFont val="宋体-简"/>
        <charset val="134"/>
      </rPr>
      <t>标准</t>
    </r>
    <r>
      <rPr>
        <sz val="10"/>
        <rFont val="Arial"/>
        <charset val="134"/>
      </rPr>
      <t>ISO 40</t>
    </r>
    <r>
      <rPr>
        <sz val="10"/>
        <rFont val="宋体-简"/>
        <charset val="134"/>
      </rPr>
      <t>英尺或高箱集装箱，或金属集装箱式电气变电站建筑，包括但不限于：</t>
    </r>
    <r>
      <rPr>
        <sz val="10"/>
        <rFont val="Arial"/>
        <charset val="134"/>
      </rPr>
      <t xml:space="preserve">
1. </t>
    </r>
    <r>
      <rPr>
        <sz val="10"/>
        <rFont val="宋体-简"/>
        <charset val="134"/>
      </rPr>
      <t>气密封</t>
    </r>
    <r>
      <rPr>
        <sz val="10"/>
        <rFont val="Arial"/>
        <charset val="134"/>
      </rPr>
      <t>11/1</t>
    </r>
    <r>
      <rPr>
        <sz val="10"/>
        <rFont val="宋体-简"/>
        <charset val="134"/>
      </rPr>
      <t>千伏，</t>
    </r>
    <r>
      <rPr>
        <sz val="10"/>
        <rFont val="Arial"/>
        <charset val="134"/>
      </rPr>
      <t>500KVA</t>
    </r>
    <r>
      <rPr>
        <sz val="10"/>
        <rFont val="宋体-简"/>
        <charset val="134"/>
      </rPr>
      <t>，适用于室内工作，</t>
    </r>
    <r>
      <rPr>
        <sz val="10"/>
        <rFont val="Arial"/>
        <charset val="134"/>
      </rPr>
      <t>ONAN</t>
    </r>
    <r>
      <rPr>
        <sz val="10"/>
        <rFont val="宋体-简"/>
        <charset val="134"/>
      </rPr>
      <t>，</t>
    </r>
    <r>
      <rPr>
        <sz val="10"/>
        <rFont val="Arial"/>
        <charset val="134"/>
      </rPr>
      <t>Dyn11</t>
    </r>
    <r>
      <rPr>
        <sz val="10"/>
        <rFont val="宋体-简"/>
        <charset val="134"/>
      </rPr>
      <t>，断路器旁路抽头</t>
    </r>
    <r>
      <rPr>
        <sz val="10"/>
        <rFont val="Arial"/>
        <charset val="134"/>
      </rPr>
      <t>+5%</t>
    </r>
    <r>
      <rPr>
        <sz val="10"/>
        <rFont val="宋体-简"/>
        <charset val="134"/>
      </rPr>
      <t>至</t>
    </r>
    <r>
      <rPr>
        <sz val="10"/>
        <rFont val="Arial"/>
        <charset val="134"/>
      </rPr>
      <t>-10%</t>
    </r>
    <r>
      <rPr>
        <sz val="10"/>
        <rFont val="宋体-简"/>
        <charset val="134"/>
      </rPr>
      <t>，步长</t>
    </r>
    <r>
      <rPr>
        <sz val="10"/>
        <rFont val="Arial"/>
        <charset val="134"/>
      </rPr>
      <t>2.5%</t>
    </r>
    <r>
      <rPr>
        <sz val="10"/>
        <rFont val="宋体-简"/>
        <charset val="134"/>
      </rPr>
      <t>，油冷变压器</t>
    </r>
    <r>
      <rPr>
        <sz val="10"/>
        <rFont val="Arial"/>
        <charset val="134"/>
      </rPr>
      <t xml:space="preserve">
2. </t>
    </r>
    <r>
      <rPr>
        <sz val="10"/>
        <rFont val="宋体-简"/>
        <charset val="134"/>
      </rPr>
      <t>低压配电盘</t>
    </r>
    <r>
      <rPr>
        <sz val="10"/>
        <rFont val="Arial"/>
        <charset val="134"/>
      </rPr>
      <t xml:space="preserve">
3. </t>
    </r>
    <r>
      <rPr>
        <sz val="10"/>
        <rFont val="宋体-简"/>
        <charset val="134"/>
      </rPr>
      <t>配电板</t>
    </r>
    <r>
      <rPr>
        <sz val="10"/>
        <rFont val="Arial"/>
        <charset val="134"/>
      </rPr>
      <t xml:space="preserve"> - LDB</t>
    </r>
    <r>
      <rPr>
        <sz val="10"/>
        <rFont val="宋体-简"/>
        <charset val="134"/>
      </rPr>
      <t>、</t>
    </r>
    <r>
      <rPr>
        <sz val="10"/>
        <rFont val="Arial"/>
        <charset val="134"/>
      </rPr>
      <t>PDB</t>
    </r>
    <r>
      <rPr>
        <sz val="10"/>
        <rFont val="宋体-简"/>
        <charset val="134"/>
      </rPr>
      <t>等，带机壳</t>
    </r>
    <r>
      <rPr>
        <sz val="10"/>
        <rFont val="Arial"/>
        <charset val="134"/>
      </rPr>
      <t xml:space="preserve">
4. </t>
    </r>
    <r>
      <rPr>
        <sz val="10"/>
        <rFont val="宋体-简"/>
        <charset val="134"/>
      </rPr>
      <t>接地及防雷系统（室内及室外），符合相关规范及图纸。</t>
    </r>
    <r>
      <rPr>
        <sz val="10"/>
        <rFont val="Arial"/>
        <charset val="134"/>
      </rPr>
      <t xml:space="preserve">
5. PER</t>
    </r>
    <r>
      <rPr>
        <sz val="10"/>
        <rFont val="宋体-简"/>
        <charset val="134"/>
      </rPr>
      <t>和图纸中详细列明的所有其他设备。</t>
    </r>
  </si>
  <si>
    <t>G.2.1.3</t>
  </si>
  <si>
    <t>G.2.2</t>
  </si>
  <si>
    <t>eRTG Substations (Design, Supply and installation and testing)</t>
  </si>
  <si>
    <r>
      <rPr>
        <b/>
        <sz val="10"/>
        <rFont val="Arial"/>
        <charset val="134"/>
      </rPr>
      <t xml:space="preserve">eRTG </t>
    </r>
    <r>
      <rPr>
        <b/>
        <sz val="10"/>
        <rFont val="宋体-简"/>
        <charset val="134"/>
      </rPr>
      <t>变电站（设计、供应、安装及试验）</t>
    </r>
  </si>
  <si>
    <t>G.2.2.1</t>
  </si>
  <si>
    <t>2000 kVA 11kV/1000V eRTG Containerized substation
Standard ISO 40' or High Cube Container or Metal Containerised Electrical Substation Building comprising of following but not limited to:
1. 11KV Ring Main Unit (RMU)
2. Hermatically Sealed 11/1 kV, 2000KVA, Indoor duty suitable, ONAN, Dyn11, Off Circuit Tap Link +5 to -10% @ 2.5% step, Oil cooled Transformer
3. LV Switchboard
4. Auxilary Transformer and Distrbution Board - LDB, PDB etc. within enclosure
5. Earthing and Lightning protection systems (Indoor and Outdoor) as per the PERs and Drawings.
6. All other equipment as detailed in the PERs and Drawings.</t>
  </si>
  <si>
    <r>
      <rPr>
        <sz val="10"/>
        <rFont val="Arial"/>
        <charset val="134"/>
      </rPr>
      <t xml:space="preserve">2000 kVA 11kV/1000V eRTG </t>
    </r>
    <r>
      <rPr>
        <sz val="10"/>
        <rFont val="宋体-简"/>
        <charset val="134"/>
      </rPr>
      <t>集装箱式变电站</t>
    </r>
    <r>
      <rPr>
        <sz val="10"/>
        <rFont val="Arial"/>
        <charset val="134"/>
      </rPr>
      <t xml:space="preserve">
</t>
    </r>
    <r>
      <rPr>
        <sz val="10"/>
        <rFont val="宋体-简"/>
        <charset val="134"/>
      </rPr>
      <t>符合</t>
    </r>
    <r>
      <rPr>
        <sz val="10"/>
        <rFont val="Arial"/>
        <charset val="134"/>
      </rPr>
      <t>ISO</t>
    </r>
    <r>
      <rPr>
        <sz val="10"/>
        <rFont val="宋体-简"/>
        <charset val="134"/>
      </rPr>
      <t>标准的</t>
    </r>
    <r>
      <rPr>
        <sz val="10"/>
        <rFont val="Arial"/>
        <charset val="134"/>
      </rPr>
      <t>40</t>
    </r>
    <r>
      <rPr>
        <sz val="10"/>
        <rFont val="宋体-简"/>
        <charset val="134"/>
      </rPr>
      <t>英尺或高箱集装箱，或金属集装箱式电气变电站建筑，包括但不限于：</t>
    </r>
    <r>
      <rPr>
        <sz val="10"/>
        <rFont val="Arial"/>
        <charset val="134"/>
      </rPr>
      <t xml:space="preserve">
1. 11kV </t>
    </r>
    <r>
      <rPr>
        <sz val="10"/>
        <rFont val="宋体-简"/>
        <charset val="134"/>
      </rPr>
      <t>环网单元</t>
    </r>
    <r>
      <rPr>
        <sz val="10"/>
        <rFont val="Arial"/>
        <charset val="134"/>
      </rPr>
      <t xml:space="preserve"> (RMU)
2. </t>
    </r>
    <r>
      <rPr>
        <sz val="10"/>
        <rFont val="宋体-简"/>
        <charset val="134"/>
      </rPr>
      <t>气密封</t>
    </r>
    <r>
      <rPr>
        <sz val="10"/>
        <rFont val="Arial"/>
        <charset val="134"/>
      </rPr>
      <t xml:space="preserve"> 11/1 </t>
    </r>
    <r>
      <rPr>
        <sz val="10"/>
        <rFont val="宋体-简"/>
        <charset val="134"/>
      </rPr>
      <t>千伏、</t>
    </r>
    <r>
      <rPr>
        <sz val="10"/>
        <rFont val="Arial"/>
        <charset val="134"/>
      </rPr>
      <t>2000 kVA</t>
    </r>
    <r>
      <rPr>
        <sz val="10"/>
        <rFont val="宋体-简"/>
        <charset val="134"/>
      </rPr>
      <t>、适用于室内工作的</t>
    </r>
    <r>
      <rPr>
        <sz val="10"/>
        <rFont val="Arial"/>
        <charset val="134"/>
      </rPr>
      <t xml:space="preserve"> ONAN</t>
    </r>
    <r>
      <rPr>
        <sz val="10"/>
        <rFont val="宋体-简"/>
        <charset val="134"/>
      </rPr>
      <t>、</t>
    </r>
    <r>
      <rPr>
        <sz val="10"/>
        <rFont val="Arial"/>
        <charset val="134"/>
      </rPr>
      <t>Dyn11</t>
    </r>
    <r>
      <rPr>
        <sz val="10"/>
        <rFont val="宋体-简"/>
        <charset val="134"/>
      </rPr>
      <t>、断路器旁路抽头</t>
    </r>
    <r>
      <rPr>
        <sz val="10"/>
        <rFont val="Arial"/>
        <charset val="134"/>
      </rPr>
      <t xml:space="preserve"> +5%</t>
    </r>
    <r>
      <rPr>
        <sz val="10"/>
        <rFont val="宋体-简"/>
        <charset val="134"/>
      </rPr>
      <t>至</t>
    </r>
    <r>
      <rPr>
        <sz val="10"/>
        <rFont val="Arial"/>
        <charset val="134"/>
      </rPr>
      <t xml:space="preserve"> -10% @ 2.5% </t>
    </r>
    <r>
      <rPr>
        <sz val="10"/>
        <rFont val="宋体-简"/>
        <charset val="134"/>
      </rPr>
      <t>步长的油浸式变压器</t>
    </r>
    <r>
      <rPr>
        <sz val="10"/>
        <rFont val="Arial"/>
        <charset val="134"/>
      </rPr>
      <t xml:space="preserve">
3. </t>
    </r>
    <r>
      <rPr>
        <sz val="10"/>
        <rFont val="宋体-简"/>
        <charset val="134"/>
      </rPr>
      <t>低压配电盘</t>
    </r>
    <r>
      <rPr>
        <sz val="10"/>
        <rFont val="Arial"/>
        <charset val="134"/>
      </rPr>
      <t xml:space="preserve">
4. </t>
    </r>
    <r>
      <rPr>
        <sz val="10"/>
        <rFont val="宋体-简"/>
        <charset val="134"/>
      </rPr>
      <t>辅助变压器及配电盘</t>
    </r>
    <r>
      <rPr>
        <sz val="10"/>
        <rFont val="Arial"/>
        <charset val="134"/>
      </rPr>
      <t>——LDB</t>
    </r>
    <r>
      <rPr>
        <sz val="10"/>
        <rFont val="宋体-简"/>
        <charset val="134"/>
      </rPr>
      <t>、</t>
    </r>
    <r>
      <rPr>
        <sz val="10"/>
        <rFont val="Arial"/>
        <charset val="134"/>
      </rPr>
      <t xml:space="preserve">PDB </t>
    </r>
    <r>
      <rPr>
        <sz val="10"/>
        <rFont val="宋体-简"/>
        <charset val="134"/>
      </rPr>
      <t>等，均置于封闭箱体内</t>
    </r>
    <r>
      <rPr>
        <sz val="10"/>
        <rFont val="Arial"/>
        <charset val="134"/>
      </rPr>
      <t xml:space="preserve">
5. </t>
    </r>
    <r>
      <rPr>
        <sz val="10"/>
        <rFont val="宋体-简"/>
        <charset val="134"/>
      </rPr>
      <t>接地及防雷系统（室内及室外），根据</t>
    </r>
    <r>
      <rPr>
        <sz val="10"/>
        <rFont val="Arial"/>
        <charset val="134"/>
      </rPr>
      <t>PER</t>
    </r>
    <r>
      <rPr>
        <sz val="10"/>
        <rFont val="宋体-简"/>
        <charset val="134"/>
      </rPr>
      <t>及图纸要求。</t>
    </r>
    <r>
      <rPr>
        <sz val="10"/>
        <rFont val="Arial"/>
        <charset val="134"/>
      </rPr>
      <t xml:space="preserve">
6. PER</t>
    </r>
    <r>
      <rPr>
        <sz val="10"/>
        <rFont val="宋体-简"/>
        <charset val="134"/>
      </rPr>
      <t>和图纸中详细列明的所有其他设备。</t>
    </r>
  </si>
  <si>
    <t>G.2.3</t>
  </si>
  <si>
    <t>Reefer Substations (Design, Supply and installation and testing)</t>
  </si>
  <si>
    <t>冷藏变电站（设计、供应、安装及测试）</t>
  </si>
  <si>
    <t>G.2.3.1</t>
  </si>
  <si>
    <t>1600 kVA 11kV/1000V eRTG Containerized substation
Standard ISO 40' or High Cube Container or Metal Containerised Electrical Substation Building comprising of following but not limited to:
1. 11KV Ring Main Unit (RMU)
2. Hermatically Sealed 11/1 kV, 1600KVA, Indoor duty suitable, ONAN, Dyn11, Off Circuit Tap Link +5 to -10% @ 2.5% step, Oil cooled Transformer
3. LV Switchboard
4. Distrbution Board - LDB, PDB etc. within enclosure
5. Earthing and Lightning protection systems (Indoor and Outdoor) as per the PERs and Drawings.
6. All other equipment as detailed in the PERs and Drawings.</t>
  </si>
  <si>
    <r>
      <rPr>
        <sz val="10"/>
        <rFont val="Arial"/>
        <charset val="134"/>
      </rPr>
      <t>1600 kVA 11kV/1000V eRTG</t>
    </r>
    <r>
      <rPr>
        <sz val="10"/>
        <rFont val="宋体-简"/>
        <charset val="134"/>
      </rPr>
      <t>集装箱式变电站</t>
    </r>
    <r>
      <rPr>
        <sz val="10"/>
        <rFont val="Arial"/>
        <charset val="134"/>
      </rPr>
      <t xml:space="preserve">
</t>
    </r>
    <r>
      <rPr>
        <sz val="10"/>
        <rFont val="宋体-简"/>
        <charset val="134"/>
      </rPr>
      <t>符合</t>
    </r>
    <r>
      <rPr>
        <sz val="10"/>
        <rFont val="Arial"/>
        <charset val="134"/>
      </rPr>
      <t>ISO</t>
    </r>
    <r>
      <rPr>
        <sz val="10"/>
        <rFont val="宋体-简"/>
        <charset val="134"/>
      </rPr>
      <t>标准</t>
    </r>
    <r>
      <rPr>
        <sz val="10"/>
        <rFont val="Arial"/>
        <charset val="134"/>
      </rPr>
      <t>40</t>
    </r>
    <r>
      <rPr>
        <sz val="10"/>
        <rFont val="宋体-简"/>
        <charset val="134"/>
      </rPr>
      <t>英尺或高箱集装箱，或金属集装箱式电气变电站建筑，包含但不限于以下内容：</t>
    </r>
    <r>
      <rPr>
        <sz val="10"/>
        <rFont val="Arial"/>
        <charset val="134"/>
      </rPr>
      <t xml:space="preserve">
1. 11kV</t>
    </r>
    <r>
      <rPr>
        <sz val="10"/>
        <rFont val="宋体-简"/>
        <charset val="134"/>
      </rPr>
      <t>环网单元（</t>
    </r>
    <r>
      <rPr>
        <sz val="10"/>
        <rFont val="Arial"/>
        <charset val="134"/>
      </rPr>
      <t>RMU</t>
    </r>
    <r>
      <rPr>
        <sz val="10"/>
        <rFont val="宋体-简"/>
        <charset val="134"/>
      </rPr>
      <t>）</t>
    </r>
    <r>
      <rPr>
        <sz val="10"/>
        <rFont val="Arial"/>
        <charset val="134"/>
      </rPr>
      <t xml:space="preserve">
2. </t>
    </r>
    <r>
      <rPr>
        <sz val="10"/>
        <rFont val="宋体-简"/>
        <charset val="134"/>
      </rPr>
      <t>气密封</t>
    </r>
    <r>
      <rPr>
        <sz val="10"/>
        <rFont val="Arial"/>
        <charset val="134"/>
      </rPr>
      <t>11/1</t>
    </r>
    <r>
      <rPr>
        <sz val="10"/>
        <rFont val="宋体-简"/>
        <charset val="134"/>
      </rPr>
      <t>千伏，</t>
    </r>
    <r>
      <rPr>
        <sz val="10"/>
        <rFont val="Arial"/>
        <charset val="134"/>
      </rPr>
      <t>1600 kVA</t>
    </r>
    <r>
      <rPr>
        <sz val="10"/>
        <rFont val="宋体-简"/>
        <charset val="134"/>
      </rPr>
      <t>，适用于室内工作，</t>
    </r>
    <r>
      <rPr>
        <sz val="10"/>
        <rFont val="Arial"/>
        <charset val="134"/>
      </rPr>
      <t>ONAN</t>
    </r>
    <r>
      <rPr>
        <sz val="10"/>
        <rFont val="宋体-简"/>
        <charset val="134"/>
      </rPr>
      <t>油浸式变压器，</t>
    </r>
    <r>
      <rPr>
        <sz val="10"/>
        <rFont val="Arial"/>
        <charset val="134"/>
      </rPr>
      <t>Dyn11</t>
    </r>
    <r>
      <rPr>
        <sz val="10"/>
        <rFont val="宋体-简"/>
        <charset val="134"/>
      </rPr>
      <t>联结，带离线抽头开关</t>
    </r>
    <r>
      <rPr>
        <sz val="10"/>
        <rFont val="Arial"/>
        <charset val="134"/>
      </rPr>
      <t>+5%</t>
    </r>
    <r>
      <rPr>
        <sz val="10"/>
        <rFont val="宋体-简"/>
        <charset val="134"/>
      </rPr>
      <t>至</t>
    </r>
    <r>
      <rPr>
        <sz val="10"/>
        <rFont val="Arial"/>
        <charset val="134"/>
      </rPr>
      <t>-10%</t>
    </r>
    <r>
      <rPr>
        <sz val="10"/>
        <rFont val="宋体-简"/>
        <charset val="134"/>
      </rPr>
      <t>，步进幅度</t>
    </r>
    <r>
      <rPr>
        <sz val="10"/>
        <rFont val="Arial"/>
        <charset val="134"/>
      </rPr>
      <t xml:space="preserve">2.5%
3. </t>
    </r>
    <r>
      <rPr>
        <sz val="10"/>
        <rFont val="宋体-简"/>
        <charset val="134"/>
      </rPr>
      <t>低压配电盘</t>
    </r>
    <r>
      <rPr>
        <sz val="10"/>
        <rFont val="Arial"/>
        <charset val="134"/>
      </rPr>
      <t xml:space="preserve">
4. </t>
    </r>
    <r>
      <rPr>
        <sz val="10"/>
        <rFont val="宋体-简"/>
        <charset val="134"/>
      </rPr>
      <t>配电板</t>
    </r>
    <r>
      <rPr>
        <sz val="10"/>
        <rFont val="Arial"/>
        <charset val="134"/>
      </rPr>
      <t>——</t>
    </r>
    <r>
      <rPr>
        <sz val="10"/>
        <rFont val="宋体-简"/>
        <charset val="134"/>
      </rPr>
      <t>低压配电箱（</t>
    </r>
    <r>
      <rPr>
        <sz val="10"/>
        <rFont val="Arial"/>
        <charset val="134"/>
      </rPr>
      <t>LDB</t>
    </r>
    <r>
      <rPr>
        <sz val="10"/>
        <rFont val="宋体-简"/>
        <charset val="134"/>
      </rPr>
      <t>）、功率配电板（</t>
    </r>
    <r>
      <rPr>
        <sz val="10"/>
        <rFont val="Arial"/>
        <charset val="134"/>
      </rPr>
      <t>PDB</t>
    </r>
    <r>
      <rPr>
        <sz val="10"/>
        <rFont val="宋体-简"/>
        <charset val="134"/>
      </rPr>
      <t>）等，均安装于箱体内</t>
    </r>
    <r>
      <rPr>
        <sz val="10"/>
        <rFont val="Arial"/>
        <charset val="134"/>
      </rPr>
      <t xml:space="preserve">
5. </t>
    </r>
    <r>
      <rPr>
        <sz val="10"/>
        <rFont val="宋体-简"/>
        <charset val="134"/>
      </rPr>
      <t>接地及防雷系统（室内及室外），根据</t>
    </r>
    <r>
      <rPr>
        <sz val="10"/>
        <rFont val="Arial"/>
        <charset val="134"/>
      </rPr>
      <t>PER</t>
    </r>
    <r>
      <rPr>
        <sz val="10"/>
        <rFont val="宋体-简"/>
        <charset val="134"/>
      </rPr>
      <t>及图纸要求。</t>
    </r>
    <r>
      <rPr>
        <sz val="10"/>
        <rFont val="Arial"/>
        <charset val="134"/>
      </rPr>
      <t xml:space="preserve">
6. PER</t>
    </r>
    <r>
      <rPr>
        <sz val="10"/>
        <rFont val="宋体-简"/>
        <charset val="134"/>
      </rPr>
      <t>和图纸中详细列明的所有其他设备。</t>
    </r>
  </si>
  <si>
    <t>SUBTOTAL - Secondary Substations</t>
  </si>
  <si>
    <r>
      <rPr>
        <b/>
        <sz val="10"/>
        <rFont val="宋体-简"/>
        <charset val="134"/>
      </rPr>
      <t>小计</t>
    </r>
    <r>
      <rPr>
        <b/>
        <sz val="10"/>
        <rFont val="Arial"/>
        <charset val="134"/>
      </rPr>
      <t xml:space="preserve"> - </t>
    </r>
    <r>
      <rPr>
        <b/>
        <sz val="10"/>
        <rFont val="宋体-简"/>
        <charset val="134"/>
      </rPr>
      <t>次级变电站</t>
    </r>
  </si>
  <si>
    <t>G.3</t>
  </si>
  <si>
    <t>HV Cabling</t>
  </si>
  <si>
    <t>高压电缆</t>
  </si>
  <si>
    <t>G.3.1</t>
  </si>
  <si>
    <r>
      <rPr>
        <b/>
        <sz val="10"/>
        <rFont val="Arial"/>
        <charset val="134"/>
      </rPr>
      <t xml:space="preserve">HV Cabling from Main Substation </t>
    </r>
    <r>
      <rPr>
        <sz val="10"/>
        <rFont val="Arial"/>
        <charset val="134"/>
      </rPr>
      <t>(Design, Supply, installation and testing)</t>
    </r>
  </si>
  <si>
    <r>
      <rPr>
        <b/>
        <sz val="10"/>
        <rFont val="宋体-简"/>
        <charset val="134"/>
      </rPr>
      <t>主变电站高压电缆</t>
    </r>
    <r>
      <rPr>
        <b/>
        <sz val="10"/>
        <rFont val="Arial"/>
        <charset val="134"/>
      </rPr>
      <t xml:space="preserve"> (</t>
    </r>
    <r>
      <rPr>
        <b/>
        <sz val="10"/>
        <rFont val="宋体-简"/>
        <charset val="134"/>
      </rPr>
      <t>设计、供应、安装及测试</t>
    </r>
    <r>
      <rPr>
        <b/>
        <sz val="10"/>
        <rFont val="Arial"/>
        <charset val="134"/>
      </rPr>
      <t>)</t>
    </r>
  </si>
  <si>
    <t>G.3.1.1</t>
  </si>
  <si>
    <t>HV Cabling from 33kV Main Switchboard to TX-1 (Contractor to quantify and itemise)
ZR-YJV32-21/35kV 2(3x185)</t>
  </si>
  <si>
    <r>
      <rPr>
        <sz val="10"/>
        <rFont val="Arial"/>
        <charset val="134"/>
      </rPr>
      <t>33</t>
    </r>
    <r>
      <rPr>
        <sz val="10"/>
        <rFont val="宋体-简"/>
        <charset val="134"/>
      </rPr>
      <t>千伏主配电盘至</t>
    </r>
    <r>
      <rPr>
        <sz val="10"/>
        <rFont val="Arial"/>
        <charset val="134"/>
      </rPr>
      <t>TX-1</t>
    </r>
    <r>
      <rPr>
        <sz val="10"/>
        <rFont val="宋体-简"/>
        <charset val="134"/>
      </rPr>
      <t>高压电缆（承包商负责计量及列项）</t>
    </r>
    <r>
      <rPr>
        <sz val="10"/>
        <rFont val="Arial"/>
        <charset val="134"/>
      </rPr>
      <t xml:space="preserve">
ZR-YJV32-21/35kV 2(3x185)</t>
    </r>
  </si>
  <si>
    <t>G.3.1.2</t>
  </si>
  <si>
    <t>HV Cabling from 33kV Main Switchboard to TX-2 (Contractor to quantify and itemise)
ZR-YJV22-21/35kV 2(3x185)</t>
  </si>
  <si>
    <r>
      <rPr>
        <sz val="10"/>
        <rFont val="Arial"/>
        <charset val="134"/>
      </rPr>
      <t>33</t>
    </r>
    <r>
      <rPr>
        <sz val="10"/>
        <rFont val="宋体-简"/>
        <charset val="134"/>
      </rPr>
      <t>千伏主配电盘至</t>
    </r>
    <r>
      <rPr>
        <sz val="10"/>
        <rFont val="Arial"/>
        <charset val="134"/>
      </rPr>
      <t>TX-2</t>
    </r>
    <r>
      <rPr>
        <sz val="10"/>
        <rFont val="宋体-简"/>
        <charset val="134"/>
      </rPr>
      <t>高压电缆（承包商负责计量及列项）</t>
    </r>
    <r>
      <rPr>
        <sz val="10"/>
        <rFont val="Arial"/>
        <charset val="134"/>
      </rPr>
      <t xml:space="preserve">
ZR-YJV22-21/35kV 2(3x185)</t>
    </r>
  </si>
  <si>
    <t>G.3.1.3</t>
  </si>
  <si>
    <t>HV Cabling from TX-1 to 11kV Main Switchboard Bus-A (Contractor to quantify and itemise)
ZR-YJV22-8.7/15kV  4(3x185)</t>
  </si>
  <si>
    <r>
      <rPr>
        <sz val="10"/>
        <rFont val="Arial"/>
        <charset val="134"/>
      </rPr>
      <t>TX-1</t>
    </r>
    <r>
      <rPr>
        <sz val="10"/>
        <rFont val="宋体-简"/>
        <charset val="134"/>
      </rPr>
      <t>至</t>
    </r>
    <r>
      <rPr>
        <sz val="10"/>
        <rFont val="Arial"/>
        <charset val="134"/>
      </rPr>
      <t>11</t>
    </r>
    <r>
      <rPr>
        <sz val="10"/>
        <rFont val="宋体-简"/>
        <charset val="134"/>
      </rPr>
      <t>千伏主配电盘母线</t>
    </r>
    <r>
      <rPr>
        <sz val="10"/>
        <rFont val="Arial"/>
        <charset val="134"/>
      </rPr>
      <t>-A</t>
    </r>
    <r>
      <rPr>
        <sz val="10"/>
        <rFont val="宋体-简"/>
        <charset val="134"/>
      </rPr>
      <t>高压电缆（承包商负责计量及列项）</t>
    </r>
    <r>
      <rPr>
        <sz val="10"/>
        <rFont val="Arial"/>
        <charset val="134"/>
      </rPr>
      <t xml:space="preserve">
ZR-YJV22-8.7/15kV 4(3x185)</t>
    </r>
  </si>
  <si>
    <t>G.3.1.4</t>
  </si>
  <si>
    <t>HV Cabling from TX-2 to 11kV Main Switchboard Bus-B (Contractor to quantify and itemise)
ZR-YJV22-8.7/15kV  4(3x185)</t>
  </si>
  <si>
    <r>
      <rPr>
        <sz val="10"/>
        <rFont val="Arial"/>
        <charset val="134"/>
      </rPr>
      <t>TX-2</t>
    </r>
    <r>
      <rPr>
        <sz val="10"/>
        <rFont val="宋体-简"/>
        <charset val="134"/>
      </rPr>
      <t>至</t>
    </r>
    <r>
      <rPr>
        <sz val="10"/>
        <rFont val="Arial"/>
        <charset val="134"/>
      </rPr>
      <t>11</t>
    </r>
    <r>
      <rPr>
        <sz val="10"/>
        <rFont val="宋体-简"/>
        <charset val="134"/>
      </rPr>
      <t>千伏主配电盘母线</t>
    </r>
    <r>
      <rPr>
        <sz val="10"/>
        <rFont val="Arial"/>
        <charset val="134"/>
      </rPr>
      <t>-B</t>
    </r>
    <r>
      <rPr>
        <sz val="10"/>
        <rFont val="宋体-简"/>
        <charset val="134"/>
      </rPr>
      <t>高压电缆（承包商负责计量及列项）</t>
    </r>
    <r>
      <rPr>
        <sz val="10"/>
        <rFont val="Arial"/>
        <charset val="134"/>
      </rPr>
      <t xml:space="preserve">
ZR-YJV22-8.7/15kV 4(3x185)</t>
    </r>
  </si>
  <si>
    <t>G.3.1.5</t>
  </si>
  <si>
    <t>HV Cabling from 11kV Main Switchboard Bus-A to 11kV Generator Switchboard (Contractor to quantify and itemise)
ZR-YJV22-8.7/15kV   2(3x240)</t>
  </si>
  <si>
    <r>
      <rPr>
        <sz val="10"/>
        <rFont val="宋体-简"/>
        <charset val="134"/>
      </rPr>
      <t>从</t>
    </r>
    <r>
      <rPr>
        <sz val="10"/>
        <rFont val="Arial"/>
        <charset val="134"/>
      </rPr>
      <t>11</t>
    </r>
    <r>
      <rPr>
        <sz val="10"/>
        <rFont val="宋体-简"/>
        <charset val="134"/>
      </rPr>
      <t>千伏主配电盘母线</t>
    </r>
    <r>
      <rPr>
        <sz val="10"/>
        <rFont val="Arial"/>
        <charset val="134"/>
      </rPr>
      <t>-A</t>
    </r>
    <r>
      <rPr>
        <sz val="10"/>
        <rFont val="宋体-简"/>
        <charset val="134"/>
      </rPr>
      <t>至</t>
    </r>
    <r>
      <rPr>
        <sz val="10"/>
        <rFont val="Arial"/>
        <charset val="134"/>
      </rPr>
      <t>11</t>
    </r>
    <r>
      <rPr>
        <sz val="10"/>
        <rFont val="宋体-简"/>
        <charset val="134"/>
      </rPr>
      <t>千伏发电机配电盘的高压电缆（由承包商自行计量并分项列明）</t>
    </r>
    <r>
      <rPr>
        <sz val="10"/>
        <rFont val="Arial"/>
        <charset val="134"/>
      </rPr>
      <t xml:space="preserve">
ZR-YJV22-8.7/15kV   2(3x240)</t>
    </r>
  </si>
  <si>
    <t>G.3.1.6</t>
  </si>
  <si>
    <t>HV Cabling from 11kV Main Switchboard Bus-B to 11kV Generator Switchboard (Contractor to quantify and itemise)
ZR-YJV22-8.7/15kV   2(3x240)</t>
  </si>
  <si>
    <r>
      <rPr>
        <sz val="10"/>
        <rFont val="宋体-简"/>
        <charset val="134"/>
      </rPr>
      <t>从</t>
    </r>
    <r>
      <rPr>
        <sz val="10"/>
        <rFont val="Arial"/>
        <charset val="134"/>
      </rPr>
      <t>11</t>
    </r>
    <r>
      <rPr>
        <sz val="10"/>
        <rFont val="宋体-简"/>
        <charset val="134"/>
      </rPr>
      <t>千伏主配电盘母线</t>
    </r>
    <r>
      <rPr>
        <sz val="10"/>
        <rFont val="Arial"/>
        <charset val="134"/>
      </rPr>
      <t>-B</t>
    </r>
    <r>
      <rPr>
        <sz val="10"/>
        <rFont val="宋体-简"/>
        <charset val="134"/>
      </rPr>
      <t>至</t>
    </r>
    <r>
      <rPr>
        <sz val="10"/>
        <rFont val="Arial"/>
        <charset val="134"/>
      </rPr>
      <t>11</t>
    </r>
    <r>
      <rPr>
        <sz val="10"/>
        <rFont val="宋体-简"/>
        <charset val="134"/>
      </rPr>
      <t>千伏发电机配电盘的高压电缆（由承包商自行计量并分项列明）</t>
    </r>
    <r>
      <rPr>
        <sz val="10"/>
        <rFont val="Arial"/>
        <charset val="134"/>
      </rPr>
      <t xml:space="preserve">
ZR-YJV22-8.7/15kV   2(3x240)</t>
    </r>
  </si>
  <si>
    <t>G.3.1.7</t>
  </si>
  <si>
    <t>HV Cabling from 11kV Main Switchboard Bus-A to Aux-Tx (Contractor to quantify and itemise)
ZR-YJV22-8.7/15kV  3x95</t>
  </si>
  <si>
    <r>
      <rPr>
        <sz val="10"/>
        <rFont val="宋体-简"/>
        <charset val="134"/>
      </rPr>
      <t>从</t>
    </r>
    <r>
      <rPr>
        <sz val="10"/>
        <rFont val="Arial"/>
        <charset val="134"/>
      </rPr>
      <t>11</t>
    </r>
    <r>
      <rPr>
        <sz val="10"/>
        <rFont val="宋体-简"/>
        <charset val="134"/>
      </rPr>
      <t>千伏主配电盘母线</t>
    </r>
    <r>
      <rPr>
        <sz val="10"/>
        <rFont val="Arial"/>
        <charset val="134"/>
      </rPr>
      <t>-A</t>
    </r>
    <r>
      <rPr>
        <sz val="10"/>
        <rFont val="宋体-简"/>
        <charset val="134"/>
      </rPr>
      <t>至辅助变压器的高压电缆（由承包商自行计量并分项列明）</t>
    </r>
    <r>
      <rPr>
        <sz val="10"/>
        <rFont val="Arial"/>
        <charset val="134"/>
      </rPr>
      <t xml:space="preserve">
ZR-YJV22-8.7/15kV  3x95</t>
    </r>
  </si>
  <si>
    <t>G.3.1.8</t>
  </si>
  <si>
    <t>HV Cabling from 11kV Main Switchboard Bus-B to Aux-Tx (Contractor to quantify and itemise)
ZR-YJV22-8.7/15kV  3x95</t>
  </si>
  <si>
    <r>
      <rPr>
        <sz val="10"/>
        <rFont val="宋体-简"/>
        <charset val="134"/>
      </rPr>
      <t>从</t>
    </r>
    <r>
      <rPr>
        <sz val="10"/>
        <rFont val="Arial"/>
        <charset val="134"/>
      </rPr>
      <t>11</t>
    </r>
    <r>
      <rPr>
        <sz val="10"/>
        <rFont val="宋体-简"/>
        <charset val="134"/>
      </rPr>
      <t>千伏主配电盘母线</t>
    </r>
    <r>
      <rPr>
        <sz val="10"/>
        <rFont val="Arial"/>
        <charset val="134"/>
      </rPr>
      <t>-B</t>
    </r>
    <r>
      <rPr>
        <sz val="10"/>
        <rFont val="宋体-简"/>
        <charset val="134"/>
      </rPr>
      <t>至辅助变压器的高压电缆（由承包商自行计量并分项列明）</t>
    </r>
    <r>
      <rPr>
        <sz val="10"/>
        <rFont val="Arial"/>
        <charset val="134"/>
      </rPr>
      <t xml:space="preserve">
ZR-YJV22-8.7/15kV  3x95</t>
    </r>
  </si>
  <si>
    <t>G.3.1.9</t>
  </si>
  <si>
    <t>HV Cabling from 11kV Main Switchboard Bus-A to SS-eRTG-01  (Contractor to quantify and itemise)
ZR-YJV22-8.7/15kV   2(3x240)</t>
  </si>
  <si>
    <r>
      <rPr>
        <sz val="10"/>
        <rFont val="宋体-简"/>
        <charset val="134"/>
      </rPr>
      <t>从</t>
    </r>
    <r>
      <rPr>
        <sz val="10"/>
        <rFont val="Arial"/>
        <charset val="134"/>
      </rPr>
      <t>11</t>
    </r>
    <r>
      <rPr>
        <sz val="10"/>
        <rFont val="宋体-简"/>
        <charset val="134"/>
      </rPr>
      <t>千伏主配电盘母线</t>
    </r>
    <r>
      <rPr>
        <sz val="10"/>
        <rFont val="Arial"/>
        <charset val="134"/>
      </rPr>
      <t>-A</t>
    </r>
    <r>
      <rPr>
        <sz val="10"/>
        <rFont val="宋体-简"/>
        <charset val="134"/>
      </rPr>
      <t>至</t>
    </r>
    <r>
      <rPr>
        <sz val="10"/>
        <rFont val="Arial"/>
        <charset val="134"/>
      </rPr>
      <t>SS-eRTG-01</t>
    </r>
    <r>
      <rPr>
        <sz val="10"/>
        <rFont val="宋体-简"/>
        <charset val="134"/>
      </rPr>
      <t>的高压电缆（承包商负责计量并逐项列明）</t>
    </r>
    <r>
      <rPr>
        <sz val="10"/>
        <rFont val="Arial"/>
        <charset val="134"/>
      </rPr>
      <t xml:space="preserve">
ZR-YJV22-8.7/15kV   2(3x240)</t>
    </r>
  </si>
  <si>
    <t>G.3.1.10</t>
  </si>
  <si>
    <t>HV Cabling from 11kV eRTG-SS-01 to SS-eRTG-02  (Contractor to quantify and itemise)
ZR-YJV22-8.7/15kV   2(3x240)</t>
  </si>
  <si>
    <r>
      <rPr>
        <sz val="10"/>
        <rFont val="宋体-简"/>
        <charset val="134"/>
      </rPr>
      <t>从</t>
    </r>
    <r>
      <rPr>
        <sz val="10"/>
        <rFont val="Arial"/>
        <charset val="134"/>
      </rPr>
      <t>11</t>
    </r>
    <r>
      <rPr>
        <sz val="10"/>
        <rFont val="宋体-简"/>
        <charset val="134"/>
      </rPr>
      <t>千伏</t>
    </r>
    <r>
      <rPr>
        <sz val="10"/>
        <rFont val="Arial"/>
        <charset val="134"/>
      </rPr>
      <t>eRTG-SS-01</t>
    </r>
    <r>
      <rPr>
        <sz val="10"/>
        <rFont val="宋体-简"/>
        <charset val="134"/>
      </rPr>
      <t>至</t>
    </r>
    <r>
      <rPr>
        <sz val="10"/>
        <rFont val="Arial"/>
        <charset val="134"/>
      </rPr>
      <t>SS-eRTG-02</t>
    </r>
    <r>
      <rPr>
        <sz val="10"/>
        <rFont val="宋体-简"/>
        <charset val="134"/>
      </rPr>
      <t>的高压电缆（承包商负责计量并逐项列明）</t>
    </r>
    <r>
      <rPr>
        <sz val="10"/>
        <rFont val="Arial"/>
        <charset val="134"/>
      </rPr>
      <t xml:space="preserve">
ZR-YJV22-8.7/15kV   2(3x240)</t>
    </r>
  </si>
  <si>
    <t>G.3.1.11</t>
  </si>
  <si>
    <t>HV Cabling from 11kV eRTG-SS-02 to SS-eRTG-03  (Contractor to quantify and itemise)
ZR-YJV22-8.7/15kV   3x240</t>
  </si>
  <si>
    <r>
      <rPr>
        <sz val="10"/>
        <rFont val="宋体-简"/>
        <charset val="134"/>
      </rPr>
      <t>从</t>
    </r>
    <r>
      <rPr>
        <sz val="10"/>
        <rFont val="Arial"/>
        <charset val="134"/>
      </rPr>
      <t>11</t>
    </r>
    <r>
      <rPr>
        <sz val="10"/>
        <rFont val="宋体-简"/>
        <charset val="134"/>
      </rPr>
      <t>千伏</t>
    </r>
    <r>
      <rPr>
        <sz val="10"/>
        <rFont val="Arial"/>
        <charset val="134"/>
      </rPr>
      <t>eRTG-SS-02</t>
    </r>
    <r>
      <rPr>
        <sz val="10"/>
        <rFont val="宋体-简"/>
        <charset val="134"/>
      </rPr>
      <t>至</t>
    </r>
    <r>
      <rPr>
        <sz val="10"/>
        <rFont val="Arial"/>
        <charset val="134"/>
      </rPr>
      <t>SS-eRTG-03</t>
    </r>
    <r>
      <rPr>
        <sz val="10"/>
        <rFont val="宋体-简"/>
        <charset val="134"/>
      </rPr>
      <t>的高压电缆（承包商负责计量并逐项列明）</t>
    </r>
    <r>
      <rPr>
        <sz val="10"/>
        <rFont val="Arial"/>
        <charset val="134"/>
      </rPr>
      <t xml:space="preserve">
ZR-YJV22-8.7/15kV   3x240</t>
    </r>
  </si>
  <si>
    <t>G.3.1.12</t>
  </si>
  <si>
    <t>HV Cabling from 11kV eRTG-SS-03 to SS-eRTG-04  (Contractor to quantify and itemise)
ZR-YJV22-8.7/15kV   2(3x240)</t>
  </si>
  <si>
    <r>
      <rPr>
        <sz val="10"/>
        <rFont val="宋体-简"/>
        <charset val="134"/>
      </rPr>
      <t>从</t>
    </r>
    <r>
      <rPr>
        <sz val="10"/>
        <rFont val="Arial"/>
        <charset val="134"/>
      </rPr>
      <t>11</t>
    </r>
    <r>
      <rPr>
        <sz val="10"/>
        <rFont val="宋体-简"/>
        <charset val="134"/>
      </rPr>
      <t>千伏</t>
    </r>
    <r>
      <rPr>
        <sz val="10"/>
        <rFont val="Arial"/>
        <charset val="134"/>
      </rPr>
      <t>eRTG-SS-03</t>
    </r>
    <r>
      <rPr>
        <sz val="10"/>
        <rFont val="宋体-简"/>
        <charset val="134"/>
      </rPr>
      <t>至</t>
    </r>
    <r>
      <rPr>
        <sz val="10"/>
        <rFont val="Arial"/>
        <charset val="134"/>
      </rPr>
      <t>SS-eRTG-04</t>
    </r>
    <r>
      <rPr>
        <sz val="10"/>
        <rFont val="宋体-简"/>
        <charset val="134"/>
      </rPr>
      <t>的高压电缆（承包商负责计量并逐项列明）</t>
    </r>
    <r>
      <rPr>
        <sz val="10"/>
        <rFont val="Arial"/>
        <charset val="134"/>
      </rPr>
      <t xml:space="preserve">
ZR-YJV22-8.7/15kV   2(3x240)</t>
    </r>
  </si>
  <si>
    <t>G.3.1.13</t>
  </si>
  <si>
    <t>HV Cabling from 11kV eRTG-SS-04 to 11kV Main Switchboard Bus-B  (Contractor to quantify and itemise)
ZR-YJV22-8.7/15kV   2(3x240)</t>
  </si>
  <si>
    <r>
      <rPr>
        <sz val="10"/>
        <rFont val="宋体-简"/>
        <charset val="134"/>
      </rPr>
      <t>从</t>
    </r>
    <r>
      <rPr>
        <sz val="10"/>
        <rFont val="Arial"/>
        <charset val="134"/>
      </rPr>
      <t>11kV eRTG-SS-04</t>
    </r>
    <r>
      <rPr>
        <sz val="10"/>
        <rFont val="宋体-简"/>
        <charset val="134"/>
      </rPr>
      <t>至</t>
    </r>
    <r>
      <rPr>
        <sz val="10"/>
        <rFont val="Arial"/>
        <charset val="134"/>
      </rPr>
      <t>11kV</t>
    </r>
    <r>
      <rPr>
        <sz val="10"/>
        <rFont val="宋体-简"/>
        <charset val="134"/>
      </rPr>
      <t>主配电盘母线</t>
    </r>
    <r>
      <rPr>
        <sz val="10"/>
        <rFont val="Arial"/>
        <charset val="134"/>
      </rPr>
      <t>-B</t>
    </r>
    <r>
      <rPr>
        <sz val="10"/>
        <rFont val="宋体-简"/>
        <charset val="134"/>
      </rPr>
      <t>的高压电缆（由承包商计量及列项）</t>
    </r>
    <r>
      <rPr>
        <sz val="10"/>
        <rFont val="Arial"/>
        <charset val="134"/>
      </rPr>
      <t xml:space="preserve">
ZR-YJV22-8.7/15kV   2(3x240)</t>
    </r>
  </si>
  <si>
    <t>G.3.1.14</t>
  </si>
  <si>
    <t>HV Cabling from 11kV Main Switchboard Bus-A to SS-REF-01  (Contractor to quantify and itemise)
ZR-YJV22-8.7/15kV   2(3x240)</t>
  </si>
  <si>
    <r>
      <rPr>
        <sz val="10"/>
        <rFont val="宋体-简"/>
        <charset val="134"/>
      </rPr>
      <t>从</t>
    </r>
    <r>
      <rPr>
        <sz val="10"/>
        <rFont val="Arial"/>
        <charset val="134"/>
      </rPr>
      <t>11kV</t>
    </r>
    <r>
      <rPr>
        <sz val="10"/>
        <rFont val="宋体-简"/>
        <charset val="134"/>
      </rPr>
      <t>主配电盘母线</t>
    </r>
    <r>
      <rPr>
        <sz val="10"/>
        <rFont val="Arial"/>
        <charset val="134"/>
      </rPr>
      <t>-A</t>
    </r>
    <r>
      <rPr>
        <sz val="10"/>
        <rFont val="宋体-简"/>
        <charset val="134"/>
      </rPr>
      <t>至</t>
    </r>
    <r>
      <rPr>
        <sz val="10"/>
        <rFont val="Arial"/>
        <charset val="134"/>
      </rPr>
      <t>SS-REF-01</t>
    </r>
    <r>
      <rPr>
        <sz val="10"/>
        <rFont val="宋体-简"/>
        <charset val="134"/>
      </rPr>
      <t>的高压电缆（由承包商计量及列项）</t>
    </r>
    <r>
      <rPr>
        <sz val="10"/>
        <rFont val="Arial"/>
        <charset val="134"/>
      </rPr>
      <t xml:space="preserve">
ZR-YJV22-8.7/15kV   2(3x240)</t>
    </r>
  </si>
  <si>
    <t>G.3.1.15</t>
  </si>
  <si>
    <t>HV Cabling from 11kV SS-REF-01 to SS-REF-02  (Contractor to quantify and itemise)
ZR-YJV22-8.7/15kV   2(3x185)</t>
  </si>
  <si>
    <r>
      <rPr>
        <sz val="10"/>
        <rFont val="宋体-简"/>
        <charset val="134"/>
      </rPr>
      <t>从</t>
    </r>
    <r>
      <rPr>
        <sz val="10"/>
        <rFont val="Arial"/>
        <charset val="134"/>
      </rPr>
      <t>11kV SS-REF-01</t>
    </r>
    <r>
      <rPr>
        <sz val="10"/>
        <rFont val="宋体-简"/>
        <charset val="134"/>
      </rPr>
      <t>至</t>
    </r>
    <r>
      <rPr>
        <sz val="10"/>
        <rFont val="Arial"/>
        <charset val="134"/>
      </rPr>
      <t>SS-REF-02</t>
    </r>
    <r>
      <rPr>
        <sz val="10"/>
        <rFont val="宋体-简"/>
        <charset val="134"/>
      </rPr>
      <t>的高压电缆（由承包商计量及列项）</t>
    </r>
    <r>
      <rPr>
        <sz val="10"/>
        <rFont val="Arial"/>
        <charset val="134"/>
      </rPr>
      <t xml:space="preserve">
ZR-YJV22-8.7/15kV   2(3x185)</t>
    </r>
  </si>
  <si>
    <t>G.3.1.16</t>
  </si>
  <si>
    <t>HV Cabling from 11kV SS-REF-02 to SS-REF-03  (Contractor to quantify and itemise)
ZR-YJV22-8.7/15kV   3x240</t>
  </si>
  <si>
    <r>
      <rPr>
        <sz val="10"/>
        <rFont val="宋体-简"/>
        <charset val="134"/>
      </rPr>
      <t>从</t>
    </r>
    <r>
      <rPr>
        <sz val="10"/>
        <rFont val="Arial"/>
        <charset val="134"/>
      </rPr>
      <t>11kV SS-REF-02</t>
    </r>
    <r>
      <rPr>
        <sz val="10"/>
        <rFont val="宋体-简"/>
        <charset val="134"/>
      </rPr>
      <t>至</t>
    </r>
    <r>
      <rPr>
        <sz val="10"/>
        <rFont val="Arial"/>
        <charset val="134"/>
      </rPr>
      <t>SS-REF-03</t>
    </r>
    <r>
      <rPr>
        <sz val="10"/>
        <rFont val="宋体-简"/>
        <charset val="134"/>
      </rPr>
      <t>的高压电缆（由承包商计量及列项）</t>
    </r>
    <r>
      <rPr>
        <sz val="10"/>
        <rFont val="Arial"/>
        <charset val="134"/>
      </rPr>
      <t xml:space="preserve">
ZR-YJV22-8.7/15kV   3x240</t>
    </r>
  </si>
  <si>
    <t>G.3.1.17</t>
  </si>
  <si>
    <t>HV Cabling from 11kV SS-REF-03 to SS-REF-04  (Contractor to quantify and itemise)
ZR-YJV22-8.7/15kV   2(3x185)</t>
  </si>
  <si>
    <r>
      <rPr>
        <sz val="10"/>
        <rFont val="宋体-简"/>
        <charset val="134"/>
      </rPr>
      <t>从</t>
    </r>
    <r>
      <rPr>
        <sz val="10"/>
        <rFont val="Arial"/>
        <charset val="134"/>
      </rPr>
      <t>11</t>
    </r>
    <r>
      <rPr>
        <sz val="10"/>
        <rFont val="宋体-简"/>
        <charset val="134"/>
      </rPr>
      <t>千伏</t>
    </r>
    <r>
      <rPr>
        <sz val="10"/>
        <rFont val="Arial"/>
        <charset val="134"/>
      </rPr>
      <t>SS-REF-03</t>
    </r>
    <r>
      <rPr>
        <sz val="10"/>
        <rFont val="宋体-简"/>
        <charset val="134"/>
      </rPr>
      <t>到</t>
    </r>
    <r>
      <rPr>
        <sz val="10"/>
        <rFont val="Arial"/>
        <charset val="134"/>
      </rPr>
      <t>SS-REF-04</t>
    </r>
    <r>
      <rPr>
        <sz val="10"/>
        <rFont val="宋体-简"/>
        <charset val="134"/>
      </rPr>
      <t>的高压电缆（承包商需计算并分项列明）</t>
    </r>
    <r>
      <rPr>
        <sz val="10"/>
        <rFont val="Arial"/>
        <charset val="134"/>
      </rPr>
      <t xml:space="preserve">
ZR-YJV22-8.7/15kV  2(3x185)</t>
    </r>
  </si>
  <si>
    <t>G.3.1.18</t>
  </si>
  <si>
    <t>G.3.1.19</t>
  </si>
  <si>
    <t>HV Cabling from 11kV Main Switchboard Bus-A to SS-STS-01  (Contractor to quantify and itemise)
ZR-YJV22-8.7/15kV   3(3x240)</t>
  </si>
  <si>
    <r>
      <rPr>
        <sz val="10"/>
        <rFont val="宋体-简"/>
        <charset val="134"/>
      </rPr>
      <t>从</t>
    </r>
    <r>
      <rPr>
        <sz val="10"/>
        <rFont val="Arial"/>
        <charset val="134"/>
      </rPr>
      <t>11</t>
    </r>
    <r>
      <rPr>
        <sz val="10"/>
        <rFont val="宋体-简"/>
        <charset val="134"/>
      </rPr>
      <t>千伏主配电盘母线</t>
    </r>
    <r>
      <rPr>
        <sz val="10"/>
        <rFont val="Arial"/>
        <charset val="134"/>
      </rPr>
      <t>-A</t>
    </r>
    <r>
      <rPr>
        <sz val="10"/>
        <rFont val="宋体-简"/>
        <charset val="134"/>
      </rPr>
      <t>到</t>
    </r>
    <r>
      <rPr>
        <sz val="10"/>
        <rFont val="Arial"/>
        <charset val="134"/>
      </rPr>
      <t>SS-STS-01</t>
    </r>
    <r>
      <rPr>
        <sz val="10"/>
        <rFont val="宋体-简"/>
        <charset val="134"/>
      </rPr>
      <t>的高压电缆（承包商需计算并分项列明）</t>
    </r>
    <r>
      <rPr>
        <sz val="10"/>
        <rFont val="Arial"/>
        <charset val="134"/>
      </rPr>
      <t xml:space="preserve">
ZR-YJV22-8.7/15kV  3(3x240)</t>
    </r>
  </si>
  <si>
    <t>G.3.1.20</t>
  </si>
  <si>
    <t>HV Cabling from 11kV SS-STS-01 to 11kV Main Switchboard Bus-B  (Contractor to quantify and itemise)
ZR-YJV22-8.7/15kV   2(3x240)</t>
  </si>
  <si>
    <r>
      <rPr>
        <sz val="10"/>
        <rFont val="宋体-简"/>
        <charset val="134"/>
      </rPr>
      <t>从</t>
    </r>
    <r>
      <rPr>
        <sz val="10"/>
        <rFont val="Arial"/>
        <charset val="134"/>
      </rPr>
      <t>11</t>
    </r>
    <r>
      <rPr>
        <sz val="10"/>
        <rFont val="宋体-简"/>
        <charset val="134"/>
      </rPr>
      <t>千伏</t>
    </r>
    <r>
      <rPr>
        <sz val="10"/>
        <rFont val="Arial"/>
        <charset val="134"/>
      </rPr>
      <t>SS-STS-01</t>
    </r>
    <r>
      <rPr>
        <sz val="10"/>
        <rFont val="宋体-简"/>
        <charset val="134"/>
      </rPr>
      <t>到</t>
    </r>
    <r>
      <rPr>
        <sz val="10"/>
        <rFont val="Arial"/>
        <charset val="134"/>
      </rPr>
      <t>11</t>
    </r>
    <r>
      <rPr>
        <sz val="10"/>
        <rFont val="宋体-简"/>
        <charset val="134"/>
      </rPr>
      <t>千伏主配电盘母线</t>
    </r>
    <r>
      <rPr>
        <sz val="10"/>
        <rFont val="Arial"/>
        <charset val="134"/>
      </rPr>
      <t>-B</t>
    </r>
    <r>
      <rPr>
        <sz val="10"/>
        <rFont val="宋体-简"/>
        <charset val="134"/>
      </rPr>
      <t>的高压电缆（承包商需计算并分项列明）</t>
    </r>
    <r>
      <rPr>
        <sz val="10"/>
        <rFont val="Arial"/>
        <charset val="134"/>
      </rPr>
      <t xml:space="preserve">
ZR-YJV22-8.7/15kV  2(3x240)</t>
    </r>
  </si>
  <si>
    <t>G.3.1.21</t>
  </si>
  <si>
    <t>HV Cabling from 11kV Generator Switchboard to EDG-1  (Contractor to quantify and itemise)
ZR-YJV22-8.7/15kV   2(3x240)</t>
  </si>
  <si>
    <r>
      <rPr>
        <sz val="10"/>
        <rFont val="宋体-简"/>
        <charset val="134"/>
      </rPr>
      <t>从</t>
    </r>
    <r>
      <rPr>
        <sz val="10"/>
        <rFont val="Arial"/>
        <charset val="134"/>
      </rPr>
      <t>11</t>
    </r>
    <r>
      <rPr>
        <sz val="10"/>
        <rFont val="宋体-简"/>
        <charset val="134"/>
      </rPr>
      <t>千伏发电机配电盘到</t>
    </r>
    <r>
      <rPr>
        <sz val="10"/>
        <rFont val="Arial"/>
        <charset val="134"/>
      </rPr>
      <t>EDG-1</t>
    </r>
    <r>
      <rPr>
        <sz val="10"/>
        <rFont val="宋体-简"/>
        <charset val="134"/>
      </rPr>
      <t>的高压电缆（承包商需计算并分项列明）</t>
    </r>
    <r>
      <rPr>
        <sz val="10"/>
        <rFont val="Arial"/>
        <charset val="134"/>
      </rPr>
      <t xml:space="preserve">
ZR-YJV22-8.7/15kV  2(3x240)</t>
    </r>
  </si>
  <si>
    <t>G.3.1.22</t>
  </si>
  <si>
    <t>HV Cabling from 11kV Generator Switchboard to EDG-2  (Contractor to quantify and itemise)
ZR-YJV22-8.7/15kV   2(3x240)</t>
  </si>
  <si>
    <r>
      <rPr>
        <sz val="10"/>
        <rFont val="宋体-简"/>
        <charset val="134"/>
      </rPr>
      <t>从</t>
    </r>
    <r>
      <rPr>
        <sz val="10"/>
        <rFont val="Arial"/>
        <charset val="134"/>
      </rPr>
      <t>11</t>
    </r>
    <r>
      <rPr>
        <sz val="10"/>
        <rFont val="宋体-简"/>
        <charset val="134"/>
      </rPr>
      <t>千伏发电机配电盘至</t>
    </r>
    <r>
      <rPr>
        <sz val="10"/>
        <rFont val="Arial"/>
        <charset val="134"/>
      </rPr>
      <t>EDG-2</t>
    </r>
    <r>
      <rPr>
        <sz val="10"/>
        <rFont val="宋体-简"/>
        <charset val="134"/>
      </rPr>
      <t>的高压电缆（承包商负责计量及列项）</t>
    </r>
    <r>
      <rPr>
        <sz val="10"/>
        <rFont val="Arial"/>
        <charset val="134"/>
      </rPr>
      <t xml:space="preserve">
ZR-YJV22-8.7/15kV 2(3x240)</t>
    </r>
  </si>
  <si>
    <t>G.3.1.23</t>
  </si>
  <si>
    <t>HV Cabling from 11kV Generator Switchboard to Loadbank  (Contractor to quantify and itemise)
ZR-YJV22-8.7/15kV   2(3x240)</t>
  </si>
  <si>
    <r>
      <rPr>
        <sz val="10"/>
        <rFont val="宋体-简"/>
        <charset val="134"/>
      </rPr>
      <t>从</t>
    </r>
    <r>
      <rPr>
        <sz val="10"/>
        <rFont val="Arial"/>
        <charset val="134"/>
      </rPr>
      <t>11</t>
    </r>
    <r>
      <rPr>
        <sz val="10"/>
        <rFont val="宋体-简"/>
        <charset val="134"/>
      </rPr>
      <t>千伏发电机配电盘至负载箱的高压电缆（承包商负责计量及列项）</t>
    </r>
    <r>
      <rPr>
        <sz val="10"/>
        <rFont val="Arial"/>
        <charset val="134"/>
      </rPr>
      <t xml:space="preserve">
ZR-YJV22-8.7/15kV 2(3x240)</t>
    </r>
  </si>
  <si>
    <t>G.3.2</t>
  </si>
  <si>
    <r>
      <rPr>
        <b/>
        <sz val="10"/>
        <rFont val="Arial"/>
        <charset val="134"/>
      </rPr>
      <t xml:space="preserve">HV Cabling from STS Substation </t>
    </r>
    <r>
      <rPr>
        <sz val="10"/>
        <rFont val="Arial"/>
        <charset val="134"/>
      </rPr>
      <t>(Design, Supply, installation and testing)</t>
    </r>
  </si>
  <si>
    <r>
      <rPr>
        <b/>
        <sz val="10"/>
        <rFont val="宋体-简"/>
        <charset val="134"/>
      </rPr>
      <t>来自</t>
    </r>
    <r>
      <rPr>
        <b/>
        <sz val="10"/>
        <rFont val="Arial"/>
        <charset val="134"/>
      </rPr>
      <t>STS</t>
    </r>
    <r>
      <rPr>
        <b/>
        <sz val="10"/>
        <rFont val="宋体-简"/>
        <charset val="134"/>
      </rPr>
      <t>变电站的高压电缆</t>
    </r>
    <r>
      <rPr>
        <b/>
        <sz val="10"/>
        <rFont val="Arial"/>
        <charset val="134"/>
      </rPr>
      <t xml:space="preserve"> (</t>
    </r>
    <r>
      <rPr>
        <b/>
        <sz val="10"/>
        <rFont val="宋体-简"/>
        <charset val="134"/>
      </rPr>
      <t>设计、供应、安装及测试</t>
    </r>
    <r>
      <rPr>
        <b/>
        <sz val="10"/>
        <rFont val="Arial"/>
        <charset val="134"/>
      </rPr>
      <t>)</t>
    </r>
  </si>
  <si>
    <t>G.3.2.1</t>
  </si>
  <si>
    <t>HV Cabling from 11kV SS-STS-01 to STS-PIT-01  (Contractor to quantify and itemise)
ZR-YJV22-8.7/15kV  3x95</t>
  </si>
  <si>
    <r>
      <rPr>
        <sz val="10"/>
        <rFont val="宋体-简"/>
        <charset val="134"/>
      </rPr>
      <t>从</t>
    </r>
    <r>
      <rPr>
        <sz val="10"/>
        <rFont val="Arial"/>
        <charset val="134"/>
      </rPr>
      <t>11</t>
    </r>
    <r>
      <rPr>
        <sz val="10"/>
        <rFont val="宋体-简"/>
        <charset val="134"/>
      </rPr>
      <t>千伏</t>
    </r>
    <r>
      <rPr>
        <sz val="10"/>
        <rFont val="Arial"/>
        <charset val="134"/>
      </rPr>
      <t>STS-STS-01</t>
    </r>
    <r>
      <rPr>
        <sz val="10"/>
        <rFont val="宋体-简"/>
        <charset val="134"/>
      </rPr>
      <t>至</t>
    </r>
    <r>
      <rPr>
        <sz val="10"/>
        <rFont val="Arial"/>
        <charset val="134"/>
      </rPr>
      <t>STS-PIT-01</t>
    </r>
    <r>
      <rPr>
        <sz val="10"/>
        <rFont val="宋体-简"/>
        <charset val="134"/>
      </rPr>
      <t>的高压电缆（承包商负责计量及列项）</t>
    </r>
    <r>
      <rPr>
        <sz val="10"/>
        <rFont val="Arial"/>
        <charset val="134"/>
      </rPr>
      <t xml:space="preserve">
ZR-YJV22-8.7/15kV 3x95</t>
    </r>
  </si>
  <si>
    <t>G.3.2.2</t>
  </si>
  <si>
    <t>G.3.2.3</t>
  </si>
  <si>
    <t>HV Cabling from 11kV SS-STS-01 to STS-PIT-02  (Contractor to quantify and itemise)
ZR-YJV22-8.7/15kV  3x95</t>
  </si>
  <si>
    <r>
      <rPr>
        <sz val="10"/>
        <rFont val="宋体-简"/>
        <charset val="134"/>
      </rPr>
      <t>从</t>
    </r>
    <r>
      <rPr>
        <sz val="10"/>
        <rFont val="Arial"/>
        <charset val="134"/>
      </rPr>
      <t>11</t>
    </r>
    <r>
      <rPr>
        <sz val="10"/>
        <rFont val="宋体-简"/>
        <charset val="134"/>
      </rPr>
      <t>千伏</t>
    </r>
    <r>
      <rPr>
        <sz val="10"/>
        <rFont val="Arial"/>
        <charset val="134"/>
      </rPr>
      <t>STS-STS-01</t>
    </r>
    <r>
      <rPr>
        <sz val="10"/>
        <rFont val="宋体-简"/>
        <charset val="134"/>
      </rPr>
      <t>至</t>
    </r>
    <r>
      <rPr>
        <sz val="10"/>
        <rFont val="Arial"/>
        <charset val="134"/>
      </rPr>
      <t>STS-PIT-02</t>
    </r>
    <r>
      <rPr>
        <sz val="10"/>
        <rFont val="宋体-简"/>
        <charset val="134"/>
      </rPr>
      <t>的高压电缆（承包商负责计量及列项）</t>
    </r>
    <r>
      <rPr>
        <sz val="10"/>
        <rFont val="Arial"/>
        <charset val="134"/>
      </rPr>
      <t xml:space="preserve">
ZR-YJV22-8.7/15kV 3x95</t>
    </r>
  </si>
  <si>
    <t>G.3.2.4</t>
  </si>
  <si>
    <t>G.3.2.5</t>
  </si>
  <si>
    <t>HV Cabling from 11kV SS-STS-01 to STS-PIT-03  (Contractor to quantify and itemise)
ZR-YJV22-8.7/15kV  3x95</t>
  </si>
  <si>
    <r>
      <rPr>
        <sz val="10"/>
        <rFont val="宋体-简"/>
        <charset val="134"/>
      </rPr>
      <t>从</t>
    </r>
    <r>
      <rPr>
        <sz val="10"/>
        <rFont val="Arial"/>
        <charset val="134"/>
      </rPr>
      <t>11kV</t>
    </r>
    <r>
      <rPr>
        <sz val="10"/>
        <rFont val="宋体-简"/>
        <charset val="134"/>
      </rPr>
      <t>主变电站</t>
    </r>
    <r>
      <rPr>
        <sz val="10"/>
        <rFont val="Arial"/>
        <charset val="134"/>
      </rPr>
      <t>SS-STS-01</t>
    </r>
    <r>
      <rPr>
        <sz val="10"/>
        <rFont val="宋体-简"/>
        <charset val="134"/>
      </rPr>
      <t>至</t>
    </r>
    <r>
      <rPr>
        <sz val="10"/>
        <rFont val="Arial"/>
        <charset val="134"/>
      </rPr>
      <t>STS-PIT-03</t>
    </r>
    <r>
      <rPr>
        <sz val="10"/>
        <rFont val="宋体-简"/>
        <charset val="134"/>
      </rPr>
      <t>的高压电缆（承包商计量并分项列出）</t>
    </r>
    <r>
      <rPr>
        <sz val="10"/>
        <rFont val="Arial"/>
        <charset val="134"/>
      </rPr>
      <t xml:space="preserve">
ZR-YJV22-8.7/15kV 3x95</t>
    </r>
  </si>
  <si>
    <t>G.3.2.6</t>
  </si>
  <si>
    <t>G.3.2.7</t>
  </si>
  <si>
    <t>HV Cabling from 11kV SS-STS-01 to STS-PIT-04  (Contractor to quantify and itemise)
ZR-YJV22-8.7/15kV  3x95</t>
  </si>
  <si>
    <r>
      <rPr>
        <sz val="10"/>
        <rFont val="宋体-简"/>
        <charset val="134"/>
      </rPr>
      <t>从</t>
    </r>
    <r>
      <rPr>
        <sz val="10"/>
        <rFont val="Arial"/>
        <charset val="134"/>
      </rPr>
      <t>11kV</t>
    </r>
    <r>
      <rPr>
        <sz val="10"/>
        <rFont val="宋体-简"/>
        <charset val="134"/>
      </rPr>
      <t>主变电站</t>
    </r>
    <r>
      <rPr>
        <sz val="10"/>
        <rFont val="Arial"/>
        <charset val="134"/>
      </rPr>
      <t>SS-STS-01</t>
    </r>
    <r>
      <rPr>
        <sz val="10"/>
        <rFont val="宋体-简"/>
        <charset val="134"/>
      </rPr>
      <t>至</t>
    </r>
    <r>
      <rPr>
        <sz val="10"/>
        <rFont val="Arial"/>
        <charset val="134"/>
      </rPr>
      <t>STS-PIT-04</t>
    </r>
    <r>
      <rPr>
        <sz val="10"/>
        <rFont val="宋体-简"/>
        <charset val="134"/>
      </rPr>
      <t>的高压电缆（承包商计量并分项列出）</t>
    </r>
    <r>
      <rPr>
        <sz val="10"/>
        <rFont val="Arial"/>
        <charset val="134"/>
      </rPr>
      <t xml:space="preserve">
ZR-YJV22-8.7/15kV 3x95</t>
    </r>
  </si>
  <si>
    <t>SUBTOTAL - HV Cabling</t>
  </si>
  <si>
    <t>高压电缆小计</t>
  </si>
  <si>
    <t>G.4</t>
  </si>
  <si>
    <t>LV Cabling - External to substations</t>
  </si>
  <si>
    <t>外部至变电站的低压电缆</t>
  </si>
  <si>
    <t>G.4.1</t>
  </si>
  <si>
    <r>
      <rPr>
        <b/>
        <sz val="10"/>
        <rFont val="Arial"/>
        <charset val="134"/>
      </rPr>
      <t xml:space="preserve">LV Cabling from Main Substation </t>
    </r>
    <r>
      <rPr>
        <sz val="10"/>
        <rFont val="Arial"/>
        <charset val="134"/>
      </rPr>
      <t>(Design, Supply, installation and testing)</t>
    </r>
  </si>
  <si>
    <r>
      <rPr>
        <b/>
        <sz val="10"/>
        <rFont val="宋体-简"/>
        <charset val="134"/>
      </rPr>
      <t>来自主变电站的低压电缆</t>
    </r>
    <r>
      <rPr>
        <b/>
        <sz val="10"/>
        <rFont val="Arial"/>
        <charset val="134"/>
      </rPr>
      <t xml:space="preserve"> (</t>
    </r>
    <r>
      <rPr>
        <b/>
        <sz val="10"/>
        <rFont val="宋体-简"/>
        <charset val="134"/>
      </rPr>
      <t>设计、供应、安装及测试</t>
    </r>
    <r>
      <rPr>
        <b/>
        <sz val="10"/>
        <rFont val="Arial"/>
        <charset val="134"/>
      </rPr>
      <t>)</t>
    </r>
  </si>
  <si>
    <t>G.4.1.1</t>
  </si>
  <si>
    <t>LV Cabling from Main Substation LV Switchboard to Out Gate (Contractor to quantify and itemise)
ZR-YJV22-0.6/1kV  3(3x185+95)</t>
  </si>
  <si>
    <r>
      <rPr>
        <sz val="10"/>
        <rFont val="宋体-简"/>
        <charset val="134"/>
      </rPr>
      <t>从主变电站低压配电盘至出入口的低压电缆（承包商计量并分项列出）</t>
    </r>
    <r>
      <rPr>
        <sz val="10"/>
        <rFont val="Arial"/>
        <charset val="134"/>
      </rPr>
      <t xml:space="preserve">
ZR-YJV22-0.6/1kV 3(3x185+95)</t>
    </r>
  </si>
  <si>
    <t>G.4.1.2</t>
  </si>
  <si>
    <t>LV Cabling from Main Substation LV Switchboard to Customs Office (Contractor to quantify and itemise)
ZR-YJV22-0.6/1kV 2(3x185+95)</t>
  </si>
  <si>
    <r>
      <rPr>
        <sz val="10"/>
        <rFont val="宋体-简"/>
        <charset val="134"/>
      </rPr>
      <t>从主变电站低压配电盘至海关办公室的低压电缆（由承包商计算并逐项列出）</t>
    </r>
    <r>
      <rPr>
        <sz val="10"/>
        <rFont val="Arial"/>
        <charset val="134"/>
      </rPr>
      <t xml:space="preserve">
ZR-YJV22-0.6/1kV 2(3x185+95)</t>
    </r>
  </si>
  <si>
    <t>G.4.1.3</t>
  </si>
  <si>
    <t>LV Cabling from Main Substation LV Switchboard to Fire Pump House (Contractor to quantify and itemise)
NH-YJV22-0.6/1kV  3x95+95</t>
  </si>
  <si>
    <r>
      <rPr>
        <sz val="10"/>
        <rFont val="宋体-简"/>
        <charset val="134"/>
      </rPr>
      <t>从主变电站低压配电盘至消防泵房的低压电缆（由承包商计算并逐项列出）</t>
    </r>
    <r>
      <rPr>
        <sz val="10"/>
        <rFont val="Arial"/>
        <charset val="134"/>
      </rPr>
      <t xml:space="preserve">
NH-YJV22-0.6/1kV 3x95+95</t>
    </r>
  </si>
  <si>
    <t>G.4.1.4</t>
  </si>
  <si>
    <t>LV Cabling from Main Substation LV Switchboard to Security Office (Contractor to quantify and itemise)
ZR-YJV22-0.6/1kV  3x25+16</t>
  </si>
  <si>
    <r>
      <rPr>
        <sz val="10"/>
        <rFont val="宋体-简"/>
        <charset val="134"/>
      </rPr>
      <t>从主变电站低压配电盘至保安办公室的低压电缆（由承包商计算并逐项列出）</t>
    </r>
    <r>
      <rPr>
        <sz val="10"/>
        <rFont val="Arial"/>
        <charset val="134"/>
      </rPr>
      <t xml:space="preserve">
ZR-YJV22-0.6/1kV 3x25+16</t>
    </r>
  </si>
  <si>
    <t>G.4.1.5</t>
  </si>
  <si>
    <t>LV Cabling from Main Substation High Mast switchboard to High Mast FECs (Contractor to quantify and itemise)
ZR-YJV22-0.6/1kV  3(3x240+2x120)</t>
  </si>
  <si>
    <r>
      <rPr>
        <sz val="10"/>
        <rFont val="宋体-简"/>
        <charset val="134"/>
      </rPr>
      <t>从主变电站高杆开关盘至高杆区</t>
    </r>
    <r>
      <rPr>
        <sz val="10"/>
        <rFont val="Arial"/>
        <charset val="134"/>
      </rPr>
      <t>FEC</t>
    </r>
    <r>
      <rPr>
        <sz val="10"/>
        <rFont val="宋体-简"/>
        <charset val="134"/>
      </rPr>
      <t>的低压电缆（由承包商计算并逐项列出）</t>
    </r>
    <r>
      <rPr>
        <sz val="10"/>
        <rFont val="Arial"/>
        <charset val="134"/>
      </rPr>
      <t xml:space="preserve">
ZR-YJV22-0.6/1kV 3(3x240+2x120)</t>
    </r>
  </si>
  <si>
    <t>G.4.2</t>
  </si>
  <si>
    <r>
      <rPr>
        <b/>
        <sz val="10"/>
        <rFont val="Arial"/>
        <charset val="134"/>
      </rPr>
      <t xml:space="preserve">LV Cabling from STS Substation </t>
    </r>
    <r>
      <rPr>
        <sz val="10"/>
        <rFont val="Arial"/>
        <charset val="134"/>
      </rPr>
      <t>(Design, Supply, installation and testing)</t>
    </r>
  </si>
  <si>
    <r>
      <rPr>
        <b/>
        <sz val="10"/>
        <rFont val="Arial"/>
        <charset val="134"/>
      </rPr>
      <t>STS</t>
    </r>
    <r>
      <rPr>
        <b/>
        <sz val="10"/>
        <rFont val="宋体-简"/>
        <charset val="134"/>
      </rPr>
      <t>变电站低压电缆敷设</t>
    </r>
    <r>
      <rPr>
        <b/>
        <sz val="10"/>
        <rFont val="Arial"/>
        <charset val="134"/>
      </rPr>
      <t xml:space="preserve"> (</t>
    </r>
    <r>
      <rPr>
        <b/>
        <sz val="10"/>
        <rFont val="宋体-简"/>
        <charset val="134"/>
      </rPr>
      <t>设计、供应、安装及测试</t>
    </r>
    <r>
      <rPr>
        <b/>
        <sz val="10"/>
        <rFont val="Arial"/>
        <charset val="134"/>
      </rPr>
      <t>)</t>
    </r>
  </si>
  <si>
    <t>G.4.2.1</t>
  </si>
  <si>
    <t>LV Cabling from STS Substation LV Switchboard to X-Ray scanner (Contractor to quantify and itemise)
ZR-YJV22-0.6/1kV  4x16</t>
  </si>
  <si>
    <r>
      <rPr>
        <sz val="10"/>
        <rFont val="Arial"/>
        <charset val="134"/>
      </rPr>
      <t>STS</t>
    </r>
    <r>
      <rPr>
        <sz val="10"/>
        <rFont val="宋体-简"/>
        <charset val="134"/>
      </rPr>
      <t>变电站低压配电盘至</t>
    </r>
    <r>
      <rPr>
        <sz val="10"/>
        <rFont val="Arial"/>
        <charset val="134"/>
      </rPr>
      <t>X</t>
    </r>
    <r>
      <rPr>
        <sz val="10"/>
        <rFont val="宋体-简"/>
        <charset val="134"/>
      </rPr>
      <t>射线扫描仪的低压电缆敷设（由承包商计量并分项列明）</t>
    </r>
    <r>
      <rPr>
        <sz val="10"/>
        <rFont val="Arial"/>
        <charset val="134"/>
      </rPr>
      <t xml:space="preserve">
ZR-YJV22-0.6/1kV  4x16</t>
    </r>
  </si>
  <si>
    <t>G.4.2.2</t>
  </si>
  <si>
    <t>LV Cabling from STS Substation LV Switchboard to Lashing toilet block (Contractor to quantify and itemise)
ZR-YJV22-0.6/1kV  3x25+16</t>
  </si>
  <si>
    <r>
      <rPr>
        <sz val="10"/>
        <rFont val="Arial"/>
        <charset val="134"/>
      </rPr>
      <t>STS</t>
    </r>
    <r>
      <rPr>
        <sz val="10"/>
        <rFont val="宋体-简"/>
        <charset val="134"/>
      </rPr>
      <t>变电站低压配电盘至捆扎厕所区的低压电缆敷设（由承包商计量并分项列明）</t>
    </r>
    <r>
      <rPr>
        <sz val="10"/>
        <rFont val="Arial"/>
        <charset val="134"/>
      </rPr>
      <t xml:space="preserve">
ZR-YJV22-0.6/1kV  3x25+16</t>
    </r>
  </si>
  <si>
    <t>G.4.2.3</t>
  </si>
  <si>
    <t>LV Cabling from STS Substation LV Switchboard to Fire Pump House (Contractor to quantify and itemise)
NH-YJV22-0.6/1kV  3x25+16</t>
  </si>
  <si>
    <r>
      <rPr>
        <sz val="10"/>
        <rFont val="Arial"/>
        <charset val="134"/>
      </rPr>
      <t>STS</t>
    </r>
    <r>
      <rPr>
        <sz val="10"/>
        <rFont val="宋体-简"/>
        <charset val="134"/>
      </rPr>
      <t>变电站低压配电盘至消防泵房的低压电缆敷设（由承包商计量并分项列明）</t>
    </r>
    <r>
      <rPr>
        <sz val="10"/>
        <rFont val="Arial"/>
        <charset val="134"/>
      </rPr>
      <t xml:space="preserve">
NH-YJV22-0.6/1kV  3x25+16</t>
    </r>
  </si>
  <si>
    <t>G.4.2.4</t>
  </si>
  <si>
    <t>LV Cabling from STS Substation High Mast switchboard to High Mast FECs (Contractor to quantify and itemise)
ZR-YJV22-0.6/1kV  3(3x240+2x120)</t>
  </si>
  <si>
    <r>
      <rPr>
        <sz val="10"/>
        <rFont val="Arial"/>
        <charset val="134"/>
      </rPr>
      <t>STS</t>
    </r>
    <r>
      <rPr>
        <sz val="10"/>
        <rFont val="宋体-简"/>
        <charset val="134"/>
      </rPr>
      <t>变电站高杆灯配电盘至高杆灯</t>
    </r>
    <r>
      <rPr>
        <sz val="10"/>
        <rFont val="Arial"/>
        <charset val="134"/>
      </rPr>
      <t>FEC</t>
    </r>
    <r>
      <rPr>
        <sz val="10"/>
        <rFont val="宋体-简"/>
        <charset val="134"/>
      </rPr>
      <t>的低压电缆敷设（由承包商计量并分项列明）</t>
    </r>
    <r>
      <rPr>
        <sz val="10"/>
        <rFont val="Arial"/>
        <charset val="134"/>
      </rPr>
      <t xml:space="preserve">
ZR-YJV22-0.6/1kV  3(3x240+2x120)</t>
    </r>
  </si>
  <si>
    <t>G.4.3</t>
  </si>
  <si>
    <r>
      <rPr>
        <b/>
        <sz val="10"/>
        <rFont val="Arial"/>
        <charset val="134"/>
      </rPr>
      <t xml:space="preserve">LV Cabling from Reefer Substation </t>
    </r>
    <r>
      <rPr>
        <sz val="10"/>
        <rFont val="Arial"/>
        <charset val="134"/>
      </rPr>
      <t>(Design, Supply, installation and testing)</t>
    </r>
  </si>
  <si>
    <r>
      <rPr>
        <b/>
        <sz val="10"/>
        <rFont val="宋体-简"/>
        <charset val="134"/>
      </rPr>
      <t>冷藏变电站低压电缆</t>
    </r>
    <r>
      <rPr>
        <b/>
        <sz val="10"/>
        <rFont val="Arial"/>
        <charset val="134"/>
      </rPr>
      <t xml:space="preserve"> (</t>
    </r>
    <r>
      <rPr>
        <b/>
        <sz val="10"/>
        <rFont val="宋体-简"/>
        <charset val="134"/>
      </rPr>
      <t>设计、供应、安装及测试</t>
    </r>
    <r>
      <rPr>
        <b/>
        <sz val="10"/>
        <rFont val="Arial"/>
        <charset val="134"/>
      </rPr>
      <t>)</t>
    </r>
  </si>
  <si>
    <t>G.4.3.1</t>
  </si>
  <si>
    <t>LV Cabling from Reefer Substation to Reefer Racks (Contractor to quantify and itemise)
ZR-YJV22-0.6/1kV  3x25+16</t>
  </si>
  <si>
    <r>
      <rPr>
        <sz val="10"/>
        <rFont val="宋体-简"/>
        <charset val="134"/>
      </rPr>
      <t>冷藏变电站至冷藏货架低压电缆（承包商计量及明细列项）</t>
    </r>
    <r>
      <rPr>
        <sz val="10"/>
        <rFont val="Arial"/>
        <charset val="134"/>
      </rPr>
      <t xml:space="preserve">
ZR-YJV22-0.6/1kV  3x25+16</t>
    </r>
  </si>
  <si>
    <t>G.4.4</t>
  </si>
  <si>
    <t>LV Cabling from eRTG Substation (Design, Supply, installation and testing)</t>
  </si>
  <si>
    <r>
      <rPr>
        <b/>
        <sz val="10"/>
        <rFont val="Arial"/>
        <charset val="134"/>
      </rPr>
      <t>eRTG</t>
    </r>
    <r>
      <rPr>
        <b/>
        <sz val="10"/>
        <rFont val="宋体-简"/>
        <charset val="134"/>
      </rPr>
      <t>变电站低压电缆（设计、供应、安装及测试）</t>
    </r>
  </si>
  <si>
    <t>G.4.4.1</t>
  </si>
  <si>
    <t>LV Cabling from eRTG Substations to eRTG Feeder Pillars (Contractor to quantify and itemise)
ZR-YJV22-0.6/1kV  3x185+95</t>
  </si>
  <si>
    <r>
      <rPr>
        <sz val="10"/>
        <rFont val="Arial"/>
        <charset val="134"/>
      </rPr>
      <t>eRTG</t>
    </r>
    <r>
      <rPr>
        <sz val="10"/>
        <rFont val="宋体-简"/>
        <charset val="134"/>
      </rPr>
      <t>变电站至</t>
    </r>
    <r>
      <rPr>
        <sz val="10"/>
        <rFont val="Arial"/>
        <charset val="134"/>
      </rPr>
      <t>eRTG</t>
    </r>
    <r>
      <rPr>
        <sz val="10"/>
        <rFont val="宋体-简"/>
        <charset val="134"/>
      </rPr>
      <t>馈线柱低压电缆（承包商计量及明细列项）</t>
    </r>
    <r>
      <rPr>
        <sz val="10"/>
        <rFont val="Arial"/>
        <charset val="134"/>
      </rPr>
      <t xml:space="preserve">
ZR-YJV22-0.6/1kV  3x185+95</t>
    </r>
  </si>
  <si>
    <t>G.4.5</t>
  </si>
  <si>
    <r>
      <rPr>
        <b/>
        <sz val="10"/>
        <rFont val="Arial"/>
        <charset val="134"/>
      </rPr>
      <t xml:space="preserve">Others </t>
    </r>
    <r>
      <rPr>
        <sz val="10"/>
        <rFont val="Arial"/>
        <charset val="134"/>
      </rPr>
      <t>(Design, Supply, installation and testing)</t>
    </r>
  </si>
  <si>
    <r>
      <rPr>
        <b/>
        <sz val="10"/>
        <rFont val="宋体-简"/>
        <charset val="134"/>
      </rPr>
      <t>其他</t>
    </r>
    <r>
      <rPr>
        <b/>
        <sz val="10"/>
        <rFont val="Arial"/>
        <charset val="134"/>
      </rPr>
      <t xml:space="preserve"> (</t>
    </r>
    <r>
      <rPr>
        <b/>
        <sz val="10"/>
        <rFont val="宋体-简"/>
        <charset val="134"/>
      </rPr>
      <t>设计、供应、安装及测试</t>
    </r>
    <r>
      <rPr>
        <b/>
        <sz val="10"/>
        <rFont val="Arial"/>
        <charset val="134"/>
      </rPr>
      <t>)</t>
    </r>
  </si>
  <si>
    <t>G.4.5.1</t>
  </si>
  <si>
    <t>All other items not covered above which are required to provide a complete installation (Contractor to quantify and itemise)</t>
  </si>
  <si>
    <t>其他完成安装所需项目（承包商计量及明细列项）</t>
  </si>
  <si>
    <t>SUBTOTAL - LV Cabling</t>
  </si>
  <si>
    <t>低压电缆小计</t>
  </si>
  <si>
    <t>G.5</t>
  </si>
  <si>
    <t>Lighting</t>
  </si>
  <si>
    <t>照明</t>
  </si>
  <si>
    <t>G.5.1</t>
  </si>
  <si>
    <r>
      <rPr>
        <b/>
        <sz val="10"/>
        <rFont val="Arial"/>
        <charset val="134"/>
      </rPr>
      <t xml:space="preserve">High Mast Tower </t>
    </r>
    <r>
      <rPr>
        <sz val="10"/>
        <rFont val="Arial"/>
        <charset val="134"/>
      </rPr>
      <t>(Design, Supply, installation and testing)</t>
    </r>
  </si>
  <si>
    <r>
      <rPr>
        <b/>
        <sz val="10"/>
        <rFont val="宋体-简"/>
        <charset val="134"/>
      </rPr>
      <t>高杆灯塔</t>
    </r>
    <r>
      <rPr>
        <b/>
        <sz val="10"/>
        <rFont val="Arial"/>
        <charset val="134"/>
      </rPr>
      <t xml:space="preserve"> (</t>
    </r>
    <r>
      <rPr>
        <b/>
        <sz val="10"/>
        <rFont val="宋体-简"/>
        <charset val="134"/>
      </rPr>
      <t>设计、供应、安装及测试</t>
    </r>
    <r>
      <rPr>
        <b/>
        <sz val="10"/>
        <rFont val="Arial"/>
        <charset val="134"/>
      </rPr>
      <t>)</t>
    </r>
  </si>
  <si>
    <t>G.5.1.1</t>
  </si>
  <si>
    <t>High Mast 45m with lowerable headframe</t>
  </si>
  <si>
    <r>
      <rPr>
        <sz val="10"/>
        <rFont val="宋体-简"/>
        <charset val="134"/>
      </rPr>
      <t>带可降式顶部架的</t>
    </r>
    <r>
      <rPr>
        <sz val="10"/>
        <rFont val="Arial"/>
        <charset val="134"/>
      </rPr>
      <t>45</t>
    </r>
    <r>
      <rPr>
        <sz val="10"/>
        <rFont val="宋体-简"/>
        <charset val="134"/>
      </rPr>
      <t>米高杆灯</t>
    </r>
  </si>
  <si>
    <t>G.5.1.2</t>
  </si>
  <si>
    <t>High Mast 25m with lowerable headframe</t>
  </si>
  <si>
    <r>
      <rPr>
        <sz val="10"/>
        <rFont val="宋体-简"/>
        <charset val="134"/>
      </rPr>
      <t>带可降式顶部架的</t>
    </r>
    <r>
      <rPr>
        <sz val="10"/>
        <rFont val="Arial"/>
        <charset val="134"/>
      </rPr>
      <t>25</t>
    </r>
    <r>
      <rPr>
        <sz val="10"/>
        <rFont val="宋体-简"/>
        <charset val="134"/>
      </rPr>
      <t>米高杆灯</t>
    </r>
  </si>
  <si>
    <t>G.5.2</t>
  </si>
  <si>
    <r>
      <rPr>
        <b/>
        <sz val="10"/>
        <rFont val="Arial"/>
        <charset val="134"/>
      </rPr>
      <t xml:space="preserve">High Mast Light fittings </t>
    </r>
    <r>
      <rPr>
        <sz val="10"/>
        <rFont val="Arial"/>
        <charset val="134"/>
      </rPr>
      <t>(Design, Supply, installation and testing)</t>
    </r>
  </si>
  <si>
    <r>
      <rPr>
        <b/>
        <sz val="10"/>
        <rFont val="宋体-简"/>
        <charset val="134"/>
      </rPr>
      <t>高杆灯灯具</t>
    </r>
    <r>
      <rPr>
        <b/>
        <sz val="10"/>
        <rFont val="Arial"/>
        <charset val="134"/>
      </rPr>
      <t xml:space="preserve"> (</t>
    </r>
    <r>
      <rPr>
        <b/>
        <sz val="10"/>
        <rFont val="宋体-简"/>
        <charset val="134"/>
      </rPr>
      <t>设计、供应、安装及测试</t>
    </r>
    <r>
      <rPr>
        <b/>
        <sz val="10"/>
        <rFont val="Arial"/>
        <charset val="134"/>
      </rPr>
      <t>)</t>
    </r>
  </si>
  <si>
    <t>G.5.2.1</t>
  </si>
  <si>
    <t>LED High Mast light fittings including drivers and cabling</t>
  </si>
  <si>
    <r>
      <rPr>
        <sz val="10"/>
        <rFont val="Arial"/>
        <charset val="134"/>
      </rPr>
      <t>LED</t>
    </r>
    <r>
      <rPr>
        <sz val="10"/>
        <rFont val="宋体-简"/>
        <charset val="134"/>
      </rPr>
      <t>高杆灯灯具，包括驱动器和电缆敷设</t>
    </r>
  </si>
  <si>
    <t>G.5.3</t>
  </si>
  <si>
    <r>
      <rPr>
        <b/>
        <sz val="10"/>
        <rFont val="Arial"/>
        <charset val="134"/>
      </rPr>
      <t xml:space="preserve">High Mast Field Equipment Cabinets (FEC) - </t>
    </r>
    <r>
      <rPr>
        <sz val="10"/>
        <rFont val="Arial"/>
        <charset val="134"/>
      </rPr>
      <t>(Design, Supply, installation and testing)</t>
    </r>
  </si>
  <si>
    <r>
      <rPr>
        <b/>
        <sz val="10"/>
        <rFont val="宋体-简"/>
        <charset val="134"/>
      </rPr>
      <t>高杆灯现场设备柜（</t>
    </r>
    <r>
      <rPr>
        <b/>
        <sz val="10"/>
        <rFont val="Arial"/>
        <charset val="134"/>
      </rPr>
      <t>FEC</t>
    </r>
    <r>
      <rPr>
        <b/>
        <sz val="10"/>
        <rFont val="宋体-简"/>
        <charset val="134"/>
      </rPr>
      <t>）</t>
    </r>
    <r>
      <rPr>
        <b/>
        <sz val="10"/>
        <rFont val="Arial"/>
        <charset val="134"/>
      </rPr>
      <t xml:space="preserve"> (</t>
    </r>
    <r>
      <rPr>
        <b/>
        <sz val="10"/>
        <rFont val="宋体-简"/>
        <charset val="134"/>
      </rPr>
      <t>设计、供应、安装及测试</t>
    </r>
    <r>
      <rPr>
        <b/>
        <sz val="10"/>
        <rFont val="Arial"/>
        <charset val="134"/>
      </rPr>
      <t>)</t>
    </r>
  </si>
  <si>
    <t>G.5.3.1</t>
  </si>
  <si>
    <t>Field Equipment cabinet</t>
  </si>
  <si>
    <t>现场设备柜</t>
  </si>
  <si>
    <t>G.5.4</t>
  </si>
  <si>
    <r>
      <rPr>
        <b/>
        <sz val="10"/>
        <rFont val="Arial"/>
        <charset val="134"/>
      </rPr>
      <t xml:space="preserve">Other - </t>
    </r>
    <r>
      <rPr>
        <sz val="10"/>
        <rFont val="Arial"/>
        <charset val="134"/>
      </rPr>
      <t>(Design, Supply, installation and testing)</t>
    </r>
  </si>
  <si>
    <r>
      <rPr>
        <b/>
        <sz val="10"/>
        <rFont val="宋体-简"/>
        <charset val="134"/>
      </rPr>
      <t>其他</t>
    </r>
    <r>
      <rPr>
        <b/>
        <sz val="10"/>
        <rFont val="Arial"/>
        <charset val="134"/>
      </rPr>
      <t xml:space="preserve"> - (</t>
    </r>
    <r>
      <rPr>
        <b/>
        <sz val="10"/>
        <rFont val="宋体-简"/>
        <charset val="134"/>
      </rPr>
      <t>设计、供应、安装及测试</t>
    </r>
    <r>
      <rPr>
        <b/>
        <sz val="10"/>
        <rFont val="Arial"/>
        <charset val="134"/>
      </rPr>
      <t>)</t>
    </r>
  </si>
  <si>
    <t>G.5.4.1</t>
  </si>
  <si>
    <t>All other items not covered above which are required to provide a complete installation (Contractor to itemise)</t>
  </si>
  <si>
    <t>上述未涵盖的所有其他完成安装所需项目（承包商须逐项列明）</t>
  </si>
  <si>
    <t>G.5.4.1.1</t>
  </si>
  <si>
    <t>ZR-YJV22-0.6/1kV  4x16</t>
  </si>
  <si>
    <t>SUBTOTAL - Lighting</t>
  </si>
  <si>
    <r>
      <rPr>
        <b/>
        <sz val="10"/>
        <rFont val="宋体-简"/>
        <charset val="134"/>
      </rPr>
      <t>小计</t>
    </r>
    <r>
      <rPr>
        <b/>
        <sz val="10"/>
        <rFont val="Arial"/>
        <charset val="134"/>
      </rPr>
      <t xml:space="preserve"> - </t>
    </r>
    <r>
      <rPr>
        <b/>
        <sz val="10"/>
        <rFont val="宋体-简"/>
        <charset val="134"/>
      </rPr>
      <t>照明</t>
    </r>
  </si>
  <si>
    <t>G.6</t>
  </si>
  <si>
    <t>STS Pits</t>
  </si>
  <si>
    <r>
      <rPr>
        <b/>
        <sz val="10"/>
        <rFont val="Arial"/>
        <charset val="134"/>
      </rPr>
      <t xml:space="preserve">STS </t>
    </r>
    <r>
      <rPr>
        <b/>
        <sz val="10"/>
        <rFont val="宋体-简"/>
        <charset val="134"/>
      </rPr>
      <t>坑</t>
    </r>
  </si>
  <si>
    <t>G.6.1</t>
  </si>
  <si>
    <r>
      <rPr>
        <b/>
        <sz val="10"/>
        <rFont val="Arial"/>
        <charset val="134"/>
      </rPr>
      <t xml:space="preserve">STS Crane Junction Boxes </t>
    </r>
    <r>
      <rPr>
        <sz val="10"/>
        <rFont val="Arial"/>
        <charset val="134"/>
      </rPr>
      <t>(Design, Supply, installation and testing)</t>
    </r>
  </si>
  <si>
    <r>
      <rPr>
        <b/>
        <sz val="10"/>
        <rFont val="Arial"/>
        <charset val="134"/>
      </rPr>
      <t xml:space="preserve">STS </t>
    </r>
    <r>
      <rPr>
        <b/>
        <sz val="10"/>
        <rFont val="宋体-简"/>
        <charset val="134"/>
      </rPr>
      <t>起重机接线盒</t>
    </r>
    <r>
      <rPr>
        <b/>
        <sz val="10"/>
        <rFont val="Arial"/>
        <charset val="134"/>
      </rPr>
      <t xml:space="preserve"> (</t>
    </r>
    <r>
      <rPr>
        <b/>
        <sz val="10"/>
        <rFont val="宋体-简"/>
        <charset val="134"/>
      </rPr>
      <t>设计、供应、安装及测试</t>
    </r>
    <r>
      <rPr>
        <b/>
        <sz val="10"/>
        <rFont val="Arial"/>
        <charset val="134"/>
      </rPr>
      <t>)</t>
    </r>
  </si>
  <si>
    <t>G.6.1.1</t>
  </si>
  <si>
    <t>11kV STS Pug &amp; Socket</t>
  </si>
  <si>
    <r>
      <rPr>
        <sz val="10"/>
        <rFont val="Arial"/>
        <charset val="134"/>
      </rPr>
      <t xml:space="preserve">11kV STS </t>
    </r>
    <r>
      <rPr>
        <sz val="10"/>
        <rFont val="宋体-简"/>
        <charset val="134"/>
      </rPr>
      <t>插头和插座</t>
    </r>
  </si>
  <si>
    <t>G.6.2</t>
  </si>
  <si>
    <r>
      <rPr>
        <b/>
        <sz val="10"/>
        <rFont val="Arial"/>
        <charset val="134"/>
      </rPr>
      <t xml:space="preserve">STS Pit LVAC Installation </t>
    </r>
    <r>
      <rPr>
        <sz val="10"/>
        <rFont val="Arial"/>
        <charset val="134"/>
      </rPr>
      <t>(Design, Supply, installation and testing)</t>
    </r>
  </si>
  <si>
    <r>
      <rPr>
        <b/>
        <sz val="10"/>
        <rFont val="Arial"/>
        <charset val="134"/>
      </rPr>
      <t xml:space="preserve">STS </t>
    </r>
    <r>
      <rPr>
        <b/>
        <sz val="10"/>
        <rFont val="宋体-简"/>
        <charset val="134"/>
      </rPr>
      <t>坑低压交流安装</t>
    </r>
    <r>
      <rPr>
        <b/>
        <sz val="10"/>
        <rFont val="Arial"/>
        <charset val="134"/>
      </rPr>
      <t xml:space="preserve"> (</t>
    </r>
    <r>
      <rPr>
        <b/>
        <sz val="10"/>
        <rFont val="宋体-简"/>
        <charset val="134"/>
      </rPr>
      <t>设计、供应、安装及测试</t>
    </r>
    <r>
      <rPr>
        <b/>
        <sz val="10"/>
        <rFont val="Arial"/>
        <charset val="134"/>
      </rPr>
      <t>)</t>
    </r>
  </si>
  <si>
    <t>G.6.2.1</t>
  </si>
  <si>
    <t>STS PIT LVAC Installation</t>
  </si>
  <si>
    <r>
      <rPr>
        <sz val="10"/>
        <rFont val="Arial"/>
        <charset val="134"/>
      </rPr>
      <t xml:space="preserve">STS </t>
    </r>
    <r>
      <rPr>
        <sz val="10"/>
        <rFont val="宋体-简"/>
        <charset val="134"/>
      </rPr>
      <t>坑低压交流安装</t>
    </r>
  </si>
  <si>
    <t>G.6.3</t>
  </si>
  <si>
    <r>
      <rPr>
        <b/>
        <sz val="10"/>
        <rFont val="Arial"/>
        <charset val="134"/>
      </rPr>
      <t xml:space="preserve">LV Cabling &amp; Containment </t>
    </r>
    <r>
      <rPr>
        <sz val="10"/>
        <rFont val="Arial"/>
        <charset val="134"/>
      </rPr>
      <t>(Design, Supply, installation and testing)</t>
    </r>
  </si>
  <si>
    <r>
      <rPr>
        <b/>
        <sz val="10"/>
        <rFont val="宋体-简"/>
        <charset val="134"/>
      </rPr>
      <t>低压电缆及夹套</t>
    </r>
    <r>
      <rPr>
        <b/>
        <sz val="10"/>
        <rFont val="Arial"/>
        <charset val="134"/>
      </rPr>
      <t xml:space="preserve"> (</t>
    </r>
    <r>
      <rPr>
        <b/>
        <sz val="10"/>
        <rFont val="宋体-简"/>
        <charset val="134"/>
      </rPr>
      <t>设计、供应、安装及测试</t>
    </r>
    <r>
      <rPr>
        <b/>
        <sz val="10"/>
        <rFont val="Arial"/>
        <charset val="134"/>
      </rPr>
      <t>)</t>
    </r>
  </si>
  <si>
    <t>G.6.3.1</t>
  </si>
  <si>
    <t>All necessary cabling and containment</t>
  </si>
  <si>
    <t>所有必要的电缆敷设及夹套</t>
  </si>
  <si>
    <t>lot</t>
  </si>
  <si>
    <t>G.6.4</t>
  </si>
  <si>
    <r>
      <rPr>
        <b/>
        <sz val="10"/>
        <rFont val="Arial"/>
        <charset val="134"/>
      </rPr>
      <t xml:space="preserve">Other </t>
    </r>
    <r>
      <rPr>
        <sz val="10"/>
        <rFont val="Arial"/>
        <charset val="134"/>
      </rPr>
      <t>(Design, Supply, installation and testing)</t>
    </r>
  </si>
  <si>
    <t>G.6.4.1</t>
  </si>
  <si>
    <t>SUBTOTAL - STS Pits</t>
  </si>
  <si>
    <r>
      <rPr>
        <b/>
        <sz val="10"/>
        <rFont val="宋体-简"/>
        <charset val="134"/>
      </rPr>
      <t>小计</t>
    </r>
    <r>
      <rPr>
        <b/>
        <sz val="10"/>
        <rFont val="Arial"/>
        <charset val="134"/>
      </rPr>
      <t xml:space="preserve"> - STS </t>
    </r>
    <r>
      <rPr>
        <b/>
        <sz val="10"/>
        <rFont val="宋体-简"/>
        <charset val="134"/>
      </rPr>
      <t>凹坑</t>
    </r>
  </si>
  <si>
    <t>G.7</t>
  </si>
  <si>
    <t>Reefer Power Supply</t>
  </si>
  <si>
    <t>冷藏柜电源供应</t>
  </si>
  <si>
    <t>G.7.1</t>
  </si>
  <si>
    <r>
      <rPr>
        <b/>
        <sz val="10"/>
        <rFont val="Arial"/>
        <charset val="134"/>
      </rPr>
      <t>Reefer Rack Main LV Panelboard</t>
    </r>
    <r>
      <rPr>
        <sz val="10"/>
        <rFont val="Arial"/>
        <charset val="134"/>
      </rPr>
      <t xml:space="preserve"> (Design, Supply, installation and testing)</t>
    </r>
  </si>
  <si>
    <r>
      <rPr>
        <b/>
        <sz val="10"/>
        <rFont val="宋体-简"/>
        <charset val="134"/>
      </rPr>
      <t>冷藏柜主低压配电箱</t>
    </r>
    <r>
      <rPr>
        <b/>
        <sz val="10"/>
        <rFont val="Arial"/>
        <charset val="134"/>
      </rPr>
      <t xml:space="preserve"> (</t>
    </r>
    <r>
      <rPr>
        <b/>
        <sz val="10"/>
        <rFont val="宋体-简"/>
        <charset val="134"/>
      </rPr>
      <t>设计、供应、安装及测试</t>
    </r>
    <r>
      <rPr>
        <b/>
        <sz val="10"/>
        <rFont val="Arial"/>
        <charset val="134"/>
      </rPr>
      <t>)</t>
    </r>
  </si>
  <si>
    <t>G.7.1.1</t>
  </si>
  <si>
    <t>630A LV Panel board located at ground floor</t>
  </si>
  <si>
    <r>
      <rPr>
        <sz val="10"/>
        <rFont val="宋体-简"/>
        <charset val="134"/>
      </rPr>
      <t>位于底层的</t>
    </r>
    <r>
      <rPr>
        <sz val="10"/>
        <rFont val="Arial"/>
        <charset val="134"/>
      </rPr>
      <t>630A</t>
    </r>
    <r>
      <rPr>
        <sz val="10"/>
        <rFont val="宋体-简"/>
        <charset val="134"/>
      </rPr>
      <t>低压配电箱</t>
    </r>
  </si>
  <si>
    <t>G.7.2</t>
  </si>
  <si>
    <r>
      <rPr>
        <b/>
        <sz val="10"/>
        <rFont val="Arial"/>
        <charset val="134"/>
      </rPr>
      <t>Reefer Rack Level Panelboards</t>
    </r>
    <r>
      <rPr>
        <sz val="10"/>
        <rFont val="Arial"/>
        <charset val="134"/>
      </rPr>
      <t xml:space="preserve"> (Design, Supply, installation and testing)</t>
    </r>
  </si>
  <si>
    <r>
      <rPr>
        <b/>
        <sz val="10"/>
        <rFont val="宋体-简"/>
        <charset val="134"/>
      </rPr>
      <t>冷藏柜标高配电箱</t>
    </r>
    <r>
      <rPr>
        <b/>
        <sz val="10"/>
        <rFont val="Arial"/>
        <charset val="134"/>
      </rPr>
      <t xml:space="preserve"> (</t>
    </r>
    <r>
      <rPr>
        <b/>
        <sz val="10"/>
        <rFont val="宋体-简"/>
        <charset val="134"/>
      </rPr>
      <t>设计、供应、安装及测试</t>
    </r>
    <r>
      <rPr>
        <b/>
        <sz val="10"/>
        <rFont val="Arial"/>
        <charset val="134"/>
      </rPr>
      <t>)</t>
    </r>
  </si>
  <si>
    <t>G.7.2.1</t>
  </si>
  <si>
    <t>160A LV Panel board located at Level 1</t>
  </si>
  <si>
    <r>
      <rPr>
        <sz val="10"/>
        <rFont val="宋体-简"/>
        <charset val="134"/>
      </rPr>
      <t>位于标高</t>
    </r>
    <r>
      <rPr>
        <sz val="10"/>
        <rFont val="Arial"/>
        <charset val="134"/>
      </rPr>
      <t>1</t>
    </r>
    <r>
      <rPr>
        <sz val="10"/>
        <rFont val="宋体-简"/>
        <charset val="134"/>
      </rPr>
      <t>的</t>
    </r>
    <r>
      <rPr>
        <sz val="10"/>
        <rFont val="Arial"/>
        <charset val="134"/>
      </rPr>
      <t>160A</t>
    </r>
    <r>
      <rPr>
        <sz val="10"/>
        <rFont val="宋体-简"/>
        <charset val="134"/>
      </rPr>
      <t>低压配电箱</t>
    </r>
  </si>
  <si>
    <t>G.7.2.2</t>
  </si>
  <si>
    <t>160A LV Panel board located at Level 2</t>
  </si>
  <si>
    <r>
      <rPr>
        <sz val="10"/>
        <rFont val="宋体-简"/>
        <charset val="134"/>
      </rPr>
      <t>位于标高</t>
    </r>
    <r>
      <rPr>
        <sz val="10"/>
        <rFont val="Arial"/>
        <charset val="134"/>
      </rPr>
      <t>2</t>
    </r>
    <r>
      <rPr>
        <sz val="10"/>
        <rFont val="宋体-简"/>
        <charset val="134"/>
      </rPr>
      <t>的</t>
    </r>
    <r>
      <rPr>
        <sz val="10"/>
        <rFont val="Arial"/>
        <charset val="134"/>
      </rPr>
      <t>160A</t>
    </r>
    <r>
      <rPr>
        <sz val="10"/>
        <rFont val="宋体-简"/>
        <charset val="134"/>
      </rPr>
      <t>低压配电箱</t>
    </r>
  </si>
  <si>
    <t>G.7.2.3</t>
  </si>
  <si>
    <t>160A LV Panel board located at Level 3</t>
  </si>
  <si>
    <r>
      <rPr>
        <sz val="10"/>
        <rFont val="宋体-简"/>
        <charset val="134"/>
      </rPr>
      <t>位于标高</t>
    </r>
    <r>
      <rPr>
        <sz val="10"/>
        <rFont val="Arial"/>
        <charset val="134"/>
      </rPr>
      <t>3</t>
    </r>
    <r>
      <rPr>
        <sz val="10"/>
        <rFont val="宋体-简"/>
        <charset val="134"/>
      </rPr>
      <t>的</t>
    </r>
    <r>
      <rPr>
        <sz val="10"/>
        <rFont val="Arial"/>
        <charset val="134"/>
      </rPr>
      <t>160A</t>
    </r>
    <r>
      <rPr>
        <sz val="10"/>
        <rFont val="宋体-简"/>
        <charset val="134"/>
      </rPr>
      <t>低压配电箱</t>
    </r>
  </si>
  <si>
    <t>G.7.2.4</t>
  </si>
  <si>
    <t>160A LV Panel board located at Level 4</t>
  </si>
  <si>
    <r>
      <rPr>
        <sz val="10"/>
        <rFont val="宋体-简"/>
        <charset val="134"/>
      </rPr>
      <t>位于标高</t>
    </r>
    <r>
      <rPr>
        <sz val="10"/>
        <rFont val="Arial"/>
        <charset val="134"/>
      </rPr>
      <t>4</t>
    </r>
    <r>
      <rPr>
        <sz val="10"/>
        <rFont val="宋体-简"/>
        <charset val="134"/>
      </rPr>
      <t>的</t>
    </r>
    <r>
      <rPr>
        <sz val="10"/>
        <rFont val="Arial"/>
        <charset val="134"/>
      </rPr>
      <t>160A</t>
    </r>
    <r>
      <rPr>
        <sz val="10"/>
        <rFont val="宋体-简"/>
        <charset val="134"/>
      </rPr>
      <t>低压配电箱</t>
    </r>
  </si>
  <si>
    <t>G.7.3</t>
  </si>
  <si>
    <r>
      <rPr>
        <b/>
        <sz val="10"/>
        <rFont val="Arial"/>
        <charset val="134"/>
      </rPr>
      <t>Reefer Sockets</t>
    </r>
    <r>
      <rPr>
        <sz val="10"/>
        <rFont val="Arial"/>
        <charset val="134"/>
      </rPr>
      <t xml:space="preserve"> (Design, Supply, installation and testing)</t>
    </r>
  </si>
  <si>
    <r>
      <rPr>
        <b/>
        <sz val="10"/>
        <rFont val="宋体-简"/>
        <charset val="134"/>
      </rPr>
      <t>冷藏插座</t>
    </r>
    <r>
      <rPr>
        <b/>
        <sz val="10"/>
        <rFont val="Arial"/>
        <charset val="134"/>
      </rPr>
      <t xml:space="preserve"> (</t>
    </r>
    <r>
      <rPr>
        <b/>
        <sz val="10"/>
        <rFont val="宋体-简"/>
        <charset val="134"/>
      </rPr>
      <t>设计、供应、安装及测试</t>
    </r>
    <r>
      <rPr>
        <b/>
        <sz val="10"/>
        <rFont val="Arial"/>
        <charset val="134"/>
      </rPr>
      <t>)</t>
    </r>
  </si>
  <si>
    <t>G.7.3.1</t>
  </si>
  <si>
    <t>32A IP67 Reefer sockets</t>
  </si>
  <si>
    <r>
      <rPr>
        <sz val="10"/>
        <rFont val="Arial"/>
        <charset val="134"/>
      </rPr>
      <t xml:space="preserve">32A IP67 </t>
    </r>
    <r>
      <rPr>
        <sz val="10"/>
        <rFont val="宋体-简"/>
        <charset val="134"/>
      </rPr>
      <t>冷藏插座</t>
    </r>
  </si>
  <si>
    <t>G.7.4</t>
  </si>
  <si>
    <r>
      <rPr>
        <b/>
        <sz val="10"/>
        <rFont val="Arial"/>
        <charset val="134"/>
      </rPr>
      <t>Reefer rack lighting and small power</t>
    </r>
    <r>
      <rPr>
        <sz val="10"/>
        <rFont val="Arial"/>
        <charset val="134"/>
      </rPr>
      <t xml:space="preserve"> (Design, Supply, installation and testing)</t>
    </r>
  </si>
  <si>
    <r>
      <rPr>
        <b/>
        <sz val="10"/>
        <rFont val="宋体-简"/>
        <charset val="134"/>
      </rPr>
      <t>冷藏货架照明及小功率电源</t>
    </r>
    <r>
      <rPr>
        <b/>
        <sz val="10"/>
        <rFont val="Arial"/>
        <charset val="134"/>
      </rPr>
      <t xml:space="preserve"> (</t>
    </r>
    <r>
      <rPr>
        <b/>
        <sz val="10"/>
        <rFont val="宋体-简"/>
        <charset val="134"/>
      </rPr>
      <t>设计、供应、安装及测试</t>
    </r>
    <r>
      <rPr>
        <b/>
        <sz val="10"/>
        <rFont val="Arial"/>
        <charset val="134"/>
      </rPr>
      <t>)</t>
    </r>
  </si>
  <si>
    <t>G.7.4.1</t>
  </si>
  <si>
    <t>LV Distribution Board located at Level 1</t>
  </si>
  <si>
    <r>
      <rPr>
        <sz val="10"/>
        <rFont val="宋体-简"/>
        <charset val="134"/>
      </rPr>
      <t>位于标高</t>
    </r>
    <r>
      <rPr>
        <sz val="10"/>
        <rFont val="Arial"/>
        <charset val="134"/>
      </rPr>
      <t>1</t>
    </r>
    <r>
      <rPr>
        <sz val="10"/>
        <rFont val="宋体-简"/>
        <charset val="134"/>
      </rPr>
      <t>层的低压配电柜</t>
    </r>
  </si>
  <si>
    <t>G.7.4.2</t>
  </si>
  <si>
    <t>LED Light fittings</t>
  </si>
  <si>
    <r>
      <rPr>
        <sz val="10"/>
        <rFont val="Arial"/>
        <charset val="134"/>
      </rPr>
      <t xml:space="preserve">LED </t>
    </r>
    <r>
      <rPr>
        <sz val="10"/>
        <rFont val="宋体-简"/>
        <charset val="134"/>
      </rPr>
      <t>灯具</t>
    </r>
  </si>
  <si>
    <t>G.7.4.3</t>
  </si>
  <si>
    <t>16A IP67 Maintenance sockets</t>
  </si>
  <si>
    <r>
      <rPr>
        <sz val="10"/>
        <rFont val="Arial"/>
        <charset val="134"/>
      </rPr>
      <t xml:space="preserve">16A IP67 </t>
    </r>
    <r>
      <rPr>
        <sz val="10"/>
        <rFont val="宋体-简"/>
        <charset val="134"/>
      </rPr>
      <t>维修插座</t>
    </r>
  </si>
  <si>
    <t>G.7.5</t>
  </si>
  <si>
    <r>
      <rPr>
        <b/>
        <sz val="10"/>
        <rFont val="Arial"/>
        <charset val="134"/>
      </rPr>
      <t>Reefer Rack Cabling</t>
    </r>
    <r>
      <rPr>
        <sz val="10"/>
        <rFont val="Arial"/>
        <charset val="134"/>
      </rPr>
      <t xml:space="preserve"> (Design, Supply, installation and testing)</t>
    </r>
  </si>
  <si>
    <r>
      <rPr>
        <b/>
        <sz val="10"/>
        <rFont val="宋体-简"/>
        <charset val="134"/>
      </rPr>
      <t>冷藏货架电缆敷设</t>
    </r>
    <r>
      <rPr>
        <b/>
        <sz val="10"/>
        <rFont val="Arial"/>
        <charset val="134"/>
      </rPr>
      <t xml:space="preserve"> (</t>
    </r>
    <r>
      <rPr>
        <b/>
        <sz val="10"/>
        <rFont val="宋体-简"/>
        <charset val="134"/>
      </rPr>
      <t>设计、供应、安装及测试</t>
    </r>
    <r>
      <rPr>
        <b/>
        <sz val="10"/>
        <rFont val="Arial"/>
        <charset val="134"/>
      </rPr>
      <t>)</t>
    </r>
  </si>
  <si>
    <t>G.7.5.1</t>
  </si>
  <si>
    <t>LV Cabling to be installed within the reefer racks (Contractor to quantify and itemise)</t>
  </si>
  <si>
    <t>安装于冷藏货架内的低压电缆（承包商负责定量并逐项列出）</t>
  </si>
  <si>
    <t>G.7.5.1.1</t>
  </si>
  <si>
    <t>ZR-YJV22-0.6/1kV  3x150+70</t>
  </si>
  <si>
    <t>G.7.5.1.2</t>
  </si>
  <si>
    <t>ZR-YJV22-0.6/1kV  3x25+16</t>
  </si>
  <si>
    <t>G.7.5.1.3</t>
  </si>
  <si>
    <t>G.7.5.1.4</t>
  </si>
  <si>
    <t>ZR-YJV22-0.6/1kV  4x10</t>
  </si>
  <si>
    <t>G.7.6</t>
  </si>
  <si>
    <r>
      <rPr>
        <b/>
        <sz val="10"/>
        <rFont val="Arial"/>
        <charset val="134"/>
      </rPr>
      <t>Containment</t>
    </r>
    <r>
      <rPr>
        <sz val="10"/>
        <rFont val="Arial"/>
        <charset val="134"/>
      </rPr>
      <t xml:space="preserve"> (Design, Supply, installation and testing)</t>
    </r>
  </si>
  <si>
    <r>
      <rPr>
        <b/>
        <sz val="10"/>
        <rFont val="宋体-简"/>
        <charset val="134"/>
      </rPr>
      <t>夹套</t>
    </r>
    <r>
      <rPr>
        <b/>
        <sz val="10"/>
        <rFont val="Arial"/>
        <charset val="134"/>
      </rPr>
      <t xml:space="preserve"> (</t>
    </r>
    <r>
      <rPr>
        <b/>
        <sz val="10"/>
        <rFont val="宋体-简"/>
        <charset val="134"/>
      </rPr>
      <t>设计、供应、安装及测试</t>
    </r>
    <r>
      <rPr>
        <b/>
        <sz val="10"/>
        <rFont val="Arial"/>
        <charset val="134"/>
      </rPr>
      <t>)</t>
    </r>
  </si>
  <si>
    <t>G.7.6.1</t>
  </si>
  <si>
    <t>Supply and Installation of prefabricated hot-dip galvanized cable tray works (Perforated/Ladder type) for all power/control cables installed on the reefer racks including necessary supports &amp; its accessories, cables ladders and draw pits.</t>
  </si>
  <si>
    <r>
      <rPr>
        <sz val="10"/>
        <rFont val="宋体-简"/>
        <charset val="134"/>
      </rPr>
      <t>预制热浸镀锌（穿孔</t>
    </r>
    <r>
      <rPr>
        <sz val="10"/>
        <rFont val="Arial"/>
        <charset val="134"/>
      </rPr>
      <t>/</t>
    </r>
    <r>
      <rPr>
        <sz val="10"/>
        <rFont val="宋体-简"/>
        <charset val="134"/>
      </rPr>
      <t>梯形）电缆桥架及其必要支架和附件的供应及安装，适用于所有安装在冷藏货架上的动力</t>
    </r>
    <r>
      <rPr>
        <sz val="10"/>
        <rFont val="Arial"/>
        <charset val="134"/>
      </rPr>
      <t>/</t>
    </r>
    <r>
      <rPr>
        <sz val="10"/>
        <rFont val="宋体-简"/>
        <charset val="134"/>
      </rPr>
      <t>控制电缆，包括电缆梯和电缆井。</t>
    </r>
  </si>
  <si>
    <t>G.7.6.1.1</t>
  </si>
  <si>
    <t>400×150 cable tray, aluminum alloy material</t>
  </si>
  <si>
    <r>
      <rPr>
        <b/>
        <sz val="10"/>
        <rFont val="Arial"/>
        <charset val="134"/>
      </rPr>
      <t>400×150</t>
    </r>
    <r>
      <rPr>
        <b/>
        <sz val="10"/>
        <rFont val="宋体-简"/>
        <charset val="134"/>
      </rPr>
      <t>铝合金材质电缆桥架</t>
    </r>
  </si>
  <si>
    <t>G.7.6.1.2</t>
  </si>
  <si>
    <t>φ40 uPVC ELECTRCAL CONDUIT</t>
  </si>
  <si>
    <r>
      <rPr>
        <b/>
        <sz val="10"/>
        <rFont val="Arial"/>
        <charset val="134"/>
      </rPr>
      <t>φ40 uPVC</t>
    </r>
    <r>
      <rPr>
        <b/>
        <sz val="10"/>
        <rFont val="宋体-简"/>
        <charset val="134"/>
      </rPr>
      <t>电气导管</t>
    </r>
  </si>
  <si>
    <t>G.7.7</t>
  </si>
  <si>
    <r>
      <rPr>
        <b/>
        <sz val="10"/>
        <rFont val="Arial"/>
        <charset val="134"/>
      </rPr>
      <t>Reefer Rack Earthing</t>
    </r>
    <r>
      <rPr>
        <sz val="10"/>
        <rFont val="Arial"/>
        <charset val="134"/>
      </rPr>
      <t xml:space="preserve"> (Design, Supply, installation and testing)</t>
    </r>
  </si>
  <si>
    <r>
      <rPr>
        <b/>
        <sz val="10"/>
        <rFont val="宋体-简"/>
        <charset val="134"/>
      </rPr>
      <t>冷藏货架接地</t>
    </r>
    <r>
      <rPr>
        <b/>
        <sz val="10"/>
        <rFont val="Arial"/>
        <charset val="134"/>
      </rPr>
      <t xml:space="preserve"> (</t>
    </r>
    <r>
      <rPr>
        <b/>
        <sz val="10"/>
        <rFont val="宋体-简"/>
        <charset val="134"/>
      </rPr>
      <t>设计、供应、安装及测试</t>
    </r>
    <r>
      <rPr>
        <b/>
        <sz val="10"/>
        <rFont val="Arial"/>
        <charset val="134"/>
      </rPr>
      <t>)</t>
    </r>
  </si>
  <si>
    <t>G.7.7.1</t>
  </si>
  <si>
    <t>Reefer rack earthing as indicated on the PERs and Drawings</t>
  </si>
  <si>
    <t>按照PER和图纸所示进行冷藏货架接地</t>
  </si>
  <si>
    <t>G.7.8</t>
  </si>
  <si>
    <t>G.7.8.1</t>
  </si>
  <si>
    <t>SUBTOTAL - Reefer Power Supply</t>
  </si>
  <si>
    <r>
      <rPr>
        <b/>
        <sz val="10"/>
        <rFont val="宋体-简"/>
        <charset val="134"/>
      </rPr>
      <t>小计</t>
    </r>
    <r>
      <rPr>
        <b/>
        <sz val="10"/>
        <rFont val="Arial"/>
        <charset val="134"/>
      </rPr>
      <t xml:space="preserve"> - </t>
    </r>
    <r>
      <rPr>
        <b/>
        <sz val="10"/>
        <rFont val="宋体-简"/>
        <charset val="134"/>
      </rPr>
      <t>冷藏电源供应</t>
    </r>
  </si>
  <si>
    <t>G.8</t>
  </si>
  <si>
    <t>eRTG Power Supply</t>
  </si>
  <si>
    <r>
      <rPr>
        <b/>
        <sz val="10"/>
        <rFont val="Arial"/>
        <charset val="134"/>
      </rPr>
      <t>eRTG</t>
    </r>
    <r>
      <rPr>
        <b/>
        <sz val="10"/>
        <rFont val="宋体"/>
        <charset val="134"/>
      </rPr>
      <t>电源供应</t>
    </r>
  </si>
  <si>
    <t>G.8.1</t>
  </si>
  <si>
    <r>
      <rPr>
        <b/>
        <sz val="10"/>
        <rFont val="Arial"/>
        <charset val="134"/>
      </rPr>
      <t>eRTG Feeder Pillar</t>
    </r>
    <r>
      <rPr>
        <sz val="10"/>
        <rFont val="Arial"/>
        <charset val="134"/>
      </rPr>
      <t xml:space="preserve"> (Design, Supply, installation and testing)</t>
    </r>
  </si>
  <si>
    <r>
      <rPr>
        <b/>
        <sz val="10"/>
        <rFont val="Arial"/>
        <charset val="134"/>
      </rPr>
      <t>eRTG</t>
    </r>
    <r>
      <rPr>
        <b/>
        <sz val="10"/>
        <rFont val="宋体-简"/>
        <charset val="134"/>
      </rPr>
      <t>馈电柱</t>
    </r>
    <r>
      <rPr>
        <b/>
        <sz val="10"/>
        <rFont val="Arial"/>
        <charset val="134"/>
      </rPr>
      <t xml:space="preserve"> (</t>
    </r>
    <r>
      <rPr>
        <b/>
        <sz val="10"/>
        <rFont val="宋体-简"/>
        <charset val="134"/>
      </rPr>
      <t>设计、供应、安装及测试</t>
    </r>
    <r>
      <rPr>
        <b/>
        <sz val="10"/>
        <rFont val="Arial"/>
        <charset val="134"/>
      </rPr>
      <t>)</t>
    </r>
  </si>
  <si>
    <t>G.8.1.1</t>
  </si>
  <si>
    <t>eRTG Feeder pillar with connections for 4No. eRTGs</t>
  </si>
  <si>
    <r>
      <rPr>
        <sz val="10"/>
        <rFont val="宋体-简"/>
        <charset val="134"/>
      </rPr>
      <t>配备</t>
    </r>
    <r>
      <rPr>
        <sz val="10"/>
        <rFont val="Arial"/>
        <charset val="134"/>
      </rPr>
      <t>4</t>
    </r>
    <r>
      <rPr>
        <sz val="10"/>
        <rFont val="宋体-简"/>
        <charset val="134"/>
      </rPr>
      <t>台</t>
    </r>
    <r>
      <rPr>
        <sz val="10"/>
        <rFont val="Arial"/>
        <charset val="134"/>
      </rPr>
      <t>eRTG</t>
    </r>
    <r>
      <rPr>
        <sz val="10"/>
        <rFont val="宋体-简"/>
        <charset val="134"/>
      </rPr>
      <t>连接的</t>
    </r>
    <r>
      <rPr>
        <sz val="10"/>
        <rFont val="Arial"/>
        <charset val="134"/>
      </rPr>
      <t>eRTG</t>
    </r>
    <r>
      <rPr>
        <sz val="10"/>
        <rFont val="宋体-简"/>
        <charset val="134"/>
      </rPr>
      <t>馈电柱</t>
    </r>
  </si>
  <si>
    <t>G.8.1.1.1</t>
  </si>
  <si>
    <t>ZR-YJV22-0.6/1kV  3(3x240+120)</t>
  </si>
  <si>
    <t>G.8.2</t>
  </si>
  <si>
    <t>G.8.2.1</t>
  </si>
  <si>
    <t>SUBTOTAL - eRTG Power Supply</t>
  </si>
  <si>
    <r>
      <rPr>
        <b/>
        <sz val="10"/>
        <rFont val="Arial"/>
        <charset val="134"/>
      </rPr>
      <t>eRTG</t>
    </r>
    <r>
      <rPr>
        <b/>
        <sz val="10"/>
        <rFont val="宋体-简"/>
        <charset val="134"/>
      </rPr>
      <t>电源供应小计</t>
    </r>
  </si>
  <si>
    <t>G.9</t>
  </si>
  <si>
    <t>SCADA</t>
  </si>
  <si>
    <t>G.9.1</t>
  </si>
  <si>
    <r>
      <rPr>
        <b/>
        <sz val="10"/>
        <rFont val="Arial"/>
        <charset val="134"/>
      </rPr>
      <t>SCADA - Server</t>
    </r>
    <r>
      <rPr>
        <sz val="10"/>
        <rFont val="Arial"/>
        <charset val="134"/>
      </rPr>
      <t xml:space="preserve"> (Design, Supply and installation testing and commissioning)</t>
    </r>
  </si>
  <si>
    <r>
      <rPr>
        <b/>
        <sz val="10"/>
        <rFont val="Arial"/>
        <charset val="134"/>
      </rPr>
      <t>SCADA</t>
    </r>
    <r>
      <rPr>
        <b/>
        <sz val="10"/>
        <rFont val="宋体-简"/>
        <charset val="134"/>
      </rPr>
      <t>服务器</t>
    </r>
    <r>
      <rPr>
        <b/>
        <sz val="10"/>
        <rFont val="Arial"/>
        <charset val="134"/>
      </rPr>
      <t xml:space="preserve"> </t>
    </r>
    <r>
      <rPr>
        <b/>
        <sz val="10"/>
        <rFont val="宋体-简"/>
        <charset val="134"/>
      </rPr>
      <t>（设计、供应及安装测试与调试）</t>
    </r>
  </si>
  <si>
    <t>G.9.1.1</t>
  </si>
  <si>
    <t>SCADA Server</t>
  </si>
  <si>
    <r>
      <rPr>
        <sz val="10"/>
        <rFont val="Arial"/>
        <charset val="134"/>
      </rPr>
      <t>SCADA</t>
    </r>
    <r>
      <rPr>
        <sz val="10"/>
        <rFont val="宋体-简"/>
        <charset val="134"/>
      </rPr>
      <t>服务器</t>
    </r>
  </si>
  <si>
    <t>G.9.1.2</t>
  </si>
  <si>
    <t>SCADA Time Server</t>
  </si>
  <si>
    <r>
      <rPr>
        <sz val="10"/>
        <rFont val="Arial"/>
        <charset val="134"/>
      </rPr>
      <t>SCADA</t>
    </r>
    <r>
      <rPr>
        <sz val="10"/>
        <rFont val="宋体-简"/>
        <charset val="134"/>
      </rPr>
      <t>时间服务器</t>
    </r>
  </si>
  <si>
    <t>G.9.1.3</t>
  </si>
  <si>
    <t>SCADA Rack in Substations</t>
  </si>
  <si>
    <r>
      <rPr>
        <sz val="10"/>
        <rFont val="宋体-简"/>
        <charset val="134"/>
      </rPr>
      <t>变电站内</t>
    </r>
    <r>
      <rPr>
        <sz val="10"/>
        <rFont val="Arial"/>
        <charset val="134"/>
      </rPr>
      <t>SCADA</t>
    </r>
    <r>
      <rPr>
        <sz val="10"/>
        <rFont val="宋体-简"/>
        <charset val="134"/>
      </rPr>
      <t>机架</t>
    </r>
  </si>
  <si>
    <t>G.9.2</t>
  </si>
  <si>
    <r>
      <rPr>
        <b/>
        <sz val="10"/>
        <rFont val="Arial"/>
        <charset val="134"/>
      </rPr>
      <t>SCADA - RTU &amp; Network Racks</t>
    </r>
    <r>
      <rPr>
        <sz val="10"/>
        <rFont val="Arial"/>
        <charset val="134"/>
      </rPr>
      <t xml:space="preserve"> (Design, Supply and installation testing and commissioning)</t>
    </r>
  </si>
  <si>
    <r>
      <rPr>
        <b/>
        <sz val="10"/>
        <rFont val="Arial"/>
        <charset val="134"/>
      </rPr>
      <t>SCADA - RTU</t>
    </r>
    <r>
      <rPr>
        <b/>
        <sz val="10"/>
        <rFont val="宋体-简"/>
        <charset val="134"/>
      </rPr>
      <t>及网络机架</t>
    </r>
    <r>
      <rPr>
        <b/>
        <sz val="10"/>
        <rFont val="Arial"/>
        <charset val="134"/>
      </rPr>
      <t xml:space="preserve"> </t>
    </r>
    <r>
      <rPr>
        <b/>
        <sz val="10"/>
        <rFont val="宋体-简"/>
        <charset val="134"/>
      </rPr>
      <t>（设计、供应及安装测试与调试）</t>
    </r>
  </si>
  <si>
    <t>G.9.2.1</t>
  </si>
  <si>
    <t>SCADA RTU / Marshalling panel - Main Substation</t>
  </si>
  <si>
    <r>
      <rPr>
        <sz val="10"/>
        <rFont val="Arial"/>
        <charset val="134"/>
      </rPr>
      <t>SCADA RTU</t>
    </r>
    <r>
      <rPr>
        <sz val="10"/>
        <rFont val="宋体-简"/>
        <charset val="134"/>
      </rPr>
      <t>及接线面板</t>
    </r>
    <r>
      <rPr>
        <sz val="10"/>
        <rFont val="Arial"/>
        <charset val="134"/>
      </rPr>
      <t>—</t>
    </r>
    <r>
      <rPr>
        <sz val="10"/>
        <rFont val="宋体-简"/>
        <charset val="134"/>
      </rPr>
      <t>主变电站</t>
    </r>
  </si>
  <si>
    <t>G.9.2.2</t>
  </si>
  <si>
    <t>SCADA RTU - STS Substation</t>
  </si>
  <si>
    <r>
      <rPr>
        <sz val="10"/>
        <rFont val="Arial"/>
        <charset val="134"/>
      </rPr>
      <t>SCADA RTU—STS</t>
    </r>
    <r>
      <rPr>
        <sz val="10"/>
        <rFont val="宋体-简"/>
        <charset val="134"/>
      </rPr>
      <t>变电站</t>
    </r>
  </si>
  <si>
    <t>G.9.2.3</t>
  </si>
  <si>
    <t>SCADA RTU - Reefer Substation</t>
  </si>
  <si>
    <r>
      <rPr>
        <sz val="10"/>
        <rFont val="Arial"/>
        <charset val="134"/>
      </rPr>
      <t>SCADA RTU—</t>
    </r>
    <r>
      <rPr>
        <sz val="10"/>
        <rFont val="宋体-简"/>
        <charset val="134"/>
      </rPr>
      <t>冷藏变电站</t>
    </r>
  </si>
  <si>
    <t>G.9.2.4</t>
  </si>
  <si>
    <t>SCADA RTU - eRTG Substation</t>
  </si>
  <si>
    <r>
      <rPr>
        <sz val="10"/>
        <rFont val="Arial"/>
        <charset val="134"/>
      </rPr>
      <t xml:space="preserve">SCADA RTU—eRTG </t>
    </r>
    <r>
      <rPr>
        <sz val="10"/>
        <rFont val="宋体-简"/>
        <charset val="134"/>
      </rPr>
      <t>变电站</t>
    </r>
  </si>
  <si>
    <t>G.9.3</t>
  </si>
  <si>
    <r>
      <rPr>
        <b/>
        <sz val="10"/>
        <rFont val="Arial"/>
        <charset val="134"/>
      </rPr>
      <t>SCADA - Reefer racks</t>
    </r>
    <r>
      <rPr>
        <sz val="10"/>
        <rFont val="Arial"/>
        <charset val="134"/>
      </rPr>
      <t xml:space="preserve"> (Design, Supply and installation testing and commissioning)</t>
    </r>
  </si>
  <si>
    <r>
      <rPr>
        <b/>
        <sz val="10"/>
        <rFont val="Arial"/>
        <charset val="134"/>
      </rPr>
      <t>SCADA—</t>
    </r>
    <r>
      <rPr>
        <b/>
        <sz val="10"/>
        <rFont val="宋体-简"/>
        <charset val="134"/>
      </rPr>
      <t>冷藏货架</t>
    </r>
    <r>
      <rPr>
        <b/>
        <sz val="10"/>
        <rFont val="Arial"/>
        <charset val="134"/>
      </rPr>
      <t xml:space="preserve"> </t>
    </r>
    <r>
      <rPr>
        <b/>
        <sz val="10"/>
        <rFont val="宋体-简"/>
        <charset val="134"/>
      </rPr>
      <t>（设计、供应及安装测试与调试）</t>
    </r>
  </si>
  <si>
    <t>G.9.3.1</t>
  </si>
  <si>
    <t>Marshalling panel Reefer racks including wiring</t>
  </si>
  <si>
    <t>冷藏货架接线面板及布线</t>
  </si>
  <si>
    <t>G.9.4</t>
  </si>
  <si>
    <r>
      <rPr>
        <b/>
        <sz val="10"/>
        <rFont val="Arial"/>
        <charset val="134"/>
      </rPr>
      <t>SCADA - Software</t>
    </r>
    <r>
      <rPr>
        <sz val="10"/>
        <rFont val="Arial"/>
        <charset val="134"/>
      </rPr>
      <t xml:space="preserve"> (Design, Supply and installation testing and commissioning)</t>
    </r>
  </si>
  <si>
    <r>
      <rPr>
        <b/>
        <sz val="10"/>
        <rFont val="Arial"/>
        <charset val="134"/>
      </rPr>
      <t>SCADA—</t>
    </r>
    <r>
      <rPr>
        <b/>
        <sz val="10"/>
        <rFont val="宋体-简"/>
        <charset val="134"/>
      </rPr>
      <t>软件</t>
    </r>
    <r>
      <rPr>
        <b/>
        <sz val="10"/>
        <rFont val="Arial"/>
        <charset val="134"/>
      </rPr>
      <t xml:space="preserve"> </t>
    </r>
    <r>
      <rPr>
        <b/>
        <sz val="10"/>
        <rFont val="宋体-简"/>
        <charset val="134"/>
      </rPr>
      <t>（设计、供应及安装测试与调试）</t>
    </r>
  </si>
  <si>
    <t>G.9.4.1</t>
  </si>
  <si>
    <t>SCADA software platform in accordance with the PERs</t>
  </si>
  <si>
    <r>
      <rPr>
        <sz val="10"/>
        <rFont val="宋体-简"/>
        <charset val="134"/>
      </rPr>
      <t>符合</t>
    </r>
    <r>
      <rPr>
        <sz val="10"/>
        <rFont val="Arial"/>
        <charset val="134"/>
      </rPr>
      <t>PER</t>
    </r>
    <r>
      <rPr>
        <sz val="10"/>
        <rFont val="宋体-简"/>
        <charset val="134"/>
      </rPr>
      <t>规范的</t>
    </r>
    <r>
      <rPr>
        <sz val="10"/>
        <rFont val="Arial"/>
        <charset val="134"/>
      </rPr>
      <t>SCADA</t>
    </r>
    <r>
      <rPr>
        <sz val="10"/>
        <rFont val="宋体-简"/>
        <charset val="134"/>
      </rPr>
      <t>软件平台</t>
    </r>
  </si>
  <si>
    <t>G.9.5</t>
  </si>
  <si>
    <r>
      <rPr>
        <b/>
        <sz val="10"/>
        <rFont val="Arial"/>
        <charset val="134"/>
      </rPr>
      <t>SCADA - Workstation</t>
    </r>
    <r>
      <rPr>
        <sz val="10"/>
        <rFont val="Arial"/>
        <charset val="134"/>
      </rPr>
      <t xml:space="preserve"> (Design, Supply and installation testing and commissioning)</t>
    </r>
  </si>
  <si>
    <r>
      <rPr>
        <b/>
        <sz val="10"/>
        <rFont val="Arial"/>
        <charset val="134"/>
      </rPr>
      <t xml:space="preserve">SCADA </t>
    </r>
    <r>
      <rPr>
        <b/>
        <sz val="10"/>
        <rFont val="宋体-简"/>
        <charset val="134"/>
      </rPr>
      <t>工作站</t>
    </r>
    <r>
      <rPr>
        <b/>
        <sz val="10"/>
        <rFont val="Arial"/>
        <charset val="134"/>
      </rPr>
      <t xml:space="preserve"> </t>
    </r>
    <r>
      <rPr>
        <b/>
        <sz val="10"/>
        <rFont val="宋体-简"/>
        <charset val="134"/>
      </rPr>
      <t>（设计、供应及安装测试与调试）</t>
    </r>
  </si>
  <si>
    <t>G.9.5.1</t>
  </si>
  <si>
    <t>SCADA workstation / industrial PC</t>
  </si>
  <si>
    <r>
      <rPr>
        <sz val="10"/>
        <rFont val="Arial"/>
        <charset val="134"/>
      </rPr>
      <t xml:space="preserve">SCADA </t>
    </r>
    <r>
      <rPr>
        <sz val="10"/>
        <rFont val="宋体-简"/>
        <charset val="134"/>
      </rPr>
      <t>工作站</t>
    </r>
    <r>
      <rPr>
        <sz val="10"/>
        <rFont val="Arial"/>
        <charset val="134"/>
      </rPr>
      <t xml:space="preserve"> / </t>
    </r>
    <r>
      <rPr>
        <sz val="10"/>
        <rFont val="宋体-简"/>
        <charset val="134"/>
      </rPr>
      <t>工业</t>
    </r>
    <r>
      <rPr>
        <sz val="10"/>
        <rFont val="Arial"/>
        <charset val="134"/>
      </rPr>
      <t>PC</t>
    </r>
  </si>
  <si>
    <t>G.9.6</t>
  </si>
  <si>
    <r>
      <rPr>
        <b/>
        <sz val="10"/>
        <rFont val="Arial"/>
        <charset val="134"/>
      </rPr>
      <t>Other</t>
    </r>
    <r>
      <rPr>
        <sz val="10"/>
        <rFont val="Arial"/>
        <charset val="134"/>
      </rPr>
      <t xml:space="preserve"> (Design, Supply and installation and testing)</t>
    </r>
  </si>
  <si>
    <r>
      <rPr>
        <b/>
        <sz val="10"/>
        <rFont val="宋体-简"/>
        <charset val="134"/>
      </rPr>
      <t>其他</t>
    </r>
    <r>
      <rPr>
        <b/>
        <sz val="10"/>
        <rFont val="Arial"/>
        <charset val="134"/>
      </rPr>
      <t xml:space="preserve"> </t>
    </r>
    <r>
      <rPr>
        <b/>
        <sz val="10"/>
        <rFont val="宋体-简"/>
        <charset val="134"/>
      </rPr>
      <t>（设计、供应、安装及试验）</t>
    </r>
  </si>
  <si>
    <t>G.9.6.1</t>
  </si>
  <si>
    <t>All other items not covered above which are required to provide a complete installation</t>
  </si>
  <si>
    <t>所有上述未涵盖但为实现完整安装而必需的其他项目</t>
  </si>
  <si>
    <t>SUBTOTAL - SCADA</t>
  </si>
  <si>
    <r>
      <rPr>
        <b/>
        <sz val="10"/>
        <rFont val="宋体-简"/>
        <charset val="134"/>
      </rPr>
      <t>小计</t>
    </r>
    <r>
      <rPr>
        <b/>
        <sz val="10"/>
        <rFont val="Arial"/>
        <charset val="134"/>
      </rPr>
      <t xml:space="preserve"> - SCADA</t>
    </r>
  </si>
  <si>
    <t>G.10</t>
  </si>
  <si>
    <t>Equipotential bonding</t>
  </si>
  <si>
    <t>等电位连接</t>
  </si>
  <si>
    <t>G.10.1</t>
  </si>
  <si>
    <r>
      <rPr>
        <b/>
        <sz val="10"/>
        <rFont val="Arial"/>
        <charset val="134"/>
      </rPr>
      <t>Equipotential bonding</t>
    </r>
    <r>
      <rPr>
        <sz val="10"/>
        <rFont val="Arial"/>
        <charset val="134"/>
      </rPr>
      <t xml:space="preserve"> (Design, Supply and installation testing and commissioning)</t>
    </r>
  </si>
  <si>
    <r>
      <rPr>
        <b/>
        <sz val="10"/>
        <rFont val="宋体-简"/>
        <charset val="134"/>
      </rPr>
      <t>等电位连接</t>
    </r>
    <r>
      <rPr>
        <b/>
        <sz val="10"/>
        <rFont val="Arial"/>
        <charset val="134"/>
      </rPr>
      <t xml:space="preserve"> </t>
    </r>
    <r>
      <rPr>
        <b/>
        <sz val="10"/>
        <rFont val="宋体-简"/>
        <charset val="134"/>
      </rPr>
      <t>（设计、供应及安装测试与调试）</t>
    </r>
  </si>
  <si>
    <t>G.10.1.1</t>
  </si>
  <si>
    <t>Equipotential bonding as indicated in the PERs and Drawings (Contractor to quantify and itemise)</t>
  </si>
  <si>
    <r>
      <rPr>
        <sz val="10"/>
        <rFont val="宋体-简"/>
        <charset val="134"/>
      </rPr>
      <t>按照</t>
    </r>
    <r>
      <rPr>
        <sz val="10"/>
        <rFont val="Arial"/>
        <charset val="134"/>
      </rPr>
      <t>PER</t>
    </r>
    <r>
      <rPr>
        <sz val="10"/>
        <rFont val="宋体-简"/>
        <charset val="134"/>
      </rPr>
      <t>及图纸所示的等电位连接（承包商需自行计算并明细列项）</t>
    </r>
  </si>
  <si>
    <t>SUBTOTAL - Equipotential Bonding</t>
  </si>
  <si>
    <r>
      <rPr>
        <b/>
        <sz val="10"/>
        <rFont val="宋体-简"/>
        <charset val="134"/>
      </rPr>
      <t>小计</t>
    </r>
    <r>
      <rPr>
        <b/>
        <sz val="10"/>
        <rFont val="Arial"/>
        <charset val="134"/>
      </rPr>
      <t xml:space="preserve"> - </t>
    </r>
    <r>
      <rPr>
        <b/>
        <sz val="10"/>
        <rFont val="宋体-简"/>
        <charset val="134"/>
      </rPr>
      <t>等电位连接</t>
    </r>
  </si>
  <si>
    <t>G.11</t>
  </si>
  <si>
    <t>IT Network and Security (PER 007F)</t>
  </si>
  <si>
    <r>
      <rPr>
        <b/>
        <sz val="10"/>
        <rFont val="Arial"/>
        <charset val="134"/>
      </rPr>
      <t>IT</t>
    </r>
    <r>
      <rPr>
        <b/>
        <sz val="10"/>
        <rFont val="宋体-简"/>
        <charset val="134"/>
      </rPr>
      <t>网络与安全（</t>
    </r>
    <r>
      <rPr>
        <b/>
        <sz val="10"/>
        <rFont val="Arial"/>
        <charset val="134"/>
      </rPr>
      <t>PER 007F</t>
    </r>
    <r>
      <rPr>
        <b/>
        <sz val="10"/>
        <rFont val="宋体-简"/>
        <charset val="134"/>
      </rPr>
      <t>）</t>
    </r>
  </si>
  <si>
    <t>G.11.1</t>
  </si>
  <si>
    <t>Rack Cabinets</t>
  </si>
  <si>
    <t>机架柜</t>
  </si>
  <si>
    <t>G.11.1.1</t>
  </si>
  <si>
    <t>Rack Cabinets (Design, Supply and installation and testing)</t>
  </si>
  <si>
    <t>机架柜（设计、供应、安装及测试）</t>
  </si>
  <si>
    <t>G.11.1.1.1</t>
  </si>
  <si>
    <t>Datacentre 1(42 U CABINET)</t>
  </si>
  <si>
    <r>
      <rPr>
        <sz val="10"/>
        <rFont val="宋体-简"/>
        <charset val="134"/>
      </rPr>
      <t>数据中心</t>
    </r>
    <r>
      <rPr>
        <sz val="10"/>
        <rFont val="Arial"/>
        <charset val="134"/>
      </rPr>
      <t xml:space="preserve"> 1</t>
    </r>
    <r>
      <rPr>
        <sz val="10"/>
        <rFont val="宋体-简"/>
        <charset val="134"/>
      </rPr>
      <t>（</t>
    </r>
    <r>
      <rPr>
        <sz val="10"/>
        <rFont val="Arial"/>
        <charset val="134"/>
      </rPr>
      <t xml:space="preserve">42U </t>
    </r>
    <r>
      <rPr>
        <sz val="10"/>
        <rFont val="宋体-简"/>
        <charset val="134"/>
      </rPr>
      <t>机柜）</t>
    </r>
  </si>
  <si>
    <t>G.11.1.1.2</t>
  </si>
  <si>
    <t>Datacentre 2(42 U CABINET)</t>
  </si>
  <si>
    <r>
      <rPr>
        <sz val="10"/>
        <rFont val="宋体-简"/>
        <charset val="134"/>
      </rPr>
      <t>数据中心</t>
    </r>
    <r>
      <rPr>
        <sz val="10"/>
        <rFont val="Arial"/>
        <charset val="134"/>
      </rPr>
      <t xml:space="preserve"> 2</t>
    </r>
    <r>
      <rPr>
        <sz val="10"/>
        <rFont val="宋体-简"/>
        <charset val="134"/>
      </rPr>
      <t>（</t>
    </r>
    <r>
      <rPr>
        <sz val="10"/>
        <rFont val="Arial"/>
        <charset val="134"/>
      </rPr>
      <t xml:space="preserve">42U </t>
    </r>
    <r>
      <rPr>
        <sz val="10"/>
        <rFont val="宋体-简"/>
        <charset val="134"/>
      </rPr>
      <t>机柜）</t>
    </r>
  </si>
  <si>
    <t>G.11.1.1.3</t>
  </si>
  <si>
    <t>Main Substation(24 U CABINET)</t>
  </si>
  <si>
    <r>
      <rPr>
        <sz val="10"/>
        <rFont val="宋体-简"/>
        <charset val="134"/>
      </rPr>
      <t>主变电站（</t>
    </r>
    <r>
      <rPr>
        <sz val="10"/>
        <rFont val="Arial"/>
        <charset val="134"/>
      </rPr>
      <t xml:space="preserve">24U </t>
    </r>
    <r>
      <rPr>
        <sz val="10"/>
        <rFont val="宋体-简"/>
        <charset val="134"/>
      </rPr>
      <t>机柜）</t>
    </r>
  </si>
  <si>
    <t>G.11.1.1.4</t>
  </si>
  <si>
    <t>STS Substation(24 U CABINET)</t>
  </si>
  <si>
    <r>
      <rPr>
        <sz val="10"/>
        <rFont val="Arial"/>
        <charset val="134"/>
      </rPr>
      <t>STS</t>
    </r>
    <r>
      <rPr>
        <sz val="10"/>
        <rFont val="宋体-简"/>
        <charset val="134"/>
      </rPr>
      <t>变电站（</t>
    </r>
    <r>
      <rPr>
        <sz val="10"/>
        <rFont val="Arial"/>
        <charset val="134"/>
      </rPr>
      <t xml:space="preserve">24U </t>
    </r>
    <r>
      <rPr>
        <sz val="10"/>
        <rFont val="宋体-简"/>
        <charset val="134"/>
      </rPr>
      <t>机柜）</t>
    </r>
  </si>
  <si>
    <t>G.11.1.1.5</t>
  </si>
  <si>
    <t>Reefer Substation(24 U CABINET)</t>
  </si>
  <si>
    <r>
      <rPr>
        <sz val="10"/>
        <rFont val="宋体-简"/>
        <charset val="134"/>
      </rPr>
      <t>冷藏变电站（</t>
    </r>
    <r>
      <rPr>
        <sz val="10"/>
        <rFont val="Arial"/>
        <charset val="134"/>
      </rPr>
      <t xml:space="preserve">24U </t>
    </r>
    <r>
      <rPr>
        <sz val="10"/>
        <rFont val="宋体-简"/>
        <charset val="134"/>
      </rPr>
      <t>机柜）</t>
    </r>
  </si>
  <si>
    <t>G.11.1.1.6</t>
  </si>
  <si>
    <t>eRTG Substation(24 U CABINET)</t>
  </si>
  <si>
    <r>
      <rPr>
        <sz val="10"/>
        <rFont val="Arial"/>
        <charset val="134"/>
      </rPr>
      <t>eRTG</t>
    </r>
    <r>
      <rPr>
        <sz val="10"/>
        <rFont val="宋体-简"/>
        <charset val="134"/>
      </rPr>
      <t>变电站（</t>
    </r>
    <r>
      <rPr>
        <sz val="10"/>
        <rFont val="Arial"/>
        <charset val="134"/>
      </rPr>
      <t xml:space="preserve">24U </t>
    </r>
    <r>
      <rPr>
        <sz val="10"/>
        <rFont val="宋体-简"/>
        <charset val="134"/>
      </rPr>
      <t>机柜）</t>
    </r>
  </si>
  <si>
    <t>G.11.1.1.7</t>
  </si>
  <si>
    <t>Out Gate</t>
  </si>
  <si>
    <t>出门口</t>
  </si>
  <si>
    <t>G.11.1.1.8</t>
  </si>
  <si>
    <t>Fire Pump house(24 U CABINET)</t>
  </si>
  <si>
    <r>
      <rPr>
        <sz val="10"/>
        <rFont val="宋体-简"/>
        <charset val="134"/>
      </rPr>
      <t>消防泵房（</t>
    </r>
    <r>
      <rPr>
        <sz val="10"/>
        <rFont val="Arial"/>
        <charset val="134"/>
      </rPr>
      <t xml:space="preserve">24U </t>
    </r>
    <r>
      <rPr>
        <sz val="10"/>
        <rFont val="宋体-简"/>
        <charset val="134"/>
      </rPr>
      <t>机柜）</t>
    </r>
  </si>
  <si>
    <t>G.11.1.1.9</t>
  </si>
  <si>
    <t>In-Gate</t>
  </si>
  <si>
    <t>入口闸口</t>
  </si>
  <si>
    <t>G.11.1.1.10</t>
  </si>
  <si>
    <t>Security Office(24 U CABINET)</t>
  </si>
  <si>
    <r>
      <rPr>
        <sz val="10"/>
        <rFont val="宋体-简"/>
        <charset val="134"/>
      </rPr>
      <t>保安办公室（</t>
    </r>
    <r>
      <rPr>
        <sz val="10"/>
        <rFont val="Arial"/>
        <charset val="134"/>
      </rPr>
      <t>24U</t>
    </r>
    <r>
      <rPr>
        <sz val="10"/>
        <rFont val="宋体-简"/>
        <charset val="134"/>
      </rPr>
      <t>机柜）</t>
    </r>
  </si>
  <si>
    <t>G.11.1.1.11</t>
  </si>
  <si>
    <t>24 PORT FO PATCH PANEL</t>
  </si>
  <si>
    <r>
      <rPr>
        <sz val="10"/>
        <rFont val="Arial"/>
        <charset val="134"/>
      </rPr>
      <t>24</t>
    </r>
    <r>
      <rPr>
        <sz val="10"/>
        <rFont val="宋体-简"/>
        <charset val="134"/>
      </rPr>
      <t>端口配线架</t>
    </r>
  </si>
  <si>
    <t>G.11.1.1.12</t>
  </si>
  <si>
    <r>
      <rPr>
        <sz val="10"/>
        <rFont val="Arial"/>
        <charset val="134"/>
      </rPr>
      <t>Auxiliary materials for construction</t>
    </r>
    <r>
      <rPr>
        <sz val="10"/>
        <rFont val="宋体"/>
        <charset val="134"/>
      </rPr>
      <t>（</t>
    </r>
    <r>
      <rPr>
        <sz val="10"/>
        <rFont val="Arial"/>
        <charset val="134"/>
      </rPr>
      <t>Including protective devices</t>
    </r>
    <r>
      <rPr>
        <sz val="10"/>
        <rFont val="宋体"/>
        <charset val="134"/>
      </rPr>
      <t>、</t>
    </r>
    <r>
      <rPr>
        <sz val="10"/>
        <rFont val="Arial"/>
        <charset val="134"/>
      </rPr>
      <t>terminations</t>
    </r>
    <r>
      <rPr>
        <sz val="10"/>
        <rFont val="宋体"/>
        <charset val="134"/>
      </rPr>
      <t>、</t>
    </r>
    <r>
      <rPr>
        <sz val="10"/>
        <rFont val="Arial"/>
        <charset val="134"/>
      </rPr>
      <t>electric power equipment and racks.</t>
    </r>
    <r>
      <rPr>
        <sz val="10"/>
        <rFont val="宋体"/>
        <charset val="134"/>
      </rPr>
      <t>）</t>
    </r>
  </si>
  <si>
    <t>施工辅助材料（包括保护装置、端子处理、电力设备及机架。）</t>
  </si>
  <si>
    <t>G.11.2</t>
  </si>
  <si>
    <t>Fibre Optic Cabling</t>
  </si>
  <si>
    <t>光纤敷设</t>
  </si>
  <si>
    <t>G.11.2.1</t>
  </si>
  <si>
    <t>Fibre optic Cabling (Design, Supply and installation and testing)</t>
  </si>
  <si>
    <t>光纤敷设（设计、供应、安装及测试）</t>
  </si>
  <si>
    <t>G.11.2.2</t>
  </si>
  <si>
    <t>Single Mode fibre as indicated on the PERs and Drawings. (Contractor to quantify and itemise)</t>
  </si>
  <si>
    <r>
      <rPr>
        <sz val="10"/>
        <rFont val="宋体-简"/>
        <charset val="134"/>
      </rPr>
      <t>按照</t>
    </r>
    <r>
      <rPr>
        <sz val="10"/>
        <rFont val="Arial"/>
        <charset val="134"/>
      </rPr>
      <t>PERs</t>
    </r>
    <r>
      <rPr>
        <sz val="10"/>
        <rFont val="宋体-简"/>
        <charset val="134"/>
      </rPr>
      <t>及图纸所示的单模光纤。（承包商需量化及分项列出）</t>
    </r>
  </si>
  <si>
    <t>G.11.2.2.1</t>
  </si>
  <si>
    <t>Single Mode Fibre(GYTA53-96B1)</t>
  </si>
  <si>
    <r>
      <rPr>
        <sz val="10"/>
        <rFont val="宋体-简"/>
        <charset val="134"/>
      </rPr>
      <t>单模光纤</t>
    </r>
    <r>
      <rPr>
        <sz val="10"/>
        <rFont val="Arial"/>
        <charset val="134"/>
      </rPr>
      <t>(GYTA53-96B1)</t>
    </r>
  </si>
  <si>
    <t>G.11.2.2.2</t>
  </si>
  <si>
    <t>Single Mode Fibre(GYTA53-72B1)</t>
  </si>
  <si>
    <r>
      <rPr>
        <sz val="10"/>
        <rFont val="宋体-简"/>
        <charset val="134"/>
      </rPr>
      <t>单模光纤</t>
    </r>
    <r>
      <rPr>
        <sz val="10"/>
        <rFont val="Arial"/>
        <charset val="134"/>
      </rPr>
      <t>(GYTA53-72B1)</t>
    </r>
  </si>
  <si>
    <t>G.11.2.2.3</t>
  </si>
  <si>
    <t>Single Mode Fibre(GYTA53-48B1)</t>
  </si>
  <si>
    <r>
      <rPr>
        <sz val="10"/>
        <rFont val="宋体-简"/>
        <charset val="134"/>
      </rPr>
      <t>单模光纤</t>
    </r>
    <r>
      <rPr>
        <sz val="10"/>
        <rFont val="Arial"/>
        <charset val="134"/>
      </rPr>
      <t>(GYTA53-48B1)</t>
    </r>
  </si>
  <si>
    <t>G.11.3</t>
  </si>
  <si>
    <t>CCTV Poles</t>
  </si>
  <si>
    <t>闭路电视杆件</t>
  </si>
  <si>
    <t>G.11.3.1</t>
  </si>
  <si>
    <t>CCTV Poles (Design, Supply and installation and testing)</t>
  </si>
  <si>
    <t>闭路电视杆件（设计、供应、安装及测试）</t>
  </si>
  <si>
    <t>G.11.3.2</t>
  </si>
  <si>
    <t>CCTV Poles including brackets as indicated on the PERs and Drawings. (Contractor to quantify and itemise)</t>
  </si>
  <si>
    <r>
      <rPr>
        <sz val="10"/>
        <rFont val="宋体-简"/>
        <charset val="134"/>
      </rPr>
      <t>闭路电视杆件及</t>
    </r>
    <r>
      <rPr>
        <sz val="10"/>
        <rFont val="Arial"/>
        <charset val="134"/>
      </rPr>
      <t>PER</t>
    </r>
    <r>
      <rPr>
        <sz val="10"/>
        <rFont val="宋体-简"/>
        <charset val="134"/>
      </rPr>
      <t>和图纸中所示支架（承包商应进行量化及明细编制）</t>
    </r>
  </si>
  <si>
    <t>G.11.3.2.1</t>
  </si>
  <si>
    <t>Support brackets</t>
  </si>
  <si>
    <t>支撑支架</t>
  </si>
  <si>
    <t>G.11.3.2.2</t>
  </si>
  <si>
    <t>DIN rail mount</t>
  </si>
  <si>
    <r>
      <rPr>
        <sz val="10"/>
        <rFont val="Arial"/>
        <charset val="134"/>
      </rPr>
      <t>DIN</t>
    </r>
    <r>
      <rPr>
        <sz val="10"/>
        <rFont val="宋体-简"/>
        <charset val="134"/>
      </rPr>
      <t>导轨安装</t>
    </r>
  </si>
  <si>
    <t>G.11.3.2.3</t>
  </si>
  <si>
    <t>Power cable YJV 3×2.5</t>
  </si>
  <si>
    <r>
      <rPr>
        <sz val="10"/>
        <rFont val="宋体-简"/>
        <charset val="134"/>
      </rPr>
      <t>电源电缆</t>
    </r>
    <r>
      <rPr>
        <sz val="10"/>
        <rFont val="Arial"/>
        <charset val="134"/>
      </rPr>
      <t xml:space="preserve"> YJV 3×2.5</t>
    </r>
  </si>
  <si>
    <t>SUBTOTAL - IT Network and Security</t>
  </si>
  <si>
    <r>
      <rPr>
        <b/>
        <sz val="10"/>
        <rFont val="宋体-简"/>
        <charset val="134"/>
      </rPr>
      <t>小计</t>
    </r>
    <r>
      <rPr>
        <b/>
        <sz val="10"/>
        <rFont val="Arial"/>
        <charset val="134"/>
      </rPr>
      <t xml:space="preserve"> - IT</t>
    </r>
    <r>
      <rPr>
        <b/>
        <sz val="10"/>
        <rFont val="宋体-简"/>
        <charset val="134"/>
      </rPr>
      <t>网络及安保</t>
    </r>
  </si>
  <si>
    <t>G.12</t>
  </si>
  <si>
    <t>Firewater Services (PER 007K)</t>
  </si>
  <si>
    <r>
      <rPr>
        <sz val="10"/>
        <rFont val="宋体-简"/>
        <charset val="134"/>
      </rPr>
      <t>消防水服务（</t>
    </r>
    <r>
      <rPr>
        <sz val="10"/>
        <rFont val="Arial"/>
        <charset val="134"/>
      </rPr>
      <t>PER 007K</t>
    </r>
    <r>
      <rPr>
        <sz val="10"/>
        <rFont val="宋体-简"/>
        <charset val="134"/>
      </rPr>
      <t>）</t>
    </r>
  </si>
  <si>
    <t>G.12.1</t>
  </si>
  <si>
    <t>Firewater Pipe (xx diameter / material / rating)</t>
  </si>
  <si>
    <r>
      <rPr>
        <sz val="10"/>
        <rFont val="宋体-简"/>
        <charset val="134"/>
      </rPr>
      <t>消防水管（</t>
    </r>
    <r>
      <rPr>
        <sz val="10"/>
        <rFont val="Arial"/>
        <charset val="134"/>
      </rPr>
      <t>xx</t>
    </r>
    <r>
      <rPr>
        <sz val="10"/>
        <rFont val="宋体-简"/>
        <charset val="134"/>
      </rPr>
      <t>直径／材质／等级）</t>
    </r>
  </si>
  <si>
    <t>G.12.1.1</t>
  </si>
  <si>
    <t>HDPE water supply pipe DN200-1.6</t>
  </si>
  <si>
    <r>
      <rPr>
        <sz val="10"/>
        <rFont val="Arial"/>
        <charset val="134"/>
      </rPr>
      <t>HDPE</t>
    </r>
    <r>
      <rPr>
        <sz val="10"/>
        <rFont val="宋体-简"/>
        <charset val="134"/>
      </rPr>
      <t>给水管</t>
    </r>
    <r>
      <rPr>
        <sz val="10"/>
        <rFont val="Arial"/>
        <charset val="134"/>
      </rPr>
      <t xml:space="preserve"> DN200-1.6</t>
    </r>
  </si>
  <si>
    <t>G.12.1.2</t>
  </si>
  <si>
    <t>HDPE water supply pipe DN150-1.6</t>
  </si>
  <si>
    <r>
      <rPr>
        <sz val="10"/>
        <rFont val="Arial"/>
        <charset val="134"/>
      </rPr>
      <t>HDPE</t>
    </r>
    <r>
      <rPr>
        <sz val="10"/>
        <rFont val="宋体-简"/>
        <charset val="134"/>
      </rPr>
      <t>给水管</t>
    </r>
    <r>
      <rPr>
        <sz val="10"/>
        <rFont val="Arial"/>
        <charset val="134"/>
      </rPr>
      <t xml:space="preserve"> DN150-1.6</t>
    </r>
  </si>
  <si>
    <t>G.12.1.3</t>
  </si>
  <si>
    <t>Ductile iron pipe DN100-1.6</t>
  </si>
  <si>
    <r>
      <rPr>
        <sz val="10"/>
        <rFont val="宋体-简"/>
        <charset val="134"/>
      </rPr>
      <t>球墨铸铁管</t>
    </r>
    <r>
      <rPr>
        <sz val="10"/>
        <rFont val="Arial"/>
        <charset val="134"/>
      </rPr>
      <t xml:space="preserve"> DN100-1.6</t>
    </r>
  </si>
  <si>
    <t>G.12.2</t>
  </si>
  <si>
    <t>Hydrant / Valve Pit (including all valves and fittings)</t>
  </si>
  <si>
    <t>消火栓／阀门井（含所有阀门及配件）</t>
  </si>
  <si>
    <t>G.12.2.1</t>
  </si>
  <si>
    <t>Manual gate valve DN150, model Z451X-25, with matching flange</t>
  </si>
  <si>
    <r>
      <rPr>
        <sz val="10"/>
        <rFont val="宋体-简"/>
        <charset val="134"/>
      </rPr>
      <t>手动闸阀</t>
    </r>
    <r>
      <rPr>
        <sz val="10"/>
        <rFont val="Arial"/>
        <charset val="134"/>
      </rPr>
      <t xml:space="preserve"> DN150</t>
    </r>
    <r>
      <rPr>
        <sz val="10"/>
        <rFont val="宋体-简"/>
        <charset val="134"/>
      </rPr>
      <t>，型号</t>
    </r>
    <r>
      <rPr>
        <sz val="10"/>
        <rFont val="Arial"/>
        <charset val="134"/>
      </rPr>
      <t xml:space="preserve"> Z451X-25</t>
    </r>
    <r>
      <rPr>
        <sz val="10"/>
        <rFont val="宋体-简"/>
        <charset val="134"/>
      </rPr>
      <t>，带配套法兰</t>
    </r>
  </si>
  <si>
    <t>G.12.2.2</t>
  </si>
  <si>
    <t>Manual gate valve DN200, model Z451X-25, with matching flange</t>
  </si>
  <si>
    <r>
      <rPr>
        <sz val="10"/>
        <rFont val="宋体-简"/>
        <charset val="134"/>
      </rPr>
      <t>手动闸阀</t>
    </r>
    <r>
      <rPr>
        <sz val="10"/>
        <rFont val="Arial"/>
        <charset val="134"/>
      </rPr>
      <t xml:space="preserve"> DN200</t>
    </r>
    <r>
      <rPr>
        <sz val="10"/>
        <rFont val="宋体-简"/>
        <charset val="134"/>
      </rPr>
      <t>，型号</t>
    </r>
    <r>
      <rPr>
        <sz val="10"/>
        <rFont val="Arial"/>
        <charset val="134"/>
      </rPr>
      <t xml:space="preserve"> Z451X-25</t>
    </r>
    <r>
      <rPr>
        <sz val="10"/>
        <rFont val="宋体-简"/>
        <charset val="134"/>
      </rPr>
      <t>，带配套法兰</t>
    </r>
  </si>
  <si>
    <t>G.12.2.3</t>
  </si>
  <si>
    <t>Sludge discharge valve DN100-25 with matching flange</t>
  </si>
  <si>
    <r>
      <rPr>
        <sz val="10"/>
        <rFont val="宋体-简"/>
        <charset val="134"/>
      </rPr>
      <t>污泥排放阀</t>
    </r>
    <r>
      <rPr>
        <sz val="10"/>
        <rFont val="Arial"/>
        <charset val="134"/>
      </rPr>
      <t xml:space="preserve"> DN100-25</t>
    </r>
    <r>
      <rPr>
        <sz val="10"/>
        <rFont val="宋体-简"/>
        <charset val="134"/>
      </rPr>
      <t>，带配套法兰</t>
    </r>
  </si>
  <si>
    <t>G.12.2.4</t>
  </si>
  <si>
    <t>Valve: DN25,Pg=2.5 MPa, with matching flange</t>
  </si>
  <si>
    <r>
      <rPr>
        <sz val="10"/>
        <rFont val="宋体-简"/>
        <charset val="134"/>
      </rPr>
      <t>阀门：</t>
    </r>
    <r>
      <rPr>
        <sz val="10"/>
        <rFont val="Arial"/>
        <charset val="134"/>
      </rPr>
      <t>DN25</t>
    </r>
    <r>
      <rPr>
        <sz val="10"/>
        <rFont val="宋体-简"/>
        <charset val="134"/>
      </rPr>
      <t>，公称压力</t>
    </r>
    <r>
      <rPr>
        <sz val="10"/>
        <rFont val="Arial"/>
        <charset val="134"/>
      </rPr>
      <t>2.5 MPa</t>
    </r>
    <r>
      <rPr>
        <sz val="10"/>
        <rFont val="宋体-简"/>
        <charset val="134"/>
      </rPr>
      <t>，配套法兰</t>
    </r>
  </si>
  <si>
    <t>G.12.2.5</t>
  </si>
  <si>
    <t>Reinforced concrete valve well, dimensions 1300x1300x1800</t>
  </si>
  <si>
    <r>
      <rPr>
        <sz val="10"/>
        <rFont val="宋体-简"/>
        <charset val="134"/>
      </rPr>
      <t>钢筋混凝土阀门井，尺寸</t>
    </r>
    <r>
      <rPr>
        <sz val="10"/>
        <rFont val="Arial"/>
        <charset val="134"/>
      </rPr>
      <t>1300×1300×1800</t>
    </r>
  </si>
  <si>
    <t>G.12.2.6</t>
  </si>
  <si>
    <t>Reinforced concrete valve shaft, dimensions 1900x1200x1800</t>
  </si>
  <si>
    <r>
      <rPr>
        <sz val="10"/>
        <rFont val="宋体-简"/>
        <charset val="134"/>
      </rPr>
      <t>钢筋混凝土阀门井筒，尺寸</t>
    </r>
    <r>
      <rPr>
        <sz val="10"/>
        <rFont val="Arial"/>
        <charset val="134"/>
      </rPr>
      <t>1900×1200×1800</t>
    </r>
  </si>
  <si>
    <t>G.12.2.7</t>
  </si>
  <si>
    <t>Reinforced concrete exhaust valve shaft, dimensions 1200x1200x1800</t>
  </si>
  <si>
    <r>
      <rPr>
        <sz val="10"/>
        <rFont val="宋体-简"/>
        <charset val="134"/>
      </rPr>
      <t>钢筋混凝土排气阀井筒，尺寸</t>
    </r>
    <r>
      <rPr>
        <sz val="10"/>
        <rFont val="Arial"/>
        <charset val="134"/>
      </rPr>
      <t>1200×1200×1800</t>
    </r>
  </si>
  <si>
    <t>G.12.2.8</t>
  </si>
  <si>
    <t>Reinforced concrete sludge discharge valve well, dimensions 1200x1200</t>
  </si>
  <si>
    <r>
      <rPr>
        <sz val="10"/>
        <rFont val="宋体-简"/>
        <charset val="134"/>
      </rPr>
      <t>钢筋混凝土污泥排放阀门井，尺寸</t>
    </r>
    <r>
      <rPr>
        <sz val="10"/>
        <rFont val="Arial"/>
        <charset val="134"/>
      </rPr>
      <t>1200×1200</t>
    </r>
  </si>
  <si>
    <t>G.12.2.9</t>
  </si>
  <si>
    <t>Portable powder fire extinguisherMF/ABC8</t>
  </si>
  <si>
    <r>
      <rPr>
        <sz val="10"/>
        <rFont val="宋体-简"/>
        <charset val="134"/>
      </rPr>
      <t>便携式干粉灭火器</t>
    </r>
    <r>
      <rPr>
        <sz val="10"/>
        <rFont val="Arial"/>
        <charset val="134"/>
      </rPr>
      <t>MF/ABC8</t>
    </r>
  </si>
  <si>
    <t>G.12.2.10</t>
  </si>
  <si>
    <t>Underground outdoor fire hydrant100/65-1.6</t>
  </si>
  <si>
    <r>
      <rPr>
        <sz val="10"/>
        <rFont val="宋体-简"/>
        <charset val="134"/>
      </rPr>
      <t>地下户外消防栓</t>
    </r>
    <r>
      <rPr>
        <sz val="10"/>
        <rFont val="Arial"/>
        <charset val="134"/>
      </rPr>
      <t>100/65-1.6</t>
    </r>
  </si>
  <si>
    <t>G.12.3</t>
  </si>
  <si>
    <t>Above-ground outdoor fire hydrant100/65-1.6</t>
  </si>
  <si>
    <r>
      <rPr>
        <sz val="10"/>
        <rFont val="宋体-简"/>
        <charset val="134"/>
      </rPr>
      <t>地上户外消防栓</t>
    </r>
    <r>
      <rPr>
        <sz val="10"/>
        <rFont val="Arial"/>
        <charset val="134"/>
      </rPr>
      <t>100/65-1.6</t>
    </r>
  </si>
  <si>
    <t>G.12.4</t>
  </si>
  <si>
    <r>
      <rPr>
        <sz val="10"/>
        <rFont val="Arial"/>
        <charset val="134"/>
      </rPr>
      <t>Stainless steel flexible hose reel, dimensions 700mm x 600mm, containing 2 sets of 50m-long rubber-lined hoses for DN65</t>
    </r>
    <r>
      <rPr>
        <sz val="10"/>
        <rFont val="宋体"/>
        <charset val="134"/>
      </rPr>
      <t>口径</t>
    </r>
    <r>
      <rPr>
        <sz val="10"/>
        <rFont val="Arial"/>
        <charset val="134"/>
      </rPr>
      <t xml:space="preserve"> 19mm fire hoses.</t>
    </r>
  </si>
  <si>
    <r>
      <rPr>
        <sz val="10"/>
        <rFont val="宋体-简"/>
        <charset val="134"/>
      </rPr>
      <t>不锈钢软管卷盘，尺寸</t>
    </r>
    <r>
      <rPr>
        <sz val="10"/>
        <rFont val="Arial"/>
        <charset val="134"/>
      </rPr>
      <t>700 mm × 600 mm</t>
    </r>
    <r>
      <rPr>
        <sz val="10"/>
        <rFont val="宋体-简"/>
        <charset val="134"/>
      </rPr>
      <t>，含</t>
    </r>
    <r>
      <rPr>
        <sz val="10"/>
        <rFont val="Arial"/>
        <charset val="134"/>
      </rPr>
      <t>2</t>
    </r>
    <r>
      <rPr>
        <sz val="10"/>
        <rFont val="宋体-简"/>
        <charset val="134"/>
      </rPr>
      <t>套</t>
    </r>
    <r>
      <rPr>
        <sz val="10"/>
        <rFont val="Arial"/>
        <charset val="134"/>
      </rPr>
      <t>DN65</t>
    </r>
    <r>
      <rPr>
        <sz val="10"/>
        <rFont val="宋体-简"/>
        <charset val="134"/>
      </rPr>
      <t>橡胶内衬</t>
    </r>
    <r>
      <rPr>
        <sz val="10"/>
        <rFont val="Arial"/>
        <charset val="134"/>
      </rPr>
      <t>50</t>
    </r>
    <r>
      <rPr>
        <sz val="10"/>
        <rFont val="宋体-简"/>
        <charset val="134"/>
      </rPr>
      <t>米软管口径</t>
    </r>
    <r>
      <rPr>
        <sz val="10"/>
        <rFont val="Arial"/>
        <charset val="134"/>
      </rPr>
      <t xml:space="preserve"> 19</t>
    </r>
    <r>
      <rPr>
        <sz val="10"/>
        <rFont val="宋体-简"/>
        <charset val="134"/>
      </rPr>
      <t>毫米消防水带。</t>
    </r>
  </si>
  <si>
    <t>G.12.5</t>
  </si>
  <si>
    <t>Fire Fighting Pump House</t>
  </si>
  <si>
    <t>消防泵房</t>
  </si>
  <si>
    <t>G.12.5.1</t>
  </si>
  <si>
    <t>Pump Station Structural works (including all pumps and fittings, and the covered parking area for the Employer's equipment)
Building area: 242.25 m², steel structure, fire safety height: 7.5 m, Class E industrial building
Foundation adopts pile foundation.</t>
  </si>
  <si>
    <t>泵站结构工程 （包括所有泵及配件，以及业主设备的有顶停车区）
建筑面积：242.25平方米，钢结构，防火高度：7.5米，E类工业建筑
基础采用桩基础。</t>
  </si>
  <si>
    <t>G.12.5.2</t>
  </si>
  <si>
    <r>
      <rPr>
        <b/>
        <sz val="10"/>
        <rFont val="Arial"/>
        <charset val="134"/>
      </rPr>
      <t>Electrical Works</t>
    </r>
    <r>
      <rPr>
        <sz val="10"/>
        <rFont val="Arial"/>
        <charset val="134"/>
      </rPr>
      <t xml:space="preserve"> (Design, Supply and installation testing and commissioning)
Complete LVAC installation inclusive of distribution boards, Normal and Emergency light fixtures, sockets, cable trays, FA system, security system, data network, accessories; and, support systems for a complete and operable installation (including all LV, data and signal cabling within the building.)</t>
    </r>
  </si>
  <si>
    <r>
      <rPr>
        <b/>
        <sz val="10"/>
        <rFont val="宋体-简"/>
        <charset val="134"/>
      </rPr>
      <t>电气工程</t>
    </r>
    <r>
      <rPr>
        <b/>
        <sz val="10"/>
        <rFont val="Arial"/>
        <charset val="134"/>
      </rPr>
      <t xml:space="preserve"> </t>
    </r>
    <r>
      <rPr>
        <b/>
        <sz val="10"/>
        <rFont val="宋体-简"/>
        <charset val="134"/>
      </rPr>
      <t>（设计、供应及安装调试）</t>
    </r>
    <r>
      <rPr>
        <b/>
        <sz val="10"/>
        <rFont val="Arial"/>
        <charset val="134"/>
      </rPr>
      <t xml:space="preserve">
</t>
    </r>
    <r>
      <rPr>
        <b/>
        <sz val="10"/>
        <rFont val="宋体-简"/>
        <charset val="134"/>
      </rPr>
      <t>完整的低压交流配电系统安装，包括配电盘、正常及应急照明灯具、插座、电缆桥架、火灾报警系统、安全系统、数据网络及附件；以及支持系统，以实现完整且可操作的安装（包括建筑内所有低压、电缆敷设及信号电缆）。</t>
    </r>
  </si>
  <si>
    <t>G.12.5.3</t>
  </si>
  <si>
    <r>
      <rPr>
        <b/>
        <sz val="10"/>
        <rFont val="Arial"/>
        <charset val="134"/>
      </rPr>
      <t>Mechanical Equipment</t>
    </r>
    <r>
      <rPr>
        <sz val="10"/>
        <rFont val="Arial"/>
        <charset val="134"/>
      </rPr>
      <t xml:space="preserve"> (Design, Supply and installation testing and commissioning)
Complete mechanical works including main and jockey pumps, pipework and supports, valves and all other ancillary works necessary to provide a complete working system. (Contractor to quantify and itemise)</t>
    </r>
  </si>
  <si>
    <r>
      <rPr>
        <b/>
        <sz val="10"/>
        <rFont val="宋体-简"/>
        <charset val="134"/>
      </rPr>
      <t>机械设备</t>
    </r>
    <r>
      <rPr>
        <b/>
        <sz val="10"/>
        <rFont val="Arial"/>
        <charset val="134"/>
      </rPr>
      <t xml:space="preserve"> </t>
    </r>
    <r>
      <rPr>
        <b/>
        <sz val="10"/>
        <rFont val="宋体-简"/>
        <charset val="134"/>
      </rPr>
      <t>（设计、供应及安装调试）</t>
    </r>
    <r>
      <rPr>
        <b/>
        <sz val="10"/>
        <rFont val="Arial"/>
        <charset val="134"/>
      </rPr>
      <t xml:space="preserve">
</t>
    </r>
    <r>
      <rPr>
        <b/>
        <sz val="10"/>
        <rFont val="宋体-简"/>
        <charset val="134"/>
      </rPr>
      <t>完整的机械工程，包括主泵和辅助泵、管道及支架、阀门及所有其他必要的附属工程，以确保系统完整可运行。（承包商应对工程量进行量化并逐项列示）</t>
    </r>
  </si>
  <si>
    <t>G.12.5.4</t>
  </si>
  <si>
    <r>
      <rPr>
        <b/>
        <sz val="10"/>
        <rFont val="Arial"/>
        <charset val="134"/>
      </rPr>
      <t>T</t>
    </r>
    <r>
      <rPr>
        <sz val="10"/>
        <rFont val="Arial"/>
        <charset val="134"/>
      </rPr>
      <t>esting and commissioning</t>
    </r>
  </si>
  <si>
    <r>
      <rPr>
        <b/>
        <sz val="10"/>
        <rFont val="Arial"/>
        <charset val="134"/>
      </rPr>
      <t>T</t>
    </r>
    <r>
      <rPr>
        <b/>
        <sz val="10"/>
        <rFont val="宋体-简"/>
        <charset val="134"/>
      </rPr>
      <t>测试与调试</t>
    </r>
  </si>
  <si>
    <t>G.12.6</t>
  </si>
  <si>
    <t>Underground Water storage tanks</t>
  </si>
  <si>
    <t>地下水储罐</t>
  </si>
  <si>
    <t>G.12.7</t>
  </si>
  <si>
    <t>Testing and commissioning of complete network (including supply of water, as necessary)</t>
  </si>
  <si>
    <t>完整网络的测试与调试（包括必要时的供水）</t>
  </si>
  <si>
    <t>SUBTOTAL - Firewater Services</t>
  </si>
  <si>
    <r>
      <rPr>
        <b/>
        <sz val="10"/>
        <rFont val="宋体-简"/>
        <charset val="134"/>
      </rPr>
      <t>小计</t>
    </r>
    <r>
      <rPr>
        <b/>
        <sz val="10"/>
        <rFont val="Arial"/>
        <charset val="134"/>
      </rPr>
      <t xml:space="preserve"> - </t>
    </r>
    <r>
      <rPr>
        <b/>
        <sz val="10"/>
        <rFont val="宋体-简"/>
        <charset val="134"/>
      </rPr>
      <t>消防供水系统</t>
    </r>
  </si>
  <si>
    <t>G.13.4</t>
  </si>
  <si>
    <t>Miscellaneous M&amp;E</t>
  </si>
  <si>
    <t>杂项机电</t>
  </si>
  <si>
    <t>G.13.4.1</t>
  </si>
  <si>
    <r>
      <rPr>
        <b/>
        <sz val="10"/>
        <rFont val="Arial"/>
        <charset val="134"/>
      </rPr>
      <t>Other</t>
    </r>
    <r>
      <rPr>
        <sz val="10"/>
        <rFont val="Arial"/>
        <charset val="134"/>
      </rPr>
      <t xml:space="preserve"> (Design, Supply and installation testing and commissioning)
All other items not covered above which are required to provide a complete installation (Contractor to itemise)</t>
    </r>
  </si>
  <si>
    <r>
      <rPr>
        <b/>
        <sz val="10"/>
        <rFont val="宋体-简"/>
        <charset val="134"/>
      </rPr>
      <t>其他</t>
    </r>
    <r>
      <rPr>
        <b/>
        <sz val="10"/>
        <rFont val="Arial"/>
        <charset val="134"/>
      </rPr>
      <t xml:space="preserve"> </t>
    </r>
    <r>
      <rPr>
        <b/>
        <sz val="10"/>
        <rFont val="宋体-简"/>
        <charset val="134"/>
      </rPr>
      <t>（设计、供应及安装的测试与调试）</t>
    </r>
    <r>
      <rPr>
        <b/>
        <sz val="10"/>
        <rFont val="Arial"/>
        <charset val="134"/>
      </rPr>
      <t xml:space="preserve">
</t>
    </r>
    <r>
      <rPr>
        <b/>
        <sz val="10"/>
        <rFont val="宋体-简"/>
        <charset val="134"/>
      </rPr>
      <t>所有未另行涵盖且为完成安装所必需的其他项目（承包商应逐项列示）</t>
    </r>
  </si>
  <si>
    <t>SUBTOTAL - Miscellaneous M&amp;E</t>
  </si>
  <si>
    <r>
      <rPr>
        <b/>
        <sz val="10"/>
        <rFont val="宋体-简"/>
        <charset val="134"/>
      </rPr>
      <t>小计</t>
    </r>
    <r>
      <rPr>
        <b/>
        <sz val="10"/>
        <rFont val="Arial"/>
        <charset val="134"/>
      </rPr>
      <t xml:space="preserve"> - </t>
    </r>
    <r>
      <rPr>
        <b/>
        <sz val="10"/>
        <rFont val="宋体-简"/>
        <charset val="134"/>
      </rPr>
      <t>杂项机电</t>
    </r>
  </si>
  <si>
    <t>G14.1</t>
  </si>
  <si>
    <t>Embedded cable conduit/trench</t>
  </si>
  <si>
    <r>
      <rPr>
        <sz val="10"/>
        <rFont val="宋体-简"/>
        <charset val="134"/>
      </rPr>
      <t>预埋电缆管道</t>
    </r>
    <r>
      <rPr>
        <sz val="10"/>
        <rFont val="Arial"/>
        <charset val="134"/>
      </rPr>
      <t>/</t>
    </r>
    <r>
      <rPr>
        <sz val="10"/>
        <rFont val="宋体-简"/>
        <charset val="134"/>
      </rPr>
      <t>槽道</t>
    </r>
  </si>
  <si>
    <t>G14.2</t>
  </si>
  <si>
    <t>Cable termination for HV/LV</t>
  </si>
  <si>
    <t>高低压电缆端接</t>
  </si>
  <si>
    <t>G14.2.1</t>
  </si>
  <si>
    <t>Cable termination for HV</t>
  </si>
  <si>
    <t>高压电缆终端</t>
  </si>
  <si>
    <t>G14.2.2</t>
  </si>
  <si>
    <t>Cable termination for LV</t>
  </si>
  <si>
    <t>低压电缆终端</t>
  </si>
  <si>
    <t>G14.3</t>
  </si>
  <si>
    <t>Fire extinguisher</t>
  </si>
  <si>
    <t>灭火器</t>
  </si>
  <si>
    <t>Class H</t>
  </si>
  <si>
    <t>BUILDINGS (PER 008)</t>
  </si>
  <si>
    <r>
      <rPr>
        <b/>
        <sz val="10"/>
        <rFont val="宋体-简"/>
        <charset val="134"/>
      </rPr>
      <t>建筑物（按</t>
    </r>
    <r>
      <rPr>
        <b/>
        <sz val="10"/>
        <rFont val="Arial"/>
        <charset val="134"/>
      </rPr>
      <t>008</t>
    </r>
    <r>
      <rPr>
        <b/>
        <sz val="10"/>
        <rFont val="宋体-简"/>
        <charset val="134"/>
      </rPr>
      <t>计价）</t>
    </r>
  </si>
  <si>
    <t>H.1</t>
  </si>
  <si>
    <t>Minor Buildings</t>
  </si>
  <si>
    <t>小型建筑物</t>
  </si>
  <si>
    <t>H.1.1</t>
  </si>
  <si>
    <t>Customs Office
Building area: 63.44 m², reinforced concrete frame structure, fire safety height: 3.9 m, single-storey civil building
Foundation adopts pile foundation.</t>
  </si>
  <si>
    <r>
      <rPr>
        <sz val="10"/>
        <rFont val="宋体-简"/>
        <charset val="134"/>
      </rPr>
      <t>海关办公室</t>
    </r>
    <r>
      <rPr>
        <sz val="10"/>
        <rFont val="Arial"/>
        <charset val="134"/>
      </rPr>
      <t xml:space="preserve">
</t>
    </r>
    <r>
      <rPr>
        <sz val="10"/>
        <rFont val="宋体-简"/>
        <charset val="134"/>
      </rPr>
      <t>建筑面积：</t>
    </r>
    <r>
      <rPr>
        <sz val="10"/>
        <rFont val="Arial"/>
        <charset val="134"/>
      </rPr>
      <t>63.44</t>
    </r>
    <r>
      <rPr>
        <sz val="10"/>
        <rFont val="宋体-简"/>
        <charset val="134"/>
      </rPr>
      <t>平方米，钢筋混凝土框架结构，防火高度：</t>
    </r>
    <r>
      <rPr>
        <sz val="10"/>
        <rFont val="Arial"/>
        <charset val="134"/>
      </rPr>
      <t>3.9</t>
    </r>
    <r>
      <rPr>
        <sz val="10"/>
        <rFont val="宋体-简"/>
        <charset val="134"/>
      </rPr>
      <t>米，单层民用建筑</t>
    </r>
    <r>
      <rPr>
        <sz val="10"/>
        <rFont val="Arial"/>
        <charset val="134"/>
      </rPr>
      <t xml:space="preserve">
</t>
    </r>
    <r>
      <rPr>
        <sz val="10"/>
        <rFont val="宋体-简"/>
        <charset val="134"/>
      </rPr>
      <t>基础采用桩基。</t>
    </r>
  </si>
  <si>
    <t>Structure work</t>
  </si>
  <si>
    <t>结构工程</t>
  </si>
  <si>
    <t>Earth work</t>
  </si>
  <si>
    <t>土方工程</t>
  </si>
  <si>
    <t>Site grading</t>
  </si>
  <si>
    <t>场地平整</t>
  </si>
  <si>
    <t>Excavation</t>
  </si>
  <si>
    <t>开挖</t>
  </si>
  <si>
    <t>Backfill</t>
  </si>
  <si>
    <t>回填</t>
  </si>
  <si>
    <t>Disposal</t>
  </si>
  <si>
    <t>清理</t>
  </si>
  <si>
    <t>Compacted Sand</t>
  </si>
  <si>
    <t>压实砂</t>
  </si>
  <si>
    <t>Lean Concrete</t>
  </si>
  <si>
    <t>素混凝土</t>
  </si>
  <si>
    <t>Concrete work</t>
  </si>
  <si>
    <t>混凝土工程</t>
  </si>
  <si>
    <t>Concrete</t>
  </si>
  <si>
    <t>混凝土</t>
  </si>
  <si>
    <t>Ramp</t>
  </si>
  <si>
    <t>坡道</t>
  </si>
  <si>
    <t>Paving Apron</t>
  </si>
  <si>
    <t>铺装伸缩带</t>
  </si>
  <si>
    <t>Reinforcing bar</t>
  </si>
  <si>
    <t>Miscellenous work</t>
  </si>
  <si>
    <t>杂项工程</t>
  </si>
  <si>
    <t>Waterproofing Engineering</t>
  </si>
  <si>
    <t>防水工程</t>
  </si>
  <si>
    <t>Waterstop</t>
  </si>
  <si>
    <t>止水带</t>
  </si>
  <si>
    <t>Architecture work</t>
  </si>
  <si>
    <t>建筑工程</t>
  </si>
  <si>
    <t>Floor Finishes</t>
  </si>
  <si>
    <t>地面饰面</t>
  </si>
  <si>
    <t>Baseboard</t>
  </si>
  <si>
    <t>踢脚板</t>
  </si>
  <si>
    <t>Skirting</t>
  </si>
  <si>
    <t>踢脚线</t>
  </si>
  <si>
    <t>Ceiling Finishes</t>
  </si>
  <si>
    <t>天花饰面</t>
  </si>
  <si>
    <t>Wall Finishes</t>
  </si>
  <si>
    <t>墙面饰面</t>
  </si>
  <si>
    <t>Brick Foundation (Underground)</t>
  </si>
  <si>
    <t>砖砌基础（地下）</t>
  </si>
  <si>
    <t>Internal wall</t>
  </si>
  <si>
    <t>内墙</t>
  </si>
  <si>
    <t>Soundproof wall</t>
  </si>
  <si>
    <t>隔音墙</t>
  </si>
  <si>
    <t>External wall</t>
  </si>
  <si>
    <t>外墙</t>
  </si>
  <si>
    <t>Internal wall finishes</t>
  </si>
  <si>
    <t>内墙饰面</t>
  </si>
  <si>
    <t>Wall Type 1</t>
  </si>
  <si>
    <r>
      <rPr>
        <sz val="10"/>
        <color rgb="FFFF0000"/>
        <rFont val="宋体-简"/>
        <charset val="134"/>
      </rPr>
      <t>墙体类型</t>
    </r>
    <r>
      <rPr>
        <sz val="10"/>
        <color rgb="FFFF0000"/>
        <rFont val="Arial"/>
        <charset val="134"/>
      </rPr>
      <t>1</t>
    </r>
  </si>
  <si>
    <t>Plastering on the inner side of the parapet wall</t>
  </si>
  <si>
    <t>女儿墙内侧抹灰</t>
  </si>
  <si>
    <t>External wall finishes</t>
  </si>
  <si>
    <t>外墙饰面</t>
  </si>
  <si>
    <t>Wall Type 2</t>
  </si>
  <si>
    <r>
      <rPr>
        <sz val="10"/>
        <color rgb="FFFF0000"/>
        <rFont val="宋体-简"/>
        <charset val="134"/>
      </rPr>
      <t>墙体类型</t>
    </r>
    <r>
      <rPr>
        <sz val="10"/>
        <color rgb="FFFF0000"/>
        <rFont val="Arial"/>
        <charset val="134"/>
      </rPr>
      <t>2</t>
    </r>
  </si>
  <si>
    <t>Roof Finishes</t>
  </si>
  <si>
    <t>屋面饰面</t>
  </si>
  <si>
    <t>Canopy Top Surface</t>
  </si>
  <si>
    <t>雨篷顶面</t>
  </si>
  <si>
    <t>Roof gutter</t>
  </si>
  <si>
    <t>屋面檐槽</t>
  </si>
  <si>
    <t>Downspout</t>
  </si>
  <si>
    <t>落水管</t>
  </si>
  <si>
    <t>Door &amp; Window</t>
  </si>
  <si>
    <t>门窗</t>
  </si>
  <si>
    <t>D1 : Common door</t>
  </si>
  <si>
    <r>
      <rPr>
        <sz val="10"/>
        <color rgb="FFFF0000"/>
        <rFont val="Arial"/>
        <charset val="134"/>
      </rPr>
      <t>D1</t>
    </r>
    <r>
      <rPr>
        <sz val="10"/>
        <color rgb="FFFF0000"/>
        <rFont val="宋体-简"/>
        <charset val="134"/>
      </rPr>
      <t>：普通门</t>
    </r>
  </si>
  <si>
    <t>D2 : Toilet door</t>
  </si>
  <si>
    <r>
      <rPr>
        <sz val="10"/>
        <color rgb="FFFF0000"/>
        <rFont val="Arial"/>
        <charset val="134"/>
      </rPr>
      <t>D2</t>
    </r>
    <r>
      <rPr>
        <sz val="10"/>
        <color rgb="FFFF0000"/>
        <rFont val="宋体-简"/>
        <charset val="134"/>
      </rPr>
      <t>：卫生间门</t>
    </r>
  </si>
  <si>
    <t>W1</t>
  </si>
  <si>
    <t>W2</t>
  </si>
  <si>
    <t>L1 : Louvre Ventilation window with Extractor fan</t>
  </si>
  <si>
    <r>
      <rPr>
        <sz val="10"/>
        <color rgb="FFFF0000"/>
        <rFont val="Arial"/>
        <charset val="134"/>
      </rPr>
      <t>L1</t>
    </r>
    <r>
      <rPr>
        <sz val="10"/>
        <color rgb="FFFF0000"/>
        <rFont val="宋体-简"/>
        <charset val="134"/>
      </rPr>
      <t>：带排风扇的百叶通风窗</t>
    </r>
  </si>
  <si>
    <t>Sanitaryware</t>
  </si>
  <si>
    <t>卫浴洁具</t>
  </si>
  <si>
    <t>Water closet</t>
  </si>
  <si>
    <t>坐便器</t>
  </si>
  <si>
    <t>Piece</t>
  </si>
  <si>
    <t>Bidet spray</t>
  </si>
  <si>
    <t>坐浴喷头</t>
  </si>
  <si>
    <t>Wash basin with Faucet</t>
  </si>
  <si>
    <t>带水龙头的洗面盆</t>
  </si>
  <si>
    <t>Mirror</t>
  </si>
  <si>
    <t>镜面</t>
  </si>
  <si>
    <t>Tissue holder</t>
  </si>
  <si>
    <t>纸巾架</t>
  </si>
  <si>
    <t>Hook</t>
  </si>
  <si>
    <t>挂钩</t>
  </si>
  <si>
    <t>Small Trash</t>
  </si>
  <si>
    <t>小型垃圾桶</t>
  </si>
  <si>
    <t>Floor drain</t>
  </si>
  <si>
    <t>地漏</t>
  </si>
  <si>
    <t>Kitchen sink with Faucet</t>
  </si>
  <si>
    <t>带水龙头的厨房水槽</t>
  </si>
  <si>
    <t>Water Supply And Drainage Pipeline</t>
  </si>
  <si>
    <t>给排水管道</t>
  </si>
  <si>
    <t>Item</t>
  </si>
  <si>
    <t>Lighting fixture</t>
  </si>
  <si>
    <t>照明灯具</t>
  </si>
  <si>
    <t>Switch Socket</t>
  </si>
  <si>
    <t>开关插座</t>
  </si>
  <si>
    <t>Information Socket</t>
  </si>
  <si>
    <t>信息插座</t>
  </si>
  <si>
    <t>Surveillance Camera</t>
  </si>
  <si>
    <t>监控摄像头</t>
  </si>
  <si>
    <t>Distribution Box</t>
  </si>
  <si>
    <t>配电箱</t>
  </si>
  <si>
    <t>Weak Current Box</t>
  </si>
  <si>
    <t>弱电箱</t>
  </si>
  <si>
    <t>Piping And Wiring</t>
  </si>
  <si>
    <t>管道及布线</t>
  </si>
  <si>
    <t>Lightning Protection And Grounding</t>
  </si>
  <si>
    <t>防雷与接地</t>
  </si>
  <si>
    <t>Split Air Conditioner</t>
  </si>
  <si>
    <t>分体式空调</t>
  </si>
  <si>
    <t>Fire Alarm System</t>
  </si>
  <si>
    <t>火灾报警系统</t>
  </si>
  <si>
    <t>Loose furniture</t>
  </si>
  <si>
    <t>非固定家具</t>
  </si>
  <si>
    <t>Working table</t>
  </si>
  <si>
    <t>工作桌</t>
  </si>
  <si>
    <t>Side Cabinet</t>
  </si>
  <si>
    <t>侧柜</t>
  </si>
  <si>
    <t>Working chair</t>
  </si>
  <si>
    <t>工作椅</t>
  </si>
  <si>
    <t>Round table</t>
  </si>
  <si>
    <t>圆桌</t>
  </si>
  <si>
    <t>Guest chair</t>
  </si>
  <si>
    <t>访客椅</t>
  </si>
  <si>
    <t>Cupboard</t>
  </si>
  <si>
    <t>橱柜</t>
  </si>
  <si>
    <t>Coat rack</t>
  </si>
  <si>
    <t>衣帽架</t>
  </si>
  <si>
    <t>Miscellaneous work</t>
  </si>
  <si>
    <t>Steel Access Ladder</t>
  </si>
  <si>
    <t>钢制爬梯</t>
  </si>
  <si>
    <t>Handrail</t>
  </si>
  <si>
    <t>Stair nosing</t>
  </si>
  <si>
    <t>楼梯踏步防滑条</t>
  </si>
  <si>
    <t>Removable access panel to allow access to pipework and septic tank</t>
  </si>
  <si>
    <t>可拆卸检修口，便于进入管道及化粪池</t>
  </si>
  <si>
    <t>Wall groove</t>
  </si>
  <si>
    <t>墙体槽</t>
  </si>
  <si>
    <t>Unit Price Measure Items</t>
  </si>
  <si>
    <t>单价计量项目</t>
  </si>
  <si>
    <t>Comprehensive Scaffolding</t>
  </si>
  <si>
    <t>综合脚手架</t>
  </si>
  <si>
    <t>Full Hall Scaffolding</t>
  </si>
  <si>
    <t>全场脚手架</t>
  </si>
  <si>
    <t>M2</t>
  </si>
  <si>
    <t>Vertical Transportation</t>
  </si>
  <si>
    <t>垂直运输</t>
  </si>
  <si>
    <t>H.1.2</t>
  </si>
  <si>
    <t>Security Ofice
Building area: 63.44 m², reinforced concrete frame structure, fire safety height: 3.9 m, single-storey civil building
Foundation adopts pile foundation.</t>
  </si>
  <si>
    <r>
      <rPr>
        <sz val="10"/>
        <rFont val="宋体-简"/>
        <charset val="134"/>
      </rPr>
      <t>保安办公室</t>
    </r>
    <r>
      <rPr>
        <sz val="10"/>
        <rFont val="Arial"/>
        <charset val="134"/>
      </rPr>
      <t xml:space="preserve">
</t>
    </r>
    <r>
      <rPr>
        <sz val="10"/>
        <rFont val="宋体-简"/>
        <charset val="134"/>
      </rPr>
      <t>建筑面积：</t>
    </r>
    <r>
      <rPr>
        <sz val="10"/>
        <rFont val="Arial"/>
        <charset val="134"/>
      </rPr>
      <t>63.44</t>
    </r>
    <r>
      <rPr>
        <sz val="10"/>
        <rFont val="宋体-简"/>
        <charset val="134"/>
      </rPr>
      <t>平方米，钢筋混凝土框架结构，防火高度</t>
    </r>
    <r>
      <rPr>
        <sz val="10"/>
        <rFont val="Arial"/>
        <charset val="134"/>
      </rPr>
      <t>3.9</t>
    </r>
    <r>
      <rPr>
        <sz val="10"/>
        <rFont val="宋体-简"/>
        <charset val="134"/>
      </rPr>
      <t>米，单层民用建筑</t>
    </r>
    <r>
      <rPr>
        <sz val="10"/>
        <rFont val="Arial"/>
        <charset val="134"/>
      </rPr>
      <t xml:space="preserve">
</t>
    </r>
    <r>
      <rPr>
        <sz val="10"/>
        <rFont val="宋体-简"/>
        <charset val="134"/>
      </rPr>
      <t>基础采用桩基础。</t>
    </r>
  </si>
  <si>
    <t>H.1.3</t>
  </si>
  <si>
    <t>Toubleshooting Office
Building area: 63.44 m², reinforced concrete frame structure, fire safety height: 3.9 m, single-storey civil building
Foundation adopts pile foundation.</t>
  </si>
  <si>
    <r>
      <rPr>
        <sz val="10"/>
        <rFont val="宋体-简"/>
        <charset val="134"/>
      </rPr>
      <t>维修排障办公室</t>
    </r>
    <r>
      <rPr>
        <sz val="10"/>
        <rFont val="Arial"/>
        <charset val="134"/>
      </rPr>
      <t xml:space="preserve">
</t>
    </r>
    <r>
      <rPr>
        <sz val="10"/>
        <rFont val="宋体-简"/>
        <charset val="134"/>
      </rPr>
      <t>建筑面积：</t>
    </r>
    <r>
      <rPr>
        <sz val="10"/>
        <rFont val="Arial"/>
        <charset val="134"/>
      </rPr>
      <t>63.44</t>
    </r>
    <r>
      <rPr>
        <sz val="10"/>
        <rFont val="宋体-简"/>
        <charset val="134"/>
      </rPr>
      <t>平方米，钢筋混凝土框架结构，防火高度</t>
    </r>
    <r>
      <rPr>
        <sz val="10"/>
        <rFont val="Arial"/>
        <charset val="134"/>
      </rPr>
      <t>3.9</t>
    </r>
    <r>
      <rPr>
        <sz val="10"/>
        <rFont val="宋体-简"/>
        <charset val="134"/>
      </rPr>
      <t>米，单层民用建筑</t>
    </r>
    <r>
      <rPr>
        <sz val="10"/>
        <rFont val="Arial"/>
        <charset val="134"/>
      </rPr>
      <t xml:space="preserve">
</t>
    </r>
    <r>
      <rPr>
        <sz val="10"/>
        <rFont val="宋体-简"/>
        <charset val="134"/>
      </rPr>
      <t>基础采用桩基础。</t>
    </r>
  </si>
  <si>
    <t>H.1.4</t>
  </si>
  <si>
    <t>Lashing Welfare Block
Building area: 39.04 m², reinforced concrete frame structure, fire safety height: 3.9 m, single-storey civil building
Ground improvement shall be carried out, and isolated foundations shall be adopted</t>
  </si>
  <si>
    <r>
      <rPr>
        <sz val="10"/>
        <rFont val="宋体-简"/>
        <charset val="134"/>
      </rPr>
      <t>捆扎福利楼</t>
    </r>
    <r>
      <rPr>
        <sz val="10"/>
        <rFont val="Arial"/>
        <charset val="134"/>
      </rPr>
      <t xml:space="preserve">
</t>
    </r>
    <r>
      <rPr>
        <sz val="10"/>
        <rFont val="宋体-简"/>
        <charset val="134"/>
      </rPr>
      <t>建筑面积：</t>
    </r>
    <r>
      <rPr>
        <sz val="10"/>
        <rFont val="Arial"/>
        <charset val="134"/>
      </rPr>
      <t>39.04</t>
    </r>
    <r>
      <rPr>
        <sz val="10"/>
        <rFont val="宋体-简"/>
        <charset val="134"/>
      </rPr>
      <t>平方米，钢筋混凝土框架结构，防火高度</t>
    </r>
    <r>
      <rPr>
        <sz val="10"/>
        <rFont val="Arial"/>
        <charset val="134"/>
      </rPr>
      <t>3.9</t>
    </r>
    <r>
      <rPr>
        <sz val="10"/>
        <rFont val="宋体-简"/>
        <charset val="134"/>
      </rPr>
      <t>米，单层民用建筑</t>
    </r>
    <r>
      <rPr>
        <sz val="10"/>
        <rFont val="Arial"/>
        <charset val="134"/>
      </rPr>
      <t xml:space="preserve">
</t>
    </r>
    <r>
      <rPr>
        <sz val="10"/>
        <rFont val="宋体-简"/>
        <charset val="134"/>
      </rPr>
      <t>进行地基改良，采用独立基础。</t>
    </r>
  </si>
  <si>
    <t>Waterproofing work</t>
  </si>
  <si>
    <t>Urinal</t>
  </si>
  <si>
    <t>小便器</t>
  </si>
  <si>
    <t>Urinal partition</t>
  </si>
  <si>
    <t>小便器隔断</t>
  </si>
  <si>
    <t>Toilet partition</t>
  </si>
  <si>
    <t>卫生间隔断</t>
  </si>
  <si>
    <t>Wash basin with Foot pedal faucet</t>
  </si>
  <si>
    <t>带脚踏式水龙头的洗手盆</t>
  </si>
  <si>
    <t>Mop sink</t>
  </si>
  <si>
    <t>拖布池</t>
  </si>
  <si>
    <t>Bench</t>
  </si>
  <si>
    <t>长凳</t>
  </si>
  <si>
    <t>Water fountain</t>
  </si>
  <si>
    <t>饮水喷泉</t>
  </si>
  <si>
    <t>H.1.5</t>
  </si>
  <si>
    <t>Lashing Storage
40' refurbished container
Ground improvement shall be carried out and strip foundations shall be adopted.</t>
  </si>
  <si>
    <r>
      <rPr>
        <sz val="10"/>
        <rFont val="宋体-简"/>
        <charset val="134"/>
      </rPr>
      <t>系固储存</t>
    </r>
    <r>
      <rPr>
        <sz val="10"/>
        <rFont val="Arial"/>
        <charset val="134"/>
      </rPr>
      <t xml:space="preserve">
40</t>
    </r>
    <r>
      <rPr>
        <sz val="10"/>
        <rFont val="宋体-简"/>
        <charset val="134"/>
      </rPr>
      <t>英尺改造集装箱</t>
    </r>
    <r>
      <rPr>
        <sz val="10"/>
        <rFont val="Arial"/>
        <charset val="134"/>
      </rPr>
      <t xml:space="preserve">
</t>
    </r>
    <r>
      <rPr>
        <sz val="10"/>
        <rFont val="宋体-简"/>
        <charset val="134"/>
      </rPr>
      <t>应进行地基改良，并采用条形基础。</t>
    </r>
  </si>
  <si>
    <t>Empty 40" Container</t>
  </si>
  <si>
    <r>
      <rPr>
        <sz val="10"/>
        <color rgb="FFFF0000"/>
        <rFont val="宋体-简"/>
        <charset val="134"/>
      </rPr>
      <t>空</t>
    </r>
    <r>
      <rPr>
        <sz val="10"/>
        <color rgb="FFFF0000"/>
        <rFont val="Arial"/>
        <charset val="134"/>
      </rPr>
      <t>40"</t>
    </r>
    <r>
      <rPr>
        <sz val="10"/>
        <color rgb="FFFF0000"/>
        <rFont val="宋体-简"/>
        <charset val="134"/>
      </rPr>
      <t>集装箱</t>
    </r>
  </si>
  <si>
    <t>Floor Finishes - Non-Slip Steel grating (Hot drip galvanized)</t>
  </si>
  <si>
    <r>
      <rPr>
        <sz val="10"/>
        <color rgb="FFFF0000"/>
        <rFont val="宋体-简"/>
        <charset val="134"/>
      </rPr>
      <t>地面饰面</t>
    </r>
    <r>
      <rPr>
        <sz val="10"/>
        <color rgb="FFFF0000"/>
        <rFont val="Arial"/>
        <charset val="134"/>
      </rPr>
      <t xml:space="preserve"> - </t>
    </r>
    <r>
      <rPr>
        <sz val="10"/>
        <color rgb="FFFF0000"/>
        <rFont val="宋体-简"/>
        <charset val="134"/>
      </rPr>
      <t>防滑钢格栅（热浸镀锌）</t>
    </r>
  </si>
  <si>
    <t>Fire Extinguisher</t>
  </si>
  <si>
    <t>Ventilation Fan</t>
  </si>
  <si>
    <t>通风风扇</t>
  </si>
  <si>
    <t>H.1.6</t>
  </si>
  <si>
    <t>Guard hut
Building area: 2.89 m², reinforced concrete frame structure, fire safety height: 3.9 m, single-storey civil building
Ground improvement shall be carried out, and isolated foundations shall be adopted</t>
  </si>
  <si>
    <r>
      <rPr>
        <sz val="10"/>
        <rFont val="宋体-简"/>
        <charset val="134"/>
      </rPr>
      <t>值班室</t>
    </r>
    <r>
      <rPr>
        <sz val="10"/>
        <rFont val="Arial"/>
        <charset val="134"/>
      </rPr>
      <t xml:space="preserve">
</t>
    </r>
    <r>
      <rPr>
        <sz val="10"/>
        <rFont val="宋体-简"/>
        <charset val="134"/>
      </rPr>
      <t>建筑面积：</t>
    </r>
    <r>
      <rPr>
        <sz val="10"/>
        <rFont val="Arial"/>
        <charset val="134"/>
      </rPr>
      <t>2.89</t>
    </r>
    <r>
      <rPr>
        <sz val="10"/>
        <rFont val="宋体-简"/>
        <charset val="134"/>
      </rPr>
      <t>平方米，钢筋混凝土框架结构，防火高度：</t>
    </r>
    <r>
      <rPr>
        <sz val="10"/>
        <rFont val="Arial"/>
        <charset val="134"/>
      </rPr>
      <t>3.9</t>
    </r>
    <r>
      <rPr>
        <sz val="10"/>
        <rFont val="宋体-简"/>
        <charset val="134"/>
      </rPr>
      <t>米，单层民用建筑</t>
    </r>
    <r>
      <rPr>
        <sz val="10"/>
        <rFont val="Arial"/>
        <charset val="134"/>
      </rPr>
      <t xml:space="preserve">
</t>
    </r>
    <r>
      <rPr>
        <sz val="10"/>
        <rFont val="宋体-简"/>
        <charset val="134"/>
      </rPr>
      <t>应进行地基改良，采用独立基础。</t>
    </r>
  </si>
  <si>
    <t>Steel Structure</t>
  </si>
  <si>
    <t>钢结构</t>
  </si>
  <si>
    <t>Anchor bolt with Nuts</t>
  </si>
  <si>
    <t>带螺母的锚栓</t>
  </si>
  <si>
    <t>Anti-Rust</t>
  </si>
  <si>
    <t>防锈</t>
  </si>
  <si>
    <t>Door</t>
  </si>
  <si>
    <t>门</t>
  </si>
  <si>
    <t>Window</t>
  </si>
  <si>
    <t>窗</t>
  </si>
  <si>
    <t>Table</t>
  </si>
  <si>
    <t>桌子</t>
  </si>
  <si>
    <t>Chair</t>
  </si>
  <si>
    <t>椅子</t>
  </si>
  <si>
    <t>SUBTOTAL - Minor Buildings</t>
  </si>
  <si>
    <r>
      <rPr>
        <b/>
        <sz val="10"/>
        <rFont val="宋体-简"/>
        <charset val="134"/>
      </rPr>
      <t>小计</t>
    </r>
    <r>
      <rPr>
        <b/>
        <sz val="10"/>
        <rFont val="Arial"/>
        <charset val="134"/>
      </rPr>
      <t xml:space="preserve"> - </t>
    </r>
    <r>
      <rPr>
        <b/>
        <sz val="10"/>
        <rFont val="宋体-简"/>
        <charset val="134"/>
      </rPr>
      <t>小型建筑物</t>
    </r>
  </si>
  <si>
    <t>Firewater Pumphouse - refer section G.12
Foundation adopts pile foundation.</t>
  </si>
  <si>
    <r>
      <rPr>
        <i/>
        <sz val="10"/>
        <rFont val="宋体-简"/>
        <charset val="134"/>
      </rPr>
      <t>消防泵房</t>
    </r>
    <r>
      <rPr>
        <i/>
        <sz val="10"/>
        <rFont val="Arial"/>
        <charset val="134"/>
      </rPr>
      <t xml:space="preserve"> - </t>
    </r>
    <r>
      <rPr>
        <i/>
        <sz val="10"/>
        <rFont val="宋体-简"/>
        <charset val="134"/>
      </rPr>
      <t>参见</t>
    </r>
    <r>
      <rPr>
        <i/>
        <sz val="10"/>
        <rFont val="Arial"/>
        <charset val="134"/>
      </rPr>
      <t>G.12</t>
    </r>
    <r>
      <rPr>
        <i/>
        <sz val="10"/>
        <rFont val="宋体-简"/>
        <charset val="134"/>
      </rPr>
      <t>部分</t>
    </r>
    <r>
      <rPr>
        <i/>
        <sz val="10"/>
        <rFont val="Arial"/>
        <charset val="134"/>
      </rPr>
      <t xml:space="preserve">
</t>
    </r>
    <r>
      <rPr>
        <i/>
        <sz val="10"/>
        <rFont val="宋体-简"/>
        <charset val="134"/>
      </rPr>
      <t>基础采用桩基。</t>
    </r>
  </si>
  <si>
    <t>Complete Set Fire Water Tank</t>
  </si>
  <si>
    <t>完整消防水箱设备</t>
  </si>
  <si>
    <t>Pressurized Water Supply Equipment</t>
  </si>
  <si>
    <t>加压供水设备</t>
  </si>
  <si>
    <t>Main Electrical VT Pump</t>
  </si>
  <si>
    <r>
      <rPr>
        <sz val="10"/>
        <color rgb="FFFF0000"/>
        <rFont val="宋体-简"/>
        <charset val="134"/>
      </rPr>
      <t>主电气</t>
    </r>
    <r>
      <rPr>
        <sz val="10"/>
        <color rgb="FFFF0000"/>
        <rFont val="Arial"/>
        <charset val="134"/>
      </rPr>
      <t>VT</t>
    </r>
    <r>
      <rPr>
        <sz val="10"/>
        <color rgb="FFFF0000"/>
        <rFont val="宋体-简"/>
        <charset val="134"/>
      </rPr>
      <t>泵</t>
    </r>
  </si>
  <si>
    <t>Air Vessel</t>
  </si>
  <si>
    <t>气囊式容器</t>
  </si>
  <si>
    <t>EOT Crane</t>
  </si>
  <si>
    <t>桥式起重机</t>
  </si>
  <si>
    <t>Metal Valve</t>
  </si>
  <si>
    <t>金属阀门</t>
  </si>
  <si>
    <t>Casing</t>
  </si>
  <si>
    <t>套管</t>
  </si>
  <si>
    <t>Pipe Support</t>
  </si>
  <si>
    <t>管道支架</t>
  </si>
  <si>
    <t>Fire Distribution Cabinet</t>
  </si>
  <si>
    <t>消防配电柜</t>
  </si>
  <si>
    <t>Power Cable</t>
  </si>
  <si>
    <t>动力电缆</t>
  </si>
  <si>
    <t>H.1.7</t>
  </si>
  <si>
    <t>Firewater Pumphouse</t>
  </si>
  <si>
    <t>Embedded Steel Parts</t>
  </si>
  <si>
    <t>埋件</t>
  </si>
  <si>
    <t>Steel Structure work</t>
  </si>
  <si>
    <t>钢结构工程</t>
  </si>
  <si>
    <t>steel column</t>
  </si>
  <si>
    <t>steel beam</t>
  </si>
  <si>
    <t>steel bracing</t>
  </si>
  <si>
    <t>钢支撑</t>
  </si>
  <si>
    <t>steel purlin</t>
  </si>
  <si>
    <t>钢檩条</t>
  </si>
  <si>
    <t>Steel ladder</t>
  </si>
  <si>
    <t>钢梯</t>
  </si>
  <si>
    <t>Metal Sheet Roofing</t>
  </si>
  <si>
    <t>金属板屋面</t>
  </si>
  <si>
    <t>Metal Sheet Cladding</t>
  </si>
  <si>
    <t>金属板覆层</t>
  </si>
  <si>
    <t>Non-Shrink grout</t>
  </si>
  <si>
    <t>无收缩灌浆材料</t>
  </si>
  <si>
    <t>Roof Drain</t>
  </si>
  <si>
    <t>屋面排水</t>
  </si>
  <si>
    <t>Roof Overflow Outlet</t>
  </si>
  <si>
    <t>屋面溢流口</t>
  </si>
  <si>
    <t>D4 : Roller Shutter door</t>
  </si>
  <si>
    <r>
      <rPr>
        <sz val="10"/>
        <color rgb="FFFF0000"/>
        <rFont val="Arial"/>
        <charset val="134"/>
      </rPr>
      <t>D4</t>
    </r>
    <r>
      <rPr>
        <sz val="10"/>
        <color rgb="FFFF0000"/>
        <rFont val="宋体-简"/>
        <charset val="134"/>
      </rPr>
      <t>：卷帘门</t>
    </r>
  </si>
  <si>
    <t>H.2</t>
  </si>
  <si>
    <r>
      <rPr>
        <b/>
        <sz val="10"/>
        <rFont val="Arial"/>
        <charset val="134"/>
      </rPr>
      <t xml:space="preserve">Main Substation </t>
    </r>
    <r>
      <rPr>
        <sz val="10"/>
        <rFont val="Arial"/>
        <charset val="134"/>
      </rPr>
      <t>(Structural and architectural details only. Refer section G.1 for M&amp;E elements)
Building area: 519.44 m², reinforced concrete frame structure, fire safety height: 5.7 m, Class D industrial building
Foundation adopts pile foundation.</t>
    </r>
  </si>
  <si>
    <r>
      <rPr>
        <b/>
        <sz val="10"/>
        <rFont val="宋体-简"/>
        <charset val="134"/>
      </rPr>
      <t>主变电站</t>
    </r>
    <r>
      <rPr>
        <b/>
        <sz val="10"/>
        <rFont val="Arial"/>
        <charset val="134"/>
      </rPr>
      <t xml:space="preserve"> </t>
    </r>
    <r>
      <rPr>
        <b/>
        <sz val="10"/>
        <rFont val="宋体-简"/>
        <charset val="134"/>
      </rPr>
      <t>（仅含结构及建筑细节，机电部分详见</t>
    </r>
    <r>
      <rPr>
        <b/>
        <sz val="10"/>
        <rFont val="Arial"/>
        <charset val="134"/>
      </rPr>
      <t>G.1</t>
    </r>
    <r>
      <rPr>
        <b/>
        <sz val="10"/>
        <rFont val="宋体-简"/>
        <charset val="134"/>
      </rPr>
      <t>节）</t>
    </r>
    <r>
      <rPr>
        <b/>
        <sz val="10"/>
        <rFont val="Arial"/>
        <charset val="134"/>
      </rPr>
      <t xml:space="preserve">
</t>
    </r>
    <r>
      <rPr>
        <b/>
        <sz val="10"/>
        <rFont val="宋体-简"/>
        <charset val="134"/>
      </rPr>
      <t>建筑面积：</t>
    </r>
    <r>
      <rPr>
        <b/>
        <sz val="10"/>
        <rFont val="Arial"/>
        <charset val="134"/>
      </rPr>
      <t>519.44</t>
    </r>
    <r>
      <rPr>
        <b/>
        <sz val="10"/>
        <rFont val="宋体-简"/>
        <charset val="134"/>
      </rPr>
      <t>平方米，钢筋混凝土框架结构，防火高度：</t>
    </r>
    <r>
      <rPr>
        <b/>
        <sz val="10"/>
        <rFont val="Arial"/>
        <charset val="134"/>
      </rPr>
      <t>5.7</t>
    </r>
    <r>
      <rPr>
        <b/>
        <sz val="10"/>
        <rFont val="宋体-简"/>
        <charset val="134"/>
      </rPr>
      <t>米，</t>
    </r>
    <r>
      <rPr>
        <b/>
        <sz val="10"/>
        <rFont val="Arial"/>
        <charset val="134"/>
      </rPr>
      <t>D</t>
    </r>
    <r>
      <rPr>
        <b/>
        <sz val="10"/>
        <rFont val="宋体-简"/>
        <charset val="134"/>
      </rPr>
      <t>类工业建筑。</t>
    </r>
    <r>
      <rPr>
        <b/>
        <sz val="10"/>
        <rFont val="Arial"/>
        <charset val="134"/>
      </rPr>
      <t xml:space="preserve">
</t>
    </r>
    <r>
      <rPr>
        <b/>
        <sz val="10"/>
        <rFont val="宋体-简"/>
        <charset val="134"/>
      </rPr>
      <t>基础采用桩基础。</t>
    </r>
  </si>
  <si>
    <t>Pile Foundation Engineering</t>
  </si>
  <si>
    <t>桩基础工程</t>
  </si>
  <si>
    <r>
      <rPr>
        <sz val="10"/>
        <rFont val="Arial"/>
        <charset val="134"/>
      </rPr>
      <t>PHC500 AB 125</t>
    </r>
    <r>
      <rPr>
        <sz val="10"/>
        <rFont val="宋体"/>
        <charset val="134"/>
      </rPr>
      <t>（</t>
    </r>
    <r>
      <rPr>
        <sz val="10"/>
        <rFont val="Arial"/>
        <charset val="134"/>
      </rPr>
      <t>L=24m</t>
    </r>
    <r>
      <rPr>
        <sz val="10"/>
        <rFont val="宋体"/>
        <charset val="134"/>
      </rPr>
      <t>）</t>
    </r>
  </si>
  <si>
    <r>
      <rPr>
        <sz val="10"/>
        <rFont val="Arial"/>
        <charset val="134"/>
      </rPr>
      <t>PHC500 AB 125</t>
    </r>
    <r>
      <rPr>
        <sz val="10"/>
        <rFont val="宋体-简"/>
        <charset val="134"/>
      </rPr>
      <t>（</t>
    </r>
    <r>
      <rPr>
        <sz val="10"/>
        <rFont val="Arial"/>
        <charset val="134"/>
      </rPr>
      <t>L=24m</t>
    </r>
    <r>
      <rPr>
        <sz val="10"/>
        <rFont val="宋体-简"/>
        <charset val="134"/>
      </rPr>
      <t>）</t>
    </r>
  </si>
  <si>
    <t>Cable trench cover plate</t>
  </si>
  <si>
    <t>Chainlink Fence</t>
  </si>
  <si>
    <t>链环围栏</t>
  </si>
  <si>
    <t>Waterproof Coating for Wall Surfaces - Inner and Outer Walls of Cable Trench</t>
  </si>
  <si>
    <t>电缆沟内外墙防水涂层</t>
  </si>
  <si>
    <t>Waterproof Coating - Cable Trench Base Slab</t>
  </si>
  <si>
    <t>电缆沟底板防水涂层</t>
  </si>
  <si>
    <t>D1 : Single swing fire rate door</t>
  </si>
  <si>
    <r>
      <rPr>
        <sz val="10"/>
        <color rgb="FFFF0000"/>
        <rFont val="Arial"/>
        <charset val="134"/>
      </rPr>
      <t>D1</t>
    </r>
    <r>
      <rPr>
        <sz val="10"/>
        <color rgb="FFFF0000"/>
        <rFont val="宋体-简"/>
        <charset val="134"/>
      </rPr>
      <t>：单开防火门</t>
    </r>
  </si>
  <si>
    <t>D2 : Double swing fire rate door</t>
  </si>
  <si>
    <r>
      <rPr>
        <sz val="10"/>
        <color rgb="FFFF0000"/>
        <rFont val="Arial"/>
        <charset val="134"/>
      </rPr>
      <t>D2</t>
    </r>
    <r>
      <rPr>
        <sz val="10"/>
        <color rgb="FFFF0000"/>
        <rFont val="宋体-简"/>
        <charset val="134"/>
      </rPr>
      <t>：双开防火门</t>
    </r>
  </si>
  <si>
    <t>D3 : Emergency door</t>
  </si>
  <si>
    <r>
      <rPr>
        <sz val="10"/>
        <color rgb="FFFF0000"/>
        <rFont val="Arial"/>
        <charset val="134"/>
      </rPr>
      <t>D3</t>
    </r>
    <r>
      <rPr>
        <sz val="10"/>
        <color rgb="FFFF0000"/>
        <rFont val="宋体-简"/>
        <charset val="134"/>
      </rPr>
      <t>：应急门</t>
    </r>
  </si>
  <si>
    <t>Stair Railing</t>
  </si>
  <si>
    <t>楼梯扶手</t>
  </si>
  <si>
    <t>M</t>
  </si>
  <si>
    <t>H.3</t>
  </si>
  <si>
    <t>Miscellaneous</t>
  </si>
  <si>
    <t>杂项</t>
  </si>
  <si>
    <t>H.3.1</t>
  </si>
  <si>
    <t>Diesel generator foundation
Ground improvement shall be carried out, and isolated foundations shall be adopted</t>
  </si>
  <si>
    <r>
      <rPr>
        <sz val="10"/>
        <rFont val="宋体-简"/>
        <charset val="134"/>
      </rPr>
      <t>柴油发电机基础</t>
    </r>
    <r>
      <rPr>
        <sz val="10"/>
        <rFont val="Arial"/>
        <charset val="134"/>
      </rPr>
      <t xml:space="preserve">
</t>
    </r>
    <r>
      <rPr>
        <sz val="10"/>
        <rFont val="宋体-简"/>
        <charset val="134"/>
      </rPr>
      <t>应实施地基改良并采用孤立基础</t>
    </r>
  </si>
  <si>
    <t>H.3.2</t>
  </si>
  <si>
    <r>
      <rPr>
        <sz val="10"/>
        <rFont val="Arial"/>
        <charset val="134"/>
      </rPr>
      <t xml:space="preserve">Load Bank foundation </t>
    </r>
    <r>
      <rPr>
        <sz val="10"/>
        <rFont val="宋体"/>
        <charset val="134"/>
      </rPr>
      <t>（</t>
    </r>
    <r>
      <rPr>
        <sz val="10"/>
        <rFont val="Arial"/>
        <charset val="134"/>
      </rPr>
      <t>6×3</t>
    </r>
    <r>
      <rPr>
        <sz val="10"/>
        <rFont val="宋体"/>
        <charset val="134"/>
      </rPr>
      <t>）</t>
    </r>
    <r>
      <rPr>
        <sz val="10"/>
        <rFont val="Arial"/>
        <charset val="134"/>
      </rPr>
      <t>m
Foundation adopts pile foundation.</t>
    </r>
  </si>
  <si>
    <r>
      <rPr>
        <sz val="10"/>
        <rFont val="宋体-简"/>
        <charset val="134"/>
      </rPr>
      <t>负载箱基础</t>
    </r>
    <r>
      <rPr>
        <sz val="10"/>
        <rFont val="Arial"/>
        <charset val="134"/>
      </rPr>
      <t xml:space="preserve"> </t>
    </r>
    <r>
      <rPr>
        <sz val="10"/>
        <rFont val="宋体-简"/>
        <charset val="134"/>
      </rPr>
      <t>（</t>
    </r>
    <r>
      <rPr>
        <sz val="10"/>
        <rFont val="Arial"/>
        <charset val="134"/>
      </rPr>
      <t>6×3</t>
    </r>
    <r>
      <rPr>
        <sz val="10"/>
        <rFont val="宋体-简"/>
        <charset val="134"/>
      </rPr>
      <t>）</t>
    </r>
    <r>
      <rPr>
        <sz val="10"/>
        <rFont val="Arial"/>
        <charset val="134"/>
      </rPr>
      <t xml:space="preserve">m
</t>
    </r>
    <r>
      <rPr>
        <sz val="10"/>
        <rFont val="宋体-简"/>
        <charset val="134"/>
      </rPr>
      <t>基础采用桩基础。</t>
    </r>
  </si>
  <si>
    <t>H.4</t>
  </si>
  <si>
    <t>Bulidings' Automatic Fire Alarm System</t>
  </si>
  <si>
    <t>建筑物自动火灾报警系统</t>
  </si>
  <si>
    <t>H.4.1</t>
  </si>
  <si>
    <t>Regional Fire Alarm Control Panel</t>
  </si>
  <si>
    <t>区域火灾报警控制盘</t>
  </si>
  <si>
    <t>H.4.2</t>
  </si>
  <si>
    <t>Smoke detector</t>
  </si>
  <si>
    <t>感烟探测器</t>
  </si>
  <si>
    <t>H.4.3</t>
  </si>
  <si>
    <t>Manual call point</t>
  </si>
  <si>
    <t>手动报警按钮</t>
  </si>
  <si>
    <t>H.4.4</t>
  </si>
  <si>
    <t>Audible and visual alarm device</t>
  </si>
  <si>
    <t>声光报警装置</t>
  </si>
  <si>
    <t>H.4.5</t>
  </si>
  <si>
    <t>Fire telephone extension</t>
  </si>
  <si>
    <t>消防电话分机</t>
  </si>
  <si>
    <t>H.4.6</t>
  </si>
  <si>
    <r>
      <rPr>
        <sz val="10"/>
        <rFont val="Arial"/>
        <charset val="134"/>
      </rPr>
      <t>Fire cable</t>
    </r>
    <r>
      <rPr>
        <sz val="10"/>
        <rFont val="宋体"/>
        <charset val="134"/>
      </rPr>
      <t>（</t>
    </r>
    <r>
      <rPr>
        <sz val="10"/>
        <rFont val="Arial"/>
        <charset val="134"/>
      </rPr>
      <t>RVSP 2x1.5</t>
    </r>
    <r>
      <rPr>
        <sz val="10"/>
        <rFont val="宋体"/>
        <charset val="134"/>
      </rPr>
      <t>）</t>
    </r>
  </si>
  <si>
    <r>
      <rPr>
        <sz val="10"/>
        <rFont val="宋体-简"/>
        <charset val="134"/>
      </rPr>
      <t>消防电缆（</t>
    </r>
    <r>
      <rPr>
        <sz val="10"/>
        <rFont val="Arial"/>
        <charset val="134"/>
      </rPr>
      <t>RVSP 2x1.5</t>
    </r>
    <r>
      <rPr>
        <sz val="10"/>
        <rFont val="宋体-简"/>
        <charset val="134"/>
      </rPr>
      <t>）</t>
    </r>
  </si>
  <si>
    <t>H.4.7</t>
  </si>
  <si>
    <r>
      <rPr>
        <sz val="10"/>
        <rFont val="Arial"/>
        <charset val="134"/>
      </rPr>
      <t>Fire Power cable</t>
    </r>
    <r>
      <rPr>
        <sz val="10"/>
        <rFont val="宋体"/>
        <charset val="134"/>
      </rPr>
      <t>（</t>
    </r>
    <r>
      <rPr>
        <sz val="10"/>
        <rFont val="Arial"/>
        <charset val="134"/>
      </rPr>
      <t>BV 2x2.5</t>
    </r>
    <r>
      <rPr>
        <sz val="10"/>
        <rFont val="宋体"/>
        <charset val="134"/>
      </rPr>
      <t>）</t>
    </r>
  </si>
  <si>
    <r>
      <rPr>
        <sz val="10"/>
        <rFont val="宋体-简"/>
        <charset val="134"/>
      </rPr>
      <t>消防电源电缆（</t>
    </r>
    <r>
      <rPr>
        <sz val="10"/>
        <rFont val="Arial"/>
        <charset val="134"/>
      </rPr>
      <t>BV 2x2.5</t>
    </r>
    <r>
      <rPr>
        <sz val="10"/>
        <rFont val="宋体-简"/>
        <charset val="134"/>
      </rPr>
      <t>）</t>
    </r>
  </si>
  <si>
    <t>H.4.8</t>
  </si>
  <si>
    <r>
      <rPr>
        <sz val="10"/>
        <rFont val="Arial"/>
        <charset val="134"/>
      </rPr>
      <t>Fire-resistant optical fiber cable</t>
    </r>
    <r>
      <rPr>
        <sz val="10"/>
        <rFont val="宋体"/>
        <charset val="134"/>
      </rPr>
      <t>（</t>
    </r>
    <r>
      <rPr>
        <sz val="10"/>
        <rFont val="Arial"/>
        <charset val="134"/>
      </rPr>
      <t>ZBN-GYTA53-8B1</t>
    </r>
    <r>
      <rPr>
        <sz val="10"/>
        <rFont val="宋体"/>
        <charset val="134"/>
      </rPr>
      <t>）</t>
    </r>
  </si>
  <si>
    <r>
      <rPr>
        <sz val="10"/>
        <rFont val="宋体-简"/>
        <charset val="134"/>
      </rPr>
      <t>防火光纤电缆（</t>
    </r>
    <r>
      <rPr>
        <sz val="10"/>
        <rFont val="Arial"/>
        <charset val="134"/>
      </rPr>
      <t>ZBN-GYTA53-8B1</t>
    </r>
    <r>
      <rPr>
        <sz val="10"/>
        <rFont val="宋体-简"/>
        <charset val="134"/>
      </rPr>
      <t>）</t>
    </r>
  </si>
  <si>
    <t>H.4.9</t>
  </si>
  <si>
    <t>Construction pipes and conduits</t>
  </si>
  <si>
    <t>施工管道及导管</t>
  </si>
  <si>
    <t>H.5</t>
  </si>
  <si>
    <t>Main Substation's Television System</t>
  </si>
  <si>
    <t>主变电站电视系统</t>
  </si>
  <si>
    <t>H.5.1</t>
  </si>
  <si>
    <r>
      <rPr>
        <sz val="10"/>
        <rFont val="Arial"/>
        <charset val="134"/>
      </rPr>
      <t>Indoor HD Camera</t>
    </r>
    <r>
      <rPr>
        <sz val="10"/>
        <rFont val="宋体"/>
        <charset val="134"/>
      </rPr>
      <t>（</t>
    </r>
    <r>
      <rPr>
        <sz val="10"/>
        <rFont val="Arial"/>
        <charset val="134"/>
      </rPr>
      <t>4 megapixels</t>
    </r>
    <r>
      <rPr>
        <sz val="10"/>
        <rFont val="宋体"/>
        <charset val="134"/>
      </rPr>
      <t>）</t>
    </r>
  </si>
  <si>
    <r>
      <rPr>
        <sz val="10"/>
        <rFont val="宋体-简"/>
        <charset val="134"/>
      </rPr>
      <t>室内高清摄像机（</t>
    </r>
    <r>
      <rPr>
        <sz val="10"/>
        <rFont val="Arial"/>
        <charset val="134"/>
      </rPr>
      <t>400</t>
    </r>
    <r>
      <rPr>
        <sz val="10"/>
        <rFont val="宋体-简"/>
        <charset val="134"/>
      </rPr>
      <t>万像素）</t>
    </r>
  </si>
  <si>
    <t>H.5.2</t>
  </si>
  <si>
    <t>Digital Video Recorder (8-channel)</t>
  </si>
  <si>
    <r>
      <rPr>
        <sz val="10"/>
        <rFont val="宋体-简"/>
        <charset val="134"/>
      </rPr>
      <t>数字录像机（</t>
    </r>
    <r>
      <rPr>
        <sz val="10"/>
        <rFont val="Arial"/>
        <charset val="134"/>
      </rPr>
      <t>8</t>
    </r>
    <r>
      <rPr>
        <sz val="10"/>
        <rFont val="宋体-简"/>
        <charset val="134"/>
      </rPr>
      <t>通道）</t>
    </r>
  </si>
  <si>
    <t>H.5.3</t>
  </si>
  <si>
    <t>H.5.4</t>
  </si>
  <si>
    <t>Cat.6 UTP cable</t>
  </si>
  <si>
    <r>
      <rPr>
        <sz val="10"/>
        <rFont val="Arial"/>
        <charset val="134"/>
      </rPr>
      <t>Cat.6</t>
    </r>
    <r>
      <rPr>
        <sz val="10"/>
        <rFont val="宋体-简"/>
        <charset val="134"/>
      </rPr>
      <t>非屏蔽双绞线电缆</t>
    </r>
  </si>
  <si>
    <t>H.5.5</t>
  </si>
  <si>
    <t>H.6</t>
  </si>
  <si>
    <t>Bulidings' Intruder Alarms</t>
  </si>
  <si>
    <t>建筑物入侵报警系统</t>
  </si>
  <si>
    <t>Firewater Pumphouse - refer section G.12</t>
  </si>
  <si>
    <r>
      <rPr>
        <sz val="10"/>
        <color rgb="FFFF0000"/>
        <rFont val="宋体-简"/>
        <charset val="134"/>
      </rPr>
      <t>消防泵房</t>
    </r>
    <r>
      <rPr>
        <sz val="10"/>
        <color rgb="FFFF0000"/>
        <rFont val="Arial"/>
        <charset val="134"/>
      </rPr>
      <t>——</t>
    </r>
    <r>
      <rPr>
        <sz val="10"/>
        <color rgb="FFFF0000"/>
        <rFont val="宋体-简"/>
        <charset val="134"/>
      </rPr>
      <t>见</t>
    </r>
    <r>
      <rPr>
        <sz val="10"/>
        <color rgb="FFFF0000"/>
        <rFont val="Arial"/>
        <charset val="134"/>
      </rPr>
      <t>G.12</t>
    </r>
    <r>
      <rPr>
        <sz val="10"/>
        <color rgb="FFFF0000"/>
        <rFont val="宋体-简"/>
        <charset val="134"/>
      </rPr>
      <t>节</t>
    </r>
  </si>
  <si>
    <t>-Piling or Ground improvement Work</t>
  </si>
  <si>
    <r>
      <rPr>
        <sz val="10"/>
        <color rgb="FFFF0000"/>
        <rFont val="Arial"/>
        <charset val="134"/>
      </rPr>
      <t>-</t>
    </r>
    <r>
      <rPr>
        <sz val="10"/>
        <color rgb="FFFF0000"/>
        <rFont val="宋体"/>
        <charset val="134"/>
      </rPr>
      <t>桩基或地基改良工程</t>
    </r>
  </si>
  <si>
    <t>-Steel Structure</t>
  </si>
  <si>
    <r>
      <rPr>
        <sz val="10"/>
        <color rgb="FFFF0000"/>
        <rFont val="Arial"/>
        <charset val="134"/>
      </rPr>
      <t>-</t>
    </r>
    <r>
      <rPr>
        <sz val="10"/>
        <color rgb="FFFF0000"/>
        <rFont val="宋体"/>
        <charset val="134"/>
      </rPr>
      <t>钢结构</t>
    </r>
  </si>
  <si>
    <t>-Waterproof System for Water Tank</t>
  </si>
  <si>
    <r>
      <rPr>
        <sz val="10"/>
        <color rgb="FFFF0000"/>
        <rFont val="Arial"/>
        <charset val="134"/>
      </rPr>
      <t>-</t>
    </r>
    <r>
      <rPr>
        <sz val="10"/>
        <color rgb="FFFF0000"/>
        <rFont val="宋体"/>
        <charset val="134"/>
      </rPr>
      <t>水箱防水系统</t>
    </r>
  </si>
  <si>
    <t>-Roof Finished</t>
  </si>
  <si>
    <r>
      <rPr>
        <sz val="10"/>
        <color rgb="FFFF0000"/>
        <rFont val="Arial"/>
        <charset val="134"/>
      </rPr>
      <t>-</t>
    </r>
    <r>
      <rPr>
        <sz val="10"/>
        <color rgb="FFFF0000"/>
        <rFont val="宋体"/>
        <charset val="134"/>
      </rPr>
      <t>屋面完成</t>
    </r>
  </si>
  <si>
    <t>-Floor Fimihed</t>
  </si>
  <si>
    <r>
      <rPr>
        <sz val="10"/>
        <color rgb="FFFF0000"/>
        <rFont val="Arial"/>
        <charset val="134"/>
      </rPr>
      <t>-</t>
    </r>
    <r>
      <rPr>
        <sz val="10"/>
        <color rgb="FFFF0000"/>
        <rFont val="宋体"/>
        <charset val="134"/>
      </rPr>
      <t>地面完成</t>
    </r>
  </si>
  <si>
    <t>-Ceiling</t>
  </si>
  <si>
    <r>
      <rPr>
        <sz val="10"/>
        <color rgb="FFFF0000"/>
        <rFont val="Arial"/>
        <charset val="134"/>
      </rPr>
      <t>-</t>
    </r>
    <r>
      <rPr>
        <sz val="10"/>
        <color rgb="FFFF0000"/>
        <rFont val="宋体"/>
        <charset val="134"/>
      </rPr>
      <t>天棚</t>
    </r>
  </si>
  <si>
    <t>-Wall Finished</t>
  </si>
  <si>
    <r>
      <rPr>
        <sz val="10"/>
        <color rgb="FFFF0000"/>
        <rFont val="Arial"/>
        <charset val="134"/>
      </rPr>
      <t>-</t>
    </r>
    <r>
      <rPr>
        <sz val="10"/>
        <color rgb="FFFF0000"/>
        <rFont val="宋体"/>
        <charset val="134"/>
      </rPr>
      <t>墙面完成</t>
    </r>
  </si>
  <si>
    <t>-Door&amp;Window</t>
  </si>
  <si>
    <r>
      <rPr>
        <sz val="10"/>
        <color rgb="FFFF0000"/>
        <rFont val="Arial"/>
        <charset val="134"/>
      </rPr>
      <t>-</t>
    </r>
    <r>
      <rPr>
        <sz val="10"/>
        <color rgb="FFFF0000"/>
        <rFont val="宋体"/>
        <charset val="134"/>
      </rPr>
      <t>门窗</t>
    </r>
  </si>
  <si>
    <t>-Air Vessel</t>
  </si>
  <si>
    <r>
      <rPr>
        <sz val="10"/>
        <color rgb="FFFF0000"/>
        <rFont val="Arial"/>
        <charset val="134"/>
      </rPr>
      <t>-</t>
    </r>
    <r>
      <rPr>
        <sz val="10"/>
        <color rgb="FFFF0000"/>
        <rFont val="宋体"/>
        <charset val="134"/>
      </rPr>
      <t>气罐</t>
    </r>
  </si>
  <si>
    <t>-Main Electrical VT Pump</t>
  </si>
  <si>
    <r>
      <rPr>
        <sz val="10"/>
        <color rgb="FFFF0000"/>
        <rFont val="Arial"/>
        <charset val="134"/>
      </rPr>
      <t>-</t>
    </r>
    <r>
      <rPr>
        <sz val="10"/>
        <color rgb="FFFF0000"/>
        <rFont val="宋体"/>
        <charset val="134"/>
      </rPr>
      <t>主电气</t>
    </r>
    <r>
      <rPr>
        <sz val="10"/>
        <color rgb="FFFF0000"/>
        <rFont val="Arial"/>
        <charset val="134"/>
      </rPr>
      <t>VT</t>
    </r>
    <r>
      <rPr>
        <sz val="10"/>
        <color rgb="FFFF0000"/>
        <rFont val="宋体"/>
        <charset val="134"/>
      </rPr>
      <t>泵</t>
    </r>
  </si>
  <si>
    <t>-Fuel Tank</t>
  </si>
  <si>
    <r>
      <rPr>
        <sz val="10"/>
        <color rgb="FFFF0000"/>
        <rFont val="Arial"/>
        <charset val="134"/>
      </rPr>
      <t>-</t>
    </r>
    <r>
      <rPr>
        <sz val="10"/>
        <color rgb="FFFF0000"/>
        <rFont val="宋体"/>
        <charset val="134"/>
      </rPr>
      <t>燃油箱</t>
    </r>
  </si>
  <si>
    <t>-Fireproof Barrier</t>
  </si>
  <si>
    <r>
      <rPr>
        <sz val="10"/>
        <color rgb="FFFF0000"/>
        <rFont val="Arial"/>
        <charset val="134"/>
      </rPr>
      <t>-</t>
    </r>
    <r>
      <rPr>
        <sz val="10"/>
        <color rgb="FFFF0000"/>
        <rFont val="宋体"/>
        <charset val="134"/>
      </rPr>
      <t>防火隔断</t>
    </r>
  </si>
  <si>
    <t>-LT Panel</t>
  </si>
  <si>
    <r>
      <rPr>
        <sz val="10"/>
        <color rgb="FFFF0000"/>
        <rFont val="Arial"/>
        <charset val="134"/>
      </rPr>
      <t>-</t>
    </r>
    <r>
      <rPr>
        <sz val="10"/>
        <color rgb="FFFF0000"/>
        <rFont val="宋体"/>
        <charset val="134"/>
      </rPr>
      <t>低压配电柜</t>
    </r>
  </si>
  <si>
    <t>-APFC Panel</t>
  </si>
  <si>
    <r>
      <rPr>
        <sz val="10"/>
        <color rgb="FFFF0000"/>
        <rFont val="Arial"/>
        <charset val="134"/>
      </rPr>
      <t>-APFC</t>
    </r>
    <r>
      <rPr>
        <sz val="10"/>
        <color rgb="FFFF0000"/>
        <rFont val="宋体"/>
        <charset val="134"/>
      </rPr>
      <t>配电柜</t>
    </r>
  </si>
  <si>
    <t>-EOT Crane</t>
  </si>
  <si>
    <r>
      <rPr>
        <sz val="10"/>
        <color rgb="FFFF0000"/>
        <rFont val="Arial"/>
        <charset val="134"/>
      </rPr>
      <t>-EOT</t>
    </r>
    <r>
      <rPr>
        <sz val="10"/>
        <color rgb="FFFF0000"/>
        <rFont val="宋体"/>
        <charset val="134"/>
      </rPr>
      <t>起重机</t>
    </r>
  </si>
  <si>
    <t>-Water Pipe</t>
  </si>
  <si>
    <r>
      <rPr>
        <sz val="10"/>
        <color rgb="FFFF0000"/>
        <rFont val="Arial"/>
        <charset val="134"/>
      </rPr>
      <t>-</t>
    </r>
    <r>
      <rPr>
        <sz val="10"/>
        <color rgb="FFFF0000"/>
        <rFont val="宋体"/>
        <charset val="134"/>
      </rPr>
      <t>给水管道</t>
    </r>
  </si>
  <si>
    <t>-Pressure Relief Pipe</t>
  </si>
  <si>
    <r>
      <rPr>
        <sz val="10"/>
        <color rgb="FFFF0000"/>
        <rFont val="Arial"/>
        <charset val="134"/>
      </rPr>
      <t>-</t>
    </r>
    <r>
      <rPr>
        <sz val="10"/>
        <color rgb="FFFF0000"/>
        <rFont val="宋体"/>
        <charset val="134"/>
      </rPr>
      <t>泄压管道</t>
    </r>
  </si>
  <si>
    <t>-Gate Valve</t>
  </si>
  <si>
    <r>
      <rPr>
        <sz val="10"/>
        <color rgb="FFFF0000"/>
        <rFont val="Arial"/>
        <charset val="134"/>
      </rPr>
      <t>-</t>
    </r>
    <r>
      <rPr>
        <sz val="10"/>
        <color rgb="FFFF0000"/>
        <rFont val="宋体"/>
        <charset val="134"/>
      </rPr>
      <t>闸阀</t>
    </r>
  </si>
  <si>
    <t>-Pressure reducing Valve</t>
  </si>
  <si>
    <r>
      <rPr>
        <sz val="10"/>
        <color rgb="FFFF0000"/>
        <rFont val="Arial"/>
        <charset val="134"/>
      </rPr>
      <t>-</t>
    </r>
    <r>
      <rPr>
        <sz val="10"/>
        <color rgb="FFFF0000"/>
        <rFont val="宋体"/>
        <charset val="134"/>
      </rPr>
      <t>减压阀</t>
    </r>
  </si>
  <si>
    <t>Class I</t>
  </si>
  <si>
    <t>GATE COMPLEX (PER 009)</t>
  </si>
  <si>
    <r>
      <rPr>
        <b/>
        <sz val="10"/>
        <rFont val="宋体-简"/>
        <charset val="134"/>
      </rPr>
      <t>门区综合体（每</t>
    </r>
    <r>
      <rPr>
        <b/>
        <sz val="10"/>
        <rFont val="Arial"/>
        <charset val="134"/>
      </rPr>
      <t>009</t>
    </r>
    <r>
      <rPr>
        <b/>
        <sz val="10"/>
        <rFont val="宋体-简"/>
        <charset val="134"/>
      </rPr>
      <t>）</t>
    </r>
  </si>
  <si>
    <t>I.1</t>
  </si>
  <si>
    <t>Gate Complex Canopy</t>
  </si>
  <si>
    <t>门区综合棚架</t>
  </si>
  <si>
    <t>I.1.1</t>
  </si>
  <si>
    <t>In-Gate Canopy Foundations 
Reinforced Concrete Isolated Footing / Spread Footing</t>
  </si>
  <si>
    <r>
      <rPr>
        <sz val="10"/>
        <rFont val="宋体-简"/>
        <charset val="134"/>
      </rPr>
      <t>进门棚架基础</t>
    </r>
    <r>
      <rPr>
        <sz val="10"/>
        <rFont val="Arial"/>
        <charset val="134"/>
      </rPr>
      <t xml:space="preserve">
</t>
    </r>
    <r>
      <rPr>
        <sz val="10"/>
        <rFont val="宋体-简"/>
        <charset val="134"/>
      </rPr>
      <t>钢筋混凝土独立基础</t>
    </r>
    <r>
      <rPr>
        <sz val="10"/>
        <rFont val="Arial"/>
        <charset val="134"/>
      </rPr>
      <t xml:space="preserve"> / </t>
    </r>
    <r>
      <rPr>
        <sz val="10"/>
        <rFont val="宋体-简"/>
        <charset val="134"/>
      </rPr>
      <t>扩展基础</t>
    </r>
  </si>
  <si>
    <t>Foundation</t>
  </si>
  <si>
    <t>基础</t>
  </si>
  <si>
    <t>Sand cushion</t>
  </si>
  <si>
    <t>砂垫层</t>
  </si>
  <si>
    <t>Lean concrete</t>
  </si>
  <si>
    <t>I.1.2</t>
  </si>
  <si>
    <t>In-Gate Canopy
Projected area: 1265.04 m², steel structure, column top height: 7.5 m, 9 lanes
3.pile foundations are adopted for the foundation.</t>
  </si>
  <si>
    <r>
      <rPr>
        <sz val="10"/>
        <rFont val="宋体-简"/>
        <charset val="134"/>
      </rPr>
      <t>进门棚架</t>
    </r>
    <r>
      <rPr>
        <sz val="10"/>
        <rFont val="Arial"/>
        <charset val="134"/>
      </rPr>
      <t xml:space="preserve">
</t>
    </r>
    <r>
      <rPr>
        <sz val="10"/>
        <rFont val="宋体-简"/>
        <charset val="134"/>
      </rPr>
      <t>投影面积：</t>
    </r>
    <r>
      <rPr>
        <sz val="10"/>
        <rFont val="Arial"/>
        <charset val="134"/>
      </rPr>
      <t>1265.04</t>
    </r>
    <r>
      <rPr>
        <sz val="10"/>
        <rFont val="宋体-简"/>
        <charset val="134"/>
      </rPr>
      <t>平方米，钢结构，柱顶高：</t>
    </r>
    <r>
      <rPr>
        <sz val="10"/>
        <rFont val="Arial"/>
        <charset val="134"/>
      </rPr>
      <t>7.5</t>
    </r>
    <r>
      <rPr>
        <sz val="10"/>
        <rFont val="宋体-简"/>
        <charset val="134"/>
      </rPr>
      <t>米，</t>
    </r>
    <r>
      <rPr>
        <sz val="10"/>
        <rFont val="Arial"/>
        <charset val="134"/>
      </rPr>
      <t>9</t>
    </r>
    <r>
      <rPr>
        <sz val="10"/>
        <rFont val="宋体-简"/>
        <charset val="134"/>
      </rPr>
      <t>车道</t>
    </r>
    <r>
      <rPr>
        <sz val="10"/>
        <rFont val="Arial"/>
        <charset val="134"/>
      </rPr>
      <t xml:space="preserve">
</t>
    </r>
    <r>
      <rPr>
        <sz val="10"/>
        <rFont val="宋体-简"/>
        <charset val="134"/>
      </rPr>
      <t>基础采用</t>
    </r>
    <r>
      <rPr>
        <sz val="10"/>
        <rFont val="Arial"/>
        <charset val="134"/>
      </rPr>
      <t>3</t>
    </r>
    <r>
      <rPr>
        <sz val="10"/>
        <rFont val="宋体-简"/>
        <charset val="134"/>
      </rPr>
      <t>根桩基。</t>
    </r>
  </si>
  <si>
    <t>Steel structure</t>
  </si>
  <si>
    <t>Pipe column xxNB</t>
  </si>
  <si>
    <r>
      <rPr>
        <sz val="10"/>
        <color rgb="FFFF0000"/>
        <rFont val="宋体-简"/>
        <charset val="134"/>
      </rPr>
      <t>管柱</t>
    </r>
    <r>
      <rPr>
        <sz val="10"/>
        <color rgb="FFFF0000"/>
        <rFont val="Arial"/>
        <charset val="134"/>
      </rPr>
      <t xml:space="preserve"> xxNB</t>
    </r>
  </si>
  <si>
    <t>Pipe canopy xxNB</t>
  </si>
  <si>
    <r>
      <rPr>
        <sz val="10"/>
        <color rgb="FFFF0000"/>
        <rFont val="宋体-简"/>
        <charset val="134"/>
      </rPr>
      <t>管状棚架</t>
    </r>
    <r>
      <rPr>
        <sz val="10"/>
        <color rgb="FFFF0000"/>
        <rFont val="Arial"/>
        <charset val="134"/>
      </rPr>
      <t xml:space="preserve"> xxNB</t>
    </r>
  </si>
  <si>
    <t>Baseplate xx mm.</t>
  </si>
  <si>
    <r>
      <rPr>
        <sz val="10"/>
        <color rgb="FFFF0000"/>
        <rFont val="宋体-简"/>
        <charset val="134"/>
      </rPr>
      <t>底板</t>
    </r>
    <r>
      <rPr>
        <sz val="10"/>
        <color rgb="FFFF0000"/>
        <rFont val="Arial"/>
        <charset val="134"/>
      </rPr>
      <t xml:space="preserve"> xx </t>
    </r>
    <r>
      <rPr>
        <sz val="10"/>
        <color rgb="FFFF0000"/>
        <rFont val="宋体-简"/>
        <charset val="134"/>
      </rPr>
      <t>毫米</t>
    </r>
  </si>
  <si>
    <t>Anchor bolt Mxx , Length xx m.</t>
  </si>
  <si>
    <r>
      <rPr>
        <sz val="10"/>
        <color rgb="FFFF0000"/>
        <rFont val="宋体-简"/>
        <charset val="134"/>
      </rPr>
      <t>锚栓</t>
    </r>
    <r>
      <rPr>
        <sz val="10"/>
        <color rgb="FFFF0000"/>
        <rFont val="Arial"/>
        <charset val="134"/>
      </rPr>
      <t xml:space="preserve"> Mxx</t>
    </r>
    <r>
      <rPr>
        <sz val="10"/>
        <color rgb="FFFF0000"/>
        <rFont val="宋体-简"/>
        <charset val="134"/>
      </rPr>
      <t>，长度</t>
    </r>
    <r>
      <rPr>
        <sz val="10"/>
        <color rgb="FFFF0000"/>
        <rFont val="Arial"/>
        <charset val="134"/>
      </rPr>
      <t xml:space="preserve"> xx </t>
    </r>
    <r>
      <rPr>
        <sz val="10"/>
        <color rgb="FFFF0000"/>
        <rFont val="宋体-简"/>
        <charset val="134"/>
      </rPr>
      <t>米</t>
    </r>
  </si>
  <si>
    <t>Cleat Plate xx mm.</t>
  </si>
  <si>
    <r>
      <rPr>
        <sz val="10"/>
        <color rgb="FFFF0000"/>
        <rFont val="宋体-简"/>
        <charset val="134"/>
      </rPr>
      <t>连接板</t>
    </r>
    <r>
      <rPr>
        <sz val="10"/>
        <color rgb="FFFF0000"/>
        <rFont val="Arial"/>
        <charset val="134"/>
      </rPr>
      <t xml:space="preserve"> xx </t>
    </r>
    <r>
      <rPr>
        <sz val="10"/>
        <color rgb="FFFF0000"/>
        <rFont val="宋体-简"/>
        <charset val="134"/>
      </rPr>
      <t>毫米</t>
    </r>
  </si>
  <si>
    <t>Purlin C xxxxx</t>
  </si>
  <si>
    <t>檩条 C xxxxx</t>
  </si>
  <si>
    <t>Bridging</t>
  </si>
  <si>
    <t>支撑</t>
  </si>
  <si>
    <t>Metal sheet x.xx mm. thickness</t>
  </si>
  <si>
    <r>
      <rPr>
        <sz val="10"/>
        <color rgb="FFFF0000"/>
        <rFont val="宋体-简"/>
        <charset val="134"/>
      </rPr>
      <t>金属板</t>
    </r>
    <r>
      <rPr>
        <sz val="10"/>
        <color rgb="FFFF0000"/>
        <rFont val="Arial"/>
        <charset val="134"/>
      </rPr>
      <t xml:space="preserve"> </t>
    </r>
    <r>
      <rPr>
        <sz val="10"/>
        <color rgb="FFFF0000"/>
        <rFont val="宋体-简"/>
        <charset val="134"/>
      </rPr>
      <t>厚度</t>
    </r>
    <r>
      <rPr>
        <sz val="10"/>
        <color rgb="FFFF0000"/>
        <rFont val="Arial"/>
        <charset val="134"/>
      </rPr>
      <t xml:space="preserve"> x.xx </t>
    </r>
    <r>
      <rPr>
        <sz val="10"/>
        <color rgb="FFFF0000"/>
        <rFont val="宋体-简"/>
        <charset val="134"/>
      </rPr>
      <t>毫米</t>
    </r>
  </si>
  <si>
    <t>sq.m.</t>
  </si>
  <si>
    <t>Eave Flashing</t>
  </si>
  <si>
    <t>屋檐泛水</t>
  </si>
  <si>
    <t>Drainage work</t>
  </si>
  <si>
    <t>Stainless gutter size xx x xx m.</t>
  </si>
  <si>
    <r>
      <rPr>
        <sz val="10"/>
        <color rgb="FFFF0000"/>
        <rFont val="宋体-简"/>
        <charset val="134"/>
      </rPr>
      <t>不锈钢檐槽尺寸</t>
    </r>
    <r>
      <rPr>
        <sz val="10"/>
        <color rgb="FFFF0000"/>
        <rFont val="Arial"/>
        <charset val="134"/>
      </rPr>
      <t xml:space="preserve"> xx x xx </t>
    </r>
    <r>
      <rPr>
        <sz val="10"/>
        <color rgb="FFFF0000"/>
        <rFont val="宋体-简"/>
        <charset val="134"/>
      </rPr>
      <t>米</t>
    </r>
  </si>
  <si>
    <t>Rainwater downpipe</t>
  </si>
  <si>
    <t>雨水立管</t>
  </si>
  <si>
    <t>I.1.3</t>
  </si>
  <si>
    <t>Out-Gate Canopy Foundations 
Reinforced Concrete Isolated Footing / Spread Footing</t>
  </si>
  <si>
    <r>
      <rPr>
        <sz val="10"/>
        <rFont val="宋体-简"/>
        <charset val="134"/>
      </rPr>
      <t>出口门廊基础</t>
    </r>
    <r>
      <rPr>
        <sz val="10"/>
        <rFont val="Arial"/>
        <charset val="134"/>
      </rPr>
      <t xml:space="preserve">
</t>
    </r>
    <r>
      <rPr>
        <sz val="10"/>
        <rFont val="宋体-简"/>
        <charset val="134"/>
      </rPr>
      <t>钢筋混凝土独立基础</t>
    </r>
    <r>
      <rPr>
        <sz val="10"/>
        <rFont val="Arial"/>
        <charset val="134"/>
      </rPr>
      <t xml:space="preserve"> / </t>
    </r>
    <r>
      <rPr>
        <sz val="10"/>
        <rFont val="宋体-简"/>
        <charset val="134"/>
      </rPr>
      <t>扩大基础</t>
    </r>
  </si>
  <si>
    <t>I.1.4</t>
  </si>
  <si>
    <t>Out-Gate Canopy
Projected area: 609.84 m², steel structure, column top height: 7.5 m, 4 lanes
3.pile foundations are adopted for the foundation.</t>
  </si>
  <si>
    <r>
      <rPr>
        <sz val="10"/>
        <rFont val="宋体-简"/>
        <charset val="134"/>
      </rPr>
      <t>出口门廊</t>
    </r>
    <r>
      <rPr>
        <sz val="10"/>
        <rFont val="Arial"/>
        <charset val="134"/>
      </rPr>
      <t xml:space="preserve">
</t>
    </r>
    <r>
      <rPr>
        <sz val="10"/>
        <rFont val="宋体-简"/>
        <charset val="134"/>
      </rPr>
      <t>投影面积：</t>
    </r>
    <r>
      <rPr>
        <sz val="10"/>
        <rFont val="Arial"/>
        <charset val="134"/>
      </rPr>
      <t>609.84</t>
    </r>
    <r>
      <rPr>
        <sz val="10"/>
        <rFont val="宋体-简"/>
        <charset val="134"/>
      </rPr>
      <t>平方米，钢结构，柱顶高度：</t>
    </r>
    <r>
      <rPr>
        <sz val="10"/>
        <rFont val="Arial"/>
        <charset val="134"/>
      </rPr>
      <t>7.5</t>
    </r>
    <r>
      <rPr>
        <sz val="10"/>
        <rFont val="宋体-简"/>
        <charset val="134"/>
      </rPr>
      <t>米，</t>
    </r>
    <r>
      <rPr>
        <sz val="10"/>
        <rFont val="Arial"/>
        <charset val="134"/>
      </rPr>
      <t>4</t>
    </r>
    <r>
      <rPr>
        <sz val="10"/>
        <rFont val="宋体-简"/>
        <charset val="134"/>
      </rPr>
      <t>车道</t>
    </r>
    <r>
      <rPr>
        <sz val="10"/>
        <rFont val="Arial"/>
        <charset val="134"/>
      </rPr>
      <t xml:space="preserve">
</t>
    </r>
    <r>
      <rPr>
        <sz val="10"/>
        <rFont val="宋体-简"/>
        <charset val="134"/>
      </rPr>
      <t>基础采用</t>
    </r>
    <r>
      <rPr>
        <sz val="10"/>
        <rFont val="Arial"/>
        <charset val="134"/>
      </rPr>
      <t>3</t>
    </r>
    <r>
      <rPr>
        <sz val="10"/>
        <rFont val="宋体-简"/>
        <charset val="134"/>
      </rPr>
      <t>桩基础</t>
    </r>
  </si>
  <si>
    <t>I.2</t>
  </si>
  <si>
    <t>Gate Complex Equipment foundations</t>
  </si>
  <si>
    <t>大门综合设备基础</t>
  </si>
  <si>
    <t>I.2.1</t>
  </si>
  <si>
    <t>Type 1
Driver Kiosks Foundations 0.8m x 0.9m</t>
  </si>
  <si>
    <r>
      <rPr>
        <sz val="10"/>
        <rFont val="宋体-简"/>
        <charset val="134"/>
      </rPr>
      <t>类型</t>
    </r>
    <r>
      <rPr>
        <sz val="10"/>
        <rFont val="Arial"/>
        <charset val="134"/>
      </rPr>
      <t xml:space="preserve">1
</t>
    </r>
    <r>
      <rPr>
        <sz val="10"/>
        <rFont val="宋体-简"/>
        <charset val="134"/>
      </rPr>
      <t>司机岗亭基础</t>
    </r>
    <r>
      <rPr>
        <sz val="10"/>
        <rFont val="Arial"/>
        <charset val="134"/>
      </rPr>
      <t xml:space="preserve"> 0.8</t>
    </r>
    <r>
      <rPr>
        <sz val="10"/>
        <rFont val="宋体-简"/>
        <charset val="134"/>
      </rPr>
      <t>米</t>
    </r>
    <r>
      <rPr>
        <sz val="10"/>
        <rFont val="Arial"/>
        <charset val="134"/>
      </rPr>
      <t xml:space="preserve"> x 0.9</t>
    </r>
    <r>
      <rPr>
        <sz val="10"/>
        <rFont val="宋体-简"/>
        <charset val="134"/>
      </rPr>
      <t>米</t>
    </r>
  </si>
  <si>
    <t>Electric work</t>
  </si>
  <si>
    <t>LV Duct Ø60mm.</t>
  </si>
  <si>
    <r>
      <rPr>
        <sz val="10"/>
        <color rgb="FFFF0000"/>
        <rFont val="宋体-简"/>
        <charset val="134"/>
      </rPr>
      <t>低压管</t>
    </r>
    <r>
      <rPr>
        <sz val="10"/>
        <color rgb="FFFF0000"/>
        <rFont val="Arial"/>
        <charset val="134"/>
      </rPr>
      <t xml:space="preserve"> Ø60</t>
    </r>
    <r>
      <rPr>
        <sz val="10"/>
        <color rgb="FFFF0000"/>
        <rFont val="宋体-简"/>
        <charset val="134"/>
      </rPr>
      <t>毫米</t>
    </r>
  </si>
  <si>
    <t>Comms Duct Ø60mm.</t>
  </si>
  <si>
    <r>
      <rPr>
        <sz val="10"/>
        <color rgb="FFFF0000"/>
        <rFont val="宋体-简"/>
        <charset val="134"/>
      </rPr>
      <t>通信管</t>
    </r>
    <r>
      <rPr>
        <sz val="10"/>
        <color rgb="FFFF0000"/>
        <rFont val="Arial"/>
        <charset val="134"/>
      </rPr>
      <t xml:space="preserve"> Ø60</t>
    </r>
    <r>
      <rPr>
        <sz val="10"/>
        <color rgb="FFFF0000"/>
        <rFont val="宋体-简"/>
        <charset val="134"/>
      </rPr>
      <t>毫米</t>
    </r>
  </si>
  <si>
    <t>I.2.2</t>
  </si>
  <si>
    <t>Type 2
TRAFFIC BARRIERS AND CAMERAS FOUNDATION 600mmx600mmx600mm</t>
  </si>
  <si>
    <r>
      <rPr>
        <sz val="10"/>
        <rFont val="宋体-简"/>
        <charset val="134"/>
      </rPr>
      <t>类型</t>
    </r>
    <r>
      <rPr>
        <sz val="10"/>
        <rFont val="Arial"/>
        <charset val="134"/>
      </rPr>
      <t xml:space="preserve"> 2
</t>
    </r>
    <r>
      <rPr>
        <sz val="10"/>
        <rFont val="宋体-简"/>
        <charset val="134"/>
      </rPr>
      <t>交通隔离设施及摄像头基础</t>
    </r>
    <r>
      <rPr>
        <sz val="10"/>
        <rFont val="Arial"/>
        <charset val="134"/>
      </rPr>
      <t xml:space="preserve"> 600</t>
    </r>
    <r>
      <rPr>
        <sz val="10"/>
        <rFont val="宋体-简"/>
        <charset val="134"/>
      </rPr>
      <t>毫米</t>
    </r>
    <r>
      <rPr>
        <sz val="10"/>
        <rFont val="Arial"/>
        <charset val="134"/>
      </rPr>
      <t>×600</t>
    </r>
    <r>
      <rPr>
        <sz val="10"/>
        <rFont val="宋体-简"/>
        <charset val="134"/>
      </rPr>
      <t>毫米</t>
    </r>
    <r>
      <rPr>
        <sz val="10"/>
        <rFont val="Arial"/>
        <charset val="134"/>
      </rPr>
      <t>×600</t>
    </r>
    <r>
      <rPr>
        <sz val="10"/>
        <rFont val="宋体-简"/>
        <charset val="134"/>
      </rPr>
      <t>毫米</t>
    </r>
  </si>
  <si>
    <t>I.2.3</t>
  </si>
  <si>
    <t>Type 3
WEIGHBRIDGE PANEL FOUNDATION 300mmx300mmx400mm</t>
  </si>
  <si>
    <r>
      <rPr>
        <sz val="10"/>
        <rFont val="宋体-简"/>
        <charset val="134"/>
      </rPr>
      <t>类型</t>
    </r>
    <r>
      <rPr>
        <sz val="10"/>
        <rFont val="Arial"/>
        <charset val="134"/>
      </rPr>
      <t xml:space="preserve"> 3
</t>
    </r>
    <r>
      <rPr>
        <sz val="10"/>
        <rFont val="宋体-简"/>
        <charset val="134"/>
      </rPr>
      <t>地磅面板基础</t>
    </r>
    <r>
      <rPr>
        <sz val="10"/>
        <rFont val="Arial"/>
        <charset val="134"/>
      </rPr>
      <t xml:space="preserve"> 300</t>
    </r>
    <r>
      <rPr>
        <sz val="10"/>
        <rFont val="宋体-简"/>
        <charset val="134"/>
      </rPr>
      <t>毫米</t>
    </r>
    <r>
      <rPr>
        <sz val="10"/>
        <rFont val="Arial"/>
        <charset val="134"/>
      </rPr>
      <t>×300</t>
    </r>
    <r>
      <rPr>
        <sz val="10"/>
        <rFont val="宋体-简"/>
        <charset val="134"/>
      </rPr>
      <t>毫米</t>
    </r>
    <r>
      <rPr>
        <sz val="10"/>
        <rFont val="Arial"/>
        <charset val="134"/>
      </rPr>
      <t>×400</t>
    </r>
    <r>
      <rPr>
        <sz val="10"/>
        <rFont val="宋体-简"/>
        <charset val="134"/>
      </rPr>
      <t>毫米</t>
    </r>
  </si>
  <si>
    <t>I.2.4</t>
  </si>
  <si>
    <t>Type 4
OCR PORTAL FOUNDATION 2400mmx800mmx1000mm</t>
  </si>
  <si>
    <r>
      <rPr>
        <sz val="10"/>
        <rFont val="宋体-简"/>
        <charset val="134"/>
      </rPr>
      <t>类型</t>
    </r>
    <r>
      <rPr>
        <sz val="10"/>
        <rFont val="Arial"/>
        <charset val="134"/>
      </rPr>
      <t xml:space="preserve"> 4
OCR</t>
    </r>
    <r>
      <rPr>
        <sz val="10"/>
        <rFont val="宋体-简"/>
        <charset val="134"/>
      </rPr>
      <t>门架基础</t>
    </r>
    <r>
      <rPr>
        <sz val="10"/>
        <rFont val="Arial"/>
        <charset val="134"/>
      </rPr>
      <t xml:space="preserve"> 2400</t>
    </r>
    <r>
      <rPr>
        <sz val="10"/>
        <rFont val="宋体-简"/>
        <charset val="134"/>
      </rPr>
      <t>毫米</t>
    </r>
    <r>
      <rPr>
        <sz val="10"/>
        <rFont val="Arial"/>
        <charset val="134"/>
      </rPr>
      <t>×800</t>
    </r>
    <r>
      <rPr>
        <sz val="10"/>
        <rFont val="宋体-简"/>
        <charset val="134"/>
      </rPr>
      <t>毫米</t>
    </r>
    <r>
      <rPr>
        <sz val="10"/>
        <rFont val="Arial"/>
        <charset val="134"/>
      </rPr>
      <t>×1000</t>
    </r>
    <r>
      <rPr>
        <sz val="10"/>
        <rFont val="宋体-简"/>
        <charset val="134"/>
      </rPr>
      <t>毫米</t>
    </r>
  </si>
  <si>
    <t>LV Duct Ø75mm.</t>
  </si>
  <si>
    <r>
      <rPr>
        <sz val="10"/>
        <color rgb="FFFF0000"/>
        <rFont val="宋体-简"/>
        <charset val="134"/>
      </rPr>
      <t>低压电缆管</t>
    </r>
    <r>
      <rPr>
        <sz val="10"/>
        <color rgb="FFFF0000"/>
        <rFont val="Arial"/>
        <charset val="134"/>
      </rPr>
      <t xml:space="preserve"> Ø75</t>
    </r>
    <r>
      <rPr>
        <sz val="10"/>
        <color rgb="FFFF0000"/>
        <rFont val="宋体-简"/>
        <charset val="134"/>
      </rPr>
      <t>毫米</t>
    </r>
  </si>
  <si>
    <t>I.2.5</t>
  </si>
  <si>
    <r>
      <rPr>
        <sz val="10"/>
        <rFont val="Arial"/>
        <charset val="134"/>
      </rPr>
      <t xml:space="preserve">Cable Trench in Island
</t>
    </r>
    <r>
      <rPr>
        <sz val="10"/>
        <rFont val="宋体"/>
        <charset val="134"/>
      </rPr>
      <t>（</t>
    </r>
    <r>
      <rPr>
        <sz val="10"/>
        <rFont val="Arial"/>
        <charset val="134"/>
      </rPr>
      <t>1.3×1.1</t>
    </r>
    <r>
      <rPr>
        <sz val="10"/>
        <rFont val="宋体"/>
        <charset val="134"/>
      </rPr>
      <t>）</t>
    </r>
    <r>
      <rPr>
        <sz val="10"/>
        <rFont val="Arial"/>
        <charset val="134"/>
      </rPr>
      <t>m</t>
    </r>
  </si>
  <si>
    <r>
      <rPr>
        <sz val="10"/>
        <rFont val="宋体-简"/>
        <charset val="134"/>
      </rPr>
      <t>岛内电缆沟槽</t>
    </r>
    <r>
      <rPr>
        <sz val="10"/>
        <rFont val="Arial"/>
        <charset val="134"/>
      </rPr>
      <t xml:space="preserve">
</t>
    </r>
    <r>
      <rPr>
        <sz val="10"/>
        <rFont val="宋体-简"/>
        <charset val="134"/>
      </rPr>
      <t>（</t>
    </r>
    <r>
      <rPr>
        <sz val="10"/>
        <rFont val="Arial"/>
        <charset val="134"/>
      </rPr>
      <t>1.3×1.1</t>
    </r>
    <r>
      <rPr>
        <sz val="10"/>
        <rFont val="宋体-简"/>
        <charset val="134"/>
      </rPr>
      <t>）米</t>
    </r>
  </si>
  <si>
    <t>I.2.6</t>
  </si>
  <si>
    <t>Gate Island Fenders / Protection Bollards
Reinforced concrete anti-collision column, diameter 1.0m, height 1.5m
Reinforced Concrete Isolated Footing</t>
  </si>
  <si>
    <r>
      <rPr>
        <sz val="10"/>
        <rFont val="宋体-简"/>
        <charset val="134"/>
      </rPr>
      <t>门岗岛防撞墩及防护柱</t>
    </r>
    <r>
      <rPr>
        <sz val="10"/>
        <rFont val="Arial"/>
        <charset val="134"/>
      </rPr>
      <t xml:space="preserve">
</t>
    </r>
    <r>
      <rPr>
        <sz val="10"/>
        <rFont val="宋体-简"/>
        <charset val="134"/>
      </rPr>
      <t>钢筋混凝土防撞柱，直径</t>
    </r>
    <r>
      <rPr>
        <sz val="10"/>
        <rFont val="Arial"/>
        <charset val="134"/>
      </rPr>
      <t>1.0</t>
    </r>
    <r>
      <rPr>
        <sz val="10"/>
        <rFont val="宋体-简"/>
        <charset val="134"/>
      </rPr>
      <t>米，高</t>
    </r>
    <r>
      <rPr>
        <sz val="10"/>
        <rFont val="Arial"/>
        <charset val="134"/>
      </rPr>
      <t>1.5</t>
    </r>
    <r>
      <rPr>
        <sz val="10"/>
        <rFont val="宋体-简"/>
        <charset val="134"/>
      </rPr>
      <t>米</t>
    </r>
    <r>
      <rPr>
        <sz val="10"/>
        <rFont val="Arial"/>
        <charset val="134"/>
      </rPr>
      <t xml:space="preserve">
</t>
    </r>
    <r>
      <rPr>
        <sz val="10"/>
        <rFont val="宋体-简"/>
        <charset val="134"/>
      </rPr>
      <t>钢筋混凝土独立基础</t>
    </r>
  </si>
  <si>
    <t>I.3</t>
  </si>
  <si>
    <t>Gate Complex Miscellanous</t>
  </si>
  <si>
    <t>门岗综合杂项</t>
  </si>
  <si>
    <t>I.3.1</t>
  </si>
  <si>
    <t>Handrails 
1.2m high steel handrails</t>
  </si>
  <si>
    <r>
      <rPr>
        <sz val="10"/>
        <rFont val="宋体-简"/>
        <charset val="134"/>
      </rPr>
      <t>扶手</t>
    </r>
    <r>
      <rPr>
        <sz val="10"/>
        <rFont val="Arial"/>
        <charset val="134"/>
      </rPr>
      <t xml:space="preserve">
1.2</t>
    </r>
    <r>
      <rPr>
        <sz val="10"/>
        <rFont val="宋体-简"/>
        <charset val="134"/>
      </rPr>
      <t>米高钢扶手</t>
    </r>
  </si>
  <si>
    <t>Pipe 60NB. Medium class</t>
  </si>
  <si>
    <r>
      <rPr>
        <sz val="10"/>
        <color rgb="FFFF0000"/>
        <rFont val="宋体-简"/>
        <charset val="134"/>
      </rPr>
      <t>管道</t>
    </r>
    <r>
      <rPr>
        <sz val="10"/>
        <color rgb="FFFF0000"/>
        <rFont val="Arial"/>
        <charset val="134"/>
      </rPr>
      <t xml:space="preserve"> 60NB</t>
    </r>
    <r>
      <rPr>
        <sz val="10"/>
        <color rgb="FFFF0000"/>
        <rFont val="宋体-简"/>
        <charset val="134"/>
      </rPr>
      <t>，中等等级</t>
    </r>
  </si>
  <si>
    <t>Pipe 40NB. Medium class</t>
  </si>
  <si>
    <r>
      <rPr>
        <sz val="10"/>
        <color rgb="FFFF0000"/>
        <rFont val="宋体-简"/>
        <charset val="134"/>
      </rPr>
      <t>管道</t>
    </r>
    <r>
      <rPr>
        <sz val="10"/>
        <color rgb="FFFF0000"/>
        <rFont val="Arial"/>
        <charset val="134"/>
      </rPr>
      <t xml:space="preserve"> 40NB</t>
    </r>
    <r>
      <rPr>
        <sz val="10"/>
        <color rgb="FFFF0000"/>
        <rFont val="宋体-简"/>
        <charset val="134"/>
      </rPr>
      <t>，中等等级</t>
    </r>
  </si>
  <si>
    <t>Base Plate</t>
  </si>
  <si>
    <t>Bolts</t>
  </si>
  <si>
    <t>螺栓</t>
  </si>
  <si>
    <t>I.3.2</t>
  </si>
  <si>
    <t>Gates
Steel handrail gate, 1.0m × 1.2m</t>
  </si>
  <si>
    <r>
      <rPr>
        <sz val="10"/>
        <rFont val="宋体-简"/>
        <charset val="134"/>
      </rPr>
      <t>门</t>
    </r>
    <r>
      <rPr>
        <sz val="10"/>
        <rFont val="Arial"/>
        <charset val="134"/>
      </rPr>
      <t xml:space="preserve">
</t>
    </r>
    <r>
      <rPr>
        <sz val="10"/>
        <rFont val="宋体-简"/>
        <charset val="134"/>
      </rPr>
      <t>钢制扶手门，尺寸</t>
    </r>
    <r>
      <rPr>
        <sz val="10"/>
        <rFont val="Arial"/>
        <charset val="134"/>
      </rPr>
      <t>1.0</t>
    </r>
    <r>
      <rPr>
        <sz val="10"/>
        <rFont val="宋体-简"/>
        <charset val="134"/>
      </rPr>
      <t>米</t>
    </r>
    <r>
      <rPr>
        <sz val="10"/>
        <rFont val="Arial"/>
        <charset val="134"/>
      </rPr>
      <t>×1.2</t>
    </r>
    <r>
      <rPr>
        <sz val="10"/>
        <rFont val="宋体-简"/>
        <charset val="134"/>
      </rPr>
      <t>米</t>
    </r>
  </si>
  <si>
    <t>Self-Closing Hinge</t>
  </si>
  <si>
    <t>自闭合铰链</t>
  </si>
  <si>
    <t>Plate weld to gate to prevent opening into roadway</t>
  </si>
  <si>
    <t>焊接钢板于门上以防止门向车道方向开启</t>
  </si>
  <si>
    <t>I.4</t>
  </si>
  <si>
    <t>Weighbridges (including foundations)</t>
  </si>
  <si>
    <t>汽车衡（含基础）</t>
  </si>
  <si>
    <t>I.4.1</t>
  </si>
  <si>
    <t>In/Out-Gate Weighbridges
The platform size of the weighbridge is 18m × 3.4m, which is a 100-ton shallow pit type.</t>
  </si>
  <si>
    <r>
      <rPr>
        <sz val="10"/>
        <rFont val="宋体-简"/>
        <charset val="134"/>
      </rPr>
      <t>进出口汽车衡</t>
    </r>
    <r>
      <rPr>
        <sz val="10"/>
        <rFont val="Arial"/>
        <charset val="134"/>
      </rPr>
      <t xml:space="preserve">
</t>
    </r>
    <r>
      <rPr>
        <sz val="10"/>
        <rFont val="宋体-简"/>
        <charset val="134"/>
      </rPr>
      <t>汽车衡平台尺寸为</t>
    </r>
    <r>
      <rPr>
        <sz val="10"/>
        <rFont val="Arial"/>
        <charset val="134"/>
      </rPr>
      <t>18</t>
    </r>
    <r>
      <rPr>
        <sz val="10"/>
        <rFont val="宋体-简"/>
        <charset val="134"/>
      </rPr>
      <t>米</t>
    </r>
    <r>
      <rPr>
        <sz val="10"/>
        <rFont val="Arial"/>
        <charset val="134"/>
      </rPr>
      <t>×3.4</t>
    </r>
    <r>
      <rPr>
        <sz val="10"/>
        <rFont val="宋体-简"/>
        <charset val="134"/>
      </rPr>
      <t>米，属</t>
    </r>
    <r>
      <rPr>
        <sz val="10"/>
        <rFont val="Arial"/>
        <charset val="134"/>
      </rPr>
      <t>100</t>
    </r>
    <r>
      <rPr>
        <sz val="10"/>
        <rFont val="宋体-简"/>
        <charset val="134"/>
      </rPr>
      <t>吨浅坑式</t>
    </r>
  </si>
  <si>
    <t>I.4.1.1</t>
  </si>
  <si>
    <t>foundations</t>
  </si>
  <si>
    <t>I.4.1.2</t>
  </si>
  <si>
    <t>Weighbridges</t>
  </si>
  <si>
    <t>汽车衡</t>
  </si>
  <si>
    <t>I.4.2</t>
  </si>
  <si>
    <t>Yard weighbridge
The platform size of the weighbridge is 18m × 3.4m, which is a 100-ton shallow pit type</t>
  </si>
  <si>
    <r>
      <rPr>
        <sz val="10"/>
        <rFont val="宋体-简"/>
        <charset val="134"/>
      </rPr>
      <t>场区汽车衡</t>
    </r>
    <r>
      <rPr>
        <sz val="10"/>
        <rFont val="Arial"/>
        <charset val="134"/>
      </rPr>
      <t xml:space="preserve">
</t>
    </r>
    <r>
      <rPr>
        <sz val="10"/>
        <rFont val="宋体-简"/>
        <charset val="134"/>
      </rPr>
      <t>汽车衡平台尺寸为</t>
    </r>
    <r>
      <rPr>
        <sz val="10"/>
        <rFont val="Arial"/>
        <charset val="134"/>
      </rPr>
      <t>18</t>
    </r>
    <r>
      <rPr>
        <sz val="10"/>
        <rFont val="宋体-简"/>
        <charset val="134"/>
      </rPr>
      <t>米</t>
    </r>
    <r>
      <rPr>
        <sz val="10"/>
        <rFont val="Arial"/>
        <charset val="134"/>
      </rPr>
      <t>×3.4</t>
    </r>
    <r>
      <rPr>
        <sz val="10"/>
        <rFont val="宋体-简"/>
        <charset val="134"/>
      </rPr>
      <t>米，属</t>
    </r>
    <r>
      <rPr>
        <sz val="10"/>
        <rFont val="Arial"/>
        <charset val="134"/>
      </rPr>
      <t>100</t>
    </r>
    <r>
      <rPr>
        <sz val="10"/>
        <rFont val="宋体-简"/>
        <charset val="134"/>
      </rPr>
      <t>吨浅坑式</t>
    </r>
  </si>
  <si>
    <t>I.4.2.1</t>
  </si>
  <si>
    <t>I.4.2.2</t>
  </si>
</sst>
</file>

<file path=xl/styles.xml><?xml version="1.0" encoding="utf-8"?>
<styleSheet xmlns="http://schemas.openxmlformats.org/spreadsheetml/2006/main" xmlns:mc="http://schemas.openxmlformats.org/markup-compatibility/2006" xmlns:xr9="http://schemas.microsoft.com/office/spreadsheetml/2016/revision9" mc:Ignorable="xr9">
  <numFmts count="1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_ [$€-2]* #,##0_ ;_ [$€-2]* \-#,##0_ ;_ [$€-2]* &quot;-&quot;??_ "/>
    <numFmt numFmtId="177" formatCode="_(* #,##0.00_);_(* \(#,##0.00\);_(* &quot;-&quot;??_);_(@_)"/>
    <numFmt numFmtId="178" formatCode="_ [$EUR]\ * #,##0_ ;_ [$EUR]\ * \-#,##0_ ;_ [$EUR]\ * &quot;-&quot;??_ ;_ @_ "/>
    <numFmt numFmtId="179" formatCode="_-* #,##0.00_-;\-* #,##0.00_-;_-* \-??_-;_-@_-"/>
    <numFmt numFmtId="180" formatCode="_-* #,##0.00_-;\-* #,##0.00_-;_-* &quot;-&quot;??_-;_-@_-"/>
    <numFmt numFmtId="181" formatCode="0.0_ "/>
    <numFmt numFmtId="182" formatCode="_ * #,##0_ ;_ * \-#,##0_ ;_ * &quot;-&quot;??_ ;_ @_ "/>
    <numFmt numFmtId="183" formatCode="_-* #,##0_-;\-* #,##0_-;_-* &quot;-&quot;??_-;_-@_-"/>
    <numFmt numFmtId="184" formatCode="_-* #,##0_-;\-* #,##0_-;_-* \-??_-;_-@_-"/>
    <numFmt numFmtId="185" formatCode="_ * #,##0.00_ ;_ * \-#,##0.00_ ;_ * &quot;-&quot;??.00_ ;_ @_ "/>
  </numFmts>
  <fonts count="67">
    <font>
      <sz val="11"/>
      <color theme="1"/>
      <name val="微软雅黑"/>
      <charset val="134"/>
    </font>
    <font>
      <sz val="10"/>
      <color theme="1"/>
      <name val="宋体"/>
      <charset val="134"/>
      <scheme val="minor"/>
    </font>
    <font>
      <sz val="10"/>
      <color theme="1"/>
      <name val="微软雅黑"/>
      <charset val="134"/>
    </font>
    <font>
      <b/>
      <sz val="10"/>
      <color theme="1"/>
      <name val="宋体"/>
      <charset val="134"/>
      <scheme val="minor"/>
    </font>
    <font>
      <b/>
      <sz val="10"/>
      <color rgb="FF000000"/>
      <name val="宋体"/>
      <charset val="134"/>
    </font>
    <font>
      <b/>
      <sz val="10"/>
      <name val="Arial"/>
      <charset val="134"/>
    </font>
    <font>
      <sz val="10"/>
      <name val="Arial"/>
      <charset val="134"/>
    </font>
    <font>
      <b/>
      <sz val="10"/>
      <name val="宋体-简"/>
      <charset val="134"/>
    </font>
    <font>
      <sz val="10"/>
      <name val="宋体-简"/>
      <charset val="134"/>
    </font>
    <font>
      <sz val="10"/>
      <name val="Arial "/>
      <charset val="134"/>
    </font>
    <font>
      <sz val="10"/>
      <name val="宋体"/>
      <charset val="134"/>
    </font>
    <font>
      <i/>
      <sz val="10"/>
      <name val="Arial"/>
      <charset val="134"/>
    </font>
    <font>
      <i/>
      <sz val="10"/>
      <name val="宋体-简"/>
      <charset val="134"/>
    </font>
    <font>
      <b/>
      <sz val="10"/>
      <color theme="1"/>
      <name val="Arial"/>
      <charset val="134"/>
    </font>
    <font>
      <b/>
      <sz val="10"/>
      <name val="Arial "/>
      <charset val="134"/>
    </font>
    <font>
      <b/>
      <u/>
      <sz val="10"/>
      <name val="Arial"/>
      <charset val="134"/>
    </font>
    <font>
      <sz val="10"/>
      <color theme="1"/>
      <name val="Arial"/>
      <charset val="134"/>
    </font>
    <font>
      <sz val="10"/>
      <color rgb="FFFF0000"/>
      <name val="Arial"/>
      <charset val="134"/>
    </font>
    <font>
      <sz val="10"/>
      <color rgb="FFFF0000"/>
      <name val="宋体-简"/>
      <charset val="134"/>
    </font>
    <font>
      <i/>
      <sz val="10"/>
      <color rgb="FFFF0000"/>
      <name val="Arial"/>
      <charset val="134"/>
    </font>
    <font>
      <i/>
      <sz val="10"/>
      <color rgb="FFFF0000"/>
      <name val="宋体"/>
      <charset val="134"/>
    </font>
    <font>
      <b/>
      <sz val="10"/>
      <name val="Arial"/>
      <charset val="162"/>
    </font>
    <font>
      <b/>
      <sz val="10"/>
      <name val="宋体"/>
      <charset val="162"/>
    </font>
    <font>
      <b/>
      <sz val="10"/>
      <name val="宋体-简"/>
      <charset val="162"/>
    </font>
    <font>
      <sz val="10"/>
      <color rgb="FFFF0000"/>
      <name val="宋体"/>
      <charset val="134"/>
    </font>
    <font>
      <u/>
      <sz val="10"/>
      <color rgb="FFFF0000"/>
      <name val="Arial"/>
      <charset val="134"/>
    </font>
    <font>
      <u/>
      <sz val="10"/>
      <color rgb="FFFF0000"/>
      <name val="宋体-简"/>
      <charset val="134"/>
    </font>
    <font>
      <sz val="10"/>
      <color theme="1"/>
      <name val="宋体-简"/>
      <charset val="134"/>
    </font>
    <font>
      <b/>
      <u/>
      <sz val="10"/>
      <color rgb="FFFF0000"/>
      <name val="Arial"/>
      <charset val="134"/>
    </font>
    <font>
      <b/>
      <u/>
      <sz val="10"/>
      <color rgb="FFFF0000"/>
      <name val="宋体-简"/>
      <charset val="134"/>
    </font>
    <font>
      <sz val="11"/>
      <color theme="1"/>
      <name val="宋体"/>
      <charset val="134"/>
      <scheme val="minor"/>
    </font>
    <font>
      <b/>
      <sz val="12"/>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2"/>
      <name val="宋体"/>
      <charset val="134"/>
    </font>
    <font>
      <sz val="10"/>
      <color indexed="8"/>
      <name val="宋体"/>
      <charset val="134"/>
    </font>
    <font>
      <sz val="10"/>
      <name val="Arial"/>
      <charset val="0"/>
    </font>
    <font>
      <sz val="12"/>
      <name val="Times New Roman"/>
      <charset val="134"/>
    </font>
    <font>
      <sz val="11"/>
      <color indexed="8"/>
      <name val="宋体"/>
      <charset val="134"/>
    </font>
    <font>
      <sz val="11"/>
      <color rgb="FF000000"/>
      <name val="Microsoft YaHei"/>
      <charset val="136"/>
    </font>
    <font>
      <sz val="11"/>
      <color rgb="FF000000"/>
      <name val="新細明體"/>
      <charset val="1"/>
    </font>
    <font>
      <sz val="10"/>
      <name val="Times New Roman"/>
      <charset val="134"/>
    </font>
    <font>
      <sz val="11"/>
      <name val="宋体"/>
      <charset val="134"/>
    </font>
    <font>
      <sz val="10"/>
      <color rgb="FF000000"/>
      <name val="Times New Roman"/>
      <charset val="134"/>
    </font>
    <font>
      <vertAlign val="superscript"/>
      <sz val="10"/>
      <color theme="1"/>
      <name val="Arial"/>
      <charset val="134"/>
    </font>
    <font>
      <vertAlign val="superscript"/>
      <sz val="10"/>
      <color rgb="FFFF0000"/>
      <name val="Arial"/>
      <charset val="134"/>
    </font>
    <font>
      <b/>
      <sz val="10"/>
      <name val="宋体"/>
      <charset val="134"/>
    </font>
    <font>
      <vertAlign val="superscript"/>
      <sz val="10"/>
      <name val="Arial"/>
      <charset val="134"/>
    </font>
    <font>
      <b/>
      <i/>
      <sz val="10"/>
      <name val="Arial"/>
      <charset val="134"/>
    </font>
  </fonts>
  <fills count="41">
    <fill>
      <patternFill patternType="none"/>
    </fill>
    <fill>
      <patternFill patternType="gray125"/>
    </fill>
    <fill>
      <patternFill patternType="solid">
        <fgColor theme="4" tint="0.8"/>
        <bgColor indexed="64"/>
      </patternFill>
    </fill>
    <fill>
      <patternFill patternType="solid">
        <fgColor theme="9" tint="0.8"/>
        <bgColor indexed="64"/>
      </patternFill>
    </fill>
    <fill>
      <patternFill patternType="solid">
        <fgColor rgb="FFFFFF00"/>
        <bgColor indexed="64"/>
      </patternFill>
    </fill>
    <fill>
      <patternFill patternType="solid">
        <fgColor rgb="FF92D050"/>
        <bgColor indexed="64"/>
      </patternFill>
    </fill>
    <fill>
      <patternFill patternType="solid">
        <fgColor theme="0"/>
        <bgColor indexed="64"/>
      </patternFill>
    </fill>
    <fill>
      <patternFill patternType="solid">
        <fgColor rgb="FFD9D9D9"/>
        <bgColor rgb="FFC3D69B"/>
      </patternFill>
    </fill>
    <fill>
      <patternFill patternType="solid">
        <fgColor rgb="FFFFC000"/>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113">
    <xf numFmtId="0" fontId="0" fillId="0" borderId="0">
      <alignment vertical="center"/>
    </xf>
    <xf numFmtId="43" fontId="30" fillId="0" borderId="0" applyFont="0" applyFill="0" applyBorder="0" applyAlignment="0" applyProtection="0">
      <alignment vertical="center"/>
    </xf>
    <xf numFmtId="44" fontId="30" fillId="0" borderId="0" applyFont="0" applyFill="0" applyBorder="0" applyAlignment="0" applyProtection="0">
      <alignment vertical="center"/>
    </xf>
    <xf numFmtId="9" fontId="30" fillId="0" borderId="0" applyFont="0" applyFill="0" applyBorder="0" applyAlignment="0" applyProtection="0">
      <alignment vertical="center"/>
    </xf>
    <xf numFmtId="41" fontId="30" fillId="0" borderId="0" applyFont="0" applyFill="0" applyBorder="0" applyAlignment="0" applyProtection="0">
      <alignment vertical="center"/>
    </xf>
    <xf numFmtId="42" fontId="30" fillId="0" borderId="0" applyFont="0" applyFill="0" applyBorder="0" applyAlignment="0" applyProtection="0">
      <alignment vertical="center"/>
    </xf>
    <xf numFmtId="0" fontId="33"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0" fillId="10" borderId="2" applyNumberFormat="0" applyFont="0" applyAlignment="0" applyProtection="0">
      <alignment vertical="center"/>
    </xf>
    <xf numFmtId="0" fontId="35" fillId="0" borderId="0" applyNumberFormat="0" applyFill="0" applyBorder="0" applyAlignment="0" applyProtection="0">
      <alignment vertical="center"/>
    </xf>
    <xf numFmtId="0" fontId="36" fillId="0" borderId="0" applyNumberFormat="0" applyFill="0" applyBorder="0" applyAlignment="0" applyProtection="0">
      <alignment vertical="center"/>
    </xf>
    <xf numFmtId="0" fontId="37" fillId="0" borderId="0" applyNumberFormat="0" applyFill="0" applyBorder="0" applyAlignment="0" applyProtection="0">
      <alignment vertical="center"/>
    </xf>
    <xf numFmtId="0" fontId="38" fillId="0" borderId="3" applyNumberFormat="0" applyFill="0" applyAlignment="0" applyProtection="0">
      <alignment vertical="center"/>
    </xf>
    <xf numFmtId="0" fontId="39" fillId="0" borderId="3" applyNumberFormat="0" applyFill="0" applyAlignment="0" applyProtection="0">
      <alignment vertical="center"/>
    </xf>
    <xf numFmtId="0" fontId="40" fillId="0" borderId="4" applyNumberFormat="0" applyFill="0" applyAlignment="0" applyProtection="0">
      <alignment vertical="center"/>
    </xf>
    <xf numFmtId="0" fontId="40" fillId="0" borderId="0" applyNumberFormat="0" applyFill="0" applyBorder="0" applyAlignment="0" applyProtection="0">
      <alignment vertical="center"/>
    </xf>
    <xf numFmtId="0" fontId="41" fillId="11" borderId="5" applyNumberFormat="0" applyAlignment="0" applyProtection="0">
      <alignment vertical="center"/>
    </xf>
    <xf numFmtId="0" fontId="42" fillId="12" borderId="6" applyNumberFormat="0" applyAlignment="0" applyProtection="0">
      <alignment vertical="center"/>
    </xf>
    <xf numFmtId="0" fontId="43" fillId="12" borderId="5" applyNumberFormat="0" applyAlignment="0" applyProtection="0">
      <alignment vertical="center"/>
    </xf>
    <xf numFmtId="0" fontId="44" fillId="13" borderId="7" applyNumberFormat="0" applyAlignment="0" applyProtection="0">
      <alignment vertical="center"/>
    </xf>
    <xf numFmtId="0" fontId="45" fillId="0" borderId="8" applyNumberFormat="0" applyFill="0" applyAlignment="0" applyProtection="0">
      <alignment vertical="center"/>
    </xf>
    <xf numFmtId="0" fontId="46" fillId="0" borderId="9" applyNumberFormat="0" applyFill="0" applyAlignment="0" applyProtection="0">
      <alignment vertical="center"/>
    </xf>
    <xf numFmtId="0" fontId="47" fillId="14" borderId="0" applyNumberFormat="0" applyBorder="0" applyAlignment="0" applyProtection="0">
      <alignment vertical="center"/>
    </xf>
    <xf numFmtId="0" fontId="48" fillId="15" borderId="0" applyNumberFormat="0" applyBorder="0" applyAlignment="0" applyProtection="0">
      <alignment vertical="center"/>
    </xf>
    <xf numFmtId="0" fontId="49" fillId="16" borderId="0" applyNumberFormat="0" applyBorder="0" applyAlignment="0" applyProtection="0">
      <alignment vertical="center"/>
    </xf>
    <xf numFmtId="0" fontId="50" fillId="17" borderId="0" applyNumberFormat="0" applyBorder="0" applyAlignment="0" applyProtection="0">
      <alignment vertical="center"/>
    </xf>
    <xf numFmtId="0" fontId="51" fillId="18" borderId="0" applyNumberFormat="0" applyBorder="0" applyAlignment="0" applyProtection="0">
      <alignment vertical="center"/>
    </xf>
    <xf numFmtId="0" fontId="51" fillId="19" borderId="0" applyNumberFormat="0" applyBorder="0" applyAlignment="0" applyProtection="0">
      <alignment vertical="center"/>
    </xf>
    <xf numFmtId="0" fontId="50" fillId="20" borderId="0" applyNumberFormat="0" applyBorder="0" applyAlignment="0" applyProtection="0">
      <alignment vertical="center"/>
    </xf>
    <xf numFmtId="0" fontId="50" fillId="21" borderId="0" applyNumberFormat="0" applyBorder="0" applyAlignment="0" applyProtection="0">
      <alignment vertical="center"/>
    </xf>
    <xf numFmtId="0" fontId="51" fillId="22" borderId="0" applyNumberFormat="0" applyBorder="0" applyAlignment="0" applyProtection="0">
      <alignment vertical="center"/>
    </xf>
    <xf numFmtId="0" fontId="51" fillId="23" borderId="0" applyNumberFormat="0" applyBorder="0" applyAlignment="0" applyProtection="0">
      <alignment vertical="center"/>
    </xf>
    <xf numFmtId="0" fontId="50" fillId="24" borderId="0" applyNumberFormat="0" applyBorder="0" applyAlignment="0" applyProtection="0">
      <alignment vertical="center"/>
    </xf>
    <xf numFmtId="0" fontId="50" fillId="25" borderId="0" applyNumberFormat="0" applyBorder="0" applyAlignment="0" applyProtection="0">
      <alignment vertical="center"/>
    </xf>
    <xf numFmtId="0" fontId="51" fillId="26" borderId="0" applyNumberFormat="0" applyBorder="0" applyAlignment="0" applyProtection="0">
      <alignment vertical="center"/>
    </xf>
    <xf numFmtId="0" fontId="51" fillId="27" borderId="0" applyNumberFormat="0" applyBorder="0" applyAlignment="0" applyProtection="0">
      <alignment vertical="center"/>
    </xf>
    <xf numFmtId="0" fontId="50" fillId="28" borderId="0" applyNumberFormat="0" applyBorder="0" applyAlignment="0" applyProtection="0">
      <alignment vertical="center"/>
    </xf>
    <xf numFmtId="0" fontId="50" fillId="29" borderId="0" applyNumberFormat="0" applyBorder="0" applyAlignment="0" applyProtection="0">
      <alignment vertical="center"/>
    </xf>
    <xf numFmtId="0" fontId="51" fillId="30" borderId="0" applyNumberFormat="0" applyBorder="0" applyAlignment="0" applyProtection="0">
      <alignment vertical="center"/>
    </xf>
    <xf numFmtId="0" fontId="51" fillId="31" borderId="0" applyNumberFormat="0" applyBorder="0" applyAlignment="0" applyProtection="0">
      <alignment vertical="center"/>
    </xf>
    <xf numFmtId="0" fontId="50" fillId="32" borderId="0" applyNumberFormat="0" applyBorder="0" applyAlignment="0" applyProtection="0">
      <alignment vertical="center"/>
    </xf>
    <xf numFmtId="0" fontId="50" fillId="33" borderId="0" applyNumberFormat="0" applyBorder="0" applyAlignment="0" applyProtection="0">
      <alignment vertical="center"/>
    </xf>
    <xf numFmtId="0" fontId="51" fillId="34" borderId="0" applyNumberFormat="0" applyBorder="0" applyAlignment="0" applyProtection="0">
      <alignment vertical="center"/>
    </xf>
    <xf numFmtId="0" fontId="51" fillId="35" borderId="0" applyNumberFormat="0" applyBorder="0" applyAlignment="0" applyProtection="0">
      <alignment vertical="center"/>
    </xf>
    <xf numFmtId="0" fontId="50" fillId="36" borderId="0" applyNumberFormat="0" applyBorder="0" applyAlignment="0" applyProtection="0">
      <alignment vertical="center"/>
    </xf>
    <xf numFmtId="0" fontId="50" fillId="37" borderId="0" applyNumberFormat="0" applyBorder="0" applyAlignment="0" applyProtection="0">
      <alignment vertical="center"/>
    </xf>
    <xf numFmtId="0" fontId="51" fillId="38" borderId="0" applyNumberFormat="0" applyBorder="0" applyAlignment="0" applyProtection="0">
      <alignment vertical="center"/>
    </xf>
    <xf numFmtId="0" fontId="51" fillId="39" borderId="0" applyNumberFormat="0" applyBorder="0" applyAlignment="0" applyProtection="0">
      <alignment vertical="center"/>
    </xf>
    <xf numFmtId="0" fontId="50" fillId="40" borderId="0" applyNumberFormat="0" applyBorder="0" applyAlignment="0" applyProtection="0">
      <alignment vertical="center"/>
    </xf>
    <xf numFmtId="43" fontId="52" fillId="0" borderId="0" applyFont="0" applyFill="0" applyBorder="0" applyAlignment="0" applyProtection="0"/>
    <xf numFmtId="0" fontId="52" fillId="0" borderId="0"/>
    <xf numFmtId="0" fontId="53" fillId="0" borderId="0"/>
    <xf numFmtId="0" fontId="54" fillId="0" borderId="0"/>
    <xf numFmtId="0" fontId="52" fillId="0" borderId="0"/>
    <xf numFmtId="0" fontId="53" fillId="0" borderId="0"/>
    <xf numFmtId="43" fontId="52" fillId="0" borderId="0" applyFont="0" applyFill="0" applyBorder="0" applyAlignment="0" applyProtection="0"/>
    <xf numFmtId="43" fontId="52" fillId="0" borderId="0" applyFont="0" applyFill="0" applyBorder="0" applyAlignment="0" applyProtection="0"/>
    <xf numFmtId="9" fontId="52" fillId="0" borderId="0" applyFont="0" applyFill="0" applyBorder="0" applyAlignment="0" applyProtection="0"/>
    <xf numFmtId="0" fontId="52" fillId="0" borderId="0"/>
    <xf numFmtId="0" fontId="52" fillId="0" borderId="0">
      <alignment vertical="center"/>
    </xf>
    <xf numFmtId="0" fontId="30" fillId="0" borderId="0">
      <alignment vertical="center"/>
    </xf>
    <xf numFmtId="176" fontId="30" fillId="0" borderId="0"/>
    <xf numFmtId="0" fontId="55" fillId="0" borderId="0"/>
    <xf numFmtId="177" fontId="52" fillId="0" borderId="0" applyFont="0" applyFill="0" applyBorder="0" applyAlignment="0" applyProtection="0"/>
    <xf numFmtId="178" fontId="52" fillId="0" borderId="0"/>
    <xf numFmtId="176" fontId="56" fillId="0" borderId="0">
      <alignment vertical="center"/>
    </xf>
    <xf numFmtId="0" fontId="52" fillId="0" borderId="0"/>
    <xf numFmtId="0" fontId="52" fillId="0" borderId="0"/>
    <xf numFmtId="178" fontId="52" fillId="0" borderId="0"/>
    <xf numFmtId="178" fontId="52" fillId="0" borderId="0"/>
    <xf numFmtId="178" fontId="52" fillId="0" borderId="0"/>
    <xf numFmtId="0" fontId="52" fillId="0" borderId="0"/>
    <xf numFmtId="0" fontId="52" fillId="0" borderId="0"/>
    <xf numFmtId="0" fontId="30" fillId="0" borderId="0">
      <alignment vertical="center"/>
    </xf>
    <xf numFmtId="0" fontId="54" fillId="0" borderId="0">
      <alignment vertical="center"/>
    </xf>
    <xf numFmtId="9" fontId="54" fillId="0" borderId="0" applyFont="0" applyFill="0" applyBorder="0" applyAlignment="0" applyProtection="0">
      <alignment vertical="center"/>
    </xf>
    <xf numFmtId="0" fontId="30" fillId="0" borderId="0"/>
    <xf numFmtId="0" fontId="52" fillId="0" borderId="0"/>
    <xf numFmtId="178" fontId="52" fillId="0" borderId="0">
      <alignment vertical="center"/>
    </xf>
    <xf numFmtId="43" fontId="52" fillId="0" borderId="0">
      <alignment vertical="center"/>
    </xf>
    <xf numFmtId="0" fontId="57" fillId="0" borderId="0"/>
    <xf numFmtId="179" fontId="58" fillId="0" borderId="0" applyBorder="0" applyProtection="0"/>
    <xf numFmtId="180" fontId="30" fillId="0" borderId="0" applyFont="0" applyFill="0" applyBorder="0" applyAlignment="0" applyProtection="0"/>
    <xf numFmtId="0" fontId="59" fillId="0" borderId="0">
      <alignment vertical="top"/>
    </xf>
    <xf numFmtId="0" fontId="60" fillId="0" borderId="0">
      <alignment vertical="center"/>
    </xf>
    <xf numFmtId="0" fontId="30" fillId="0" borderId="0"/>
    <xf numFmtId="0" fontId="30" fillId="0" borderId="0"/>
    <xf numFmtId="0" fontId="52" fillId="0" borderId="0">
      <alignment vertical="center"/>
    </xf>
    <xf numFmtId="0" fontId="56" fillId="0" borderId="0">
      <alignment vertical="center"/>
    </xf>
    <xf numFmtId="176" fontId="52" fillId="0" borderId="0"/>
    <xf numFmtId="0" fontId="55" fillId="0" borderId="0"/>
    <xf numFmtId="0" fontId="52" fillId="0" borderId="0"/>
    <xf numFmtId="181" fontId="52" fillId="0" borderId="0">
      <alignment vertical="center"/>
    </xf>
    <xf numFmtId="0" fontId="56" fillId="0" borderId="0">
      <alignment vertical="center"/>
    </xf>
    <xf numFmtId="0" fontId="52" fillId="0" borderId="0"/>
    <xf numFmtId="0" fontId="30" fillId="0" borderId="0">
      <alignment vertical="center"/>
    </xf>
    <xf numFmtId="0" fontId="30" fillId="0" borderId="0">
      <alignment vertical="center"/>
    </xf>
    <xf numFmtId="0" fontId="56" fillId="0" borderId="0">
      <alignment vertical="center"/>
    </xf>
    <xf numFmtId="0" fontId="52" fillId="0" borderId="0">
      <alignment vertical="center"/>
    </xf>
    <xf numFmtId="0" fontId="52" fillId="0" borderId="0">
      <alignment vertical="center"/>
    </xf>
    <xf numFmtId="0" fontId="52" fillId="0" borderId="0">
      <alignment vertical="center"/>
    </xf>
    <xf numFmtId="0" fontId="56" fillId="0" borderId="0">
      <alignment vertical="center"/>
    </xf>
    <xf numFmtId="0" fontId="52" fillId="0" borderId="0">
      <alignment vertical="center"/>
    </xf>
    <xf numFmtId="0" fontId="52" fillId="0" borderId="0">
      <alignment vertical="center"/>
    </xf>
    <xf numFmtId="9" fontId="52" fillId="0" borderId="0" applyFont="0" applyFill="0" applyBorder="0" applyAlignment="0" applyProtection="0">
      <alignment vertical="center"/>
    </xf>
    <xf numFmtId="176" fontId="30" fillId="0" borderId="0"/>
    <xf numFmtId="0" fontId="52" fillId="0" borderId="0">
      <alignment vertical="center"/>
    </xf>
    <xf numFmtId="0" fontId="56" fillId="0" borderId="0">
      <alignment vertical="center"/>
    </xf>
    <xf numFmtId="0" fontId="52" fillId="0" borderId="0"/>
    <xf numFmtId="176" fontId="52" fillId="0" borderId="0">
      <alignment vertical="center"/>
    </xf>
    <xf numFmtId="0" fontId="30" fillId="0" borderId="0">
      <alignment vertical="center"/>
    </xf>
    <xf numFmtId="0" fontId="6" fillId="0" borderId="0"/>
    <xf numFmtId="0" fontId="61" fillId="0" borderId="0"/>
  </cellStyleXfs>
  <cellXfs count="292">
    <xf numFmtId="0" fontId="0" fillId="0" borderId="0" xfId="0">
      <alignment vertical="center"/>
    </xf>
    <xf numFmtId="0" fontId="1" fillId="0" borderId="0" xfId="0" applyFont="1" applyFill="1" applyAlignment="1">
      <alignment vertical="center"/>
    </xf>
    <xf numFmtId="0" fontId="1" fillId="2" borderId="0" xfId="0" applyFont="1" applyFill="1" applyAlignment="1">
      <alignment vertical="center"/>
    </xf>
    <xf numFmtId="0" fontId="2" fillId="3" borderId="0" xfId="0" applyFont="1" applyFill="1">
      <alignment vertical="center"/>
    </xf>
    <xf numFmtId="0" fontId="0" fillId="2" borderId="0" xfId="0" applyFill="1">
      <alignment vertical="center"/>
    </xf>
    <xf numFmtId="0" fontId="2" fillId="2" borderId="0" xfId="0" applyFont="1" applyFill="1">
      <alignment vertical="center"/>
    </xf>
    <xf numFmtId="0" fontId="0" fillId="3" borderId="0" xfId="0" applyFill="1">
      <alignment vertical="center"/>
    </xf>
    <xf numFmtId="0" fontId="2" fillId="0" borderId="0" xfId="0" applyFont="1" applyAlignment="1">
      <alignment horizontal="center" vertical="center"/>
    </xf>
    <xf numFmtId="0" fontId="1" fillId="0" borderId="0" xfId="0" applyFont="1" applyFill="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vertical="center" wrapText="1"/>
    </xf>
    <xf numFmtId="0" fontId="1" fillId="0" borderId="0" xfId="0" applyFont="1" applyFill="1" applyAlignment="1">
      <alignment horizontal="center" vertical="center" wrapText="1"/>
    </xf>
    <xf numFmtId="182" fontId="1" fillId="0" borderId="0" xfId="0" applyNumberFormat="1" applyFont="1" applyFill="1" applyAlignment="1">
      <alignment vertical="center"/>
    </xf>
    <xf numFmtId="0" fontId="2" fillId="0" borderId="0" xfId="0" applyFont="1">
      <alignment vertical="center"/>
    </xf>
    <xf numFmtId="0" fontId="3" fillId="0" borderId="0" xfId="0" applyFont="1" applyFill="1" applyAlignment="1">
      <alignment horizontal="center" vertical="center"/>
    </xf>
    <xf numFmtId="0" fontId="3" fillId="0" borderId="0" xfId="0" applyFont="1" applyFill="1" applyAlignment="1">
      <alignment horizontal="center" vertical="center" wrapText="1"/>
    </xf>
    <xf numFmtId="182" fontId="3" fillId="0" borderId="0" xfId="0" applyNumberFormat="1" applyFont="1" applyFill="1" applyAlignment="1">
      <alignment horizontal="center" vertical="center"/>
    </xf>
    <xf numFmtId="0" fontId="1" fillId="0" borderId="1" xfId="0" applyFont="1" applyFill="1" applyBorder="1" applyAlignment="1">
      <alignment horizontal="center" vertical="center"/>
    </xf>
    <xf numFmtId="0" fontId="1" fillId="0" borderId="1" xfId="0" applyFont="1" applyFill="1" applyBorder="1" applyAlignment="1">
      <alignment horizontal="center" vertical="center" wrapText="1"/>
    </xf>
    <xf numFmtId="10" fontId="4" fillId="0" borderId="1" xfId="3" applyNumberFormat="1" applyFont="1" applyFill="1" applyBorder="1" applyAlignment="1">
      <alignment horizontal="center" vertical="center"/>
    </xf>
    <xf numFmtId="182" fontId="4" fillId="0" borderId="1" xfId="0" applyNumberFormat="1" applyFont="1" applyFill="1" applyBorder="1" applyAlignment="1">
      <alignment horizontal="center" vertical="center"/>
    </xf>
    <xf numFmtId="49" fontId="5" fillId="0" borderId="1" xfId="80" applyNumberFormat="1" applyFont="1" applyFill="1" applyBorder="1" applyAlignment="1" applyProtection="1">
      <alignment horizontal="center" vertical="center"/>
      <protection locked="0"/>
    </xf>
    <xf numFmtId="0" fontId="5" fillId="0" borderId="1" xfId="80" applyFont="1" applyFill="1" applyBorder="1" applyAlignment="1" applyProtection="1">
      <alignment vertical="center" wrapText="1"/>
      <protection locked="0"/>
    </xf>
    <xf numFmtId="0" fontId="5" fillId="0" borderId="1" xfId="80" applyFont="1" applyFill="1" applyBorder="1" applyAlignment="1" applyProtection="1">
      <alignment horizontal="center" vertical="center"/>
      <protection locked="0"/>
    </xf>
    <xf numFmtId="183" fontId="5" fillId="0" borderId="1" xfId="1" applyNumberFormat="1" applyFont="1" applyFill="1" applyBorder="1" applyAlignment="1" applyProtection="1">
      <alignment horizontal="center" vertical="center" wrapText="1"/>
      <protection locked="0"/>
    </xf>
    <xf numFmtId="182" fontId="1" fillId="0" borderId="1" xfId="0" applyNumberFormat="1" applyFont="1" applyFill="1" applyBorder="1" applyAlignment="1">
      <alignment vertical="center"/>
    </xf>
    <xf numFmtId="49" fontId="6" fillId="0" borderId="1" xfId="80" applyNumberFormat="1" applyFont="1" applyBorder="1" applyAlignment="1" applyProtection="1">
      <alignment horizontal="center" vertical="center"/>
      <protection locked="0"/>
    </xf>
    <xf numFmtId="0" fontId="5" fillId="0" borderId="1" xfId="80" applyFont="1" applyBorder="1" applyAlignment="1" applyProtection="1">
      <alignment vertical="center" wrapText="1"/>
      <protection locked="0"/>
    </xf>
    <xf numFmtId="0" fontId="7" fillId="0" borderId="1" xfId="80" applyFont="1" applyBorder="1" applyAlignment="1" applyProtection="1">
      <alignment vertical="center" wrapText="1"/>
      <protection locked="0"/>
    </xf>
    <xf numFmtId="0" fontId="6" fillId="0" borderId="1" xfId="80" applyFont="1" applyBorder="1" applyAlignment="1" applyProtection="1">
      <alignment horizontal="center" vertical="center"/>
      <protection locked="0"/>
    </xf>
    <xf numFmtId="184" fontId="6" fillId="0" borderId="1" xfId="81" applyNumberFormat="1" applyFont="1" applyBorder="1" applyAlignment="1" applyProtection="1">
      <alignment horizontal="center" vertical="center" wrapText="1"/>
      <protection locked="0"/>
    </xf>
    <xf numFmtId="0" fontId="6" fillId="0" borderId="1" xfId="80" applyFont="1" applyBorder="1" applyAlignment="1" applyProtection="1">
      <alignment horizontal="left" vertical="center" wrapText="1"/>
      <protection locked="0"/>
    </xf>
    <xf numFmtId="0" fontId="8" fillId="0" borderId="1" xfId="80" applyFont="1" applyBorder="1" applyAlignment="1" applyProtection="1">
      <alignment horizontal="left" vertical="center" wrapText="1"/>
      <protection locked="0"/>
    </xf>
    <xf numFmtId="43" fontId="9" fillId="0" borderId="1" xfId="81" applyNumberFormat="1" applyFont="1" applyBorder="1" applyAlignment="1" applyProtection="1">
      <alignment horizontal="right" vertical="center" wrapText="1"/>
      <protection locked="0"/>
    </xf>
    <xf numFmtId="0" fontId="10" fillId="0" borderId="1" xfId="80" applyFont="1" applyBorder="1" applyAlignment="1" applyProtection="1">
      <alignment horizontal="left" vertical="center" wrapText="1"/>
      <protection locked="0"/>
    </xf>
    <xf numFmtId="2" fontId="6" fillId="0" borderId="1" xfId="0" applyNumberFormat="1" applyFont="1" applyFill="1" applyBorder="1" applyAlignment="1">
      <alignment horizontal="center" vertical="center" wrapText="1"/>
    </xf>
    <xf numFmtId="3" fontId="11" fillId="0" borderId="1" xfId="0" applyNumberFormat="1" applyFont="1" applyFill="1" applyBorder="1" applyAlignment="1">
      <alignment horizontal="left" vertical="center" wrapText="1"/>
    </xf>
    <xf numFmtId="3" fontId="12" fillId="0" borderId="1" xfId="0" applyNumberFormat="1" applyFont="1" applyFill="1" applyBorder="1" applyAlignment="1">
      <alignment horizontal="left" vertical="center" wrapText="1"/>
    </xf>
    <xf numFmtId="0" fontId="6" fillId="0" borderId="1" xfId="80" applyFont="1" applyBorder="1" applyAlignment="1" applyProtection="1">
      <alignment horizontal="left" vertical="center" wrapText="1" indent="1"/>
      <protection locked="0"/>
    </xf>
    <xf numFmtId="0" fontId="8" fillId="0" borderId="1" xfId="80" applyFont="1" applyBorder="1" applyAlignment="1" applyProtection="1">
      <alignment horizontal="left" vertical="center" wrapText="1" indent="1"/>
      <protection locked="0"/>
    </xf>
    <xf numFmtId="49" fontId="11" fillId="0" borderId="1" xfId="80" applyNumberFormat="1" applyFont="1" applyBorder="1" applyAlignment="1" applyProtection="1">
      <alignment horizontal="center" vertical="center"/>
      <protection locked="0"/>
    </xf>
    <xf numFmtId="0" fontId="11" fillId="0" borderId="1" xfId="80" applyFont="1" applyBorder="1" applyAlignment="1" applyProtection="1">
      <alignment horizontal="left" vertical="center" wrapText="1" indent="1"/>
      <protection locked="0"/>
    </xf>
    <xf numFmtId="0" fontId="12" fillId="0" borderId="1" xfId="80" applyFont="1" applyBorder="1" applyAlignment="1" applyProtection="1">
      <alignment horizontal="left" vertical="center" wrapText="1" indent="1"/>
      <protection locked="0"/>
    </xf>
    <xf numFmtId="0" fontId="6" fillId="0" borderId="1" xfId="80" applyFont="1" applyBorder="1" applyAlignment="1" applyProtection="1">
      <alignment horizontal="left" vertical="center" wrapText="1" indent="2"/>
      <protection locked="0"/>
    </xf>
    <xf numFmtId="0" fontId="8" fillId="0" borderId="1" xfId="80" applyFont="1" applyBorder="1" applyAlignment="1" applyProtection="1">
      <alignment horizontal="left" vertical="center" wrapText="1" indent="2"/>
      <protection locked="0"/>
    </xf>
    <xf numFmtId="49" fontId="5" fillId="0" borderId="1" xfId="80" applyNumberFormat="1" applyFont="1" applyBorder="1" applyAlignment="1" applyProtection="1">
      <alignment horizontal="center" vertical="center"/>
      <protection locked="0"/>
    </xf>
    <xf numFmtId="0" fontId="5" fillId="0" borderId="1" xfId="80" applyFont="1" applyBorder="1" applyAlignment="1" applyProtection="1">
      <alignment horizontal="left" vertical="center" wrapText="1"/>
      <protection locked="0"/>
    </xf>
    <xf numFmtId="0" fontId="7" fillId="0" borderId="1" xfId="80" applyFont="1" applyBorder="1" applyAlignment="1" applyProtection="1">
      <alignment horizontal="left" vertical="center" wrapText="1"/>
      <protection locked="0"/>
    </xf>
    <xf numFmtId="0" fontId="13" fillId="0" borderId="1" xfId="83" applyFont="1" applyBorder="1" applyAlignment="1">
      <alignment horizontal="center" vertical="center" wrapText="1"/>
    </xf>
    <xf numFmtId="43" fontId="14" fillId="0" borderId="1" xfId="81" applyNumberFormat="1" applyFont="1" applyBorder="1" applyAlignment="1" applyProtection="1">
      <alignment horizontal="right" vertical="center" wrapText="1"/>
      <protection locked="0"/>
    </xf>
    <xf numFmtId="0" fontId="5" fillId="0" borderId="1" xfId="80" applyFont="1" applyBorder="1" applyAlignment="1" applyProtection="1">
      <alignment horizontal="right" vertical="center" wrapText="1"/>
      <protection locked="0"/>
    </xf>
    <xf numFmtId="0" fontId="5" fillId="0" borderId="1" xfId="80" applyFont="1" applyBorder="1" applyAlignment="1" applyProtection="1">
      <alignment horizontal="left" vertical="center"/>
      <protection locked="0"/>
    </xf>
    <xf numFmtId="0" fontId="7" fillId="0" borderId="1" xfId="80" applyFont="1" applyBorder="1" applyAlignment="1" applyProtection="1">
      <alignment horizontal="left" vertical="center"/>
      <protection locked="0"/>
    </xf>
    <xf numFmtId="0" fontId="5" fillId="0" borderId="1" xfId="80" applyFont="1" applyBorder="1" applyAlignment="1" applyProtection="1">
      <alignment horizontal="right" vertical="center"/>
      <protection locked="0"/>
    </xf>
    <xf numFmtId="0" fontId="6" fillId="0" borderId="1" xfId="80" applyFont="1" applyBorder="1" applyAlignment="1" applyProtection="1">
      <alignment vertical="center"/>
      <protection locked="0"/>
    </xf>
    <xf numFmtId="0" fontId="6" fillId="0" borderId="1" xfId="80" applyFont="1" applyBorder="1" applyAlignment="1" applyProtection="1">
      <alignment vertical="center" wrapText="1"/>
      <protection locked="0"/>
    </xf>
    <xf numFmtId="184" fontId="6" fillId="0" borderId="1" xfId="81" applyNumberFormat="1" applyFont="1" applyBorder="1" applyAlignment="1" applyProtection="1">
      <alignment vertical="center" wrapText="1"/>
      <protection locked="0"/>
    </xf>
    <xf numFmtId="0" fontId="1" fillId="2" borderId="0" xfId="0" applyFont="1" applyFill="1" applyAlignment="1">
      <alignment horizontal="center" vertical="center"/>
    </xf>
    <xf numFmtId="49" fontId="5" fillId="2" borderId="1" xfId="80" applyNumberFormat="1" applyFont="1" applyFill="1" applyBorder="1" applyAlignment="1" applyProtection="1">
      <alignment horizontal="center" vertical="center"/>
      <protection locked="0"/>
    </xf>
    <xf numFmtId="0" fontId="5" fillId="2" borderId="1" xfId="80" applyFont="1" applyFill="1" applyBorder="1" applyAlignment="1" applyProtection="1">
      <alignment vertical="center" wrapText="1"/>
      <protection locked="0"/>
    </xf>
    <xf numFmtId="0" fontId="7" fillId="2" borderId="1" xfId="80" applyFont="1" applyFill="1" applyBorder="1" applyAlignment="1" applyProtection="1">
      <alignment vertical="center" wrapText="1"/>
      <protection locked="0"/>
    </xf>
    <xf numFmtId="0" fontId="5" fillId="2" borderId="1" xfId="80" applyFont="1" applyFill="1" applyBorder="1" applyAlignment="1" applyProtection="1">
      <alignment horizontal="center" vertical="center"/>
      <protection locked="0"/>
    </xf>
    <xf numFmtId="184" fontId="5" fillId="2" borderId="1" xfId="81" applyNumberFormat="1" applyFont="1" applyFill="1" applyBorder="1" applyAlignment="1" applyProtection="1">
      <alignment horizontal="center" vertical="center" wrapText="1"/>
      <protection locked="0"/>
    </xf>
    <xf numFmtId="182" fontId="1" fillId="2" borderId="1" xfId="0" applyNumberFormat="1" applyFont="1" applyFill="1" applyBorder="1" applyAlignment="1">
      <alignment vertical="center"/>
    </xf>
    <xf numFmtId="184" fontId="5" fillId="0" borderId="1" xfId="81" applyNumberFormat="1" applyFont="1" applyBorder="1" applyAlignment="1" applyProtection="1">
      <alignment vertical="center" wrapText="1"/>
      <protection locked="0"/>
    </xf>
    <xf numFmtId="0" fontId="15" fillId="0" borderId="1" xfId="80" applyFont="1" applyBorder="1" applyAlignment="1" applyProtection="1">
      <alignment vertical="center" wrapText="1"/>
      <protection locked="0"/>
    </xf>
    <xf numFmtId="0" fontId="16" fillId="0" borderId="1" xfId="83" applyFont="1" applyBorder="1" applyAlignment="1">
      <alignment horizontal="center" vertical="center" wrapText="1"/>
    </xf>
    <xf numFmtId="43" fontId="6" fillId="0" borderId="1" xfId="81" applyNumberFormat="1" applyFont="1" applyBorder="1" applyAlignment="1" applyProtection="1">
      <alignment horizontal="right" vertical="center" wrapText="1"/>
      <protection locked="0"/>
    </xf>
    <xf numFmtId="185" fontId="1" fillId="0" borderId="1" xfId="0" applyNumberFormat="1" applyFont="1" applyFill="1" applyBorder="1" applyAlignment="1">
      <alignment vertical="center"/>
    </xf>
    <xf numFmtId="43" fontId="5" fillId="0" borderId="1" xfId="81" applyNumberFormat="1" applyFont="1" applyBorder="1" applyAlignment="1" applyProtection="1">
      <alignment horizontal="right" vertical="center" wrapText="1"/>
      <protection locked="0"/>
    </xf>
    <xf numFmtId="43" fontId="6" fillId="4" borderId="1" xfId="81" applyNumberFormat="1" applyFont="1" applyFill="1" applyBorder="1" applyAlignment="1" applyProtection="1">
      <alignment horizontal="right" vertical="center" wrapText="1"/>
      <protection locked="0"/>
    </xf>
    <xf numFmtId="49" fontId="6" fillId="0" borderId="1" xfId="80" applyNumberFormat="1" applyFont="1" applyBorder="1" applyAlignment="1" applyProtection="1">
      <alignment horizontal="right" vertical="center"/>
      <protection locked="0"/>
    </xf>
    <xf numFmtId="184" fontId="6" fillId="0" borderId="1" xfId="81" applyNumberFormat="1" applyFont="1" applyBorder="1" applyAlignment="1" applyProtection="1">
      <alignment horizontal="right" vertical="center" wrapText="1"/>
      <protection locked="0"/>
    </xf>
    <xf numFmtId="0" fontId="2" fillId="3" borderId="0" xfId="0" applyFont="1" applyFill="1" applyAlignment="1">
      <alignment horizontal="center" vertical="center"/>
    </xf>
    <xf numFmtId="0" fontId="5" fillId="4" borderId="1" xfId="80" applyFont="1" applyFill="1" applyBorder="1" applyAlignment="1" applyProtection="1">
      <alignment horizontal="right" vertical="center" wrapText="1"/>
      <protection locked="0"/>
    </xf>
    <xf numFmtId="0" fontId="5" fillId="4" borderId="1" xfId="80" applyFont="1" applyFill="1" applyBorder="1" applyAlignment="1" applyProtection="1">
      <alignment horizontal="left" vertical="center"/>
      <protection locked="0"/>
    </xf>
    <xf numFmtId="0" fontId="7" fillId="4" borderId="1" xfId="80" applyFont="1" applyFill="1" applyBorder="1" applyAlignment="1" applyProtection="1">
      <alignment horizontal="left" vertical="center"/>
      <protection locked="0"/>
    </xf>
    <xf numFmtId="0" fontId="5" fillId="4" borderId="1" xfId="80" applyFont="1" applyFill="1" applyBorder="1" applyAlignment="1" applyProtection="1">
      <alignment horizontal="right" vertical="center"/>
      <protection locked="0"/>
    </xf>
    <xf numFmtId="185" fontId="1" fillId="4" borderId="1" xfId="0" applyNumberFormat="1" applyFont="1" applyFill="1" applyBorder="1" applyAlignment="1">
      <alignment vertical="center"/>
    </xf>
    <xf numFmtId="182" fontId="1" fillId="4" borderId="1" xfId="0" applyNumberFormat="1" applyFont="1" applyFill="1" applyBorder="1" applyAlignment="1">
      <alignment vertical="center"/>
    </xf>
    <xf numFmtId="0" fontId="1" fillId="3" borderId="0" xfId="0" applyFont="1" applyFill="1" applyAlignment="1">
      <alignment vertical="center"/>
    </xf>
    <xf numFmtId="0" fontId="0" fillId="2" borderId="0" xfId="0" applyFill="1" applyAlignment="1">
      <alignment horizontal="center" vertical="center"/>
    </xf>
    <xf numFmtId="184" fontId="5" fillId="0" borderId="1" xfId="81" applyNumberFormat="1" applyFont="1" applyBorder="1" applyAlignment="1" applyProtection="1">
      <alignment horizontal="left" vertical="center" wrapText="1"/>
      <protection locked="0"/>
    </xf>
    <xf numFmtId="184" fontId="6" fillId="0" borderId="1" xfId="81" applyNumberFormat="1" applyFont="1" applyBorder="1" applyAlignment="1" applyProtection="1">
      <alignment horizontal="left" vertical="center" wrapText="1"/>
      <protection locked="0"/>
    </xf>
    <xf numFmtId="49" fontId="6" fillId="0" borderId="1" xfId="80" applyNumberFormat="1" applyFont="1" applyFill="1" applyBorder="1" applyAlignment="1" applyProtection="1">
      <alignment horizontal="center" vertical="center"/>
      <protection locked="0"/>
    </xf>
    <xf numFmtId="0" fontId="15" fillId="0" borderId="1" xfId="80" applyFont="1" applyFill="1" applyBorder="1" applyAlignment="1" applyProtection="1">
      <alignment vertical="center" wrapText="1"/>
      <protection locked="0"/>
    </xf>
    <xf numFmtId="0" fontId="6" fillId="0" borderId="1" xfId="80" applyFont="1" applyFill="1" applyBorder="1" applyAlignment="1" applyProtection="1">
      <alignment horizontal="center" vertical="center"/>
      <protection locked="0"/>
    </xf>
    <xf numFmtId="43" fontId="6" fillId="0" borderId="1" xfId="81" applyNumberFormat="1" applyFont="1" applyFill="1" applyBorder="1" applyAlignment="1" applyProtection="1">
      <alignment horizontal="center" vertical="center" wrapText="1"/>
      <protection locked="0"/>
    </xf>
    <xf numFmtId="0" fontId="7" fillId="0" borderId="1" xfId="80" applyFont="1" applyFill="1" applyBorder="1" applyAlignment="1" applyProtection="1">
      <alignment vertical="center" wrapText="1"/>
      <protection locked="0"/>
    </xf>
    <xf numFmtId="0" fontId="6" fillId="0" borderId="1" xfId="80" applyFont="1" applyFill="1" applyBorder="1" applyAlignment="1" applyProtection="1">
      <alignment horizontal="left" vertical="center" wrapText="1" indent="1"/>
      <protection locked="0"/>
    </xf>
    <xf numFmtId="0" fontId="8" fillId="0" borderId="1" xfId="80" applyFont="1" applyFill="1" applyBorder="1" applyAlignment="1" applyProtection="1">
      <alignment horizontal="left" vertical="center" wrapText="1" indent="1"/>
      <protection locked="0"/>
    </xf>
    <xf numFmtId="0" fontId="6" fillId="0" borderId="1" xfId="80" applyFont="1" applyFill="1" applyBorder="1" applyAlignment="1" applyProtection="1">
      <alignment vertical="center" wrapText="1"/>
      <protection locked="0"/>
    </xf>
    <xf numFmtId="0" fontId="16" fillId="0" borderId="1" xfId="83" applyFont="1" applyFill="1" applyBorder="1" applyAlignment="1">
      <alignment horizontal="center" vertical="center" wrapText="1"/>
    </xf>
    <xf numFmtId="43" fontId="6" fillId="0" borderId="1" xfId="81" applyNumberFormat="1" applyFont="1" applyBorder="1" applyAlignment="1" applyProtection="1">
      <alignment horizontal="center" vertical="center" wrapText="1"/>
      <protection locked="0"/>
    </xf>
    <xf numFmtId="0" fontId="17" fillId="0" borderId="1" xfId="0" applyFont="1" applyFill="1" applyBorder="1" applyAlignment="1">
      <alignment horizontal="center" vertical="center"/>
    </xf>
    <xf numFmtId="0" fontId="17" fillId="0" borderId="1" xfId="0" applyFont="1" applyFill="1" applyBorder="1" applyAlignment="1">
      <alignment vertical="center" wrapText="1"/>
    </xf>
    <xf numFmtId="0" fontId="18" fillId="0" borderId="1" xfId="0" applyFont="1" applyFill="1" applyBorder="1" applyAlignment="1">
      <alignment vertical="center" wrapText="1"/>
    </xf>
    <xf numFmtId="43" fontId="17" fillId="0" borderId="1" xfId="0" applyNumberFormat="1" applyFont="1" applyFill="1" applyBorder="1" applyAlignment="1">
      <alignment horizontal="center" vertical="center" wrapText="1"/>
    </xf>
    <xf numFmtId="43" fontId="6" fillId="0" borderId="1" xfId="81" applyNumberFormat="1" applyFont="1" applyBorder="1" applyAlignment="1" applyProtection="1">
      <alignment vertical="center" wrapText="1"/>
      <protection locked="0"/>
    </xf>
    <xf numFmtId="0" fontId="2" fillId="2" borderId="0" xfId="0" applyFont="1" applyFill="1" applyAlignment="1">
      <alignment horizontal="center" vertical="center"/>
    </xf>
    <xf numFmtId="43" fontId="5" fillId="2" borderId="1" xfId="81" applyNumberFormat="1" applyFont="1" applyFill="1" applyBorder="1" applyAlignment="1" applyProtection="1">
      <alignment horizontal="center" vertical="center" wrapText="1"/>
      <protection locked="0"/>
    </xf>
    <xf numFmtId="43" fontId="6" fillId="0" borderId="1" xfId="81" applyNumberFormat="1" applyFont="1" applyBorder="1" applyAlignment="1" applyProtection="1">
      <alignment horizontal="left" vertical="center" wrapText="1"/>
      <protection locked="0"/>
    </xf>
    <xf numFmtId="0" fontId="6" fillId="0" borderId="1" xfId="83" applyFont="1" applyFill="1" applyBorder="1" applyAlignment="1">
      <alignment horizontal="center" vertical="center" wrapText="1"/>
    </xf>
    <xf numFmtId="0" fontId="5" fillId="0" borderId="1" xfId="80" applyFont="1" applyFill="1" applyBorder="1" applyAlignment="1" applyProtection="1">
      <alignment horizontal="left" vertical="center" wrapText="1"/>
      <protection locked="0"/>
    </xf>
    <xf numFmtId="0" fontId="7" fillId="0" borderId="1" xfId="80" applyFont="1" applyFill="1" applyBorder="1" applyAlignment="1" applyProtection="1">
      <alignment horizontal="left" vertical="center" wrapText="1"/>
      <protection locked="0"/>
    </xf>
    <xf numFmtId="0" fontId="5" fillId="0" borderId="1" xfId="83" applyFont="1" applyFill="1" applyBorder="1" applyAlignment="1">
      <alignment horizontal="center" vertical="center" wrapText="1"/>
    </xf>
    <xf numFmtId="43" fontId="5" fillId="0" borderId="1" xfId="81" applyNumberFormat="1" applyFont="1" applyFill="1" applyBorder="1" applyAlignment="1" applyProtection="1">
      <alignment horizontal="center" vertical="center" wrapText="1"/>
      <protection locked="0"/>
    </xf>
    <xf numFmtId="43" fontId="6" fillId="0" borderId="1" xfId="1" applyNumberFormat="1" applyFont="1" applyFill="1" applyBorder="1" applyAlignment="1" applyProtection="1">
      <alignment horizontal="center" vertical="center" wrapText="1"/>
      <protection locked="0"/>
    </xf>
    <xf numFmtId="183" fontId="6" fillId="0" borderId="1" xfId="1" applyNumberFormat="1" applyFont="1" applyFill="1" applyBorder="1" applyAlignment="1" applyProtection="1">
      <alignment horizontal="center" vertical="center" wrapText="1"/>
      <protection locked="0"/>
    </xf>
    <xf numFmtId="0" fontId="19" fillId="0" borderId="1" xfId="80" applyFont="1" applyFill="1" applyBorder="1" applyAlignment="1" applyProtection="1">
      <alignment horizontal="left" vertical="center" wrapText="1" indent="1"/>
      <protection locked="0"/>
    </xf>
    <xf numFmtId="0" fontId="20" fillId="0" borderId="1" xfId="80" applyFont="1" applyFill="1" applyBorder="1" applyAlignment="1" applyProtection="1">
      <alignment horizontal="left" vertical="center" wrapText="1" indent="1"/>
      <protection locked="0"/>
    </xf>
    <xf numFmtId="43" fontId="5" fillId="0" borderId="1" xfId="81" applyNumberFormat="1" applyFont="1" applyBorder="1" applyAlignment="1" applyProtection="1">
      <alignment horizontal="center" vertical="center" wrapText="1"/>
      <protection locked="0"/>
    </xf>
    <xf numFmtId="0" fontId="17" fillId="0" borderId="1" xfId="0" applyFont="1" applyFill="1" applyBorder="1" applyAlignment="1">
      <alignment vertical="center"/>
    </xf>
    <xf numFmtId="43" fontId="5" fillId="4" borderId="1" xfId="80" applyNumberFormat="1" applyFont="1" applyFill="1" applyBorder="1" applyAlignment="1" applyProtection="1">
      <alignment horizontal="right" vertical="center" wrapText="1"/>
      <protection locked="0"/>
    </xf>
    <xf numFmtId="49" fontId="6" fillId="0" borderId="1" xfId="80" applyNumberFormat="1" applyFont="1" applyBorder="1" applyAlignment="1" applyProtection="1">
      <alignment vertical="center" wrapText="1"/>
      <protection locked="0"/>
    </xf>
    <xf numFmtId="49" fontId="5" fillId="2" borderId="1" xfId="80" applyNumberFormat="1" applyFont="1" applyFill="1" applyBorder="1" applyAlignment="1" applyProtection="1">
      <alignment vertical="center" wrapText="1"/>
      <protection locked="0"/>
    </xf>
    <xf numFmtId="49" fontId="7" fillId="2" borderId="1" xfId="80" applyNumberFormat="1" applyFont="1" applyFill="1" applyBorder="1" applyAlignment="1" applyProtection="1">
      <alignment vertical="center" wrapText="1"/>
      <protection locked="0"/>
    </xf>
    <xf numFmtId="49" fontId="5" fillId="0" borderId="1" xfId="80" applyNumberFormat="1" applyFont="1" applyBorder="1" applyAlignment="1" applyProtection="1">
      <alignment vertical="center" wrapText="1"/>
      <protection locked="0"/>
    </xf>
    <xf numFmtId="49" fontId="7" fillId="0" borderId="1" xfId="80" applyNumberFormat="1" applyFont="1" applyBorder="1" applyAlignment="1" applyProtection="1">
      <alignment vertical="center" wrapText="1"/>
      <protection locked="0"/>
    </xf>
    <xf numFmtId="49" fontId="15" fillId="0" borderId="1" xfId="80" applyNumberFormat="1" applyFont="1" applyBorder="1" applyAlignment="1" applyProtection="1">
      <alignment vertical="center" wrapText="1"/>
      <protection locked="0"/>
    </xf>
    <xf numFmtId="49" fontId="21" fillId="0" borderId="1" xfId="80" applyNumberFormat="1" applyFont="1" applyBorder="1" applyAlignment="1" applyProtection="1">
      <alignment vertical="center" wrapText="1"/>
      <protection locked="0"/>
    </xf>
    <xf numFmtId="49" fontId="22" fillId="0" borderId="1" xfId="80" applyNumberFormat="1" applyFont="1" applyBorder="1" applyAlignment="1" applyProtection="1">
      <alignment vertical="center" wrapText="1"/>
      <protection locked="0"/>
    </xf>
    <xf numFmtId="49" fontId="6" fillId="0" borderId="1" xfId="80" applyNumberFormat="1" applyFont="1" applyBorder="1" applyAlignment="1" applyProtection="1">
      <alignment horizontal="left" vertical="center" wrapText="1" indent="1"/>
      <protection locked="0"/>
    </xf>
    <xf numFmtId="49" fontId="8" fillId="0" borderId="1" xfId="80" applyNumberFormat="1" applyFont="1" applyBorder="1" applyAlignment="1" applyProtection="1">
      <alignment horizontal="left" vertical="center" wrapText="1" indent="1"/>
      <protection locked="0"/>
    </xf>
    <xf numFmtId="49" fontId="17" fillId="0" borderId="1" xfId="80" applyNumberFormat="1" applyFont="1" applyBorder="1" applyAlignment="1" applyProtection="1">
      <alignment horizontal="center" vertical="center"/>
      <protection locked="0"/>
    </xf>
    <xf numFmtId="0" fontId="17" fillId="0" borderId="1" xfId="80" applyFont="1" applyBorder="1" applyAlignment="1" applyProtection="1">
      <alignment horizontal="left" vertical="center" wrapText="1" indent="1"/>
      <protection locked="0"/>
    </xf>
    <xf numFmtId="0" fontId="17" fillId="0" borderId="1" xfId="80" applyFont="1" applyBorder="1" applyAlignment="1" applyProtection="1">
      <alignment horizontal="center" vertical="center"/>
      <protection locked="0"/>
    </xf>
    <xf numFmtId="43" fontId="17" fillId="0" borderId="1" xfId="82" applyNumberFormat="1" applyFont="1" applyFill="1" applyBorder="1" applyAlignment="1" applyProtection="1">
      <alignment horizontal="right" vertical="center" wrapText="1"/>
      <protection locked="0"/>
    </xf>
    <xf numFmtId="43" fontId="17" fillId="0" borderId="1" xfId="81" applyNumberFormat="1" applyFont="1" applyBorder="1" applyAlignment="1" applyProtection="1">
      <alignment horizontal="right" vertical="center" wrapText="1"/>
      <protection locked="0"/>
    </xf>
    <xf numFmtId="49" fontId="17" fillId="0" borderId="1" xfId="80" applyNumberFormat="1" applyFont="1" applyFill="1" applyBorder="1" applyAlignment="1" applyProtection="1">
      <alignment horizontal="center" vertical="center"/>
      <protection locked="0"/>
    </xf>
    <xf numFmtId="0" fontId="17" fillId="0" borderId="1" xfId="80" applyFont="1" applyFill="1" applyBorder="1" applyAlignment="1" applyProtection="1">
      <alignment horizontal="left" vertical="center" wrapText="1" indent="1"/>
      <protection locked="0"/>
    </xf>
    <xf numFmtId="0" fontId="18" fillId="0" borderId="1" xfId="80" applyFont="1" applyFill="1" applyBorder="1" applyAlignment="1" applyProtection="1">
      <alignment horizontal="left" vertical="center" wrapText="1" indent="1"/>
      <protection locked="0"/>
    </xf>
    <xf numFmtId="0" fontId="21" fillId="0" borderId="1" xfId="80" applyFont="1" applyBorder="1" applyAlignment="1" applyProtection="1">
      <alignment vertical="center" wrapText="1"/>
      <protection locked="0"/>
    </xf>
    <xf numFmtId="0" fontId="23" fillId="0" borderId="1" xfId="80" applyFont="1" applyBorder="1" applyAlignment="1" applyProtection="1">
      <alignment vertical="center" wrapText="1"/>
      <protection locked="0"/>
    </xf>
    <xf numFmtId="49" fontId="6" fillId="0" borderId="1" xfId="80" applyNumberFormat="1" applyFont="1" applyFill="1" applyBorder="1" applyAlignment="1" applyProtection="1">
      <alignment horizontal="left" vertical="center" wrapText="1" indent="1"/>
      <protection locked="0"/>
    </xf>
    <xf numFmtId="49" fontId="8" fillId="0" borderId="1" xfId="80" applyNumberFormat="1" applyFont="1" applyFill="1" applyBorder="1" applyAlignment="1" applyProtection="1">
      <alignment horizontal="left" vertical="center" wrapText="1" indent="1"/>
      <protection locked="0"/>
    </xf>
    <xf numFmtId="43" fontId="6" fillId="0" borderId="1" xfId="81" applyNumberFormat="1" applyFont="1" applyFill="1" applyBorder="1" applyAlignment="1" applyProtection="1">
      <alignment horizontal="right" vertical="center" wrapText="1"/>
      <protection locked="0"/>
    </xf>
    <xf numFmtId="49" fontId="17" fillId="0" borderId="1" xfId="80" applyNumberFormat="1" applyFont="1" applyFill="1" applyBorder="1" applyAlignment="1" applyProtection="1">
      <alignment horizontal="left" vertical="center" wrapText="1" indent="1"/>
      <protection locked="0"/>
    </xf>
    <xf numFmtId="0" fontId="17" fillId="0" borderId="1" xfId="80" applyFont="1" applyFill="1" applyBorder="1" applyAlignment="1" applyProtection="1">
      <alignment horizontal="center" vertical="center"/>
      <protection locked="0"/>
    </xf>
    <xf numFmtId="43" fontId="17" fillId="0" borderId="1" xfId="81" applyNumberFormat="1" applyFont="1" applyFill="1" applyBorder="1" applyAlignment="1" applyProtection="1">
      <alignment horizontal="right" vertical="center" wrapText="1"/>
      <protection locked="0"/>
    </xf>
    <xf numFmtId="49" fontId="5" fillId="0" borderId="1" xfId="80" applyNumberFormat="1" applyFont="1" applyBorder="1" applyAlignment="1" applyProtection="1">
      <alignment horizontal="left" vertical="center" wrapText="1"/>
      <protection locked="0"/>
    </xf>
    <xf numFmtId="49" fontId="7" fillId="0" borderId="1" xfId="80" applyNumberFormat="1" applyFont="1" applyBorder="1" applyAlignment="1" applyProtection="1">
      <alignment horizontal="left" vertical="center" wrapText="1"/>
      <protection locked="0"/>
    </xf>
    <xf numFmtId="49" fontId="23" fillId="0" borderId="1" xfId="80" applyNumberFormat="1" applyFont="1" applyBorder="1" applyAlignment="1" applyProtection="1">
      <alignment vertical="center" wrapText="1"/>
      <protection locked="0"/>
    </xf>
    <xf numFmtId="49" fontId="21" fillId="0" borderId="1" xfId="80" applyNumberFormat="1" applyFont="1" applyFill="1" applyBorder="1" applyAlignment="1" applyProtection="1">
      <alignment vertical="center" wrapText="1"/>
      <protection locked="0"/>
    </xf>
    <xf numFmtId="49" fontId="23" fillId="0" borderId="1" xfId="80" applyNumberFormat="1" applyFont="1" applyFill="1" applyBorder="1" applyAlignment="1" applyProtection="1">
      <alignment vertical="center" wrapText="1"/>
      <protection locked="0"/>
    </xf>
    <xf numFmtId="43" fontId="17" fillId="0" borderId="1" xfId="0" applyNumberFormat="1" applyFont="1" applyFill="1" applyBorder="1" applyAlignment="1">
      <alignment vertical="center" wrapText="1"/>
    </xf>
    <xf numFmtId="0" fontId="6" fillId="0" borderId="1" xfId="83" applyFont="1" applyBorder="1" applyAlignment="1">
      <alignment horizontal="center" vertical="center" wrapText="1"/>
    </xf>
    <xf numFmtId="49" fontId="16" fillId="0" borderId="1" xfId="0" applyNumberFormat="1" applyFont="1" applyFill="1" applyBorder="1" applyAlignment="1">
      <alignment vertical="top" wrapText="1"/>
    </xf>
    <xf numFmtId="49" fontId="5" fillId="0" borderId="1" xfId="80" applyNumberFormat="1" applyFont="1" applyFill="1" applyBorder="1" applyAlignment="1" applyProtection="1">
      <alignment vertical="center" wrapText="1"/>
      <protection locked="0"/>
    </xf>
    <xf numFmtId="49" fontId="7" fillId="0" borderId="1" xfId="80" applyNumberFormat="1" applyFont="1" applyFill="1" applyBorder="1" applyAlignment="1" applyProtection="1">
      <alignment vertical="center" wrapText="1"/>
      <protection locked="0"/>
    </xf>
    <xf numFmtId="49" fontId="11" fillId="0" borderId="1" xfId="80" applyNumberFormat="1" applyFont="1" applyFill="1" applyBorder="1" applyAlignment="1" applyProtection="1">
      <alignment horizontal="left" vertical="center" wrapText="1" indent="1"/>
      <protection locked="0"/>
    </xf>
    <xf numFmtId="49" fontId="12" fillId="0" borderId="1" xfId="80" applyNumberFormat="1" applyFont="1" applyFill="1" applyBorder="1" applyAlignment="1" applyProtection="1">
      <alignment horizontal="left" vertical="center" wrapText="1" indent="1"/>
      <protection locked="0"/>
    </xf>
    <xf numFmtId="0" fontId="17" fillId="0" borderId="1" xfId="0" applyFont="1" applyFill="1" applyBorder="1" applyAlignment="1">
      <alignment horizontal="center" vertical="center" wrapText="1"/>
    </xf>
    <xf numFmtId="0" fontId="0" fillId="3" borderId="0" xfId="0" applyFill="1" applyAlignment="1">
      <alignment horizontal="center" vertical="center"/>
    </xf>
    <xf numFmtId="49" fontId="5" fillId="4" borderId="1" xfId="80" applyNumberFormat="1" applyFont="1" applyFill="1" applyBorder="1" applyAlignment="1" applyProtection="1">
      <alignment horizontal="left" vertical="center"/>
      <protection locked="0"/>
    </xf>
    <xf numFmtId="49" fontId="7" fillId="4" borderId="1" xfId="80" applyNumberFormat="1" applyFont="1" applyFill="1" applyBorder="1" applyAlignment="1" applyProtection="1">
      <alignment horizontal="left" vertical="center"/>
      <protection locked="0"/>
    </xf>
    <xf numFmtId="43" fontId="6" fillId="0" borderId="1" xfId="1" applyNumberFormat="1" applyFont="1" applyBorder="1" applyAlignment="1" applyProtection="1">
      <alignment horizontal="center" vertical="center" wrapText="1"/>
      <protection locked="0"/>
    </xf>
    <xf numFmtId="43" fontId="5" fillId="2" borderId="1" xfId="1" applyNumberFormat="1" applyFont="1" applyFill="1" applyBorder="1" applyAlignment="1" applyProtection="1">
      <alignment horizontal="center" vertical="center" wrapText="1"/>
      <protection locked="0"/>
    </xf>
    <xf numFmtId="0" fontId="21" fillId="0" borderId="1" xfId="80" applyFont="1" applyFill="1" applyBorder="1" applyAlignment="1" applyProtection="1">
      <alignment vertical="center" wrapText="1"/>
      <protection locked="0"/>
    </xf>
    <xf numFmtId="0" fontId="23" fillId="0" borderId="1" xfId="80" applyFont="1" applyFill="1" applyBorder="1" applyAlignment="1" applyProtection="1">
      <alignment vertical="center" wrapText="1"/>
      <protection locked="0"/>
    </xf>
    <xf numFmtId="0" fontId="17" fillId="0" borderId="1" xfId="80" applyFont="1" applyFill="1" applyBorder="1" applyAlignment="1" applyProtection="1">
      <alignment horizontal="left" vertical="center" wrapText="1" indent="3"/>
      <protection locked="0"/>
    </xf>
    <xf numFmtId="0" fontId="18" fillId="0" borderId="1" xfId="80" applyFont="1" applyFill="1" applyBorder="1" applyAlignment="1" applyProtection="1">
      <alignment horizontal="left" vertical="center" wrapText="1" indent="3"/>
      <protection locked="0"/>
    </xf>
    <xf numFmtId="0" fontId="17" fillId="0" borderId="1" xfId="83" applyFont="1" applyFill="1" applyBorder="1" applyAlignment="1">
      <alignment horizontal="center" vertical="center" wrapText="1"/>
    </xf>
    <xf numFmtId="43" fontId="17" fillId="0" borderId="1" xfId="81" applyNumberFormat="1" applyFont="1" applyFill="1" applyBorder="1" applyAlignment="1" applyProtection="1">
      <alignment horizontal="center" vertical="center" wrapText="1"/>
      <protection locked="0"/>
    </xf>
    <xf numFmtId="0" fontId="17" fillId="0" borderId="1" xfId="80" applyFont="1" applyFill="1" applyBorder="1" applyAlignment="1" applyProtection="1">
      <alignment horizontal="left" vertical="center" wrapText="1" indent="5"/>
      <protection locked="0"/>
    </xf>
    <xf numFmtId="0" fontId="18" fillId="0" borderId="1" xfId="80" applyFont="1" applyFill="1" applyBorder="1" applyAlignment="1" applyProtection="1">
      <alignment horizontal="left" vertical="center" wrapText="1" indent="5"/>
      <protection locked="0"/>
    </xf>
    <xf numFmtId="43" fontId="17" fillId="0" borderId="1" xfId="1" applyNumberFormat="1" applyFont="1" applyFill="1" applyBorder="1" applyAlignment="1" applyProtection="1">
      <alignment horizontal="center" vertical="center" wrapText="1"/>
      <protection locked="0"/>
    </xf>
    <xf numFmtId="49" fontId="17" fillId="5" borderId="1" xfId="80" applyNumberFormat="1" applyFont="1" applyFill="1" applyBorder="1" applyAlignment="1" applyProtection="1">
      <alignment horizontal="center" vertical="center"/>
      <protection locked="0"/>
    </xf>
    <xf numFmtId="0" fontId="6" fillId="0" borderId="1" xfId="80" applyFont="1" applyFill="1" applyBorder="1" applyAlignment="1" applyProtection="1">
      <alignment horizontal="left" vertical="center" wrapText="1" indent="2"/>
      <protection locked="0"/>
    </xf>
    <xf numFmtId="0" fontId="8" fillId="0" borderId="1" xfId="80" applyFont="1" applyFill="1" applyBorder="1" applyAlignment="1" applyProtection="1">
      <alignment horizontal="left" vertical="center" wrapText="1" indent="2"/>
      <protection locked="0"/>
    </xf>
    <xf numFmtId="43" fontId="6" fillId="0" borderId="1" xfId="82" applyNumberFormat="1" applyFont="1" applyFill="1" applyBorder="1" applyAlignment="1" applyProtection="1">
      <alignment horizontal="center" vertical="center" wrapText="1"/>
      <protection locked="0"/>
    </xf>
    <xf numFmtId="43" fontId="17" fillId="0" borderId="1" xfId="1" applyNumberFormat="1" applyFont="1" applyBorder="1" applyAlignment="1" applyProtection="1">
      <alignment horizontal="center" vertical="center" wrapText="1"/>
      <protection locked="0"/>
    </xf>
    <xf numFmtId="43" fontId="17" fillId="0" borderId="1" xfId="81" applyNumberFormat="1" applyFont="1" applyBorder="1" applyAlignment="1" applyProtection="1">
      <alignment horizontal="center" vertical="center" wrapText="1"/>
      <protection locked="0"/>
    </xf>
    <xf numFmtId="0" fontId="17" fillId="0" borderId="1" xfId="0" applyFont="1" applyFill="1" applyBorder="1" applyAlignment="1">
      <alignment horizontal="left" vertical="center" wrapText="1" indent="1"/>
    </xf>
    <xf numFmtId="0" fontId="18" fillId="0" borderId="1" xfId="0" applyFont="1" applyFill="1" applyBorder="1" applyAlignment="1">
      <alignment horizontal="left" vertical="center" wrapText="1" indent="1"/>
    </xf>
    <xf numFmtId="0" fontId="24" fillId="0" borderId="1" xfId="80" applyFont="1" applyFill="1" applyBorder="1" applyAlignment="1" applyProtection="1">
      <alignment horizontal="center" vertical="center"/>
      <protection locked="0"/>
    </xf>
    <xf numFmtId="0" fontId="17" fillId="0" borderId="1" xfId="80" applyFont="1" applyFill="1" applyBorder="1" applyAlignment="1">
      <alignment wrapText="1"/>
    </xf>
    <xf numFmtId="0" fontId="5" fillId="0" borderId="1" xfId="0" applyFont="1" applyFill="1" applyBorder="1" applyAlignment="1">
      <alignment vertical="center"/>
    </xf>
    <xf numFmtId="0" fontId="7" fillId="0" borderId="1" xfId="0" applyFont="1" applyFill="1" applyBorder="1" applyAlignment="1">
      <alignment vertical="center"/>
    </xf>
    <xf numFmtId="0" fontId="17" fillId="0" borderId="1" xfId="80" applyFont="1" applyBorder="1" applyAlignment="1" applyProtection="1">
      <alignment horizontal="left" vertical="center" wrapText="1" indent="2"/>
      <protection locked="0"/>
    </xf>
    <xf numFmtId="0" fontId="18" fillId="0" borderId="1" xfId="80" applyFont="1" applyBorder="1" applyAlignment="1" applyProtection="1">
      <alignment horizontal="left" vertical="center" wrapText="1" indent="2"/>
      <protection locked="0"/>
    </xf>
    <xf numFmtId="0" fontId="18" fillId="0" borderId="1" xfId="80" applyFont="1" applyBorder="1" applyAlignment="1" applyProtection="1">
      <alignment horizontal="left" vertical="center" wrapText="1" indent="1"/>
      <protection locked="0"/>
    </xf>
    <xf numFmtId="0" fontId="24" fillId="0" borderId="1" xfId="80" applyFont="1" applyBorder="1" applyAlignment="1" applyProtection="1">
      <alignment horizontal="center" vertical="center"/>
      <protection locked="0"/>
    </xf>
    <xf numFmtId="0" fontId="17" fillId="0" borderId="1" xfId="80" applyFont="1" applyFill="1" applyBorder="1" applyAlignment="1" applyProtection="1">
      <alignment horizontal="left" vertical="center" wrapText="1" indent="2"/>
      <protection locked="0"/>
    </xf>
    <xf numFmtId="0" fontId="18" fillId="0" borderId="1" xfId="80" applyFont="1" applyFill="1" applyBorder="1" applyAlignment="1" applyProtection="1">
      <alignment horizontal="left" vertical="center" wrapText="1" indent="2"/>
      <protection locked="0"/>
    </xf>
    <xf numFmtId="0" fontId="5" fillId="0" borderId="1" xfId="0" applyFont="1" applyFill="1" applyBorder="1" applyAlignment="1">
      <alignment horizontal="left" vertical="center" wrapText="1"/>
    </xf>
    <xf numFmtId="0" fontId="7" fillId="0" borderId="1" xfId="0" applyFont="1" applyFill="1" applyBorder="1" applyAlignment="1">
      <alignment horizontal="left" vertical="center" wrapText="1"/>
    </xf>
    <xf numFmtId="0" fontId="6" fillId="0" borderId="1" xfId="0" applyFont="1" applyFill="1" applyBorder="1" applyAlignment="1">
      <alignment horizontal="left" vertical="center" wrapText="1" indent="1"/>
    </xf>
    <xf numFmtId="0" fontId="8" fillId="0" borderId="1" xfId="0" applyFont="1" applyFill="1" applyBorder="1" applyAlignment="1">
      <alignment horizontal="left" vertical="center" wrapText="1" indent="1"/>
    </xf>
    <xf numFmtId="0" fontId="11" fillId="0" borderId="1" xfId="80" applyFont="1" applyFill="1" applyBorder="1" applyAlignment="1" applyProtection="1">
      <alignment horizontal="left" vertical="center" wrapText="1" indent="1"/>
      <protection locked="0"/>
    </xf>
    <xf numFmtId="0" fontId="12" fillId="0" borderId="1" xfId="80" applyFont="1" applyFill="1" applyBorder="1" applyAlignment="1" applyProtection="1">
      <alignment horizontal="left" vertical="center" wrapText="1" indent="1"/>
      <protection locked="0"/>
    </xf>
    <xf numFmtId="49" fontId="6" fillId="6" borderId="1" xfId="80" applyNumberFormat="1" applyFont="1" applyFill="1" applyBorder="1" applyAlignment="1" applyProtection="1">
      <alignment horizontal="center" vertical="center"/>
      <protection locked="0"/>
    </xf>
    <xf numFmtId="0" fontId="6" fillId="0" borderId="1" xfId="0" applyFont="1" applyFill="1" applyBorder="1" applyAlignment="1">
      <alignment vertical="center"/>
    </xf>
    <xf numFmtId="0" fontId="8" fillId="0" borderId="1" xfId="0" applyFont="1" applyFill="1" applyBorder="1" applyAlignment="1">
      <alignment vertical="center"/>
    </xf>
    <xf numFmtId="49" fontId="8" fillId="0" borderId="1" xfId="80" applyNumberFormat="1" applyFont="1" applyFill="1" applyBorder="1" applyAlignment="1" applyProtection="1">
      <alignment horizontal="center" vertical="center"/>
      <protection locked="0"/>
    </xf>
    <xf numFmtId="43" fontId="17" fillId="4" borderId="1" xfId="0" applyNumberFormat="1" applyFont="1" applyFill="1" applyBorder="1" applyAlignment="1">
      <alignment horizontal="center" vertical="center" wrapText="1"/>
    </xf>
    <xf numFmtId="43" fontId="5" fillId="4" borderId="1" xfId="80" applyNumberFormat="1" applyFont="1" applyFill="1" applyBorder="1" applyAlignment="1" applyProtection="1">
      <alignment horizontal="center" vertical="center" wrapText="1"/>
      <protection locked="0"/>
    </xf>
    <xf numFmtId="0" fontId="6" fillId="0" borderId="1" xfId="80" applyFont="1" applyFill="1" applyBorder="1" applyAlignment="1" applyProtection="1">
      <alignment vertical="center"/>
      <protection locked="0"/>
    </xf>
    <xf numFmtId="183" fontId="6" fillId="0" borderId="1" xfId="82" applyNumberFormat="1" applyFont="1" applyFill="1" applyBorder="1" applyAlignment="1" applyProtection="1">
      <alignment vertical="center"/>
      <protection locked="0"/>
    </xf>
    <xf numFmtId="43" fontId="6" fillId="0" borderId="1" xfId="82" applyNumberFormat="1" applyFont="1" applyFill="1" applyBorder="1" applyAlignment="1" applyProtection="1">
      <alignment vertical="center" wrapText="1"/>
      <protection locked="0"/>
    </xf>
    <xf numFmtId="43" fontId="5" fillId="0" borderId="1" xfId="80" applyNumberFormat="1" applyFont="1" applyFill="1" applyBorder="1" applyAlignment="1" applyProtection="1">
      <alignment horizontal="center" vertical="center" wrapText="1"/>
      <protection locked="0"/>
    </xf>
    <xf numFmtId="184" fontId="5" fillId="0" borderId="1" xfId="81" applyNumberFormat="1" applyFont="1" applyFill="1" applyBorder="1" applyAlignment="1" applyProtection="1">
      <alignment horizontal="left" vertical="center" wrapText="1"/>
      <protection locked="0"/>
    </xf>
    <xf numFmtId="43" fontId="6" fillId="0" borderId="1" xfId="81" applyNumberFormat="1" applyFont="1" applyFill="1" applyBorder="1" applyAlignment="1" applyProtection="1">
      <alignment horizontal="left" vertical="center" wrapText="1"/>
      <protection locked="0"/>
    </xf>
    <xf numFmtId="49" fontId="6" fillId="0" borderId="1" xfId="80" applyNumberFormat="1" applyFont="1" applyFill="1" applyBorder="1" applyAlignment="1" applyProtection="1">
      <alignment horizontal="center" vertical="center" wrapText="1"/>
      <protection locked="0"/>
    </xf>
    <xf numFmtId="49" fontId="5" fillId="0" borderId="1" xfId="0" applyNumberFormat="1" applyFont="1" applyFill="1" applyBorder="1" applyAlignment="1">
      <alignment vertical="top" wrapText="1"/>
    </xf>
    <xf numFmtId="49" fontId="7" fillId="0" borderId="1" xfId="0" applyNumberFormat="1" applyFont="1" applyFill="1" applyBorder="1" applyAlignment="1">
      <alignment vertical="top" wrapText="1"/>
    </xf>
    <xf numFmtId="0" fontId="6" fillId="0" borderId="1" xfId="80" applyFont="1" applyFill="1" applyBorder="1" applyAlignment="1" applyProtection="1">
      <alignment horizontal="center" vertical="center" wrapText="1"/>
      <protection locked="0"/>
    </xf>
    <xf numFmtId="49" fontId="6" fillId="0" borderId="1" xfId="0" applyNumberFormat="1" applyFont="1" applyFill="1" applyBorder="1" applyAlignment="1">
      <alignment horizontal="left" vertical="center" wrapText="1" indent="1"/>
    </xf>
    <xf numFmtId="49" fontId="8" fillId="0" borderId="1" xfId="0" applyNumberFormat="1" applyFont="1" applyFill="1" applyBorder="1" applyAlignment="1">
      <alignment horizontal="left" vertical="center" wrapText="1" indent="1"/>
    </xf>
    <xf numFmtId="43" fontId="5" fillId="0" borderId="1" xfId="81" applyNumberFormat="1" applyFont="1" applyFill="1" applyBorder="1" applyAlignment="1" applyProtection="1">
      <alignment horizontal="right" vertical="center" wrapText="1"/>
      <protection locked="0"/>
    </xf>
    <xf numFmtId="43" fontId="6" fillId="0" borderId="1" xfId="1" applyNumberFormat="1" applyFont="1" applyFill="1" applyBorder="1" applyAlignment="1">
      <alignment wrapText="1"/>
    </xf>
    <xf numFmtId="49" fontId="5" fillId="0" borderId="1" xfId="80" applyNumberFormat="1" applyFont="1" applyFill="1" applyBorder="1" applyAlignment="1" applyProtection="1">
      <alignment horizontal="center" vertical="center" wrapText="1"/>
      <protection locked="0"/>
    </xf>
    <xf numFmtId="0" fontId="6" fillId="0" borderId="1" xfId="80" applyNumberFormat="1" applyFont="1" applyFill="1" applyBorder="1" applyAlignment="1" applyProtection="1">
      <alignment horizontal="center" vertical="center"/>
      <protection locked="0"/>
    </xf>
    <xf numFmtId="43" fontId="6" fillId="0" borderId="1" xfId="80" applyNumberFormat="1" applyFont="1" applyFill="1" applyBorder="1" applyAlignment="1" applyProtection="1">
      <alignment vertical="center" wrapText="1"/>
      <protection locked="0"/>
    </xf>
    <xf numFmtId="0" fontId="5" fillId="0" borderId="1" xfId="80" applyFont="1" applyFill="1" applyBorder="1" applyAlignment="1" applyProtection="1">
      <alignment horizontal="left" vertical="center" wrapText="1" indent="2"/>
      <protection locked="0"/>
    </xf>
    <xf numFmtId="0" fontId="7" fillId="0" borderId="1" xfId="80" applyFont="1" applyFill="1" applyBorder="1" applyAlignment="1" applyProtection="1">
      <alignment horizontal="left" vertical="center" wrapText="1" indent="2"/>
      <protection locked="0"/>
    </xf>
    <xf numFmtId="43" fontId="6" fillId="0" borderId="1" xfId="82" applyNumberFormat="1" applyFont="1" applyFill="1" applyBorder="1" applyAlignment="1" applyProtection="1">
      <alignment horizontal="right" vertical="center" wrapText="1"/>
      <protection locked="0"/>
    </xf>
    <xf numFmtId="43" fontId="6" fillId="0" borderId="1" xfId="81" applyNumberFormat="1" applyFont="1" applyFill="1" applyBorder="1" applyAlignment="1" applyProtection="1">
      <alignment vertical="center" wrapText="1"/>
      <protection locked="0"/>
    </xf>
    <xf numFmtId="49" fontId="5" fillId="7" borderId="1" xfId="80" applyNumberFormat="1" applyFont="1" applyFill="1" applyBorder="1" applyAlignment="1" applyProtection="1">
      <alignment horizontal="center" vertical="center"/>
      <protection locked="0"/>
    </xf>
    <xf numFmtId="0" fontId="5" fillId="7" borderId="1" xfId="80" applyFont="1" applyFill="1" applyBorder="1" applyAlignment="1" applyProtection="1">
      <alignment horizontal="left" vertical="center" wrapText="1"/>
      <protection locked="0"/>
    </xf>
    <xf numFmtId="0" fontId="7" fillId="7" borderId="1" xfId="80" applyFont="1" applyFill="1" applyBorder="1" applyAlignment="1" applyProtection="1">
      <alignment vertical="center" wrapText="1"/>
      <protection locked="0"/>
    </xf>
    <xf numFmtId="0" fontId="5" fillId="7" borderId="1" xfId="80" applyFont="1" applyFill="1" applyBorder="1" applyAlignment="1" applyProtection="1">
      <alignment horizontal="center" vertical="center"/>
      <protection locked="0"/>
    </xf>
    <xf numFmtId="0" fontId="15" fillId="0" borderId="1" xfId="80" applyFont="1" applyBorder="1" applyAlignment="1" applyProtection="1">
      <alignment horizontal="left" vertical="center" wrapText="1"/>
      <protection locked="0"/>
    </xf>
    <xf numFmtId="49" fontId="6" fillId="0" borderId="1" xfId="80" applyNumberFormat="1" applyFont="1" applyBorder="1" applyAlignment="1" applyProtection="1">
      <alignment horizontal="left" vertical="center"/>
      <protection locked="0"/>
    </xf>
    <xf numFmtId="0" fontId="6" fillId="0" borderId="1" xfId="80" applyFont="1" applyFill="1" applyBorder="1" applyAlignment="1" applyProtection="1">
      <alignment horizontal="left" vertical="top" wrapText="1"/>
      <protection locked="0"/>
    </xf>
    <xf numFmtId="0" fontId="8" fillId="0" borderId="1" xfId="80" applyFont="1" applyFill="1" applyBorder="1" applyAlignment="1" applyProtection="1">
      <alignment vertical="top" wrapText="1"/>
      <protection locked="0"/>
    </xf>
    <xf numFmtId="0" fontId="25" fillId="0" borderId="1" xfId="80" applyFont="1" applyFill="1" applyBorder="1" applyAlignment="1" applyProtection="1">
      <alignment horizontal="left" vertical="center" wrapText="1"/>
      <protection locked="0"/>
    </xf>
    <xf numFmtId="0" fontId="26" fillId="0" borderId="1" xfId="80" applyFont="1" applyFill="1" applyBorder="1" applyAlignment="1" applyProtection="1">
      <alignment horizontal="center" vertical="center" wrapText="1"/>
      <protection locked="0"/>
    </xf>
    <xf numFmtId="0" fontId="17" fillId="0" borderId="1" xfId="80" applyFont="1" applyFill="1" applyBorder="1" applyAlignment="1" applyProtection="1">
      <alignment horizontal="left" vertical="center" wrapText="1"/>
      <protection locked="0"/>
    </xf>
    <xf numFmtId="0" fontId="18" fillId="0" borderId="1" xfId="80" applyFont="1" applyFill="1" applyBorder="1" applyAlignment="1" applyProtection="1">
      <alignment horizontal="center" vertical="center" wrapText="1"/>
      <protection locked="0"/>
    </xf>
    <xf numFmtId="0" fontId="16" fillId="0" borderId="1" xfId="80" applyFont="1" applyFill="1" applyBorder="1" applyAlignment="1" applyProtection="1">
      <alignment horizontal="left" vertical="center" wrapText="1"/>
      <protection locked="0"/>
    </xf>
    <xf numFmtId="0" fontId="27" fillId="0" borderId="1" xfId="80" applyFont="1" applyFill="1" applyBorder="1" applyAlignment="1" applyProtection="1">
      <alignment horizontal="center" vertical="center" wrapText="1"/>
      <protection locked="0"/>
    </xf>
    <xf numFmtId="0" fontId="16" fillId="0" borderId="1" xfId="80" applyFont="1" applyFill="1" applyBorder="1" applyAlignment="1" applyProtection="1">
      <alignment horizontal="center" vertical="center"/>
      <protection locked="0"/>
    </xf>
    <xf numFmtId="43" fontId="17" fillId="0" borderId="1" xfId="80" applyNumberFormat="1" applyFont="1" applyFill="1" applyBorder="1" applyAlignment="1" applyProtection="1">
      <alignment horizontal="center" vertical="center" wrapText="1"/>
      <protection locked="0"/>
    </xf>
    <xf numFmtId="0" fontId="17" fillId="0" borderId="1" xfId="80" applyFont="1" applyFill="1" applyBorder="1" applyAlignment="1" applyProtection="1">
      <alignment horizontal="center" vertical="center" wrapText="1"/>
      <protection locked="0"/>
    </xf>
    <xf numFmtId="0" fontId="7" fillId="0" borderId="1" xfId="80" applyFont="1" applyFill="1" applyBorder="1" applyAlignment="1" applyProtection="1">
      <alignment horizontal="center" vertical="center" wrapText="1"/>
      <protection locked="0"/>
    </xf>
    <xf numFmtId="0" fontId="13" fillId="0" borderId="1" xfId="83" applyFont="1" applyFill="1" applyBorder="1" applyAlignment="1">
      <alignment horizontal="center" vertical="center" wrapText="1"/>
    </xf>
    <xf numFmtId="0" fontId="6" fillId="0" borderId="1" xfId="80" applyFont="1" applyFill="1" applyBorder="1" applyAlignment="1" applyProtection="1">
      <alignment horizontal="left" vertical="center" wrapText="1"/>
      <protection locked="0"/>
    </xf>
    <xf numFmtId="0" fontId="8" fillId="0" borderId="1" xfId="80" applyFont="1" applyFill="1" applyBorder="1" applyAlignment="1" applyProtection="1">
      <alignment horizontal="center" vertical="center" wrapText="1"/>
      <protection locked="0"/>
    </xf>
    <xf numFmtId="0" fontId="7" fillId="0" borderId="1" xfId="0" applyFont="1" applyFill="1" applyBorder="1" applyAlignment="1">
      <alignment vertical="center" wrapText="1"/>
    </xf>
    <xf numFmtId="49" fontId="6" fillId="0" borderId="1" xfId="80" applyNumberFormat="1" applyFont="1" applyFill="1" applyBorder="1" applyAlignment="1" applyProtection="1">
      <alignment horizontal="left" vertical="center"/>
      <protection locked="0"/>
    </xf>
    <xf numFmtId="0" fontId="15" fillId="0" borderId="1" xfId="80" applyFont="1" applyFill="1" applyBorder="1" applyAlignment="1" applyProtection="1">
      <alignment horizontal="left" vertical="center" wrapText="1"/>
      <protection locked="0"/>
    </xf>
    <xf numFmtId="0" fontId="5" fillId="0" borderId="1" xfId="0" applyFont="1" applyFill="1" applyBorder="1" applyAlignment="1">
      <alignment horizontal="left" vertical="center"/>
    </xf>
    <xf numFmtId="0" fontId="25" fillId="0" borderId="1" xfId="80" applyFont="1" applyFill="1" applyBorder="1" applyAlignment="1" applyProtection="1">
      <alignment horizontal="left" vertical="center" wrapText="1" indent="2"/>
      <protection locked="0"/>
    </xf>
    <xf numFmtId="0" fontId="26" fillId="0" borderId="1" xfId="80" applyFont="1" applyFill="1" applyBorder="1" applyAlignment="1" applyProtection="1">
      <alignment horizontal="left" vertical="center" wrapText="1" indent="2"/>
      <protection locked="0"/>
    </xf>
    <xf numFmtId="0" fontId="17" fillId="0" borderId="1" xfId="80" applyFont="1" applyFill="1" applyBorder="1" applyAlignment="1" applyProtection="1">
      <alignment horizontal="left" vertical="center" wrapText="1" indent="4"/>
      <protection locked="0"/>
    </xf>
    <xf numFmtId="0" fontId="18" fillId="0" borderId="1" xfId="80" applyFont="1" applyFill="1" applyBorder="1" applyAlignment="1" applyProtection="1">
      <alignment horizontal="left" vertical="center" wrapText="1" indent="4"/>
      <protection locked="0"/>
    </xf>
    <xf numFmtId="0" fontId="21" fillId="0" borderId="1" xfId="80" applyFont="1" applyFill="1" applyBorder="1" applyAlignment="1" applyProtection="1">
      <alignment horizontal="left" vertical="center" wrapText="1"/>
      <protection locked="0"/>
    </xf>
    <xf numFmtId="0" fontId="17" fillId="0" borderId="1" xfId="0" applyFont="1" applyFill="1" applyBorder="1" applyAlignment="1">
      <alignment horizontal="left" vertical="center" wrapText="1"/>
    </xf>
    <xf numFmtId="0" fontId="18" fillId="0" borderId="1" xfId="0" applyFont="1" applyFill="1" applyBorder="1" applyAlignment="1">
      <alignment horizontal="center" vertical="center" wrapText="1"/>
    </xf>
    <xf numFmtId="0" fontId="5" fillId="7" borderId="1" xfId="80" applyFont="1" applyFill="1" applyBorder="1" applyAlignment="1" applyProtection="1">
      <alignment vertical="center" wrapText="1"/>
      <protection locked="0"/>
    </xf>
    <xf numFmtId="43" fontId="5" fillId="7" borderId="1" xfId="81" applyNumberFormat="1" applyFont="1" applyFill="1" applyBorder="1" applyAlignment="1" applyProtection="1">
      <alignment horizontal="center" vertical="center" wrapText="1"/>
      <protection locked="0"/>
    </xf>
    <xf numFmtId="0" fontId="28" fillId="0" borderId="1" xfId="80" applyFont="1" applyFill="1" applyBorder="1" applyAlignment="1" applyProtection="1">
      <alignment horizontal="left" vertical="center" wrapText="1" indent="4"/>
      <protection locked="0"/>
    </xf>
    <xf numFmtId="0" fontId="29" fillId="0" borderId="1" xfId="80" applyFont="1" applyFill="1" applyBorder="1" applyAlignment="1" applyProtection="1">
      <alignment horizontal="left" vertical="center" wrapText="1" indent="4"/>
      <protection locked="0"/>
    </xf>
    <xf numFmtId="0" fontId="6" fillId="0" borderId="1" xfId="80" applyFont="1" applyFill="1" applyBorder="1" applyAlignment="1" applyProtection="1">
      <alignment horizontal="left" vertical="center" wrapText="1" indent="4"/>
      <protection locked="0"/>
    </xf>
    <xf numFmtId="0" fontId="25" fillId="0" borderId="1" xfId="80" applyFont="1" applyFill="1" applyBorder="1" applyAlignment="1" applyProtection="1">
      <alignment horizontal="left" vertical="center" wrapText="1" indent="4"/>
      <protection locked="0"/>
    </xf>
    <xf numFmtId="0" fontId="26" fillId="0" borderId="1" xfId="80" applyFont="1" applyFill="1" applyBorder="1" applyAlignment="1" applyProtection="1">
      <alignment horizontal="left" vertical="center" wrapText="1" indent="4"/>
      <protection locked="0"/>
    </xf>
    <xf numFmtId="0" fontId="28" fillId="0" borderId="1" xfId="80" applyFont="1" applyBorder="1" applyAlignment="1" applyProtection="1">
      <alignment horizontal="left" vertical="center" wrapText="1" indent="4"/>
      <protection locked="0"/>
    </xf>
    <xf numFmtId="0" fontId="29" fillId="0" borderId="1" xfId="80" applyFont="1" applyBorder="1" applyAlignment="1" applyProtection="1">
      <alignment horizontal="left" vertical="center" wrapText="1" indent="4"/>
      <protection locked="0"/>
    </xf>
    <xf numFmtId="0" fontId="17" fillId="0" borderId="1" xfId="80" applyFont="1" applyBorder="1" applyAlignment="1" applyProtection="1">
      <alignment horizontal="left" vertical="center" wrapText="1" indent="5"/>
      <protection locked="0"/>
    </xf>
    <xf numFmtId="0" fontId="18" fillId="0" borderId="1" xfId="80" applyFont="1" applyBorder="1" applyAlignment="1" applyProtection="1">
      <alignment horizontal="left" vertical="center" wrapText="1" indent="5"/>
      <protection locked="0"/>
    </xf>
    <xf numFmtId="0" fontId="28" fillId="0" borderId="1" xfId="0" applyFont="1" applyFill="1" applyBorder="1" applyAlignment="1">
      <alignment horizontal="left" vertical="center" wrapText="1" indent="4"/>
    </xf>
    <xf numFmtId="0" fontId="29" fillId="0" borderId="1" xfId="0" applyFont="1" applyFill="1" applyBorder="1" applyAlignment="1">
      <alignment horizontal="left" vertical="center" wrapText="1" indent="4"/>
    </xf>
    <xf numFmtId="0" fontId="17" fillId="0" borderId="1" xfId="0" applyFont="1" applyFill="1" applyBorder="1" applyAlignment="1">
      <alignment horizontal="left" vertical="center" wrapText="1" indent="6"/>
    </xf>
    <xf numFmtId="0" fontId="18" fillId="0" borderId="1" xfId="0" applyFont="1" applyFill="1" applyBorder="1" applyAlignment="1">
      <alignment horizontal="left" vertical="center" wrapText="1" indent="6"/>
    </xf>
    <xf numFmtId="0" fontId="17" fillId="0" borderId="1" xfId="0" applyFont="1" applyFill="1" applyBorder="1" applyAlignment="1">
      <alignment horizontal="left" vertical="center" wrapText="1" indent="3"/>
    </xf>
    <xf numFmtId="0" fontId="18" fillId="0" borderId="1" xfId="0" applyFont="1" applyFill="1" applyBorder="1" applyAlignment="1">
      <alignment horizontal="left" vertical="center" wrapText="1" indent="3"/>
    </xf>
    <xf numFmtId="0" fontId="10" fillId="0" borderId="1" xfId="0" applyFont="1" applyFill="1" applyBorder="1" applyAlignment="1">
      <alignment horizontal="left" vertical="center" wrapText="1" indent="1"/>
    </xf>
    <xf numFmtId="182" fontId="3" fillId="4" borderId="1" xfId="0" applyNumberFormat="1" applyFont="1" applyFill="1" applyBorder="1" applyAlignment="1">
      <alignment vertical="center"/>
    </xf>
    <xf numFmtId="0" fontId="30" fillId="0" borderId="0" xfId="0" applyFont="1" applyFill="1" applyAlignment="1"/>
    <xf numFmtId="0" fontId="30" fillId="8" borderId="0" xfId="0" applyFont="1" applyFill="1" applyAlignment="1"/>
    <xf numFmtId="0" fontId="30" fillId="0" borderId="0" xfId="0" applyFont="1" applyFill="1" applyAlignment="1">
      <alignment horizontal="center" vertical="center"/>
    </xf>
    <xf numFmtId="0" fontId="30" fillId="0" borderId="0" xfId="0" applyFont="1" applyFill="1" applyAlignment="1">
      <alignment horizontal="center" vertical="center" wrapText="1"/>
    </xf>
    <xf numFmtId="182" fontId="30" fillId="0" borderId="0" xfId="0" applyNumberFormat="1" applyFont="1" applyFill="1" applyAlignment="1"/>
    <xf numFmtId="0" fontId="31" fillId="0" borderId="0" xfId="0" applyFont="1" applyFill="1" applyAlignment="1">
      <alignment horizontal="center" vertical="center"/>
    </xf>
    <xf numFmtId="0" fontId="32" fillId="0" borderId="1" xfId="0" applyFont="1" applyFill="1" applyBorder="1" applyAlignment="1">
      <alignment horizontal="center" vertical="center"/>
    </xf>
    <xf numFmtId="0" fontId="32" fillId="0" borderId="1" xfId="0" applyFont="1" applyFill="1" applyBorder="1" applyAlignment="1">
      <alignment horizontal="center" vertical="center" wrapText="1"/>
    </xf>
    <xf numFmtId="182" fontId="32" fillId="0" borderId="1" xfId="0" applyNumberFormat="1" applyFont="1" applyFill="1" applyBorder="1" applyAlignment="1">
      <alignment horizontal="center" vertical="center"/>
    </xf>
    <xf numFmtId="0" fontId="32" fillId="2" borderId="1" xfId="0" applyFont="1" applyFill="1" applyBorder="1" applyAlignment="1">
      <alignment horizontal="center" vertical="center"/>
    </xf>
    <xf numFmtId="0" fontId="32" fillId="2" borderId="1" xfId="0" applyFont="1" applyFill="1" applyBorder="1" applyAlignment="1">
      <alignment horizontal="center" vertical="center" wrapText="1"/>
    </xf>
    <xf numFmtId="182" fontId="32" fillId="2" borderId="1" xfId="0" applyNumberFormat="1" applyFont="1" applyFill="1" applyBorder="1" applyAlignment="1">
      <alignment horizontal="center" vertical="center"/>
    </xf>
    <xf numFmtId="182" fontId="30" fillId="2" borderId="1" xfId="0" applyNumberFormat="1" applyFont="1" applyFill="1" applyBorder="1" applyAlignment="1">
      <alignment horizontal="center" vertical="center"/>
    </xf>
    <xf numFmtId="0" fontId="32" fillId="8" borderId="1" xfId="0" applyFont="1" applyFill="1" applyBorder="1" applyAlignment="1">
      <alignment horizontal="center" vertical="center"/>
    </xf>
    <xf numFmtId="0" fontId="32" fillId="8" borderId="1" xfId="0" applyFont="1" applyFill="1" applyBorder="1" applyAlignment="1">
      <alignment horizontal="center" vertical="center" wrapText="1"/>
    </xf>
    <xf numFmtId="182" fontId="30" fillId="8" borderId="1" xfId="0" applyNumberFormat="1" applyFont="1" applyFill="1" applyBorder="1" applyAlignment="1">
      <alignment horizontal="center" vertical="center"/>
    </xf>
    <xf numFmtId="0" fontId="30" fillId="9" borderId="1" xfId="0" applyFont="1" applyFill="1" applyBorder="1" applyAlignment="1">
      <alignment horizontal="center" vertical="center"/>
    </xf>
    <xf numFmtId="0" fontId="32" fillId="9" borderId="1" xfId="0" applyFont="1" applyFill="1" applyBorder="1" applyAlignment="1">
      <alignment horizontal="center" vertical="center" wrapText="1"/>
    </xf>
    <xf numFmtId="182" fontId="32" fillId="9" borderId="1" xfId="0" applyNumberFormat="1" applyFont="1" applyFill="1" applyBorder="1" applyAlignment="1">
      <alignment vertical="center"/>
    </xf>
    <xf numFmtId="0" fontId="30" fillId="0" borderId="1" xfId="0" applyFont="1" applyFill="1" applyBorder="1" applyAlignment="1">
      <alignment horizontal="center" vertical="center"/>
    </xf>
    <xf numFmtId="182" fontId="32" fillId="0" borderId="1" xfId="0" applyNumberFormat="1" applyFont="1" applyFill="1" applyBorder="1" applyAlignment="1">
      <alignment vertical="center"/>
    </xf>
    <xf numFmtId="0" fontId="30" fillId="0" borderId="1" xfId="0" applyFont="1" applyFill="1" applyBorder="1" applyAlignment="1">
      <alignment horizontal="center" vertical="center" wrapText="1"/>
    </xf>
    <xf numFmtId="182" fontId="30" fillId="0" borderId="1" xfId="0" applyNumberFormat="1" applyFont="1" applyFill="1" applyBorder="1" applyAlignment="1"/>
    <xf numFmtId="49" fontId="6" fillId="0" borderId="1" xfId="80" applyNumberFormat="1" applyFont="1" applyFill="1" applyBorder="1" applyAlignment="1" applyProtection="1" quotePrefix="1">
      <alignment horizontal="left" vertical="center" wrapText="1" indent="1"/>
      <protection locked="0"/>
    </xf>
    <xf numFmtId="0" fontId="17" fillId="0" borderId="1" xfId="80" applyFont="1" applyFill="1" applyBorder="1" applyAlignment="1" applyProtection="1" quotePrefix="1">
      <alignment horizontal="left" vertical="center" wrapText="1" indent="2"/>
      <protection locked="0"/>
    </xf>
    <xf numFmtId="0" fontId="17" fillId="0" borderId="1" xfId="80" applyFont="1" applyBorder="1" applyAlignment="1" applyProtection="1" quotePrefix="1">
      <alignment horizontal="left" vertical="center" wrapText="1" indent="1"/>
      <protection locked="0"/>
    </xf>
    <xf numFmtId="0" fontId="17" fillId="0" borderId="1" xfId="80" applyFont="1" applyFill="1" applyBorder="1" applyAlignment="1" applyProtection="1" quotePrefix="1">
      <alignment horizontal="left" vertical="center" wrapText="1" indent="1"/>
      <protection locked="0"/>
    </xf>
  </cellXfs>
  <cellStyles count="113">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千位分隔 4" xfId="49"/>
    <cellStyle name="常规 6" xfId="50"/>
    <cellStyle name="常规 2 3" xfId="51"/>
    <cellStyle name="常规_Sheet1" xfId="52"/>
    <cellStyle name="常规 10 2 2 2 2 2 2 2 2 2" xfId="53"/>
    <cellStyle name="常规 2" xfId="54"/>
    <cellStyle name="千位分隔 2 2 4 2 3" xfId="55"/>
    <cellStyle name="千位分隔 2" xfId="56"/>
    <cellStyle name="百分比 2" xfId="57"/>
    <cellStyle name="常规 2 2" xfId="58"/>
    <cellStyle name="常规 100 3" xfId="59"/>
    <cellStyle name="常规 2 28" xfId="60"/>
    <cellStyle name="常规 108" xfId="61"/>
    <cellStyle name="常规 3 4" xfId="62"/>
    <cellStyle name="千位分隔 3 3" xfId="63"/>
    <cellStyle name="常规 2 4 2" xfId="64"/>
    <cellStyle name="常规_工程量--路" xfId="65"/>
    <cellStyle name="常规 2 2 6" xfId="66"/>
    <cellStyle name="常规 4 3" xfId="67"/>
    <cellStyle name="常规_劳动力使用计划表3" xfId="68"/>
    <cellStyle name="常规_劳动力使用计划表3_人员配置_1" xfId="69"/>
    <cellStyle name="常规_劳动力使用计划表3_人员配置_2" xfId="70"/>
    <cellStyle name="Normal 2" xfId="71"/>
    <cellStyle name="Normal 3 2" xfId="72"/>
    <cellStyle name="常规 13 2" xfId="73"/>
    <cellStyle name="常规_成本测算 A标段 调整2" xfId="74"/>
    <cellStyle name="百分比 6" xfId="75"/>
    <cellStyle name="常规 63 2 3" xfId="76"/>
    <cellStyle name="常规 3" xfId="77"/>
    <cellStyle name="常规 100" xfId="78"/>
    <cellStyle name="千位分隔 14" xfId="79"/>
    <cellStyle name="一般 2" xfId="80"/>
    <cellStyle name="千分位 2" xfId="81"/>
    <cellStyle name="Comma 4" xfId="82"/>
    <cellStyle name="Normal_06 Pavements" xfId="83"/>
    <cellStyle name="常规 19 4" xfId="84"/>
    <cellStyle name="常规 10" xfId="85"/>
    <cellStyle name="Normal 8" xfId="86"/>
    <cellStyle name="常规 100 2" xfId="87"/>
    <cellStyle name="常规 4 2 2" xfId="88"/>
    <cellStyle name="常规_劳动力使用计划表3 2" xfId="89"/>
    <cellStyle name="常规 3 4 2" xfId="90"/>
    <cellStyle name="常规 10 3" xfId="91"/>
    <cellStyle name="常规 2 8 5 3 2" xfId="92"/>
    <cellStyle name="常规 4 2 2 2" xfId="93"/>
    <cellStyle name="常规_劳动力使用计划表3 3" xfId="94"/>
    <cellStyle name="常规 68 3" xfId="95"/>
    <cellStyle name="常规 72 2" xfId="96"/>
    <cellStyle name="常规 5 3" xfId="97"/>
    <cellStyle name="常规_人员调遣费_10.15局汇报材料 成本报价法--陆域部分 2(version 2)" xfId="98"/>
    <cellStyle name="常规 2 7" xfId="99"/>
    <cellStyle name="常规_2.塞拉利昂陆域部分-工程开办费 -11-24" xfId="100"/>
    <cellStyle name="常规 5 3 5" xfId="101"/>
    <cellStyle name="常规 11 2" xfId="102"/>
    <cellStyle name="常规_2004船机台班费用定额" xfId="103"/>
    <cellStyle name="百分比 2 7" xfId="104"/>
    <cellStyle name="常规 5" xfId="105"/>
    <cellStyle name="常规 2 2 2" xfId="106"/>
    <cellStyle name="常规_复件 马里公路标-2 2" xfId="107"/>
    <cellStyle name="常规 12 2" xfId="108"/>
    <cellStyle name="常规_Sheet3" xfId="109"/>
    <cellStyle name="常规 3 11" xfId="110"/>
    <cellStyle name="Normal 2 2" xfId="111"/>
    <cellStyle name="常规 4" xfId="112"/>
  </cellStyles>
  <tableStyles count="0" defaultTableStyle="TableStyleMedium2" defaultPivotStyle="PivotStyleLight16"/>
  <colors>
    <mruColors>
      <color rgb="0092D050"/>
      <color rgb="00FFC000"/>
      <color rgb="00FF0000"/>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9" Type="http://schemas.openxmlformats.org/officeDocument/2006/relationships/externalLink" Target="externalLinks/externalLink94.xml"/><Relationship Id="rId98" Type="http://schemas.openxmlformats.org/officeDocument/2006/relationships/externalLink" Target="externalLinks/externalLink93.xml"/><Relationship Id="rId97" Type="http://schemas.openxmlformats.org/officeDocument/2006/relationships/externalLink" Target="externalLinks/externalLink92.xml"/><Relationship Id="rId96" Type="http://schemas.openxmlformats.org/officeDocument/2006/relationships/externalLink" Target="externalLinks/externalLink91.xml"/><Relationship Id="rId95" Type="http://schemas.openxmlformats.org/officeDocument/2006/relationships/externalLink" Target="externalLinks/externalLink90.xml"/><Relationship Id="rId94" Type="http://schemas.openxmlformats.org/officeDocument/2006/relationships/externalLink" Target="externalLinks/externalLink89.xml"/><Relationship Id="rId93" Type="http://schemas.openxmlformats.org/officeDocument/2006/relationships/externalLink" Target="externalLinks/externalLink88.xml"/><Relationship Id="rId92" Type="http://schemas.openxmlformats.org/officeDocument/2006/relationships/externalLink" Target="externalLinks/externalLink87.xml"/><Relationship Id="rId91" Type="http://schemas.openxmlformats.org/officeDocument/2006/relationships/externalLink" Target="externalLinks/externalLink86.xml"/><Relationship Id="rId90" Type="http://schemas.openxmlformats.org/officeDocument/2006/relationships/externalLink" Target="externalLinks/externalLink85.xml"/><Relationship Id="rId9" Type="http://schemas.openxmlformats.org/officeDocument/2006/relationships/externalLink" Target="externalLinks/externalLink4.xml"/><Relationship Id="rId89" Type="http://schemas.openxmlformats.org/officeDocument/2006/relationships/externalLink" Target="externalLinks/externalLink84.xml"/><Relationship Id="rId88" Type="http://schemas.openxmlformats.org/officeDocument/2006/relationships/externalLink" Target="externalLinks/externalLink83.xml"/><Relationship Id="rId87" Type="http://schemas.openxmlformats.org/officeDocument/2006/relationships/externalLink" Target="externalLinks/externalLink82.xml"/><Relationship Id="rId86" Type="http://schemas.openxmlformats.org/officeDocument/2006/relationships/externalLink" Target="externalLinks/externalLink81.xml"/><Relationship Id="rId85" Type="http://schemas.openxmlformats.org/officeDocument/2006/relationships/externalLink" Target="externalLinks/externalLink80.xml"/><Relationship Id="rId84" Type="http://schemas.openxmlformats.org/officeDocument/2006/relationships/externalLink" Target="externalLinks/externalLink79.xml"/><Relationship Id="rId83" Type="http://schemas.openxmlformats.org/officeDocument/2006/relationships/externalLink" Target="externalLinks/externalLink78.xml"/><Relationship Id="rId82" Type="http://schemas.openxmlformats.org/officeDocument/2006/relationships/externalLink" Target="externalLinks/externalLink77.xml"/><Relationship Id="rId81" Type="http://schemas.openxmlformats.org/officeDocument/2006/relationships/externalLink" Target="externalLinks/externalLink76.xml"/><Relationship Id="rId80" Type="http://schemas.openxmlformats.org/officeDocument/2006/relationships/externalLink" Target="externalLinks/externalLink75.xml"/><Relationship Id="rId8" Type="http://schemas.openxmlformats.org/officeDocument/2006/relationships/externalLink" Target="externalLinks/externalLink3.xml"/><Relationship Id="rId79" Type="http://schemas.openxmlformats.org/officeDocument/2006/relationships/externalLink" Target="externalLinks/externalLink74.xml"/><Relationship Id="rId78" Type="http://schemas.openxmlformats.org/officeDocument/2006/relationships/externalLink" Target="externalLinks/externalLink73.xml"/><Relationship Id="rId77" Type="http://schemas.openxmlformats.org/officeDocument/2006/relationships/externalLink" Target="externalLinks/externalLink72.xml"/><Relationship Id="rId76" Type="http://schemas.openxmlformats.org/officeDocument/2006/relationships/externalLink" Target="externalLinks/externalLink71.xml"/><Relationship Id="rId75" Type="http://schemas.openxmlformats.org/officeDocument/2006/relationships/externalLink" Target="externalLinks/externalLink70.xml"/><Relationship Id="rId74" Type="http://schemas.openxmlformats.org/officeDocument/2006/relationships/externalLink" Target="externalLinks/externalLink69.xml"/><Relationship Id="rId73" Type="http://schemas.openxmlformats.org/officeDocument/2006/relationships/externalLink" Target="externalLinks/externalLink68.xml"/><Relationship Id="rId72" Type="http://schemas.openxmlformats.org/officeDocument/2006/relationships/externalLink" Target="externalLinks/externalLink67.xml"/><Relationship Id="rId71" Type="http://schemas.openxmlformats.org/officeDocument/2006/relationships/externalLink" Target="externalLinks/externalLink66.xml"/><Relationship Id="rId70" Type="http://schemas.openxmlformats.org/officeDocument/2006/relationships/externalLink" Target="externalLinks/externalLink65.xml"/><Relationship Id="rId7" Type="http://schemas.openxmlformats.org/officeDocument/2006/relationships/externalLink" Target="externalLinks/externalLink2.xml"/><Relationship Id="rId69" Type="http://schemas.openxmlformats.org/officeDocument/2006/relationships/externalLink" Target="externalLinks/externalLink64.xml"/><Relationship Id="rId68" Type="http://schemas.openxmlformats.org/officeDocument/2006/relationships/externalLink" Target="externalLinks/externalLink63.xml"/><Relationship Id="rId67" Type="http://schemas.openxmlformats.org/officeDocument/2006/relationships/externalLink" Target="externalLinks/externalLink62.xml"/><Relationship Id="rId66" Type="http://schemas.openxmlformats.org/officeDocument/2006/relationships/externalLink" Target="externalLinks/externalLink61.xml"/><Relationship Id="rId65" Type="http://schemas.openxmlformats.org/officeDocument/2006/relationships/externalLink" Target="externalLinks/externalLink60.xml"/><Relationship Id="rId64" Type="http://schemas.openxmlformats.org/officeDocument/2006/relationships/externalLink" Target="externalLinks/externalLink59.xml"/><Relationship Id="rId63" Type="http://schemas.openxmlformats.org/officeDocument/2006/relationships/externalLink" Target="externalLinks/externalLink58.xml"/><Relationship Id="rId62" Type="http://schemas.openxmlformats.org/officeDocument/2006/relationships/externalLink" Target="externalLinks/externalLink57.xml"/><Relationship Id="rId61" Type="http://schemas.openxmlformats.org/officeDocument/2006/relationships/externalLink" Target="externalLinks/externalLink56.xml"/><Relationship Id="rId605" Type="http://schemas.openxmlformats.org/officeDocument/2006/relationships/styles" Target="styles.xml"/><Relationship Id="rId604" Type="http://schemas.openxmlformats.org/officeDocument/2006/relationships/sharedStrings" Target="sharedStrings.xml"/><Relationship Id="rId603" Type="http://schemas.openxmlformats.org/officeDocument/2006/relationships/theme" Target="theme/theme1.xml"/><Relationship Id="rId602" Type="http://schemas.openxmlformats.org/officeDocument/2006/relationships/externalLink" Target="externalLinks/externalLink597.xml"/><Relationship Id="rId601" Type="http://schemas.openxmlformats.org/officeDocument/2006/relationships/externalLink" Target="externalLinks/externalLink596.xml"/><Relationship Id="rId600" Type="http://schemas.openxmlformats.org/officeDocument/2006/relationships/externalLink" Target="externalLinks/externalLink595.xml"/><Relationship Id="rId60" Type="http://schemas.openxmlformats.org/officeDocument/2006/relationships/externalLink" Target="externalLinks/externalLink55.xml"/><Relationship Id="rId6" Type="http://schemas.openxmlformats.org/officeDocument/2006/relationships/externalLink" Target="externalLinks/externalLink1.xml"/><Relationship Id="rId599" Type="http://schemas.openxmlformats.org/officeDocument/2006/relationships/externalLink" Target="externalLinks/externalLink594.xml"/><Relationship Id="rId598" Type="http://schemas.openxmlformats.org/officeDocument/2006/relationships/externalLink" Target="externalLinks/externalLink593.xml"/><Relationship Id="rId597" Type="http://schemas.openxmlformats.org/officeDocument/2006/relationships/externalLink" Target="externalLinks/externalLink592.xml"/><Relationship Id="rId596" Type="http://schemas.openxmlformats.org/officeDocument/2006/relationships/externalLink" Target="externalLinks/externalLink591.xml"/><Relationship Id="rId595" Type="http://schemas.openxmlformats.org/officeDocument/2006/relationships/externalLink" Target="externalLinks/externalLink590.xml"/><Relationship Id="rId594" Type="http://schemas.openxmlformats.org/officeDocument/2006/relationships/externalLink" Target="externalLinks/externalLink589.xml"/><Relationship Id="rId593" Type="http://schemas.openxmlformats.org/officeDocument/2006/relationships/externalLink" Target="externalLinks/externalLink588.xml"/><Relationship Id="rId592" Type="http://schemas.openxmlformats.org/officeDocument/2006/relationships/externalLink" Target="externalLinks/externalLink587.xml"/><Relationship Id="rId591" Type="http://schemas.openxmlformats.org/officeDocument/2006/relationships/externalLink" Target="externalLinks/externalLink586.xml"/><Relationship Id="rId590" Type="http://schemas.openxmlformats.org/officeDocument/2006/relationships/externalLink" Target="externalLinks/externalLink585.xml"/><Relationship Id="rId59" Type="http://schemas.openxmlformats.org/officeDocument/2006/relationships/externalLink" Target="externalLinks/externalLink54.xml"/><Relationship Id="rId589" Type="http://schemas.openxmlformats.org/officeDocument/2006/relationships/externalLink" Target="externalLinks/externalLink584.xml"/><Relationship Id="rId588" Type="http://schemas.openxmlformats.org/officeDocument/2006/relationships/externalLink" Target="externalLinks/externalLink583.xml"/><Relationship Id="rId587" Type="http://schemas.openxmlformats.org/officeDocument/2006/relationships/externalLink" Target="externalLinks/externalLink582.xml"/><Relationship Id="rId586" Type="http://schemas.openxmlformats.org/officeDocument/2006/relationships/externalLink" Target="externalLinks/externalLink581.xml"/><Relationship Id="rId585" Type="http://schemas.openxmlformats.org/officeDocument/2006/relationships/externalLink" Target="externalLinks/externalLink580.xml"/><Relationship Id="rId584" Type="http://schemas.openxmlformats.org/officeDocument/2006/relationships/externalLink" Target="externalLinks/externalLink579.xml"/><Relationship Id="rId583" Type="http://schemas.openxmlformats.org/officeDocument/2006/relationships/externalLink" Target="externalLinks/externalLink578.xml"/><Relationship Id="rId582" Type="http://schemas.openxmlformats.org/officeDocument/2006/relationships/externalLink" Target="externalLinks/externalLink577.xml"/><Relationship Id="rId581" Type="http://schemas.openxmlformats.org/officeDocument/2006/relationships/externalLink" Target="externalLinks/externalLink576.xml"/><Relationship Id="rId580" Type="http://schemas.openxmlformats.org/officeDocument/2006/relationships/externalLink" Target="externalLinks/externalLink575.xml"/><Relationship Id="rId58" Type="http://schemas.openxmlformats.org/officeDocument/2006/relationships/externalLink" Target="externalLinks/externalLink53.xml"/><Relationship Id="rId579" Type="http://schemas.openxmlformats.org/officeDocument/2006/relationships/externalLink" Target="externalLinks/externalLink574.xml"/><Relationship Id="rId578" Type="http://schemas.openxmlformats.org/officeDocument/2006/relationships/externalLink" Target="externalLinks/externalLink573.xml"/><Relationship Id="rId577" Type="http://schemas.openxmlformats.org/officeDocument/2006/relationships/externalLink" Target="externalLinks/externalLink572.xml"/><Relationship Id="rId576" Type="http://schemas.openxmlformats.org/officeDocument/2006/relationships/externalLink" Target="externalLinks/externalLink571.xml"/><Relationship Id="rId575" Type="http://schemas.openxmlformats.org/officeDocument/2006/relationships/externalLink" Target="externalLinks/externalLink570.xml"/><Relationship Id="rId574" Type="http://schemas.openxmlformats.org/officeDocument/2006/relationships/externalLink" Target="externalLinks/externalLink569.xml"/><Relationship Id="rId573" Type="http://schemas.openxmlformats.org/officeDocument/2006/relationships/externalLink" Target="externalLinks/externalLink568.xml"/><Relationship Id="rId572" Type="http://schemas.openxmlformats.org/officeDocument/2006/relationships/externalLink" Target="externalLinks/externalLink567.xml"/><Relationship Id="rId571" Type="http://schemas.openxmlformats.org/officeDocument/2006/relationships/externalLink" Target="externalLinks/externalLink566.xml"/><Relationship Id="rId570" Type="http://schemas.openxmlformats.org/officeDocument/2006/relationships/externalLink" Target="externalLinks/externalLink565.xml"/><Relationship Id="rId57" Type="http://schemas.openxmlformats.org/officeDocument/2006/relationships/externalLink" Target="externalLinks/externalLink52.xml"/><Relationship Id="rId569" Type="http://schemas.openxmlformats.org/officeDocument/2006/relationships/externalLink" Target="externalLinks/externalLink564.xml"/><Relationship Id="rId568" Type="http://schemas.openxmlformats.org/officeDocument/2006/relationships/externalLink" Target="externalLinks/externalLink563.xml"/><Relationship Id="rId567" Type="http://schemas.openxmlformats.org/officeDocument/2006/relationships/externalLink" Target="externalLinks/externalLink562.xml"/><Relationship Id="rId566" Type="http://schemas.openxmlformats.org/officeDocument/2006/relationships/externalLink" Target="externalLinks/externalLink561.xml"/><Relationship Id="rId565" Type="http://schemas.openxmlformats.org/officeDocument/2006/relationships/externalLink" Target="externalLinks/externalLink560.xml"/><Relationship Id="rId564" Type="http://schemas.openxmlformats.org/officeDocument/2006/relationships/externalLink" Target="externalLinks/externalLink559.xml"/><Relationship Id="rId563" Type="http://schemas.openxmlformats.org/officeDocument/2006/relationships/externalLink" Target="externalLinks/externalLink558.xml"/><Relationship Id="rId562" Type="http://schemas.openxmlformats.org/officeDocument/2006/relationships/externalLink" Target="externalLinks/externalLink557.xml"/><Relationship Id="rId561" Type="http://schemas.openxmlformats.org/officeDocument/2006/relationships/externalLink" Target="externalLinks/externalLink556.xml"/><Relationship Id="rId560" Type="http://schemas.openxmlformats.org/officeDocument/2006/relationships/externalLink" Target="externalLinks/externalLink555.xml"/><Relationship Id="rId56" Type="http://schemas.openxmlformats.org/officeDocument/2006/relationships/externalLink" Target="externalLinks/externalLink51.xml"/><Relationship Id="rId559" Type="http://schemas.openxmlformats.org/officeDocument/2006/relationships/externalLink" Target="externalLinks/externalLink554.xml"/><Relationship Id="rId558" Type="http://schemas.openxmlformats.org/officeDocument/2006/relationships/externalLink" Target="externalLinks/externalLink553.xml"/><Relationship Id="rId557" Type="http://schemas.openxmlformats.org/officeDocument/2006/relationships/externalLink" Target="externalLinks/externalLink552.xml"/><Relationship Id="rId556" Type="http://schemas.openxmlformats.org/officeDocument/2006/relationships/externalLink" Target="externalLinks/externalLink551.xml"/><Relationship Id="rId555" Type="http://schemas.openxmlformats.org/officeDocument/2006/relationships/externalLink" Target="externalLinks/externalLink550.xml"/><Relationship Id="rId554" Type="http://schemas.openxmlformats.org/officeDocument/2006/relationships/externalLink" Target="externalLinks/externalLink549.xml"/><Relationship Id="rId553" Type="http://schemas.openxmlformats.org/officeDocument/2006/relationships/externalLink" Target="externalLinks/externalLink548.xml"/><Relationship Id="rId552" Type="http://schemas.openxmlformats.org/officeDocument/2006/relationships/externalLink" Target="externalLinks/externalLink547.xml"/><Relationship Id="rId551" Type="http://schemas.openxmlformats.org/officeDocument/2006/relationships/externalLink" Target="externalLinks/externalLink546.xml"/><Relationship Id="rId550" Type="http://schemas.openxmlformats.org/officeDocument/2006/relationships/externalLink" Target="externalLinks/externalLink545.xml"/><Relationship Id="rId55" Type="http://schemas.openxmlformats.org/officeDocument/2006/relationships/externalLink" Target="externalLinks/externalLink50.xml"/><Relationship Id="rId549" Type="http://schemas.openxmlformats.org/officeDocument/2006/relationships/externalLink" Target="externalLinks/externalLink544.xml"/><Relationship Id="rId548" Type="http://schemas.openxmlformats.org/officeDocument/2006/relationships/externalLink" Target="externalLinks/externalLink543.xml"/><Relationship Id="rId547" Type="http://schemas.openxmlformats.org/officeDocument/2006/relationships/externalLink" Target="externalLinks/externalLink542.xml"/><Relationship Id="rId546" Type="http://schemas.openxmlformats.org/officeDocument/2006/relationships/externalLink" Target="externalLinks/externalLink541.xml"/><Relationship Id="rId545" Type="http://schemas.openxmlformats.org/officeDocument/2006/relationships/externalLink" Target="externalLinks/externalLink540.xml"/><Relationship Id="rId544" Type="http://schemas.openxmlformats.org/officeDocument/2006/relationships/externalLink" Target="externalLinks/externalLink539.xml"/><Relationship Id="rId543" Type="http://schemas.openxmlformats.org/officeDocument/2006/relationships/externalLink" Target="externalLinks/externalLink538.xml"/><Relationship Id="rId542" Type="http://schemas.openxmlformats.org/officeDocument/2006/relationships/externalLink" Target="externalLinks/externalLink537.xml"/><Relationship Id="rId541" Type="http://schemas.openxmlformats.org/officeDocument/2006/relationships/externalLink" Target="externalLinks/externalLink536.xml"/><Relationship Id="rId540" Type="http://schemas.openxmlformats.org/officeDocument/2006/relationships/externalLink" Target="externalLinks/externalLink535.xml"/><Relationship Id="rId54" Type="http://schemas.openxmlformats.org/officeDocument/2006/relationships/externalLink" Target="externalLinks/externalLink49.xml"/><Relationship Id="rId539" Type="http://schemas.openxmlformats.org/officeDocument/2006/relationships/externalLink" Target="externalLinks/externalLink534.xml"/><Relationship Id="rId538" Type="http://schemas.openxmlformats.org/officeDocument/2006/relationships/externalLink" Target="externalLinks/externalLink533.xml"/><Relationship Id="rId537" Type="http://schemas.openxmlformats.org/officeDocument/2006/relationships/externalLink" Target="externalLinks/externalLink532.xml"/><Relationship Id="rId536" Type="http://schemas.openxmlformats.org/officeDocument/2006/relationships/externalLink" Target="externalLinks/externalLink531.xml"/><Relationship Id="rId535" Type="http://schemas.openxmlformats.org/officeDocument/2006/relationships/externalLink" Target="externalLinks/externalLink530.xml"/><Relationship Id="rId534" Type="http://schemas.openxmlformats.org/officeDocument/2006/relationships/externalLink" Target="externalLinks/externalLink529.xml"/><Relationship Id="rId533" Type="http://schemas.openxmlformats.org/officeDocument/2006/relationships/externalLink" Target="externalLinks/externalLink528.xml"/><Relationship Id="rId532" Type="http://schemas.openxmlformats.org/officeDocument/2006/relationships/externalLink" Target="externalLinks/externalLink527.xml"/><Relationship Id="rId531" Type="http://schemas.openxmlformats.org/officeDocument/2006/relationships/externalLink" Target="externalLinks/externalLink526.xml"/><Relationship Id="rId530" Type="http://schemas.openxmlformats.org/officeDocument/2006/relationships/externalLink" Target="externalLinks/externalLink525.xml"/><Relationship Id="rId53" Type="http://schemas.openxmlformats.org/officeDocument/2006/relationships/externalLink" Target="externalLinks/externalLink48.xml"/><Relationship Id="rId529" Type="http://schemas.openxmlformats.org/officeDocument/2006/relationships/externalLink" Target="externalLinks/externalLink524.xml"/><Relationship Id="rId528" Type="http://schemas.openxmlformats.org/officeDocument/2006/relationships/externalLink" Target="externalLinks/externalLink523.xml"/><Relationship Id="rId527" Type="http://schemas.openxmlformats.org/officeDocument/2006/relationships/externalLink" Target="externalLinks/externalLink522.xml"/><Relationship Id="rId526" Type="http://schemas.openxmlformats.org/officeDocument/2006/relationships/externalLink" Target="externalLinks/externalLink521.xml"/><Relationship Id="rId525" Type="http://schemas.openxmlformats.org/officeDocument/2006/relationships/externalLink" Target="externalLinks/externalLink520.xml"/><Relationship Id="rId524" Type="http://schemas.openxmlformats.org/officeDocument/2006/relationships/externalLink" Target="externalLinks/externalLink519.xml"/><Relationship Id="rId523" Type="http://schemas.openxmlformats.org/officeDocument/2006/relationships/externalLink" Target="externalLinks/externalLink518.xml"/><Relationship Id="rId522" Type="http://schemas.openxmlformats.org/officeDocument/2006/relationships/externalLink" Target="externalLinks/externalLink517.xml"/><Relationship Id="rId521" Type="http://schemas.openxmlformats.org/officeDocument/2006/relationships/externalLink" Target="externalLinks/externalLink516.xml"/><Relationship Id="rId520" Type="http://schemas.openxmlformats.org/officeDocument/2006/relationships/externalLink" Target="externalLinks/externalLink515.xml"/><Relationship Id="rId52" Type="http://schemas.openxmlformats.org/officeDocument/2006/relationships/externalLink" Target="externalLinks/externalLink47.xml"/><Relationship Id="rId519" Type="http://schemas.openxmlformats.org/officeDocument/2006/relationships/externalLink" Target="externalLinks/externalLink514.xml"/><Relationship Id="rId518" Type="http://schemas.openxmlformats.org/officeDocument/2006/relationships/externalLink" Target="externalLinks/externalLink513.xml"/><Relationship Id="rId517" Type="http://schemas.openxmlformats.org/officeDocument/2006/relationships/externalLink" Target="externalLinks/externalLink512.xml"/><Relationship Id="rId516" Type="http://schemas.openxmlformats.org/officeDocument/2006/relationships/externalLink" Target="externalLinks/externalLink511.xml"/><Relationship Id="rId515" Type="http://schemas.openxmlformats.org/officeDocument/2006/relationships/externalLink" Target="externalLinks/externalLink510.xml"/><Relationship Id="rId514" Type="http://schemas.openxmlformats.org/officeDocument/2006/relationships/externalLink" Target="externalLinks/externalLink509.xml"/><Relationship Id="rId513" Type="http://schemas.openxmlformats.org/officeDocument/2006/relationships/externalLink" Target="externalLinks/externalLink508.xml"/><Relationship Id="rId512" Type="http://schemas.openxmlformats.org/officeDocument/2006/relationships/externalLink" Target="externalLinks/externalLink507.xml"/><Relationship Id="rId511" Type="http://schemas.openxmlformats.org/officeDocument/2006/relationships/externalLink" Target="externalLinks/externalLink506.xml"/><Relationship Id="rId510" Type="http://schemas.openxmlformats.org/officeDocument/2006/relationships/externalLink" Target="externalLinks/externalLink505.xml"/><Relationship Id="rId51" Type="http://schemas.openxmlformats.org/officeDocument/2006/relationships/externalLink" Target="externalLinks/externalLink46.xml"/><Relationship Id="rId509" Type="http://schemas.openxmlformats.org/officeDocument/2006/relationships/externalLink" Target="externalLinks/externalLink504.xml"/><Relationship Id="rId508" Type="http://schemas.openxmlformats.org/officeDocument/2006/relationships/externalLink" Target="externalLinks/externalLink503.xml"/><Relationship Id="rId507" Type="http://schemas.openxmlformats.org/officeDocument/2006/relationships/externalLink" Target="externalLinks/externalLink502.xml"/><Relationship Id="rId506" Type="http://schemas.openxmlformats.org/officeDocument/2006/relationships/externalLink" Target="externalLinks/externalLink501.xml"/><Relationship Id="rId505" Type="http://schemas.openxmlformats.org/officeDocument/2006/relationships/externalLink" Target="externalLinks/externalLink500.xml"/><Relationship Id="rId504" Type="http://schemas.openxmlformats.org/officeDocument/2006/relationships/externalLink" Target="externalLinks/externalLink499.xml"/><Relationship Id="rId503" Type="http://schemas.openxmlformats.org/officeDocument/2006/relationships/externalLink" Target="externalLinks/externalLink498.xml"/><Relationship Id="rId502" Type="http://schemas.openxmlformats.org/officeDocument/2006/relationships/externalLink" Target="externalLinks/externalLink497.xml"/><Relationship Id="rId501" Type="http://schemas.openxmlformats.org/officeDocument/2006/relationships/externalLink" Target="externalLinks/externalLink496.xml"/><Relationship Id="rId500" Type="http://schemas.openxmlformats.org/officeDocument/2006/relationships/externalLink" Target="externalLinks/externalLink495.xml"/><Relationship Id="rId50" Type="http://schemas.openxmlformats.org/officeDocument/2006/relationships/externalLink" Target="externalLinks/externalLink45.xml"/><Relationship Id="rId5" Type="http://schemas.openxmlformats.org/officeDocument/2006/relationships/customXml" Target="../customXml/item3.xml"/><Relationship Id="rId499" Type="http://schemas.openxmlformats.org/officeDocument/2006/relationships/externalLink" Target="externalLinks/externalLink494.xml"/><Relationship Id="rId498" Type="http://schemas.openxmlformats.org/officeDocument/2006/relationships/externalLink" Target="externalLinks/externalLink493.xml"/><Relationship Id="rId497" Type="http://schemas.openxmlformats.org/officeDocument/2006/relationships/externalLink" Target="externalLinks/externalLink492.xml"/><Relationship Id="rId496" Type="http://schemas.openxmlformats.org/officeDocument/2006/relationships/externalLink" Target="externalLinks/externalLink491.xml"/><Relationship Id="rId495" Type="http://schemas.openxmlformats.org/officeDocument/2006/relationships/externalLink" Target="externalLinks/externalLink490.xml"/><Relationship Id="rId494" Type="http://schemas.openxmlformats.org/officeDocument/2006/relationships/externalLink" Target="externalLinks/externalLink489.xml"/><Relationship Id="rId493" Type="http://schemas.openxmlformats.org/officeDocument/2006/relationships/externalLink" Target="externalLinks/externalLink488.xml"/><Relationship Id="rId492" Type="http://schemas.openxmlformats.org/officeDocument/2006/relationships/externalLink" Target="externalLinks/externalLink487.xml"/><Relationship Id="rId491" Type="http://schemas.openxmlformats.org/officeDocument/2006/relationships/externalLink" Target="externalLinks/externalLink486.xml"/><Relationship Id="rId490" Type="http://schemas.openxmlformats.org/officeDocument/2006/relationships/externalLink" Target="externalLinks/externalLink485.xml"/><Relationship Id="rId49" Type="http://schemas.openxmlformats.org/officeDocument/2006/relationships/externalLink" Target="externalLinks/externalLink44.xml"/><Relationship Id="rId489" Type="http://schemas.openxmlformats.org/officeDocument/2006/relationships/externalLink" Target="externalLinks/externalLink484.xml"/><Relationship Id="rId488" Type="http://schemas.openxmlformats.org/officeDocument/2006/relationships/externalLink" Target="externalLinks/externalLink483.xml"/><Relationship Id="rId487" Type="http://schemas.openxmlformats.org/officeDocument/2006/relationships/externalLink" Target="externalLinks/externalLink482.xml"/><Relationship Id="rId486" Type="http://schemas.openxmlformats.org/officeDocument/2006/relationships/externalLink" Target="externalLinks/externalLink481.xml"/><Relationship Id="rId485" Type="http://schemas.openxmlformats.org/officeDocument/2006/relationships/externalLink" Target="externalLinks/externalLink480.xml"/><Relationship Id="rId484" Type="http://schemas.openxmlformats.org/officeDocument/2006/relationships/externalLink" Target="externalLinks/externalLink479.xml"/><Relationship Id="rId483" Type="http://schemas.openxmlformats.org/officeDocument/2006/relationships/externalLink" Target="externalLinks/externalLink478.xml"/><Relationship Id="rId482" Type="http://schemas.openxmlformats.org/officeDocument/2006/relationships/externalLink" Target="externalLinks/externalLink477.xml"/><Relationship Id="rId481" Type="http://schemas.openxmlformats.org/officeDocument/2006/relationships/externalLink" Target="externalLinks/externalLink476.xml"/><Relationship Id="rId480" Type="http://schemas.openxmlformats.org/officeDocument/2006/relationships/externalLink" Target="externalLinks/externalLink475.xml"/><Relationship Id="rId48" Type="http://schemas.openxmlformats.org/officeDocument/2006/relationships/externalLink" Target="externalLinks/externalLink43.xml"/><Relationship Id="rId479" Type="http://schemas.openxmlformats.org/officeDocument/2006/relationships/externalLink" Target="externalLinks/externalLink474.xml"/><Relationship Id="rId478" Type="http://schemas.openxmlformats.org/officeDocument/2006/relationships/externalLink" Target="externalLinks/externalLink473.xml"/><Relationship Id="rId477" Type="http://schemas.openxmlformats.org/officeDocument/2006/relationships/externalLink" Target="externalLinks/externalLink472.xml"/><Relationship Id="rId476" Type="http://schemas.openxmlformats.org/officeDocument/2006/relationships/externalLink" Target="externalLinks/externalLink471.xml"/><Relationship Id="rId475" Type="http://schemas.openxmlformats.org/officeDocument/2006/relationships/externalLink" Target="externalLinks/externalLink470.xml"/><Relationship Id="rId474" Type="http://schemas.openxmlformats.org/officeDocument/2006/relationships/externalLink" Target="externalLinks/externalLink469.xml"/><Relationship Id="rId473" Type="http://schemas.openxmlformats.org/officeDocument/2006/relationships/externalLink" Target="externalLinks/externalLink468.xml"/><Relationship Id="rId472" Type="http://schemas.openxmlformats.org/officeDocument/2006/relationships/externalLink" Target="externalLinks/externalLink467.xml"/><Relationship Id="rId471" Type="http://schemas.openxmlformats.org/officeDocument/2006/relationships/externalLink" Target="externalLinks/externalLink466.xml"/><Relationship Id="rId470" Type="http://schemas.openxmlformats.org/officeDocument/2006/relationships/externalLink" Target="externalLinks/externalLink465.xml"/><Relationship Id="rId47" Type="http://schemas.openxmlformats.org/officeDocument/2006/relationships/externalLink" Target="externalLinks/externalLink42.xml"/><Relationship Id="rId469" Type="http://schemas.openxmlformats.org/officeDocument/2006/relationships/externalLink" Target="externalLinks/externalLink464.xml"/><Relationship Id="rId468" Type="http://schemas.openxmlformats.org/officeDocument/2006/relationships/externalLink" Target="externalLinks/externalLink463.xml"/><Relationship Id="rId467" Type="http://schemas.openxmlformats.org/officeDocument/2006/relationships/externalLink" Target="externalLinks/externalLink462.xml"/><Relationship Id="rId466" Type="http://schemas.openxmlformats.org/officeDocument/2006/relationships/externalLink" Target="externalLinks/externalLink461.xml"/><Relationship Id="rId465" Type="http://schemas.openxmlformats.org/officeDocument/2006/relationships/externalLink" Target="externalLinks/externalLink460.xml"/><Relationship Id="rId464" Type="http://schemas.openxmlformats.org/officeDocument/2006/relationships/externalLink" Target="externalLinks/externalLink459.xml"/><Relationship Id="rId463" Type="http://schemas.openxmlformats.org/officeDocument/2006/relationships/externalLink" Target="externalLinks/externalLink458.xml"/><Relationship Id="rId462" Type="http://schemas.openxmlformats.org/officeDocument/2006/relationships/externalLink" Target="externalLinks/externalLink457.xml"/><Relationship Id="rId461" Type="http://schemas.openxmlformats.org/officeDocument/2006/relationships/externalLink" Target="externalLinks/externalLink456.xml"/><Relationship Id="rId460" Type="http://schemas.openxmlformats.org/officeDocument/2006/relationships/externalLink" Target="externalLinks/externalLink455.xml"/><Relationship Id="rId46" Type="http://schemas.openxmlformats.org/officeDocument/2006/relationships/externalLink" Target="externalLinks/externalLink41.xml"/><Relationship Id="rId459" Type="http://schemas.openxmlformats.org/officeDocument/2006/relationships/externalLink" Target="externalLinks/externalLink454.xml"/><Relationship Id="rId458" Type="http://schemas.openxmlformats.org/officeDocument/2006/relationships/externalLink" Target="externalLinks/externalLink453.xml"/><Relationship Id="rId457" Type="http://schemas.openxmlformats.org/officeDocument/2006/relationships/externalLink" Target="externalLinks/externalLink452.xml"/><Relationship Id="rId456" Type="http://schemas.openxmlformats.org/officeDocument/2006/relationships/externalLink" Target="externalLinks/externalLink451.xml"/><Relationship Id="rId455" Type="http://schemas.openxmlformats.org/officeDocument/2006/relationships/externalLink" Target="externalLinks/externalLink450.xml"/><Relationship Id="rId454" Type="http://schemas.openxmlformats.org/officeDocument/2006/relationships/externalLink" Target="externalLinks/externalLink449.xml"/><Relationship Id="rId453" Type="http://schemas.openxmlformats.org/officeDocument/2006/relationships/externalLink" Target="externalLinks/externalLink448.xml"/><Relationship Id="rId452" Type="http://schemas.openxmlformats.org/officeDocument/2006/relationships/externalLink" Target="externalLinks/externalLink447.xml"/><Relationship Id="rId451" Type="http://schemas.openxmlformats.org/officeDocument/2006/relationships/externalLink" Target="externalLinks/externalLink446.xml"/><Relationship Id="rId450" Type="http://schemas.openxmlformats.org/officeDocument/2006/relationships/externalLink" Target="externalLinks/externalLink445.xml"/><Relationship Id="rId45" Type="http://schemas.openxmlformats.org/officeDocument/2006/relationships/externalLink" Target="externalLinks/externalLink40.xml"/><Relationship Id="rId449" Type="http://schemas.openxmlformats.org/officeDocument/2006/relationships/externalLink" Target="externalLinks/externalLink444.xml"/><Relationship Id="rId448" Type="http://schemas.openxmlformats.org/officeDocument/2006/relationships/externalLink" Target="externalLinks/externalLink443.xml"/><Relationship Id="rId447" Type="http://schemas.openxmlformats.org/officeDocument/2006/relationships/externalLink" Target="externalLinks/externalLink442.xml"/><Relationship Id="rId446" Type="http://schemas.openxmlformats.org/officeDocument/2006/relationships/externalLink" Target="externalLinks/externalLink441.xml"/><Relationship Id="rId445" Type="http://schemas.openxmlformats.org/officeDocument/2006/relationships/externalLink" Target="externalLinks/externalLink440.xml"/><Relationship Id="rId444" Type="http://schemas.openxmlformats.org/officeDocument/2006/relationships/externalLink" Target="externalLinks/externalLink439.xml"/><Relationship Id="rId443" Type="http://schemas.openxmlformats.org/officeDocument/2006/relationships/externalLink" Target="externalLinks/externalLink438.xml"/><Relationship Id="rId442" Type="http://schemas.openxmlformats.org/officeDocument/2006/relationships/externalLink" Target="externalLinks/externalLink437.xml"/><Relationship Id="rId441" Type="http://schemas.openxmlformats.org/officeDocument/2006/relationships/externalLink" Target="externalLinks/externalLink436.xml"/><Relationship Id="rId440" Type="http://schemas.openxmlformats.org/officeDocument/2006/relationships/externalLink" Target="externalLinks/externalLink435.xml"/><Relationship Id="rId44" Type="http://schemas.openxmlformats.org/officeDocument/2006/relationships/externalLink" Target="externalLinks/externalLink39.xml"/><Relationship Id="rId439" Type="http://schemas.openxmlformats.org/officeDocument/2006/relationships/externalLink" Target="externalLinks/externalLink434.xml"/><Relationship Id="rId438" Type="http://schemas.openxmlformats.org/officeDocument/2006/relationships/externalLink" Target="externalLinks/externalLink433.xml"/><Relationship Id="rId437" Type="http://schemas.openxmlformats.org/officeDocument/2006/relationships/externalLink" Target="externalLinks/externalLink432.xml"/><Relationship Id="rId436" Type="http://schemas.openxmlformats.org/officeDocument/2006/relationships/externalLink" Target="externalLinks/externalLink431.xml"/><Relationship Id="rId435" Type="http://schemas.openxmlformats.org/officeDocument/2006/relationships/externalLink" Target="externalLinks/externalLink430.xml"/><Relationship Id="rId434" Type="http://schemas.openxmlformats.org/officeDocument/2006/relationships/externalLink" Target="externalLinks/externalLink429.xml"/><Relationship Id="rId433" Type="http://schemas.openxmlformats.org/officeDocument/2006/relationships/externalLink" Target="externalLinks/externalLink428.xml"/><Relationship Id="rId432" Type="http://schemas.openxmlformats.org/officeDocument/2006/relationships/externalLink" Target="externalLinks/externalLink427.xml"/><Relationship Id="rId431" Type="http://schemas.openxmlformats.org/officeDocument/2006/relationships/externalLink" Target="externalLinks/externalLink426.xml"/><Relationship Id="rId430" Type="http://schemas.openxmlformats.org/officeDocument/2006/relationships/externalLink" Target="externalLinks/externalLink425.xml"/><Relationship Id="rId43" Type="http://schemas.openxmlformats.org/officeDocument/2006/relationships/externalLink" Target="externalLinks/externalLink38.xml"/><Relationship Id="rId429" Type="http://schemas.openxmlformats.org/officeDocument/2006/relationships/externalLink" Target="externalLinks/externalLink424.xml"/><Relationship Id="rId428" Type="http://schemas.openxmlformats.org/officeDocument/2006/relationships/externalLink" Target="externalLinks/externalLink423.xml"/><Relationship Id="rId427" Type="http://schemas.openxmlformats.org/officeDocument/2006/relationships/externalLink" Target="externalLinks/externalLink422.xml"/><Relationship Id="rId426" Type="http://schemas.openxmlformats.org/officeDocument/2006/relationships/externalLink" Target="externalLinks/externalLink421.xml"/><Relationship Id="rId425" Type="http://schemas.openxmlformats.org/officeDocument/2006/relationships/externalLink" Target="externalLinks/externalLink420.xml"/><Relationship Id="rId424" Type="http://schemas.openxmlformats.org/officeDocument/2006/relationships/externalLink" Target="externalLinks/externalLink419.xml"/><Relationship Id="rId423" Type="http://schemas.openxmlformats.org/officeDocument/2006/relationships/externalLink" Target="externalLinks/externalLink418.xml"/><Relationship Id="rId422" Type="http://schemas.openxmlformats.org/officeDocument/2006/relationships/externalLink" Target="externalLinks/externalLink417.xml"/><Relationship Id="rId421" Type="http://schemas.openxmlformats.org/officeDocument/2006/relationships/externalLink" Target="externalLinks/externalLink416.xml"/><Relationship Id="rId420" Type="http://schemas.openxmlformats.org/officeDocument/2006/relationships/externalLink" Target="externalLinks/externalLink415.xml"/><Relationship Id="rId42" Type="http://schemas.openxmlformats.org/officeDocument/2006/relationships/externalLink" Target="externalLinks/externalLink37.xml"/><Relationship Id="rId419" Type="http://schemas.openxmlformats.org/officeDocument/2006/relationships/externalLink" Target="externalLinks/externalLink414.xml"/><Relationship Id="rId418" Type="http://schemas.openxmlformats.org/officeDocument/2006/relationships/externalLink" Target="externalLinks/externalLink413.xml"/><Relationship Id="rId417" Type="http://schemas.openxmlformats.org/officeDocument/2006/relationships/externalLink" Target="externalLinks/externalLink412.xml"/><Relationship Id="rId416" Type="http://schemas.openxmlformats.org/officeDocument/2006/relationships/externalLink" Target="externalLinks/externalLink411.xml"/><Relationship Id="rId415" Type="http://schemas.openxmlformats.org/officeDocument/2006/relationships/externalLink" Target="externalLinks/externalLink410.xml"/><Relationship Id="rId414" Type="http://schemas.openxmlformats.org/officeDocument/2006/relationships/externalLink" Target="externalLinks/externalLink409.xml"/><Relationship Id="rId413" Type="http://schemas.openxmlformats.org/officeDocument/2006/relationships/externalLink" Target="externalLinks/externalLink408.xml"/><Relationship Id="rId412" Type="http://schemas.openxmlformats.org/officeDocument/2006/relationships/externalLink" Target="externalLinks/externalLink407.xml"/><Relationship Id="rId411" Type="http://schemas.openxmlformats.org/officeDocument/2006/relationships/externalLink" Target="externalLinks/externalLink406.xml"/><Relationship Id="rId410" Type="http://schemas.openxmlformats.org/officeDocument/2006/relationships/externalLink" Target="externalLinks/externalLink405.xml"/><Relationship Id="rId41" Type="http://schemas.openxmlformats.org/officeDocument/2006/relationships/externalLink" Target="externalLinks/externalLink36.xml"/><Relationship Id="rId409" Type="http://schemas.openxmlformats.org/officeDocument/2006/relationships/externalLink" Target="externalLinks/externalLink404.xml"/><Relationship Id="rId408" Type="http://schemas.openxmlformats.org/officeDocument/2006/relationships/externalLink" Target="externalLinks/externalLink403.xml"/><Relationship Id="rId407" Type="http://schemas.openxmlformats.org/officeDocument/2006/relationships/externalLink" Target="externalLinks/externalLink402.xml"/><Relationship Id="rId406" Type="http://schemas.openxmlformats.org/officeDocument/2006/relationships/externalLink" Target="externalLinks/externalLink401.xml"/><Relationship Id="rId405" Type="http://schemas.openxmlformats.org/officeDocument/2006/relationships/externalLink" Target="externalLinks/externalLink400.xml"/><Relationship Id="rId404" Type="http://schemas.openxmlformats.org/officeDocument/2006/relationships/externalLink" Target="externalLinks/externalLink399.xml"/><Relationship Id="rId403" Type="http://schemas.openxmlformats.org/officeDocument/2006/relationships/externalLink" Target="externalLinks/externalLink398.xml"/><Relationship Id="rId402" Type="http://schemas.openxmlformats.org/officeDocument/2006/relationships/externalLink" Target="externalLinks/externalLink397.xml"/><Relationship Id="rId401" Type="http://schemas.openxmlformats.org/officeDocument/2006/relationships/externalLink" Target="externalLinks/externalLink396.xml"/><Relationship Id="rId400" Type="http://schemas.openxmlformats.org/officeDocument/2006/relationships/externalLink" Target="externalLinks/externalLink395.xml"/><Relationship Id="rId40" Type="http://schemas.openxmlformats.org/officeDocument/2006/relationships/externalLink" Target="externalLinks/externalLink35.xml"/><Relationship Id="rId4" Type="http://schemas.openxmlformats.org/officeDocument/2006/relationships/customXml" Target="../customXml/item2.xml"/><Relationship Id="rId399" Type="http://schemas.openxmlformats.org/officeDocument/2006/relationships/externalLink" Target="externalLinks/externalLink394.xml"/><Relationship Id="rId398" Type="http://schemas.openxmlformats.org/officeDocument/2006/relationships/externalLink" Target="externalLinks/externalLink393.xml"/><Relationship Id="rId397" Type="http://schemas.openxmlformats.org/officeDocument/2006/relationships/externalLink" Target="externalLinks/externalLink392.xml"/><Relationship Id="rId396" Type="http://schemas.openxmlformats.org/officeDocument/2006/relationships/externalLink" Target="externalLinks/externalLink391.xml"/><Relationship Id="rId395" Type="http://schemas.openxmlformats.org/officeDocument/2006/relationships/externalLink" Target="externalLinks/externalLink390.xml"/><Relationship Id="rId394" Type="http://schemas.openxmlformats.org/officeDocument/2006/relationships/externalLink" Target="externalLinks/externalLink389.xml"/><Relationship Id="rId393" Type="http://schemas.openxmlformats.org/officeDocument/2006/relationships/externalLink" Target="externalLinks/externalLink388.xml"/><Relationship Id="rId392" Type="http://schemas.openxmlformats.org/officeDocument/2006/relationships/externalLink" Target="externalLinks/externalLink387.xml"/><Relationship Id="rId391" Type="http://schemas.openxmlformats.org/officeDocument/2006/relationships/externalLink" Target="externalLinks/externalLink386.xml"/><Relationship Id="rId390" Type="http://schemas.openxmlformats.org/officeDocument/2006/relationships/externalLink" Target="externalLinks/externalLink385.xml"/><Relationship Id="rId39" Type="http://schemas.openxmlformats.org/officeDocument/2006/relationships/externalLink" Target="externalLinks/externalLink34.xml"/><Relationship Id="rId389" Type="http://schemas.openxmlformats.org/officeDocument/2006/relationships/externalLink" Target="externalLinks/externalLink384.xml"/><Relationship Id="rId388" Type="http://schemas.openxmlformats.org/officeDocument/2006/relationships/externalLink" Target="externalLinks/externalLink383.xml"/><Relationship Id="rId387" Type="http://schemas.openxmlformats.org/officeDocument/2006/relationships/externalLink" Target="externalLinks/externalLink382.xml"/><Relationship Id="rId386" Type="http://schemas.openxmlformats.org/officeDocument/2006/relationships/externalLink" Target="externalLinks/externalLink381.xml"/><Relationship Id="rId385" Type="http://schemas.openxmlformats.org/officeDocument/2006/relationships/externalLink" Target="externalLinks/externalLink380.xml"/><Relationship Id="rId384" Type="http://schemas.openxmlformats.org/officeDocument/2006/relationships/externalLink" Target="externalLinks/externalLink379.xml"/><Relationship Id="rId383" Type="http://schemas.openxmlformats.org/officeDocument/2006/relationships/externalLink" Target="externalLinks/externalLink378.xml"/><Relationship Id="rId382" Type="http://schemas.openxmlformats.org/officeDocument/2006/relationships/externalLink" Target="externalLinks/externalLink377.xml"/><Relationship Id="rId381" Type="http://schemas.openxmlformats.org/officeDocument/2006/relationships/externalLink" Target="externalLinks/externalLink376.xml"/><Relationship Id="rId380" Type="http://schemas.openxmlformats.org/officeDocument/2006/relationships/externalLink" Target="externalLinks/externalLink375.xml"/><Relationship Id="rId38" Type="http://schemas.openxmlformats.org/officeDocument/2006/relationships/externalLink" Target="externalLinks/externalLink33.xml"/><Relationship Id="rId379" Type="http://schemas.openxmlformats.org/officeDocument/2006/relationships/externalLink" Target="externalLinks/externalLink374.xml"/><Relationship Id="rId378" Type="http://schemas.openxmlformats.org/officeDocument/2006/relationships/externalLink" Target="externalLinks/externalLink373.xml"/><Relationship Id="rId377" Type="http://schemas.openxmlformats.org/officeDocument/2006/relationships/externalLink" Target="externalLinks/externalLink372.xml"/><Relationship Id="rId376" Type="http://schemas.openxmlformats.org/officeDocument/2006/relationships/externalLink" Target="externalLinks/externalLink371.xml"/><Relationship Id="rId375" Type="http://schemas.openxmlformats.org/officeDocument/2006/relationships/externalLink" Target="externalLinks/externalLink370.xml"/><Relationship Id="rId374" Type="http://schemas.openxmlformats.org/officeDocument/2006/relationships/externalLink" Target="externalLinks/externalLink369.xml"/><Relationship Id="rId373" Type="http://schemas.openxmlformats.org/officeDocument/2006/relationships/externalLink" Target="externalLinks/externalLink368.xml"/><Relationship Id="rId372" Type="http://schemas.openxmlformats.org/officeDocument/2006/relationships/externalLink" Target="externalLinks/externalLink367.xml"/><Relationship Id="rId371" Type="http://schemas.openxmlformats.org/officeDocument/2006/relationships/externalLink" Target="externalLinks/externalLink366.xml"/><Relationship Id="rId370" Type="http://schemas.openxmlformats.org/officeDocument/2006/relationships/externalLink" Target="externalLinks/externalLink365.xml"/><Relationship Id="rId37" Type="http://schemas.openxmlformats.org/officeDocument/2006/relationships/externalLink" Target="externalLinks/externalLink32.xml"/><Relationship Id="rId369" Type="http://schemas.openxmlformats.org/officeDocument/2006/relationships/externalLink" Target="externalLinks/externalLink364.xml"/><Relationship Id="rId368" Type="http://schemas.openxmlformats.org/officeDocument/2006/relationships/externalLink" Target="externalLinks/externalLink363.xml"/><Relationship Id="rId367" Type="http://schemas.openxmlformats.org/officeDocument/2006/relationships/externalLink" Target="externalLinks/externalLink362.xml"/><Relationship Id="rId366" Type="http://schemas.openxmlformats.org/officeDocument/2006/relationships/externalLink" Target="externalLinks/externalLink361.xml"/><Relationship Id="rId365" Type="http://schemas.openxmlformats.org/officeDocument/2006/relationships/externalLink" Target="externalLinks/externalLink360.xml"/><Relationship Id="rId364" Type="http://schemas.openxmlformats.org/officeDocument/2006/relationships/externalLink" Target="externalLinks/externalLink359.xml"/><Relationship Id="rId363" Type="http://schemas.openxmlformats.org/officeDocument/2006/relationships/externalLink" Target="externalLinks/externalLink358.xml"/><Relationship Id="rId362" Type="http://schemas.openxmlformats.org/officeDocument/2006/relationships/externalLink" Target="externalLinks/externalLink357.xml"/><Relationship Id="rId361" Type="http://schemas.openxmlformats.org/officeDocument/2006/relationships/externalLink" Target="externalLinks/externalLink356.xml"/><Relationship Id="rId360" Type="http://schemas.openxmlformats.org/officeDocument/2006/relationships/externalLink" Target="externalLinks/externalLink355.xml"/><Relationship Id="rId36" Type="http://schemas.openxmlformats.org/officeDocument/2006/relationships/externalLink" Target="externalLinks/externalLink31.xml"/><Relationship Id="rId359" Type="http://schemas.openxmlformats.org/officeDocument/2006/relationships/externalLink" Target="externalLinks/externalLink354.xml"/><Relationship Id="rId358" Type="http://schemas.openxmlformats.org/officeDocument/2006/relationships/externalLink" Target="externalLinks/externalLink353.xml"/><Relationship Id="rId357" Type="http://schemas.openxmlformats.org/officeDocument/2006/relationships/externalLink" Target="externalLinks/externalLink352.xml"/><Relationship Id="rId356" Type="http://schemas.openxmlformats.org/officeDocument/2006/relationships/externalLink" Target="externalLinks/externalLink351.xml"/><Relationship Id="rId355" Type="http://schemas.openxmlformats.org/officeDocument/2006/relationships/externalLink" Target="externalLinks/externalLink350.xml"/><Relationship Id="rId354" Type="http://schemas.openxmlformats.org/officeDocument/2006/relationships/externalLink" Target="externalLinks/externalLink349.xml"/><Relationship Id="rId353" Type="http://schemas.openxmlformats.org/officeDocument/2006/relationships/externalLink" Target="externalLinks/externalLink348.xml"/><Relationship Id="rId352" Type="http://schemas.openxmlformats.org/officeDocument/2006/relationships/externalLink" Target="externalLinks/externalLink347.xml"/><Relationship Id="rId351" Type="http://schemas.openxmlformats.org/officeDocument/2006/relationships/externalLink" Target="externalLinks/externalLink346.xml"/><Relationship Id="rId350" Type="http://schemas.openxmlformats.org/officeDocument/2006/relationships/externalLink" Target="externalLinks/externalLink345.xml"/><Relationship Id="rId35" Type="http://schemas.openxmlformats.org/officeDocument/2006/relationships/externalLink" Target="externalLinks/externalLink30.xml"/><Relationship Id="rId349" Type="http://schemas.openxmlformats.org/officeDocument/2006/relationships/externalLink" Target="externalLinks/externalLink344.xml"/><Relationship Id="rId348" Type="http://schemas.openxmlformats.org/officeDocument/2006/relationships/externalLink" Target="externalLinks/externalLink343.xml"/><Relationship Id="rId347" Type="http://schemas.openxmlformats.org/officeDocument/2006/relationships/externalLink" Target="externalLinks/externalLink342.xml"/><Relationship Id="rId346" Type="http://schemas.openxmlformats.org/officeDocument/2006/relationships/externalLink" Target="externalLinks/externalLink341.xml"/><Relationship Id="rId345" Type="http://schemas.openxmlformats.org/officeDocument/2006/relationships/externalLink" Target="externalLinks/externalLink340.xml"/><Relationship Id="rId344" Type="http://schemas.openxmlformats.org/officeDocument/2006/relationships/externalLink" Target="externalLinks/externalLink339.xml"/><Relationship Id="rId343" Type="http://schemas.openxmlformats.org/officeDocument/2006/relationships/externalLink" Target="externalLinks/externalLink338.xml"/><Relationship Id="rId342" Type="http://schemas.openxmlformats.org/officeDocument/2006/relationships/externalLink" Target="externalLinks/externalLink337.xml"/><Relationship Id="rId341" Type="http://schemas.openxmlformats.org/officeDocument/2006/relationships/externalLink" Target="externalLinks/externalLink336.xml"/><Relationship Id="rId340" Type="http://schemas.openxmlformats.org/officeDocument/2006/relationships/externalLink" Target="externalLinks/externalLink335.xml"/><Relationship Id="rId34" Type="http://schemas.openxmlformats.org/officeDocument/2006/relationships/externalLink" Target="externalLinks/externalLink29.xml"/><Relationship Id="rId339" Type="http://schemas.openxmlformats.org/officeDocument/2006/relationships/externalLink" Target="externalLinks/externalLink334.xml"/><Relationship Id="rId338" Type="http://schemas.openxmlformats.org/officeDocument/2006/relationships/externalLink" Target="externalLinks/externalLink333.xml"/><Relationship Id="rId337" Type="http://schemas.openxmlformats.org/officeDocument/2006/relationships/externalLink" Target="externalLinks/externalLink332.xml"/><Relationship Id="rId336" Type="http://schemas.openxmlformats.org/officeDocument/2006/relationships/externalLink" Target="externalLinks/externalLink331.xml"/><Relationship Id="rId335" Type="http://schemas.openxmlformats.org/officeDocument/2006/relationships/externalLink" Target="externalLinks/externalLink330.xml"/><Relationship Id="rId334" Type="http://schemas.openxmlformats.org/officeDocument/2006/relationships/externalLink" Target="externalLinks/externalLink329.xml"/><Relationship Id="rId333" Type="http://schemas.openxmlformats.org/officeDocument/2006/relationships/externalLink" Target="externalLinks/externalLink328.xml"/><Relationship Id="rId332" Type="http://schemas.openxmlformats.org/officeDocument/2006/relationships/externalLink" Target="externalLinks/externalLink327.xml"/><Relationship Id="rId331" Type="http://schemas.openxmlformats.org/officeDocument/2006/relationships/externalLink" Target="externalLinks/externalLink326.xml"/><Relationship Id="rId330" Type="http://schemas.openxmlformats.org/officeDocument/2006/relationships/externalLink" Target="externalLinks/externalLink325.xml"/><Relationship Id="rId33" Type="http://schemas.openxmlformats.org/officeDocument/2006/relationships/externalLink" Target="externalLinks/externalLink28.xml"/><Relationship Id="rId329" Type="http://schemas.openxmlformats.org/officeDocument/2006/relationships/externalLink" Target="externalLinks/externalLink324.xml"/><Relationship Id="rId328" Type="http://schemas.openxmlformats.org/officeDocument/2006/relationships/externalLink" Target="externalLinks/externalLink323.xml"/><Relationship Id="rId327" Type="http://schemas.openxmlformats.org/officeDocument/2006/relationships/externalLink" Target="externalLinks/externalLink322.xml"/><Relationship Id="rId326" Type="http://schemas.openxmlformats.org/officeDocument/2006/relationships/externalLink" Target="externalLinks/externalLink321.xml"/><Relationship Id="rId325" Type="http://schemas.openxmlformats.org/officeDocument/2006/relationships/externalLink" Target="externalLinks/externalLink320.xml"/><Relationship Id="rId324" Type="http://schemas.openxmlformats.org/officeDocument/2006/relationships/externalLink" Target="externalLinks/externalLink319.xml"/><Relationship Id="rId323" Type="http://schemas.openxmlformats.org/officeDocument/2006/relationships/externalLink" Target="externalLinks/externalLink318.xml"/><Relationship Id="rId322" Type="http://schemas.openxmlformats.org/officeDocument/2006/relationships/externalLink" Target="externalLinks/externalLink317.xml"/><Relationship Id="rId321" Type="http://schemas.openxmlformats.org/officeDocument/2006/relationships/externalLink" Target="externalLinks/externalLink316.xml"/><Relationship Id="rId320" Type="http://schemas.openxmlformats.org/officeDocument/2006/relationships/externalLink" Target="externalLinks/externalLink315.xml"/><Relationship Id="rId32" Type="http://schemas.openxmlformats.org/officeDocument/2006/relationships/externalLink" Target="externalLinks/externalLink27.xml"/><Relationship Id="rId319" Type="http://schemas.openxmlformats.org/officeDocument/2006/relationships/externalLink" Target="externalLinks/externalLink314.xml"/><Relationship Id="rId318" Type="http://schemas.openxmlformats.org/officeDocument/2006/relationships/externalLink" Target="externalLinks/externalLink313.xml"/><Relationship Id="rId317" Type="http://schemas.openxmlformats.org/officeDocument/2006/relationships/externalLink" Target="externalLinks/externalLink312.xml"/><Relationship Id="rId316" Type="http://schemas.openxmlformats.org/officeDocument/2006/relationships/externalLink" Target="externalLinks/externalLink311.xml"/><Relationship Id="rId315" Type="http://schemas.openxmlformats.org/officeDocument/2006/relationships/externalLink" Target="externalLinks/externalLink310.xml"/><Relationship Id="rId314" Type="http://schemas.openxmlformats.org/officeDocument/2006/relationships/externalLink" Target="externalLinks/externalLink309.xml"/><Relationship Id="rId313" Type="http://schemas.openxmlformats.org/officeDocument/2006/relationships/externalLink" Target="externalLinks/externalLink308.xml"/><Relationship Id="rId312" Type="http://schemas.openxmlformats.org/officeDocument/2006/relationships/externalLink" Target="externalLinks/externalLink307.xml"/><Relationship Id="rId311" Type="http://schemas.openxmlformats.org/officeDocument/2006/relationships/externalLink" Target="externalLinks/externalLink306.xml"/><Relationship Id="rId310" Type="http://schemas.openxmlformats.org/officeDocument/2006/relationships/externalLink" Target="externalLinks/externalLink305.xml"/><Relationship Id="rId31" Type="http://schemas.openxmlformats.org/officeDocument/2006/relationships/externalLink" Target="externalLinks/externalLink26.xml"/><Relationship Id="rId309" Type="http://schemas.openxmlformats.org/officeDocument/2006/relationships/externalLink" Target="externalLinks/externalLink304.xml"/><Relationship Id="rId308" Type="http://schemas.openxmlformats.org/officeDocument/2006/relationships/externalLink" Target="externalLinks/externalLink303.xml"/><Relationship Id="rId307" Type="http://schemas.openxmlformats.org/officeDocument/2006/relationships/externalLink" Target="externalLinks/externalLink302.xml"/><Relationship Id="rId306" Type="http://schemas.openxmlformats.org/officeDocument/2006/relationships/externalLink" Target="externalLinks/externalLink301.xml"/><Relationship Id="rId305" Type="http://schemas.openxmlformats.org/officeDocument/2006/relationships/externalLink" Target="externalLinks/externalLink300.xml"/><Relationship Id="rId304" Type="http://schemas.openxmlformats.org/officeDocument/2006/relationships/externalLink" Target="externalLinks/externalLink299.xml"/><Relationship Id="rId303" Type="http://schemas.openxmlformats.org/officeDocument/2006/relationships/externalLink" Target="externalLinks/externalLink298.xml"/><Relationship Id="rId302" Type="http://schemas.openxmlformats.org/officeDocument/2006/relationships/externalLink" Target="externalLinks/externalLink297.xml"/><Relationship Id="rId301" Type="http://schemas.openxmlformats.org/officeDocument/2006/relationships/externalLink" Target="externalLinks/externalLink296.xml"/><Relationship Id="rId300" Type="http://schemas.openxmlformats.org/officeDocument/2006/relationships/externalLink" Target="externalLinks/externalLink295.xml"/><Relationship Id="rId30" Type="http://schemas.openxmlformats.org/officeDocument/2006/relationships/externalLink" Target="externalLinks/externalLink25.xml"/><Relationship Id="rId3" Type="http://schemas.openxmlformats.org/officeDocument/2006/relationships/customXml" Target="../customXml/item1.xml"/><Relationship Id="rId299" Type="http://schemas.openxmlformats.org/officeDocument/2006/relationships/externalLink" Target="externalLinks/externalLink294.xml"/><Relationship Id="rId298" Type="http://schemas.openxmlformats.org/officeDocument/2006/relationships/externalLink" Target="externalLinks/externalLink293.xml"/><Relationship Id="rId297" Type="http://schemas.openxmlformats.org/officeDocument/2006/relationships/externalLink" Target="externalLinks/externalLink292.xml"/><Relationship Id="rId296" Type="http://schemas.openxmlformats.org/officeDocument/2006/relationships/externalLink" Target="externalLinks/externalLink291.xml"/><Relationship Id="rId295" Type="http://schemas.openxmlformats.org/officeDocument/2006/relationships/externalLink" Target="externalLinks/externalLink290.xml"/><Relationship Id="rId294" Type="http://schemas.openxmlformats.org/officeDocument/2006/relationships/externalLink" Target="externalLinks/externalLink289.xml"/><Relationship Id="rId293" Type="http://schemas.openxmlformats.org/officeDocument/2006/relationships/externalLink" Target="externalLinks/externalLink288.xml"/><Relationship Id="rId292" Type="http://schemas.openxmlformats.org/officeDocument/2006/relationships/externalLink" Target="externalLinks/externalLink287.xml"/><Relationship Id="rId291" Type="http://schemas.openxmlformats.org/officeDocument/2006/relationships/externalLink" Target="externalLinks/externalLink286.xml"/><Relationship Id="rId290" Type="http://schemas.openxmlformats.org/officeDocument/2006/relationships/externalLink" Target="externalLinks/externalLink285.xml"/><Relationship Id="rId29" Type="http://schemas.openxmlformats.org/officeDocument/2006/relationships/externalLink" Target="externalLinks/externalLink24.xml"/><Relationship Id="rId289" Type="http://schemas.openxmlformats.org/officeDocument/2006/relationships/externalLink" Target="externalLinks/externalLink284.xml"/><Relationship Id="rId288" Type="http://schemas.openxmlformats.org/officeDocument/2006/relationships/externalLink" Target="externalLinks/externalLink283.xml"/><Relationship Id="rId287" Type="http://schemas.openxmlformats.org/officeDocument/2006/relationships/externalLink" Target="externalLinks/externalLink282.xml"/><Relationship Id="rId286" Type="http://schemas.openxmlformats.org/officeDocument/2006/relationships/externalLink" Target="externalLinks/externalLink281.xml"/><Relationship Id="rId285" Type="http://schemas.openxmlformats.org/officeDocument/2006/relationships/externalLink" Target="externalLinks/externalLink280.xml"/><Relationship Id="rId284" Type="http://schemas.openxmlformats.org/officeDocument/2006/relationships/externalLink" Target="externalLinks/externalLink279.xml"/><Relationship Id="rId283" Type="http://schemas.openxmlformats.org/officeDocument/2006/relationships/externalLink" Target="externalLinks/externalLink278.xml"/><Relationship Id="rId282" Type="http://schemas.openxmlformats.org/officeDocument/2006/relationships/externalLink" Target="externalLinks/externalLink277.xml"/><Relationship Id="rId281" Type="http://schemas.openxmlformats.org/officeDocument/2006/relationships/externalLink" Target="externalLinks/externalLink276.xml"/><Relationship Id="rId280" Type="http://schemas.openxmlformats.org/officeDocument/2006/relationships/externalLink" Target="externalLinks/externalLink275.xml"/><Relationship Id="rId28" Type="http://schemas.openxmlformats.org/officeDocument/2006/relationships/externalLink" Target="externalLinks/externalLink23.xml"/><Relationship Id="rId279" Type="http://schemas.openxmlformats.org/officeDocument/2006/relationships/externalLink" Target="externalLinks/externalLink274.xml"/><Relationship Id="rId278" Type="http://schemas.openxmlformats.org/officeDocument/2006/relationships/externalLink" Target="externalLinks/externalLink273.xml"/><Relationship Id="rId277" Type="http://schemas.openxmlformats.org/officeDocument/2006/relationships/externalLink" Target="externalLinks/externalLink272.xml"/><Relationship Id="rId276" Type="http://schemas.openxmlformats.org/officeDocument/2006/relationships/externalLink" Target="externalLinks/externalLink271.xml"/><Relationship Id="rId275" Type="http://schemas.openxmlformats.org/officeDocument/2006/relationships/externalLink" Target="externalLinks/externalLink270.xml"/><Relationship Id="rId274" Type="http://schemas.openxmlformats.org/officeDocument/2006/relationships/externalLink" Target="externalLinks/externalLink269.xml"/><Relationship Id="rId273" Type="http://schemas.openxmlformats.org/officeDocument/2006/relationships/externalLink" Target="externalLinks/externalLink268.xml"/><Relationship Id="rId272" Type="http://schemas.openxmlformats.org/officeDocument/2006/relationships/externalLink" Target="externalLinks/externalLink267.xml"/><Relationship Id="rId271" Type="http://schemas.openxmlformats.org/officeDocument/2006/relationships/externalLink" Target="externalLinks/externalLink266.xml"/><Relationship Id="rId270" Type="http://schemas.openxmlformats.org/officeDocument/2006/relationships/externalLink" Target="externalLinks/externalLink265.xml"/><Relationship Id="rId27" Type="http://schemas.openxmlformats.org/officeDocument/2006/relationships/externalLink" Target="externalLinks/externalLink22.xml"/><Relationship Id="rId269" Type="http://schemas.openxmlformats.org/officeDocument/2006/relationships/externalLink" Target="externalLinks/externalLink264.xml"/><Relationship Id="rId268" Type="http://schemas.openxmlformats.org/officeDocument/2006/relationships/externalLink" Target="externalLinks/externalLink263.xml"/><Relationship Id="rId267" Type="http://schemas.openxmlformats.org/officeDocument/2006/relationships/externalLink" Target="externalLinks/externalLink262.xml"/><Relationship Id="rId266" Type="http://schemas.openxmlformats.org/officeDocument/2006/relationships/externalLink" Target="externalLinks/externalLink261.xml"/><Relationship Id="rId265" Type="http://schemas.openxmlformats.org/officeDocument/2006/relationships/externalLink" Target="externalLinks/externalLink260.xml"/><Relationship Id="rId264" Type="http://schemas.openxmlformats.org/officeDocument/2006/relationships/externalLink" Target="externalLinks/externalLink259.xml"/><Relationship Id="rId263" Type="http://schemas.openxmlformats.org/officeDocument/2006/relationships/externalLink" Target="externalLinks/externalLink258.xml"/><Relationship Id="rId262" Type="http://schemas.openxmlformats.org/officeDocument/2006/relationships/externalLink" Target="externalLinks/externalLink257.xml"/><Relationship Id="rId261" Type="http://schemas.openxmlformats.org/officeDocument/2006/relationships/externalLink" Target="externalLinks/externalLink256.xml"/><Relationship Id="rId260" Type="http://schemas.openxmlformats.org/officeDocument/2006/relationships/externalLink" Target="externalLinks/externalLink255.xml"/><Relationship Id="rId26" Type="http://schemas.openxmlformats.org/officeDocument/2006/relationships/externalLink" Target="externalLinks/externalLink21.xml"/><Relationship Id="rId259" Type="http://schemas.openxmlformats.org/officeDocument/2006/relationships/externalLink" Target="externalLinks/externalLink254.xml"/><Relationship Id="rId258" Type="http://schemas.openxmlformats.org/officeDocument/2006/relationships/externalLink" Target="externalLinks/externalLink253.xml"/><Relationship Id="rId257" Type="http://schemas.openxmlformats.org/officeDocument/2006/relationships/externalLink" Target="externalLinks/externalLink252.xml"/><Relationship Id="rId256" Type="http://schemas.openxmlformats.org/officeDocument/2006/relationships/externalLink" Target="externalLinks/externalLink251.xml"/><Relationship Id="rId255" Type="http://schemas.openxmlformats.org/officeDocument/2006/relationships/externalLink" Target="externalLinks/externalLink250.xml"/><Relationship Id="rId254" Type="http://schemas.openxmlformats.org/officeDocument/2006/relationships/externalLink" Target="externalLinks/externalLink249.xml"/><Relationship Id="rId253" Type="http://schemas.openxmlformats.org/officeDocument/2006/relationships/externalLink" Target="externalLinks/externalLink248.xml"/><Relationship Id="rId252" Type="http://schemas.openxmlformats.org/officeDocument/2006/relationships/externalLink" Target="externalLinks/externalLink247.xml"/><Relationship Id="rId251" Type="http://schemas.openxmlformats.org/officeDocument/2006/relationships/externalLink" Target="externalLinks/externalLink246.xml"/><Relationship Id="rId250" Type="http://schemas.openxmlformats.org/officeDocument/2006/relationships/externalLink" Target="externalLinks/externalLink245.xml"/><Relationship Id="rId25" Type="http://schemas.openxmlformats.org/officeDocument/2006/relationships/externalLink" Target="externalLinks/externalLink20.xml"/><Relationship Id="rId249" Type="http://schemas.openxmlformats.org/officeDocument/2006/relationships/externalLink" Target="externalLinks/externalLink244.xml"/><Relationship Id="rId248" Type="http://schemas.openxmlformats.org/officeDocument/2006/relationships/externalLink" Target="externalLinks/externalLink243.xml"/><Relationship Id="rId247" Type="http://schemas.openxmlformats.org/officeDocument/2006/relationships/externalLink" Target="externalLinks/externalLink242.xml"/><Relationship Id="rId246" Type="http://schemas.openxmlformats.org/officeDocument/2006/relationships/externalLink" Target="externalLinks/externalLink241.xml"/><Relationship Id="rId245" Type="http://schemas.openxmlformats.org/officeDocument/2006/relationships/externalLink" Target="externalLinks/externalLink240.xml"/><Relationship Id="rId244" Type="http://schemas.openxmlformats.org/officeDocument/2006/relationships/externalLink" Target="externalLinks/externalLink239.xml"/><Relationship Id="rId243" Type="http://schemas.openxmlformats.org/officeDocument/2006/relationships/externalLink" Target="externalLinks/externalLink238.xml"/><Relationship Id="rId242" Type="http://schemas.openxmlformats.org/officeDocument/2006/relationships/externalLink" Target="externalLinks/externalLink237.xml"/><Relationship Id="rId241" Type="http://schemas.openxmlformats.org/officeDocument/2006/relationships/externalLink" Target="externalLinks/externalLink236.xml"/><Relationship Id="rId240" Type="http://schemas.openxmlformats.org/officeDocument/2006/relationships/externalLink" Target="externalLinks/externalLink235.xml"/><Relationship Id="rId24" Type="http://schemas.openxmlformats.org/officeDocument/2006/relationships/externalLink" Target="externalLinks/externalLink19.xml"/><Relationship Id="rId239" Type="http://schemas.openxmlformats.org/officeDocument/2006/relationships/externalLink" Target="externalLinks/externalLink234.xml"/><Relationship Id="rId238" Type="http://schemas.openxmlformats.org/officeDocument/2006/relationships/externalLink" Target="externalLinks/externalLink233.xml"/><Relationship Id="rId237" Type="http://schemas.openxmlformats.org/officeDocument/2006/relationships/externalLink" Target="externalLinks/externalLink232.xml"/><Relationship Id="rId236" Type="http://schemas.openxmlformats.org/officeDocument/2006/relationships/externalLink" Target="externalLinks/externalLink231.xml"/><Relationship Id="rId235" Type="http://schemas.openxmlformats.org/officeDocument/2006/relationships/externalLink" Target="externalLinks/externalLink230.xml"/><Relationship Id="rId234" Type="http://schemas.openxmlformats.org/officeDocument/2006/relationships/externalLink" Target="externalLinks/externalLink229.xml"/><Relationship Id="rId233" Type="http://schemas.openxmlformats.org/officeDocument/2006/relationships/externalLink" Target="externalLinks/externalLink228.xml"/><Relationship Id="rId232" Type="http://schemas.openxmlformats.org/officeDocument/2006/relationships/externalLink" Target="externalLinks/externalLink227.xml"/><Relationship Id="rId231" Type="http://schemas.openxmlformats.org/officeDocument/2006/relationships/externalLink" Target="externalLinks/externalLink226.xml"/><Relationship Id="rId230" Type="http://schemas.openxmlformats.org/officeDocument/2006/relationships/externalLink" Target="externalLinks/externalLink225.xml"/><Relationship Id="rId23" Type="http://schemas.openxmlformats.org/officeDocument/2006/relationships/externalLink" Target="externalLinks/externalLink18.xml"/><Relationship Id="rId229" Type="http://schemas.openxmlformats.org/officeDocument/2006/relationships/externalLink" Target="externalLinks/externalLink224.xml"/><Relationship Id="rId228" Type="http://schemas.openxmlformats.org/officeDocument/2006/relationships/externalLink" Target="externalLinks/externalLink223.xml"/><Relationship Id="rId227" Type="http://schemas.openxmlformats.org/officeDocument/2006/relationships/externalLink" Target="externalLinks/externalLink222.xml"/><Relationship Id="rId226" Type="http://schemas.openxmlformats.org/officeDocument/2006/relationships/externalLink" Target="externalLinks/externalLink221.xml"/><Relationship Id="rId225" Type="http://schemas.openxmlformats.org/officeDocument/2006/relationships/externalLink" Target="externalLinks/externalLink220.xml"/><Relationship Id="rId224" Type="http://schemas.openxmlformats.org/officeDocument/2006/relationships/externalLink" Target="externalLinks/externalLink219.xml"/><Relationship Id="rId223" Type="http://schemas.openxmlformats.org/officeDocument/2006/relationships/externalLink" Target="externalLinks/externalLink218.xml"/><Relationship Id="rId222" Type="http://schemas.openxmlformats.org/officeDocument/2006/relationships/externalLink" Target="externalLinks/externalLink217.xml"/><Relationship Id="rId221" Type="http://schemas.openxmlformats.org/officeDocument/2006/relationships/externalLink" Target="externalLinks/externalLink216.xml"/><Relationship Id="rId220" Type="http://schemas.openxmlformats.org/officeDocument/2006/relationships/externalLink" Target="externalLinks/externalLink215.xml"/><Relationship Id="rId22" Type="http://schemas.openxmlformats.org/officeDocument/2006/relationships/externalLink" Target="externalLinks/externalLink17.xml"/><Relationship Id="rId219" Type="http://schemas.openxmlformats.org/officeDocument/2006/relationships/externalLink" Target="externalLinks/externalLink214.xml"/><Relationship Id="rId218" Type="http://schemas.openxmlformats.org/officeDocument/2006/relationships/externalLink" Target="externalLinks/externalLink213.xml"/><Relationship Id="rId217" Type="http://schemas.openxmlformats.org/officeDocument/2006/relationships/externalLink" Target="externalLinks/externalLink212.xml"/><Relationship Id="rId216" Type="http://schemas.openxmlformats.org/officeDocument/2006/relationships/externalLink" Target="externalLinks/externalLink211.xml"/><Relationship Id="rId215" Type="http://schemas.openxmlformats.org/officeDocument/2006/relationships/externalLink" Target="externalLinks/externalLink210.xml"/><Relationship Id="rId214" Type="http://schemas.openxmlformats.org/officeDocument/2006/relationships/externalLink" Target="externalLinks/externalLink209.xml"/><Relationship Id="rId213" Type="http://schemas.openxmlformats.org/officeDocument/2006/relationships/externalLink" Target="externalLinks/externalLink208.xml"/><Relationship Id="rId212" Type="http://schemas.openxmlformats.org/officeDocument/2006/relationships/externalLink" Target="externalLinks/externalLink207.xml"/><Relationship Id="rId211" Type="http://schemas.openxmlformats.org/officeDocument/2006/relationships/externalLink" Target="externalLinks/externalLink206.xml"/><Relationship Id="rId210" Type="http://schemas.openxmlformats.org/officeDocument/2006/relationships/externalLink" Target="externalLinks/externalLink205.xml"/><Relationship Id="rId21" Type="http://schemas.openxmlformats.org/officeDocument/2006/relationships/externalLink" Target="externalLinks/externalLink16.xml"/><Relationship Id="rId209" Type="http://schemas.openxmlformats.org/officeDocument/2006/relationships/externalLink" Target="externalLinks/externalLink204.xml"/><Relationship Id="rId208" Type="http://schemas.openxmlformats.org/officeDocument/2006/relationships/externalLink" Target="externalLinks/externalLink203.xml"/><Relationship Id="rId207" Type="http://schemas.openxmlformats.org/officeDocument/2006/relationships/externalLink" Target="externalLinks/externalLink202.xml"/><Relationship Id="rId206" Type="http://schemas.openxmlformats.org/officeDocument/2006/relationships/externalLink" Target="externalLinks/externalLink201.xml"/><Relationship Id="rId205" Type="http://schemas.openxmlformats.org/officeDocument/2006/relationships/externalLink" Target="externalLinks/externalLink200.xml"/><Relationship Id="rId204" Type="http://schemas.openxmlformats.org/officeDocument/2006/relationships/externalLink" Target="externalLinks/externalLink199.xml"/><Relationship Id="rId203" Type="http://schemas.openxmlformats.org/officeDocument/2006/relationships/externalLink" Target="externalLinks/externalLink198.xml"/><Relationship Id="rId202" Type="http://schemas.openxmlformats.org/officeDocument/2006/relationships/externalLink" Target="externalLinks/externalLink197.xml"/><Relationship Id="rId201" Type="http://schemas.openxmlformats.org/officeDocument/2006/relationships/externalLink" Target="externalLinks/externalLink196.xml"/><Relationship Id="rId200" Type="http://schemas.openxmlformats.org/officeDocument/2006/relationships/externalLink" Target="externalLinks/externalLink195.xml"/><Relationship Id="rId20" Type="http://schemas.openxmlformats.org/officeDocument/2006/relationships/externalLink" Target="externalLinks/externalLink15.xml"/><Relationship Id="rId2" Type="http://schemas.openxmlformats.org/officeDocument/2006/relationships/worksheet" Target="worksheets/sheet2.xml"/><Relationship Id="rId199" Type="http://schemas.openxmlformats.org/officeDocument/2006/relationships/externalLink" Target="externalLinks/externalLink194.xml"/><Relationship Id="rId198" Type="http://schemas.openxmlformats.org/officeDocument/2006/relationships/externalLink" Target="externalLinks/externalLink193.xml"/><Relationship Id="rId197" Type="http://schemas.openxmlformats.org/officeDocument/2006/relationships/externalLink" Target="externalLinks/externalLink192.xml"/><Relationship Id="rId196" Type="http://schemas.openxmlformats.org/officeDocument/2006/relationships/externalLink" Target="externalLinks/externalLink191.xml"/><Relationship Id="rId195" Type="http://schemas.openxmlformats.org/officeDocument/2006/relationships/externalLink" Target="externalLinks/externalLink190.xml"/><Relationship Id="rId194" Type="http://schemas.openxmlformats.org/officeDocument/2006/relationships/externalLink" Target="externalLinks/externalLink189.xml"/><Relationship Id="rId193" Type="http://schemas.openxmlformats.org/officeDocument/2006/relationships/externalLink" Target="externalLinks/externalLink188.xml"/><Relationship Id="rId192" Type="http://schemas.openxmlformats.org/officeDocument/2006/relationships/externalLink" Target="externalLinks/externalLink187.xml"/><Relationship Id="rId191" Type="http://schemas.openxmlformats.org/officeDocument/2006/relationships/externalLink" Target="externalLinks/externalLink186.xml"/><Relationship Id="rId190" Type="http://schemas.openxmlformats.org/officeDocument/2006/relationships/externalLink" Target="externalLinks/externalLink185.xml"/><Relationship Id="rId19" Type="http://schemas.openxmlformats.org/officeDocument/2006/relationships/externalLink" Target="externalLinks/externalLink14.xml"/><Relationship Id="rId189" Type="http://schemas.openxmlformats.org/officeDocument/2006/relationships/externalLink" Target="externalLinks/externalLink184.xml"/><Relationship Id="rId188" Type="http://schemas.openxmlformats.org/officeDocument/2006/relationships/externalLink" Target="externalLinks/externalLink183.xml"/><Relationship Id="rId187" Type="http://schemas.openxmlformats.org/officeDocument/2006/relationships/externalLink" Target="externalLinks/externalLink182.xml"/><Relationship Id="rId186" Type="http://schemas.openxmlformats.org/officeDocument/2006/relationships/externalLink" Target="externalLinks/externalLink181.xml"/><Relationship Id="rId185" Type="http://schemas.openxmlformats.org/officeDocument/2006/relationships/externalLink" Target="externalLinks/externalLink180.xml"/><Relationship Id="rId184" Type="http://schemas.openxmlformats.org/officeDocument/2006/relationships/externalLink" Target="externalLinks/externalLink179.xml"/><Relationship Id="rId183" Type="http://schemas.openxmlformats.org/officeDocument/2006/relationships/externalLink" Target="externalLinks/externalLink178.xml"/><Relationship Id="rId182" Type="http://schemas.openxmlformats.org/officeDocument/2006/relationships/externalLink" Target="externalLinks/externalLink177.xml"/><Relationship Id="rId181" Type="http://schemas.openxmlformats.org/officeDocument/2006/relationships/externalLink" Target="externalLinks/externalLink176.xml"/><Relationship Id="rId180" Type="http://schemas.openxmlformats.org/officeDocument/2006/relationships/externalLink" Target="externalLinks/externalLink175.xml"/><Relationship Id="rId18" Type="http://schemas.openxmlformats.org/officeDocument/2006/relationships/externalLink" Target="externalLinks/externalLink13.xml"/><Relationship Id="rId179" Type="http://schemas.openxmlformats.org/officeDocument/2006/relationships/externalLink" Target="externalLinks/externalLink174.xml"/><Relationship Id="rId178" Type="http://schemas.openxmlformats.org/officeDocument/2006/relationships/externalLink" Target="externalLinks/externalLink173.xml"/><Relationship Id="rId177" Type="http://schemas.openxmlformats.org/officeDocument/2006/relationships/externalLink" Target="externalLinks/externalLink172.xml"/><Relationship Id="rId176" Type="http://schemas.openxmlformats.org/officeDocument/2006/relationships/externalLink" Target="externalLinks/externalLink171.xml"/><Relationship Id="rId175" Type="http://schemas.openxmlformats.org/officeDocument/2006/relationships/externalLink" Target="externalLinks/externalLink170.xml"/><Relationship Id="rId174" Type="http://schemas.openxmlformats.org/officeDocument/2006/relationships/externalLink" Target="externalLinks/externalLink169.xml"/><Relationship Id="rId173" Type="http://schemas.openxmlformats.org/officeDocument/2006/relationships/externalLink" Target="externalLinks/externalLink168.xml"/><Relationship Id="rId172" Type="http://schemas.openxmlformats.org/officeDocument/2006/relationships/externalLink" Target="externalLinks/externalLink167.xml"/><Relationship Id="rId171" Type="http://schemas.openxmlformats.org/officeDocument/2006/relationships/externalLink" Target="externalLinks/externalLink166.xml"/><Relationship Id="rId170" Type="http://schemas.openxmlformats.org/officeDocument/2006/relationships/externalLink" Target="externalLinks/externalLink165.xml"/><Relationship Id="rId17" Type="http://schemas.openxmlformats.org/officeDocument/2006/relationships/externalLink" Target="externalLinks/externalLink12.xml"/><Relationship Id="rId169" Type="http://schemas.openxmlformats.org/officeDocument/2006/relationships/externalLink" Target="externalLinks/externalLink164.xml"/><Relationship Id="rId168" Type="http://schemas.openxmlformats.org/officeDocument/2006/relationships/externalLink" Target="externalLinks/externalLink163.xml"/><Relationship Id="rId167" Type="http://schemas.openxmlformats.org/officeDocument/2006/relationships/externalLink" Target="externalLinks/externalLink162.xml"/><Relationship Id="rId166" Type="http://schemas.openxmlformats.org/officeDocument/2006/relationships/externalLink" Target="externalLinks/externalLink161.xml"/><Relationship Id="rId165" Type="http://schemas.openxmlformats.org/officeDocument/2006/relationships/externalLink" Target="externalLinks/externalLink160.xml"/><Relationship Id="rId164" Type="http://schemas.openxmlformats.org/officeDocument/2006/relationships/externalLink" Target="externalLinks/externalLink159.xml"/><Relationship Id="rId163" Type="http://schemas.openxmlformats.org/officeDocument/2006/relationships/externalLink" Target="externalLinks/externalLink158.xml"/><Relationship Id="rId162" Type="http://schemas.openxmlformats.org/officeDocument/2006/relationships/externalLink" Target="externalLinks/externalLink157.xml"/><Relationship Id="rId161" Type="http://schemas.openxmlformats.org/officeDocument/2006/relationships/externalLink" Target="externalLinks/externalLink156.xml"/><Relationship Id="rId160" Type="http://schemas.openxmlformats.org/officeDocument/2006/relationships/externalLink" Target="externalLinks/externalLink155.xml"/><Relationship Id="rId16" Type="http://schemas.openxmlformats.org/officeDocument/2006/relationships/externalLink" Target="externalLinks/externalLink11.xml"/><Relationship Id="rId159" Type="http://schemas.openxmlformats.org/officeDocument/2006/relationships/externalLink" Target="externalLinks/externalLink154.xml"/><Relationship Id="rId158" Type="http://schemas.openxmlformats.org/officeDocument/2006/relationships/externalLink" Target="externalLinks/externalLink153.xml"/><Relationship Id="rId157" Type="http://schemas.openxmlformats.org/officeDocument/2006/relationships/externalLink" Target="externalLinks/externalLink152.xml"/><Relationship Id="rId156" Type="http://schemas.openxmlformats.org/officeDocument/2006/relationships/externalLink" Target="externalLinks/externalLink151.xml"/><Relationship Id="rId155" Type="http://schemas.openxmlformats.org/officeDocument/2006/relationships/externalLink" Target="externalLinks/externalLink150.xml"/><Relationship Id="rId154" Type="http://schemas.openxmlformats.org/officeDocument/2006/relationships/externalLink" Target="externalLinks/externalLink149.xml"/><Relationship Id="rId153" Type="http://schemas.openxmlformats.org/officeDocument/2006/relationships/externalLink" Target="externalLinks/externalLink148.xml"/><Relationship Id="rId152" Type="http://schemas.openxmlformats.org/officeDocument/2006/relationships/externalLink" Target="externalLinks/externalLink147.xml"/><Relationship Id="rId151" Type="http://schemas.openxmlformats.org/officeDocument/2006/relationships/externalLink" Target="externalLinks/externalLink146.xml"/><Relationship Id="rId150" Type="http://schemas.openxmlformats.org/officeDocument/2006/relationships/externalLink" Target="externalLinks/externalLink145.xml"/><Relationship Id="rId15" Type="http://schemas.openxmlformats.org/officeDocument/2006/relationships/externalLink" Target="externalLinks/externalLink10.xml"/><Relationship Id="rId149" Type="http://schemas.openxmlformats.org/officeDocument/2006/relationships/externalLink" Target="externalLinks/externalLink144.xml"/><Relationship Id="rId148" Type="http://schemas.openxmlformats.org/officeDocument/2006/relationships/externalLink" Target="externalLinks/externalLink143.xml"/><Relationship Id="rId147" Type="http://schemas.openxmlformats.org/officeDocument/2006/relationships/externalLink" Target="externalLinks/externalLink142.xml"/><Relationship Id="rId146" Type="http://schemas.openxmlformats.org/officeDocument/2006/relationships/externalLink" Target="externalLinks/externalLink141.xml"/><Relationship Id="rId145" Type="http://schemas.openxmlformats.org/officeDocument/2006/relationships/externalLink" Target="externalLinks/externalLink140.xml"/><Relationship Id="rId144" Type="http://schemas.openxmlformats.org/officeDocument/2006/relationships/externalLink" Target="externalLinks/externalLink139.xml"/><Relationship Id="rId143" Type="http://schemas.openxmlformats.org/officeDocument/2006/relationships/externalLink" Target="externalLinks/externalLink138.xml"/><Relationship Id="rId142" Type="http://schemas.openxmlformats.org/officeDocument/2006/relationships/externalLink" Target="externalLinks/externalLink137.xml"/><Relationship Id="rId141" Type="http://schemas.openxmlformats.org/officeDocument/2006/relationships/externalLink" Target="externalLinks/externalLink136.xml"/><Relationship Id="rId140" Type="http://schemas.openxmlformats.org/officeDocument/2006/relationships/externalLink" Target="externalLinks/externalLink135.xml"/><Relationship Id="rId14" Type="http://schemas.openxmlformats.org/officeDocument/2006/relationships/externalLink" Target="externalLinks/externalLink9.xml"/><Relationship Id="rId139" Type="http://schemas.openxmlformats.org/officeDocument/2006/relationships/externalLink" Target="externalLinks/externalLink134.xml"/><Relationship Id="rId138" Type="http://schemas.openxmlformats.org/officeDocument/2006/relationships/externalLink" Target="externalLinks/externalLink133.xml"/><Relationship Id="rId137" Type="http://schemas.openxmlformats.org/officeDocument/2006/relationships/externalLink" Target="externalLinks/externalLink132.xml"/><Relationship Id="rId136" Type="http://schemas.openxmlformats.org/officeDocument/2006/relationships/externalLink" Target="externalLinks/externalLink131.xml"/><Relationship Id="rId135" Type="http://schemas.openxmlformats.org/officeDocument/2006/relationships/externalLink" Target="externalLinks/externalLink130.xml"/><Relationship Id="rId134" Type="http://schemas.openxmlformats.org/officeDocument/2006/relationships/externalLink" Target="externalLinks/externalLink129.xml"/><Relationship Id="rId133" Type="http://schemas.openxmlformats.org/officeDocument/2006/relationships/externalLink" Target="externalLinks/externalLink128.xml"/><Relationship Id="rId132" Type="http://schemas.openxmlformats.org/officeDocument/2006/relationships/externalLink" Target="externalLinks/externalLink127.xml"/><Relationship Id="rId131" Type="http://schemas.openxmlformats.org/officeDocument/2006/relationships/externalLink" Target="externalLinks/externalLink126.xml"/><Relationship Id="rId130" Type="http://schemas.openxmlformats.org/officeDocument/2006/relationships/externalLink" Target="externalLinks/externalLink125.xml"/><Relationship Id="rId13" Type="http://schemas.openxmlformats.org/officeDocument/2006/relationships/externalLink" Target="externalLinks/externalLink8.xml"/><Relationship Id="rId129" Type="http://schemas.openxmlformats.org/officeDocument/2006/relationships/externalLink" Target="externalLinks/externalLink124.xml"/><Relationship Id="rId128" Type="http://schemas.openxmlformats.org/officeDocument/2006/relationships/externalLink" Target="externalLinks/externalLink123.xml"/><Relationship Id="rId127" Type="http://schemas.openxmlformats.org/officeDocument/2006/relationships/externalLink" Target="externalLinks/externalLink122.xml"/><Relationship Id="rId126" Type="http://schemas.openxmlformats.org/officeDocument/2006/relationships/externalLink" Target="externalLinks/externalLink121.xml"/><Relationship Id="rId125" Type="http://schemas.openxmlformats.org/officeDocument/2006/relationships/externalLink" Target="externalLinks/externalLink120.xml"/><Relationship Id="rId124" Type="http://schemas.openxmlformats.org/officeDocument/2006/relationships/externalLink" Target="externalLinks/externalLink119.xml"/><Relationship Id="rId123" Type="http://schemas.openxmlformats.org/officeDocument/2006/relationships/externalLink" Target="externalLinks/externalLink118.xml"/><Relationship Id="rId122" Type="http://schemas.openxmlformats.org/officeDocument/2006/relationships/externalLink" Target="externalLinks/externalLink117.xml"/><Relationship Id="rId121" Type="http://schemas.openxmlformats.org/officeDocument/2006/relationships/externalLink" Target="externalLinks/externalLink116.xml"/><Relationship Id="rId120" Type="http://schemas.openxmlformats.org/officeDocument/2006/relationships/externalLink" Target="externalLinks/externalLink115.xml"/><Relationship Id="rId12" Type="http://schemas.openxmlformats.org/officeDocument/2006/relationships/externalLink" Target="externalLinks/externalLink7.xml"/><Relationship Id="rId119" Type="http://schemas.openxmlformats.org/officeDocument/2006/relationships/externalLink" Target="externalLinks/externalLink114.xml"/><Relationship Id="rId118" Type="http://schemas.openxmlformats.org/officeDocument/2006/relationships/externalLink" Target="externalLinks/externalLink113.xml"/><Relationship Id="rId117" Type="http://schemas.openxmlformats.org/officeDocument/2006/relationships/externalLink" Target="externalLinks/externalLink112.xml"/><Relationship Id="rId116" Type="http://schemas.openxmlformats.org/officeDocument/2006/relationships/externalLink" Target="externalLinks/externalLink111.xml"/><Relationship Id="rId115" Type="http://schemas.openxmlformats.org/officeDocument/2006/relationships/externalLink" Target="externalLinks/externalLink110.xml"/><Relationship Id="rId114" Type="http://schemas.openxmlformats.org/officeDocument/2006/relationships/externalLink" Target="externalLinks/externalLink109.xml"/><Relationship Id="rId113" Type="http://schemas.openxmlformats.org/officeDocument/2006/relationships/externalLink" Target="externalLinks/externalLink108.xml"/><Relationship Id="rId112" Type="http://schemas.openxmlformats.org/officeDocument/2006/relationships/externalLink" Target="externalLinks/externalLink107.xml"/><Relationship Id="rId111" Type="http://schemas.openxmlformats.org/officeDocument/2006/relationships/externalLink" Target="externalLinks/externalLink106.xml"/><Relationship Id="rId110" Type="http://schemas.openxmlformats.org/officeDocument/2006/relationships/externalLink" Target="externalLinks/externalLink105.xml"/><Relationship Id="rId11" Type="http://schemas.openxmlformats.org/officeDocument/2006/relationships/externalLink" Target="externalLinks/externalLink6.xml"/><Relationship Id="rId109" Type="http://schemas.openxmlformats.org/officeDocument/2006/relationships/externalLink" Target="externalLinks/externalLink104.xml"/><Relationship Id="rId108" Type="http://schemas.openxmlformats.org/officeDocument/2006/relationships/externalLink" Target="externalLinks/externalLink103.xml"/><Relationship Id="rId107" Type="http://schemas.openxmlformats.org/officeDocument/2006/relationships/externalLink" Target="externalLinks/externalLink102.xml"/><Relationship Id="rId106" Type="http://schemas.openxmlformats.org/officeDocument/2006/relationships/externalLink" Target="externalLinks/externalLink101.xml"/><Relationship Id="rId105" Type="http://schemas.openxmlformats.org/officeDocument/2006/relationships/externalLink" Target="externalLinks/externalLink100.xml"/><Relationship Id="rId104" Type="http://schemas.openxmlformats.org/officeDocument/2006/relationships/externalLink" Target="externalLinks/externalLink99.xml"/><Relationship Id="rId103" Type="http://schemas.openxmlformats.org/officeDocument/2006/relationships/externalLink" Target="externalLinks/externalLink98.xml"/><Relationship Id="rId102" Type="http://schemas.openxmlformats.org/officeDocument/2006/relationships/externalLink" Target="externalLinks/externalLink97.xml"/><Relationship Id="rId101" Type="http://schemas.openxmlformats.org/officeDocument/2006/relationships/externalLink" Target="externalLinks/externalLink96.xml"/><Relationship Id="rId100" Type="http://schemas.openxmlformats.org/officeDocument/2006/relationships/externalLink" Target="externalLinks/externalLink95.xml"/><Relationship Id="rId10" Type="http://schemas.openxmlformats.org/officeDocument/2006/relationships/externalLink" Target="externalLinks/externalLink5.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houjiajia\Desktop\\\Users\houjiajia\Library\Containers\com.tencent.xinWeChat\Data\Library\Application%20Support\com.tencent.xinWeChat\2.0b4.0.9\030fef1e20c0770e34e2dacaded7e35f\Message\MessageTemp\8cc30c3cf75b02b0272e31f5a1e944e5\File\D:\2003fhs\&#36164;&#26009;\FHS2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NTS01\jhc\unzipped\Eastern%20Airline%20FE\GP\GP_Ph1\SBB-OIs\Hel-OIs.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host\&#35774;&#35745;&#39033;&#30446;IV\&#25237;&#26631;&#36164;&#26009;\&#32463;&#25588;&#39033;&#30446;\&#26604;&#22484;&#23528;&#32463;&#25588;\76&#21495;&#22269;&#36947;\&#25237;&#26631;&#36164;&#26009;\&#22467;&#22622;\b-h-s&#39033;&#30446;\mnm&#21333;&#20215;&#20998;&#26512;3.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Documents%20and%20Settings\Administrator\&#26700;&#38754;\&#24037;&#31243;&#37327;&#28165;&#21333;&#32763;&#35793;\&#25237;&#26631;&#36164;&#26009;\&#32463;&#25588;&#39033;&#30446;\&#26604;&#22484;&#23528;&#32463;&#25588;\76&#21495;&#22269;&#36947;\&#25237;&#26631;&#36164;&#26009;\&#22467;&#22622;\b-h-s&#39033;&#30446;\mnm&#21333;&#20215;&#20998;&#26512;3.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NTS01\jhc\unzipped\Eastern%20Airline%20FE\GP\tamer\WINDOWS\GP_A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142325\EPC\EPC_EST\EPC\Rev%203%20(target%20est)\EPC_595.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NTS01\jhc\unzipped\Eastern%20Airline%20FE\Backup%20of%20Backup%20of%20LINDA%20LISTONE.xlk"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Documents%20and%20Settings\Administrator\&#26700;&#38754;\&#24037;&#31243;&#37327;&#28165;&#21333;&#32763;&#35793;\&#25237;&#26631;&#36164;&#26009;\&#32463;&#25588;&#39033;&#30446;\&#26604;&#22484;&#23528;&#32463;&#25588;\76&#21495;&#22269;&#36947;\&#25237;&#26631;&#36164;&#26009;\pakistan\&#21333;&#20215;&#20998;&#26512;&#65288;2&#27573;)-1.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host\&#35774;&#35745;&#39033;&#30446;IV\&#25237;&#26631;&#36164;&#26009;\&#32463;&#25588;&#39033;&#30446;\&#26604;&#22484;&#23528;&#32463;&#25588;\76&#21495;&#22269;&#36947;\&#25237;&#26631;&#36164;&#26009;\pakistan\&#21333;&#20215;&#20998;&#26512;&#65288;2&#27573;)-1.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1&#12289;&#32463;&#33829;&#36164;&#26009;\1&#12289;&#20934;&#22791;&#39033;&#30446;\2009-11-26%20&#21733;&#20262;&#27604;&#20122;&#22307;&#29595;&#23572;&#22612;&#29028;&#30721;&#22836;&#39033;&#30446;\2&#12289;&#21021;&#27493;&#25972;&#29702;&#36164;&#26009;\2009-12-23%20&#26032;&#22686;&#36164;&#26009;\Budget%20Format%20for%20CHEC%20dec%2020009.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Users\&#24464;&#21018;&#24179;\Documents\tencent%20files\326860112\filerecv\POWER%20ASSUMPTION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Documents%20and%20Settings\ryapyuco\Desktop\x154048%20Port%20-%20Low%20Risk%20Plus%208%20MTPA%20for%20use%20for%202nd%20quad.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REF"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35199;&#28207;&#39640;&#36895;\&#25216;&#26415;&#25552;&#20379;\&#20154;&#26426;&#37197;&#32622;-5&#26631;2016.5.14\0%20&#35199;&#28207;&#39640;&#36895;&#20154;&#26426;&#37197;&#32622;&#65288;K160+000~K190+016&#65289;(&#31532;2&#29256;&#65289;&#65288;&#21024;&#38500;&#20102;&#20998;&#21253;&#39033;&#65289;.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25237;&#26631;\&#25253;&#20215;&#26684;&#24335;\&#25253;&#20215;&#26684;&#24335;&#35201;&#27714;\&#38468;&#34920;5%20&#22303;&#32819;&#20854;&#24037;&#31243;&#25104;&#26412;17.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Users\user\Desktop\POWER%20ASSUMPTION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NTS01\jhc\unzipped\Eastern%20Airline%20FE\GP\tamer\DOS\TEMP\GPTLBX90.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4037;&#31243;&#25991;&#20214;\1&#28779;&#30005;\30&#19975;&#26426;\&#22823;&#24198;\&#21487;&#30740;\&#21487;&#30740;&#25910;&#21475;(&#25353;&#21021;&#35774;&#20248;&#21270;&#25253;&#21326;&#33021;&#29256;)\&#19996;&#21271;&#38498;\&#26032;&#24314;&#25991;&#20214;&#22841;\&#26032;&#26087;&#23450;&#39069;&#23545;&#27604;.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NTS01\jhc\unzipped\Eastern%20Airline%20FE\GP\GP_Ph1\SBB-OIs\Hel-OIs.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Documents%20and%20Settings\Sun%20Muxi\&#26700;&#38754;\&#21326;&#28070;&#20116;&#38388;&#25151;&#21021;&#35774;\RecoveredExternalLink5"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25237;&#26631;\20150318%20&#31185;&#29305;&#36842;&#29926;\4.&#25104;&#26412;&#27979;&#31639;\20150321%20&#25104;&#26412;&#27979;&#31639;&#21450;&#28165;&#21333;%20&#38463;&#21338;&#32500;&#23572;-&#35199;&#24066;(&#19978;&#25253;1)\&#24037;&#20316;\&#24037;&#20316;&#20869;&#23481;\&#24050;&#23436;&#25104;&#24037;&#20316;\2012.10~2012.12(&#23436;)\&#39532;&#26222;&#25176;&#22823;&#26725;\&#21333;&#20215;&#20998;&#26512;\&#39044;&#31639;&#34920;&#26684;&#24418;&#24335;&#21333;&#20215;&#20998;&#26512;\2012.12.17&#26085;&#35843;&#25972;&#38050;&#31563;&#20215;&#26684;&#21450;&#20154;&#24037;&#36153;&#29256;\680&#31859;&#26012;&#25289;\2012.11.26%20&#39532;&#26222;&#25176;&#22823;&#26725;&#21271;&#36830;&#25509;&#32447;.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Documents%20and%20Settings\Sun%20Muxi\&#26700;&#38754;\&#21326;&#28070;&#20116;&#38388;&#25151;&#21021;&#35774;\RecoveredExternalLink6"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WINDOWS\TEMP\&#26041;&#26696;&#27604;&#36739;.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NTS01\jhc\unzipped\Eastern%20Airline%20FE\GP\tamer\DOS\TEMP\GPTLBX90.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NTS01\jhc\unzipped\Eastern%20Airline%20FE\GP\tamer\WINDOWS\GP_AT.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20180814&#23391;&#21152;&#25289;&#23665;&#19996;&#30005;&#24314;&#30721;&#22836;\2&#12289;&#25104;&#26412;&#27979;&#31639;\&#20154;&#26426;&#37197;&#32622;\#REF"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Users\wzq\Desktop\&#24085;&#20122;&#25289;&#26381;&#21153;&#30721;&#22836;&#39033;&#30446;10.27\&#25237;&#26631;&#25991;&#20214;A&#29256;\&#32473;&#23616;&#21450;&#20844;&#21496;&#26041;&#26696;&#27719;&#25253;&#26448;&#26009;\&#25253;&#20013;&#28207;&#25237;&#26631;&#29256;&#36164;&#26009;\&#31532;1&#29256;\&#25104;&#26412;&#27979;&#31639;20181116%20-%20&#25187;&#38050;&#31563;&#21450;&#30780;&#20027;&#26448;.xlsx#REF"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LIU\&#31354;&#34920;-NH.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0170126&#23391;&#21152;&#25289;&#30005;&#21378;&#30721;&#22836;\&#25253;&#20215;\20170306&#22686;&#21152;&#20020;&#26102;&#36947;&#36335;&#25253;&#20215;-&#26041;&#26696;&#19968;\20170313&#21407;&#26696;&#35843;&#25972;&#20154;&#26426;&#37197;&#32622;\20170318&#19978;&#25253;&#27700;&#30005;&#22522;&#30784;&#23616;&#25104;&#26412;\2012.11.26%20&#39532;&#26222;&#25176;&#22823;&#26725;&#21271;&#36830;&#25509;&#32447;.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25253;&#20215;\&#21360;&#23612;&#30005;&#21378;&#39033;&#30446;2016.5.10\&#25104;&#26412;&#25253;&#20215;\&#21360;&#23612;&#22269;&#21326;&#30005;&#21378;&#25104;&#26412;&#27979;&#31639;\&#28023;&#22806;&#25237;&#26631;\20150428%20&#31185;&#29305;&#36842;&#29926;%20&#38463;&#27604;&#35753;&#30721;&#22836;\&#25104;&#26412;&#27979;&#31639;&#20998;&#26512;\20150602%20&#19968;&#20844;&#21496;&#20116;&#20844;&#21496;&#25253;&#20215;&#23545;&#27604;&#34920;\20150516%20&#20116;&#20844;&#21496;&#25104;&#26412;&#27979;&#31639;&#34920;\RecoveredExternalLink9"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N-lkh\PROJECT(E)\project\SK&#51200;&#50976;&#49548;~&#54644;&#50577;&#45824;&#54617;&#44036;%20&#46020;&#47196;&#44060;&#49444;&#44277;&#49324;\&#49688;&#47049;&#49328;&#52636;&#49436;\&#48176;&#49688;&#44277;\&#48176;&#49688;&#44277;&#52509;&#44292;&#51665;&#44228;.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Documents%20and%20Settings\econd%20zhangzx\Local%20Settings\Temporary%20Internet%20Files\OLK6\&#32473;&#25490;&#27700;&#12289;&#28040;&#38450;&#65288;&#26041;&#26696;&#20108;&#65289;.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delle\&#31185;&#29305;&#39033;&#30446;projet\201409&#31185;&#29305;-&#20843;&#26465;&#36335;\201510&#31185;&#29305;%20&#21271;&#37096;&#39640;&#36895;(&#38081;&#24517;&#33487;-&#24067;&#29926;&#20975;)&#35774;&#35745;&#21644;&#21830;&#21153;\201603&#31185;&#29305;%20&#38081;&#27604;&#33487;-&#24067;&#29926;&#20975;&#39640;&#36895;%20&#20844;&#21496;&#23457;&#25209;&#20215;&#21450;&#23545;&#22806;&#25253;&#20215;&#28165;&#21333;&#65288;6%2014&#65289;&#20013;&#25991;-2016.2.1\&#20844;&#21496;&#23457;&#25209;&#20215;&#21450;&#23545;&#22806;&#25253;&#20215;&#28165;&#21333;&#65288;6+14&#65289;&#20013;&#25991;-2016.2.1%20-%20&#21103;&#26412;.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0170126&#23391;&#21152;&#25289;&#30005;&#21378;&#30721;&#22836;\&#25253;&#20215;\20170306&#22686;&#21152;&#20020;&#26102;&#36947;&#36335;&#25253;&#20215;-&#26041;&#26696;&#19968;\20170313&#21407;&#26696;&#35843;&#25972;&#20154;&#26426;&#37197;&#32622;\20170318&#19978;&#25253;&#27700;&#30005;&#22522;&#30784;&#23616;&#25104;&#26412;\mausummit-kericho.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Users\&#20339;&#20255;\Desktop\&#22307;&#22810;&#32654;&#30721;&#22836;&#39033;&#30446;\&#21360;&#23612;&#30005;&#21378;&#39033;&#30446;2016.5.10\&#21360;&#23612;&#22269;&#21326;&#30005;&#21378;&#25104;&#26412;&#27979;&#31639;\&#28023;&#22806;&#25237;&#26631;\20150428%20&#31185;&#29305;&#36842;&#29926;%20&#38463;&#27604;&#35753;&#30721;&#22836;\&#25104;&#26412;&#27979;&#31639;&#20998;&#26512;\20150602%20&#19968;&#20844;&#21496;&#20116;&#20844;&#21496;&#25253;&#20215;&#23545;&#27604;&#34920;\20150516%20&#20116;&#20844;&#21496;&#25104;&#26412;&#27979;&#31639;&#34920;\RecoveredExternalLink11"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37041;&#32418;&#23075;\&#39044;&#31639;\2002file\&#30707;&#27934;&#21475;&#26631;&#20070;&#35745;&#31639;.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Work\&#32943;&#23612;&#20122;\&#25237;&#26631;&#25991;&#20214;\Mau%20Summit%20-%20Kisumu&#19990;&#34892;&#39033;&#30446;&#25237;&#26631;&#25991;&#20214;\mau%20I&#25237;&#26631;&#25991;&#20214;\mausummit-kericho(8.19).xlsx"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Users\why\Documents\Tencent%20Files\120841337\FileRecv\RecoveredExternalLink2"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Users\luan\Desktop\ANALYSIS\REGRESS.XLA"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Users\why\Documents\tencent%20files\120841337\filerecv\POWER%20ASSUMPTION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Users\&#20339;&#20255;\Desktop\&#22307;&#22810;&#32654;&#30721;&#22836;&#39033;&#30446;\&#21360;&#23612;&#30005;&#21378;&#39033;&#30446;2016.5.10\&#21360;&#23612;&#22269;&#21326;&#30005;&#21378;&#25104;&#26412;&#27979;&#31639;\&#28023;&#22806;&#25237;&#26631;\20150428%20&#31185;&#29305;&#36842;&#29926;%20&#38463;&#27604;&#35753;&#30721;&#22836;\&#25104;&#26412;&#27979;&#31639;&#20998;&#26512;\20150602%20&#19968;&#20844;&#21496;&#20116;&#20844;&#21496;&#25253;&#20215;&#23545;&#27604;&#34920;\20150516%20&#20116;&#20844;&#21496;&#25104;&#26412;&#27979;&#31639;&#34920;\RecoveredExternalLink16"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25237;&#26631;\20180409%20&#23391;&#21152;&#25289;&#21338;&#26460;&#38463;&#21345;&#21033;2&#215;660MW&#29123;&#29028;&#30005;&#31449;&#39033;&#30446;&#30721;&#22836;EPC&#39044;&#25307;&#26631;&#20070;\6.&#25104;&#26412;&#27979;&#31639;\20180426%20&#30721;&#22836;&#20854;&#20182;&#25253;&#20215;\POWER%20ASSUMPTION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Users\&#20339;&#20255;\Desktop\&#21152;&#32435;\&#26032;&#25991;&#20214;\&#19978;&#25253;&#21333;&#20215;\Users\&#20339;&#20255;\Desktop\&#21152;&#32435;\&#26032;&#25991;&#20214;\&#27801;&#29305;&#25216;&#26415;&#26041;&#26696;\&#21152;&#32435;&#29305;&#30721;&#26032;&#38598;&#35013;&#31665;&#28207;&#21475;&#26032;&#22534;&#22330;&#39033;&#30446;-&#32452;&#20215;&#26679;&#34920;.xlsx"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018&#24180;&#25237;&#26631;&#39033;&#30446;\20180409&#23391;&#21152;&#25289;&#21338;&#26460;&#38463;&#21345;&#21033;2&#215;660MW&#29123;&#29028;&#30005;&#31449;&#39033;&#30446;&#30721;&#22836;EPC&#39044;&#25307;&#26631;&#20070;\&#25253;&#20215;\20180510&#25253;&#20215;&#25991;&#20214;\&#23391;&#21152;&#25289;6&#26465;&#33337;&#33334;&#26376;&#25104;&#26412;&#27979;&#31639;(&#35843;&#29123;&#27833;).xlsx"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4037;&#20316;\&#36896;&#20215;&#20449;&#24687;(002)\&#27801;&#29305;&#36896;&#20215;&#20449;&#24687;.xlsx"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360MoveData\Users\21193\Documents\WeChat%20Files\wu1234568591\FileStorage\File\2019-11\&#20154;&#26426;&#37197;&#32622;&#34920;&#27719;&#24635;&#31532;2&#29256;-20191125.xlsx"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28023;&#22806;&#25237;&#26631;\20191115%20&#23391;&#21152;&#25289;&#24085;&#20122;&#25289;&#28207;1&#21495;&#30721;&#22836;&#24037;&#31243;\6.&#25104;&#26412;&#27979;&#31639;\20191210%20&#26368;&#32456;&#29256;-&#23391;&#21152;&#25289;&#24085;&#20122;&#25289;1#&#30721;&#22836;&#22534;&#22330;&#39033;&#30446;&#26368;&#32456;&#25253;&#20215;&#25104;&#26412;&#12289;&#25216;&#26415;2019.12.8\5&#12289;&#26368;&#32456;&#25104;&#26524;&#65288;&#25104;&#26412;&#12289;&#25216;&#26415;&#65289;\1&#12289;&#25104;&#26412;\1&#12289;&#20116;&#20844;&#21496;&#26368;&#32456;&#25104;&#26412;&#34920;\&#23391;&#21152;&#25289;&#26381;&#21153;&#30721;&#22836;12&#26376;8&#26085;&#25104;&#26412;.xlsx"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36125;&#23425;&#22478;&#20869;&#27827;&#28207;&#36164;&#26009;\6.25\&#28023;&#22806;&#25237;&#26631;\20150318%20&#31185;&#29305;&#36842;&#29926;\4.&#25104;&#26412;&#27979;&#31639;\20150321%20&#25104;&#26412;&#27979;&#31639;&#21450;&#28165;&#21333;%20&#38463;&#21338;&#32500;&#23572;-&#35199;&#24066;(&#19978;&#25253;1)\&#24037;&#20316;\&#24037;&#20316;&#20869;&#23481;\&#25253;&#20215;&#23457;&#26680;&#25991;&#20214;&#22841;\2014.4~2014.6(&#23436;)\&#31185;&#29305;&#20844;&#36335;&#39033;&#30446;\&#36164;&#26009;\&#31185;&#29305;&#36842;&#29926;\&#21333;&#20215;&#20998;&#35299;\&#21333;&#20215;&#20998;&#26512;&#34920;&#65288;Likoni%20A-1-1&#65289;--2013&#24180;4&#26376;24&#26085;&#20462;&#25913;&#29256;.xlsx"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36125;&#23425;&#22478;&#20869;&#27827;&#28207;&#36164;&#26009;\6.25\1work\1&#25237;&#26631;\&#23391;&#21152;&#25289;-&#21513;&#22823;&#28207;-&#21345;&#32435;&#26222;&#37324;&#27827;&#24213;&#38567;&#36947;&#39033;&#30446;\RecoveredExternalLink1"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36125;&#23425;&#22478;&#20869;&#27827;&#28207;&#36164;&#26009;\6.25\&#28023;&#22806;&#25237;&#26631;\20150318%20&#31185;&#29305;&#36842;&#29926;\4.&#25104;&#26412;&#27979;&#31639;\20150321%20&#25104;&#26412;&#27979;&#31639;&#21450;&#28165;&#21333;%20&#38463;&#21338;&#32500;&#23572;-&#35199;&#24066;(&#19978;&#25253;1)\&#24037;&#20316;\&#24037;&#20316;&#20869;&#23481;\&#24050;&#23436;&#25104;&#24037;&#20316;\2012.10~2012.12(&#23436;)\&#39532;&#26222;&#25176;&#22823;&#26725;\&#21333;&#20215;&#20998;&#26512;\&#39044;&#31639;&#34920;&#26684;&#24418;&#24335;&#21333;&#20215;&#20998;&#26512;\2012.12.17&#26085;&#35843;&#25972;&#38050;&#31563;&#20215;&#26684;&#21450;&#20154;&#24037;&#36153;&#29256;\680&#31859;&#26012;&#25289;\2012.11.30%20&#39532;&#26222;&#25176;&#22823;&#26725;&#24748;&#32034;.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36125;&#23425;&#22478;&#20869;&#27827;&#28207;&#36164;&#26009;\6.25\&#28023;&#22806;&#25237;&#26631;\20150318%20&#31185;&#29305;&#36842;&#29926;\4.&#25104;&#26412;&#27979;&#31639;\20150321%20&#25104;&#26412;&#27979;&#31639;&#21450;&#28165;&#21333;%20&#38463;&#21338;&#32500;&#23572;-&#35199;&#24066;(&#19978;&#25253;1)\&#24037;&#20316;\&#24037;&#20316;&#20869;&#23481;\&#24050;&#23436;&#25104;&#24037;&#20316;\2012.10~2012.12(&#23436;)\&#39532;&#26222;&#25176;&#22823;&#26725;\&#21333;&#20215;&#20998;&#26512;\&#39044;&#31639;&#34920;&#26684;&#24418;&#24335;&#21333;&#20215;&#20998;&#26512;\2012.12.17&#26085;&#35843;&#25972;&#38050;&#31563;&#20215;&#26684;&#21450;&#20154;&#24037;&#36153;&#29256;\680&#31859;&#26012;&#25289;\&#39532;&#26222;&#25176;&#29615;&#22478;&#36335;&#26631;&#21518;&#39044;&#31639;12.26.xlsx"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36125;&#23425;&#22478;&#20869;&#27827;&#28207;&#36164;&#26009;\6.25\&#28023;&#22806;&#25253;&#20215;\&#21360;&#23612;&#30005;&#21378;&#39033;&#30446;2016.5.10\&#25104;&#26412;&#25253;&#20215;\&#21360;&#23612;&#22269;&#21326;&#30005;&#21378;&#25104;&#26412;&#27979;&#31639;\&#28023;&#22806;&#25237;&#26631;\20150428%20&#31185;&#29305;&#36842;&#29926;%20&#38463;&#27604;&#35753;&#30721;&#22836;\&#25104;&#26412;&#27979;&#31639;&#20998;&#26512;\20150602%20&#19968;&#20844;&#21496;&#20116;&#20844;&#21496;&#25253;&#20215;&#23545;&#27604;&#34920;\20150516%20&#20116;&#20844;&#21496;&#25104;&#26412;&#27979;&#31639;&#34920;\RecoveredExternalLink11"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36125;&#23425;&#22478;&#20869;&#27827;&#28207;&#36164;&#26009;\6.25\delle\&#31185;&#29305;&#39033;&#30446;projet\201409&#31185;&#29305;-&#20843;&#26465;&#36335;\201510&#31185;&#29305;%20&#21271;&#37096;&#39640;&#36895;(&#38081;&#24517;&#33487;-&#24067;&#29926;&#20975;)&#35774;&#35745;&#21644;&#21830;&#21153;\201603&#31185;&#29305;%20&#38081;&#27604;&#33487;-&#24067;&#29926;&#20975;&#39640;&#36895;%20&#20844;&#21496;&#23457;&#25209;&#20215;&#21450;&#23545;&#22806;&#25253;&#20215;&#28165;&#21333;&#65288;6%2014&#65289;&#20013;&#25991;-2016.2.1\&#20844;&#21496;&#23457;&#25209;&#20215;&#21450;&#23545;&#22806;&#25253;&#20215;&#28165;&#21333;&#65288;6+14&#65289;&#20013;&#25991;-2016.2.1%20-%20&#21103;&#26412;.xlsx"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36125;&#23425;&#22478;&#20869;&#27827;&#28207;&#36164;&#26009;\6.25\&#28023;&#22806;&#25237;&#26631;\20150318%20&#31185;&#29305;&#36842;&#29926;\4.&#25104;&#26412;&#27979;&#31639;\20150321%20&#25104;&#26412;&#27979;&#31639;&#21450;&#28165;&#21333;%20&#38463;&#21338;&#32500;&#23572;-&#35199;&#24066;(&#19978;&#25253;1)\Work\&#32943;&#23612;&#20122;\&#25237;&#26631;&#25991;&#20214;\Mau%20Summit%20-%20Kisumu&#19990;&#34892;&#39033;&#30446;&#25237;&#26631;&#25991;&#20214;\mau%20I&#25237;&#26631;&#25991;&#20214;\mausummit-kericho(8.19).xlsx"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36125;&#23425;&#22478;&#20869;&#27827;&#28207;&#36164;&#26009;\6.25\Users\why\Documents\Tencent%20Files\120841337\FileRecv\RecoveredExternalLink2"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36125;&#23425;&#22478;&#20869;&#27827;&#28207;&#36164;&#26009;\6.25\&#28023;&#22806;&#37096;\&#35199;&#28207;&#39640;&#36895;\&#25216;&#26415;&#25552;&#20379;\&#20154;&#26426;&#37197;&#32622;-5&#26631;2016.5.14\0%20&#35199;&#28207;&#39640;&#36895;&#20154;&#26426;&#37197;&#32622;&#65288;K160+000~K190+016&#65289;(&#31532;2&#29256;&#65289;&#65288;&#21024;&#38500;&#20102;&#20998;&#21253;&#39033;&#65289;.xlsx"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36125;&#23425;&#22478;&#20869;&#27827;&#28207;&#36164;&#26009;\6.25\&#28023;&#22806;&#25237;&#26631;\&#25253;&#20215;&#26684;&#24335;\&#25253;&#20215;&#26684;&#24335;&#35201;&#27714;\&#38468;&#34920;5%20&#22303;&#32819;&#20854;&#24037;&#31243;&#25104;&#26412;17.xlsx"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36125;&#23425;&#22478;&#20869;&#27827;&#28207;&#36164;&#26009;\6.25\Documents%20and%20Settings\wangl\Local%20Settings\Temporary%20Internet%20Files\OLK4\&#20851;&#22806;&#24037;&#33402;&#35774;&#22791;&#28165;&#21333;&#25253;&#20215;&#34920;1.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36125;&#23425;&#22478;&#20869;&#27827;&#28207;&#36164;&#26009;\6.25\&#23384;&#20648;&#20449;&#24687;\&#23384;&#20648;&#20449;&#24687;\15&#12289;&#28023;&#22806;\&#20462;&#25913;\ANALYSIS\REGRESS.XLA"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8023;&#22806;&#37096;&#24037;&#20316;\&#25253;&#20215;&#24037;&#20316;\&#36125;&#23425;&#22478;&#20869;&#27827;&#28207;&#36164;&#26009;\6.25\2018&#24180;&#25237;&#26631;&#39033;&#30446;\20180409&#23391;&#21152;&#25289;&#21338;&#26460;&#38463;&#21345;&#21033;2&#215;660MW&#29123;&#29028;&#30005;&#31449;&#39033;&#30446;&#30721;&#22836;EPC&#39044;&#25307;&#26631;&#20070;\&#25253;&#20215;\20180510&#25253;&#20215;&#25991;&#20214;\&#23391;&#21152;&#25289;6&#26465;&#33337;&#33334;&#26376;&#25104;&#26412;&#27979;&#31639;(&#35843;&#29123;&#27833;).xlsx"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1&#12289;&#21512;&#21516;\&#39069;&#21202;&#36187;&#21512;&#21516;\&#26045;&#24037;&#21512;&#21516;\&#26426;&#30005;&#23433;&#35013;\&#26426;&#30005;&#24037;&#31243;&#37327;&#28165;&#21333;\&#26426;&#30005;&#23433;&#35013;&#19979;&#30005;&#31449;11.1.18.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Users\houjiajia\Desktop\\Users\houjiajia\Library\Containers\com.tencent.xinWeChat\Data\Library\Application%20Support\com.tencent.xinWeChat\2.0b4.0.9\030fef1e20c0770e34e2dacaded7e35f\Message\MessageTemp\8cc30c3cf75b02b0272e31f5a1e944e5\File\\\Users\a1234\Documents\&#26446;&#23068;&#24037;&#20316;&#25991;&#20214;\2021&#24180;&#25253;&#20215;&#24037;&#20316;\20210329&#22307;&#20329;&#24503;&#32599;&#28207;\4&#12289;&#25104;&#26412;&#27979;&#31639;\E:\&#28023;&#22806;&#37096;&#24037;&#20316;\&#25253;&#20215;&#24037;&#20316;\&#36125;&#23425;&#22478;&#20869;&#27827;&#28207;&#36164;&#26009;\6.25\Documents%20and%20Settings\Administrator\&#26700;&#38754;\&#24037;&#31243;&#37327;&#28165;&#21333;&#32763;&#35793;\&#25237;&#26631;&#36164;&#26009;\&#32463;&#25588;&#39033;&#30446;\&#26604;&#22484;&#23528;&#32463;&#25588;\76&#21495;&#22269;&#36947;\&#25237;&#26631;&#36164;&#26009;\&#22467;&#22622;\b-h-s&#39033;&#30446;\mnm&#21333;&#20215;&#20998;&#26512;3.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Volumes\NTS01\jhc\unzipped\Eastern%20Airline%20FE\GP\tamer\WINDOWS\GP_AT.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Users\houjiajia\Desktop\\Users\houjiajia\Library\Containers\com.tencent.xinWeChat\Data\Library\Application%20Support\com.tencent.xinWeChat\2.0b4.0.9\030fef1e20c0770e34e2dacaded7e35f\Message\MessageTemp\8cc30c3cf75b02b0272e31f5a1e944e5\File\\\Volumes\Users\a1234\Documents\&#26446;&#23068;&#24037;&#20316;&#25991;&#20214;\2020&#24180;&#25253;&#20215;&#24037;&#20316;\20200813&#26604;&#22484;&#23528;&#26576;&#28207;&#39033;&#30446;\&#25104;&#26412;&#27979;&#31639;\C:\&#28023;&#22806;&#37096;&#24037;&#20316;\&#25253;&#20215;&#24037;&#20316;\&#36125;&#23425;&#22478;&#20869;&#27827;&#28207;&#36164;&#26009;\6.25\1work\1&#25237;&#26631;\&#23391;&#21152;&#25289;-&#21513;&#22823;&#28207;-&#21345;&#32435;&#26222;&#37324;&#27827;&#24213;&#38567;&#36947;&#39033;&#30446;\RecoveredExternalLink1"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Users\houjiajia\Desktop\\Users\houjiajia\Library\Containers\com.tencent.xinWeChat\Data\Library\Application%20Support\com.tencent.xinWeChat\2.0b4.0.9\030fef1e20c0770e34e2dacaded7e35f\Message\MessageTemp\8cc30c3cf75b02b0272e31f5a1e944e5\File\\\Users\a1234\Documents\&#26446;&#23068;&#24037;&#20316;&#25991;&#20214;\2021&#24180;&#25253;&#20215;&#24037;&#20316;\20210329&#22307;&#20329;&#24503;&#32599;&#28207;\4&#12289;&#25104;&#26412;&#27979;&#31639;\E:\&#28023;&#22806;&#37096;&#24037;&#20316;\&#25253;&#20215;&#24037;&#20316;\&#36125;&#23425;&#22478;&#20869;&#27827;&#28207;&#36164;&#26009;\6.25\1work\1&#25237;&#26631;\&#23391;&#21152;&#25289;-&#21513;&#22823;&#28207;-&#21345;&#32435;&#26222;&#37324;&#27827;&#24213;&#38567;&#36947;&#39033;&#30446;\RecoveredExternalLink1"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Users\a1234\Documents\&#26446;&#23068;&#24037;&#20316;&#25991;&#20214;\2021&#24180;&#25253;&#20215;&#24037;&#20316;\20210329&#22307;&#20329;&#24503;&#32599;&#28207;&#65288;&#26446;&#23068;&#20570;BCD&#26631;&#27573;&#65289;\4&#12289;&#25104;&#26412;&#27979;&#31639;\#REF"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Volumes\5D284D89\2012.11.30%20&#39532;&#26222;&#25176;&#22823;&#26725;&#24748;&#32034;.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77E76DCA\2012.11.30%20&#39532;&#26222;&#25176;&#22823;&#26725;&#24748;&#32034;.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Volumes\2.&#28023;&#22806;&#25237;&#26631;\20191226%20&#26604;&#22484;&#23528;-&#21326;&#30005;&#30721;&#22836;%20&#25237;&#26631;\2.&#27491;&#24335;&#25237;&#26631;\4.&#25104;&#26412;&#27979;&#31639;\&#25104;&#26412;&#27979;&#31639;1\&#35752;&#35770;&#31295;1\NTS01\jhc\unzipped\Eastern%20Airline%20FE\Backup%20of%20Backup%20of%20LINDA%20LISTONE.xlk"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77E76DCA\&#39532;&#26222;&#25176;&#29615;&#22478;&#36335;&#26631;&#21518;&#39044;&#31639;12.26.xlsx"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Users\houjiajia\Desktop\\Users\houjiajia\Library\Containers\com.tencent.xinWeChat\Data\Library\Application%20Support\com.tencent.xinWeChat\2.0b4.0.9\030fef1e20c0770e34e2dacaded7e35f\Message\MessageTemp\8cc30c3cf75b02b0272e31f5a1e944e5\File\\\Volumes\Users\a1234\Documents\&#26446;&#23068;&#24037;&#20316;&#25991;&#20214;\2020&#24180;&#25253;&#20215;&#24037;&#20316;\20200813&#26604;&#22484;&#23528;&#26576;&#28207;&#39033;&#30446;\&#25104;&#26412;&#27979;&#31639;\C:\&#24037;&#31243;\&#24037;&#31243;\&#34503;&#31227;&#38376;\&#24180;&#32500;&#25252;&#36153;.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Volumes\N-lkh\PROJECT(E)\project\SK&#51200;&#50976;&#49548;~&#54644;&#50577;&#45824;&#54617;&#44036;%20&#46020;&#47196;&#44060;&#49444;&#44277;&#49324;\&#49688;&#47049;&#49328;&#52636;&#49436;\&#48176;&#49688;&#44277;\&#48176;&#49688;&#44277;&#52509;&#44292;&#51665;&#44228;.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Users\houjiajia\Desktop\\Users\houjiajia\Library\Containers\com.tencent.xinWeChat\Data\Library\Application%20Support\com.tencent.xinWeChat\2.0b4.0.9\030fef1e20c0770e34e2dacaded7e35f\Message\MessageTemp\8cc30c3cf75b02b0272e31f5a1e944e5\File\\\Volumes\Users\a1234\Documents\&#26446;&#23068;&#24037;&#20316;&#25991;&#20214;\2020&#24180;&#25253;&#20215;&#24037;&#20316;\20200813&#26604;&#22484;&#23528;&#26576;&#28207;&#39033;&#30446;\F:\delle\&#31185;&#29305;&#39033;&#30446;projet\201409&#31185;&#29305;-&#20843;&#26465;&#36335;\201510&#31185;&#29305;%20&#21271;&#37096;&#39640;&#36895;(&#38081;&#24517;&#33487;-&#24067;&#29926;&#20975;)&#35774;&#35745;&#21644;&#21830;&#21153;\201603&#31185;&#29305;%20&#38081;&#27604;&#33487;-&#24067;&#29926;&#20975;&#39640;&#36895;%20&#20844;&#21496;&#23457;&#25209;&#20215;&#21450;&#23545;&#22806;&#25253;&#20215;&#28165;&#21333;&#65288;6%2014&#65289;&#20013;&#25991;-2016.2.1\&#20844;&#21496;&#23457;&#25209;&#20215;&#21450;&#23545;&#22806;&#25253;&#20215;&#28165;&#21333;&#65288;6+14&#65289;&#20013;&#25991;-2016.2.1%20-%20&#21103;&#26412;.xlsx"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Volumes\2.&#28023;&#22806;&#25237;&#26631;\20191226%20&#26604;&#22484;&#23528;-&#21326;&#30005;&#30721;&#22836;%20&#25237;&#26631;\2.&#27491;&#24335;&#25237;&#26631;\4.&#25104;&#26412;&#27979;&#31639;\&#25104;&#26412;&#27979;&#31639;1\&#35752;&#35770;&#31295;1\20170126&#23391;&#21152;&#25289;&#30005;&#21378;&#30721;&#22836;\&#25253;&#20215;\20170306&#22686;&#21152;&#20020;&#26102;&#36947;&#36335;&#25253;&#20215;-&#26041;&#26696;&#19968;\20170313&#21407;&#26696;&#35843;&#25972;&#20154;&#26426;&#37197;&#32622;\20170318&#19978;&#25253;&#27700;&#30005;&#22522;&#30784;&#23616;&#25104;&#26412;\mausummit-kericho.xlsx"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Users\houjiajia\Desktop\\Users\houjiajia\Library\Containers\com.tencent.xinWeChat\Data\Library\Application%20Support\com.tencent.xinWeChat\2.0b4.0.9\030fef1e20c0770e34e2dacaded7e35f\Message\MessageTemp\8cc30c3cf75b02b0272e31f5a1e944e5\File\\\Volumes\Users\a1234\Documents\&#26446;&#23068;&#24037;&#20316;&#25991;&#20214;\2020&#24180;&#25253;&#20215;&#24037;&#20316;\20200813&#26604;&#22484;&#23528;&#26576;&#28207;&#39033;&#30446;\&#25104;&#26412;&#27979;&#31639;\C:\Documents%20and%20Settings\econd%20zhangzx\Local%20Settings\Temporary%20Internet%20Files\OLK6\&#32473;&#25490;&#27700;&#12289;&#28040;&#38450;&#65288;&#26041;&#26696;&#20108;&#65289;.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Volumes\2.&#28023;&#22806;&#25237;&#26631;\20191226%20&#26604;&#22484;&#23528;-&#21326;&#30005;&#30721;&#22836;%20&#25237;&#26631;\2.&#27491;&#24335;&#25237;&#26631;\4.&#25104;&#26412;&#27979;&#31639;\&#25104;&#26412;&#27979;&#31639;1\&#35752;&#35770;&#31295;1\Documents%20and%20Settings\econd%20zhangzx\Local%20Settings\Temporary%20Internet%20Files\OLK6\&#32473;&#25490;&#27700;&#12289;&#28040;&#38450;&#65288;&#26041;&#26696;&#20108;&#65289;.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F336EE1B\mausummit-kericho(8.19).xlsx"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Users\houjiajia\Desktop\\Users\houjiajia\Library\Containers\com.tencent.xinWeChat\Data\Library\Application%20Support\com.tencent.xinWeChat\2.0b4.0.9\030fef1e20c0770e34e2dacaded7e35f\Message\MessageTemp\8cc30c3cf75b02b0272e31f5a1e944e5\File\\\Users\a1234\Documents\&#26446;&#23068;&#24037;&#20316;&#25991;&#20214;\2021&#24180;&#25253;&#20215;&#24037;&#20316;\20210329&#22307;&#20329;&#24503;&#32599;&#28207;\4&#12289;&#25104;&#26412;&#27979;&#31639;\E:\&#28023;&#22806;&#37096;&#24037;&#20316;\&#25253;&#20215;&#24037;&#20316;\&#36125;&#23425;&#22478;&#20869;&#27827;&#28207;&#36164;&#26009;\6.25\1&#12289;&#32463;&#33829;&#36164;&#26009;\1&#12289;&#20934;&#22791;&#39033;&#30446;\2009-11-26%20&#21733;&#20262;&#27604;&#20122;&#22307;&#29595;&#23572;&#22612;&#29028;&#30721;&#22836;&#39033;&#30446;\2&#12289;&#21021;&#27493;&#25972;&#29702;&#36164;&#26009;\2009-12-23%20&#26032;&#22686;&#36164;&#26009;\Budget%20Format%20for%20CHEC%20dec%2020009.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Volumes\Users\a1234\Documents\&#26446;&#23068;&#24037;&#20316;&#25991;&#20214;\2020&#24180;&#25253;&#20215;&#24037;&#20316;\20200813&#26604;&#22484;&#23528;&#26576;&#28207;&#39033;&#30446;\&#25104;&#26412;&#27979;&#31639;\Srv0025\spe-app\Spe-3087\a&#24037;&#31243;&#20272;&#27010;&#31639;&#39033;&#30446;\&#25353;&#20135;&#21697;&#20998;&#31867;\&#32858;&#27695;&#20057;&#28911;\2006&#24180;\&#27743;&#33487;&#32034;&#26222;10&#19975;&#21544;&#32858;&#27695;&#20057;&#28911;(F06006)\F06006&#25104;&#21697;\&#20272;&#31639;&#34920;-20&#19975;&#21544;PVC-REV2-060930.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Users\houjiajia\Desktop\\Users\houjiajia\Library\Containers\com.tencent.xinWeChat\Data\Library\Application%20Support\com.tencent.xinWeChat\2.0b4.0.9\030fef1e20c0770e34e2dacaded7e35f\Message\MessageTemp\8cc30c3cf75b02b0272e31f5a1e944e5\File\\\Volumes\Users\a1234\Documents\&#26446;&#23068;&#24037;&#20316;&#25991;&#20214;\2020&#24180;&#25253;&#20215;&#24037;&#20316;\20200414&#26604;&#22484;&#23528;&#21326;&#30005;&#39033;&#30446;&#27491;&#24335;&#25237;&#26631;\D:\2.&#28023;&#22806;&#25237;&#26631;\20191226%20&#26604;&#22484;&#23528;-&#21326;&#30005;&#30721;&#22836;%20&#25237;&#26631;\2.&#27491;&#24335;&#25237;&#26631;\4.&#25104;&#26412;&#27979;&#31639;\&#25104;&#26412;&#27979;&#31639;1\&#35752;&#35770;&#31295;1\Users\luan\Desktop\ANALYSIS\REGRESS.XLA"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Volumes\2.&#28023;&#22806;&#25237;&#26631;\20191226%20&#26604;&#22484;&#23528;-&#21326;&#30005;&#30721;&#22836;%20&#25237;&#26631;\2.&#27491;&#24335;&#25237;&#26631;\4.&#25104;&#26412;&#27979;&#31639;\&#25104;&#26412;&#27979;&#31639;1\&#35752;&#35770;&#31295;1\Users\luan\Desktop\ANALYSIS\REGRESS.XLA"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Users\houjiajia\Desktop\\Users\houjiajia\Library\Containers\com.tencent.xinWeChat\Data\Library\Application%20Support\com.tencent.xinWeChat\2.0b4.0.9\030fef1e20c0770e34e2dacaded7e35f\Message\MessageTemp\8cc30c3cf75b02b0272e31f5a1e944e5\File\\\Users\a1234\Documents\&#26446;&#23068;&#24037;&#20316;&#25991;&#20214;\2021&#24180;&#25253;&#20215;&#24037;&#20316;\20210329&#22307;&#20329;&#24503;&#32599;&#28207;\4&#12289;&#25104;&#26412;&#27979;&#31639;\E:\&#28023;&#22806;&#37096;&#24037;&#20316;\&#25253;&#20215;&#24037;&#20316;\&#36125;&#23425;&#22478;&#20869;&#27827;&#28207;&#36164;&#26009;\6.25\Users\&#24464;&#21018;&#24179;\Documents\tencent%20files\326860112\filerecv\POWER%20ASSUMPTION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Users\houjiajia\Desktop\\Users\houjiajia\Library\Containers\com.tencent.xinWeChat\Data\Library\Application%20Support\com.tencent.xinWeChat\2.0b4.0.9\030fef1e20c0770e34e2dacaded7e35f\Message\MessageTemp\8cc30c3cf75b02b0272e31f5a1e944e5\File\\\Users\a1234\Documents\&#26446;&#23068;&#24037;&#20316;&#25991;&#20214;\2021&#24180;&#25253;&#20215;&#24037;&#20316;\20210329&#22307;&#20329;&#24503;&#32599;&#28207;\4&#12289;&#25104;&#26412;&#27979;&#31639;\E:\&#28023;&#22806;&#37096;&#24037;&#20316;\&#25253;&#20215;&#24037;&#20316;\&#36125;&#23425;&#22478;&#20869;&#27827;&#28207;&#36164;&#26009;\6.25\Users\why\Documents\Tencent%20Files\120841337\FileRecv\RecoveredExternalLink2"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Users\houjiajia\Desktop\\Users\houjiajia\Library\Containers\com.tencent.xinWeChat\Data\Library\Application%20Support\com.tencent.xinWeChat\2.0b4.0.9\030fef1e20c0770e34e2dacaded7e35f\Message\MessageTemp\8cc30c3cf75b02b0272e31f5a1e944e5\File\\\Volumes\Users\a1234\Documents\&#26446;&#23068;&#24037;&#20316;&#25991;&#20214;\2020&#24180;&#25253;&#20215;&#24037;&#20316;\20200414&#26604;&#22484;&#23528;&#21326;&#30005;&#39033;&#30446;&#27491;&#24335;&#25237;&#26631;\D:\2.&#28023;&#22806;&#25237;&#26631;\20191226%20&#26604;&#22484;&#23528;-&#21326;&#30005;&#30721;&#22836;%20&#25237;&#26631;\2.&#27491;&#24335;&#25237;&#26631;\4.&#25104;&#26412;&#27979;&#31639;\&#25104;&#26412;&#27979;&#31639;1\&#35752;&#35770;&#31295;1\LIU\&#31354;&#34920;-NH.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Users\houjiajia\Desktop\\Users\houjiajia\Library\Containers\com.tencent.xinWeChat\Data\Library\Application%20Support\com.tencent.xinWeChat\2.0b4.0.9\030fef1e20c0770e34e2dacaded7e35f\Message\MessageTemp\8cc30c3cf75b02b0272e31f5a1e944e5\File\\\Users\a1234\Documents\&#26446;&#23068;&#24037;&#20316;&#25991;&#20214;\2021&#24180;&#25253;&#20215;&#24037;&#20316;\20210329&#22307;&#20329;&#24503;&#32599;&#28207;\4&#12289;&#25104;&#26412;&#27979;&#31639;\E:\&#28023;&#22806;&#37096;&#24037;&#20316;\&#25253;&#20215;&#24037;&#20316;\&#36125;&#23425;&#22478;&#20869;&#27827;&#28207;&#36164;&#26009;\6.25\Documents%20and%20Settings\wangl\Local%20Settings\Temporary%20Internet%20Files\OLK4\&#20851;&#22806;&#24037;&#33402;&#35774;&#22791;&#28165;&#21333;&#25253;&#20215;&#34920;1.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Volumes\2.&#28023;&#22806;&#25237;&#26631;\20191226%20&#26604;&#22484;&#23528;-&#21326;&#30005;&#30721;&#22836;%20&#25237;&#26631;\2.&#27491;&#24335;&#25237;&#26631;\4.&#25104;&#26412;&#27979;&#31639;\&#25104;&#26412;&#27979;&#31639;1\&#35752;&#35770;&#31295;1\1&#12289;&#21512;&#21516;\&#39069;&#21202;&#36187;&#21512;&#21516;\&#26045;&#24037;&#21512;&#21516;\&#26426;&#30005;&#23433;&#35013;\&#26426;&#30005;&#24037;&#31243;&#37327;&#28165;&#21333;\&#26426;&#30005;&#23433;&#35013;&#19979;&#30005;&#31449;11.1.18.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Volumes\2.&#28023;&#22806;&#25237;&#26631;\20191226%20&#26604;&#22484;&#23528;-&#21326;&#30005;&#30721;&#22836;%20&#25237;&#26631;\2.&#27491;&#24335;&#25237;&#26631;\4.&#25104;&#26412;&#27979;&#31639;\&#25104;&#26412;&#27979;&#31639;1\&#35752;&#35770;&#31295;1\360MoveData\Users\21193\Documents\WeChat%20Files\wu1234568591\FileStorage\File\2019-11\&#20154;&#26426;&#37197;&#32622;&#34920;&#27719;&#24635;&#31532;2&#29256;-20191125.xlsx"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Library\Application%20Support\com.tencent.xinWeChat\2.0b4.0.9\030fef1e20c0770e34e2dacaded7e35f\Message\MessageTemp\8cc30c3cf75b02b0272e31f5a1e944e5\File\\2.&#28023;&#22806;&#25237;&#26631;\20200514%20&#31185;&#29305;&#36842;&#29926;%20&#22307;&#28207;&#30721;&#22836;\2.&#25104;&#26412;&#27979;&#31639;\1.1&#22307;&#28207;&#39033;&#30446;&#38450;&#27874;&#22564;&#37096;&#20998;&#19982;&#38463;&#27604;&#35753;&#39033;&#30446;&#25104;&#26412;&#23545;&#27604;&#20998;&#26512;20210520\&#21103;&#26412;&#22307;&#20329;&#24503;&#32599;&#28207;&#21475;&#25193;&#24314;&#39033;&#30446;boq20190108-b&#26631;&#27573;&#23545;&#27604;20210524%20d&#23545;&#27604;.xlsx"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Users\houjiajia\Desktop\C:\Users\houjiajia\Library\Containers\com.tencent.xinWeChat\Data\Documents\xwechat_files\wxid_kbqph0ni6s7i22_c88d\msg\file\2026-05\EVAFS\Anel\Documents%20and%20Settings\Administrator\My%20Documents\Castillo%20Grand\Castillo%20Grand.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Users\houjiajia\Desktop\\\ESTON\C\LEVENT\derince\Teklif.2.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Users\houjiajia\Desktop\\\EVAFS\Anel\Documents%20and%20Settings\Administrator\My%20Documents\Castillo%20Grand\Castillo%20Grand.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Users\houjiajia\Desktop\\\Powr0901804d\&#52509;&#44292;&#51648;&#50896;\WINDOWS\TEMP\REPORT07.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Users\houjiajia\Desktop\\\server\data\MS-272%20&#51088;&#47308;&#47784;&#51020;\SHORT%20WAVE.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Users\houjiajia\Desktop\\\Nt-idbcd-wg1\USER\SETSUBI\ME-2&#31309;&#31639;\01&#31309;&#31639;&#12503;&#12525;&#12472;&#12455;&#12463;&#12488;\&#20013;&#22269;\(2004.12)ACW%20PJ(&#12381;&#12398;2&#65289;\pulau%20final\WINDOWS\Desktop\New%20Folder\Qo-1585.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Users\houjiajia\Desktop\\\Levent\levent%202004\LEVENT\derince\Teklif.2.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Users\houjiajia\Desktop\Z:\pulau%20final\WINDOWS\Desktop\New%20Folder\Qo-1585.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Users\houjiajia\Desktop\E:\Uni-mar\Progress%20Reports\Ayl&#305;k%20Faliyet%20Raporlar&#305;\2004\Eyl&#252;l'04\Uni-mar%20(UNB)\Planlama\Masterplan\Uygulama%20Master%20Plan-Kas&#305;m%202003\UNB%20Master%20Plan%20Kas&#305;m%202003-Rev2i.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Users\houjiajia\Desktop\\\Levent\c\LEVENT\ANAIST~1.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Users\houjiajia\Desktop\\\Aedxb6dc001\Shared\Documents%20and%20Settings\chathura\My%20Documents\Palm%20District%20Cooling%20Documents\BOQ\TOWER\ITP384.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Users\houjiajia\Desktop\A:\AFO\Bolgeler\Azer\AFO-03-01-29-ZANVI-Analizler.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Users\houjiajia\Desktop\\\&#52264;&#44221;&#46041;\NC-41\&#44060;&#48156;program\fdn_bm_pro.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Users\houjiajia\Desktop\H:\netbul\den\CPI2010.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Users\houjiajia\Desktop\\\https:\arcadiso365-my.sharepoint.com\STFAHO\TENDERS\00Study\Anl_Jamarat\JSB_AFO_Analizler_9_041119.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Users\houjiajia\Desktop\\\https:\arcadiso365-my.sharepoint.com\Users\omurs\AppData\Local\Temp\Rar$DIa11564.4190\AESLT_DirUP_R04.xlsx"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Users\houjiajia\Desktop\\\https:\arcadiso365-my.sharepoint.com\SMC\PostTender\COST\Template\SMC_EscJettyCostA1_20090125R5.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Users\houjiajia\Desktop\Z:\ACCT\YJSB\YJSB1997\BUDGET%20FY%2098.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Users\houjiajia\Desktop\Z:\DOCUME~1\LEEYUN~2\LOCALS~1\Temp\&#51648;&#49324;&#50696;&#49328;\XLS\&#44256;&#51221;&#51088;&#49328;\&#44208;&#49328;\9744\&#44277;&#47928;9712.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Users\houjiajia\Desktop\\\Jskang\ko_drn\Data_Work\HCT9\Work\Subcon\Sub_Master.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Users\houjiajia\Desktop\Z:\ACCT\YJSB\YJSB2000\2000&#45380;&#50696;&#49328;.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Users\houjiajia\Desktop\Z:\Aone(&#51077;&#52272;)\&#49324;&#50629;&#44228;&#54925;\&#49324;&#50629;&#44228;&#54925;REV1.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D:\&#24494;&#20449;\WeChat%20Files\wxid_xb44rnqyp5hv22\FileStorage\File\2023-10\&#26085;&#24825;&#22320;&#21306;&#20154;&#26448;&#26426;&#20215;&#26684;&#32479;&#35745;&#28165;&#21333;.xlsx"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P:\MSOFFICE\EXCEL\T\T200\PRT20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thena\Comman%20(D)\Documents%20and%20Settings\dxmoyle\My%20Documents\Miscellaneous%20DCM%20Data\Airport%20Cost%20Comparisons%20Rev05.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D:\Documents%20and%20Settings\rw26119\Local%20Settings\Temporary%20Internet%20Files\OLK9\Old%20Data\SHARED%20DOCUMENTS\Raymond\3075%20NDIA%20Terminal%20and%20Car%20Park%20Buildings\CP-18%20Preliminary%20Design%20Shell%20&amp;%20Core%20IFA\Back%20up%20BoQ\Documen"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P:\msoffice\excel\t\JFLINK.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H:\Documents%20and%20Settings\HP_Administrator\Desktop\Documents%20and%20Settings\dh25631\Local%20Settings\Temporary%20Internet%20Files\OLK1DA\DOM\Tesco%20Streatham\Costplan\CP%20copy%20291002.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A:\Data%20Files\FILES-95\S-400.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EDRCDATACENTER\ActivePrj\BandIP\BandF\Drawings\Cement\Prince\BOQ\Airport-tender\Aditya-%20BOQ-workings-To%20Site-04.08.04.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EDRCDATACENTER\ActivePrj\BandIP\BandF\Drawings\Cement\Prince\BOQ\O2120\Aditya-%20BOQ-workings-To%20Site-04.08.04.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Emer\emer_jonson\05.08.12_Construction%20Stage\Price%20Comp%20Nego\Structures\My%20Documents\to%20do%20in%20india.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A:\r677-D63-extn\Dayworks%20diversion.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EDRCDATACENTER\ActivePrj\BandIP\BandF\Drawings\Housing\NARAYAN\BOQ\O2120\O2120-C-HP-01-BOQ-WORKINGS-COLS.%20&amp;%20SLABS-ALL%20Flrs..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ERVER\DATA\DataFile\O\DB9604\RevMay97\SHOPLIST.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Lee\CM\PROJ\TIC\Alex%20Hargreaves\13.08.09\Meeting%20in%20London\New%20Template%20WIP\Example\New%20Template%20WIP\cashflow%20TEST%20Ver%203.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D:\Users\&#21556;&#25391;&#20852;\Desktop\&#32763;&#35793;&#23436;&#30340;\Clarification%20of%20Grand%20Hyatt%20project&#65288;&#26356;&#26032;BOQ-&#26426;&#32763;&#20013;&#35793;&#25991;&#65289;\cost%20data%20by%20equipment%20id.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ENTHIL\Documents\MSOFFICE\EXCEL\SUNIL\499\Valuation\APLMAR99.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Edrcdatacenter\ActivePrj\angeline\TFC\boq%20workings.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Q:\Documents%20and%20Settings\Harlryda\Local%20Settings\Temporary%20Internet%20Files\OLKB8\OPSTAT-CTC\OPSTAT-CTC\OPSTAT-CTC\1%20CURRENT%20JOBS\475%20CBRD%20Laundry\475%20OPSTAT%20July%2099.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LONDON-2\DATA\HVS\Consulting\Jobs\2000050014%20-%20Skopje\Report\Rna.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ERVER\Takreer\Project\Data\&#47568;&#47112;&#51060;&#49884;&#50500;\Ncc\AEc&#51077;&#52272;&#44204;&#51201;01.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projectcontrol.mcdcorp.net\Project%20Reviews\spread%204.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65.26.60.155\korea%20(e)\Documents%20and%20Settings\sohn\Local%20Settings\Temporary%20Internet%20Files\OLK8\Project\Data\&#47568;&#47112;&#51060;&#49884;&#50500;\Ncc\AEc&#51077;&#52272;&#44204;&#51201;01.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Mainserver\ShareDoc\Documents%20and%20Settings\09021205\Local%20Settings\Temporary%20Internet%20Files\Content.IE5\O5ABO9YV\UAE\PROGRE~1\&#44592;&#49457;\&#44277;&#44396;&#49892;&#54665;\BV\&#44608;&#54252;BV.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THENA\Common\Documents%20and%20Settings\dxmoyle\My%20Documents\Miscellaneous%20DCM%20Data\Airport%20Cost%20Comparisons%20Rev05.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mail.gulfcapital.com\Documents%20and%20Settings\swairegi\Desktop\LBO%20Models\Atlantic%20Marine%20LBO%20and%20DCF.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www.fpbb.com\mail\napaglinawan.nsf\38d46bf5e8f08834852564b500129b2c\9d8f9ea7156053c848256c5c001d4400\$FILE\NAP\1624\Cost\CMR~Nov.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mail.gulfcapital.com\COMPANIES\TYC\Meetings%202007\Restored%20files\2007.01.30%20Tyco%20Sponsor%20Meeting\Model\Model_5.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mail.gulfcapital.com\COMPANIES\IR\2007\20070213%20Security%20(CFO%20meeting)\Models\IR%20Standalone\Old%20Versions\IR%20Standalone_v7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A:\S-400.XLS" TargetMode="External"/></Relationships>
</file>

<file path=xl/externalLinks/_rels/externalLink140.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ite\c\BS\C%20Bill\R%20A%20BILL%20NO%202.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Mainserver\ShareDoc\Documents%20and%20Settings\09021205\Local%20Settings\Temporary%20Internet%20Files\Content.IE5\O5ABO9YV\&#49884;&#44277;&#44228;&#54925;\&#44277;&#49324;&#44228;&#54925;\6&#44060;&#50900;&#45800;&#52629;&#44228;&#54925;.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ERVER_5\ESTIMATE\CESAR\DATA1\1-522SMCORRFINAL.XLW"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D\Documents%20and%20Settings\Administrator\My%20Documents\Castillo%20Grand\Castillo%20Grand.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Mdc-oprtn_digna\ELLEN%20PDM2\reynan\MDC%20Magallanes%20Files\My%20Documents\Aquarius\fs\FS%20PDM\Diablo\My%20Documents\Aquarius\fs\My%20Documents\Financial%20Statements\My%20Documents\Forms\GAE8'97.WK1"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C:\Documents%20and%20Settings\chathura\My%20Documents\Palm%20District%20Cooling%20Documents\BOQ\TOWER\ITP384.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Khaledmachine\c\QQQ\QQQ\CREST.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Nisar\1706%20Staff%20Accomm\AJISH\TG\TG%20-%201650%20to%201699\TG-1688%20~%20Golden%20Mile,%20Palm%20Jumeirah\From%20TG-1613\TG-%201673,%20Jumeirah%20Golf%20Estates\TG-%201673,%20MTO.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M:\Documents%20and%20Settings\rami.hamzeh\Desktop\Variance%20Template%20March%20V1.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wsponline.sharepoint.com\SURESH\Year2001\MMarine\Mmarine-2001-August.xls" TargetMode="External"/></Relationships>
</file>

<file path=xl/externalLinks/_rels/externalLink15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wsponline.sharepoint.com\SURESH\Year2001\Mcl\MCL-2001-September.xls"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X:\Documents%20and%20Settings\LiebenbergC\Local%20Settings\Temporary%20Internet%20Files\OLK19\ADFC%20Monthly%20Dashboard%20%20%20Cashflow%20Rev%20Nov%2008%20Rev00%20(2).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M:\MUBADALA_BUSINESS%20PLANNING\Phase2\4.%20Management%20Reporting\3.%20End%20March\4.%20Q1%20Forecasting\Q1%20Forecasting%20Model\1.%20%20Acquisitions\Acquisition_Q1_live.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K:\AC509\COMM\Valuation%20No.11\Documents%20and%20Settings\raj02v75\Desktop\SW\9%2020%20REPORT\DOCUME~1\TARMAC\LOCALS~1\Temp\Kiln4Rep.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AldarBD_DIT_v2_081027.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Hqs-2\hqs%202%20(d)\msoffice\excel\t\JFLINK.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Nmpasion\MY%20DOCUMENTS\eudora\attach\PRICING%20Rev%201a.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H:\1%20-%20Projects\1%20-%20Current%20Projects\60321283%20-%20University%20Hospital%20DHCC%20Feasibility\06%20Draft%20Estimate\2014%2005%2014%20Draft%20Estimate%20for%20University%20Hospital%20DHCC%20R1.xlsx"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BandF\Housing\kkp\KKP-ISO\KKP-ISO-9001-1994\stds\GN-ST-06(2)(Design%20Sheet-Ruled).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Mdc-oprtn_jrcm\ELLEN%20PDM2\MDC%20Magallanes%20Files\My%20Documents\Aquarius\fs\FS%20PDM\Diablo\My%20Documents\Aquarius\fs\My%20Documents\Financial%20Statements\My%20Documents\Forms\GAE8'97.WK1"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pl-prj05\Dubai%20Mall\KC-A-HAIBACKUP\MonthlyPayments\Valuations\B-226-4%20Bill%2003%20Struct.%20to%20Level%20%20+179%20-%20Civil.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dxbsrv01\data\DOCUME~1\Alaa.APL\LOCALS~1\Temp\Al%20Muttawa%20Villa-PPC%20#%201.xls"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edub150\jll\Documents%20and%20Settings\cfalls\Local%20Settings\Temporary%20Internet%20Files\Content.Outlook\4HE8CB0T\AUH%2001%2003%2002_RiskRegister_2012%2003%2013%20(2).xlsx"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ERVER\Company%20Data\Documents%20and%20Settings\TerryB\Local%20Settings\Temporary%20Internet%20Files\OLKCE\Jumeirah%20village\Cost%20Plans\03_Project%20Progress%20curves.xls"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Q:\Documents%20and%20Settings\Harlryda\Local%20Settings\Temporary%20Internet%20Files\OLKB8\OPSTAT-CTC\OPSTAT-CTC\OPSTAT-CTC\1%20CURRENT%20JOBS\034%20Airport\COST%20TO%20COMPLETE\AIRPORT\COST%20TO%20COMPLETE\BKG%20Opstat%209904.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rcadiso365-my.sharepoint.com\Users\ROBE4172\OneDrive%20Corp\OneDrive%20-%20Atkins%20Ltd\Desktop\DGDA\DGDA%20F+G%20bid%20template%20v2.02%20rev01.xlsm"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A\Bk1Insul.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CM%20files\Working%20pending%20approval\COWI%20cashflow.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DLLONNAS1\Shared_Blue\Program%20Files\Microsoft%20Office\Office\jobs\EST-41b.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H:\1%20-%20Projects\1%20-%20Current%20Projects\60321283%20-%20University%20Hospital%20DHCC%20Feasibility\06%20Draft%20Estimate\2014%2005%2028%20Final%20Issue\2014%2006%2022%20Draft%20Estimate%20DHCC.xlsx"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pl-prj07\local%20c\DOCUME~1\Alaa.APL\LOCALS~1\Temp\Al%20Muttawa%20Villa-PPC%20#%201.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pl-prj07\local%20c\AMANA%20Project\Al%20Ankary\2000\2049%20Generator%20Bldg%20at%20Batha%20Borders\BANK4\Enquiries\BANK\SUPPLIER.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Faheemmachine\c\LUBEOIL\Foster%20Wheeler\Bk2Paint.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WINDOWS\TEMP\notesE1EF34\Mubadala\New\HC\Health%20Confrences%20and%20Events.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0AUH1FPB1\Data\Documents%20and%20Settings\johnsonstephen\My%20Documents\Aldar%20-%20benchmarking\5.0%20Benchmarking%20Data%20Analysis\5.1%20Hotel\PROJECTS\Project%20Controls\Monthly%20Report\DUQ\2005\2005_05\PR%20Planning%20Data.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wsponline.sharepoint.com\Documents%20and%20Settings\Harlry\My%20Documents\1710%20-%20Globe%20Project\Narz\Projects\C1488\Prosper_030321a.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B:\EXCEL\-DA.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NSuresh\2012\004_Glorei%20Muttawar\Post%20Award\IDC_Glorei_201012_VE.xlsx"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PHILLIP\cebu-mactan\Siemens\BOQ-Siemens%20OEP.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I:\DOCUME~1\PEDROSA\LOCALS~1\Temp\Estimation%20Metz%20Beaubourg-version%20C%203.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wsponline.sharepoint.com\SURESH\Year2001\Mansal\mansal-2001-September.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A:\TENDER\AZZAWIYA%20REFINERY%20REVAMP%20-%20LIBYA\PIPING\Pipe%20Estimation%20Sheet.xls" TargetMode="External"/></Relationships>
</file>

<file path=xl/externalLinks/_rels/externalLink18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Clb-fs-01\uae\Documents%20and%20Settings\emmanuel\My%20Documents\Backup%20SD\Projects\Archive\Oman\Yiti%20-%20V1\Jun%2006%20-%20Forecast\Yiti_BP_V1_27Nov2005_Jun06Review.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Pc2\data\abid\_EVHFORM\CALCULAT\COST_MAT\AIS_KALK.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ERVER\Company%20Data\Documents%20and%20Settings\TerryB\Local%20Settings\Temporary%20Internet%20Files\OLKCE\Jumeirah%20village\Cost%20Plans\PROGRESS_ALLcurves.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AEAUHREG01\Shared\Projects\1029%20Marina%20Zayed\J%20-%20Estimates\03%20Functional%20Area%20Models\Hotel%20Funtional%20Models\09.03.25%20H1%20MZ%205%20Star%20Hotel%20Func%20Area%20Split%20(MUBA)%20Rev%20a.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Users\revely\Desktop\TRSDC%20Work\Projects\Programme%2010%20-%20Mono%20Islands\Hotel%2012%20-%20Ummahat%20Alshaykh%209-4%20+%209-5%20(F+P)\2019-09-23%20Ummahat%20Alshayk%20(9-4&amp;5)%20Mid-Concept%20rev03.xlsx"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Users\hendrrya\Desktop\Backup\Reference%20Data\The%20Red%20Sea%20Development%20Cost%20Model%20-%20Real%20Estate%20rev6_6.xlsx"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0AUH1FPB1\Data\Documents%20and%20Settings\GouldP\Local%20Settings\Temporary%20Internet%20Files\OLK6\070419%20Enniskillen%20V1R1M0.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0AUH1FPB1\Data\Documents%20and%20Settings\johnsonstephen\My%20Documents\Aldar%20-%20benchmarking\5.0%20Benchmarking%20Data%20Analysis\5.1%20Hotel\PROJECTS\Project%20Controls\Monthly%20Report\DUQ\2005\2005_05\PR%20Project%20Acct%20Data.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Documents%20and%20Settings\DeJoyaMP\Local%20Settings\Temporary%20Internet%20Files\OLKD39\Hyder%20Schedule%202%20Rev1.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Dl-lagoonsbu\lagoons-bu$\2%20-%20CURRENT%20PROJECTS\2701%20-%20Shams%20Abu%20Dhabi\Tower%201%20-%20Pre-Contract\250%20Tender%20Documents\Contract%20BQ%20Submission%20-%20Piling.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YOUNG\&#51204;&#44592;&#48512;\Y&#51088;&#47308;(#3-4)\&#45824;&#50808;&#50629;&#47924;\WEIG-FAC.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92.168.1.3\Won%20Tender%202011\Q2799%20Ace%20Hardware%20Fit%20Out\Costing%20Sheet-Ace%20Hardware%20Fit%20Out\Q-2799%20Ace%20Hardware%20Fit%20Out%202012.03.07.xlsx"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gc-auh-fs01\Document\Users\mchebib\Documents\OH%20Suppliers.%2031.5.2010.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Pcspc1\pcspc1_disk\DOCUME~1\LSTSUB.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Documents%20and%20Settings\adeel.jawed\Desktop\Mubadala%20Business%20Plan\Submissions\Infrastructure\Data_Template_V2.0_MCU.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M:\MUBADALA_BUSINESS%20PLANNING\Final%20Deliverable\MUBADALA%20DELIVERABLE\Final%20Consolidated\Documents%20and%20Settings\adeel.jawed\Desktop\Mubadala%20Business%20Plan\Submissions\Infrastructure\Data_Template_V2.0_MCU.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sabel_file\jpeg\Other%20Files\others\my%20files\exam\Personal_Budget_Planner-from%20October%2020-2010.xlsx"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LONSRV01\Data\Lon\CM\QS14000%20-%20QS14999\QS14574\CDT\CDT%20Table%200%20Rev%202.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DOCUME~1\malvamar\LOCALS~1\Temp\notes6030C8\Master%20Change%20Summary%20No.%2019.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FSARAA1000.wsatkins.com\SARAAHome$\C\Users\pradeep\AppData\Local\Microsoft\Windows\Temporary%20Internet%20Files\Content.Outlook\NFGMO2WV\SYSTEMS%20AND%20BUILDINGS%20(2).xlsx"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Pddavid\CMC\Narz\Project%20Control\MOGP%20Project\Nap\PMS.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Nt-idbcd-wg1\USER\SETSUBI\ME-2&#31309;&#31639;\01&#31309;&#31639;&#12503;&#12525;&#12472;&#12455;&#12463;&#12488;\&#20013;&#22269;\(2004.12)ACW%20PJ(&#12381;&#12398;2&#65289;\&#44053;&#51221;&#55148;\&#44277;&#50976;\&#50504;&#49688;&#52384;\Schedule(SCB)revA.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Edrcserver1\design\user\Housing\Binod\saihous\saihous.ele.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FSARAA1000.wsatkins.com\SARAAHome$\JohnD\LIBRARY\Skills\Ellen.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FSARAA1000.wsatkins.com\SARAAHome$\TEMPLATE\MandA%20Models\dpg\John%20D\CHARTBUILDER\tester3.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FSARAA1000.wsatkins.com\SARAAHome$\TEMPLATE\MandA%20Models\dpg\John%20D\CHARTBUILDER\CB%20Problems.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FSARAA1000.wsatkins.com\SARAAHome$\TEMPLATE\MandA%20Models\ECM\CONV%20BOILERS\ssb_boiler_us%20equity%20mkts.xls"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D:\Users\&#21556;&#25391;&#20852;\Desktop\&#32763;&#35793;&#23436;&#30340;\Clarification%20of%20Grand%20Hyatt%20project&#65288;&#26356;&#26032;BOQ-&#26426;&#32763;&#20013;&#35793;&#25991;&#65289;\SampleCharts1"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A:\Brief.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72.22.20.11\Active\SURESH\Year2001\Mtc\MTC-2001-September.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Documents%20and%20Settings\adeel.jawed\My%20Documents\Project_workingfiles\Project%20Alpha\Final\FM_Golden_(Scenario_Analysis)_v6beta.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SC-SERVER\Documents%20and%20Settings\arun.senthil\Desktop\Q2794%20GHUWEIFAT%20ACCOMMODATIONS%202012.02.06.xlsx"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Liverpool\Partnership%20capital.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Pramodt\bytes%20on%20lan\Documents%20and%20Settings\Crossman\My%20Documents\DIAP%20-%20AIRSIDE%20PROJECTS%20-%20CURRENT\AX%20092%20Taxiways%20North%20of%20Concourse%203%20etc\P0307%20Commercial%20Report%2015%20Sep%2004%20(Rev).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Reaction10\SharedDocs\WINDOWS\TEMP\Leedsst1.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CEDSRV01\Data\LEE\QS\LCC\MODEL%2025.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T:\SC%20Project%20Accounting\ACR\SC%20Working%20ACR%20-%20Working%20file%20v5.xlsx"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Cameroon\dcdept\DOCUME~1\snows\LOCALS~1\Temp\Forecast\2000\APR.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Kouveliv\MY%20DOCUMENTS\My%20Documents\Files\trucks\Transport%20Eval%202002.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Dlserver\Users\MMohsen%20Files\My%20Documents\Contract\Cairo\dandy%20mall\study%203-02-05\Bill%20-03-02-2005%20revised.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Emer\emer_jonson\05.08.12_Construction%20Stage\Price%20Comp%20Nego\Structures\emer\CP2%20Pampanga\CP2%20updated.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LONSRV01\Data\DOCUME~1\wanwai\LOCALS~1\Temp\C.Lotus.Notes.Data\Financial%20Report%205.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A:\GAE8'97.WK1"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0AUH1FPB1\Data\Documents%20and%20Settings\johnsonstephen\My%20Documents\Aldar%20-%20benchmarking\5.0%20Benchmarking%20Data%20Analysis\5.1%20Hotel\PROJECTS\Project%20Controls\Monthly%20Report\DUQ\2005\2005_05\PR%20PM%20Data.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00E273C7\SoSq%20PF-%20Drafted%20LOIs-%2010June12-Base.xlsx"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projectcontrol.mcdcorp.net\Project%20Reviews\Theo_lmb%20MOD.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A:\WINDOWS\TEMP\MYFORM.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bs_lon_pdc\jsbg$\COMMERCIAL\Users%20Comm\D%20RAINE\Huntingdon%20House\01%20~%20Pre%20Contract\T-Sheets\t13.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92.168.1.3\AMANA%20TENDER%20PROJECTS\TENDER%202013\PR-280%20-%20MARGARINES%20FACTORY\CLIENT%20DOCUMENT\DOCUMENT%20DOWNLOADED%20-%2011%20DEC\BOQ\ELM%20Works\A01-ELM00-Waste_Recycling%20.xlsm"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edub150\jll\Misc%20Work\Templates%20&amp;%20Exemplars\03%20Post%20Contract\DL%20Standard%20Cost%20Report%20Traditional.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20.%20February%202014\Invoicing%20Files%20-%20Feb-14\Bill-2%20ICT.xlsx"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webmail.corderoy.com\SURESH\Year2001\Mtc\MTC-2001-September.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Documents%20and%20Settings\dm26272\Local%20Settings\Temporary%20Internet%20Files\OLK5A\Cashflow.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wsatkins.com\DataMEI\F+G\AEAUA\1.%20Abu%20Dhabi%20Projects\2.%20EXTERNAL\Kinaxixi%20Complex\info%20received%202015.06.07\BOQ\BOQ%20draft%20workings\Documents%20and%20Settings\Administrator\My%20Documents\Castillo%20Grand\Castillo%20Grand.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993BFA6E\Comm%20Mall%20Working%20BOQ.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outlook.echarris.com\Documents%20and%20Settings\LinehamN\Local%20Settings\Temporary%20Internet%20Files\OLKF1\Proposed%20Zabeel%20cashflow.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K:\Backup\T\C\T&amp;T1162\F\Lee\Users\Mccafmik\Usr\Home\Keep\Cdrom\Model_A\Model_A1\A1-mod-w.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Documents%20and%20Settings\adeel.jawed\Desktop\Mubadala%20Business%20Plan\Submissions\Infrastructure\Data_Template_V2.0_ZU.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D:\sites\SaudiArabia\300Projects\21017%20%20WSP%20Hotel%20Package%20II%20and%20III\400%20-%20Cost%20Planning\406%20Combined\406.1%20Early%20Cost%20Plan\Pre%20Concept%20Estimate%20-%205%20hotels%20-%20Rev%208\Updated%20Costs_07%20Feb%2005_working%20copy.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projectcontrol.mcdcorp.net\Project%20Reviews\aa.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W2kmnlfs\project\2001PROJ\P01019%20The%20Manansala%20Tower\D.%20ESTIMATING%20&amp;%20PRE%20CONTRACT\1.%20Estimates%20and%20Cost%20Plans\2.%20Cost%20Plans\CP7R\CP7R.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Niranjan\shareddocs\&#27427;&#26085;&#23041;&#31185;&#25216;\&#26041;&#26696;&#21450;&#25253;&#20215;\&#26041;&#26696;\LANDIS\&#25253;&#20215;\phoenix0706.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Niranjan\shareddocs\&#27427;&#26085;&#23041;&#31185;&#25216;\&#26041;&#26696;&#21450;&#25253;&#20215;\&#26041;&#26696;\LANDIS\&#25253;&#20215;\WINDOWS\Profiles\ps38730.000\Eigene%20Dateien\HIC150Eexport\HIC150EOFFneu.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notesm2.doosanheavy.com:1092\Project%20Bank-Total\4.&#49436;&#45224;&#50500;\1)&#51064;&#46020;\P-99-Goindwal\&#44204;&#51201;&#44032;\price%20sch%20rev0.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ne-adrian\SCAN%20files\Adrian\Tender%20Projects\AUH\Q2898%20Ruwais%20Housing%20complex%20Expansion%20Phase%20III\EE-stimation.xlsb"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0AUH1FPB1\Data\Man\CM\PROJ\QS15886%20-%20Blackpool%20PCT%20PFI\Pre-Contract\600%20-%20Feasibility%20Estimates%20and%20Cost%20Plans\6.2%20OBC%20&amp;%20PSC\Report\OBC%20PSC%20(South%20Locality%20PCC%20-%20Palatine)%2007-08-06.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A:\Wilson\BOQ\507-4\514-9-BQ-ADD-R1.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FSARAA1000.wsatkins.com\SARAAHome$\123R23\ESTIMATE\E25-JUAN\00-MATL.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Documents%20and%20Settings\ibrahimali\My%20Documents\Ameera\3778\3455-bujsite55%2056%2057JCA1MAY.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dllonnas1\Shared_Purple\Team%20Administration\Specialisms\Hotels%20&amp;%20Resorts\3.%20Projects\054171-02%20ADIC%20(2009)\Cost%20reports\Cost%20Report%20Nr%2011\ADIC%20Cost%20Report%20Nr%2011.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0AUH1FPB1\Data\Lee\CM\PROJ\QS12516\Models-ver0\Model_B1_unprot.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Mdc_sap12\sallie%202001\WINDOWS\TEMP\GAE8'97.WK1"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EDRCDATACENTER\ActivePrj\BandIP\BandF\Drawings\Common\o3340-BOQ-workings-09.09.04-final.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72.22.20.11\Active\Documents%20and%20Settings\george.royle\Local%20Settings\Temporary%20Internet%20Files\OLK12D\Copy%20of%20OP-Consolidated-2007-March-BRAJ.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92.168.1.3\PROJECT1\Nasilpk\Nasilpk%20Calculations.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LONSRV01\Data\Lon\CM\QS12770\COST\Change%20Control\Change%20Control-DS\Reports\Documents%20and%20Settings\peke.WTRUST\Local%20Settings\Temporary%20Internet%20Files\OLK45\LON\QS\I46001\REPORT\COST\CASHFL1.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92.168.1.3\WINDOWS\Desktop\&#1605;&#1581;&#1605;&#1583;\&#1605;&#1606;&#1575;&#1602;&#1589;&#1575;&#1578;%20&#1605;&#1606;%206-2004\&#1588;&#1610;&#1582;%20&#1581;&#1605;&#1610;&#1583;%20&#1575;&#1585;&#1590;&#1610;%20+17%20&#1600;%20&#1575;&#1604;&#1578;&#1593;&#1605;&#1610;&#1585;\G+17%20&#1600;%20&#1575;&#1604;&#1578;&#1593;&#1605;&#1610;&#1585;&#1600;%20&#1588;&#1610;&#1582;%20&#1581;&#1605;&#1610;&#1583;%20.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ln-data\P02\08.6683.000\DOCUMENTS\4_Drawings%20&amp;%20Specifications\4SP%20-%20Specifications%20Schedules\Doors\AR8.2000_Door_Schedule_Basements_130614.xlsx" TargetMode="External"/></Relationships>
</file>

<file path=xl/externalLinks/_rels/externalLink26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I:\METZ%20APS\Estimation%20Metz%20Beaubourg-version%20C%203.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My%20Documents\1.%20EC%20Harris\1.1%20Projects\Miral%20Asset%20Management\Yas%20South%20CMP\11.%20Benchmarking\18-23B_Leisure_Sports(PM)(1).xlsx" TargetMode="External"/></Relationships>
</file>

<file path=xl/externalLinks/_rels/externalLink26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Dls_india\c\DLSI\CostplanInfo\Template-Design%20Devt%20Estimate.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Mainserver\ShareDoc\Documents%20and%20Settings\09021205\Local%20Settings\Temporary%20Internet%20Files\Content.IE5\O5ABO9YV\HIT30\CACHE\6&#44060;&#50900;&#45800;&#52629;&#44228;&#54925;.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Emer\emer_jonson\05.08.12_Construction%20Stage\Price%20Comp%20Nego\Structures\My%20Documents\INDIA%20Final.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92.168.1.3\Middle%20East\Abdul%20Latif%20Jameel%20Corpodate%20HQ%20Project\5.0%20-%20Pre-Contract\5.4%20-%20Tender%20Documentation\2.0%20Measurements\RD\Take%20Off\Dimsheet\Chilled%20Water%20-%20Basement%20-%2020161024.xlsm"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FAEDXA1000.wsatkins.com\1.%20Al%20Maryah%20Central\Stage%201B%20Tender%20Info\4.%20Door%20Schedule%20(Done)\AR8.2000_Door%20Schedule150311.xlsx"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lnteccmail.lntecc.com\Temp\MACHINE.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267EE8EA\233boq_R2.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Pcspc7\my%20documents\My%20Documents\Sheets\CES%20COST%20ITEM%20LIST.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0AUH1FPB1\Data\Cost%20Plan%20Templates\Newcastle%20BSF\Final%20Issue%20to%20BBCL%2010.5.06%20amended%20partitions.REV%201xls.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0AUH1FPB1\Data\LON\QS\I46001\REPORT\COST\CASHFL1.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LON\QS\I46001\REPORT\COST\CASHFL1.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72.22.20.11\Active\SURESH\Year2001\Mecon\mecon-2001-August.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Soni\soni\project\cvl\Electrical%20Boq\TEMP.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WHL2\ESTIMATING\Data2\ANDY\BP-Cont.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bs_lon_pdc\jsbg$\COMMERCIAL\Users%20Comm\D%20RAINE\000%20%20Master%20Documents\Documents%20and%20Settings\mtompkin\My%20Documents\Std%20Letters\My%20Documents\Peters'%20Documents\My%20Documents\2000%20LABOUR%20EXODUS.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WINDOWS\TEMP\notesE1EF34\10879\Services%204%20-%20Dec%20-1230\Data_Template_V2.1_for_DataBase_beta2.0.leaseplan.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wsponline.sharepoint.com\windows\TEMP\Monthly%20report-Jan%202001.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0AUH1FPB1\Data\DOCUME~1\ANDREW~1\LOCALS~1\Temp\C.Lotus.Notes.Data\Presentation\050809_Newcastle%20Schools%20Cost%20Model_01.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pl-prj07\Project%20Files\Documents%20and%20Settings\aris.ferreras\Local%20Settings\Temporary%20Internet%20Files\OLK3D4\DUBAI%20MALL%20FUNDING2007013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Parashuram\@\Indusrial\data%20(d)\INDUSTRIAL%20PROJECTS\kirloskar%20chillers\EXECUTION\KIR%20CHILL%20LOAD%20LIST%20ON%20LAP.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72.22.20.11\Active\windows\TEMP\year%20end%202000\Dec%202000\Med%20audit%20report%20E&amp;Y%20Final%20%20Dec%2000(19.5.01).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Toff_02_faheem\c\My%20Documents\DOCS\DUMMY.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72.22.20.11\Active\Documents%20and%20Settings\george.royle\Local%20Settings\Temporary%20Internet%20Files\OLKD1\JAN%2007.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J:\TENDERS\T11\T-11083-AB%20SHA%20Al%20Ain%20Hospital\DC\TDocs\As%20Recevied\Initial%20Tender%20110811\BoQ\EXCEL\Users\Rohana\Desktop\New%20Folder\FINAL\SASANGA\PROJECTS\SAADIYAT\SAADIYAT%20BOQ's\SAADIYAT%20BA%20BOQ.xl"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Gis\current\Morgan%20Stanley\Project%20Budget\030625_GKC%20Bluebook%20(AC).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Faedxa1004\aedxaorganisation\data\ACCOUNT\W_SHEET\HK\MR0405\0405P&amp;L_Dubai.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SC-SERVER\Adrian\Tender%20Projects\KSA\SQR-0140-Strip%20Mall\Costing\SQR-140%20Electrical%20R0.xlsx"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D:\Users\&#21556;&#25391;&#20852;\Desktop\&#32763;&#35793;&#23436;&#30340;\Clarification%20of%20Grand%20Hyatt%20project&#65288;&#26356;&#26032;BOQ-&#26426;&#32763;&#20013;&#35793;&#25991;&#65289;\11"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SAKAL%20CHARITY\Comaparative%20statement\Comparative-3-05-04.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M:\MUBADALA_BUSINESS%20PLANNING\Phase2\4.%20Management%20Reporting\3.%20End%20March\4.%20Q1%20Forecasting\Q1%20Forecasting%20Model\8.%20%20Masdar\Masdar_Q1_live.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DOCUME~1\ASIVAN~1\LOCALS~1\Temp\Rar$DI00.141\Capex%20details.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C:\Gemini%20ACR\SURESH\Year2001\MC-Cons-P&amp;L-2001.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SC-SERVER\Documents%20and%20Settings\samer.elbizri\Local%20Settings\Temporary%20Internet%20Files\Content.Outlook\IGKVMQNL\FGOC-YANBU\REVISED%20BOQ%2013-01-09\MODIFIED%20%20BOQ\ELEC%20.BOQ%20(PRICED)-ExcludingOpt-R8(re-Bid).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outlook.echarris.com\Documents%20and%20Settings\Q.S\My%20Documents\AX237-JET%20HANGAR\V.O\AVVO%20Cover%20sheets%20-sample.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dl-lagoonsbu\lagoons-bu$\The%20Lagoons%20(Area%203)\Consultant\Arquitectonica\Payment%203\Form%20Info\Copy%20of%2007%2008%2009%20-%20Request%20For%20Payment%20&amp;%20Interim%20Payment%20Certificate%20Rev%208.6.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Pddavid\CMC\SIKATUNA%20-1\Bago%20Report\mgapogi\MCV\Maynilad\VillamorBPS\Villamor1.xls"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KV%20Collections\Kx99\99G.xls"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A:\single\email\temp\AAProject\Novena\MOE\DATA\PROTO-40.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Ech-dubawi-svr\ech-data\Documents%20and%20Settings\GHENRY\My%20Documents\My%20Work\02%20POD%20Factory\05%20Contract%20Review\AG%208119_Contract%20Review%2002_Feb06b.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Parashuram\(d)\ARCHICTS%20UNITED\AIR%20LIQUID%20DUBAI\WORKING\EXCEL\AIRLIQUID.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Parashuram\@\Comp2\40gb2%20(d)\MY\Y2K\Mmf2\QUOTAT~1\DESIGN.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92.168.1.3\Documents%20and%20Settings\sa921498\Local%20Settings\Temporary%20Internet%20Files\OLKA1\LoA%20Process\Sample%20Calculation%20Sheet.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72.22.20.11\Active\03_Project%20Progress%20curves.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Documents%20and%20Settings\lucasee\My%20Documents\Copy%20of%20Copy%20of%20S%20Curve%20letter%20file.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Y:\Documents%20and%20Settings\bc26329\Local%20Settings\Temporary%20Internet%20Files\OLK85\Financial%20Model%20-%20Zone%20A.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ERVER\Takreer\Project\Jebel%20Ali\&#49444;&#52824;%20Inquiry\Bill%20of%20Quantities.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A:\DHDS\Workings\Piping\Piping%20Workings.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SAJDA1101\Project\Documents%20and%20Settings\edf\My%20Documents\Bahrain\2%20-%20Lulu%20Bid\site%20supervision%20schedule%20-%20lulu%20rev%202.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CE9EBD85\1800-2502-EST-REQ.Rev00.FT2.Unit%20Prices.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EDRCDATACENTER\ActivePrj\BandIP\BandF\Drawings\Housing\NARAYAN\BOQ\O2120\O2120-C-HP-01-BOQ-WORKINGS.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0DXB1FP1\Data\Mohammed%20file\My%20Documents\Current%20Projects\207.1822%20-%20Tiara%20Palm%20Hotel%20&amp;%20Residences\7.0%20-%20Change%20Management\7.2%20-%20Request%20for%20Change\207-1822-20080617-RFC2007.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Lon\CM\QS12772\Risk\BurlDanes_NewRiskRegister0903.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SC-SERVER\Files\IV.%20%20PRICELIST\2.%20%20MK%20Pricelist%20March%202012.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wsatkins.com\ProjectMEI\TEMPLATE\MandA%20Models\dpg\John%20D\CHARTBUILDER\tester3.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85A06F11\Comparative-3-05-04.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S:\1-FJ-0038J\16.00%20SubContract\GSK%20SN02%20-%201FJ0038A\SC-14%20Clean%20Mechanical%20Works\LOA\MESSER\INQUIRY\STEELSTR\PRICE-L.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dalasnet\C\C238\EST\21077-e5.xlt"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lnteccmail.lntecc.com\TENDER\Dolphin%20-%20Qatar\Working\BOQ%20A%20020125%20MEC%20PST%2080.10-0121%20rev%20B.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pl-prj07\local%20c\KC-A-HAIBACKUP\MonthlyPayments\Valuations\B-226-4%20Bill%2003%20Struct.%20to%20Level%20%20+179%20-%20Civil.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Documents%20and%20Settings\udadhangale\Local%20Settings\Temporary%20Internet%20Files\OLK7B\Final%20working_A300%20-%20Andalusian.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X:\PTD\H\PTD%20H%20T%20Dept\Offers\6000021513%20Makkah%20West\Copy%20of%2021513CalcFinal_MakkahW%20Si.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Kent%20BSF%20060407\KCC%20BSF%20Capex%20Profile%20060307.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0%20To%20review%20leave\Imelda\Appendix%20D%20and%20F%20Resource%20Plan%20Rev1_ad.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wsatkins.com\DataMEI\F+G\AEAUA\1.%20Abu%20Dhabi%20Projects\2.%20EXTERNAL\Kinaxixi%20Complex\info%20received%202015.06.07\BOQ\BOQ%20draft%20workings\Program%20Files\Microsoft%20Office\Office\jobs\EST-41a.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FSARAA1000.wsatkins.com\SARAAHome$\TEMPLATE\MandA%20Models\FIG\PITCHES\FF_971113A.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SAJDA1101\Project\Documents%20and%20Settings\edf\Desktop\RED%20EF\Lookup%20formulats.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uh-mep-adriyan\Documents%20and%20Settings\adrian\My%20Documents\AutoRecovered%20Docs\Cable%20Tray.xlsx"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92.168.1.3\WINDOWS\Desktop\&#1605;&#1581;&#1605;&#1583;\&#1593;&#1576;&#1608;&#1583;\ME\ABBOD\AR%20.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72.22.20.11\Active\windows\TEMP\ganesh\Business%20Plan\budget-mecon2001.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Parashuram\@\Laptop\laptop%20(e)\JOBS%20IN%20HAND\new%20projects\SWITCH\MCCB.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Commercial%20Mgr%20working%20files\MR%20backup%20and%20working%20files\GQ626-73-EEL-0006%20Package%20Code%20budget%20split%20final.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Clb-fs-01\uae\Braj%20Gupta\Monthly%20Reports\April%202007\Year2001\MMarine\Mmarine-2001-August.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Nakheels2\lost%20city\Lost%20City\Current\DM%20Vil%201.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03D5A716\DHCC-II%20M&amp;E%20BOQ%20-%20220808_rev.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Nt-idbcd-wg1\USER\SETSUBI\ME-2&#31309;&#31639;\01&#31309;&#31639;&#12503;&#12525;&#12472;&#12455;&#12463;&#12488;\&#20013;&#22269;\(2004.12)ACW%20PJ(&#12381;&#12398;2&#65289;\A%20Fujaira\document\BOQ\&#44592;&#44228;\&#54392;&#51088;&#51060;&#46972;\Valve%20MPS%20for%20Fujairah%20Project\My%20Documents\Excel\Jebel-K\Valvelist-Jebel-'K'(4Units).xls"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app\CollabExcelInnerLoop.Prod_Europe_b_VSO_34d48999_212396_16-0-16616-40406\bin\sandbox\DATA\TEN\TALIBWAL.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CE9EBD85\R-1800-2502-CIV&amp;EST-REQ.Rev00.FT2.%20Unit%20Prices.x"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Emer\emer_jonson\05.08.12_Construction%20Stage\Price%20Comp%20Nego\Structures\Revised%20CC%202%20&amp;%203%20(CSCHK-SOMA)%2002-Aug-05.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webmail.corderoy.com\SURESH\Year2001\MMarine\Mmarine-2001-August.xls" TargetMode="External"/></Relationships>
</file>

<file path=xl/externalLinks/_rels/externalLink341.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SAJDA1101\Project\Projects\RI8000%20-%20Bahrain%20Office%20Files\RI8900%20-%20Staff%20Resources%20Schedule\03%20-%20Production%20Outlook\4323%20-%20Wasmya%20Tower\RED%20Diplomat%20Tower%20week%2052A.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Y:\Documents%20and%20Settings\samer.elbizri\Local%20Settings\Temporary%20Internet%20Files\Content.Outlook\IGKVMQNL\FGOC-YANBU\REVISED%20BOQ%2013-01-09\MODIFIED%20%20BOQ\ELEC%20.BOQ%20(PRICED)-ExcludingOpt-R8(re-Bid).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rcgecmk02sa01\mn_project\Documents%20and%20Settings\aborak\Local%20Settings\Temporary%20Internet%20Files\OLK16\BV%20wlc%20model%20draft%20001%20AW%2004080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wsponline.sharepoint.com\Users\austihop\AppData\Local\Microsoft\Windows\INetCache\Content.Outlook\EMQN03S6\20181024%20SD%20Cost%20Plan.xlsx"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Deserver\design\USER\HOUSING\SIRISH\temp.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51060;&#51456;&#55148;\SharedDocs\&#47932;&#47049;&#49328;&#52636;\&#47932;&#47049;&#49328;&#52636;&#54168;.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Aeauhreg01\shared\Documents%20and%20Settings\cb26120\Local%20Settings\Temporary%20Internet%20Files\OLK59\Temp\liverpool\Program%20Files\Microsoft%20Office\Office\jobs\EST-41b.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SSAJDA1101\Project\Documents%20and%20Settings\edf\My%20Documents\S%20Curve\S_CURVE1.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armonia\admin1\construction\Ahmed%20Moazzam\Exo%20Vrisi%20Cliff.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192.168.1.3\WINDOWS\Desktop\&#1605;&#1581;&#1605;&#1583;\&#1593;&#1576;&#1608;&#1583;\ABBOD%20TOWERS\TOWER%20.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52572;&#45824;&#54620;\&#50724;&#47564;&#49688;&#47532;&#51312;&#49440;&#49548;\&#47932;&#47049;&#49328;&#52636;\&#47932;&#47049;&#49328;&#52636;&#54168;.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Mainserver\ShareDoc\Documents%20and%20Settings\09021205\Local%20Settings\Temporary%20Internet%20Files\Content.IE5\O5ABO9YV\UAE\REPORT\&#47564;&#54924;&#44228;&#54925;.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Emer\emer_jonson\05.08.12_Construction%20Stage\Price%20Comp%20Nego\Structures\Rolly\nikkoshi\windows\TEMP\KOYO&#25552;&#20986;&#35211;&#31309;&#26360;%20.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Mainserver\ShareDoc\Documents%20and%20Settings\09021205\Local%20Settings\Temporary%20Internet%20Files\Content.IE5\O5ABO9YV\Y&#51088;&#47308;(#3-4)\&#45824;&#50808;&#50629;&#47924;\WEIG-FAC.XLS" TargetMode="External"/></Relationships>
</file>

<file path=xl/externalLinks/_rels/externalLink355.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Mainserver\ShareDoc\Documents%20and%20Settings\09021205\Local%20Settings\Temporary%20Internet%20Files\Content.IE5\O5ABO9YV\&#44277;&#44396;&#49892;&#54665;\GS\&#51068;&#49328;..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D:\MGI%20DHAKA\BOQ%20MGI%20DHAKA_SUB-STRUCTURE.xlsx"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D:\Users\Mr.Yang\Documents\Tencent%20Files\1158653103\FileRecv\&#38468;&#20214;7&#65306;&#36234;&#21335;&#27839;&#28023;&#20108;&#26399;2&#215;660MW&#29123;&#29028;&#30005;&#21378;&#24037;&#31243;-&#28023;&#24037;&#26045;&#24037;&#24037;&#31243;-&#25307;&#26631;&#25991;&#20214;-&#24037;&#31243;&#37327;&#28165;&#21333;.xlsx"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C:\01-&#35774;&#35745;&#39033;&#30446;\2-&#27700;&#30005;&#39033;&#30446;\207-&#21360;&#23612;%20&#21345;&#25196;&#19968;&#32423;&#30005;&#31449;%20Kayan%20I\&#21360;&#23612;&#21345;&#25196;&#19968;&#32423;&#21487;&#30740;&#27010;&#31639;20160919.xlsx"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W:\Marine\Spreadsheets%20-%20Calculations\Standard%20Calculation%20Template%20(069-001-PDF-566).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Users\xuzhao\Library\Containers\com.tencent.xinWeChat\Data\Library\Application%20Support\com.tencent.xinWeChat\2.0b4.0.9\564fe50452e0b66d444347f33e29e3cd\Message\MessageTemp\18e29d913a3790d65d9171112bcf44f5\File\A:\WINDOWS\TEMP\TRES%20EJES-BIS.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Users\xuzhao\Library\Containers\com.tencent.xinWeChat\Data\Library\Application%20Support\com.tencent.xinWeChat\2.0b4.0.9\564fe50452e0b66d444347f33e29e3cd\Message\MessageTemp\18e29d913a3790d65d9171112bcf44f5\File\E:\e\e\Formatos%2015%20al%2022.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xuzhao\Library\Containers\com.tencent.xinWeChat\Data\Library\Application%20Support\com.tencent.xinWeChat\2.0b4.0.9\564fe50452e0b66d444347f33e29e3cd\Message\MessageTemp\18e29d913a3790d65d9171112bcf44f5\File\Jleiva\d\ALTAMINA\COSINDCA3.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Users\xuzhao\Library\Containers\com.tencent.xinWeChat\Data\Library\Application%20Support\com.tencent.xinWeChat\2.0b4.0.9\564fe50452e0b66d444347f33e29e3cd\Message\MessageTemp\18e29d913a3790d65d9171112bcf44f5\File\A:\Metrados%20Lima-Canta\RED5\CANTA.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Users\xuzhao\Library\Containers\com.tencent.xinWeChat\Data\Library\Application%20Support\com.tencent.xinWeChat\2.0b4.0.9\564fe50452e0b66d444347f33e29e3cd\Message\MessageTemp\18e29d913a3790d65d9171112bcf44f5\File\G:\Valoriz.%2001SAN%20ANTONIO.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Users\xuzhao\Library\Containers\com.tencent.xinWeChat\Data\Library\Application%20Support\com.tencent.xinWeChat\2.0b4.0.9\564fe50452e0b66d444347f33e29e3cd\Message\MessageTemp\18e29d913a3790d65d9171112bcf44f5\File\A:\PRESUP.ADICIONAL01-TVII.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xuzhao\Library\Containers\com.tencent.xinWeChat\Data\Library\Application%20Support\com.tencent.xinWeChat\2.0b4.0.9\564fe50452e0b66d444347f33e29e3cd\Message\MessageTemp\18e29d913a3790d65d9171112bcf44f5\File\Valorizacion%2011.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xuzhao\Library\Containers\com.tencent.xinWeChat\Data\Library\Application%20Support\com.tencent.xinWeChat\2.0b4.0.9\564fe50452e0b66d444347f33e29e3cd\Message\MessageTemp\18e29d913a3790d65d9171112bcf44f5\File\99DF192C\SIMULACI&#211;NEDIFICIO.ok.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xuzhao\Library\Containers\com.tencent.xinWeChat\Data\Library\Application%20Support\com.tencent.xinWeChat\2.0b4.0.9\564fe50452e0b66d444347f33e29e3cd\Message\MessageTemp\18e29d913a3790d65d9171112bcf44f5\File\Lobato\c\Hector\Infmensual\fichas.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Users\xuzhao\Library\Containers\com.tencent.xinWeChat\Data\Library\Application%20Support\com.tencent.xinWeChat\2.0b4.0.9\564fe50452e0b66d444347f33e29e3cd\Message\MessageTemp\18e29d913a3790d65d9171112bcf44f5\File\A:\reajuste%20val%2004.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HW\Desktop\&#25104;&#26412;&#27979;&#31639;&#34920;&#20462;&#35746;\&#21442;&#32771;&#34920;&#26684;\&#21103;&#26412;20240406-&#23454;&#29289;&#27861;&#25237;&#26631;&#39044;&#31639;-&#22317;&#20122;&#37027;PM&#39033;&#30446;-%20LOT%203.xlsx"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Quantity%20Surveying\PIL%20Projects\DXW\WAKRA%20BYPASS\TENDER%20DOC%20DRAFT%20(AMENDED)%20AS%20PER%20KBR%20COMMENTS\Vol%205%20-%20Section%20D,E,F,G\SECTION%20G%20-%20SCHEDULE%20OF%20PRICES\Not%20in%20Used\(9a)%20Schedule%204(updated)14Mar2012-cesmm.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24352;&#20581;&#33311;\Desktop\&#25237;&#26631;&#36164;&#26009;\&#33707;&#26705;&#27604;&#20811;\&#25253;&#20215;\&#26368;&#21518;\3.31&#32435;&#21345;&#25289;&#24037;&#31243;&#25253;&#20215;Rev.2.0&#20132;&#26631;&#20462;&#25913;&#29256;&#26412;4.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24352;&#20581;&#33311;\Desktop\Common\Jainodin\Sample%20BQ.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24352;&#20581;&#33311;\Desktop\&#24120;&#29087;\&#29702;&#25991;&#24037;&#21487;\LIU\&#31354;&#34920;-NH.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24352;&#20581;&#33311;\Desktop\Documents%20and%20Settings\&#26366;&#24503;&#21191;\&#26700;&#38754;\&#24120;&#29087;\&#29702;&#25991;&#24037;&#21487;\LIU\&#31354;&#34920;-NH.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Administrator\AppData\Roaming\kingsoft\office6\backup\&#20013;&#28207;&#25552;&#20132;&#29256;-&#27801;&#29305;&#21513;&#36798;&#20013;&#24515;&#22478;&#24320;&#21457;&#39033;&#30446;&#22522;&#30784;&#35774;&#26045;&#21253;%20-%20&#26356;&#26032;%20-%2020231023.xlsx"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Y:\202-T15\Task%20#%2013\Transportation%20&amp;%20Public%20R%20Bldg-30%25%20Submission\Transportation%20and%20PR%20Building%20with%20Detailed.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Q:\Documents%20and%20Settings\reuben\Desktop\PR%20Building\As%20submitted%20to%20RC\Transportation%20and%20PR%20Building%2090%25_July%2025_EM,%202009.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Users\houjiajia\Desktop\C:\Users\chuaizhichao\Library\Containers\com.tencent.xinWeChat\Data\Documents\xwechat_files\wxid_0id6pf05dtnb12_9069\msg\file\2026-01\Srv014\spe-app\1477\2004\&#21512;&#32933;&#24066;&#21270;&#24037;&#20225;&#19994;&#25644;&#36801;&#39033;&#30446;&#39044;&#21487;&#30740;&#21450;&#39033;&#30446;&#24314;&#35758;&#20070;\&#28903;&#30897;\NAOH&#39044;&#21487;&#30740;&#20272;&#31639;V3.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Users\houjiajia\Desktop\C:\Users\chuaizhichao\Library\Containers\com.tencent.xinWeChat\Data\Documents\xwechat_files\wxid_0id6pf05dtnb12_9069\msg\file\2026-01\SERVER\DATA\DataFile\O\DB9604\RevMay97\SHOPLIST.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C\C\Users\User\Desktop\C\JOB\141.Shangri%20La-Colombo\2.%20In%20House%20Data\Electrical\BOQ\Shangri%20La-CMB_BOQ_Electrical%20R0.xlsx"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C\C\Users\User\Desktop\C\SLCB-PH3\NSC\PH3-Tender%20Return\Contractor%20Pricing-Kasun%203-3-2016(Moratuwa%20Trainee)\PH3%20-%20SOP%20-%20Fire%20Pretection-Pre%20Tender%20Estimate%20-(6-02-2016).xlsx"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C\C\Users\User\Desktop\C\Prathap\SLCB\Phase%203%20ori\Copy%20of%20Table%203%20-%20FP-Comparision%20of%20Breakdown%20-%208%20July%202016%20(2).xlsx"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F:\&#25237;&#26631;\JCPDI%20I-2035(&#26087;&#29256;&#65289;\&#24037;&#31243;&#37327;\JCPDI%20I-2035%20BOQ&#35745;&#31639;&#36807;&#31243;&#34920;.xlsx"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HDLAN\HDEC30\CACHE\WekaWeku\&#44208;&#49328;\97SAUPCU.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HDLAN\HDEC30\CACHE\MONTH\&#49324;&#50629;&#52628;09.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INSAKIHO\TASA\&#44277;&#53685;\SUDANG\&#49340;&#49457;&#52488;&#51076;.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H:\&#36164;&#26009;\&#23385;&#29614;&#27905;\2022\1-&#38472;&#26059;-&#22374;&#26705;&#23612;&#20122;&#28180;&#28207;&#39033;&#30446;\&#20195;&#26696;\&#24037;&#31243;&#37327;&#65288;&#20195;&#26696;&#65289;1\&#24037;&#31243;&#37327;\RecoveredExternalLink5"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H:\&#36164;&#26009;\&#23385;&#29614;&#27905;\2022\1-&#38472;&#26059;-&#22374;&#26705;&#23612;&#20122;&#28180;&#28207;&#39033;&#30446;\&#20195;&#26696;\&#24037;&#31243;&#37327;&#65288;&#20195;&#26696;&#65289;1\&#24037;&#31243;&#37327;\RecoveredExternalLink6"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11.24\1work\1&#25237;&#26631;\&#23391;&#21152;&#25289;-&#21513;&#22823;&#28207;-&#21345;&#32435;&#26222;&#37324;&#27827;&#24213;&#38567;&#36947;&#39033;&#30446;\RecoveredExternalLink1"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WekaWeku\&#44208;&#49328;\9624\&#49324;&#50629;&#52628;&#51221;.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B:\FORM\96&#44208;&#49328;.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HDLAN\HDEC30\CACHE\WekaWeku\&#44208;&#49328;\9624\&#49324;&#50629;&#52628;&#51221;.XLS" TargetMode="External"/></Relationships>
</file>

<file path=xl/externalLinks/_rels/externalLink394.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B:\&#54217;&#44512;&#51064;&#50896;.95" TargetMode="External"/></Relationships>
</file>

<file path=xl/externalLinks/_rels/externalLink395.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H:\&#36164;&#26009;\&#23385;&#29614;&#27905;\2022\1-&#38472;&#26059;-&#22374;&#26705;&#23612;&#20122;&#28180;&#28207;&#39033;&#30446;\&#20195;&#26696;\&#24037;&#31243;&#37327;&#65288;&#20195;&#26696;&#65289;1\&#24037;&#31243;&#37327;\RecoveredExternalLink7" TargetMode="External"/></Relationships>
</file>

<file path=xl/externalLinks/_rels/externalLink396.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G:\1work\1&#25237;&#26631;\&#23391;&#21152;&#25289;-&#21513;&#22823;&#28207;-&#21345;&#32435;&#26222;&#37324;&#27827;&#24213;&#38567;&#36947;&#39033;&#30446;\RecoveredExternalLink1" TargetMode="External"/></Relationships>
</file>

<file path=xl/externalLinks/_rels/externalLink397.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21150;&#20107;&#22788;&#24037;&#20316;\&#25237;&#26631;&#24037;&#20316;\20190428%20&#25289;&#25289;&#36842;&#20122;&#39033;&#30446;\&#25104;&#26412;&#27979;&#31639;\&#20154;&#24037;&#34920;(&#30452;&#34920;)1" TargetMode="External"/></Relationships>
</file>

<file path=xl/externalLinks/_rels/externalLink398.xml.rels><?xml version="1.0" encoding="UTF-8" standalone="yes"?>
<Relationships xmlns="http://schemas.openxmlformats.org/package/2006/relationships"><Relationship Id="rId1" Type="http://schemas.openxmlformats.org/officeDocument/2006/relationships/externalLinkPath" Target="file:///\\Users\houjiajia\Desktop\C:\Users\chuaizhichao\Library\Containers\com.tencent.xinWeChat\Data\Documents\xwechat_files\wxid_0id6pf05dtnb12_9069\msg\file\2026-01\&#52264;&#44221;&#46041;\NC-41\&#44060;&#48156;program\fdn_bm_pro.xls" TargetMode="External"/></Relationships>
</file>

<file path=xl/externalLinks/_rels/externalLink399.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J:\Documentation\Sec3AfterWetEart\BQPack3AfterWetDetails.xls" TargetMode="External"/></Relationships>
</file>

<file path=xl/externalLinks/_rels/externalLink400.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M:\02&#25919;&#24220;&#38388;&#36716;&#31227;&#25903;&#20184;\01&#19968;&#33324;&#24615;&#36716;&#31227;&#25903;&#20184;\2005&#24180;\&#31532;&#20108;&#26041;&#26696;\&#22522;&#30784;&#25968;&#25454;\2003&#24180;&#20113;&#21335;&#30465;&#20998;&#21439;&#36130;&#25919;&#20840;&#20379;&#20859;&#20154;&#21592;&#22686;&#24133;.xls" TargetMode="External"/></Relationships>
</file>

<file path=xl/externalLinks/_rels/externalLink401.xml.rels><?xml version="1.0" encoding="UTF-8" standalone="yes"?>
<Relationships xmlns="http://schemas.openxmlformats.org/package/2006/relationships"><Relationship Id="rId1" Type="http://schemas.openxmlformats.org/officeDocument/2006/relationships/externalLinkPath" Target="file:///\\Users\houjiajia\Desktop\C:\Users\chuaizhichao\Library\Containers\com.tencent.xinWeChat\Data\Documents\xwechat_files\wxid_0id6pf05dtnb12_9069\msg\file\2026-01\DBSERVER\&#39044;&#31639;&#21496;\&#20849;&#20139;&#25968;&#25454;\&#21382;&#24180;&#20915;&#31639;\1996&#24180;\1996&#24180;&#20915;&#31639;&#27719;&#24635;\2021&#28246;&#21271;&#30465;.xls" TargetMode="External"/></Relationships>
</file>

<file path=xl/externalLinks/_rels/externalLink402.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M:\02&#25919;&#24220;&#38388;&#36716;&#31227;&#25903;&#20184;\01&#19968;&#33324;&#24615;&#36716;&#31227;&#25903;&#20184;\2004&#24180;\2004&#24180;&#19968;&#33324;&#24615;&#36716;&#31227;&#25903;&#20184;&#27979;&#31639;\&#22522;&#30784;&#25968;&#25454;\2003&#24180;&#20113;&#21335;&#30465;&#20998;&#21439;&#20892;&#19994;&#20154;&#21475;.xls" TargetMode="External"/></Relationships>
</file>

<file path=xl/externalLinks/_rels/externalLink403.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28023;&#22806;&#25237;&#26631;\&#25253;&#20215;&#26684;&#24335;\&#25253;&#20215;&#26684;&#24335;&#35201;&#27714;\&#38468;&#34920;5%20&#22303;&#32819;&#20854;&#24037;&#31243;&#25104;&#26412;17.xlsx" TargetMode="External"/></Relationships>
</file>

<file path=xl/externalLinks/_rels/externalLink404.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G:\2009%20project\29.S2\WORK\090826\080901&#51060;&#51204;BM\&#52280;&#44256;&#50857;%20BM-0824\EX-DATA\RFCC\K-571.XLS" TargetMode="External"/></Relationships>
</file>

<file path=xl/externalLinks/_rels/externalLink405.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WINDOWS\TEMP\&#24196;&#27827;&#21021;&#35774;\&#36797;&#30005;&#21021;&#35774;&#26032;&#23450;&#39069;\&#22303;&#24314;.xls" TargetMode="External"/></Relationships>
</file>

<file path=xl/externalLinks/_rels/externalLink406.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WINDOWS\TEMP\&#24196;&#27827;&#21021;&#35774;\&#36797;&#30005;&#21021;&#35774;&#26032;&#23450;&#39069;\&#36797;&#30005;&#21021;&#35774;.XLS%20&#23450;&#39069;" TargetMode="External"/></Relationships>
</file>

<file path=xl/externalLinks/_rels/externalLink407.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G:\My%20Documents\zc\&#33829;&#21475;\&#35780;&#20272;\&#33829;&#21475;&#20108;&#26399;&#28909;.xls" TargetMode="External"/></Relationships>
</file>

<file path=xl/externalLinks/_rels/externalLink408.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24037;&#20316;\&#36896;&#20215;&#20449;&#24687;(002)\&#27801;&#29305;&#36896;&#20215;&#20449;&#24687;.xlsx" TargetMode="External"/></Relationships>
</file>

<file path=xl/externalLinks/_rels/externalLink409.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24085;&#20122;&#25289;&#20108;&#26399;\11.&#25237;&#26631;&#24037;&#20316;\20220524%20&#39532;&#22612;&#24052;&#37324;LNG&#30721;&#22836;\7.5&#26085;&#29616;&#20195;&#25552;&#31572;&#30097;\LNG&#30721;&#22836;-&#25104;&#26412;&#27979;&#31639;%20-&#35843;&#25972;&#37197;&#32622;&#29256;7.05-&#25253;&#29616;&#20195;.xlsx" TargetMode="External"/></Relationships>
</file>

<file path=xl/externalLinks/_rels/externalLink410.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36164;&#26009;\&#23385;&#29614;&#27905;\2015\&#26684;&#40065;&#21513;&#20122;&#65288;&#21494;&#29146;&#29626;&#12289;&#32993;&#20975;&#65289;\Documents%20and%20Settings\&#40644;&#27704;&#24179;\&#26700;&#38754;\&#24352;&#23478;&#28207;&#30427;&#27888;&#24037;&#21487;&#36890;&#29992;&#30721;&#22836;&#24037;&#31243;2012.7.11.xls" TargetMode="External"/></Relationships>
</file>

<file path=xl/externalLinks/_rels/externalLink411.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M:\02&#25919;&#24220;&#38388;&#36716;&#31227;&#25903;&#20184;\01&#19968;&#33324;&#24615;&#36716;&#31227;&#25903;&#20184;\2005&#24180;\&#31532;&#20108;&#26041;&#26696;\&#22522;&#30784;&#25968;&#25454;\2003&#24180;&#20998;&#22320;&#21439;&#36130;&#25919;&#19968;&#33324;&#39044;&#31639;&#25910;&#20837;.xls" TargetMode="External"/></Relationships>
</file>

<file path=xl/externalLinks/_rels/externalLink412.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Documents%20and%20Settings\&#26366;&#24503;&#21191;\&#26700;&#38754;\&#24120;&#29087;\&#29702;&#25991;&#24037;&#21487;\LIU\&#31354;&#34920;-NH.XLS" TargetMode="External"/></Relationships>
</file>

<file path=xl/externalLinks/_rels/externalLink413.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21150;&#20107;&#22788;&#24037;&#20316;\1&#12289;&#32463;&#33829;&#24037;&#20316;\1.&#25237;&#26631;&#24037;&#20316;\20190830&#22825;&#27941;&#30005;&#24314;&#30721;&#22836;&#39033;&#30446;\&#25104;&#26412;&#27979;&#31639;\&#25104;&#26412;&#27979;&#31639;-&#22825;&#27941;&#30005;&#24314;&#30721;&#22836;&#39033;&#30446;-&#35843;&#26448;&#26009;&#36153;9.7-&#35843;&#20215;.xlsx" TargetMode="External"/></Relationships>
</file>

<file path=xl/externalLinks/_rels/externalLink414.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M:\DATA%20Folder\2004&#24180;&#19968;&#33324;&#24615;&#36716;&#31227;&#25903;&#20184;\2004&#24180;&#20113;&#21335;&#30465;&#20998;&#21439;&#20154;&#21592;&#26631;&#20934;&#25903;&#20986;.xls" TargetMode="External"/></Relationships>
</file>

<file path=xl/externalLinks/_rels/externalLink415.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J:\DOCUME~1\zq\LOCALS~1\Temp\&#36130;&#25919;&#20379;&#20859;&#20154;&#21592;&#20449;&#24687;&#34920;\&#25945;&#32946;\&#27896;&#27700;&#22235;&#20013;.xls" TargetMode="External"/></Relationships>
</file>

<file path=xl/externalLinks/_rels/externalLink416.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My%20Documents\zc\&#33829;&#21475;\&#35780;&#20272;\&#33829;&#21475;&#20108;&#26399;&#28909;.xls" TargetMode="External"/></Relationships>
</file>

<file path=xl/externalLinks/_rels/externalLink417.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21150;&#20107;&#22788;&#24037;&#20316;\&#25237;&#26631;&#24037;&#20316;\20190428%20&#25289;&#25289;&#36842;&#20122;&#39033;&#30446;\&#25104;&#26412;&#27979;&#31639;\boq&#34920;0516-&#25289;&#36842;&#20122;&#39033;&#30446;-&#65288;&#27700;&#24037;&#37096;&#20998;&#24050;&#20462;&#25913;&#65289;&#25104;&#26412;&#27979;&#31639;.xlsx" TargetMode="External"/></Relationships>
</file>

<file path=xl/externalLinks/_rels/externalLink418.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G:\E\2.&#28023;&#22806;&#25237;&#26631;\2.&#28023;&#22806;&#25237;&#26631;&#39033;&#30446;\20140607%20&#22374;&#26705;&#23612;&#20122;&#24037;&#31243;%20&#36335;&#26725;\4.&#25253;&#20215;&#21450;&#25104;&#26412;&#27979;&#31639;\&#22303;&#32819;&#20854;&#24037;&#31243;&#25104;&#26412;17.xlsx" TargetMode="External"/></Relationships>
</file>

<file path=xl/externalLinks/_rels/externalLink419.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G:\&#24037;&#20316;\&#36896;&#20215;&#20449;&#24687;(002)\&#27801;&#29305;&#36896;&#20215;&#20449;&#24687;.xlsx" TargetMode="External"/></Relationships>
</file>

<file path=xl/externalLinks/_rels/externalLink420.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WINDOWS\TEMP\&#24196;&#27827;&#21021;&#35774;\&#36164;&#26009;\&#28784;&#22330;&#25237;&#26631;\&#24352;&#26149;\bmtb\FSZCF\ZCFB31.XLS" TargetMode="External"/></Relationships>
</file>

<file path=xl/externalLinks/_rels/externalLink421.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A:\WINDOWS.000\Desktop\&#25105;&#30340;&#20844;&#25991;&#21253;\&#36213;&#21746;&#36132;&#25991;&#20214;&#22841;\&#25253;&#34920;.xls" TargetMode="External"/></Relationships>
</file>

<file path=xl/externalLinks/_rels/externalLink422.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F\&#25237;&#26631;\&#31532;&#20108;&#24178;&#36947;\&#25237;&#26631;&#26041;&#26696;\20190805\&#39532;&#26469;&#35199;&#20122;&#39033;&#30446;&#36164;&#26009;\&#20854;&#20182;&#25237;&#26631;&#39033;&#30446;\&#27801;&#25438;&#36234;&#31532;&#20108;&#24178;&#36947;B3&#39033;&#30446;\&#30722;&#25289;&#36234;&#31532;&#20108;&#24178;&#36947;b3&#39033;&#30446;&#25237;&#26631;&#25104;&#26412;&#20272;&#31639;%20190804.xlsx" TargetMode="External"/></Relationships>
</file>

<file path=xl/externalLinks/_rels/externalLink423.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PC%2016\Desktop\&#20116;&#26631;&#27979;&#31639;&#30456;&#20851;&#36164;&#26009;\&#28165;&#21333;(1)-&#26448;&#26009;&#36153;.xlsx" TargetMode="External"/></Relationships>
</file>

<file path=xl/externalLinks/_rels/externalLink424.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admin\AppData\Local\Temp\HZ$D.566.659\HZ$D.566.660\RecoveredExternalLink3" TargetMode="External"/></Relationships>
</file>

<file path=xl/externalLinks/_rels/externalLink425.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W:\s\s\772%20Pangkor\Q.xls" TargetMode="External"/></Relationships>
</file>

<file path=xl/externalLinks/_rels/externalLink426.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xiawenzong\Desktop\&#26032;&#25237;&#26631;&#24037;&#31243;\&#21888;&#40614;&#38534;\&#38597;&#28201;&#24471;&#27700;&#28192;&#39033;&#30446;\&#26045;&#24037;&#26041;&#26696;&#21450;&#36896;&#20215;\&#38597;&#28201;&#24471;&#27827;&#36947;&#20462;&#21892;&#39044;&#31639;(&#26368;&#32456;&#25253;&#20215;6.13).xls" TargetMode="External"/></Relationships>
</file>

<file path=xl/externalLinks/_rels/externalLink427.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2.&#21335;&#20122;&#20998;&#20844;&#21496;\3.&#25237;&#26631;&#25991;&#20214;\&#20013;&#37096;&#39640;&#36895;&#19977;&#26631;\20180630&#28165;&#29702;&#24403;&#21069;&#26368;&#32456;&#29256;\3&#26631;%20&#20108;&#33322;&#26031;&#37324;&#20848;&#21345;&#20013;&#37096;&#39640;&#36895;&#25104;&#26412;&#27979;&#31639;-20171030-&#26368;&#26032;&#28165;&#21333;-&#25913;&#33258;&#33829;-11.xlsx" TargetMode="External"/></Relationships>
</file>

<file path=xl/externalLinks/_rels/externalLink428.xml.rels><?xml version="1.0" encoding="UTF-8" standalone="yes"?>
<Relationships xmlns="http://schemas.openxmlformats.org/package/2006/relationships"><Relationship Id="rId1" Type="http://schemas.openxmlformats.org/officeDocument/2006/relationships/externalLinkPath" Target="file:///\\Users\houjiajia\Desktop\C:\Users\chuaizhichao\Library\Containers\com.tencent.xinWeChat\Data\Documents\xwechat_files\wxid_0id6pf05dtnb12_9069\msg\file\2026-01\192.168.10.228\client\Yun%20Tian%20Hua\WP\format\Dongfeng\H300_long%20term%20investment.xls" TargetMode="External"/></Relationships>
</file>

<file path=xl/externalLinks/_rels/externalLink429.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24037;&#31243;&#36164;&#26009;\98-&#36807;&#31243;&#25991;&#20214;\&#26032;&#20803;&#27573;\&#25104;&#26412;&#20998;&#26512;\&#27010;&#31639;&#25104;&#26412;\&#26032;&#20803;&#27573;&#25104;&#26412;&#20998;&#26512;&#65288;&#31532;&#20108;&#31295;&#65289;20180831&#65288;&#20462;&#25913;&#27700;&#31283;&#25292;&#21512;&#31449;&#23433;&#25286;&#20215;&#26684;&#65289;.xls" TargetMode="External"/></Relationships>
</file>

<file path=xl/externalLinks/_rels/externalLink430.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25237;&#26631;\2025&#24180;&#22269;&#20869;&#22269;&#22806;\7.%20&#33778;&#24459;&#23486;&#24052;&#20025;-&#30002;&#32654;&#22320;&#22823;&#26725;&#65288;&#39532;&#23612;&#25289;&#28286;&#22823;&#26725;&#65289;4&#26631;\05&#12289;&#25104;&#26412;&#36164;&#26009;\&#33778;&#24459;&#23486;&#39532;&#23612;&#25289;&#28286;&#22823;&#26725;&#25104;&#26412;&#27979;&#31639;.xlsx" TargetMode="External"/></Relationships>
</file>

<file path=xl/externalLinks/_rels/externalLink431.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21560;&#21560;\xwechat_files\clean509_e600\msg\file\2025-10\&#36164;&#28304;&#37197;&#32622;&#65288;&#27785;&#31665;&#65289;.xlsx" TargetMode="External"/></Relationships>
</file>

<file path=xl/externalLinks/_rels/externalLink432.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Desktop\01%20&#21513;&#23572;&#21513;&#26031;&#24052;&#23572;&#26031;&#31354;-&#21035;&#36845;&#37324;&#21475;&#23736;&#20844;&#36335;&#39033;&#30446;\&#20108;&#26631;&#28165;&#21333;\&#21513;&#23572;&#21513;&#26031;&#26031;&#22374;&#21035;&#36845;&#37324;II&#26631;&#25104;&#26412;&#27979;&#31639;&#34920;.xlsx" TargetMode="External"/></Relationships>
</file>

<file path=xl/externalLinks/_rels/externalLink433.xml.rels><?xml version="1.0" encoding="UTF-8" standalone="yes"?>
<Relationships xmlns="http://schemas.openxmlformats.org/package/2006/relationships"><Relationship Id="rId1" Type="http://schemas.openxmlformats.org/officeDocument/2006/relationships/externalLinkPath" Target="file:///\\Users\houjiajia\Desktop\F:\algeria\Draa%20Diss\&#20869;&#23457;&#25991;&#20214;\BDdraadiss1014.xls" TargetMode="External"/></Relationships>
</file>

<file path=xl/externalLinks/_rels/externalLink434.xml.rels><?xml version="1.0" encoding="UTF-8" standalone="yes"?>
<Relationships xmlns="http://schemas.openxmlformats.org/package/2006/relationships"><Relationship Id="rId1" Type="http://schemas.openxmlformats.org/officeDocument/2006/relationships/externalLinkPath" Target="file:///\\Users\houjiajia\Desktop\F:\&#25307;&#25237;&#26631;&#36164;&#26009;\&#25253;&#20215;-&#20379;&#27700;&#24037;&#31243;-&#27700;&#21378;LOT.xls" TargetMode="External"/></Relationships>
</file>

<file path=xl/externalLinks/_rels/externalLink435.xml.rels><?xml version="1.0" encoding="UTF-8" standalone="yes"?>
<Relationships xmlns="http://schemas.openxmlformats.org/package/2006/relationships"><Relationship Id="rId1" Type="http://schemas.openxmlformats.org/officeDocument/2006/relationships/externalLinkPath" Target="file:///\\Users\houjiajia\Desktop\F:\user2005year\&#26477;&#24030;&#24066;&#22235;&#22561;&#21378;&#21453;&#21521;&#36755;&#36865;&#24037;&#31243;&#27010;&#31639;08\&#36755;&#36865;&#27893;&#25151;&#22303;&#24314;.xls" TargetMode="External"/></Relationships>
</file>

<file path=xl/externalLinks/_rels/externalLink436.xml.rels><?xml version="1.0" encoding="UTF-8" standalone="yes"?>
<Relationships xmlns="http://schemas.openxmlformats.org/package/2006/relationships"><Relationship Id="rId1" Type="http://schemas.openxmlformats.org/officeDocument/2006/relationships/externalLinkPath" Target="file:///\\Users\houjiajia\Desktop\E:\00%20&#24066;&#22330;&#24320;&#21457;&#20013;&#24515;\01%20&#37325;&#28857;&#22269;&#21035;\01%20&#22622;&#20869;&#21152;&#23572;\01%20Kidira-Bakel&#20844;&#36335;&#39033;&#30446;\00-&#22522;&#36842;&#25289;-&#24052;&#20811;&#23572;&#20844;&#36335;&#39033;&#30446;\14-&#20215;&#26684;&#30456;&#20851;\14.4%20BOQ&#25253;&#20215;&#25991;&#20214;&#65288;FINAL%20after%20&#28548;&#28165;2)\&#22622;&#20869;&#21152;&#23572;Kibira-Bakel&#20844;&#36335;&#39033;&#30446;&#24037;&#31243;&#37327;&#28165;&#21333;&#21450;&#38468;&#34920;%20(for%20calculating&#65292;&#19981;&#25552;&#20132;)\&#22622;&#20869;&#21152;&#23572;Kibira-Batel&#20844;&#36335;&#39033;&#30446;&#22522;&#30784;&#20215;&#26684;&#39044;&#31639;-20210123.xlsx" TargetMode="External"/></Relationships>
</file>

<file path=xl/externalLinks/_rels/externalLink437.xml.rels><?xml version="1.0" encoding="UTF-8" standalone="yes"?>
<Relationships xmlns="http://schemas.openxmlformats.org/package/2006/relationships"><Relationship Id="rId1" Type="http://schemas.openxmlformats.org/officeDocument/2006/relationships/externalLinkPath" Target="\Users\houjiajia\Desktop\\&#28023;&#22806;&#37096;&#24037;&#20316;\&#28023;&#22806;&#37096;2025\1.%20&#25253;&#20215;&#24037;&#20316;\1.&#25253;&#20215;&#32534;&#21046;&#24037;&#20316;\20260309%20&#22612;&#21513;&#20811;&#26031;&#22374;&#32599;&#36129;&#27700;&#30005;&#31449;&#24314;&#35774;&#39033;&#30446;&#65288;6X600MW&#65289;&#31532;&#19977;&#21253;&#21491;&#23736;&#35774;&#26045;&#24314;&#35774;--&#28322;&#27946;&#36947;&#8212;&#39640;&#27700;&#20301;&#20986;&#21475;1&#65288;HLO1&#65289;\&#25104;&#26412;&#27979;&#31639;\&#22612;&#21513;&#20811;&#26031;&#22374;&#32599;&#36129;&#27700;&#30005;&#31449;&#28322;&#27946;&#36947;&#24037;&#31243;--&#38388;&#25509;&#36153;&#34920;&#26684;.xlsx" TargetMode="External"/></Relationships>
</file>

<file path=xl/externalLinks/_rels/externalLink438.xml.rels><?xml version="1.0" encoding="UTF-8" standalone="yes"?>
<Relationships xmlns="http://schemas.openxmlformats.org/package/2006/relationships"><Relationship Id="rId1" Type="http://schemas.openxmlformats.org/officeDocument/2006/relationships/externalLinkPath" Target="file:///\\Users\houjiajia\Desktop\G:\Users\wzq\Desktop\&#24085;&#20122;&#25289;&#26381;&#21153;&#30721;&#22836;&#39033;&#30446;10.27\&#25237;&#26631;&#25991;&#20214;A&#29256;\&#32473;&#23616;&#21450;&#20844;&#21496;&#26041;&#26696;&#27719;&#25253;&#26448;&#26009;\&#25253;&#20013;&#28207;&#25237;&#26631;&#29256;&#36164;&#26009;\&#31532;1&#29256;\&#25104;&#26412;&#27979;&#31639;20181116%20-%20&#25187;&#38050;&#31563;&#21450;&#30780;&#20027;&#26448;.xlsx#REF" TargetMode="External"/></Relationships>
</file>

<file path=xl/externalLinks/_rels/externalLink439.xml.rels><?xml version="1.0" encoding="UTF-8" standalone="yes"?>
<Relationships xmlns="http://schemas.openxmlformats.org/package/2006/relationships"><Relationship Id="rId1" Type="http://schemas.openxmlformats.org/officeDocument/2006/relationships/externalLinkPath" Target="file:///\\Users\houjiajia\Desktop\C:\20170126&#23391;&#21152;&#25289;&#30005;&#21378;&#30721;&#22836;\&#25253;&#20215;\20170306&#22686;&#21152;&#20020;&#26102;&#36947;&#36335;&#25253;&#20215;-&#26041;&#26696;&#19968;\20170313&#21407;&#26696;&#35843;&#25972;&#20154;&#26426;&#37197;&#32622;\20170318&#19978;&#25253;&#27700;&#30005;&#22522;&#30784;&#23616;&#25104;&#26412;\&#21333;&#20215;&#20998;&#26512;&#34920;&#65288;Likoni%20A-1-1&#65289;--2013&#24180;4&#26376;24&#26085;&#20462;&#25913;&#29256;.xlsx" TargetMode="External"/></Relationships>
</file>

<file path=xl/externalLinks/_rels/externalLink440.xml.rels><?xml version="1.0" encoding="UTF-8" standalone="yes"?>
<Relationships xmlns="http://schemas.openxmlformats.org/package/2006/relationships"><Relationship Id="rId1" Type="http://schemas.openxmlformats.org/officeDocument/2006/relationships/externalLinkPath" Target="\Users\houjiajia\Desktop\\WeChat\&#32842;&#22825;&#35760;&#24405;\xwechat_files\wxid_y6fbbf4m0m4r21_331a\msg\file\2025-10\20250522-&#27785;&#31665;&#20154;&#26426;-&#25104;&#26412;&#32534;&#21046;%20&#35843;&#33337;&#26426;&#35745;&#21010;&#31295;-6&#26631;&#21442;&#32771;.xlsx" TargetMode="External"/></Relationships>
</file>

<file path=xl/externalLinks/_rels/externalLink441.xml.rels><?xml version="1.0" encoding="UTF-8" standalone="yes"?>
<Relationships xmlns="http://schemas.openxmlformats.org/package/2006/relationships"><Relationship Id="rId1" Type="http://schemas.openxmlformats.org/officeDocument/2006/relationships/externalLinkPath" Target="file:///\\Users\houjiajia\Desktop\C:\&#28023;&#22806;&#25237;&#26631;\20150318%20&#31185;&#29305;&#36842;&#29926;\4.&#25104;&#26412;&#27979;&#31639;\20150321%20&#25104;&#26412;&#27979;&#31639;&#21450;&#28165;&#21333;%20&#38463;&#21338;&#32500;&#23572;-&#35199;&#24066;(&#19978;&#25253;1)\Work\&#32943;&#23612;&#20122;\&#25237;&#26631;&#25991;&#20214;\Mau%20Summit%20-%20Kisumu&#19990;&#34892;&#39033;&#30446;&#25237;&#26631;&#25991;&#20214;\mau%20I&#25237;&#26631;&#25991;&#20214;\mausummit-kericho(8.19).xlsx" TargetMode="External"/></Relationships>
</file>

<file path=xl/externalLinks/_rels/externalLink442.xml.rels><?xml version="1.0" encoding="UTF-8" standalone="yes"?>
<Relationships xmlns="http://schemas.openxmlformats.org/package/2006/relationships"><Relationship Id="rId1" Type="http://schemas.openxmlformats.org/officeDocument/2006/relationships/externalLinkPath" Target="file:///\\Users\houjiajia\Desktop\C:\Users\83713\Documents\WeChat%20Files\wxid_88t8h7y8giny21\FileStorage\MsgAttach\4db483d74daeb41ce6a48de8c11a30eb\File\2022-06\LNG&#30721;&#22836;&#20154;&#26426;&#37197;&#32622;-6.7(3)(1).xlsx" TargetMode="External"/></Relationships>
</file>

<file path=xl/externalLinks/_rels/externalLink443.xml.rels><?xml version="1.0" encoding="UTF-8" standalone="yes"?>
<Relationships xmlns="http://schemas.openxmlformats.org/package/2006/relationships"><Relationship Id="rId1" Type="http://schemas.openxmlformats.org/officeDocument/2006/relationships/externalLinkPath" Target="file:///\\Users\houjiajia\Desktop\G:\2009%20project\29.S2\WORK\090826\080901&#51060;&#51204;BM\&#52280;&#44256;&#50857;%20BM-0824\EX-DATA\RFCC\K-571.XLS" TargetMode="External"/></Relationships>
</file>

<file path=xl/externalLinks/_rels/externalLink444.xml.rels><?xml version="1.0" encoding="UTF-8" standalone="yes"?>
<Relationships xmlns="http://schemas.openxmlformats.org/package/2006/relationships"><Relationship Id="rId1" Type="http://schemas.openxmlformats.org/officeDocument/2006/relationships/externalLinkPath" Target="file:///\\Users\houjiajia\Desktop\C:\&#23384;&#20648;&#20449;&#24687;\3&#12289;&#20132;&#25509;&#36164;&#26009;\1&#12289;&#23391;&#21152;&#25289;&#21513;&#22823;&#28207;&#21345;&#32435;&#26222;&#37324;&#27827;&#24213;&#38567;&#36947;&#39033;&#30446;S1&#27573;\13&#12289;&#25104;&#26412;&#20998;&#26512;\0&#20043;&#21069;&#25104;&#26412;&#20998;&#26512;\2018&#24180;\2018&#24180;4&#26376;&#20221;&#25104;&#26412;&#20998;&#26512;\&#21508;&#37096;&#38376;&#25968;&#25454;\&#38646;&#26143;&#33457;&#38144;%20-%20&#21103;&#26412;.xls" TargetMode="External"/></Relationships>
</file>

<file path=xl/externalLinks/_rels/externalLink445.xml.rels><?xml version="1.0" encoding="UTF-8" standalone="yes"?>
<Relationships xmlns="http://schemas.openxmlformats.org/package/2006/relationships"><Relationship Id="rId1" Type="http://schemas.openxmlformats.org/officeDocument/2006/relationships/externalLinkPath" Target="file:///\\Users\houjiajia\Desktop\C:\Users\Administrator\xwechat_files\wxid_88t8h7y8giny21_0d1b\msg\file\2026-04\&#23450;&#39069;&#24037;&#31243;&#37327;&#25253;&#20215;&#29256;20260416.xlsx" TargetMode="External"/></Relationships>
</file>

<file path=xl/externalLinks/_rels/externalLink446.xml.rels><?xml version="1.0" encoding="UTF-8" standalone="yes"?>
<Relationships xmlns="http://schemas.openxmlformats.org/package/2006/relationships"><Relationship Id="rId1" Type="http://schemas.openxmlformats.org/officeDocument/2006/relationships/externalLinkPath" Target="\Users\houjiajia\Desktop\\Users\&#20339;&#20255;\Desktop\&#21152;&#32435;\&#26032;&#25991;&#20214;\&#19978;&#25253;&#21333;&#20215;\Users\&#20339;&#20255;\Desktop\&#21152;&#32435;\&#26032;&#25991;&#20214;\&#27801;&#29305;&#25216;&#26415;&#26041;&#26696;\&#21152;&#32435;&#29305;&#30721;&#26032;&#38598;&#35013;&#31665;&#28207;&#21475;&#26032;&#22534;&#22330;&#39033;&#30446;-&#32452;&#20215;&#26679;&#34920;.xlsx" TargetMode="External"/></Relationships>
</file>

<file path=xl/externalLinks/_rels/externalLink447.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24037;&#20316;\1.&#28023;&#22806;&#37096;&#24037;&#20316;\1.&#25237;&#26631;&#39033;&#30446;&#65288;&#21830;&#21153;&#65289;\4.&#33778;&#24459;&#23486;\20250221-&#33778;&#24459;&#23486;&#24052;&#20025;-&#30002;&#31859;&#22320;&#36328;&#28023;&#22823;&#26725;&#20845;&#26631;&#27573;&#39033;&#30446;\10.%20&#25104;&#26412;&#20998;&#26512;\20250429%20&#33778;&#24459;&#23486;&#24052;&#20025;-&#30002;&#31859;&#22320;&#36328;&#28023;&#22823;&#26725;&#20845;&#26631;&#27573;&#39033;&#30446;&#25104;&#26412;&#20998;&#26512;%20%20V3%20&#33337;&#33334;&#31199;&#36161;.xlsx" TargetMode="External"/></Relationships>
</file>

<file path=xl/externalLinks/_rels/externalLink448.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user\Documents\tencent%20files\553728025\filerecv\&#39532;&#26469;&#35199;&#20122;&#39033;&#30446;&#36164;&#26009;\&#20854;&#20182;&#25237;&#26631;&#39033;&#30446;\&#27839;&#28023;&#22823;&#36947;&amp;&#31532;&#20108;&#24178;&#36947;\Jepak%20Bridge&#26725;&#39033;&#30446;&#25104;&#26412;&#20998;&#26512;&#34920;-48-20181217.xls" TargetMode="External"/></Relationships>
</file>

<file path=xl/externalLinks/_rels/externalLink449.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https:\arcadiso365.sharepoint.com\Users\L\Desktop\Worksheet%20in%205370%20Advance%20to%20supplier" TargetMode="External"/></Relationships>
</file>

<file path=xl/externalLinks/_rels/externalLink450.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F:\Documents%20and%20Settings\econd%20zhangzx\Local%20Settings\Temporary%20Internet%20Files\OLK6\&#32473;&#25490;&#27700;&#12289;&#28040;&#38450;&#65288;&#26041;&#26696;&#20108;&#65289;.xls" TargetMode="External"/></Relationships>
</file>

<file path=xl/externalLinks/_rels/externalLink451.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Users\cyw\.wxwork_local\data\1688849939721717_1970325014019539\Cache\File\2025-05\C:\TOWER\plant\PlantSch1All.xls" TargetMode="External"/></Relationships>
</file>

<file path=xl/externalLinks/_rels/externalLink452.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host\&#35774;&#35745;&#39033;&#30446;IV\&#25237;&#26631;&#36164;&#26009;\&#32463;&#25588;&#39033;&#30446;\&#26604;&#22484;&#23528;&#32463;&#25588;\76&#21495;&#22269;&#36947;\&#25237;&#26631;&#36164;&#26009;\&#22467;&#22622;\b-h-s&#39033;&#30446;\mnm&#21333;&#20215;&#20998;&#26512;3.xls" TargetMode="External"/></Relationships>
</file>

<file path=xl/externalLinks/_rels/externalLink45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1work\1&#25237;&#26631;\&#23391;&#21152;&#25289;-&#21513;&#22823;&#28207;-&#21345;&#32435;&#26222;&#37324;&#27827;&#24213;&#38567;&#36947;&#39033;&#30446;\RecoveredExternalLink1" TargetMode="External"/></Relationships>
</file>

<file path=xl/externalLinks/_rels/externalLink45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28023;&#22806;&#37096;&#24037;&#20316;\&#25253;&#20215;&#24037;&#20316;\&#36125;&#23425;&#22478;&#20869;&#27827;&#28207;&#36164;&#26009;\6.25\Users\&#24464;&#21018;&#24179;\Documents\tencent%20files\326860112\filerecv\POWER%20ASSUMPTIONS" TargetMode="External"/></Relationships>
</file>

<file path=xl/externalLinks/_rels/externalLink455.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bne-homedrive2.corp.riotinto.org\homedrive$\Users\DELL\Desktop\ATT00007.xlsx" TargetMode="External"/></Relationships>
</file>

<file path=xl/externalLinks/_rels/externalLink45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Volumes\Users\a1234\Documents\&#26446;&#23068;&#24037;&#20316;&#25991;&#20214;\2020&#24180;&#25253;&#20215;&#24037;&#20316;\20200414&#26604;&#22484;&#23528;&#21326;&#30005;&#39033;&#30446;&#27491;&#24335;&#25237;&#26631;\D:\2.&#28023;&#22806;&#25237;&#26631;\20191226%20&#26604;&#22484;&#23528;-&#21326;&#30005;&#30721;&#22836;%20&#25237;&#26631;\2.&#27491;&#24335;&#25237;&#26631;\4.&#25104;&#26412;&#27979;&#31639;\&#25104;&#26412;&#27979;&#31639;1\&#35752;&#35770;&#31295;1\LIU\&#31354;&#34920;-NH.XLS" TargetMode="External"/></Relationships>
</file>

<file path=xl/externalLinks/_rels/externalLink45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2.&#28023;&#22806;&#25237;&#26631;\20200330%20&#36125;&#23425;&#31185;&#25176;&#21162;&#28207;&#25193;&#24314;&#65288;&#26694;&#26550;&#30721;&#22836;&#65289;\6.&#25104;&#26412;&#27979;&#31639;\20200409%20&#25104;&#26412;2\&#36125;&#23425;&#36890;&#29992;&#30721;&#22836;&#39033;&#30446;&#25104;&#26412;&#27979;&#31639;20200409.xlsx" TargetMode="External"/></Relationships>
</file>

<file path=xl/externalLinks/_rels/externalLink45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24037;&#20316;\&#36896;&#20215;&#20449;&#24687;(002)\&#27801;&#29305;&#36896;&#20215;&#20449;&#24687;.xlsx" TargetMode="External"/></Relationships>
</file>

<file path=xl/externalLinks/_rels/externalLink45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24037;&#20316;\&#12304;1&#12305;&#28023;&#22806;&#37096;\&#12304;0&#12305;&#28023;&#22806;&#37096;&#25237;&#26631;\&#12304;5&#12305;&#20975;&#33778;&#36335;&#20108;&#26399;\&#12304;1&#12305;&#25104;&#26412;&#27979;&#31639;\&#29141;&#22992;\&#21103;&#26412;&#23612;&#26085;&#21033;&#20122;&#20975;&#33778;&#36335;&#25104;&#26412;&#23454;&#38469;&#25104;&#26412;0417-&#29579;&#35843;1(2).xlsx" TargetMode="External"/></Relationships>
</file>

<file path=xl/externalLinks/_rels/externalLink460.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Athena\Comman%20(D)\Documents%20and%20Settings\dxmoyle\My%20Documents\Miscellaneous%20DCM%20Data\Airport%20Cost%20Comparisons%20Rev05.xls" TargetMode="External"/></Relationships>
</file>

<file path=xl/externalLinks/_rels/externalLink461.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EDRCDATACENTER\ActivePrj\BandIP\BandF\Drawings\Housing\NARAYAN\BOQ\O2120\O2120-C-HP-01-BOQ-WORKINGS-COLS.%20&amp;%20SLABS-ALL%20Flrs..xls" TargetMode="External"/></Relationships>
</file>

<file path=xl/externalLinks/_rels/externalLink462.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ABUSRV01\Data\Documents%20and%20Settings\sohn\Local%20Settings\Temporary%20Internet%20Files\OLK8\Project\Data\&#47568;&#47112;&#51060;&#49884;&#50500;\Ncc\AEc&#51077;&#52272;&#44204;&#51201;01.xls" TargetMode="External"/></Relationships>
</file>

<file path=xl/externalLinks/_rels/externalLink463.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Edrcdatacenter\ActivePrj\angeline\TFC\boq%20workings.xls" TargetMode="External"/></Relationships>
</file>

<file path=xl/externalLinks/_rels/externalLink464.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LONDON-2\DATA\HVS\Consulting\Jobs\2000050014%20-%20Skopje\Report\Rna.xls" TargetMode="External"/></Relationships>
</file>

<file path=xl/externalLinks/_rels/externalLink46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Dlserver\Users\WINDOWS\TEMP\Projects\dummey\Book1.xls" TargetMode="External"/></Relationships>
</file>

<file path=xl/externalLinks/_rels/externalLink466.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Mainserver\ShareDoc\Documents%20and%20Settings\09021205\Local%20Settings\Temporary%20Internet%20Files\Content.IE5\O5ABO9YV\UAE\PROGRE~1\&#44592;&#49457;\&#44277;&#44396;&#49892;&#54665;\BV\&#44608;&#54252;BV.xls" TargetMode="External"/></Relationships>
</file>

<file path=xl/externalLinks/_rels/externalLink467.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SERVER_5\ESTIMATE\CESAR\DATA1\1-522SMCORRFINAL.XLW" TargetMode="External"/></Relationships>
</file>

<file path=xl/externalLinks/_rels/externalLink46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Documents%20and%20Settings\chathura\My%20Documents\Palm%20District%20Cooling%20Documents\BOQ\TOWER\ITP384.xls" TargetMode="External"/></Relationships>
</file>

<file path=xl/externalLinks/_rels/externalLink469.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Mdc-oprtn_digna\ELLEN%20PDM2\reynan\MDC%20Magallanes%20Files\My%20Documents\Aquarius\fs\FS%20PDM\Diablo\My%20Documents\Aquarius\fs\My%20Documents\Financial%20Statements\My%20Documents\Forms\GAE8'97.WK1" TargetMode="External"/></Relationships>
</file>

<file path=xl/externalLinks/_rels/externalLink47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Faheemmachine\c\LUBEOIL\Foster%20Wheeler\Bk1Paint.xls" TargetMode="External"/></Relationships>
</file>

<file path=xl/externalLinks/_rels/externalLink471.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dxbsrv01\data\Project%20Files\IKEA%20Hypermarket-41673\Ikea%20Hypermarket-PPC%20#%206.xls" TargetMode="External"/></Relationships>
</file>

<file path=xl/externalLinks/_rels/externalLink472.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Nisar\1706%20Staff%20Accomm\AJISH\TG\TG%20-%201650%20to%201699\TG-1688%20~%20Golden%20Mile,%20Palm%20Jumeirah\From%20TG-1613\TG-%201673,%20Jumeirah%20Golf%20Estates\TG-%201673,%20MTO.xls" TargetMode="External"/></Relationships>
</file>

<file path=xl/externalLinks/_rels/externalLink47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Documents%20and%20Settings\e157042\My%20Documents\DVM_R160_master%20(Paul).xls" TargetMode="External"/></Relationships>
</file>

<file path=xl/externalLinks/_rels/externalLink47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N:\0802%20United%20Arab%20Emirates\Business%20Development\7.1%20Business%20Development\Bids%20and%20Tenders\ME%20Bids\MiSK\MiSK%20City%20Precinct\190821%20MiSK%20City%20Precint%201_PMCM\03%20Mace\Working\190811%20MiSK_Precint01%20Bid%20Model.xlsm" TargetMode="External"/></Relationships>
</file>

<file path=xl/externalLinks/_rels/externalLink475.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Nmpasion\MY%20DOCUMENTS\eudora\attach\PRICING%20Rev%201a.xls" TargetMode="External"/></Relationships>
</file>

<file path=xl/externalLinks/_rels/externalLink476.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0AUH1FPB1\Data\Documents%20and%20Settings\johnsonstephen\My%20Documents\Aldar%20-%20benchmarking\5.0%20Benchmarking%20Data%20Analysis\5.1%20Hotel\Adia%20files\Shop%20drawings%20-%20Tower\2.Super%20Structure\Summary%20%20Floor%2017.xls" TargetMode="External"/></Relationships>
</file>

<file path=xl/externalLinks/_rels/externalLink477.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Aedub150\jll\Documents%20and%20Settings\cfalls\Local%20Settings\Temporary%20Internet%20Files\Content.Outlook\4HE8CB0T\AUH%2001%2003%2002_RiskRegister_2012%2003%2013%20(2).xlsx" TargetMode="External"/></Relationships>
</file>

<file path=xl/externalLinks/_rels/externalLink478.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SERVER\Company%20Data\Documents%20and%20Settings\TerryB\Local%20Settings\Temporary%20Internet%20Files\OLKCE\Jumeirah%20village\Cost%20Plans\03_Project%20Progress%20curves.xls" TargetMode="External"/></Relationships>
</file>

<file path=xl/externalLinks/_rels/externalLink479.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Nmpasion\MY%20DOCUMENTS\AAFher\AAMiscel\BASE.XLS" TargetMode="External"/></Relationships>
</file>

<file path=xl/externalLinks/_rels/externalLink480.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Apl-prj07\local%20c\DOCUME~1\Alaa.APL\LOCALS~1\Temp\Al%20Muttawa%20Villa-PPC%20#%201.xls" TargetMode="External"/></Relationships>
</file>

<file path=xl/externalLinks/_rels/externalLink481.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Apl-prj07\local%20c\AMANA%20Project\Al%20Ankary\2000\2049%20Generator%20Bldg%20at%20Batha%20Borders\BANK4\Enquiries\BANK\SUPPLIER.XLS" TargetMode="External"/></Relationships>
</file>

<file path=xl/externalLinks/_rels/externalLink48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E\Liverpool\March%20completion%20-%20version%20311204.xls" TargetMode="External"/></Relationships>
</file>

<file path=xl/externalLinks/_rels/externalLink48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projectcontrol.mcdcorp.net\data%20FWC\Forecasting\LMB%20contingency%20draw%20down%20plan.xls" TargetMode="External"/></Relationships>
</file>

<file path=xl/externalLinks/_rels/externalLink484.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Murali\aker%20kvaerner\Documents%20and%20Settings\murali\Desktop\Tender\Yansab-PHU\Aker%20Kvaerner\2004\61343503%20-%20Lindsay%20Oil\Measurements\Civil%20Works%20-%20Residue%20preheat%20exchanger%20foundations.xls" TargetMode="External"/></Relationships>
</file>

<file path=xl/externalLinks/_rels/externalLink485.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10.110.50.20\Development\Users\awilliams\AppData\Local\Microsoft\Windows\INetCache\Content.Outlook\D72I83GD\2019-09-19%20Ummahat%20Alshayk%20(9-3)%20Mid-Concept%20rev03.xlsx" TargetMode="External"/></Relationships>
</file>

<file path=xl/externalLinks/_rels/externalLink48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10.110.50.20\Development\C:\Applications\Microsoft%20Office%202011\Office\Startup\Excel\ESTIMA~1\LINK1.XLS" TargetMode="External"/></Relationships>
</file>

<file path=xl/externalLinks/_rels/externalLink487.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Ech-dubawi-svr\ech-data\Documents%20and%20Settings\GHENRY\My%20Documents\My%20Work\02%20POD%20Factory\AG%2008119_CTC%2001%20(Rev--)%20Mar%2006.xls" TargetMode="External"/></Relationships>
</file>

<file path=xl/externalLinks/_rels/externalLink488.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YOUNG\&#51204;&#44592;&#48512;\Y&#51088;&#47308;(#3-4)\&#45824;&#50808;&#50629;&#47924;\WEIG-FAC.XLS" TargetMode="External"/></Relationships>
</file>

<file path=xl/externalLinks/_rels/externalLink489.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FDFEF73C\SHQ-09000062%20-%20Proposed%20Showroom%20Building%20-%20Sharjah%20Islamic%20Bank.xlsx" TargetMode="External"/></Relationships>
</file>

<file path=xl/externalLinks/_rels/externalLink490.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Nt-idbcd-wg1\USER\SETSUBI\ME-2&#31309;&#31639;\01&#31309;&#31639;&#12503;&#12525;&#12472;&#12455;&#12463;&#12488;\&#20013;&#22269;\(2004.12)ACW%20PJ(&#12381;&#12398;2&#65289;\&#44053;&#51221;&#55148;\&#44277;&#50976;\&#50504;&#49688;&#52384;\Schedule(SCB)revA.xls" TargetMode="External"/></Relationships>
</file>

<file path=xl/externalLinks/_rels/externalLink491.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dllonnas1\Shared_Red\P-team%20projects\16437\Masterplan\08%20Construction%20Admin\01%20Financial%20reports\CR%20Nr%2012%20-%20July%202005\Temp\liverpool\shared\team_n\Jobs%2012501%20to%2015000\14340\04%20-%20Cost%20Reports,%20etc\Examples\PJC.xls" TargetMode="External"/></Relationships>
</file>

<file path=xl/externalLinks/_rels/externalLink492.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FSARAA1000.wsatkins.com\SARAAHome$\TEMPLATE\MandA%20Models\Documents%20and%20Settings\cb01260\Temporary%20Internet%20Files\OLK103\Excel%202000%20Advanced%20Charting_Practice%20Exercises.xls" TargetMode="External"/></Relationships>
</file>

<file path=xl/externalLinks/_rels/externalLink493.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FSARAA1000.wsatkins.com\SARAAHome$\TEMPLATE\MandA%20Models\dpg\John%20D\CHARTBUILDER\CB%20Problems.xls" TargetMode="External"/></Relationships>
</file>

<file path=xl/externalLinks/_rels/externalLink494.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172.22.20.11\Active\SURESH\Year2001\Mtc\MTC-2001-September.xls" TargetMode="External"/></Relationships>
</file>

<file path=xl/externalLinks/_rels/externalLink495.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Reaction10\SharedDocs\WINDOWS\TEMP\Leedsst1.xls" TargetMode="External"/></Relationships>
</file>

<file path=xl/externalLinks/_rels/externalLink496.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Cameroon\dcdept\DOCUME~1\snows\LOCALS~1\Temp\Forecast\2000\APR.xls" TargetMode="External"/></Relationships>
</file>

<file path=xl/externalLinks/_rels/externalLink497.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Kouveliv\MY%20DOCUMENTS\My%20Documents\Files\trucks\Transport%20Eval%202002.xls" TargetMode="External"/></Relationships>
</file>

<file path=xl/externalLinks/_rels/externalLink498.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0AUH1FPB1\Data\Documents%20and%20Settings\millsp\My%20Documents\My%20Projects\1564%20-%20Kiev%20Childrens%20Hospital\ECH%20costs\Ukraine%20Feasibility%20Estimate%20v1.xls" TargetMode="External"/></Relationships>
</file>

<file path=xl/externalLinks/_rels/externalLink499.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192.168.1.3\AMANA%20TENDER%20PROJECTS\TENDER%202013\PR-280%20-%20MARGARINES%20FACTORY\CLIENT%20DOCUMENT\DOCUMENT%20DOWNLOADED%20-%2011%20DEC\BOQ\ELM%20Works\A01-ELM00-Waste_Recycling%20.xlsm" TargetMode="External"/></Relationships>
</file>

<file path=xl/externalLinks/_rels/externalLink500.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Aedub150\jll\Misc%20Work\Templates%20&amp;%20Exemplars\03%20Post%20Contract\DL%20Standard%20Cost%20Report%20Traditional.xls" TargetMode="External"/></Relationships>
</file>

<file path=xl/externalLinks/_rels/externalLink501.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wsatkins.com\DataMEI\F+G\AEAUA\1.%20Abu%20Dhabi%20Projects\2.%20EXTERNAL\Kinaxixi%20Complex\info%20received%202015.06.07\BOQ\BOQ%20draft%20workings\Documents%20and%20Settings\Administrator\My%20Documents\Castillo%20Grand\Castillo%20Grand.xls" TargetMode="External"/></Relationships>
</file>

<file path=xl/externalLinks/_rels/externalLink502.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993BFA6E\Comm%20Mall%20Working%20BOQ.xls" TargetMode="External"/></Relationships>
</file>

<file path=xl/externalLinks/_rels/externalLink50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rcadiso365.sharepoint.com\Documents%20and%20Settings\BealG\Local%20Settings\Temporary%20Internet%20Files\OLK1209\Oxford%20Earth%20Sciences%20Risk%20Register.xls" TargetMode="External"/></Relationships>
</file>

<file path=xl/externalLinks/_rels/externalLink50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Documents%20and%20Settings\MatherJMM\Local%20Settings\Temporary%20Internet%20Files\OLK45\LibyaLT_20040827%20(2).xls" TargetMode="External"/></Relationships>
</file>

<file path=xl/externalLinks/_rels/externalLink505.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W2kmnlfs\project\2001PROJ\P01019%20The%20Manansala%20Tower\D.%20ESTIMATING%20&amp;%20PRE%20CONTRACT\1.%20Estimates%20and%20Cost%20Plans\2.%20Cost%20Plans\CP7R\CP7R.XLS" TargetMode="External"/></Relationships>
</file>

<file path=xl/externalLinks/_rels/externalLink506.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0AUH1FPB1\Data\Man\CM\PROJ\QS15886%20-%20Blackpool%20PCT%20PFI\Pre-Contract\600%20-%20Feasibility%20Estimates%20and%20Cost%20Plans\6.2%20OBC%20&amp;%20PSC\Report\OBC%20PSC%20(South%20Locality%20PCC%20-%20Palatine)%2007-08-06.xls" TargetMode="External"/></Relationships>
</file>

<file path=xl/externalLinks/_rels/externalLink50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rcadiso365.sharepoint.com\LON\QS\I46001\REPORT\COST\CASHFL1.XLS" TargetMode="External"/></Relationships>
</file>

<file path=xl/externalLinks/_rels/externalLink508.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Senthil\d\Bills\IPC%20to%20DAR\IPC%20files%20for%20-%20U%202\After,%20DAR%20Certification%20-%20U2\MSOFFICE\EXCEL\SUNIL\499\Valuation\APLMAR99.XLS" TargetMode="External"/></Relationships>
</file>

<file path=xl/externalLinks/_rels/externalLink50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R:\MREH%20Projects\Rosewood%20Abu%20Dhabi%20-%20182\Monthly%20Reports%20&amp;%20Presentations\Presentations\Investment%20Committee\21.07.09%20-%20IC%20Presentation\Rosewood_TeaserTabs_v4.xls" TargetMode="External"/></Relationships>
</file>

<file path=xl/externalLinks/_rels/externalLink510.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192.168.1.3\WINDOWS\Desktop\&#1605;&#1581;&#1605;&#1583;\&#1605;&#1606;&#1575;&#1602;&#1589;&#1575;&#1578;%20&#1605;&#1606;%206-2004\&#1588;&#1610;&#1582;%20&#1581;&#1605;&#1610;&#1583;%20&#1575;&#1585;&#1590;&#1610;%20+17%20&#1600;%20&#1575;&#1604;&#1578;&#1593;&#1605;&#1610;&#1585;\G+17%20&#1600;%20&#1575;&#1604;&#1578;&#1593;&#1605;&#1610;&#1585;&#1600;%20&#1588;&#1610;&#1582;%20&#1581;&#1605;&#1610;&#1583;%20.xls" TargetMode="External"/></Relationships>
</file>

<file path=xl/externalLinks/_rels/externalLink511.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ln-data\P02\08.6683.000\DOCUMENTS\4_Drawings%20&amp;%20Specifications\4SP%20-%20Specifications%20Schedules\Doors\AR8.2000_Door_Schedule_Basements_130614.xlsx" TargetMode="External"/></Relationships>
</file>

<file path=xl/externalLinks/_rels/externalLink512.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Dls_india\c\DLSI\CostplanInfo\Template-Design%20Devt%20Estimate.xls" TargetMode="External"/></Relationships>
</file>

<file path=xl/externalLinks/_rels/externalLink513.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FAEDXA1000.wsatkins.com\1.%20Al%20Maryah%20Central\Stage%201B%20Tender%20Info\4.%20Door%20Schedule%20(Done)\AR8.2000_Door%20Schedule150311.xlsx" TargetMode="External"/></Relationships>
</file>

<file path=xl/externalLinks/_rels/externalLink514.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CYL3\DAT\ENGFORM\ENG1\99173-2\ENG1\SRC-B3U2.XLS" TargetMode="External"/></Relationships>
</file>

<file path=xl/externalLinks/_rels/externalLink515.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0AUH1FPB1\Data\DOCUME~1\ANDREW~1\LOCALS~1\Temp\C.Lotus.Notes.Data\Presentation\050809_Newcastle%20Schools%20Cost%20Model_01.xls" TargetMode="External"/></Relationships>
</file>

<file path=xl/externalLinks/_rels/externalLink516.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Parashuram\@\Indusrial\data%20(d)\INDUSTRIAL%20PROJECTS\kirloskar%20chillers\EXECUTION\KIR%20CHILL%20LOAD%20LIST%20ON%20LAP.xls" TargetMode="External"/></Relationships>
</file>

<file path=xl/externalLinks/_rels/externalLink517.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172.22.20.11\Active\Documents%20and%20Settings\george.royle\Local%20Settings\Temporary%20Internet%20Files\OLKD1\JAN%2007.xls" TargetMode="External"/></Relationships>
</file>

<file path=xl/externalLinks/_rels/externalLink518.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Ane-adrian\SCAN%20files\Adrian\Tender%20Projects\NEQ-355%20Business%20Park\Costing\NEQ-355%20ELE.xlsx" TargetMode="External"/></Relationships>
</file>

<file path=xl/externalLinks/_rels/externalLink519.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Faedxa1004\aedxaorganisation\data\ACCOUNT\W_SHEET\HK\MR0405\0405P&amp;L_Dubai.xls" TargetMode="External"/></Relationships>
</file>

<file path=xl/externalLinks/_rels/externalLink520.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SSC-SERVER\Adrian\Tender%20Projects\KSA\SQR-0140-Strip%20Mall\Costing\SQR-140%20Electrical%20R0.xlsx" TargetMode="External"/></Relationships>
</file>

<file path=xl/externalLinks/_rels/externalLink521.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0AUH1FPB1\Data\Documents%20and%20Settings\GouldP\Local%20Settings\Temporary%20Internet%20Files\OLK6\070615%20Enniskillen%20V4R0M0.xls" TargetMode="External"/></Relationships>
</file>

<file path=xl/externalLinks/_rels/externalLink522.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Parashuram\(d)\ARCHICTS%20UNITED\AIR%20LIQUID%20DUBAI\WORKING\EXCEL\AIRLIQUID.xlsx" TargetMode="External"/></Relationships>
</file>

<file path=xl/externalLinks/_rels/externalLink523.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0DXB1FP1\Data\Mohammed%20file\My%20Documents\Current%20Projects\207.1822%20-%20Tiara%20Palm%20Hotel%20&amp;%20Residences\7.0%20-%20Change%20Management\7.2%20-%20Request%20for%20Change\207-1822-20080617-RFC2007.xls" TargetMode="External"/></Relationships>
</file>

<file path=xl/externalLinks/_rels/externalLink524.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SSC-SERVER\Files\IV.%20%20PRICELIST\2.%20%20MK%20Pricelist%20March%202012.xls" TargetMode="External"/></Relationships>
</file>

<file path=xl/externalLinks/_rels/externalLink525.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wsatkins.com\ProjectMEI\TEMPLATE\MandA%20Models\dpg\John%20D\CHARTBUILDER\tester3.xls" TargetMode="External"/></Relationships>
</file>

<file path=xl/externalLinks/_rels/externalLink526.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wsatkins.com\DataMEI\F+G\AEAUA\1.%20Abu%20Dhabi%20Projects\2.%20EXTERNAL\Kinaxixi%20Complex\info%20received%202015.06.07\BOQ\BOQ%20draft%20workings\Program%20Files\Microsoft%20Office\Office\jobs\EST-41a.xls" TargetMode="External"/></Relationships>
</file>

<file path=xl/externalLinks/_rels/externalLink527.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172.22.20.11\Active\windows\TEMP\ganesh\Business%20Plan\budget-mecon2001.xls" TargetMode="External"/></Relationships>
</file>

<file path=xl/externalLinks/_rels/externalLink528.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Clb-fs-01\uae\Braj%20Gupta\Monthly%20Reports\April%202007\Year2001\MMarine\Mmarine-2001-August.xls" TargetMode="External"/></Relationships>
</file>

<file path=xl/externalLinks/_rels/externalLink529.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Edrcserver1\design\user\Cement\KVPgroup\E-Kvp\KVP-Engrs\PPRM-Housing\Namakkal%20Housing\School\T1037%20Entire%20School.xls" TargetMode="External"/></Relationships>
</file>

<file path=xl/externalLinks/_rels/externalLink530.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03D5A716\DHCC-II%20M&amp;E%20BOQ%20-%20220808_rev.xls" TargetMode="External"/></Relationships>
</file>

<file path=xl/externalLinks/_rels/externalLink531.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Nt-idbcd-wg1\USER\SETSUBI\ME-2&#31309;&#31639;\01&#31309;&#31639;&#12503;&#12525;&#12472;&#12455;&#12463;&#12488;\&#20013;&#22269;\(2004.12)ACW%20PJ(&#12381;&#12398;2&#65289;\A%20Fujaira\document\BOQ\&#44592;&#44228;\&#54392;&#51088;&#51060;&#46972;\Valve%20MPS%20for%20Fujairah%20Project\My%20Documents\Excel\Jebel-K\Valvelist-Jebel-'K'(4Units).xls" TargetMode="External"/></Relationships>
</file>

<file path=xl/externalLinks/_rels/externalLink532.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CE9EBD85\R-1800-2502-CIV&amp;EST-REQ.Rev00.FT2.%20Unit%20Prices.x" TargetMode="External"/></Relationships>
</file>

<file path=xl/externalLinks/_rels/externalLink53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outlook.echarris.com\Documents%20and%20Settings\Q.S\My%20Documents\AX237-JET%20HANGAR\V.O\PRICED%20V.O\VO\EXT.WORK%20WALLAN%20AREA.xls" TargetMode="External"/></Relationships>
</file>

<file path=xl/externalLinks/_rels/externalLink534.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516693E7\MECHANICAL%20ITP.xls" TargetMode="External"/></Relationships>
</file>

<file path=xl/externalLinks/_rels/externalLink535.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Arcgecmk02sa01\mn_project\Documents%20and%20Settings\aborak\Local%20Settings\Temporary%20Internet%20Files\OLK16\BV%20wlc%20model%20draft%20001%20AW%20040805.xls" TargetMode="External"/></Relationships>
</file>

<file path=xl/externalLinks/_rels/externalLink536.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51060;&#51456;&#55148;\SharedDocs\&#47932;&#47049;&#49328;&#52636;\&#47932;&#47049;&#49328;&#52636;&#54168;.xls" TargetMode="External"/></Relationships>
</file>

<file path=xl/externalLinks/_rels/externalLink537.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52572;&#45824;&#54620;\&#50724;&#47564;&#49688;&#47532;&#51312;&#49440;&#49548;\&#47932;&#47049;&#49328;&#52636;\&#47932;&#47049;&#49328;&#52636;&#54168;.xls" TargetMode="External"/></Relationships>
</file>

<file path=xl/externalLinks/_rels/externalLink53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D:\2018&#24180;&#25237;&#26631;&#39033;&#30446;\20180409&#23391;&#21152;&#25289;&#21338;&#26460;&#38463;&#21345;&#21033;2&#215;660MW&#29123;&#29028;&#30005;&#31449;&#39033;&#30446;&#30721;&#22836;EPC&#39044;&#25307;&#26631;&#20070;\&#25253;&#20215;\20180510&#25253;&#20215;&#25991;&#20214;\&#23391;&#21152;&#25289;6&#26465;&#33337;&#33334;&#26376;&#25104;&#26412;&#27979;&#31639;(&#35843;&#29123;&#27833;).xlsx" TargetMode="External"/></Relationships>
</file>

<file path=xl/externalLinks/_rels/externalLink53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36164;&#26009;\&#23385;&#29614;&#27905;\2015\&#26684;&#40065;&#21513;&#20122;&#65288;&#21494;&#29146;&#29626;&#12289;&#32993;&#20975;&#65289;\Documents%20and%20Settings\&#40644;&#27704;&#24179;\&#26700;&#38754;\&#24352;&#23478;&#28207;&#30427;&#27888;&#24037;&#21487;&#36890;&#29992;&#30721;&#22836;&#24037;&#31243;2012.7.11.xls" TargetMode="External"/></Relationships>
</file>

<file path=xl/externalLinks/_rels/externalLink540.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54620;&#49345;&#54924;\&#51069;&#44592;&#51204;&#50857;\2002DATA\&#50857;&#50669;&#52265;&#49688;&#51456;&#44277;\&#54620;&#51204;\&#51228;&#52380;\&#49888;&#51228;&#52380;&#48320;&#50517;&#44592;&#49688;&#49569;&#47196;\&#50857;&#50669;&#49444;&#44228;\&#52572;&#51333;&#49444;&#44228;\&#49688;&#49569;&#47196;\&#49888;&#50577;&#51116;\&#49444;&#44228;\&#48712;&#44277;&#44036;\&#44053;&#47141;&#49444;&#44228;&#49436;.xls" TargetMode="External"/></Relationships>
</file>

<file path=xl/externalLinks/_rels/externalLink54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21150;&#20107;&#22788;&#24037;&#20316;\&#25237;&#26631;&#24037;&#20316;\20190422%20Mataribari%20&#20020;&#26102;&#30721;&#22836;&#39033;&#30446;\&#25104;&#26412;&#27979;&#31639;\4.25\&#25104;&#26412;&#27979;&#31639;-&#20020;&#26102;&#30721;&#22836;No3%204-20190425-&#21462;&#28040;&#38450;&#33104;.xlsx" TargetMode="External"/></Relationships>
</file>

<file path=xl/externalLinks/_rels/externalLink54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2009%20project\29.S2\WORK\090826\080901&#51060;&#51204;BM\&#52280;&#44256;&#50857;%20BM-0824\EX-DATA\RFCC\K-571.XLS" TargetMode="External"/></Relationships>
</file>

<file path=xl/externalLinks/_rels/externalLink54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D:\exceldata\&#48176;&#48512;\96&#45380;\&#48176;&#48512;961.XLS" TargetMode="External"/></Relationships>
</file>

<file path=xl/externalLinks/_rels/externalLink54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E:\E\2.&#28023;&#22806;&#25237;&#26631;\2.&#28023;&#22806;&#25237;&#26631;&#39033;&#30446;\20140607%20&#22374;&#26705;&#23612;&#20122;&#24037;&#31243;%20&#36335;&#26725;\4.&#25253;&#20215;&#21450;&#25104;&#26412;&#27979;&#31639;\&#22303;&#32819;&#20854;&#24037;&#31243;&#25104;&#26412;17.xlsx" TargetMode="External"/></Relationships>
</file>

<file path=xl/externalLinks/_rels/externalLink54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D:\&#50641;&#49472;%20DATA\97&#50696;&#49328;\&#50896;&#45800;&#50948;&#51088;&#47308;\&#51064;&#50896;.XLS" TargetMode="External"/></Relationships>
</file>

<file path=xl/externalLinks/_rels/externalLink54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C:\2009%20project\29.S2\WORK\090826\080901&#51060;&#51204;BM\&#52280;&#44256;&#50857;%20BM-0824\&#46020;&#47732;&#48372;&#44288;&#54632;\&#47560;&#54252;&#51088;&#50896;&#54924;&#49688;&#49884;&#49444;\&#49892;&#49884;&#49444;&#44228;\617&#49900;&#51032;&#49688;&#51221;&#46020;&#49436;\&#49688;&#47049;&#49328;&#52636;\Excel.xls" TargetMode="External"/></Relationships>
</file>

<file path=xl/externalLinks/_rels/externalLink547.xml.rels><?xml version="1.0" encoding="UTF-8" standalone="yes"?>
<Relationships xmlns="http://schemas.openxmlformats.org/package/2006/relationships"><Relationship Id="rId1" Type="http://schemas.openxmlformats.org/officeDocument/2006/relationships/externalLinkPath" Target="\Users\houjiajia\Desktop\\Users\user\Desktop\&#31859;&#23572;&#27801;&#33713;&#30721;&#22836;-2024\&#47928;&#49345;&#51456;\C\&#49688;&#49569;&#47196;\&#50577;&#51452;\&#49884;&#44277;\98&#50577;&#51452;(&#49884;&#44277;&#48320;&#44221;1).xls" TargetMode="External"/></Relationships>
</file>

<file path=xl/externalLinks/_rels/externalLink54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C:\Users\83713\Documents\WeChat%20Files\wxid_88t8h7y8giny21\FileStorage\MsgAttach\4db483d74daeb41ce6a48de8c11a30eb\File\2022-06\LNG&#30721;&#22836;&#20154;&#26426;&#37197;&#32622;-6.7(3)(1).xlsx" TargetMode="External"/></Relationships>
</file>

<file path=xl/externalLinks/_rels/externalLink54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C:\Documents%20and%20Settings\Administrator\&#26700;&#38754;\&#24037;&#31243;&#37327;&#28165;&#21333;&#32763;&#35793;\&#25237;&#26631;&#36164;&#26009;\&#32463;&#25588;&#39033;&#30446;\&#26604;&#22484;&#23528;&#32463;&#25588;\76&#21495;&#22269;&#36947;\&#25237;&#26631;&#36164;&#26009;\&#22467;&#22622;\b-h-s&#39033;&#30446;\mnm&#21333;&#20215;&#20998;&#26512;3.xls" TargetMode="External"/></Relationships>
</file>

<file path=xl/externalLinks/_rels/externalLink55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C:\delle\&#31185;&#29305;&#39033;&#30446;projet\201409&#31185;&#29305;-&#20843;&#26465;&#36335;\201510&#31185;&#29305;%20&#21271;&#37096;&#39640;&#36895;(&#38081;&#24517;&#33487;-&#24067;&#29926;&#20975;)&#35774;&#35745;&#21644;&#21830;&#21153;\201603&#31185;&#29305;%20&#38081;&#27604;&#33487;-&#24067;&#29926;&#20975;&#39640;&#36895;%20&#20844;&#21496;&#23457;&#25209;&#20215;&#21450;&#23545;&#22806;&#25253;&#20215;&#28165;&#21333;&#65288;6%2014&#65289;&#20013;&#25991;-2016.2.1\&#20844;&#21496;&#23457;&#25209;&#20215;&#21450;&#23545;&#22806;&#25253;&#20215;&#28165;&#21333;&#65288;6+14&#65289;&#20013;&#25991;-2016.2.1%20-%20&#21103;&#26412;.xlsx" TargetMode="External"/></Relationships>
</file>

<file path=xl/externalLinks/_rels/externalLink55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C:\Users\&#24464;&#21018;&#24179;\Documents\tencent%20files\326860112\filerecv\POWER%20ASSUMPTIONS" TargetMode="External"/></Relationships>
</file>

<file path=xl/externalLinks/_rels/externalLink55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C:\1work\1&#25237;&#26631;\&#23391;&#21152;&#25289;-&#21513;&#22823;&#28207;-&#21345;&#32435;&#26222;&#37324;&#27827;&#24213;&#38567;&#36947;&#39033;&#30446;\RecoveredExternalLink9" TargetMode="External"/></Relationships>
</file>

<file path=xl/externalLinks/_rels/externalLink55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C:\Users\wzq\Desktop\&#24085;&#20122;&#25289;&#26381;&#21153;&#30721;&#22836;&#39033;&#30446;10.27\&#25237;&#26631;&#25991;&#20214;A&#29256;\&#32473;&#23616;&#21450;&#20844;&#21496;&#26041;&#26696;&#27719;&#25253;&#26448;&#26009;\&#25253;&#20013;&#28207;&#25237;&#26631;&#29256;&#36164;&#26009;\&#31532;1&#29256;\&#25104;&#26412;&#27979;&#31639;20181116%20-%20&#25187;&#38050;&#31563;&#21450;&#30780;&#20027;&#26448;.xlsx#REF" TargetMode="External"/></Relationships>
</file>

<file path=xl/externalLinks/_rels/externalLink55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Emer\emer_jonson\05.08.12_Construction%20Stage\Price%20Comp%20Nego\Structures\emer\AK%20Project%2003\gsis%20qc%20branch%20ofc\gsis%20cost%20estimate-mldm.xls" TargetMode="External"/></Relationships>
</file>

<file path=xl/externalLinks/_rels/externalLink55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project%20data\Common%20Data%20Folder\Job%20Folder\University%20of%20Kent\Sports%20Centre%20-%20T01%20300\06-Financial%20Statements\FinStat%20Nr%202.xls" TargetMode="External"/></Relationships>
</file>

<file path=xl/externalLinks/_rels/externalLink55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Documents%20and%20Settings\lucasee\Local%20Settings\Temporary%20Internet%20Files\OLKD\Server%20backuup\Schedule%202%20validations%20Rev3%2020%20May%202006.xls" TargetMode="External"/></Relationships>
</file>

<file path=xl/externalLinks/_rels/externalLink55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edmsman.dluk.net\Documents%20and%20Settings\ce25831\Local%20Settings\Temporary%20Internet%20Files\OLK1B\Program%20Files\Microsoft%20Office\Office\jobs\EST-41a.xls" TargetMode="External"/></Relationships>
</file>

<file path=xl/externalLinks/_rels/externalLink55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04%20Tendering\Folder%20QS\ABU%20DHABI%20TENDER\T%20429%20Masdar%20Institute%20Phase%201B\03%20Quantities\100713_Combined%20BOQ_MIST1B_wo%20FS.xlsx" TargetMode="External"/></Relationships>
</file>

<file path=xl/externalLinks/_rels/externalLink55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rcadiso365.sharepoint.com\Jhw\2004%20Jobs\04-0290%20Petchey%20Academy\Risk%20Register\Hackney%202%20(Petchey)%20Risk%20Register%20060626%20-%20post%20risk%20review%20ECH%20version.xls" TargetMode="External"/></Relationships>
</file>

<file path=xl/externalLinks/_rels/externalLink56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sharepoint.com\Users\DYKE1234\OneDrive%20Corp\OneDrive%20-%20Atkins%20Ltd\Desktop\Neil%20Dykes\Projects\GPT\Project%20Execution%20Plan\A8\IPND3-FNG-PEP-A8-4.xlsx" TargetMode="External"/></Relationships>
</file>

<file path=xl/externalLinks/_rels/externalLink56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sharepoint.com\Documents%20and%20Settings\khaw4136\Local%20Settings\Temporary%20Internet%20Files\Content.Outlook\NGW05OVF\Hasabi%20Real%20Estate_Fee%20Bid%2005.03.14.xls" TargetMode="External"/></Relationships>
</file>

<file path=xl/externalLinks/_rels/externalLink56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rcadiso365.sharepoint.com\Documents%20and%20Settings\BealG\Local%20Settings\Temporary%20Internet%20Files\OLK1209\Oxford%20Earth%20Sciences%20Risk%20Register.xls" TargetMode="External"/></Relationships>
</file>

<file path=xl/externalLinks/_rels/externalLink56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Documents%20and%20Settings\dejoyamp\Local%20Settings\Temporary%20Internet%20Files\OLK2\Copy%20of%20S1T3%20Cashflow%20Deliverable%20Rev3a.xls" TargetMode="External"/></Relationships>
</file>

<file path=xl/externalLinks/_rels/externalLink56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projectcontrol.mcdcorp.net\Documents%20and%20Settings\sgoodman\Local%20Settings\Temporary%20Internet%20Files\OLK3\Progress%20Weekly\1-Curves\Curves-020901.xls" TargetMode="External"/></Relationships>
</file>

<file path=xl/externalLinks/_rels/externalLink56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edmslon.dluk.net\Documents%20and%20Settings\amm8134\Local%20Settings\Temporary%20Internet%20Files\OLK137\ADIC%20Indicative%20Cost%20Plan%20Nr%203%2019%20dec%2008%20Part%20A%20issued%20by%20pc%20221208.xls" TargetMode="External"/></Relationships>
</file>

<file path=xl/externalLinks/_rels/externalLink56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Documents%20and%20Settings\LucasEE\Local%20Settings\Temporary%20Internet%20Files\OLK3D\Invoice%20Status%20with%20St%202%20Remuneration%20Plan.xls" TargetMode="External"/></Relationships>
</file>

<file path=xl/externalLinks/_rels/externalLink56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Documents%20and%20Settings\ptv\Local%20Settings\Temporary%20Internet%20Files\Content.Outlook\YNDFZE6N\Stage%203%20Negotiation%20RatesFinal%20Agreed%20080210.xls" TargetMode="External"/></Relationships>
</file>

<file path=xl/externalLinks/_rels/externalLink568.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project%20data\Common%20Data%20Folder\Martin%20Kellett\Projects\Bermondsey%20Post%20Contract\Financial%20Statements\FinStat%20Nr%2011.xls" TargetMode="External"/></Relationships>
</file>

<file path=xl/externalLinks/_rels/externalLink569.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mail-in.sweettgroup.com\Documents%20and%20Settings\al.younkin\Local%20Settings\Temporary%20Internet%20Files\Content.Outlook\CV8E3RYC\070801_ddm_Project%20Fee%20Worksheets.xls" TargetMode="External"/></Relationships>
</file>

<file path=xl/externalLinks/_rels/externalLink570.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outlook.echarris.com\Documents%20and%20Settings\Q.S\My%20Documents\AX237-JET%20HANGAR\V.O\PRICED%20V.O\VO\V.O%20NO.%2000%20HANGAR%20FOUNDATION\V.O.No.%20Hangar%20Found.-%20EC%20HARRIS.xls" TargetMode="External"/></Relationships>
</file>

<file path=xl/externalLinks/_rels/externalLink57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Emer\emer_jonson\05.08.12_Construction%20Stage\Price%20Comp%20Nego\Structures\emer\ecj%20ref\Copy%20of%20BOQ14B%20fghtng%20adjstd.xls" TargetMode="External"/></Relationships>
</file>

<file path=xl/externalLinks/_rels/externalLink572.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xuzhao\Library\Containers\com.tencent.xinWeChat\Data\Library\Application%20Support\com.tencent.xinWeChat\2.0b4.0.9\564fe50452e0b66d444347f33e29e3cd\Message\MessageTemp\18e29d913a3790d65d9171112bcf44f5\File\PRESUPUESTOS-REV1.xls" TargetMode="External"/></Relationships>
</file>

<file path=xl/externalLinks/_rels/externalLink573.xml.rels><?xml version="1.0" encoding="UTF-8" standalone="yes"?>
<Relationships xmlns="http://schemas.openxmlformats.org/package/2006/relationships"><Relationship Id="rId1" Type="http://schemas.openxmlformats.org/officeDocument/2006/relationships/externalLinkPath" Target="file:///\Users\houjiajia\Desktop\C:\Users\chuaizhichao\Library\Containers\com.tencent.xinWeChat\Data\Documents\xwechat_files\wxid_0id6pf05dtnb12_9069\msg\file\2026-01\\&#28023;&#22806;&#37096;&#24037;&#20316;\&#28023;&#22806;&#37096;2025\1.%20&#25253;&#20215;&#24037;&#20316;\1.&#25253;&#20215;&#32534;&#21046;&#24037;&#20316;\20250506%20&#33778;&#24459;&#23486;&#39033;&#30446;\&#22522;&#30784;&#25968;&#25454;&#21644;&#26684;&#24335;\&#25104;&#26412;&#32534;&#21046;\2025&#24180;5&#26376;16&#26085;&#33778;&#24459;&#23486;&#38598;&#20013;&#21150;&#20844;\0516\14%20&#33931;&#23792;%2020250512&#19979;&#21320;-&#27785;&#31665;&#20154;&#26426;-&#25104;&#26412;&#32534;&#21046;%20&#35843;&#33337;&#26426;&#35745;&#21010;&#31295;&#65288;&#33258;&#29992;&#65289;&#35843;&#23545;&#22806;%20-%203.xlsx" TargetMode="External"/></Relationships>
</file>

<file path=xl/externalLinks/_rels/externalLink574.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24037;&#20316;\&#20854;&#20182;&#39033;&#30446;&#36164;&#26009;\&#27801;&#25438;&#36234;&#27839;&#28023;&#22823;&#36947;&amp;&#31532;&#20108;&#20027;&#24178;&#36947;&#39033;&#30446;\&#27801;&#25438;&#36234;&#27839;&#28023;&#22823;&#36947;&#25237;&#26631;&#36164;&#26009;\5&#26631;&#65306;Jepak%20Bridge\&#27801;&#25438;&#36234;&#27839;&#28023;&#22823;&#36947;5&#26631;&#25104;&#26412;&#27979;&#31639;-&#19981;&#21547;&#31649;&#32447;&#36801;&#25913;&#12289;&#30005;&#21147;&#36335;&#28783;&#12289;&#26426;&#30005;&#24037;&#31243;&#25104;&#26412;20181220\Jepak%20Bridge&#26725;&#39033;&#30446;&#25104;&#26412;&#20998;&#26512;&#34920;5&#26631;-20181220.xls" TargetMode="External"/></Relationships>
</file>

<file path=xl/externalLinks/_rels/externalLink575.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Users\shiyiming\Desktop\I:\Documents%20and%20Settings\amir\My%20Documents\Downloads\DOCUME~1\amir\LOCALS~1\Temp\Rar$DI03.513\Bill%20No%209A%20-%20br3.XLS" TargetMode="External"/></Relationships>
</file>

<file path=xl/externalLinks/_rels/externalLink576.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Users\shiyiming\Desktop\I:\Documents%20and%20Settings\amir\My%20Documents\Downloads\DOCUME~1\amir\LOCALS~1\Temp\Rar$DI03.513\Bill%20No%2010C%20-%20br10.XLS" TargetMode="External"/></Relationships>
</file>

<file path=xl/externalLinks/_rels/externalLink577.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HK4365%20APM%20Depot%20Quantity%20Surveying%20Consultancy%20Services\A.%20Pre-contract\D5%20IDDCP\IDDCP%20Rev.0\IDDCP%202014-06-25\Documents%20and%20Settings\MWK1\Local%20Settings\Temporary%20Internet%20Files\Content.IE5\WFWMNIQ9\MCIP.XLS" TargetMode="External"/></Relationships>
</file>

<file path=xl/externalLinks/_rels/externalLink578.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wangs3538\Desktop\&#23391;&#21152;&#25289;&#27973;&#28393;&#39033;&#30446;\&#25104;&#26412;&#27979;&#31639;\Users\wangs3538\Desktop\&#23391;&#21152;&#25289;&#27973;&#28393;&#39033;&#30446;\NTS01\jhc\unzipped\Eastern%20Airline%20FE\Spares\FILES\SMCTS2\SMCTSSP2.XLS" TargetMode="External"/></Relationships>
</file>

<file path=xl/externalLinks/_rels/externalLink579.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Users\cyw\.wxwork_local\data\1688849939721717_1970325014019539\Cache\File\2025-05\D:\Janaka%20in%20D\Bills\Main%20contractor\BOT%20Projects\Lenders%20Documents\Agra\LCI-OSE%20JV\IPC\WINDOWS\&#65411;&#65438;&#65405;&#65400;&#65412;&#65391;&#65420;&#65439;\Logitec\&#31309;&#31639;&#23455;&#21209;&#26360;\6CostEstimationProcedure.xls" TargetMode="External"/></Relationships>
</file>

<file path=xl/externalLinks/_rels/externalLink580.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Users\cyw\.wxwork_local\data\1688849939721717_1970325014019539\Cache\File\2025-05\D:\Janaka%20in%20D\Bills\Main%20contractor\BOT%20Projects\Lenders%20Documents\Agra\LCI-OSE%20JV\IPC\&#65411;&#65438;&#65405;&#65400;&#65412;&#65391;&#65420;&#65439;\&#20181;&#20107;\&#12503;&#12525;&#12509;&#12540;&#12470;&#12523;&#26989;&#21209;\&#36664;&#36865;&#36027;&#31309;&#31639;Data\CargoCost&#24773;&#22577;\&#12503;&#12525;&#12509;&#12540;&#12470;&#12523;&#26696;&#20214;&#21029;&#12487;&#12540;&#12479;\Petrochemical\SI'EXXON.XLS" TargetMode="External"/></Relationships>
</file>

<file path=xl/externalLinks/_rels/externalLink581.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Users\cyw\.wxwork_local\data\1688849939721717_1970325014019539\Cache\File\2025-05\D:\Janaka%20in%20D\Bills\Main%20contractor\BOT%20Projects\Lenders%20Documents\Agra\LCI-OSE%20JV\IPC\windows\TEMP\BQ&#31309;&#31639;&#33258;&#21205;&#21270;4.xls" TargetMode="External"/></Relationships>
</file>

<file path=xl/externalLinks/_rels/externalLink582.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Users\cyw\.wxwork_local\data\1688849939721717_1970325014019539\Cache\File\2025-05\D:\Janaka%20in%20D\Bills\Main%20contractor\BOT%20Projects\Lenders%20Documents\Agra\LCI-OSE%20JV\IPC\TEMP\THAIABS.XLS" TargetMode="External"/></Relationships>
</file>

<file path=xl/externalLinks/_rels/externalLink583.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cyw\.wxwork_local\data\1688849939721717_1970325014019539\Cache\File\2025-05\2023&#22823;&#26725;&#39033;&#30446;&#35810;&#20215;\2024.04.16&#24052;&#35199;&#33832;&#23572;&#29926;&#22810;&#22823;&#26725;&#39033;&#30446;&#24635;&#25104;&#26412;(V13&#25913;&#26448;&#26009;&#36153;).xlsx" TargetMode="External"/></Relationships>
</file>

<file path=xl/externalLinks/_rels/externalLink584.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C:\Users\cyw\.wxwork_local\data\1688849939721717_1970325014019539\Cache\File\2025-05\001--&#24052;&#35199;&#39033;&#30446;\001--&#24066;&#22330;&#35843;&#26597;\000--&#35843;&#26597;&#35745;&#21010;2025\3--&#38050;&#25252;&#31570;\3--2025&#24180;&#38050;&#25252;&#31570;&#21152;&#24037;&#23545;&#27604;\&#38050;&#31649;&#29983;&#20135;&#25104;&#26412;&#27979;&#31639;&#34920;--&#20351;&#29992;.xlsx" TargetMode="External"/></Relationships>
</file>

<file path=xl/externalLinks/_rels/externalLink585.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W:\Users\YVES\AppData\Roaming\Microsoft\Excel\2014%20Files\Maldives\140815%20Thilafushi%20Current%20Requirements\Cost%20Estimate\Full%20Reclamation\140816\MV_1" TargetMode="External"/></Relationships>
</file>

<file path=xl/externalLinks/_rels/externalLink586.xml.rels><?xml version="1.0" encoding="UTF-8" standalone="yes"?>
<Relationships xmlns="http://schemas.openxmlformats.org/package/2006/relationships"><Relationship Id="rId1" Type="http://schemas.openxmlformats.org/officeDocument/2006/relationships/externalLinkPath" Target="file:///\Users\houjiajia\Desktop\\Users\chuaizhichao\Library\Containers\com.tencent.xinWeChat\Data\Documents\xwechat_files\wxid_0id6pf05dtnb12_9069\msg\file\2026-01\G:\Users\&#20339;&#20255;\Desktop\&#22307;&#22810;&#32654;&#30721;&#22836;&#39033;&#30446;\&#21360;&#23612;&#30005;&#21378;&#39033;&#30446;2016.5.10\&#21360;&#23612;&#22269;&#21326;&#30005;&#21378;&#25104;&#26412;&#27979;&#31639;\&#28023;&#22806;&#25237;&#26631;\20150428%20&#31185;&#29305;&#36842;&#29926;%20&#38463;&#27604;&#35753;&#30721;&#22836;\&#25104;&#26412;&#27979;&#31639;&#20998;&#26512;\20150602%20&#19968;&#20844;&#21496;&#20116;&#20844;&#21496;&#25253;&#20215;&#23545;&#27604;&#34920;\20150516%20&#20116;&#20844;&#21496;&#25104;&#26412;&#27979;&#31639;&#34920;\RecoveredExternalLink12" TargetMode="External"/></Relationships>
</file>

<file path=xl/externalLinks/_rels/externalLink587.xml.rels><?xml version="1.0" encoding="UTF-8" standalone="yes"?>
<Relationships xmlns="http://schemas.openxmlformats.org/package/2006/relationships"><Relationship Id="rId1" Type="http://schemas.openxmlformats.org/officeDocument/2006/relationships/externalLinkPath" Target="file:///\Users\houjiajia\Desktop\C:\Users\chuaizhichao\Library\Containers\com.tencent.xinWeChat\Data\Documents\xwechat_files\wxid_0id6pf05dtnb12_9069\msg\file\2026-01\Srva020\atyrau$\Documents%20and%20Settings\A0731\Desktop\Jacob\Haradh\PlanData\Planning&amp;reporting.xls" TargetMode="External"/></Relationships>
</file>

<file path=xl/externalLinks/_rels/externalLink588.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54620;&#49345;&#54924;\&#51069;&#44592;&#51204;&#50857;\2002DATA\&#50857;&#50669;&#52265;&#49688;&#51456;&#44277;\&#54620;&#51204;\&#51228;&#52380;\&#49888;&#51228;&#52380;&#48320;&#50517;&#44592;&#49688;&#49569;&#47196;\&#50857;&#50669;&#49444;&#44228;\&#52572;&#51333;&#49444;&#44228;\&#49688;&#49569;&#47196;\&#49888;&#50577;&#51116;\&#49444;&#44228;\&#48712;&#44277;&#44036;\&#44053;&#47141;&#49444;&#44228;&#49436;.xls" TargetMode="External"/></Relationships>
</file>

<file path=xl/externalLinks/_rels/externalLink589.xml.rels><?xml version="1.0" encoding="UTF-8" standalone="yes"?>
<Relationships xmlns="http://schemas.openxmlformats.org/package/2006/relationships"><Relationship Id="rId1" Type="http://schemas.openxmlformats.org/officeDocument/2006/relationships/externalLinkPath" Target="file:///\\Users\houjiajia\Desktop\C:\Users\user\Desktop\&#31859;&#23572;&#27801;&#33713;&#30721;&#22836;-2024\&#47928;&#49345;&#51456;\C\&#49688;&#49569;&#47196;\&#50577;&#51452;\&#49884;&#44277;\98&#50577;&#51452;(&#49884;&#44277;&#48320;&#44221;1).xls" TargetMode="External"/></Relationships>
</file>

<file path=xl/externalLinks/_rels/externalLink590.xml.rels><?xml version="1.0" encoding="UTF-8" standalone="yes"?>
<Relationships xmlns="http://schemas.openxmlformats.org/package/2006/relationships"><Relationship Id="rId1" Type="http://schemas.openxmlformats.org/officeDocument/2006/relationships/externalLinkPath" Target="\Users\houjiajia\Desktop\\&#24037;&#20316;\&#28023;&#22806;&#37096;2025\1.%20&#25253;&#20215;&#24037;&#20316;\1.&#25253;&#20215;&#32534;&#21046;&#24037;&#20316;\20260326%20&#23391;&#21152;&#25289;&#25289;&#36842;&#20122;&#30721;&#22836;\&#25104;&#26412;&#27979;&#31639;\&#28207;&#28286;&#26041;&#26696;\&#22235;&#33322;&#38498;\&#22235;&#33322;&#38498;&#26041;&#26696;-&#25104;&#26412;&#27979;&#31639;20260520&#26202;.xlsx" TargetMode="External"/></Relationships>
</file>

<file path=xl/externalLinks/_rels/externalLink591.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Documents%20and%20Settings\Bshankar.GROUP\Local%20Settings\Temporary%20Internet%20Files\OLK2A1\N007%20Cashflow%2005%2005%2028%20Rev04.XLS" TargetMode="External"/></Relationships>
</file>

<file path=xl/externalLinks/_rels/externalLink592.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Public\NMX%20Staff\QAK\Tenders%20done%20from%20Sep%202011-Feb%202012\Plot%20No.52\TAKE%20OFF%20SHEET_KING%20FAISAL%20HOSPITAL_JEDDAH_QAK.xlsx" TargetMode="External"/></Relationships>
</file>

<file path=xl/externalLinks/_rels/externalLink593.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tkins-my.sharepoint.com\04%20Tendering\Folder%20QS\ABU%20DHABI%20TENDER\T%20429%20Masdar%20Institute%20Phase%201B\03%20Quantities\100713_Combined%20BOQ_MIST1B_wo%20FS.xlsx" TargetMode="External"/></Relationships>
</file>

<file path=xl/externalLinks/_rels/externalLink594.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arcadiso365.sharepoint.com\Documents%20and%20Settings\HaE\Local%20Settings\Temporary%20Internet%20Files\OLK12A\Documents%20and%20Settings\Anand\My%20Documents\PB%20-Steel.xls" TargetMode="External"/></Relationships>
</file>

<file path=xl/externalLinks/_rels/externalLink595.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s:\turntown-my.sharepoint.com\Documents%20and%20Settings\dejoyamp\Local%20Settings\Temporary%20Internet%20Files\OLK2\Copy%20of%20S1T3%20Cashflow%20Deliverable%20Rev3a.xls" TargetMode="External"/></Relationships>
</file>

<file path=xl/externalLinks/_rels/externalLink596.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edmslon.dluk.net\Documents%20and%20Settings\rj25525\Local%20Settings\Temporary%20Internet%20Files\OLK1AEB\IBQ_Tall%20Building%20cost%20model%20DRAFT%20280409%20(2).xls" TargetMode="External"/></Relationships>
</file>

<file path=xl/externalLinks/_rels/externalLink597.xml.rels><?xml version="1.0" encoding="UTF-8" standalone="yes"?>
<Relationships xmlns="http://schemas.openxmlformats.org/package/2006/relationships"><Relationship Id="rId1" Type="http://schemas.openxmlformats.org/officeDocument/2006/relationships/externalLinkPath" Target="file:///\Users\houjiajia\Desktop\\Users\user\Desktop\&#31859;&#23572;&#27801;&#33713;&#30721;&#22836;-2024\Users\&#21556;&#25391;&#20852;\Desktop\&#32763;&#35793;&#23436;&#30340;\Clarification%20of%20Grand%20Hyatt%20project&#65288;&#26356;&#26032;BOQ-&#26426;&#32763;&#20013;&#35793;&#25991;&#65289;\http:\edmslon.dluk.net\Documents%20and%20Settings\amm8134\Local%20Settings\Temporary%20Internet%20Files\OLK137\ADIC%20Indicative%20Cost%20Plan%20Nr%203%2019%20dec%2008%20Part%20A%20issued%20by%20pc%20221208.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Sheet1"/>
      <sheetName val="国债"/>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KABULLER.XLS"/>
      <sheetName val="SW-TEO"/>
      <sheetName val="GR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SW-TEO"/>
      <sheetName val="内河船舶单价"/>
      <sheetName val="单价"/>
      <sheetName val="Constants"/>
      <sheetName val="XLR_NoRangeSheet"/>
      <sheetName val="待摊费"/>
      <sheetName val="POWER ASSUMPTIONS"/>
      <sheetName val="单价分析表2"/>
      <sheetName val="BOQ（N坝）"/>
      <sheetName val="MECHANICAL（水处理厂2)"/>
      <sheetName val="4 代码列表"/>
      <sheetName val="取费表"/>
      <sheetName val="eqpmad2"/>
      <sheetName val="人工费"/>
      <sheetName val="Open"/>
      <sheetName val="合计"/>
      <sheetName val="建筑定额"/>
      <sheetName val="费率属性表"/>
      <sheetName val="预算定额细目表"/>
      <sheetName val="A"/>
      <sheetName val="Eq. Mobilization"/>
      <sheetName val="Basic Price"/>
      <sheetName val="GR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BOQ1"/>
      <sheetName val="BOQ2"/>
      <sheetName val="p45"/>
      <sheetName val="p47"/>
      <sheetName val="p48"/>
      <sheetName val="p49"/>
      <sheetName val="p51"/>
      <sheetName val="当地人工单价"/>
      <sheetName val="中方人工单价"/>
      <sheetName val="设备清单"/>
      <sheetName val="分包商表格"/>
      <sheetName val="付款计划"/>
      <sheetName val="基础指数"/>
      <sheetName val="外汇需求"/>
      <sheetName val="外汇需求明细"/>
      <sheetName val="机械台班单价"/>
      <sheetName val="自采材料单价"/>
      <sheetName val="材料单价"/>
      <sheetName val="单价"/>
      <sheetName val="监理设施"/>
      <sheetName val="现场调查提纲"/>
      <sheetName val="自采材料运距"/>
      <sheetName val="定额"/>
      <sheetName val="主体工程1"/>
      <sheetName val="主体工程2"/>
      <sheetName val="待摊费"/>
      <sheetName val="总价"/>
      <sheetName val="总价明细"/>
      <sheetName val="SW-TEO"/>
      <sheetName val="4 代码列表"/>
      <sheetName val="XLR_NoRangeSheet"/>
      <sheetName val="06-2当地人工工资"/>
      <sheetName val="eqpmad2"/>
      <sheetName val="建筑定额"/>
      <sheetName val="Financ. Overview"/>
      <sheetName val="Toolbox"/>
      <sheetName val="Factors (2)"/>
      <sheetName val="sheet1"/>
      <sheetName val="Open"/>
      <sheetName val="7.자금운용계획"/>
      <sheetName val="Constants"/>
      <sheetName val="Eq. Mobiliz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BOQ1"/>
      <sheetName val="BOQ2"/>
      <sheetName val="p45"/>
      <sheetName val="p47"/>
      <sheetName val="p48"/>
      <sheetName val="p49"/>
      <sheetName val="p51"/>
      <sheetName val="当地人工单价"/>
      <sheetName val="中方人工单价"/>
      <sheetName val="设备清单"/>
      <sheetName val="分包商表格"/>
      <sheetName val="付款计划"/>
      <sheetName val="基础指数"/>
      <sheetName val="外汇需求"/>
      <sheetName val="外汇需求明细"/>
      <sheetName val="机械台班单价"/>
      <sheetName val="自采材料单价"/>
      <sheetName val="材料单价"/>
      <sheetName val="单价"/>
      <sheetName val="监理设施"/>
      <sheetName val="现场调查提纲"/>
      <sheetName val="自采材料运距"/>
      <sheetName val="定额"/>
      <sheetName val="主体工程1"/>
      <sheetName val="主体工程2"/>
      <sheetName val="待摊费"/>
      <sheetName val="总价"/>
      <sheetName val="总价明细"/>
      <sheetName val="eqpmad2"/>
      <sheetName val="XLR_NoRangeSheet"/>
      <sheetName val="SW-TEO"/>
      <sheetName val="Constants"/>
      <sheetName val="4 代码列表"/>
      <sheetName val="Financ. Overview"/>
      <sheetName val="Toolbox"/>
      <sheetName val="内河船舶单价"/>
      <sheetName val="Open"/>
      <sheetName val="154048 - Summary"/>
      <sheetName val="PRI-LS"/>
      <sheetName val="材料"/>
      <sheetName val="单价分析表2"/>
      <sheetName val="MECHANICAL（水处理厂2)"/>
      <sheetName val="Main"/>
      <sheetName val="KG-LS"/>
      <sheetName val="合计"/>
      <sheetName val="建筑定额"/>
      <sheetName val="参数"/>
      <sheetName val="人工SDP.2"/>
      <sheetName val="材料SDP.1"/>
      <sheetName val="배수공 시멘트 및 골재량 산출"/>
      <sheetName val="DRUM"/>
      <sheetName val="7.자금운용계획"/>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Financ. Overview"/>
      <sheetName val="Toolbox"/>
      <sheetName val="06-2当地人工工资"/>
      <sheetName val="07-1采购材料"/>
      <sheetName val="eqpmad2"/>
      <sheetName val="Constants"/>
      <sheetName val="内河船舶单价"/>
      <sheetName val="参数"/>
      <sheetName val="4 代码列表"/>
      <sheetName val="人工费"/>
      <sheetName val="人工SDP.2"/>
      <sheetName val="材料SDP.1"/>
      <sheetName val="Open"/>
      <sheetName val="单价"/>
      <sheetName val="海盐加工装置"/>
      <sheetName val="内外控制表"/>
      <sheetName val="Factors (2)"/>
      <sheetName val="单价分析表2"/>
      <sheetName val="MECHANICAL（水处理厂2)"/>
      <sheetName val="BOQ（N坝）"/>
      <sheetName val="02总收入表"/>
      <sheetName val="材料"/>
      <sheetName val="XLR_NoRangeSheet"/>
      <sheetName val="B"/>
      <sheetName val="DR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XXXXX"/>
      <sheetName val="XXXX0"/>
      <sheetName val="595 Summary - Discipline"/>
      <sheetName val="595 Summary - Commodity"/>
      <sheetName val="595 Detail"/>
      <sheetName val="PREV.SHEET.LAST.PRINT"/>
      <sheetName val="Constants"/>
      <sheetName val="Macro1"/>
      <sheetName val="Financ. Overview"/>
      <sheetName val="Toolbox"/>
      <sheetName val="内河船舶单价"/>
      <sheetName val="单价"/>
      <sheetName val="XLR_NoRangeSheet"/>
      <sheetName val="人工SDP.2"/>
      <sheetName val="参数"/>
      <sheetName val="材料SDP.1"/>
      <sheetName val="4 代码列表"/>
      <sheetName val="待摊费"/>
      <sheetName val="Main"/>
      <sheetName val="02总收入表"/>
      <sheetName val="G.1R-Shou COP Gf"/>
      <sheetName val="人工费"/>
      <sheetName val="sheet1"/>
      <sheetName val="06-2当地人工工资"/>
      <sheetName val="合计"/>
      <sheetName val="材料"/>
      <sheetName val="154048 - Summary"/>
      <sheetName val="Cash-jan"/>
      <sheetName val="参数表"/>
      <sheetName val="Cash2"/>
      <sheetName val="Z"/>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Open"/>
      <sheetName val="quant"/>
      <sheetName val="Constants"/>
      <sheetName val="Main"/>
      <sheetName val="待摊费"/>
      <sheetName val="06-2当地人工工资"/>
      <sheetName val="人工SDP.2"/>
      <sheetName val="参数"/>
      <sheetName val="材料SDP.1"/>
      <sheetName val="Toolbox"/>
      <sheetName val="POWER ASSUMPTIONS"/>
      <sheetName val="Sheet1"/>
      <sheetName val="REGRESS"/>
      <sheetName val="内河船舶单价"/>
      <sheetName val="合计"/>
      <sheetName val="XLR_NoRangeSheet"/>
      <sheetName val="单价分析表2"/>
      <sheetName val="MECHANICAL（水处理厂2)"/>
      <sheetName val="指数及其他"/>
      <sheetName val="07-1采购材料"/>
      <sheetName val="材料"/>
      <sheetName val="4 代码列表"/>
      <sheetName val="KG-LS"/>
      <sheetName val="02总收入表"/>
      <sheetName val="单价"/>
      <sheetName val="eqpmad2"/>
      <sheetName val="PRI-LS"/>
      <sheetName val="建筑定额"/>
      <sheetName val="汇总表"/>
      <sheetName val="A"/>
      <sheetName val="人工费"/>
      <sheetName val="G.1R-Shou COP Gf"/>
      <sheetName val="Financ. Overview"/>
      <sheetName val="TESİSAT"/>
      <sheetName val="SW-TEO"/>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工程量统计"/>
      <sheetName val="价格组成分析"/>
      <sheetName val="项目间接费"/>
      <sheetName val="新购设备投入费"/>
      <sheetName val="机械费计算"/>
      <sheetName val="拌和费用的计算"/>
      <sheetName val="机械设备清单"/>
      <sheetName val="人工费"/>
      <sheetName val="设备费"/>
      <sheetName val="材料费"/>
      <sheetName val="间接费"/>
      <sheetName val="BOQ2"/>
      <sheetName val="2段计算汇总"/>
      <sheetName val="2段计算"/>
      <sheetName val="内河船舶单价"/>
      <sheetName val="待摊费"/>
      <sheetName val="Sheet1"/>
      <sheetName val="4 代码列表"/>
      <sheetName val="06-2当地人工工资"/>
      <sheetName val="07-1采购材料"/>
      <sheetName val="Constants"/>
      <sheetName val="Open"/>
      <sheetName val="Main"/>
      <sheetName val="材料"/>
      <sheetName val="合计"/>
      <sheetName val="Factors (2)"/>
      <sheetName val="XLR_NoRangeSheet"/>
      <sheetName val="REGRESS"/>
      <sheetName val="Toolbox"/>
      <sheetName val="参数"/>
      <sheetName val="人工SDP.2"/>
      <sheetName val="材料SDP.1"/>
      <sheetName val="Cash2"/>
      <sheetName val="Z"/>
      <sheetName val="eqpmad2"/>
      <sheetName val="单价分析表2"/>
      <sheetName val="MECHANICAL（水处理厂2)"/>
      <sheetName val="单价"/>
      <sheetName val="TESİSA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工程量统计"/>
      <sheetName val="价格组成分析"/>
      <sheetName val="项目间接费"/>
      <sheetName val="新购设备投入费"/>
      <sheetName val="机械费计算"/>
      <sheetName val="拌和费用的计算"/>
      <sheetName val="机械设备清单"/>
      <sheetName val="人工费"/>
      <sheetName val="设备费"/>
      <sheetName val="材料费"/>
      <sheetName val="间接费"/>
      <sheetName val="BOQ2"/>
      <sheetName val="2段计算汇总"/>
      <sheetName val="2段计算"/>
      <sheetName val="Open"/>
      <sheetName val="单价"/>
      <sheetName val="合计"/>
      <sheetName val="Sheet1"/>
      <sheetName val="Main"/>
      <sheetName val="待摊费"/>
      <sheetName val="Toolbox"/>
      <sheetName val="eqpmad2"/>
      <sheetName val="Financ. Overview"/>
      <sheetName val="材料"/>
      <sheetName val="POWER ASSUMPTIONS"/>
      <sheetName val="XLR_NoRangeSheet"/>
      <sheetName val="Factors (2)"/>
      <sheetName val="quant"/>
      <sheetName val="KG-LS"/>
      <sheetName val="PRI-LS"/>
      <sheetName val="内河船舶单价"/>
      <sheetName val="02总收入表"/>
      <sheetName val="Constants"/>
      <sheetName val="人工SDP.2"/>
      <sheetName val="参数"/>
      <sheetName val="材料SDP.1"/>
      <sheetName val="取费表"/>
      <sheetName val="13-İŞGÜCÜ.HİSTOGRAM'03"/>
      <sheetName val="单价分析表2"/>
      <sheetName val="MECHANICAL（水处理厂2)"/>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XXXXX"/>
      <sheetName val="Overall Summary"/>
      <sheetName val="CONTINGENCY"/>
      <sheetName val=" Summary - by Discipline"/>
      <sheetName val="Spares"/>
      <sheetName val="Ocean Freight"/>
      <sheetName val="Local Colombian Freight哥伦比亚当地运费"/>
      <sheetName val="Vendor Erect Super"/>
      <sheetName val="1110 AREA SUMMARY - SITE DEV "/>
      <sheetName val="1111 Summary - EARTHWORKS"/>
      <sheetName val="1111 Detail - EARTHWORKS"/>
      <sheetName val="1112 Summary - SITE DRAINAGE"/>
      <sheetName val="1112 Detail - SITE DRAINAGE"/>
      <sheetName val="1113 Summary - WATER SYS"/>
      <sheetName val="1113 Detail - WATER SYS"/>
      <sheetName val="1115 Summary - SANITARY SYS"/>
      <sheetName val="1115 Detail - SANITARY SYS"/>
      <sheetName val="1116 Summary - ROADS, PAVING"/>
      <sheetName val="1116 Detail - ROADS, PAVING"/>
      <sheetName val="1117 Summary -  LIGHTING"/>
      <sheetName val="1117 Detail -  LIGHTING"/>
      <sheetName val="1120 AREA SUMMARY  - RAIL"/>
      <sheetName val="1121 Summary RIO TORIBO BRIDGE"/>
      <sheetName val="1121 Detail - RIO TORIBO BRIDGE"/>
      <sheetName val="1122 Summary - RAIL MAINT BLDG"/>
      <sheetName val="1122 Detail - RAIL MAINT BLDG"/>
      <sheetName val="1123 Summary - TRACKAGE"/>
      <sheetName val="1123 Detail - TRACKAGE"/>
      <sheetName val="1130 AREA SUMMARY  - AUX BLDGS"/>
      <sheetName val="1130 Detail - AUX BLDGS"/>
      <sheetName val="1140 AREA SUMMARY  - POWER SUPP"/>
      <sheetName val="1141 Summary - HV SUPPLY MAIN "/>
      <sheetName val="1141 Detail - HV SUPPLY MAIN"/>
      <sheetName val="1142 Summary - MAIN SUB STN"/>
      <sheetName val="1142 Detail - MAIN SUB STN"/>
      <sheetName val="1143 Summary - REM SUB STN ELEC"/>
      <sheetName val="1143 Detail - REM SUBSTN ELEC "/>
      <sheetName val="1144 Summary -AUX ELEC SYS"/>
      <sheetName val="1144 Detail - AUX ELEC SYS"/>
      <sheetName val="1220 AREA SUMMARY -TRAIN UNLOAD"/>
      <sheetName val="1225 Summary - TRAIN DUMPER PIT"/>
      <sheetName val="1225 Detail - TRAIN DUMPER PIT"/>
      <sheetName val="1224 Summary -BELT FEED 100ABCD"/>
      <sheetName val="1224 Detail - BELT FEED 100ABCD"/>
      <sheetName val="1221 Summary - CONV C-101"/>
      <sheetName val="1221 Detail - CONV C-101"/>
      <sheetName val="1230 AREA SUMMARY -INLOADING "/>
      <sheetName val="1231 Summary - CONVEYOR C-102"/>
      <sheetName val="1231 Detail - CONVEYOR C-102"/>
      <sheetName val="1232 AREA SUMMARY - TRANS TOWER"/>
      <sheetName val="1232 Summary - TT-011"/>
      <sheetName val="1232 Detail - TT-011"/>
      <sheetName val="1232 Summary - TT-012"/>
      <sheetName val="1232 Detail - TT-012"/>
      <sheetName val="1240 AREA SUMMARY -STOCKYARD"/>
      <sheetName val="1241 AREA SUMMARY - STKYRD CONV"/>
      <sheetName val="1241 Summary - CONV C-111"/>
      <sheetName val="1241 Detail - CONV C-111"/>
      <sheetName val="1241 Summary - CONV C-112"/>
      <sheetName val="1241 Detail - CONV C-112"/>
      <sheetName val="1241 Summary - CONV C-113"/>
      <sheetName val="1241 Detail - CONV C-113"/>
      <sheetName val="1246 Summary - S.R. 1, 2"/>
      <sheetName val="1246 Detail - S.R. 1, 2"/>
      <sheetName val="1250 AREA SUMMARY -OUTLOADING"/>
      <sheetName val="1251 AREA SUMMARY - CONVEYORS"/>
      <sheetName val="1251 Summary - CONV C-121"/>
      <sheetName val="1251 Detail - CONV C-121"/>
      <sheetName val="1251 Summary - CONV C-123"/>
      <sheetName val="1251 Detail - CONV C-123"/>
      <sheetName val="1251 Summary - CONV C-124"/>
      <sheetName val="1251 Detail - CONV C-124"/>
      <sheetName val="1251 Summary - CONV C-125"/>
      <sheetName val="1251 Detail - CONV C-125"/>
      <sheetName val="1252 AREA SUMMARY - TRANS TOWER"/>
      <sheetName val="1252 Summary - TT26"/>
      <sheetName val="1252 Detail - TT-26"/>
      <sheetName val="1252 Summary - TT28"/>
      <sheetName val="1252 Detail - TT28"/>
      <sheetName val="1253 Summary -SURGE BIN 472"/>
      <sheetName val="1253 Detail - SURGE BIN 472"/>
      <sheetName val="1254 Summary -BELT FEEDERS 122"/>
      <sheetName val="1254 Detail - BELT FEEDERS 122"/>
      <sheetName val="1257 Summary - SHIPLOADER 1"/>
      <sheetName val="1257 Detail - SHIPLOADER 1"/>
      <sheetName val="1258 Summary - SAMPLER STN"/>
      <sheetName val="1258 Detail - SAMPLER STN"/>
      <sheetName val="1310 Summary -TRESTLE"/>
      <sheetName val="1310 Detail - TRESTLE"/>
      <sheetName val="1320 Summary - PIER"/>
      <sheetName val="1320 Detail - PIER"/>
      <sheetName val="1330 Summary - Dredging"/>
      <sheetName val="1330 Detail - Dredging"/>
      <sheetName val="1340 Summary - TUG FLEET"/>
      <sheetName val="1340 Detail - TUG FLEET"/>
      <sheetName val="LOOKUP"/>
      <sheetName val="Factors (2)"/>
      <sheetName val="Factors"/>
      <sheetName val="rounding factor"/>
      <sheetName val="Sheet1"/>
      <sheetName val="Sheet2"/>
      <sheetName val="Main"/>
      <sheetName val="eqpmad2"/>
      <sheetName val="单价"/>
      <sheetName val="人工费"/>
      <sheetName val="参数"/>
      <sheetName val="人工SDP.2"/>
      <sheetName val="材料SDP.1"/>
      <sheetName val="XLR_NoRangeSheet"/>
      <sheetName val="材料"/>
      <sheetName val="REGRESS"/>
      <sheetName val="Open"/>
      <sheetName val="合计"/>
      <sheetName val="02总收入表"/>
      <sheetName val="Constants"/>
      <sheetName val="Toolbox"/>
      <sheetName val="内河船舶单价"/>
      <sheetName val="06-2当地人工工资"/>
      <sheetName val="Financ. Overview"/>
      <sheetName val="07-1采购材料"/>
      <sheetName val="KG-LS"/>
      <sheetName val="154048 - Summary"/>
      <sheetName val="4 代码列表"/>
      <sheetName val="参数表"/>
      <sheetName val="#REF!"/>
      <sheetName val="待摊费"/>
      <sheetName val="SIVA"/>
      <sheetName val="单价分析表2"/>
      <sheetName val="MECHANICAL（水处理厂2)"/>
      <sheetName val="13-İŞGÜCÜ.HİSTOGRAM'0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POWER ASSUMPTIONS"/>
      <sheetName val="人工费"/>
      <sheetName val="Constants"/>
      <sheetName val="4 代码列表"/>
      <sheetName val="Factors (2)"/>
      <sheetName val="Sheet1"/>
      <sheetName val="待摊费"/>
      <sheetName val="Main"/>
      <sheetName val="02总收入表"/>
      <sheetName val="内河船舶单价"/>
      <sheetName val="Toolbox"/>
      <sheetName val="154048 - Summary"/>
      <sheetName val="quant"/>
      <sheetName val="REGRESS"/>
      <sheetName val="06-2当地人工工资"/>
      <sheetName val="单价分析表2"/>
      <sheetName val="MECHANICAL（水处理厂2)"/>
      <sheetName val="XLR_NoRangeSheet"/>
      <sheetName val="人工SDP.2"/>
      <sheetName val="参数"/>
      <sheetName val="材料SDP.1"/>
      <sheetName val="G.1R-Shou COP Gf"/>
      <sheetName val="07-1采购材料"/>
      <sheetName val="PRI-LS"/>
      <sheetName val="#REF"/>
      <sheetName val="附件1常用材料命名方式"/>
      <sheetName val="材料汇总1"/>
      <sheetName val="现场人员汇总-基础"/>
      <sheetName val="机械汇总-基础"/>
      <sheetName val="材料"/>
      <sheetName val="KG-LS"/>
      <sheetName val="Open"/>
      <sheetName val="eqpmad2"/>
      <sheetName val="合计"/>
      <sheetName val="inter"/>
      <sheetName val="6PILE  (돌출)"/>
      <sheetName val="SIV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XXXXX"/>
      <sheetName val="154048 - Summary"/>
      <sheetName val="CONTINGENCY- Mat'l"/>
      <sheetName val="100 Summary - AREA SUMMARY"/>
      <sheetName val="100 Detail"/>
      <sheetName val="200 AREA SUMMARY "/>
      <sheetName val="200-1 Summary - Water Systems"/>
      <sheetName val="200-1 Detail - Water Systems"/>
      <sheetName val="200-2 Summary - Drainage"/>
      <sheetName val="200-2 Detail -Drainage"/>
      <sheetName val="200-3 Summary - Roads"/>
      <sheetName val="200-3 Detail - Roads"/>
      <sheetName val="200-5 Summary - Electr. General"/>
      <sheetName val="200-5 Detail - Electr. General"/>
      <sheetName val="400 AREA SUMMARY "/>
      <sheetName val="400 -1 Summary - Mods BC405"/>
      <sheetName val="400-1 Detail - Mods BC405"/>
      <sheetName val="400-2 Summary - Mods to TS3"/>
      <sheetName val="400-2 Detail - Mods to TS3"/>
      <sheetName val="400-3 Summary - BC-503 "/>
      <sheetName val="400-3 Detail - BC-503"/>
      <sheetName val="400-4 Summary - TS 52"/>
      <sheetName val="400-4 Detail - TS 52"/>
      <sheetName val="400-5 Summary - BC-504"/>
      <sheetName val="400-5 Detail - BC-504"/>
      <sheetName val="400-6 Summary -Stacker #4"/>
      <sheetName val="400-6 Detail - Stacker #4"/>
      <sheetName val="400-7 Summary - TS 53"/>
      <sheetName val="400-7 Detail - TS 53"/>
      <sheetName val="400-8 Summary - TS 54"/>
      <sheetName val="400-8 Detail - TS 54"/>
      <sheetName val="400-9 Summary - Mods BC404A"/>
      <sheetName val="400-9 Detail - Mods BC404A"/>
      <sheetName val="400-10 Summary - TS 57"/>
      <sheetName val="400-10 Detail - TS 57"/>
      <sheetName val="400-11 Summary - Mods BC404B"/>
      <sheetName val="400-11 Detail - Mods BC404B"/>
      <sheetName val="400-12 Summary - TS 56"/>
      <sheetName val="400-12 Detail - TS 56"/>
      <sheetName val="400-13 Summary - Mods BC404C"/>
      <sheetName val="400-13 Detail - Mods BC404C"/>
      <sheetName val="400-14 Summary - TS 55"/>
      <sheetName val="400-14 Detail - TS 55"/>
      <sheetName val="500 AREA SUMMARY "/>
      <sheetName val="500-1 Summary - Conv. BC-507"/>
      <sheetName val="500-1 Detail - Conv. BC-507"/>
      <sheetName val="500-2 Summary - TS58"/>
      <sheetName val="500-2 Detail - TS58"/>
      <sheetName val="500-3 Summary - Exten Conv. 407"/>
      <sheetName val="500-3 Detail - Exten Conv 407"/>
      <sheetName val="600 AREA SUMMARY "/>
      <sheetName val="600-1 Summary - Convey. 508"/>
      <sheetName val="600-1 Detail - Conv. 508"/>
      <sheetName val="600-2 Summary - Sampling St."/>
      <sheetName val="600-2 Detail - Sampling St."/>
      <sheetName val="600-3 Summary - Causeway"/>
      <sheetName val="600-3 Detail - Causeway"/>
      <sheetName val="600-4 Summary - Road Crossing"/>
      <sheetName val="600-4 Detail - Road Crossing"/>
      <sheetName val="600-5 Summary - TS 59"/>
      <sheetName val="600-5 Detail - TS 59"/>
      <sheetName val="600-6 Summary - BC-509 "/>
      <sheetName val="600-6 Detail - BC-509"/>
      <sheetName val="600-7 Summary - S.L."/>
      <sheetName val="600-7 Detail - S.L."/>
      <sheetName val="600-8 Summary - Berth"/>
      <sheetName val="600-8 Detail - Berth"/>
      <sheetName val="600-9 Summary - Dredging"/>
      <sheetName val="600-9 Detail - Dredging"/>
      <sheetName val="700 AREA SUMMARY "/>
      <sheetName val="700-1 Summary - Rolling Stock"/>
      <sheetName val="700-1 Detail - Rolling Stock"/>
      <sheetName val="800 AREA SUMMARY "/>
      <sheetName val="800-1 Summary - Main Sub"/>
      <sheetName val="800-1 Detail - Main Sub"/>
      <sheetName val="800-2 Summary - Remote Sub 503"/>
      <sheetName val="800-2 Detail - Remote Sub 503"/>
      <sheetName val="800-3 Summary - Remote Sub 504"/>
      <sheetName val="800-3 Detail - Remote Sub 504"/>
      <sheetName val="800-4 Summary - Remote Sub 507"/>
      <sheetName val="800-4 Detail - Remote Sub 507"/>
      <sheetName val="800-5 Summary - Remote Sub 508"/>
      <sheetName val="800-5 Detail - Remote Sub 508"/>
      <sheetName val="800-6 Summary - Remote Sub 509"/>
      <sheetName val="800-6 Detail - Remote Sub 509"/>
      <sheetName val="900 AREA SUMMARY "/>
      <sheetName val="900-1 Summary - PLC"/>
      <sheetName val="900-1 Detail - PLC"/>
      <sheetName val="Factors"/>
      <sheetName val="Factors (2)"/>
      <sheetName val="Toolbox"/>
      <sheetName val="Financ. Overview"/>
      <sheetName val="eqpmad2"/>
      <sheetName val="POWER ASSUMPTIONS"/>
      <sheetName val="Main"/>
      <sheetName val="人工SDP.2"/>
      <sheetName val="参数"/>
      <sheetName val="材料SDP.1"/>
      <sheetName val="材料"/>
      <sheetName val="合计"/>
      <sheetName val="待摊费"/>
      <sheetName val="Open"/>
      <sheetName val="内河船舶单价"/>
      <sheetName val="02总收入表"/>
      <sheetName val="G.1R-Shou COP Gf"/>
      <sheetName val="XLR_NoRangeSheet"/>
      <sheetName val="06-2当地人工工资"/>
      <sheetName val="07-1采购材料"/>
      <sheetName val="quant"/>
      <sheetName val="附件1常用材料命名方式"/>
      <sheetName val="材料汇总1"/>
      <sheetName val="现场人员汇总-基础"/>
      <sheetName val="机械汇总-基础"/>
      <sheetName val="KG-LS"/>
      <sheetName val="人工费"/>
      <sheetName val="Constants"/>
      <sheetName val="REGRESS"/>
      <sheetName val="6.1.1、临时设施 项目部"/>
      <sheetName val="PRI-LS"/>
      <sheetName val="4 代码列表"/>
      <sheetName val="#REF!"/>
      <sheetName val="单价分析表2"/>
      <sheetName val="MECHANICAL（水处理厂2)"/>
      <sheetName val="Sheet1"/>
      <sheetName val="主页"/>
      <sheetName val="三材价差限额"/>
      <sheetName val="定额 (06)"/>
      <sheetName val="Cab"/>
      <sheetName val="AMPACITY"/>
      <sheetName val="建筑定额 (2002)"/>
      <sheetName val="建筑定额"/>
      <sheetName val="PriceSummary"/>
      <sheetName val="in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REF"/>
      <sheetName val="Main"/>
      <sheetName val="Sheet1"/>
      <sheetName val="REGRESS"/>
      <sheetName val="XLR_NoRangeSheet"/>
      <sheetName val="4 代码列表"/>
      <sheetName val="Constants"/>
      <sheetName val="材料"/>
      <sheetName val="quant"/>
      <sheetName val="Toolbox"/>
      <sheetName val="Factors (2)"/>
      <sheetName val="06-2当地人工工资"/>
      <sheetName val="人工费"/>
      <sheetName val="内河船舶单价"/>
      <sheetName val="eqpmad2"/>
      <sheetName val="2.综合单价分析表"/>
      <sheetName val="PRI-LS"/>
      <sheetName val="待摊费"/>
      <sheetName val="单价"/>
      <sheetName val="02总收入表"/>
      <sheetName val="建筑定额"/>
      <sheetName val="表二"/>
      <sheetName val="갑지"/>
      <sheetName val="6PILE  (돌출)"/>
      <sheetName val="Financ. Overview"/>
      <sheetName val="单价分析表2"/>
      <sheetName val="MECHANICAL（水处理厂2)"/>
      <sheetName val="E"/>
      <sheetName val="BQMPALOC"/>
      <sheetName val="POWER ASSUMPTIONS"/>
      <sheetName val="Gabinetes ctrol, prot. y med. "/>
      <sheetName val="Macro2"/>
      <sheetName val="PriceSummary"/>
    </sheetNames>
    <definedNames>
      <definedName name="Module.Prix_SMC"/>
      <definedName name="Prix_SMC"/>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汇总"/>
      <sheetName val="1"/>
      <sheetName val="2"/>
      <sheetName val="3"/>
      <sheetName val="人机配置计算"/>
      <sheetName val="设备汇总"/>
      <sheetName val="人员汇总"/>
      <sheetName val="周转材料"/>
      <sheetName val="临时占地"/>
      <sheetName val="大临设备"/>
      <sheetName val="用房计划"/>
      <sheetName val="用车计划"/>
      <sheetName val="项目部人员 "/>
      <sheetName val="Toolbox"/>
      <sheetName val="POWER ASSUMPTIONS"/>
      <sheetName val="Factors (2)"/>
      <sheetName val="XLR_NoRangeSheet"/>
      <sheetName val="154048 - Summary"/>
      <sheetName val="待摊费"/>
      <sheetName val="quant"/>
      <sheetName val="Main"/>
      <sheetName val="Sheet1"/>
      <sheetName val="材料"/>
      <sheetName val="4 代码列表"/>
      <sheetName val="Financ. Overview"/>
      <sheetName val="人工SDP.2"/>
      <sheetName val="参数"/>
      <sheetName val="材料SDP.1"/>
      <sheetName val="内河船舶单价"/>
      <sheetName val="06-2当地人工工资"/>
      <sheetName val="07-1采购材料"/>
      <sheetName val="合计"/>
      <sheetName val="02总收入表"/>
      <sheetName val="PRI-LS"/>
      <sheetName val="REGRESS"/>
      <sheetName val="表二"/>
      <sheetName val="#REF!"/>
      <sheetName val="G.1R-Shou COP Gf"/>
      <sheetName val="#REF"/>
      <sheetName val="6PILE  (돌출)"/>
      <sheetName val="Macro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汇总表"/>
      <sheetName val="1.3码头人工"/>
      <sheetName val="2.材料费"/>
      <sheetName val="2.材料费汇总"/>
      <sheetName val="单价分析表"/>
      <sheetName val="3.1码头机"/>
      <sheetName val="1.2防波堤人工"/>
      <sheetName val="1.1人工管理费"/>
      <sheetName val="3.2防波堤船4"/>
      <sheetName val="4.发电机"/>
      <sheetName val="5.分包"/>
      <sheetName val="6.1小临项目部"/>
      <sheetName val="6.2大临"/>
      <sheetName val="7.1调遣费-人员"/>
      <sheetName val="7.2调遣费-材料"/>
      <sheetName val="10.办公费"/>
      <sheetName val="12.生活用品购置"/>
      <sheetName val="13.生活车"/>
      <sheetName val="14.测量仪器"/>
      <sheetName val="15.试验仪器"/>
      <sheetName val="17.财务费用计算表"/>
      <sheetName val="工资标准计算"/>
      <sheetName val="汇率"/>
      <sheetName val="1人员工资标准"/>
      <sheetName val="参考3.1船机单价-自有"/>
      <sheetName val="参考3.2船机单价-租赁费"/>
      <sheetName val="小临计划"/>
      <sheetName val="3.1.1码头船机计划总"/>
      <sheetName val="3.2.2防波堤船机计划汇总"/>
      <sheetName val="材料询价参考"/>
      <sheetName val="机械设备海运费尺寸"/>
      <sheetName val="G.1R-Shou COP Gf"/>
      <sheetName val="待摊费"/>
      <sheetName val="quant"/>
      <sheetName val="sheet1"/>
      <sheetName val="材料"/>
      <sheetName val="4 代码列表"/>
      <sheetName val="Financ. Overview"/>
      <sheetName val="Toolbox"/>
      <sheetName val="人工费"/>
      <sheetName val="02总收入表"/>
      <sheetName val="内河船舶单价"/>
      <sheetName val="Open"/>
      <sheetName val="合计"/>
      <sheetName val="Factors (2)"/>
      <sheetName val="eqpmad2"/>
      <sheetName val="KG-LS"/>
      <sheetName val="POWER ASSUMPTIONS"/>
      <sheetName val="人工SDP.2"/>
      <sheetName val="参数"/>
      <sheetName val="材料SDP.1"/>
      <sheetName val="Constants"/>
      <sheetName val="대비"/>
      <sheetName val="#REF"/>
      <sheetName val="REGRESS"/>
      <sheetName val="XLR_NoRangeSheet"/>
      <sheetName val="主页"/>
      <sheetName val="2006概算定额"/>
      <sheetName val="154048 - Summary"/>
      <sheetName val="gsde06"/>
      <sheetName val="TABLO-3"/>
      <sheetName val="SKETCH"/>
      <sheetName val="LOADS"/>
      <sheetName val="REINF."/>
      <sheetName val="crude.SLAB RE-bar"/>
      <sheetName val="CRUDE RE-b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POWER ASSUMPTIONS"/>
      <sheetName val="待摊费"/>
      <sheetName val="quant"/>
      <sheetName val="人工费"/>
      <sheetName val="主页"/>
      <sheetName val="154048 - Summary"/>
      <sheetName val="02总收入表"/>
      <sheetName val="Toolbox"/>
      <sheetName val="G.1R-Shou COP Gf"/>
      <sheetName val="附件1常用材料命名方式"/>
      <sheetName val="材料汇总1"/>
      <sheetName val="现场人员汇总-基础"/>
      <sheetName val="机械汇总-基础"/>
      <sheetName val="合计"/>
      <sheetName val="REGRESS"/>
      <sheetName val="Factors (2)"/>
      <sheetName val="대비"/>
      <sheetName val="#REF"/>
      <sheetName val="4 代码列表"/>
      <sheetName val="Financ. Overview"/>
      <sheetName val="单价分析表2"/>
      <sheetName val="MECHANICAL（水处理厂2)"/>
      <sheetName val="PRI-LS"/>
      <sheetName val="Gabinetes ctrol, prot. y med. "/>
      <sheetName val="Sheet1"/>
      <sheetName val="总表1"/>
      <sheetName val="总表2"/>
      <sheetName val="建筑定额"/>
      <sheetName val="BQMPALOC"/>
      <sheetName val="单价"/>
      <sheetName val="eqpmad2"/>
      <sheetName val="D_AWG"/>
      <sheetName val="T_Cu_ASTM"/>
      <sheetName val="材料"/>
      <sheetName val="XLR_NoRangeSheet"/>
      <sheetName val="Main"/>
      <sheetName val="Macro2"/>
      <sheetName val="TABLO-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Toolbox"/>
      <sheetName val="Factors (2)"/>
      <sheetName val="G.1R-Shou COP Gf"/>
      <sheetName val="154048 - Summary"/>
      <sheetName val="REGRESS"/>
      <sheetName val="待摊费"/>
      <sheetName val="06-2当地人工工资"/>
      <sheetName val="07-1采购材料"/>
      <sheetName val="材料"/>
      <sheetName val="02总收入表"/>
      <sheetName val="Sheet1"/>
      <sheetName val="Constants"/>
      <sheetName val="Financ. Overview"/>
      <sheetName val="2.综合单价分析表"/>
      <sheetName val="4 代码列表"/>
      <sheetName val="Open"/>
      <sheetName val="eqpmad2"/>
      <sheetName val="POWER ASSUMPTIONS"/>
      <sheetName val="quant"/>
      <sheetName val="定额2014"/>
      <sheetName val="机械库10年"/>
      <sheetName val="tj机械hz"/>
      <sheetName val="MAC"/>
      <sheetName val="MAN"/>
      <sheetName val="MAT"/>
      <sheetName val="SUB"/>
      <sheetName val="Macro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gsde对比"/>
      <sheetName val="gsde06"/>
      <sheetName val="gsde01"/>
      <sheetName val="单价分析表2"/>
      <sheetName val="4 代码列表"/>
      <sheetName val="MECHANICAL（水处理厂2)"/>
      <sheetName val="待摊费"/>
      <sheetName val="XLR_NoRangeSheet"/>
      <sheetName val="材料"/>
      <sheetName val="최적단면"/>
      <sheetName val="eqpmad2"/>
      <sheetName val="单价"/>
      <sheetName val="SW-TEO"/>
      <sheetName val="Toolbox"/>
      <sheetName val="A"/>
      <sheetName val="Financ. Overview"/>
      <sheetName val="154048 - Summary"/>
      <sheetName val="MAC"/>
      <sheetName val="MAN"/>
      <sheetName val="参数"/>
      <sheetName val="人工SDP.2"/>
      <sheetName val="材料SDP.1"/>
      <sheetName val="MAT"/>
      <sheetName val="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SW-TEO"/>
      <sheetName val="内河船舶单价"/>
      <sheetName val="单价"/>
      <sheetName val="Constants"/>
      <sheetName val="XLR_NoRangeSheet"/>
      <sheetName val="待摊费"/>
      <sheetName val="POWER ASSUMPTIONS"/>
      <sheetName val="单价分析表2"/>
      <sheetName val="BOQ（N坝）"/>
      <sheetName val="MECHANICAL（水处理厂2)"/>
      <sheetName val="4 代码列表"/>
      <sheetName val="取费表"/>
      <sheetName val="eqpmad2"/>
      <sheetName val="REGRESS"/>
      <sheetName val="Toolbox"/>
      <sheetName val="06-2当地人工工资"/>
      <sheetName val="人工SDP.2"/>
      <sheetName val="参数"/>
      <sheetName val="材料SDP.1"/>
      <sheetName val="02总收入表"/>
      <sheetName val="定额"/>
      <sheetName val="Financ. Overview"/>
      <sheetName val="人工费"/>
      <sheetName val="Open"/>
      <sheetName val="合计"/>
      <sheetName val="建筑定额"/>
      <sheetName val="费率属性表"/>
      <sheetName val="预算定额细目表"/>
      <sheetName val="A"/>
      <sheetName val="STAND98"/>
      <sheetName val="MAC"/>
      <sheetName val="M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laroux"/>
      <sheetName val="ZGSB1"/>
      <sheetName val="FYB2"/>
      <sheetName val="FYB3"/>
      <sheetName val="JAJS(1)"/>
      <sheetName val="PDZJ"/>
      <sheetName val="JCLX(1)"/>
      <sheetName val="tzfx"/>
      <sheetName val="主厂房本体"/>
      <sheetName val="锅炉基础"/>
      <sheetName val="主要辅机基础"/>
      <sheetName val="汽机基础"/>
      <sheetName val="除尘器建筑"/>
      <sheetName val="除尘器配电间"/>
      <sheetName val="引风机室"/>
      <sheetName val="烟道支架"/>
      <sheetName val="烟囱"/>
      <sheetName val="泵送混凝土"/>
      <sheetName val="ZCFB1"/>
      <sheetName val="ZCFB2"/>
      <sheetName val="JAJS(2)"/>
      <sheetName val="上下水"/>
      <sheetName val="采通除"/>
      <sheetName val="消防"/>
      <sheetName val="照明"/>
      <sheetName val="土建取费"/>
      <sheetName val="安装取费"/>
      <sheetName val="建筑定额"/>
      <sheetName val="BTH"/>
      <sheetName val="水质净化"/>
      <sheetName val="100万表2"/>
      <sheetName val="返馈资料"/>
      <sheetName val="30万表三"/>
      <sheetName val="Sheet1"/>
      <sheetName val="表3T"/>
      <sheetName val="Financ. Overview"/>
      <sheetName val="Toolbox"/>
      <sheetName val="材料"/>
      <sheetName val="表二"/>
      <sheetName val="XLR_NoRangeSheet"/>
      <sheetName val="eqpmad2"/>
      <sheetName val="4 代码列表"/>
      <sheetName val="B"/>
      <sheetName val="Main"/>
      <sheetName val="KG-LS"/>
      <sheetName val="최적단면"/>
      <sheetName val="单价分析表2"/>
      <sheetName val="MECHANICAL（水处理厂2)"/>
      <sheetName val="人工费"/>
      <sheetName val="BQMPALOC"/>
      <sheetName val="SW-TEO"/>
      <sheetName val="单价"/>
      <sheetName val="매각(6)"/>
      <sheetName val="参数"/>
      <sheetName val="Constants"/>
      <sheetName val="STAND98"/>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1.xml><?xml version="1.0" encoding="utf-8"?>
<externalLink xmlns="http://schemas.openxmlformats.org/spreadsheetml/2006/main">
  <externalBook xmlns:r="http://schemas.openxmlformats.org/officeDocument/2006/relationships" r:id="rId1">
    <sheetNames>
      <sheetName val="参数"/>
      <sheetName val="人工SDP.2"/>
      <sheetName val="设备SDP.3"/>
      <sheetName val="材料SDP.1"/>
      <sheetName val="202-1-a"/>
      <sheetName val="202-1-b"/>
      <sheetName val="202-2-b"/>
      <sheetName val="203-1-a"/>
      <sheetName val="203-1-b"/>
      <sheetName val="204-1-a-1"/>
      <sheetName val="204-1-e"/>
      <sheetName val="204-1-g"/>
      <sheetName val="204-1-h"/>
      <sheetName val="204-1-i"/>
      <sheetName val="205-1-l-1"/>
      <sheetName val="205-1-l-3"/>
      <sheetName val="207-9-b"/>
      <sheetName val="207-9-c"/>
      <sheetName val="207-9-d"/>
      <sheetName val="207-9-f"/>
      <sheetName val="207-11-a"/>
      <sheetName val="207-12-c"/>
      <sheetName val="207-13"/>
      <sheetName val="208-3-a-1"/>
      <sheetName val="208-3-a-4"/>
      <sheetName val="208-3-d"/>
      <sheetName val="209-3-a"/>
      <sheetName val="209-3-b"/>
      <sheetName val="209-3-d"/>
      <sheetName val="216-1-a"/>
      <sheetName val="马普托大桥-北接线"/>
      <sheetName val="216-1-b"/>
      <sheetName val="304-5-a"/>
      <sheetName val="304-5-b"/>
      <sheetName val="304-5-c"/>
      <sheetName val="307-1-a"/>
      <sheetName val="307-1-b"/>
      <sheetName val="308-1"/>
      <sheetName val="308-2"/>
      <sheetName val="310-2"/>
      <sheetName val="311-1-a"/>
      <sheetName val="311-1-b"/>
      <sheetName val="312-2-b"/>
      <sheetName val="312-4"/>
      <sheetName val="312-5"/>
      <sheetName val="313-2"/>
      <sheetName val="313-4"/>
      <sheetName val="313-8"/>
      <sheetName val="313-9"/>
      <sheetName val="313-11"/>
      <sheetName val="313-12"/>
      <sheetName val="313-13"/>
      <sheetName val="313-16"/>
      <sheetName val="314-1-a"/>
      <sheetName val="314-1-d"/>
      <sheetName val="314-2-b"/>
      <sheetName val="314-9-b"/>
      <sheetName val="314-9-c"/>
      <sheetName val="314-9-d"/>
      <sheetName val="314-9-e"/>
      <sheetName val="403-1-a"/>
      <sheetName val="403-1-b"/>
      <sheetName val="403-2-a"/>
      <sheetName val="403-2-b"/>
      <sheetName val="403-3-a"/>
      <sheetName val="403-3-b"/>
      <sheetName val="403-4-a"/>
      <sheetName val="403-4-b"/>
      <sheetName val="404-1"/>
      <sheetName val="404-5-a"/>
      <sheetName val="404-5-b"/>
      <sheetName val="405-1-a"/>
      <sheetName val="405-1-b"/>
      <sheetName val="405-1-c"/>
      <sheetName val="410-1-a"/>
      <sheetName val="410-2-a-1"/>
      <sheetName val="410-2-b-1"/>
      <sheetName val="410-2-c-1"/>
      <sheetName val="410-2-c-2"/>
      <sheetName val="410-6-a-1"/>
      <sheetName val="410-6-b-1"/>
      <sheetName val="410-6-c-1"/>
      <sheetName val="411-5"/>
      <sheetName val="411-7-a"/>
      <sheetName val="413-1-a"/>
      <sheetName val="413-4-a"/>
      <sheetName val="413-4-b"/>
      <sheetName val="416-4-a-1"/>
      <sheetName val="416-4-a-2"/>
      <sheetName val="416-4-a-3"/>
      <sheetName val="416-4-a-4"/>
      <sheetName val="416-4-b-2"/>
      <sheetName val="416-4-b-3"/>
      <sheetName val="416-4-b-4"/>
      <sheetName val="416-4-b-5"/>
      <sheetName val="416-4-b-6"/>
      <sheetName val="416-4-b-8"/>
      <sheetName val="416-4-c-3"/>
      <sheetName val="416-4-c-4"/>
      <sheetName val="416-4-c-5"/>
      <sheetName val="416-4-c-6"/>
      <sheetName val="416-4-c-7"/>
      <sheetName val="417-2-a"/>
      <sheetName val="417-2-b"/>
      <sheetName val="417-2-c"/>
      <sheetName val="419-a-1"/>
      <sheetName val="419-b"/>
      <sheetName val="419-d"/>
      <sheetName val="420-a-2"/>
      <sheetName val="420-b"/>
      <sheetName val="420-c"/>
      <sheetName val="420-d"/>
      <sheetName val="421"/>
      <sheetName val="601-a"/>
      <sheetName val="602-a"/>
      <sheetName val="602-b"/>
      <sheetName val="603-a"/>
      <sheetName val="603-b"/>
      <sheetName val="604-a"/>
      <sheetName val="604-b"/>
      <sheetName val="604-c"/>
      <sheetName val="605-a"/>
      <sheetName val="605-b"/>
      <sheetName val="606-a"/>
      <sheetName val="607-a"/>
      <sheetName val="607-b"/>
      <sheetName val="608"/>
      <sheetName val="609"/>
      <sheetName val="416-4-c-2"/>
      <sheetName val="unit costs"/>
      <sheetName val="Pré-chiffrage bas"/>
      <sheetName val="XLR_NoRangeSheet"/>
      <sheetName val="Open"/>
      <sheetName val="Constants"/>
      <sheetName val="4 代码列表"/>
      <sheetName val="内河船舶单价"/>
      <sheetName val="待摊费"/>
      <sheetName val="Financ. Overview"/>
      <sheetName val="Toolbox"/>
      <sheetName val="材料"/>
      <sheetName val="单价"/>
      <sheetName val="eqpmad2"/>
      <sheetName val="单价分析表2"/>
      <sheetName val="MECHANICAL（水处理厂2)"/>
      <sheetName val="人工费"/>
      <sheetName val="合计"/>
      <sheetName val="최적단면"/>
      <sheetName val="建筑定额"/>
      <sheetName val="Main"/>
      <sheetName val="汇总表"/>
      <sheetName val="06定额"/>
      <sheetName val="BQMPALOC"/>
      <sheetName val="POWER ASSUMPTIONS"/>
      <sheetName val="E"/>
      <sheetName val="Factors (2)"/>
      <sheetName val="#REF"/>
      <sheetName val="Cab"/>
      <sheetName val="AMPACITY"/>
      <sheetName val="매각(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22.xml><?xml version="1.0" encoding="utf-8"?>
<externalLink xmlns="http://schemas.openxmlformats.org/spreadsheetml/2006/main">
  <externalBook xmlns:r="http://schemas.openxmlformats.org/officeDocument/2006/relationships" r:id="rId1">
    <sheetNames>
      <sheetName val="xxxxxx"/>
      <sheetName val="建筑表二"/>
      <sheetName val="明渠1"/>
      <sheetName val="明渠2"/>
      <sheetName val="暗沟"/>
      <sheetName val="明渠2 (2)"/>
      <sheetName val="盾构蘑菇头"/>
      <sheetName val="海水二次循环"/>
      <sheetName val="循环水系统比较"/>
      <sheetName val="建筑定额"/>
      <sheetName val="热力系统"/>
      <sheetName val="燃料"/>
      <sheetName val="水处理"/>
      <sheetName val="废水"/>
      <sheetName val="供水"/>
      <sheetName val="附属生产"/>
      <sheetName val="机务表二"/>
      <sheetName val="方案比较"/>
      <sheetName val="国内设备合同价"/>
      <sheetName val="进口设备"/>
      <sheetName val="进口设备改"/>
      <sheetName val="大块分离处理系统"/>
      <sheetName val="费率"/>
      <sheetName val="进口关税"/>
      <sheetName val="价差表"/>
      <sheetName val="量差分析表三"/>
      <sheetName val="进口未订货设备"/>
      <sheetName val="进口改国产设备"/>
      <sheetName val="设备一览表"/>
      <sheetName val="设备一览表 (改)"/>
      <sheetName val="量差分析汇总"/>
      <sheetName val="厂外除灰表三"/>
      <sheetName val="厂外除灰表二"/>
      <sheetName val="厂外除灰表三改200003"/>
      <sheetName val="厂外除灰表二改200003"/>
      <sheetName val="厂外除灰表三改0328"/>
      <sheetName val="厂外除灰表二改0328"/>
      <sheetName val="审定修改(规划院)"/>
      <sheetName val="审定修改(电力局)"/>
      <sheetName val="Macro1"/>
      <sheetName val="水泵房"/>
      <sheetName val="澄清池"/>
      <sheetName val="QTFYJSB (3)"/>
      <sheetName val="Financ. Overview"/>
      <sheetName val="参数"/>
      <sheetName val="Toolbox"/>
      <sheetName val="배수공 시멘트 및 골재량 산출"/>
      <sheetName val="노임단가"/>
      <sheetName val="XLR_NoRangeSheet"/>
      <sheetName val="eqpmad2"/>
      <sheetName val="人工费"/>
      <sheetName val="Main"/>
      <sheetName val="B"/>
      <sheetName val="Constants"/>
      <sheetName val="BQMPALOC"/>
      <sheetName val="최적단면"/>
      <sheetName val="STAND20"/>
      <sheetName val="人工SDP.2"/>
      <sheetName val="材料SDP.1"/>
      <sheetName val="内河船舶单价"/>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23.xml><?xml version="1.0" encoding="utf-8"?>
<externalLink xmlns="http://schemas.openxmlformats.org/spreadsheetml/2006/main">
  <externalBook xmlns:r="http://schemas.openxmlformats.org/officeDocument/2006/relationships" r:id="rId1">
    <sheetNames>
      <sheetName val="laroux"/>
      <sheetName val="水工b2"/>
      <sheetName val="水工b2 (2)"/>
      <sheetName val="总图b2"/>
      <sheetName val="热力系统 "/>
      <sheetName val="燃料供应系统"/>
      <sheetName val="除灰系统"/>
      <sheetName val="水处理系统"/>
      <sheetName val="供水系统"/>
      <sheetName val="电气系统"/>
      <sheetName val="单项工程"/>
      <sheetName val="建筑定额"/>
      <sheetName val="费率"/>
      <sheetName val="Financ. Overview"/>
      <sheetName val="Toolbox"/>
      <sheetName val="BREAKDOWN(철거설치)"/>
      <sheetName val="eqpmad2"/>
      <sheetName val="参数"/>
      <sheetName val="노임단가"/>
      <sheetName val="6PILE  (돌출)"/>
      <sheetName val="Factors (2)"/>
      <sheetName val="人工费"/>
      <sheetName val="Cab"/>
      <sheetName val="AMPACITY"/>
      <sheetName val="POWER ASSUMPTIONS"/>
      <sheetName val="B"/>
      <sheetName val="최적단면"/>
      <sheetName val="XLR_NoRangeSheet"/>
      <sheetName val="간접비 총괄표"/>
      <sheetName val="人工SDP.2"/>
      <sheetName val="材料SDP.1"/>
      <sheetName val="02总收入表"/>
      <sheetName val="STAND2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4.xml><?xml version="1.0" encoding="utf-8"?>
<externalLink xmlns="http://schemas.openxmlformats.org/spreadsheetml/2006/main">
  <externalBook xmlns:r="http://schemas.openxmlformats.org/officeDocument/2006/relationships" r:id="rId1">
    <sheetNames>
      <sheetName val="Toolbox"/>
      <sheetName val="Factors (2)"/>
      <sheetName val="G.1R-Shou COP Gf"/>
      <sheetName val="154048 - Summary"/>
      <sheetName val="REGRESS"/>
      <sheetName val="待摊费"/>
      <sheetName val="06-2当地人工工资"/>
      <sheetName val="07-1采购材料"/>
      <sheetName val="材料"/>
      <sheetName val="02总收入表"/>
      <sheetName val="Sheet1"/>
      <sheetName val="Constants"/>
      <sheetName val="Financ. Overview"/>
      <sheetName val="2.综合单价分析表"/>
      <sheetName val="quant"/>
      <sheetName val="汇总表"/>
      <sheetName val="内河船舶单价"/>
      <sheetName val="4 代码列表"/>
      <sheetName val="Open"/>
      <sheetName val="eqpmad2"/>
      <sheetName val="D_AWG"/>
      <sheetName val="T_Cu_ASTM"/>
      <sheetName val="单价分析表2"/>
      <sheetName val="MECHANICAL（水处理厂2)"/>
      <sheetName val="建筑定额"/>
      <sheetName val="POWER ASSUMPTIONS"/>
      <sheetName val="定额2014"/>
      <sheetName val="机械库10年"/>
      <sheetName val="tj机械hz"/>
      <sheetName val="人工费"/>
      <sheetName val="BQMPALOC"/>
      <sheetName val="노임단가"/>
      <sheetName val="갑지"/>
      <sheetName val="XLR_NoRangeSheet"/>
      <sheetName val="Main"/>
      <sheetName val="최적단면"/>
      <sheetName val="Gabinetes ctrol, prot. y med. "/>
      <sheetName val="B"/>
      <sheetName val="参数"/>
      <sheetName val="★设备汇总表 王著"/>
      <sheetName val="单价"/>
      <sheetName val="人工SDP.2"/>
      <sheetName val="材料SDP.1"/>
      <sheetName val="간접비 총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5.xml><?xml version="1.0" encoding="utf-8"?>
<externalLink xmlns="http://schemas.openxmlformats.org/spreadsheetml/2006/main">
  <externalBook xmlns:r="http://schemas.openxmlformats.org/officeDocument/2006/relationships" r:id="rId1">
    <sheetNames>
      <sheetName val="Financ. Overview"/>
      <sheetName val="Toolbox"/>
      <sheetName val="06-2当地人工工资"/>
      <sheetName val="07-1采购材料"/>
      <sheetName val="eqpmad2"/>
      <sheetName val="Constants"/>
      <sheetName val="内河船舶单价"/>
      <sheetName val="参数"/>
      <sheetName val="4 代码列表"/>
      <sheetName val="人工费"/>
      <sheetName val="人工SDP.2"/>
      <sheetName val="材料SDP.1"/>
      <sheetName val="Open"/>
      <sheetName val="单价"/>
      <sheetName val="海盐加工装置"/>
      <sheetName val="内外控制表"/>
      <sheetName val="Factors (2)"/>
      <sheetName val="单价分析表2"/>
      <sheetName val="MECHANICAL（水处理厂2)"/>
      <sheetName val="BOQ（N坝）"/>
      <sheetName val="02总收入表"/>
      <sheetName val="XLR_NoRangeSheet"/>
      <sheetName val="KG-LS"/>
      <sheetName val="合计"/>
      <sheetName val="PRI-LS"/>
      <sheetName val="Cab"/>
      <sheetName val="AMPACITY"/>
      <sheetName val="POWER ASSUMPTIONS"/>
      <sheetName val="6PILE  (돌출)"/>
      <sheetName val="材料"/>
      <sheetName val="154048 - Summary"/>
      <sheetName val="SW-TEO"/>
      <sheetName val="노임단가"/>
      <sheetName val="갑지"/>
      <sheetName val="D_AWG"/>
      <sheetName val="T_Cu_ASTM"/>
      <sheetName val="최적단면"/>
      <sheetName val="Main"/>
      <sheetName val="★设备汇总表 王著"/>
      <sheetName val="B"/>
      <sheetName val="定额"/>
      <sheetName val="Basic 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6.xml><?xml version="1.0" encoding="utf-8"?>
<externalLink xmlns="http://schemas.openxmlformats.org/spreadsheetml/2006/main">
  <externalBook xmlns:r="http://schemas.openxmlformats.org/officeDocument/2006/relationships" r:id="rId1">
    <sheetNames>
      <sheetName val="#REF"/>
      <sheetName val="Main"/>
      <sheetName val="Sheet1"/>
      <sheetName val="REGRESS"/>
      <sheetName val="XLR_NoRangeSheet"/>
      <sheetName val="4 代码列表"/>
      <sheetName val="Constants"/>
      <sheetName val="材料"/>
      <sheetName val="quant"/>
      <sheetName val="Toolbox"/>
      <sheetName val="Factors (2)"/>
      <sheetName val="06-2当地人工工资"/>
      <sheetName val="人工费"/>
      <sheetName val="内河船舶单价"/>
      <sheetName val="eqpmad2"/>
      <sheetName val="2.综合单价分析表"/>
      <sheetName val="PRI-LS"/>
      <sheetName val="待摊费"/>
      <sheetName val="单价"/>
      <sheetName val="02总收入表"/>
      <sheetName val="建筑定额"/>
      <sheetName val="表二"/>
      <sheetName val="갑지"/>
      <sheetName val="6PILE  (돌출)"/>
      <sheetName val="노임단가"/>
      <sheetName val="D_AWG"/>
      <sheetName val="T_Cu_ASTM"/>
      <sheetName val="单价分析表附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7.xml><?xml version="1.0" encoding="utf-8"?>
<externalLink xmlns="http://schemas.openxmlformats.org/spreadsheetml/2006/main">
  <externalBook xmlns:r="http://schemas.openxmlformats.org/officeDocument/2006/relationships" r:id="rId1">
    <sheetNames>
      <sheetName val="#REF"/>
      <sheetName val="Main"/>
      <sheetName val="Sheet1"/>
      <sheetName val="REGRESS"/>
      <sheetName val="XLR_NoRangeSheet"/>
      <sheetName val="4 代码列表"/>
      <sheetName val="Constants"/>
      <sheetName val="材料"/>
      <sheetName val="quant"/>
      <sheetName val="Toolbox"/>
      <sheetName val="Factors (2)"/>
      <sheetName val="06-2当地人工工资"/>
      <sheetName val="成本测算20181116 - 扣钢筋及砼主材"/>
      <sheetName val="Gabinetes ctrol, prot. y med. "/>
      <sheetName val="内河船舶单价"/>
      <sheetName val="갑지"/>
      <sheetName val="D_AWG"/>
      <sheetName val="T_Cu_ASTM"/>
      <sheetName val="6PILE  (돌출)"/>
      <sheetName val="Basic Price"/>
      <sheetName val="KG-LS"/>
      <sheetName val="3 Project Comm. Codes (Fu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8.xml><?xml version="1.0" encoding="utf-8"?>
<externalLink xmlns="http://schemas.openxmlformats.org/spreadsheetml/2006/main">
  <externalBook xmlns:r="http://schemas.openxmlformats.org/officeDocument/2006/relationships" r:id="rId1">
    <sheetNames>
      <sheetName val=" "/>
      <sheetName val="航务概算总表(双)"/>
      <sheetName val="航务总估算表(双)"/>
      <sheetName val="水工预算"/>
      <sheetName val="内河取费"/>
      <sheetName val="估价表"/>
      <sheetName val="内河材料单价"/>
      <sheetName val="内河船舶单价"/>
      <sheetName val="内河机械单价"/>
      <sheetName val="试算估价表"/>
      <sheetName val="试算取费"/>
      <sheetName val="试算水工预算"/>
      <sheetName val="Constants"/>
      <sheetName val="Open"/>
      <sheetName val="单价"/>
      <sheetName val="SW-TEO"/>
      <sheetName val="02总收入表"/>
      <sheetName val="Financ. Overview"/>
      <sheetName val="Toolbox"/>
      <sheetName val="Main"/>
      <sheetName val="6.1.1、临时设施 项目部"/>
      <sheetName val="参数"/>
      <sheetName val="待摊费"/>
      <sheetName val="154048 - Summary"/>
      <sheetName val="Factors (2)"/>
      <sheetName val="总估算表"/>
      <sheetName val="POWER ASSUMPTIONS"/>
      <sheetName val="合计"/>
      <sheetName val="sheet1"/>
      <sheetName val="材料"/>
      <sheetName val="XLR_NoRangeSheet"/>
      <sheetName val="G.1R-Shou COP Gf"/>
      <sheetName val="人工SDP.2"/>
      <sheetName val="材料SDP.1"/>
      <sheetName val="KG-LS"/>
      <sheetName val="4 代码列表"/>
      <sheetName val="REGRESS"/>
      <sheetName val="E"/>
      <sheetName val="Gabinetes ctrol, prot. y med. "/>
      <sheetName val="6PILE  (돌출)"/>
      <sheetName val="갑지"/>
      <sheetName val="PRI-LS"/>
      <sheetName val="Equipment Parameters"/>
      <sheetName val="Global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29.xml><?xml version="1.0" encoding="utf-8"?>
<externalLink xmlns="http://schemas.openxmlformats.org/spreadsheetml/2006/main">
  <externalBook xmlns:r="http://schemas.openxmlformats.org/officeDocument/2006/relationships" r:id="rId1">
    <sheetNames>
      <sheetName val="参数"/>
      <sheetName val="人工SDP.2"/>
      <sheetName val="设备SDP.3"/>
      <sheetName val="材料SDP.1"/>
      <sheetName val="202-1-a"/>
      <sheetName val="202-1-b"/>
      <sheetName val="202-2-b"/>
      <sheetName val="203-1-a"/>
      <sheetName val="203-1-b"/>
      <sheetName val="204-1-a-1"/>
      <sheetName val="204-1-e"/>
      <sheetName val="204-1-g"/>
      <sheetName val="204-1-h"/>
      <sheetName val="204-1-i"/>
      <sheetName val="205-1-l-1"/>
      <sheetName val="205-1-l-3"/>
      <sheetName val="207-9-b"/>
      <sheetName val="207-9-c"/>
      <sheetName val="207-9-d"/>
      <sheetName val="207-9-f"/>
      <sheetName val="207-11-a"/>
      <sheetName val="207-12-c"/>
      <sheetName val="207-13"/>
      <sheetName val="208-3-a-1"/>
      <sheetName val="208-3-a-4"/>
      <sheetName val="208-3-d"/>
      <sheetName val="209-3-a"/>
      <sheetName val="209-3-b"/>
      <sheetName val="209-3-d"/>
      <sheetName val="216-1-a"/>
      <sheetName val="马普托大桥-北接线"/>
      <sheetName val="216-1-b"/>
      <sheetName val="304-5-a"/>
      <sheetName val="304-5-b"/>
      <sheetName val="304-5-c"/>
      <sheetName val="307-1-a"/>
      <sheetName val="307-1-b"/>
      <sheetName val="308-1"/>
      <sheetName val="308-2"/>
      <sheetName val="310-2"/>
      <sheetName val="311-1-a"/>
      <sheetName val="311-1-b"/>
      <sheetName val="312-2-b"/>
      <sheetName val="312-4"/>
      <sheetName val="312-5"/>
      <sheetName val="313-2"/>
      <sheetName val="313-4"/>
      <sheetName val="313-8"/>
      <sheetName val="313-9"/>
      <sheetName val="313-11"/>
      <sheetName val="313-12"/>
      <sheetName val="313-13"/>
      <sheetName val="313-16"/>
      <sheetName val="314-1-a"/>
      <sheetName val="314-1-d"/>
      <sheetName val="314-2-b"/>
      <sheetName val="314-9-b"/>
      <sheetName val="314-9-c"/>
      <sheetName val="314-9-d"/>
      <sheetName val="314-9-e"/>
      <sheetName val="403-1-a"/>
      <sheetName val="403-1-b"/>
      <sheetName val="403-2-a"/>
      <sheetName val="403-2-b"/>
      <sheetName val="403-3-a"/>
      <sheetName val="403-3-b"/>
      <sheetName val="403-4-a"/>
      <sheetName val="403-4-b"/>
      <sheetName val="404-1"/>
      <sheetName val="404-5-a"/>
      <sheetName val="404-5-b"/>
      <sheetName val="405-1-a"/>
      <sheetName val="405-1-b"/>
      <sheetName val="405-1-c"/>
      <sheetName val="410-1-a"/>
      <sheetName val="410-2-a-1"/>
      <sheetName val="410-2-b-1"/>
      <sheetName val="410-2-c-1"/>
      <sheetName val="410-2-c-2"/>
      <sheetName val="410-6-a-1"/>
      <sheetName val="410-6-b-1"/>
      <sheetName val="410-6-c-1"/>
      <sheetName val="411-5"/>
      <sheetName val="411-7-a"/>
      <sheetName val="413-1-a"/>
      <sheetName val="413-4-a"/>
      <sheetName val="413-4-b"/>
      <sheetName val="416-4-a-1"/>
      <sheetName val="416-4-a-2"/>
      <sheetName val="416-4-a-3"/>
      <sheetName val="416-4-a-4"/>
      <sheetName val="416-4-b-2"/>
      <sheetName val="416-4-b-3"/>
      <sheetName val="416-4-b-4"/>
      <sheetName val="416-4-b-5"/>
      <sheetName val="416-4-b-6"/>
      <sheetName val="416-4-b-8"/>
      <sheetName val="416-4-c-3"/>
      <sheetName val="416-4-c-4"/>
      <sheetName val="416-4-c-5"/>
      <sheetName val="416-4-c-6"/>
      <sheetName val="416-4-c-7"/>
      <sheetName val="417-2-a"/>
      <sheetName val="417-2-b"/>
      <sheetName val="417-2-c"/>
      <sheetName val="419-a-1"/>
      <sheetName val="419-b"/>
      <sheetName val="419-d"/>
      <sheetName val="420-a-2"/>
      <sheetName val="420-b"/>
      <sheetName val="420-c"/>
      <sheetName val="420-d"/>
      <sheetName val="421"/>
      <sheetName val="601-a"/>
      <sheetName val="602-a"/>
      <sheetName val="602-b"/>
      <sheetName val="603-a"/>
      <sheetName val="603-b"/>
      <sheetName val="604-a"/>
      <sheetName val="604-b"/>
      <sheetName val="604-c"/>
      <sheetName val="605-a"/>
      <sheetName val="605-b"/>
      <sheetName val="606-a"/>
      <sheetName val="607-a"/>
      <sheetName val="607-b"/>
      <sheetName val="608"/>
      <sheetName val="609"/>
      <sheetName val="416-4-c-2"/>
      <sheetName val="4 代码列表"/>
      <sheetName val="02总收入表"/>
      <sheetName val="待摊费"/>
      <sheetName val="内河船舶单价"/>
      <sheetName val="Factors (2)"/>
      <sheetName val="154048 - Summary"/>
      <sheetName val="Toolbox"/>
      <sheetName val="Open"/>
      <sheetName val="Constants"/>
      <sheetName val="Financ. Overview"/>
      <sheetName val="单价分析表2"/>
      <sheetName val="MECHANICAL（水处理厂2)"/>
      <sheetName val="POWER ASSUMPTIONS"/>
      <sheetName val="KG-LS"/>
      <sheetName val="sheet1"/>
      <sheetName val="材料"/>
      <sheetName val="XLR_NoRangeSheet"/>
      <sheetName val="REGRESS"/>
      <sheetName val="建筑定额"/>
      <sheetName val="eqpmad2"/>
      <sheetName val="汇总表"/>
      <sheetName val="06定额"/>
      <sheetName val="A"/>
      <sheetName val="人工费"/>
      <sheetName val="PRI-LS"/>
      <sheetName val="E"/>
      <sheetName val="갑지"/>
      <sheetName val="Gabinetes ctrol, prot. y med. "/>
      <sheetName val="SW-TEO"/>
      <sheetName val="MainCalcSheet"/>
    </sheetNames>
    <definedNames>
      <definedName name="aa_menu"/>
      <definedName name="backto_menu"/>
      <definedName name="bb_input"/>
      <definedName name="cc_save"/>
      <definedName name="data_input"/>
      <definedName name="data_save"/>
      <definedName name="dy"/>
      <definedName name="input_activate"/>
      <definedName name="oo"/>
      <definedName name="open_input"/>
      <definedName name="prn"/>
      <definedName name="return_activate"/>
      <definedName name="rr"/>
      <definedName name="Save"/>
      <definedName name="yy"/>
      <definedName name="zhangy"/>
      <definedName name="一期"/>
      <definedName name="总图3"/>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Set>
  </externalBook>
</externalLink>
</file>

<file path=xl/externalLinks/externalLink30.xml><?xml version="1.0" encoding="utf-8"?>
<externalLink xmlns="http://schemas.openxmlformats.org/spreadsheetml/2006/main">
  <externalBook xmlns:r="http://schemas.openxmlformats.org/officeDocument/2006/relationships" r:id="rId1">
    <sheetNames>
      <sheetName val="Sheet1"/>
      <sheetName val="XLR_NoRangeSheet"/>
      <sheetName val="单价"/>
      <sheetName val="Constants"/>
      <sheetName val="Open"/>
      <sheetName val="XXXXX"/>
      <sheetName val="Overall Summary"/>
      <sheetName val="CONTINGENCY"/>
      <sheetName val=" Summary - by Discipline"/>
      <sheetName val="Spares"/>
      <sheetName val="Ocean Freight"/>
      <sheetName val="Local Colombian Freight哥伦比亚当地运费"/>
      <sheetName val="Vendor Erect Super"/>
      <sheetName val="1110 AREA SUMMARY - SITE DEV "/>
      <sheetName val="1111 Summary - EARTHWORKS"/>
      <sheetName val="1111 Detail - EARTHWORKS"/>
      <sheetName val="1112 Summary - SITE DRAINAGE"/>
      <sheetName val="1112 Detail - SITE DRAINAGE"/>
      <sheetName val="1113 Summary - WATER SYS"/>
      <sheetName val="1113 Detail - WATER SYS"/>
      <sheetName val="1115 Summary - SANITARY SYS"/>
      <sheetName val="1115 Detail - SANITARY SYS"/>
      <sheetName val="1116 Summary - ROADS, PAVING"/>
      <sheetName val="1116 Detail - ROADS, PAVING"/>
      <sheetName val="1117 Summary -  LIGHTING"/>
      <sheetName val="1117 Detail -  LIGHTING"/>
      <sheetName val="1120 AREA SUMMARY  - RAIL"/>
      <sheetName val="1121 Summary RIO TORIBO BRIDGE"/>
      <sheetName val="1121 Detail - RIO TORIBO BRIDGE"/>
      <sheetName val="1122 Summary - RAIL MAINT BLDG"/>
      <sheetName val="1122 Detail - RAIL MAINT BLDG"/>
      <sheetName val="1123 Summary - TRACKAGE"/>
      <sheetName val="1123 Detail - TRACKAGE"/>
      <sheetName val="1130 AREA SUMMARY  - AUX BLDGS"/>
      <sheetName val="1130 Detail - AUX BLDGS"/>
      <sheetName val="1140 AREA SUMMARY  - POWER SUPP"/>
      <sheetName val="1141 Summary - HV SUPPLY MAIN "/>
      <sheetName val="1141 Detail - HV SUPPLY MAIN"/>
      <sheetName val="1142 Summary - MAIN SUB STN"/>
      <sheetName val="1142 Detail - MAIN SUB STN"/>
      <sheetName val="1143 Summary - REM SUB STN ELEC"/>
      <sheetName val="1143 Detail - REM SUBSTN ELEC "/>
      <sheetName val="1144 Summary -AUX ELEC SYS"/>
      <sheetName val="1144 Detail - AUX ELEC SYS"/>
      <sheetName val="1220 AREA SUMMARY -TRAIN UNLOAD"/>
      <sheetName val="1225 Summary - TRAIN DUMPER PIT"/>
      <sheetName val="1225 Detail - TRAIN DUMPER PIT"/>
      <sheetName val="1224 Summary -BELT FEED 100ABCD"/>
      <sheetName val="1224 Detail - BELT FEED 100ABCD"/>
      <sheetName val="1221 Summary - CONV C-101"/>
      <sheetName val="1221 Detail - CONV C-101"/>
      <sheetName val="1230 AREA SUMMARY -INLOADING "/>
      <sheetName val="1231 Summary - CONVEYOR C-102"/>
      <sheetName val="1231 Detail - CONVEYOR C-102"/>
      <sheetName val="1232 AREA SUMMARY - TRANS TOWER"/>
      <sheetName val="1232 Summary - TT-011"/>
      <sheetName val="1232 Detail - TT-011"/>
      <sheetName val="1232 Summary - TT-012"/>
      <sheetName val="1232 Detail - TT-012"/>
      <sheetName val="1240 AREA SUMMARY -STOCKYARD"/>
      <sheetName val="1241 AREA SUMMARY - STKYRD CONV"/>
      <sheetName val="1241 Summary - CONV C-111"/>
      <sheetName val="1241 Detail - CONV C-111"/>
      <sheetName val="1241 Summary - CONV C-112"/>
      <sheetName val="1241 Detail - CONV C-112"/>
      <sheetName val="1241 Summary - CONV C-113"/>
      <sheetName val="1241 Detail - CONV C-113"/>
      <sheetName val="1246 Summary - S.R. 1, 2"/>
      <sheetName val="1246 Detail - S.R. 1, 2"/>
      <sheetName val="1250 AREA SUMMARY -OUTLOADING"/>
      <sheetName val="1251 AREA SUMMARY - CONVEYORS"/>
      <sheetName val="1251 Summary - CONV C-121"/>
      <sheetName val="1251 Detail - CONV C-121"/>
      <sheetName val="1251 Summary - CONV C-123"/>
      <sheetName val="1251 Detail - CONV C-123"/>
      <sheetName val="1251 Summary - CONV C-124"/>
      <sheetName val="1251 Detail - CONV C-124"/>
      <sheetName val="1251 Summary - CONV C-125"/>
      <sheetName val="1251 Detail - CONV C-125"/>
      <sheetName val="1252 AREA SUMMARY - TRANS TOWER"/>
      <sheetName val="1252 Summary - TT26"/>
      <sheetName val="1252 Detail - TT-26"/>
      <sheetName val="1252 Summary - TT28"/>
      <sheetName val="1252 Detail - TT28"/>
      <sheetName val="1253 Summary -SURGE BIN 472"/>
      <sheetName val="1253 Detail - SURGE BIN 472"/>
      <sheetName val="1254 Summary -BELT FEEDERS 122"/>
      <sheetName val="1254 Detail - BELT FEEDERS 122"/>
      <sheetName val="1257 Summary - SHIPLOADER 1"/>
      <sheetName val="1257 Detail - SHIPLOADER 1"/>
      <sheetName val="1258 Summary - SAMPLER STN"/>
      <sheetName val="1258 Detail - SAMPLER STN"/>
      <sheetName val="1310 Summary -TRESTLE"/>
      <sheetName val="1310 Detail - TRESTLE"/>
      <sheetName val="1320 Summary - PIER"/>
      <sheetName val="1320 Detail - PIER"/>
      <sheetName val="1330 Summary - Dredging"/>
      <sheetName val="1330 Detail - Dredging"/>
      <sheetName val="1340 Summary - TUG FLEET"/>
      <sheetName val="1340 Detail - TUG FLEET"/>
      <sheetName val="LOOKUP"/>
      <sheetName val="Factors (2)"/>
      <sheetName val="Factors"/>
      <sheetName val="rounding factor"/>
      <sheetName val="Sheet2"/>
      <sheetName val="Main"/>
      <sheetName val="06-2当地人工工资"/>
      <sheetName val="待摊费"/>
      <sheetName val="154048 - Summary"/>
      <sheetName val="合计"/>
      <sheetName val="quant"/>
      <sheetName val="内河船舶单价"/>
      <sheetName val="02总收入表"/>
      <sheetName val="细格栅"/>
      <sheetName val="配水渠道"/>
      <sheetName val="出水泵房"/>
      <sheetName val="电缆隧道"/>
      <sheetName val="电缆隧道（总量）"/>
      <sheetName val="电缆沟"/>
      <sheetName val="电缆沟（总量）"/>
      <sheetName val="风道"/>
      <sheetName val="风道（总量）"/>
      <sheetName val="sis.xlm"/>
      <sheetName val="laroux"/>
      <sheetName val="材料"/>
      <sheetName val="人工费"/>
      <sheetName val="G.1R-Shou COP Gf"/>
      <sheetName val="POWER ASSUMPTIONS"/>
      <sheetName val="附件1常用材料命名方式"/>
      <sheetName val="材料汇总1"/>
      <sheetName val="现场人员汇总-基础"/>
      <sheetName val="机械汇总-基础"/>
      <sheetName val="参数"/>
      <sheetName val="Cab"/>
      <sheetName val="AMPACITY"/>
      <sheetName val="Toolbox"/>
      <sheetName val="汇总表"/>
      <sheetName val="Gabinetes ctrol, prot. y med. "/>
      <sheetName val="E"/>
      <sheetName val="PR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Set>
  </externalBook>
</externalLink>
</file>

<file path=xl/externalLinks/externalLink31.xml><?xml version="1.0" encoding="utf-8"?>
<externalLink xmlns="http://schemas.openxmlformats.org/spreadsheetml/2006/main">
  <externalBook xmlns:r="http://schemas.openxmlformats.org/officeDocument/2006/relationships" r:id="rId1">
    <sheetNames>
      <sheetName val="내역서적용수량"/>
      <sheetName val="배수공총괄자재집계표"/>
      <sheetName val="타공종이월수량집계표"/>
      <sheetName val="SLAB"/>
      <sheetName val="Sheet3"/>
      <sheetName val="eqpmad2"/>
      <sheetName val="Financ. Overview"/>
      <sheetName val="Toolbox"/>
      <sheetName val="单价分析表2"/>
      <sheetName val="MECHANICAL（水处理厂2)"/>
      <sheetName val="KG-LS"/>
      <sheetName val="G.1R-Shou COP Gf"/>
      <sheetName val="人工费"/>
      <sheetName val="材料"/>
      <sheetName val="定额 (2006)"/>
      <sheetName val="154048 - Summary"/>
      <sheetName val="G2TempSheet"/>
      <sheetName val="XLR_NoRangeSheet"/>
      <sheetName val="Cab"/>
      <sheetName val="AMPACITY"/>
      <sheetName val="E"/>
      <sheetName val="A"/>
      <sheetName val="单价"/>
      <sheetName val="内河船舶单价"/>
      <sheetName val="대비"/>
      <sheetName val="#REF"/>
      <sheetName val="Ra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xml><?xml version="1.0" encoding="utf-8"?>
<externalLink xmlns="http://schemas.openxmlformats.org/spreadsheetml/2006/main">
  <externalBook xmlns:r="http://schemas.openxmlformats.org/officeDocument/2006/relationships" r:id="rId1">
    <sheetNames>
      <sheetName val="Sheet1"/>
      <sheetName val="XLR_NoRangeSheet"/>
      <sheetName val="eqpmad2"/>
      <sheetName val="Financ. Overview"/>
      <sheetName val="Toolbox"/>
      <sheetName val="Constants"/>
      <sheetName val="REGRESS"/>
      <sheetName val="Open"/>
      <sheetName val="G.1R-Shou COP Gf"/>
      <sheetName val="POWER ASSUMPTIONS"/>
      <sheetName val="06-2当地人工工资"/>
      <sheetName val="待摊费"/>
      <sheetName val="154048 - Summary"/>
      <sheetName val="02总收入表"/>
      <sheetName val="Factors (2)"/>
      <sheetName val="材料"/>
      <sheetName val="KG-LS"/>
      <sheetName val="PRI-LS"/>
      <sheetName val="quant"/>
      <sheetName val="Data"/>
      <sheetName val="2-SITE "/>
      <sheetName val="SW-TEO"/>
      <sheetName val="人工SDP.2"/>
      <sheetName val="参数"/>
      <sheetName val="材料SDP.1"/>
      <sheetName val="内河船舶单价"/>
      <sheetName val="取费表"/>
      <sheetName val="附件1常用材料命名方式"/>
      <sheetName val="材料汇总1"/>
      <sheetName val="现场人员汇总-基础"/>
      <sheetName val="机械汇总-基础"/>
      <sheetName val="4 代码列表"/>
      <sheetName val="单价"/>
      <sheetName val="人工费"/>
      <sheetName val="G2TempSheet"/>
      <sheetName val="A"/>
      <sheetName val="汇总表"/>
      <sheetName val="Ra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3.xml><?xml version="1.0" encoding="utf-8"?>
<externalLink xmlns="http://schemas.openxmlformats.org/spreadsheetml/2006/main">
  <externalBook xmlns:r="http://schemas.openxmlformats.org/officeDocument/2006/relationships" r:id="rId1">
    <sheetNames>
      <sheetName val="主线"/>
      <sheetName val="连接线"/>
      <sheetName val="合计(对外) (2)"/>
      <sheetName val="合计(对外)"/>
      <sheetName val="合计"/>
      <sheetName val="Factors (2)"/>
      <sheetName val="06-2当地人工工资"/>
      <sheetName val="Main"/>
      <sheetName val="Constants"/>
      <sheetName val="G.1R-Shou COP Gf"/>
      <sheetName val="内河船舶单价"/>
      <sheetName val="REGRESS"/>
      <sheetName val="人工SDP.2"/>
      <sheetName val="参数"/>
      <sheetName val="材料SDP.1"/>
      <sheetName val="POWER ASSUMPTIONS"/>
      <sheetName val="154048 - Summary"/>
      <sheetName val="材料"/>
      <sheetName val="单价"/>
      <sheetName val="Sheet1"/>
      <sheetName val="待摊费"/>
      <sheetName val="KG-LS"/>
      <sheetName val="02总收入表"/>
      <sheetName val="附件1常用材料命名方式"/>
      <sheetName val="材料汇总1"/>
      <sheetName val="现场人员汇总-基础"/>
      <sheetName val="机械汇总-基础"/>
      <sheetName val="quant"/>
      <sheetName val="Toolbox"/>
      <sheetName val="PRI-LS"/>
      <sheetName val="Open"/>
      <sheetName val="Financ. Overview"/>
      <sheetName val="定额 (2006)"/>
      <sheetName val="三材价差限额"/>
      <sheetName val="定额"/>
      <sheetName val="XLR_NoRangeSheet"/>
      <sheetName val="汇总表"/>
      <sheetName val="Cab"/>
      <sheetName val="AMPAC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4.xml><?xml version="1.0" encoding="utf-8"?>
<externalLink xmlns="http://schemas.openxmlformats.org/spreadsheetml/2006/main">
  <externalBook xmlns:r="http://schemas.openxmlformats.org/officeDocument/2006/relationships" r:id="rId1">
    <sheetNames>
      <sheetName val="人工费"/>
      <sheetName val="材料费"/>
      <sheetName val="机械台班费"/>
      <sheetName val="自采材料单价"/>
      <sheetName val="自采材料运距"/>
      <sheetName val="单价(1监理)"/>
      <sheetName val="单价(4-14)"/>
      <sheetName val="单价(15-20)"/>
      <sheetName val="单价(21-完)"/>
      <sheetName val="试验室设备"/>
      <sheetName val="BOQ报价单"/>
      <sheetName val="待摊费"/>
      <sheetName val="货币分配"/>
      <sheetName val="总价计算表"/>
      <sheetName val="审批单"/>
      <sheetName val="参数"/>
      <sheetName val="材料"/>
      <sheetName val="154048 - Summary"/>
      <sheetName val="Constants"/>
      <sheetName val="Factors (2)"/>
      <sheetName val="quant"/>
      <sheetName val="06-2当地人工工资"/>
      <sheetName val="PRI-LS"/>
      <sheetName val="KG-LS"/>
      <sheetName val="Open"/>
      <sheetName val="Sheet1"/>
      <sheetName val="Toolbox"/>
      <sheetName val="内河船舶单价"/>
      <sheetName val="建筑定额"/>
      <sheetName val="02总收入表"/>
      <sheetName val="POWER ASSUMPTIONS"/>
      <sheetName val="G.1R-Shou COP Gf"/>
      <sheetName val="XLR_NoRangeSheet"/>
      <sheetName val="Main"/>
      <sheetName val="人工SDP.2"/>
      <sheetName val="材料SDP.1"/>
      <sheetName val="산근"/>
      <sheetName val="定额 (06)"/>
      <sheetName val="主页"/>
      <sheetName val="定额"/>
      <sheetName val="Cab"/>
      <sheetName val="AMPACITY"/>
      <sheetName val="G2TempSheet"/>
      <sheetName val="eqpmad2"/>
      <sheetName val="REGR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xml><?xml version="1.0" encoding="utf-8"?>
<externalLink xmlns="http://schemas.openxmlformats.org/spreadsheetml/2006/main">
  <externalBook xmlns:r="http://schemas.openxmlformats.org/officeDocument/2006/relationships" r:id="rId1">
    <sheetNames>
      <sheetName val="封面"/>
      <sheetName val="说明"/>
      <sheetName val="汇总表"/>
      <sheetName val="汇总表 (2)"/>
      <sheetName val="对比数据"/>
      <sheetName val="人工费"/>
      <sheetName val="工程材料"/>
      <sheetName val="施工用料"/>
      <sheetName val="船机"/>
      <sheetName val="分包"/>
      <sheetName val="临时设施"/>
      <sheetName val="一般项目"/>
      <sheetName val="人员费用"/>
      <sheetName val="材料及调遣费用"/>
      <sheetName val="数据表"/>
      <sheetName val="混合材料"/>
      <sheetName val="Accress Jetty "/>
      <sheetName val="Loading Platform"/>
      <sheetName val="Dolphins of iron ore wharf"/>
      <sheetName val="Breakwater"/>
      <sheetName val="Dolphins of MOF wharf"/>
      <sheetName val="MOF wharf"/>
      <sheetName val="堆场、道路"/>
      <sheetName val="土建工程"/>
      <sheetName val="码头船机费用计算"/>
      <sheetName val="调遣、施工措施及项目管理"/>
      <sheetName val="石料供应价格"/>
      <sheetName val="Sheet1"/>
      <sheetName val="材料"/>
      <sheetName val="合计"/>
      <sheetName val="Toolbox"/>
      <sheetName val="Open"/>
      <sheetName val="Factors (2)"/>
      <sheetName val="人工SDP.2"/>
      <sheetName val="参数"/>
      <sheetName val="材料SDP.1"/>
      <sheetName val="内河船舶单价"/>
      <sheetName val="待摊费"/>
      <sheetName val="02总收入表"/>
      <sheetName val="06-2当地人工工资"/>
      <sheetName val="REGRESS"/>
      <sheetName val="Main"/>
      <sheetName val="PRI-LS"/>
      <sheetName val="Financ. Overview"/>
      <sheetName val="대비"/>
      <sheetName val="#REF"/>
      <sheetName val="XLR_NoRangeSheet"/>
      <sheetName val="三材价差限额"/>
      <sheetName val="定额 (06)"/>
      <sheetName val="G2TempSheet"/>
      <sheetName val="单价分析表2"/>
      <sheetName val="MECHANICAL（水处理厂2)"/>
      <sheetName val="BOQ"/>
      <sheetName val="Submit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36.xml><?xml version="1.0" encoding="utf-8"?>
<externalLink xmlns="http://schemas.openxmlformats.org/spreadsheetml/2006/main">
  <externalBook xmlns:r="http://schemas.openxmlformats.org/officeDocument/2006/relationships" r:id="rId1">
    <sheetNames>
      <sheetName val="细格栅"/>
      <sheetName val="配水渠道"/>
      <sheetName val="出水泵房"/>
      <sheetName val="电缆隧道"/>
      <sheetName val="电缆隧道（总量）"/>
      <sheetName val="电缆沟"/>
      <sheetName val="电缆沟（总量）"/>
      <sheetName val="风道"/>
      <sheetName val="风道（总量）"/>
      <sheetName val="sheet1"/>
      <sheetName val="sis.xlm"/>
      <sheetName val="laroux"/>
      <sheetName val="待摊费"/>
      <sheetName val="材料"/>
      <sheetName val="人工费"/>
      <sheetName val="内河船舶单价"/>
      <sheetName val="154048 - Summary"/>
      <sheetName val="XLR_NoRangeSheet"/>
      <sheetName val="02总收入表"/>
      <sheetName val="G.1R-Shou COP Gf"/>
      <sheetName val="Constants"/>
      <sheetName val="附件1常用材料命名方式"/>
      <sheetName val="材料汇总1"/>
      <sheetName val="现场人员汇总-基础"/>
      <sheetName val="机械汇总-基础"/>
      <sheetName val="参数"/>
      <sheetName val="Factors (2)"/>
      <sheetName val="POWER ASSUMPTIONS"/>
      <sheetName val="PRI-LS"/>
      <sheetName val="Main"/>
      <sheetName val="C"/>
      <sheetName val="人工SDP.2"/>
      <sheetName val="材料SDP.1"/>
      <sheetName val="Open"/>
      <sheetName val="合计"/>
      <sheetName val="KG-LS"/>
      <sheetName val="REGRESS"/>
      <sheetName val="06-2当地人工工资"/>
      <sheetName val="quant"/>
      <sheetName val="Toolbox"/>
      <sheetName val="Financ. Overview"/>
      <sheetName val="2.综合单价分析表"/>
      <sheetName val="单价"/>
      <sheetName val="gd_02"/>
      <sheetName val="主页"/>
      <sheetName val="工艺"/>
      <sheetName val="G2TempSheet"/>
      <sheetName val="Cab"/>
      <sheetName val="AMPACITY"/>
      <sheetName val="定额 (2006)"/>
      <sheetName val="Gabinetes ctrol, prot. y med. "/>
      <sheetName val="定额"/>
      <sheetName val="6PILE  (돌출)"/>
      <sheetName val="gsde06"/>
      <sheetName val="SPT vs PH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37.xml><?xml version="1.0" encoding="utf-8"?>
<externalLink xmlns="http://schemas.openxmlformats.org/spreadsheetml/2006/main">
  <externalBook xmlns:r="http://schemas.openxmlformats.org/officeDocument/2006/relationships" r:id="rId1">
    <sheetNames>
      <sheetName val="人工费"/>
      <sheetName val="材料费"/>
      <sheetName val="机械台班费"/>
      <sheetName val="自采材料单价"/>
      <sheetName val="自采材料运距"/>
      <sheetName val="单价(1监理)"/>
      <sheetName val="单价(4-14)"/>
      <sheetName val="单价(15-20)"/>
      <sheetName val="单价(21-完)"/>
      <sheetName val="试验室设备"/>
      <sheetName val="BOQ报价单"/>
      <sheetName val="待摊费"/>
      <sheetName val="货币分配"/>
      <sheetName val="总价计算表"/>
      <sheetName val="审批单"/>
      <sheetName val="06-2当地人工工资"/>
      <sheetName val="内河船舶单价"/>
      <sheetName val="154048 - Summary"/>
      <sheetName val="Factors (2)"/>
      <sheetName val="参数"/>
      <sheetName val="07-1采购材料"/>
      <sheetName val="人工SDP.2"/>
      <sheetName val="材料SDP.1"/>
      <sheetName val="Sheet1"/>
      <sheetName val="XLR_NoRangeSheet"/>
      <sheetName val="材料"/>
      <sheetName val="quant"/>
      <sheetName val="G.1R-Shou COP Gf"/>
      <sheetName val="合计"/>
      <sheetName val="REGRESS"/>
      <sheetName val="Main"/>
      <sheetName val="대비"/>
      <sheetName val="#REF"/>
      <sheetName val="PRI-LS"/>
      <sheetName val="定额"/>
      <sheetName val="定额 (06)"/>
      <sheetName val="4 代码列表"/>
      <sheetName val="02总收入表"/>
      <sheetName val="col-reinf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8.xml><?xml version="1.0" encoding="utf-8"?>
<externalLink xmlns="http://schemas.openxmlformats.org/spreadsheetml/2006/main">
  <externalBook xmlns:r="http://schemas.openxmlformats.org/officeDocument/2006/relationships" r:id="rId1">
    <sheetNames>
      <sheetName val="Sheet1"/>
      <sheetName val="XLR_NoRangeSheet"/>
      <sheetName val="单价"/>
      <sheetName val="Constants"/>
      <sheetName val="Open"/>
      <sheetName val="Main"/>
      <sheetName val="POWER ASSUMPTIONS"/>
      <sheetName val="Toolbox"/>
      <sheetName val="REGRESS"/>
      <sheetName val="154048 - Summary"/>
      <sheetName val="参数"/>
      <sheetName val="待摊费"/>
      <sheetName val="材料"/>
      <sheetName val="方案一"/>
      <sheetName val="方案一大体工程量"/>
      <sheetName val="01报价汇总"/>
      <sheetName val="单价分析表"/>
      <sheetName val="材料分解表"/>
      <sheetName val="材料表"/>
      <sheetName val="人机配置表"/>
      <sheetName val="人工汇总"/>
      <sheetName val="设备汇总"/>
      <sheetName val="01-1人工计划"/>
      <sheetName val="01-2 人工费"/>
      <sheetName val="03-2船机费"/>
      <sheetName val="04专项费用"/>
      <sheetName val="05调遣费"/>
      <sheetName val="06临时工程费"/>
      <sheetName val="07临时工程费"/>
      <sheetName val="07其他直接费"/>
      <sheetName val="07-1 测量试验仪器费"/>
      <sheetName val="B-1营地建设费"/>
      <sheetName val="09-1生活车费用"/>
      <sheetName val="1.材料损耗及价格"/>
      <sheetName val="2.1.管理人员、调遣"/>
      <sheetName val="2.2.当地人工费"/>
      <sheetName val="3.船机设备原则"/>
      <sheetName val="4.砼配合比"/>
      <sheetName val="5.汇率"/>
      <sheetName val="BOQ1"/>
      <sheetName val="BOQ2"/>
      <sheetName val="p45"/>
      <sheetName val="p47"/>
      <sheetName val="p48"/>
      <sheetName val="p49"/>
      <sheetName val="p51"/>
      <sheetName val="当地人工单价"/>
      <sheetName val="中方人工单价"/>
      <sheetName val="设备清单"/>
      <sheetName val="分包商表格"/>
      <sheetName val="付款计划"/>
      <sheetName val="基础指数"/>
      <sheetName val="外汇需求"/>
      <sheetName val="外汇需求明细"/>
      <sheetName val="机械台班单价"/>
      <sheetName val="自采材料单价"/>
      <sheetName val="材料单价"/>
      <sheetName val="监理设施"/>
      <sheetName val="现场调查提纲"/>
      <sheetName val="自采材料运距"/>
      <sheetName val="定额"/>
      <sheetName val="主体工程1"/>
      <sheetName val="主体工程2"/>
      <sheetName val="总价"/>
      <sheetName val="总价明细"/>
      <sheetName val="SW-TEO"/>
      <sheetName val="4 代码列表"/>
      <sheetName val="06-2当地人工工资"/>
      <sheetName val="quant"/>
      <sheetName val="eqpmad2"/>
      <sheetName val="02总收入表"/>
      <sheetName val="G.1R-Shou COP Gf"/>
      <sheetName val="Factors (2)"/>
      <sheetName val="人工SDP.2"/>
      <sheetName val="设备SDP.3"/>
      <sheetName val="材料SDP.1"/>
      <sheetName val="BOQ 悬索桥方案（边工字梁）"/>
      <sheetName val="4-3-1-a"/>
      <sheetName val="4-3-1-b"/>
      <sheetName val="4-3-2-b"/>
      <sheetName val="4-3-3-b"/>
      <sheetName val="4-3-4-b"/>
      <sheetName val="4-3-5-b"/>
      <sheetName val="4-3-6-b"/>
      <sheetName val="4-3-7-b"/>
      <sheetName val="4-3-1-c"/>
      <sheetName val="4-3-2-c"/>
      <sheetName val="4-3-3-c"/>
      <sheetName val="4-3-4-c"/>
      <sheetName val="4-3-5-c"/>
      <sheetName val="4-3-6-c"/>
      <sheetName val="4-3-7-c"/>
      <sheetName val="4-3-8-c"/>
      <sheetName val="4-3-9-c "/>
      <sheetName val="4-3-10-c"/>
      <sheetName val="4.-3-1-d"/>
      <sheetName val="4-3-2-d"/>
      <sheetName val="4-3-3-d"/>
      <sheetName val="4-3-4-d"/>
      <sheetName val="4-3-5-d"/>
      <sheetName val="4-3-6-d"/>
      <sheetName val="4-3-7-d"/>
      <sheetName val="4-3-8-d"/>
      <sheetName val="4-3-9-d"/>
      <sheetName val="4-3-10-d"/>
      <sheetName val="4-3-1-e"/>
      <sheetName val="4-3-2-e"/>
      <sheetName val="4-3-3-e"/>
      <sheetName val="4-3-4-e"/>
      <sheetName val="4-3-5-e"/>
      <sheetName val="4-3-1-f"/>
      <sheetName val="4-3-2-f"/>
      <sheetName val="4-3-3-f"/>
      <sheetName val="4-3-4-f "/>
      <sheetName val="4-3-1-g"/>
      <sheetName val="4-3-2-g"/>
      <sheetName val="4-3-3-g"/>
      <sheetName val="4-3-1-h"/>
      <sheetName val="4-3-2-h"/>
      <sheetName val="4.03-i"/>
      <sheetName val="4.03-j"/>
      <sheetName val="4.03-k"/>
      <sheetName val="4.03-l"/>
      <sheetName val="4.03-m"/>
      <sheetName val="4.03-n"/>
      <sheetName val="4-3-1-o"/>
      <sheetName val="4-3-2-o"/>
      <sheetName val="4-3-1-p"/>
      <sheetName val="4-3-2-p"/>
      <sheetName val="4.03-q"/>
      <sheetName val="4-3-1-r"/>
      <sheetName val="4-3-2-r"/>
      <sheetName val="4-3-3-r"/>
      <sheetName val="4-3-1-s"/>
      <sheetName val="4-3-2-s"/>
      <sheetName val="4-3-3-s"/>
      <sheetName val="4-3-4-s"/>
      <sheetName val="4-3-1-t"/>
      <sheetName val="4-3-1-u"/>
      <sheetName val="【】工程量清单单价分析表_(2009范本)"/>
      <sheetName val="汇总"/>
      <sheetName val="1标营"/>
      <sheetName val="1标雇营"/>
      <sheetName val="2标营"/>
      <sheetName val="2标雇营"/>
      <sheetName val="3标营"/>
      <sheetName val="3标雇营"/>
      <sheetName val="1标砼拌合站"/>
      <sheetName val="1标预制场"/>
      <sheetName val="1标碎石站"/>
      <sheetName val="2标大临"/>
      <sheetName val="3标大临"/>
      <sheetName val="1标营量"/>
      <sheetName val="1标雇营量"/>
      <sheetName val="2标营量"/>
      <sheetName val="2标雇营量"/>
      <sheetName val="3标营量"/>
      <sheetName val="3标雇营量"/>
      <sheetName val="砼拌合站量"/>
      <sheetName val="预制场量"/>
      <sheetName val="2标大临量"/>
      <sheetName val="3标大临量"/>
      <sheetName val="汇总表"/>
      <sheetName val="人工费"/>
      <sheetName val="Accress Jetty "/>
      <sheetName val="Loading Platform"/>
      <sheetName val="Dolphins of iron ore wharf"/>
      <sheetName val="Breakwater"/>
      <sheetName val="Dolphins of MOF wharf"/>
      <sheetName val="MOF wharf"/>
      <sheetName val="堆场、道路"/>
      <sheetName val="土建工程"/>
      <sheetName val="码头船机费用计算"/>
      <sheetName val="分包"/>
      <sheetName val="调遣、施工措施及项目管理"/>
      <sheetName val="石料供应价格"/>
      <sheetName val=" "/>
      <sheetName val="航务概算总表(双)"/>
      <sheetName val="航务总估算表(双)"/>
      <sheetName val="水工预算"/>
      <sheetName val="内河取费"/>
      <sheetName val="估价表"/>
      <sheetName val="内河材料单价"/>
      <sheetName val="内河船舶单价"/>
      <sheetName val="内河机械单价"/>
      <sheetName val="试算估价表"/>
      <sheetName val="试算取费"/>
      <sheetName val="试算水工预算"/>
      <sheetName val="XXXXX"/>
      <sheetName val="XXXX0"/>
      <sheetName val="595 Summary - Discipline"/>
      <sheetName val="595 Summary - Commodity"/>
      <sheetName val="595 Detail"/>
      <sheetName val="PREV.SHEET.LAST.PRINT"/>
      <sheetName val="Macro1"/>
      <sheetName val="Sheet2"/>
      <sheetName val="Sheet3"/>
      <sheetName val="PRI-LS"/>
      <sheetName val="General"/>
      <sheetName val="Gabinetes agrup. CT's y PT's"/>
      <sheetName val="Gabinetes ctrol, prot. y med. "/>
      <sheetName val="Formulario de  precios"/>
      <sheetName val="Financ. Overview"/>
      <sheetName val="单价分析表2"/>
      <sheetName val="MECHANICAL（水处理厂2)"/>
      <sheetName val="主页"/>
      <sheetName val="合计"/>
      <sheetName val="KG-LS"/>
      <sheetName val="gd_02"/>
      <sheetName val="대비"/>
      <sheetName val="#REF"/>
      <sheetName val="定额 (06)"/>
      <sheetName val="三材价差限额"/>
      <sheetName val="D_AWG"/>
      <sheetName val="T_Cu_ASTM"/>
      <sheetName val="col-reinf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Set>
  </externalBook>
</externalLink>
</file>

<file path=xl/externalLinks/externalLink39.xml><?xml version="1.0" encoding="utf-8"?>
<externalLink xmlns="http://schemas.openxmlformats.org/spreadsheetml/2006/main">
  <externalBook xmlns:r="http://schemas.openxmlformats.org/officeDocument/2006/relationships" r:id="rId1">
    <sheetNames>
      <sheetName val="REGRESS"/>
      <sheetName val="sheet1"/>
      <sheetName val="02总收入表"/>
      <sheetName val="待摊费"/>
      <sheetName val="154048 - Summary"/>
      <sheetName val="内河船舶单价"/>
      <sheetName val="quant"/>
      <sheetName val="4 代码列表"/>
      <sheetName val="Toolbox"/>
      <sheetName val="Open"/>
      <sheetName val="材料"/>
      <sheetName val="PRI-LS"/>
      <sheetName val="Main"/>
      <sheetName val="POWER ASSUMPTIONS"/>
      <sheetName val="Financ. Overview"/>
      <sheetName val="单价"/>
      <sheetName val="Constants"/>
      <sheetName val="人工费"/>
      <sheetName val="Factors (2)"/>
      <sheetName val="参数"/>
      <sheetName val="人工SDP.2"/>
      <sheetName val="材料SDP.1"/>
      <sheetName val="主页"/>
      <sheetName val="06-2当地人工工资"/>
      <sheetName val="附件1常用材料命名方式"/>
      <sheetName val="材料汇总1"/>
      <sheetName val="现场人员汇总-基础"/>
      <sheetName val="机械汇总-基础"/>
      <sheetName val="G.1R-Shou COP Gf"/>
      <sheetName val="A"/>
      <sheetName val="辽电初设.XLS 定额"/>
      <sheetName val="gsde01"/>
      <sheetName val="gd_02"/>
      <sheetName val="三材价差限额"/>
      <sheetName val="定额 (2006)"/>
      <sheetName val="XLR_NoRangeSheet"/>
      <sheetName val="사업부배부A"/>
      <sheetName val="Day work"/>
      <sheetName val="HQ-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40.xml><?xml version="1.0" encoding="utf-8"?>
<externalLink xmlns="http://schemas.openxmlformats.org/spreadsheetml/2006/main">
  <externalBook xmlns:r="http://schemas.openxmlformats.org/officeDocument/2006/relationships" r:id="rId1">
    <sheetNames>
      <sheetName val="POWER ASSUMPTIONS"/>
      <sheetName val="人工费"/>
      <sheetName val="Toolbox"/>
      <sheetName val="154048 - Summary"/>
      <sheetName val="人工SDP.2"/>
      <sheetName val="参数"/>
      <sheetName val="材料SDP.1"/>
      <sheetName val="Sheet1"/>
      <sheetName val="待摊费"/>
      <sheetName val="材料"/>
      <sheetName val="gsde06"/>
      <sheetName val="gsde01"/>
      <sheetName val="定额 (2006)"/>
      <sheetName val="PRI-LS"/>
      <sheetName val="定额"/>
      <sheetName val="office"/>
      <sheetName val="Lab"/>
      <sheetName val="Material&amp;equip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1.xml><?xml version="1.0" encoding="utf-8"?>
<externalLink xmlns="http://schemas.openxmlformats.org/spreadsheetml/2006/main">
  <externalBook xmlns:r="http://schemas.openxmlformats.org/officeDocument/2006/relationships" r:id="rId1">
    <sheetNames>
      <sheetName val="POQ"/>
      <sheetName val="Unit"/>
      <sheetName val="上报综合费率"/>
      <sheetName val="资金计划"/>
      <sheetName val="说明"/>
      <sheetName val="综合费"/>
      <sheetName val="其他直接费"/>
      <sheetName val="中方人员"/>
      <sheetName val="设备"/>
      <sheetName val="配合比"/>
      <sheetName val="设备数量统计"/>
      <sheetName val="设备单价计算"/>
      <sheetName val="材料"/>
      <sheetName val="人员"/>
      <sheetName val="设备清单及单价"/>
      <sheetName val="施工材料"/>
      <sheetName val="154048 - Summary"/>
      <sheetName val="G.1R-Shou COP Gf"/>
      <sheetName val="POWER ASSUMPTIONS"/>
      <sheetName val="Open"/>
      <sheetName val="XXXXX"/>
      <sheetName val="CONTINGENCY- Mat'l"/>
      <sheetName val="100 Summary - AREA SUMMARY"/>
      <sheetName val="100 Detail"/>
      <sheetName val="200 AREA SUMMARY "/>
      <sheetName val="200-1 Summary - Water Systems"/>
      <sheetName val="200-1 Detail - Water Systems"/>
      <sheetName val="200-2 Summary - Drainage"/>
      <sheetName val="200-2 Detail -Drainage"/>
      <sheetName val="200-3 Summary - Roads"/>
      <sheetName val="200-3 Detail - Roads"/>
      <sheetName val="200-5 Summary - Electr. General"/>
      <sheetName val="200-5 Detail - Electr. General"/>
      <sheetName val="400 AREA SUMMARY "/>
      <sheetName val="400 -1 Summary - Mods BC405"/>
      <sheetName val="400-1 Detail - Mods BC405"/>
      <sheetName val="400-2 Summary - Mods to TS3"/>
      <sheetName val="400-2 Detail - Mods to TS3"/>
      <sheetName val="400-3 Summary - BC-503 "/>
      <sheetName val="400-3 Detail - BC-503"/>
      <sheetName val="400-4 Summary - TS 52"/>
      <sheetName val="400-4 Detail - TS 52"/>
      <sheetName val="400-5 Summary - BC-504"/>
      <sheetName val="400-5 Detail - BC-504"/>
      <sheetName val="400-6 Summary -Stacker #4"/>
      <sheetName val="400-6 Detail - Stacker #4"/>
      <sheetName val="400-7 Summary - TS 53"/>
      <sheetName val="400-7 Detail - TS 53"/>
      <sheetName val="400-8 Summary - TS 54"/>
      <sheetName val="400-8 Detail - TS 54"/>
      <sheetName val="400-9 Summary - Mods BC404A"/>
      <sheetName val="400-9 Detail - Mods BC404A"/>
      <sheetName val="400-10 Summary - TS 57"/>
      <sheetName val="400-10 Detail - TS 57"/>
      <sheetName val="400-11 Summary - Mods BC404B"/>
      <sheetName val="400-11 Detail - Mods BC404B"/>
      <sheetName val="400-12 Summary - TS 56"/>
      <sheetName val="400-12 Detail - TS 56"/>
      <sheetName val="400-13 Summary - Mods BC404C"/>
      <sheetName val="400-13 Detail - Mods BC404C"/>
      <sheetName val="400-14 Summary - TS 55"/>
      <sheetName val="400-14 Detail - TS 55"/>
      <sheetName val="500 AREA SUMMARY "/>
      <sheetName val="500-1 Summary - Conv. BC-507"/>
      <sheetName val="500-1 Detail - Conv. BC-507"/>
      <sheetName val="500-2 Summary - TS58"/>
      <sheetName val="500-2 Detail - TS58"/>
      <sheetName val="500-3 Summary - Exten Conv. 407"/>
      <sheetName val="500-3 Detail - Exten Conv 407"/>
      <sheetName val="600 AREA SUMMARY "/>
      <sheetName val="600-1 Summary - Convey. 508"/>
      <sheetName val="600-1 Detail - Conv. 508"/>
      <sheetName val="600-2 Summary - Sampling St."/>
      <sheetName val="600-2 Detail - Sampling St."/>
      <sheetName val="600-3 Summary - Causeway"/>
      <sheetName val="600-3 Detail - Causeway"/>
      <sheetName val="600-4 Summary - Road Crossing"/>
      <sheetName val="600-4 Detail - Road Crossing"/>
      <sheetName val="600-5 Summary - TS 59"/>
      <sheetName val="600-5 Detail - TS 59"/>
      <sheetName val="600-6 Summary - BC-509 "/>
      <sheetName val="600-6 Detail - BC-509"/>
      <sheetName val="600-7 Summary - S.L."/>
      <sheetName val="600-7 Detail - S.L."/>
      <sheetName val="600-8 Summary - Berth"/>
      <sheetName val="600-8 Detail - Berth"/>
      <sheetName val="600-9 Summary - Dredging"/>
      <sheetName val="600-9 Detail - Dredging"/>
      <sheetName val="700 AREA SUMMARY "/>
      <sheetName val="700-1 Summary - Rolling Stock"/>
      <sheetName val="700-1 Detail - Rolling Stock"/>
      <sheetName val="800 AREA SUMMARY "/>
      <sheetName val="800-1 Summary - Main Sub"/>
      <sheetName val="800-1 Detail - Main Sub"/>
      <sheetName val="800-2 Summary - Remote Sub 503"/>
      <sheetName val="800-2 Detail - Remote Sub 503"/>
      <sheetName val="800-3 Summary - Remote Sub 504"/>
      <sheetName val="800-3 Detail - Remote Sub 504"/>
      <sheetName val="800-4 Summary - Remote Sub 507"/>
      <sheetName val="800-4 Detail - Remote Sub 507"/>
      <sheetName val="800-5 Summary - Remote Sub 508"/>
      <sheetName val="800-5 Detail - Remote Sub 508"/>
      <sheetName val="800-6 Summary - Remote Sub 509"/>
      <sheetName val="800-6 Detail - Remote Sub 509"/>
      <sheetName val="900 AREA SUMMARY "/>
      <sheetName val="900-1 Summary - PLC"/>
      <sheetName val="900-1 Detail - PLC"/>
      <sheetName val="Factors"/>
      <sheetName val="待摊费"/>
      <sheetName val="Toolbox"/>
      <sheetName val="Financ. Overview"/>
      <sheetName val="eqpmad2"/>
      <sheetName val="XLR_NoRangeSheet"/>
      <sheetName val="06-2当地人工工资"/>
      <sheetName val="07-1采购材料"/>
      <sheetName val="quant"/>
      <sheetName val="02总收入表"/>
      <sheetName val="REGRESS"/>
      <sheetName val="Main"/>
      <sheetName val="Factors (2)"/>
      <sheetName val="PRI-LS"/>
      <sheetName val="sheet1"/>
      <sheetName val="人工SDP.2"/>
      <sheetName val="参数"/>
      <sheetName val="材料SDP.1"/>
      <sheetName val="汇总"/>
      <sheetName val="1"/>
      <sheetName val="2"/>
      <sheetName val="3"/>
      <sheetName val="人机配置计算"/>
      <sheetName val="设备汇总"/>
      <sheetName val="人员汇总"/>
      <sheetName val="周转材料"/>
      <sheetName val="临时占地"/>
      <sheetName val="大临设备"/>
      <sheetName val="用房计划"/>
      <sheetName val="用车计划"/>
      <sheetName val="项目部人员 "/>
      <sheetName val="4 代码列表"/>
      <sheetName val="内河船舶单价"/>
      <sheetName val="合计"/>
      <sheetName val="单价"/>
      <sheetName val="BREAKDOWN(철거설치)"/>
      <sheetName val="내역서적용수량"/>
      <sheetName val="输煤冲洗水泵房"/>
      <sheetName val="表二"/>
      <sheetName val="2006概算定额"/>
      <sheetName val="대비"/>
      <sheetName val="#REF"/>
      <sheetName val="建筑定额"/>
      <sheetName val="单价分析表附表"/>
      <sheetName val="upa"/>
      <sheetName val="FitOutConfCent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Set>
  </externalBook>
</externalLink>
</file>

<file path=xl/externalLinks/externalLink42.xml><?xml version="1.0" encoding="utf-8"?>
<externalLink xmlns="http://schemas.openxmlformats.org/spreadsheetml/2006/main">
  <externalBook xmlns:r="http://schemas.openxmlformats.org/officeDocument/2006/relationships" r:id="rId1">
    <sheetNames>
      <sheetName val="POWER ASSUMPTIONS"/>
      <sheetName val="人工费"/>
      <sheetName val="Toolbox"/>
      <sheetName val="154048 - Summary"/>
      <sheetName val="人工SDP.2"/>
      <sheetName val="参数"/>
      <sheetName val="材料SDP.1"/>
      <sheetName val="附件1常用材料命名方式"/>
      <sheetName val="材料汇总1"/>
      <sheetName val="现场人员汇总-基础"/>
      <sheetName val="机械汇总-基础"/>
      <sheetName val="REGRESS"/>
      <sheetName val="XLR_NoRangeSheet"/>
      <sheetName val="材料"/>
      <sheetName val="KG-LS"/>
      <sheetName val="Open"/>
      <sheetName val="Main"/>
      <sheetName val="Factors (2)"/>
      <sheetName val="Sheet1"/>
      <sheetName val="待摊费"/>
      <sheetName val="Constants"/>
      <sheetName val="主页"/>
      <sheetName val="02总收入表"/>
      <sheetName val="G.1R-Shou COP Gf"/>
      <sheetName val="06-2当地人工工资"/>
      <sheetName val="PRI-LS"/>
      <sheetName val="内河船舶单价"/>
      <sheetName val="내역서적용수량"/>
      <sheetName val="建筑定额"/>
      <sheetName val="输煤冲洗水泵房"/>
      <sheetName val="quant"/>
      <sheetName val="대비"/>
      <sheetName val="#REF"/>
      <sheetName val="gd_02"/>
      <sheetName val="定额 (06)"/>
      <sheetName val="9-1차이내역"/>
      <sheetName val="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3.xml><?xml version="1.0" encoding="utf-8"?>
<externalLink xmlns="http://schemas.openxmlformats.org/spreadsheetml/2006/main">
  <externalBook xmlns:r="http://schemas.openxmlformats.org/officeDocument/2006/relationships" r:id="rId1">
    <sheetNames>
      <sheetName val="商务标文件"/>
      <sheetName val="BOQ(中英文)"/>
      <sheetName val="BOQ英文版"/>
      <sheetName val="BOQ汇总"/>
      <sheetName val="成本汇总"/>
      <sheetName val="材料分项"/>
      <sheetName val="人员分项"/>
      <sheetName val="设备分项"/>
      <sheetName val="材料汇总1"/>
      <sheetName val="材料汇总2"/>
      <sheetName val="附件1常用材料命名方式"/>
      <sheetName val="现场人员汇总-基础"/>
      <sheetName val="现场人员汇总-调整"/>
      <sheetName val="机械汇总-基础"/>
      <sheetName val="机械汇总-调整"/>
      <sheetName val="船机费"/>
      <sheetName val="计划分包"/>
      <sheetName val="管理人员"/>
      <sheetName val="临时设施"/>
      <sheetName val="试验检测费"/>
      <sheetName val="调遣费"/>
      <sheetName val="HSE费用"/>
      <sheetName val="承包商办公室"/>
      <sheetName val="业主办公室"/>
      <sheetName val="伙食机票费"/>
      <sheetName val="生活车费用"/>
      <sheetName val="风险费用"/>
      <sheetName val="财务费用"/>
      <sheetName val="沙化比例"/>
      <sheetName val="RX2、X3交通改道"/>
      <sheetName val="RX2交通改道功效分析汇总表"/>
      <sheetName val="2、沥青铺设及HUMP施工"/>
      <sheetName val="3、隔离墩摆设"/>
      <sheetName val="4、指示牌摆设"/>
      <sheetName val="SW-TEO"/>
      <sheetName val="待摊费"/>
      <sheetName val="Factors (2)"/>
      <sheetName val="02总收入表"/>
      <sheetName val="XLR_NoRangeSheet"/>
      <sheetName val="154048 - Summary"/>
      <sheetName val="Toolbox"/>
      <sheetName val="REGRESS"/>
      <sheetName val="POWER ASSUMPTIONS"/>
      <sheetName val="材料"/>
      <sheetName val="G.1R-Shou COP Gf"/>
      <sheetName val="Sheet1"/>
      <sheetName val="eqpmad2"/>
      <sheetName val="合计"/>
      <sheetName val="Main"/>
      <sheetName val="Open"/>
      <sheetName val="quant"/>
      <sheetName val="Constants"/>
      <sheetName val="内河船舶单价"/>
      <sheetName val="人工费"/>
      <sheetName val="KG-LS"/>
      <sheetName val="내역서적용수량"/>
      <sheetName val="gd_02"/>
      <sheetName val="gsde01"/>
      <sheetName val="Cab"/>
      <sheetName val="AMPACITY"/>
      <sheetName val="Cover"/>
      <sheetName val="PROGRAM"/>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4.xml><?xml version="1.0" encoding="utf-8"?>
<externalLink xmlns="http://schemas.openxmlformats.org/spreadsheetml/2006/main">
  <externalBook xmlns:r="http://schemas.openxmlformats.org/officeDocument/2006/relationships" r:id="rId1">
    <sheetNames>
      <sheetName val="Sheet1"/>
      <sheetName val="Sheet2"/>
      <sheetName val="REGRESS"/>
      <sheetName val="POWER ASSUMPTIONS"/>
      <sheetName val="154048 - Summary"/>
      <sheetName val="XLR_NoRangeSheet"/>
      <sheetName val="附件1常用材料命名方式"/>
      <sheetName val="材料汇总1"/>
      <sheetName val="现场人员汇总-基础"/>
      <sheetName val="机械汇总-基础"/>
      <sheetName val="PRI-LS"/>
      <sheetName val="Toolbox"/>
      <sheetName val="待摊费"/>
      <sheetName val="参数"/>
      <sheetName val="人工费"/>
      <sheetName val="02总收入表"/>
      <sheetName val="G.1R-Shou COP Gf"/>
      <sheetName val="合计"/>
      <sheetName val="KG-LS"/>
      <sheetName val="Open"/>
      <sheetName val="材料"/>
      <sheetName val="内河船舶单价"/>
      <sheetName val="汇总表"/>
      <sheetName val="quant"/>
      <sheetName val="主页"/>
      <sheetName val="表二"/>
      <sheetName val="建筑定额 (2002)"/>
      <sheetName val="gsde01"/>
      <sheetName val="gsde06"/>
      <sheetName val="E"/>
      <sheetName val="M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45.xml><?xml version="1.0" encoding="utf-8"?>
<externalLink xmlns="http://schemas.openxmlformats.org/spreadsheetml/2006/main">
  <externalBook xmlns:r="http://schemas.openxmlformats.org/officeDocument/2006/relationships" r:id="rId1">
    <sheetNames>
      <sheetName val="主页"/>
      <sheetName val="在建项目"/>
      <sheetName val="工程分包"/>
      <sheetName val="自有设备"/>
      <sheetName val="设备房屋租赁"/>
      <sheetName val="材料采购"/>
      <sheetName val="试验检测"/>
      <sheetName val="外国劳工"/>
      <sheetName val="分包商名录"/>
      <sheetName val="供应商名录"/>
      <sheetName val="劳务公司名录"/>
      <sheetName val="待摊费"/>
      <sheetName val="Constants"/>
      <sheetName val="XLR_NoRangeSheet"/>
      <sheetName val="POWER ASSUMPTIONS"/>
      <sheetName val="材料"/>
      <sheetName val="Sheet1"/>
      <sheetName val="Open"/>
      <sheetName val="REGRESS"/>
      <sheetName val="G.1R-Shou COP Gf"/>
      <sheetName val="附件1常用材料命名方式"/>
      <sheetName val="材料汇总1"/>
      <sheetName val="现场人员汇总-基础"/>
      <sheetName val="机械汇总-基础"/>
      <sheetName val="gsde06"/>
      <sheetName val="2006概算定额"/>
      <sheetName val="02总收入表"/>
      <sheetName val="06-2当地人工工资"/>
      <sheetName val="A"/>
      <sheetName val="Equi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6.xml><?xml version="1.0" encoding="utf-8"?>
<externalLink xmlns="http://schemas.openxmlformats.org/spreadsheetml/2006/main">
  <externalBook xmlns:r="http://schemas.openxmlformats.org/officeDocument/2006/relationships" r:id="rId1">
    <sheetNames>
      <sheetName val="人机配置表"/>
      <sheetName val="设备汇总 "/>
      <sheetName val="人员汇总 "/>
      <sheetName val="管理人员"/>
      <sheetName val="设备类型选择"/>
      <sheetName val="人员类型选择"/>
      <sheetName val="试验检测"/>
      <sheetName val="HSE费用"/>
      <sheetName val="人员类型-辅助表格"/>
      <sheetName val="Toolbox"/>
      <sheetName val="主页"/>
      <sheetName val="2006概算定额"/>
      <sheetName val="XLR_NoRangeSheet"/>
      <sheetName val="06-2当地人工工资"/>
      <sheetName val="PRI-LS"/>
      <sheetName val="eq_data"/>
      <sheetName val="REC"/>
      <sheetName val="opstat"/>
      <sheetName val="co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7.xml><?xml version="1.0" encoding="utf-8"?>
<externalLink xmlns="http://schemas.openxmlformats.org/spreadsheetml/2006/main">
  <externalBook xmlns:r="http://schemas.openxmlformats.org/officeDocument/2006/relationships" r:id="rId1">
    <sheetNames>
      <sheetName val="2、Sheet1"/>
      <sheetName val="工程量清单 (原稿)"/>
      <sheetName val="1、Summary(BOQ)"/>
      <sheetName val="材料涨价风险分析"/>
      <sheetName val="工程量清单"/>
      <sheetName val="单价分析表"/>
      <sheetName val="领导汇报"/>
      <sheetName val="SUMMARY OF BILL"/>
      <sheetName val="Bill No.1 Preliminaries"/>
      <sheetName val="Bill No. 2  REVETMENT &amp; RECLAMA"/>
      <sheetName val="Bill No. 3 YARD"/>
      <sheetName val="Bill No. 4  GROUND IMPROVEMENT"/>
      <sheetName val="Bill No. 5 PAVEMENT"/>
      <sheetName val="Bill No. 6 UTILITY"/>
      <sheetName val="Bill No. 7a, Generator BOQ"/>
      <sheetName val="Bill No. 7b,  33KV SS BOQ"/>
      <sheetName val="Bill No. 7c, External Lighting"/>
      <sheetName val="Bill No. 7d, Container Part"/>
      <sheetName val="Bill No.7e, Earth Cable Trench"/>
      <sheetName val="Bill No. 8 SERVICE ROAD"/>
      <sheetName val="Bill No.9 DAYWORKS"/>
      <sheetName val="工程量清单 中港格式)"/>
      <sheetName val=" 成本汇总表"/>
      <sheetName val="综合单价分析表"/>
      <sheetName val="综合单价分析表 (按照比例摊销)"/>
      <sheetName val="工程量清单 王著"/>
      <sheetName val="★设备汇总表 王著"/>
      <sheetName val="人机配置 著桥 新 "/>
      <sheetName val="1.分包"/>
      <sheetName val="工程量清单 著桥 新"/>
      <sheetName val="5.船机费 作废"/>
      <sheetName val="井计算"/>
      <sheetName val="2.调整项"/>
      <sheetName val="3.材料拆分表"/>
      <sheetName val="船舶自有、询价"/>
      <sheetName val="3.1.材料汇总表（调遣费）"/>
      <sheetName val="人机配置 原 参考用"/>
      <sheetName val="4.人工费"/>
      <sheetName val="4.1管理人员"/>
      <sheetName val="4.2人员汇总"/>
      <sheetName val="陆上设备使用计划"/>
      <sheetName val="船员工资11"/>
      <sheetName val="5、设备汇总表 新（计算燃油）与分析表对应"/>
      <sheetName val="设备汇总表 新（计算折旧)"/>
      <sheetName val="5.1设备汇总"/>
      <sheetName val="6.调遣费"/>
      <sheetName val="6.1船机调遣"/>
      <sheetName val="7.小临、营地"/>
      <sheetName val="6.1船机调遣费"/>
      <sheetName val="7、小临、营地"/>
      <sheetName val="8.临时工程费"/>
      <sheetName val="8、临时工程费（新的）"/>
      <sheetName val="9、拌合站"/>
      <sheetName val="9.1拌合站基建"/>
      <sheetName val="9.2拌合站运营"/>
      <sheetName val="调遣费-拌合站、沥青站、发电机"/>
      <sheetName val="10连锁块站"/>
      <sheetName val="10.1连锁块站基建"/>
      <sheetName val="10.2连锁块站运营 "/>
      <sheetName val="12水稳站"/>
      <sheetName val="12.1水稳站"/>
      <sheetName val="12.2水稳站运营"/>
      <sheetName val="13.测量实验"/>
      <sheetName val="14.生活用车"/>
      <sheetName val="14.生活用车（更新）"/>
      <sheetName val="15.保险及保函"/>
      <sheetName val="16.税务表"/>
      <sheetName val="大临船机费"/>
      <sheetName val="17.电费"/>
      <sheetName val="18.水费"/>
      <sheetName val="编制原则"/>
      <sheetName val="附3砼配合比"/>
      <sheetName val="附2.船机设备原则"/>
      <sheetName val="设备类型选择"/>
      <sheetName val="XLR_NoRangeSheet"/>
      <sheetName val="材料"/>
      <sheetName val="定额"/>
      <sheetName val="KG-LS"/>
      <sheetName val="3 Project Comm. Codes (Full)"/>
      <sheetName val="Demand"/>
      <sheetName val="O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48.xml><?xml version="1.0" encoding="utf-8"?>
<externalLink xmlns="http://schemas.openxmlformats.org/spreadsheetml/2006/main">
  <externalBook xmlns:r="http://schemas.openxmlformats.org/officeDocument/2006/relationships" r:id="rId1">
    <sheetNames>
      <sheetName val="报价审批表"/>
      <sheetName val="直接费汇总"/>
      <sheetName val="直接费-建安"/>
      <sheetName val="直接费1 &amp; 25"/>
      <sheetName val="临时设施费计算表"/>
      <sheetName val="机械设备待摊费计算表"/>
      <sheetName val="机械设备调迁费计算表"/>
      <sheetName val="1 报价基础"/>
      <sheetName val="2 运距计算表"/>
      <sheetName val="3 主要工程量表"/>
      <sheetName val="3-1 主要工程量表汇总"/>
      <sheetName val="3-2 填挖平衡表"/>
      <sheetName val="4 代码列表"/>
      <sheetName val="5 人工费汇总表"/>
      <sheetName val="5-1中方人工工资"/>
      <sheetName val="5-2肯方人工计算表"/>
      <sheetName val="06-1采购材料"/>
      <sheetName val="06-2自采材料"/>
      <sheetName val="06-3 砂浆"/>
      <sheetName val="06-4 混凝土"/>
      <sheetName val="06-5 预制件"/>
      <sheetName val="06-6 RCPC计算表"/>
      <sheetName val="07机械台班单价"/>
      <sheetName val="08-1 现场管理费汇总表"/>
      <sheetName val="08-2 管理工资+车辆"/>
      <sheetName val="08-3办公费"/>
      <sheetName val="08-4 办公室当地雇员"/>
      <sheetName val="09-1 工料机数量表"/>
      <sheetName val="09-2 工料机费用表"/>
      <sheetName val="1.01 监理营地提供费计算表 "/>
      <sheetName val="1.02 提供和维护监理住房"/>
      <sheetName val="1.03 提供和维护监理办公室"/>
      <sheetName val="1.04 提供和维护监理实验室"/>
      <sheetName val="1.05 office&amp;Survey"/>
      <sheetName val="1.06 laboratory equipment"/>
      <sheetName val="1.07 监理车辆使用费计算表"/>
      <sheetName val="2.1 沥青拌合站安拆"/>
      <sheetName val="2.2 混凝土拌合站安拆"/>
      <sheetName val="4.01清表"/>
      <sheetName val="4.02移除表土"/>
      <sheetName val="4.03 砍树（30cm以上）"/>
      <sheetName val="4.04 移种（60cm以上）"/>
      <sheetName val="4.05 移除浆砌物"/>
      <sheetName val="4.06 移除素混凝土"/>
      <sheetName val="4.07 移除钢筋混凝土"/>
      <sheetName val="4.08 移除沥青混凝土面层"/>
      <sheetName val="4.09 移除砾石面层"/>
      <sheetName val="4.10 移除波纹护栏"/>
      <sheetName val="4.11 移除人行道"/>
      <sheetName val="4.12 移除围墙"/>
      <sheetName val="4.13 移除600mm涵管"/>
      <sheetName val="4.14 移除600--900mm涵管 "/>
      <sheetName val="4.15 移除900mm以上的涵管"/>
      <sheetName val="4.16 移除净水管和污水管"/>
      <sheetName val="4.17 移除巴士候车亭"/>
      <sheetName val="4.18 移除铅丝笼"/>
      <sheetName val="5.01 软土填方"/>
      <sheetName val="5.02 填石方"/>
      <sheetName val="5.03 软土弃方"/>
      <sheetName val="5.04 弃石方"/>
      <sheetName val="5.05 挖弃黑棉土"/>
      <sheetName val="5.06 整平压实原路面"/>
      <sheetName val="5.07 Subgrade"/>
      <sheetName val="5.08 培土植草"/>
      <sheetName val="5.09 美化"/>
      <sheetName val="5.10 边坡挖方"/>
      <sheetName val="5.11 M7.5 浆砌片石"/>
      <sheetName val="5.12 M10砂浆抹面"/>
      <sheetName val="5.13 现浇C25混凝土护坡"/>
      <sheetName val="5.14 M10 浆砌片石"/>
      <sheetName val="5.15 土工布"/>
      <sheetName val="5.16 开挖沼泽"/>
      <sheetName val="5.17 抛石"/>
      <sheetName val="7.01 基坑开挖（小于3米）"/>
      <sheetName val="7.02 基坑开挖（3-6米）"/>
      <sheetName val="7.03 基坑开挖（6-9米）"/>
      <sheetName val="7.04 石方基坑开挖（小于3米）"/>
      <sheetName val="7.05 石方基坑开挖（3-6米）"/>
      <sheetName val="7.06 大于6米石方基坑开挖"/>
      <sheetName val="7.07 河道清理和干砌块石"/>
      <sheetName val="7.08 石方河道清理"/>
      <sheetName val="7.09 台背回填"/>
      <sheetName val="7.10 骨料回填"/>
      <sheetName val="7.11 安放铅丝笼"/>
      <sheetName val="7.12 铅丝笼填石"/>
      <sheetName val="7.13 设置铅丝笼"/>
      <sheetName val="8.01 现浇C15混凝土"/>
      <sheetName val="8.02 预制并安装600管涵"/>
      <sheetName val="8.03 预制并安装900管涵"/>
      <sheetName val="8.04 预制并安装1200管涵"/>
      <sheetName val="8.05 预制并安装1500管涵"/>
      <sheetName val="8.06 现浇C30混凝土"/>
      <sheetName val="8.07 现浇钢筋"/>
      <sheetName val="8.08 现浇C25混凝土"/>
      <sheetName val="8.09 混凝土边沟"/>
      <sheetName val="8.10 单边盖板的混凝土边沟"/>
      <sheetName val="8.11 双边盖板的混凝土边沟"/>
      <sheetName val="8.12 放置钢筋网片"/>
      <sheetName val="9.01 修建便道"/>
      <sheetName val="9.02 整修旧路面"/>
      <sheetName val="9.03 AC罩面"/>
      <sheetName val="9.04 砾石面层便道"/>
      <sheetName val="9.05 单层表处"/>
      <sheetName val="9.06 表处便道"/>
      <sheetName val="9.07 25mm AC便道"/>
      <sheetName val="12.01 天然粒料基层"/>
      <sheetName val="13.01 基层"/>
      <sheetName val="13.02 沙垫层"/>
      <sheetName val="14.01 提供和撒布水泥"/>
      <sheetName val="14.02 拌合水泥-水稳站"/>
      <sheetName val="14.03 养护"/>
      <sheetName val="14.04 路拌石灰"/>
      <sheetName val="14.05 路拌水泥"/>
      <sheetName val="15.01 透层油"/>
      <sheetName val="15.02 粘层油"/>
      <sheetName val="15.03 封层油"/>
      <sheetName val="16.01 DBM"/>
      <sheetName val="16.02 AC"/>
      <sheetName val="16.03 AC-10"/>
      <sheetName val="16.04 矿粉"/>
      <sheetName val="16.05 表处碎石"/>
      <sheetName val="17.01 钻孔桩 1m"/>
      <sheetName val="17.02 钻孔桩 1.2m "/>
      <sheetName val="17.03 钻孔桩 1.5m"/>
      <sheetName val="17.04 钻孔桩 2m"/>
      <sheetName val="17.05 钻孔桩 2.2m"/>
      <sheetName val="17.06 钻孔桩 3m "/>
      <sheetName val="17.07 水下混凝土"/>
      <sheetName val="17.08 预应力钢筋螺栓锚"/>
      <sheetName val="17.09 波纹管"/>
      <sheetName val="17.10 垫层混凝土C20"/>
      <sheetName val="17.11 预制混凝土C40"/>
      <sheetName val="17.12 现浇混凝土C40"/>
      <sheetName val="17.13 锚具"/>
      <sheetName val="17.14 现浇混凝土C30"/>
      <sheetName val="17.15 鞍型支座"/>
      <sheetName val="17.16 钢梁"/>
      <sheetName val="17.17 现浇箱涵混凝土C30"/>
      <sheetName val="17.18 现浇混凝土C35"/>
      <sheetName val="17.19 结构用钢"/>
      <sheetName val="17.20 现浇挡墙混凝土C30"/>
      <sheetName val="17.21 泵送混凝土C50"/>
      <sheetName val="17.22 预应力墩头锚"/>
      <sheetName val="17.23 斜拉索"/>
      <sheetName val="17.24 制作安装钢护栏"/>
      <sheetName val="17.25 冷却管"/>
      <sheetName val="17.26 高强螺栓"/>
      <sheetName val="17.27 桥栏杆"/>
      <sheetName val="17.28 钻孔桩 1.6m"/>
      <sheetName val="17.29 预制，安装箱梁"/>
      <sheetName val="17.30 桥面铺装水泥混凝土"/>
      <sheetName val="17.99 钢模板"/>
      <sheetName val="20.01 标线"/>
      <sheetName val="20.02 AC停车震动带"/>
      <sheetName val="20.03 C25振动带"/>
      <sheetName val="20.04 警告标志牌"/>
      <sheetName val="20.06a 指示标志牌&lt;1"/>
      <sheetName val="20.06b 指示标志牌&gt;1"/>
      <sheetName val="20.06c 指示标志牌&gt;2"/>
      <sheetName val="20.07 25米跨度悬臂式指示标志牌"/>
      <sheetName val="20.08 悬臂式指示标志牌"/>
      <sheetName val="20.09 边界桩"/>
      <sheetName val="20.10 路缘石刷漆"/>
      <sheetName val="20.11 公里桩"/>
      <sheetName val="20.12 波纹护栏"/>
      <sheetName val="20.13 a 路缘石砂浆"/>
      <sheetName val="20.13 b 预制路缘石及安装"/>
      <sheetName val="20.16 护桩 "/>
      <sheetName val="20.17 人行道砖"/>
      <sheetName val="20.18 反光道钉"/>
      <sheetName val="20.20 人行道砖抹面"/>
      <sheetName val="20.21 标志牌750mm"/>
      <sheetName val="20.22 标志牌600mm"/>
      <sheetName val="20.23 标志牌300-400mm"/>
      <sheetName val="20.24 标志牌600-600mm"/>
      <sheetName val="21.01 沥青防水层"/>
      <sheetName val="21.02 板式桥梁伸缩缝"/>
      <sheetName val="21.03 氯丁橡胶桥梁伸缩缝"/>
      <sheetName val="21.04 水泥砂浆抹面"/>
      <sheetName val="21.05 涂防锈漆"/>
      <sheetName val="21.06 75mmPVC泄水管"/>
      <sheetName val="21.07 150mmPVC排水管"/>
      <sheetName val="21.08 桥梁护栏"/>
      <sheetName val="21.09 A级防水层"/>
      <sheetName val="21.10 现浇路缘石底座和支撑"/>
      <sheetName val="21.11 防坠网"/>
      <sheetName val="24.01 高杆灯安装"/>
      <sheetName val="24.02 立灯杆10米双臂"/>
      <sheetName val="24.03 立灯杆10米单臂"/>
      <sheetName val="24.04 杆座安装"/>
      <sheetName val="24.05 灯具安装"/>
      <sheetName val="24.06 路灯开关"/>
      <sheetName val="24.07 双芯铜电缆"/>
      <sheetName val="24.08 2.5方铜电缆"/>
      <sheetName val="24.09 50mmHDPE"/>
      <sheetName val="24.10 路灯控制系统"/>
      <sheetName val="24.11 变压器"/>
      <sheetName val="24.12 变压器房"/>
      <sheetName val="24.13 电力局费用"/>
      <sheetName val="26 街区道路估算-直接费"/>
      <sheetName val="26 街区道路估算-对外"/>
      <sheetName val="680m斜拉桥"/>
      <sheetName val="北引桥方案清单表"/>
      <sheetName val="马普托大桥-北接线"/>
      <sheetName val="eqpmad2"/>
      <sheetName val="单价分析表2"/>
      <sheetName val="MECHANICAL（水处理厂2)"/>
      <sheetName val="154048 - Summary"/>
      <sheetName val="Financ. Overview"/>
      <sheetName val="Toolbox"/>
      <sheetName val="REGRESS"/>
      <sheetName val="参数"/>
      <sheetName val="人工费"/>
      <sheetName val="单价"/>
      <sheetName val="★设备汇总表 王著"/>
      <sheetName val="材料"/>
      <sheetName val="附件1常用材料命名方式"/>
      <sheetName val="材料汇总1"/>
      <sheetName val="现场人员汇总-基础"/>
      <sheetName val="机械汇总-基础"/>
      <sheetName val="待摊费"/>
      <sheetName val="KG-LS"/>
      <sheetName val="Open"/>
      <sheetName val="Equipment Parameters"/>
      <sheetName val="Global Assumptions"/>
      <sheetName val="입찰내역 발주처 양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Set>
  </externalBook>
</externalLink>
</file>

<file path=xl/externalLinks/externalLink49.xml><?xml version="1.0" encoding="utf-8"?>
<externalLink xmlns="http://schemas.openxmlformats.org/spreadsheetml/2006/main">
  <externalBook xmlns:r="http://schemas.openxmlformats.org/officeDocument/2006/relationships" r:id="rId1">
    <sheetNames>
      <sheetName val="报价审批表"/>
      <sheetName val="直接费汇总"/>
      <sheetName val="直接费-建安"/>
      <sheetName val="直接费1 &amp; 25"/>
      <sheetName val="临时设施费计算表"/>
      <sheetName val="机械设备待摊费计算表"/>
      <sheetName val="机械设备调迁费计算表"/>
      <sheetName val="1 报价基础"/>
      <sheetName val="2 运距计算表"/>
      <sheetName val="3 主要工程量表"/>
      <sheetName val="3-1 主要工程量表汇总"/>
      <sheetName val="3-2 填挖平衡表"/>
      <sheetName val="4 代码列表"/>
      <sheetName val="5 人工费汇总表"/>
      <sheetName val="5-1中方人工工资"/>
      <sheetName val="5-2肯方人工计算表"/>
      <sheetName val="06-1采购材料"/>
      <sheetName val="06-2自采材料"/>
      <sheetName val="06-3 砂浆"/>
      <sheetName val="06-4 混凝土"/>
      <sheetName val="06-5 预制件"/>
      <sheetName val="06-6 RCPC计算表"/>
      <sheetName val="07机械台班单价"/>
      <sheetName val="08-1 现场管理费汇总表"/>
      <sheetName val="08-2 管理工资+车辆"/>
      <sheetName val="08-3办公费"/>
      <sheetName val="08-4 办公室当地雇员"/>
      <sheetName val="09-1 工料机数量表"/>
      <sheetName val="09-2 工料机费用表"/>
      <sheetName val="1.01 监理营地提供费计算表 "/>
      <sheetName val="1.02 提供和维护监理住房"/>
      <sheetName val="1.03 提供和维护监理办公室"/>
      <sheetName val="1.04 提供和维护监理实验室"/>
      <sheetName val="1.05 office&amp;Survey"/>
      <sheetName val="1.06 laboratory equipment"/>
      <sheetName val="1.07 监理车辆使用费计算表"/>
      <sheetName val="2.1 沥青拌合站安拆"/>
      <sheetName val="2.2 混凝土拌合站安拆"/>
      <sheetName val="4.01清表"/>
      <sheetName val="4.02移除表土"/>
      <sheetName val="4.03 砍树（30cm以上）"/>
      <sheetName val="4.04 移种（60cm以上）"/>
      <sheetName val="4.05 移除浆砌物"/>
      <sheetName val="4.06 移除素混凝土"/>
      <sheetName val="4.07 移除钢筋混凝土"/>
      <sheetName val="4.08 移除沥青混凝土面层"/>
      <sheetName val="4.09 移除砾石面层"/>
      <sheetName val="4.10 移除波纹护栏"/>
      <sheetName val="4.11 移除人行道"/>
      <sheetName val="4.12 移除围墙"/>
      <sheetName val="4.13 移除600mm涵管"/>
      <sheetName val="4.14 移除600--900mm涵管 "/>
      <sheetName val="4.15 移除900mm以上的涵管"/>
      <sheetName val="4.16 移除净水管和污水管"/>
      <sheetName val="4.17 移除巴士候车亭"/>
      <sheetName val="4.18 移除铅丝笼"/>
      <sheetName val="5.01 软土填方"/>
      <sheetName val="5.02 填石方"/>
      <sheetName val="5.03 软土弃方"/>
      <sheetName val="5.04 弃石方"/>
      <sheetName val="5.05 挖弃黑棉土"/>
      <sheetName val="5.06 整平压实原路面"/>
      <sheetName val="5.07 Subgrade"/>
      <sheetName val="5.08 培土植草"/>
      <sheetName val="5.09 美化"/>
      <sheetName val="5.10 边坡挖方"/>
      <sheetName val="5.11 M7.5 浆砌片石"/>
      <sheetName val="5.12 M10砂浆抹面"/>
      <sheetName val="5.13 现浇C25混凝土护坡"/>
      <sheetName val="5.14 M10 浆砌片石"/>
      <sheetName val="5.15 土工布"/>
      <sheetName val="5.16 开挖沼泽"/>
      <sheetName val="5.17 抛石"/>
      <sheetName val="7.01 基坑开挖（小于3米）"/>
      <sheetName val="7.02 基坑开挖（3-6米）"/>
      <sheetName val="7.03 基坑开挖（6-9米）"/>
      <sheetName val="7.04 石方基坑开挖（小于3米）"/>
      <sheetName val="7.05 石方基坑开挖（3-6米）"/>
      <sheetName val="7.06 大于6米石方基坑开挖"/>
      <sheetName val="7.07 河道清理和干砌块石"/>
      <sheetName val="7.08 石方河道清理"/>
      <sheetName val="7.09 台背回填"/>
      <sheetName val="7.10 骨料回填"/>
      <sheetName val="7.11 安放铅丝笼"/>
      <sheetName val="7.12 铅丝笼填石"/>
      <sheetName val="7.13 设置铅丝笼"/>
      <sheetName val="8.01 现浇C15混凝土"/>
      <sheetName val="8.02 预制并安装600管涵"/>
      <sheetName val="8.03 预制并安装900管涵"/>
      <sheetName val="8.04 预制并安装1200管涵"/>
      <sheetName val="8.05 预制并安装1500管涵"/>
      <sheetName val="8.06 现浇C30混凝土"/>
      <sheetName val="8.07 现浇钢筋"/>
      <sheetName val="8.08 现浇C25混凝土"/>
      <sheetName val="8.09 混凝土边沟"/>
      <sheetName val="8.10 单边盖板的混凝土边沟"/>
      <sheetName val="8.11 双边盖板的混凝土边沟"/>
      <sheetName val="8.12 放置钢筋网片"/>
      <sheetName val="9.01 修建便道"/>
      <sheetName val="9.02 整修旧路面"/>
      <sheetName val="9.03 AC罩面"/>
      <sheetName val="9.04 砾石面层便道"/>
      <sheetName val="9.05 单层表处"/>
      <sheetName val="9.06 表处便道"/>
      <sheetName val="9.07 25mm AC便道"/>
      <sheetName val="12.01 天然粒料基层"/>
      <sheetName val="13.01 基层"/>
      <sheetName val="13.02 沙垫层"/>
      <sheetName val="14.01 提供和撒布水泥"/>
      <sheetName val="14.02 拌合水泥-水稳站"/>
      <sheetName val="14.03 养护"/>
      <sheetName val="14.04 路拌石灰"/>
      <sheetName val="14.05 路拌水泥"/>
      <sheetName val="15.01 透层油"/>
      <sheetName val="15.02 粘层油"/>
      <sheetName val="15.03 封层油"/>
      <sheetName val="16.01 DBM"/>
      <sheetName val="16.02 AC"/>
      <sheetName val="16.03 AC-10"/>
      <sheetName val="16.04 矿粉"/>
      <sheetName val="16.05 表处碎石"/>
      <sheetName val="17.01 钻孔桩 1m"/>
      <sheetName val="17.02 钻孔桩 1.2m "/>
      <sheetName val="17.03 钻孔桩 1.5m"/>
      <sheetName val="17.04 钻孔桩 2m"/>
      <sheetName val="17.05 钻孔桩 2.2m"/>
      <sheetName val="17.06 钻孔桩 3m "/>
      <sheetName val="17.07 水下混凝土"/>
      <sheetName val="17.08 预应力钢筋螺栓锚"/>
      <sheetName val="17.09 波纹管"/>
      <sheetName val="17.10 垫层混凝土C20"/>
      <sheetName val="17.11 预制混凝土C40"/>
      <sheetName val="17.12 现浇混凝土C40"/>
      <sheetName val="17.13 锚具"/>
      <sheetName val="17.14 现浇混凝土C30"/>
      <sheetName val="17.15 鞍型支座"/>
      <sheetName val="17.16 钢梁"/>
      <sheetName val="17.17 现浇箱涵混凝土C30"/>
      <sheetName val="17.18 现浇混凝土C35"/>
      <sheetName val="17.19 结构用钢"/>
      <sheetName val="17.20 现浇挡墙混凝土C30"/>
      <sheetName val="17.21 泵送混凝土C50"/>
      <sheetName val="17.22 预应力墩头锚"/>
      <sheetName val="17.23 斜拉索"/>
      <sheetName val="17.24 制作安装钢护栏"/>
      <sheetName val="17.25 冷却管"/>
      <sheetName val="17.26 高强螺栓"/>
      <sheetName val="17.27 桥栏杆"/>
      <sheetName val="17.28 钻孔桩 1.6m"/>
      <sheetName val="17.29 预制，安装箱梁"/>
      <sheetName val="17.30 桥面铺装水泥混凝土"/>
      <sheetName val="17.99 钢模板"/>
      <sheetName val="20.01 标线"/>
      <sheetName val="20.02 AC停车震动带"/>
      <sheetName val="20.03 C25振动带"/>
      <sheetName val="20.04 警告标志牌"/>
      <sheetName val="20.06a 指示标志牌&lt;1"/>
      <sheetName val="20.06b 指示标志牌&gt;1"/>
      <sheetName val="20.06c 指示标志牌&gt;2"/>
      <sheetName val="20.07 25米跨度悬臂式指示标志牌"/>
      <sheetName val="20.08 悬臂式指示标志牌"/>
      <sheetName val="20.09 边界桩"/>
      <sheetName val="20.10 路缘石刷漆"/>
      <sheetName val="20.11 公里桩"/>
      <sheetName val="20.12 波纹护栏"/>
      <sheetName val="20.13 a 路缘石砂浆"/>
      <sheetName val="20.13 b 预制路缘石及安装"/>
      <sheetName val="20.16 护桩 "/>
      <sheetName val="20.17 人行道砖"/>
      <sheetName val="20.18 反光道钉"/>
      <sheetName val="20.20 人行道砖抹面"/>
      <sheetName val="20.21 标志牌750mm"/>
      <sheetName val="20.22 标志牌600mm"/>
      <sheetName val="20.23 标志牌300-400mm"/>
      <sheetName val="20.24 标志牌600-600mm"/>
      <sheetName val="21.01 沥青防水层"/>
      <sheetName val="21.02 板式桥梁伸缩缝"/>
      <sheetName val="21.03 氯丁橡胶桥梁伸缩缝"/>
      <sheetName val="21.04 水泥砂浆抹面"/>
      <sheetName val="21.05 涂防锈漆"/>
      <sheetName val="21.06 75mmPVC泄水管"/>
      <sheetName val="21.07 150mmPVC排水管"/>
      <sheetName val="21.08 桥梁护栏"/>
      <sheetName val="21.09 A级防水层"/>
      <sheetName val="21.10 现浇路缘石底座和支撑"/>
      <sheetName val="21.11 防坠网"/>
      <sheetName val="24.01 高杆灯安装"/>
      <sheetName val="24.02 立灯杆10米双臂"/>
      <sheetName val="24.03 立灯杆10米单臂"/>
      <sheetName val="24.04 杆座安装"/>
      <sheetName val="24.05 灯具安装"/>
      <sheetName val="24.06 路灯开关"/>
      <sheetName val="24.07 双芯铜电缆"/>
      <sheetName val="24.08 2.5方铜电缆"/>
      <sheetName val="24.09 50mmHDPE"/>
      <sheetName val="24.10 路灯控制系统"/>
      <sheetName val="24.11 变压器"/>
      <sheetName val="24.12 变压器房"/>
      <sheetName val="24.13 电力局费用"/>
      <sheetName val="26 街区道路估算-直接费"/>
      <sheetName val="26 街区道路估算-对外"/>
      <sheetName val="680m斜拉桥"/>
      <sheetName val="北引桥方案清单表"/>
      <sheetName val="马普托大桥-北接线"/>
      <sheetName val="第一段"/>
      <sheetName val="第二段"/>
      <sheetName val="第三段"/>
      <sheetName val="第四段"/>
      <sheetName val="第五段"/>
      <sheetName val="亚穆苏克罗项目总工程量"/>
      <sheetName val="06-2当地人工工资"/>
      <sheetName val="07-1采购材料"/>
      <sheetName val="Sheet1"/>
      <sheetName val="Constants"/>
      <sheetName val="待摊费"/>
      <sheetName val="Financ. Overview"/>
      <sheetName val="Toolbox"/>
      <sheetName val="内河船舶单价"/>
      <sheetName val="Open"/>
      <sheetName val="参数"/>
      <sheetName val="单价分析表2"/>
      <sheetName val="eqpmad2"/>
      <sheetName val="MECHANICAL（水处理厂2)"/>
      <sheetName val="Factors (2)"/>
      <sheetName val="SW-TEO"/>
      <sheetName val="单价"/>
      <sheetName val="XLR_NoRangeSheet"/>
      <sheetName val="POWER ASSUMPTIONS"/>
      <sheetName val="BOQ（N坝）"/>
      <sheetName val="取费表"/>
      <sheetName val="人员基本信息"/>
      <sheetName val="code"/>
      <sheetName val="code1"/>
      <sheetName val="code2"/>
      <sheetName val="code3"/>
      <sheetName val="code4"/>
      <sheetName val="code5"/>
      <sheetName val="QUHUA"/>
      <sheetName val="DICT"/>
      <sheetName val="附件1常用材料命名方式"/>
      <sheetName val="材料汇总1"/>
      <sheetName val="现场人员汇总-基础"/>
      <sheetName val="机械汇总-基础"/>
      <sheetName val="KG-LS"/>
      <sheetName val="PRI-LS"/>
      <sheetName val="Main"/>
      <sheetName val="湖南建安取费"/>
      <sheetName val="Sprea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Set>
  </externalBook>
</externalLink>
</file>

<file path=xl/externalLinks/externalLink50.xml><?xml version="1.0" encoding="utf-8"?>
<externalLink xmlns="http://schemas.openxmlformats.org/spreadsheetml/2006/main">
  <externalBook xmlns:r="http://schemas.openxmlformats.org/officeDocument/2006/relationships" r:id="rId1">
    <sheetNames>
      <sheetName val="参数"/>
      <sheetName val="人工SDP.2"/>
      <sheetName val="设备SDP.3"/>
      <sheetName val="材料SDP.1"/>
      <sheetName val="BOQ 悬索桥方案（边工字梁）"/>
      <sheetName val="4-3-1-a"/>
      <sheetName val="4-3-1-b"/>
      <sheetName val="4-3-2-b"/>
      <sheetName val="4-3-3-b"/>
      <sheetName val="4-3-4-b"/>
      <sheetName val="4-3-5-b"/>
      <sheetName val="4-3-6-b"/>
      <sheetName val="4-3-7-b"/>
      <sheetName val="4-3-1-c"/>
      <sheetName val="4-3-2-c"/>
      <sheetName val="4-3-3-c"/>
      <sheetName val="4-3-4-c"/>
      <sheetName val="4-3-5-c"/>
      <sheetName val="4-3-6-c"/>
      <sheetName val="4-3-7-c"/>
      <sheetName val="4-3-8-c"/>
      <sheetName val="4-3-9-c "/>
      <sheetName val="4-3-10-c"/>
      <sheetName val="4.-3-1-d"/>
      <sheetName val="4-3-2-d"/>
      <sheetName val="4-3-3-d"/>
      <sheetName val="4-3-4-d"/>
      <sheetName val="4-3-5-d"/>
      <sheetName val="4-3-6-d"/>
      <sheetName val="4-3-7-d"/>
      <sheetName val="4-3-8-d"/>
      <sheetName val="4-3-9-d"/>
      <sheetName val="4-3-10-d"/>
      <sheetName val="4-3-1-e"/>
      <sheetName val="4-3-2-e"/>
      <sheetName val="4-3-3-e"/>
      <sheetName val="4-3-4-e"/>
      <sheetName val="4-3-5-e"/>
      <sheetName val="4-3-1-f"/>
      <sheetName val="4-3-2-f"/>
      <sheetName val="4-3-3-f"/>
      <sheetName val="4-3-4-f "/>
      <sheetName val="4-3-1-g"/>
      <sheetName val="4-3-2-g"/>
      <sheetName val="4-3-3-g"/>
      <sheetName val="4-3-1-h"/>
      <sheetName val="4-3-2-h"/>
      <sheetName val="4.03-i"/>
      <sheetName val="4.03-j"/>
      <sheetName val="4.03-k"/>
      <sheetName val="4.03-l"/>
      <sheetName val="4.03-m"/>
      <sheetName val="4.03-n"/>
      <sheetName val="4-3-1-o"/>
      <sheetName val="4-3-2-o"/>
      <sheetName val="4-3-1-p"/>
      <sheetName val="4-3-2-p"/>
      <sheetName val="4.03-q"/>
      <sheetName val="4-3-1-r"/>
      <sheetName val="4-3-2-r"/>
      <sheetName val="4-3-3-r"/>
      <sheetName val="4-3-1-s"/>
      <sheetName val="4-3-2-s"/>
      <sheetName val="4-3-3-s"/>
      <sheetName val="4-3-4-s"/>
      <sheetName val="4-3-1-t"/>
      <sheetName val="4-3-1-u"/>
      <sheetName val="【】工程量清单单价分析表_(2009范本)"/>
      <sheetName val="Financ. Overview"/>
      <sheetName val="Toolbox"/>
      <sheetName val="eqpmad2"/>
      <sheetName val="Constants"/>
      <sheetName val="4 代码列表"/>
      <sheetName val="Factors (2)"/>
      <sheetName val="06-2当地人工工资"/>
      <sheetName val="154048 - Summary"/>
      <sheetName val="02总收入表"/>
      <sheetName val="材料"/>
      <sheetName val="Sheet1"/>
      <sheetName val="内河船舶单价"/>
      <sheetName val="单价分析表2"/>
      <sheetName val="MECHANICAL（水处理厂2)"/>
      <sheetName val="XLR_NoRangeSheet"/>
      <sheetName val="主页"/>
      <sheetName val="PRI-LS"/>
      <sheetName val="Open"/>
      <sheetName val="MainCalcSheet"/>
      <sheetName val="입찰내역 발주처 양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51.xml><?xml version="1.0" encoding="utf-8"?>
<externalLink xmlns="http://schemas.openxmlformats.org/spreadsheetml/2006/main">
  <externalBook xmlns:r="http://schemas.openxmlformats.org/officeDocument/2006/relationships" r:id="rId1">
    <sheetNames>
      <sheetName val="10-5分包成本分期"/>
      <sheetName val="10-4其他工程等费用分期"/>
      <sheetName val="10-3机械费分期"/>
      <sheetName val="10-2材料费分期"/>
      <sheetName val="10-1人工费分期"/>
      <sheetName val="10总成本分期测算"/>
      <sheetName val="09-2分包总收入分期测算表"/>
      <sheetName val="09-1自营总收入分期测算表"/>
      <sheetName val="09总收入分期测算表"/>
      <sheetName val="08机械台班单价"/>
      <sheetName val="07-2自采材料"/>
      <sheetName val="07-1采购材料"/>
      <sheetName val="06-2当地人工工资"/>
      <sheetName val="06-1中方人工工资"/>
      <sheetName val="04工料机数量表"/>
      <sheetName val="03-12分包总成本表"/>
      <sheetName val="03-11监理营地提供费计算表"/>
      <sheetName val="03-10工具用具使用费"/>
      <sheetName val="03-9办公生活设备使用费"/>
      <sheetName val="03-8后勤车辆使用费计算表"/>
      <sheetName val="03-7办公费"/>
      <sheetName val="03-6管理人员费用计算表"/>
      <sheetName val="03-5机械设备调迁费计算表"/>
      <sheetName val="03-4临时设施费计算表"/>
      <sheetName val="03-3机械使用费汇总表"/>
      <sheetName val="03-2材料费汇总表"/>
      <sheetName val="03-1人工费汇总表"/>
      <sheetName val="03总成本表"/>
      <sheetName val="02-3不确定性收入表"/>
      <sheetName val="02-2分包总收入表"/>
      <sheetName val="05单价分析表"/>
      <sheetName val="马普托环城路boq"/>
      <sheetName val="02总收入表"/>
      <sheetName val="01总预算表"/>
      <sheetName val="附表"/>
      <sheetName val="待摊费"/>
      <sheetName val="内河船舶单价"/>
      <sheetName val="Financ. Overview"/>
      <sheetName val="Toolbox"/>
      <sheetName val="人工费"/>
      <sheetName val="材料"/>
      <sheetName val="REGRESS"/>
      <sheetName val="人工SDP.2"/>
      <sheetName val="参数"/>
      <sheetName val="材料SDP.1"/>
      <sheetName val="Open"/>
      <sheetName val="XLR_NoRangeSheet"/>
      <sheetName val="Constants"/>
      <sheetName val="Sheet1"/>
      <sheetName val="Main"/>
      <sheetName val="eqpmad2"/>
      <sheetName val="4 代码列表"/>
      <sheetName val="主页"/>
      <sheetName val="设备类型选择"/>
      <sheetName val="合计"/>
      <sheetName val="Factors (2)"/>
      <sheetName val="대비"/>
      <sheetName val="#REF"/>
      <sheetName val="FLEXION SIMPLE"/>
      <sheetName val="Ra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2.xml><?xml version="1.0" encoding="utf-8"?>
<externalLink xmlns="http://schemas.openxmlformats.org/spreadsheetml/2006/main">
  <externalBook xmlns:r="http://schemas.openxmlformats.org/officeDocument/2006/relationships" r:id="rId1">
    <sheetNames>
      <sheetName val="封面"/>
      <sheetName val="说明"/>
      <sheetName val="汇总表"/>
      <sheetName val="汇总表 (2)"/>
      <sheetName val="对比数据"/>
      <sheetName val="人工费"/>
      <sheetName val="工程材料"/>
      <sheetName val="施工用料"/>
      <sheetName val="船机"/>
      <sheetName val="分包"/>
      <sheetName val="临时设施"/>
      <sheetName val="一般项目"/>
      <sheetName val="人员费用"/>
      <sheetName val="材料及调遣费用"/>
      <sheetName val="数据表"/>
      <sheetName val="混合材料"/>
      <sheetName val="Accress Jetty "/>
      <sheetName val="Loading Platform"/>
      <sheetName val="Dolphins of iron ore wharf"/>
      <sheetName val="Breakwater"/>
      <sheetName val="Dolphins of MOF wharf"/>
      <sheetName val="MOF wharf"/>
      <sheetName val="堆场、道路"/>
      <sheetName val="土建工程"/>
      <sheetName val="码头船机费用计算"/>
      <sheetName val="调遣、施工措施及项目管理"/>
      <sheetName val="石料供应价格"/>
      <sheetName val="Sheet1"/>
      <sheetName val="Main"/>
      <sheetName val="G.1R-Shou COP Gf"/>
      <sheetName val="材料"/>
      <sheetName val="quant"/>
      <sheetName val="PRI-LS"/>
      <sheetName val="Constants"/>
      <sheetName val="合计"/>
      <sheetName val="Open"/>
      <sheetName val="Factors (2)"/>
      <sheetName val="02总收入表"/>
      <sheetName val="待摊费"/>
      <sheetName val="Toolbox"/>
      <sheetName val="154048 - Summary"/>
      <sheetName val="REGRESS"/>
      <sheetName val="06-2当地人工工资"/>
      <sheetName val="07-1采购材料"/>
      <sheetName val="内河船舶单价"/>
      <sheetName val="主线"/>
      <sheetName val="连接线"/>
      <sheetName val="合计(对外) (2)"/>
      <sheetName val="合计(对外)"/>
      <sheetName val="人工SDP.2"/>
      <sheetName val="参数"/>
      <sheetName val="材料SDP.1"/>
      <sheetName val="POWER ASSUMPTIONS"/>
      <sheetName val="单价"/>
      <sheetName val="KG-LS"/>
      <sheetName val="Financ. Overview"/>
      <sheetName val="设备类型选择"/>
      <sheetName val="★设备汇总表 王著"/>
      <sheetName val="RFP002"/>
      <sheetName val="Ra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53.xml><?xml version="1.0" encoding="utf-8"?>
<externalLink xmlns="http://schemas.openxmlformats.org/spreadsheetml/2006/main">
  <externalBook xmlns:r="http://schemas.openxmlformats.org/officeDocument/2006/relationships" r:id="rId1">
    <sheetNames>
      <sheetName val="主线"/>
      <sheetName val="连接线"/>
      <sheetName val="合计(对外) (2)"/>
      <sheetName val="合计(对外)"/>
      <sheetName val="合计"/>
      <sheetName val="Factors (2)"/>
      <sheetName val="06-2当地人工工资"/>
      <sheetName val="Main"/>
      <sheetName val="Constants"/>
      <sheetName val="G.1R-Shou COP Gf"/>
      <sheetName val="内河船舶单价"/>
      <sheetName val="REGRESS"/>
      <sheetName val="人工SDP.2"/>
      <sheetName val="参数"/>
      <sheetName val="材料SDP.1"/>
      <sheetName val="POWER ASSUMPTIONS"/>
      <sheetName val="154048 - Summary"/>
      <sheetName val="材料"/>
      <sheetName val="单价"/>
      <sheetName val="Sheet1"/>
      <sheetName val="待摊费"/>
      <sheetName val="KG-LS"/>
      <sheetName val="Toolbox"/>
      <sheetName val="Financ. Overview"/>
      <sheetName val="02总收入表"/>
      <sheetName val="★设备汇总表 王著"/>
      <sheetName val="eqpmad2"/>
      <sheetName val="대비"/>
      <sheetName val="#REF"/>
      <sheetName val="quant"/>
    </sheetNames>
    <definedNames>
      <definedName name="__DA701" sheetId="25"/>
      <definedName name="__New2" sheetId="25"/>
      <definedName name="DFG" sheetId="25"/>
      <definedName name="dsfsdafase" sheetId="25"/>
      <definedName name="Module1.PR" sheetId="25"/>
      <definedName name="rk" sheetId="25"/>
      <definedName name="SDAD" sheetId="25"/>
      <definedName name="SDFSDA" sheetId="25"/>
      <definedName name="SDFWS" sheetId="25"/>
      <definedName name="ㄱㄱㄱㄱㄱㄱㄱ" sheetId="25"/>
      <definedName name="기존구조물제거공" sheetId="25"/>
      <definedName name="레미콘" sheetId="25"/>
      <definedName name="배수총괄" sheetId="25"/>
      <definedName name="ㅅㅅㅅㅅㅅㅅ" sheetId="25"/>
      <definedName name="ㅅㅅㅅㅅㅅㅅㅅ" sheetId="25"/>
      <definedName name="시멘트골재량" sheetId="25"/>
      <definedName name="ㅊㅊㅊㅊㅊㅊㅊㅊㅊ" sheetId="25"/>
      <definedName name="ㅌㅌㅌㅌㅌㅌ" sheetId="25"/>
      <definedName name="ㅍㅍㅍㅍㅍㅍㅍㅍㅍㅍㅍㅍㅍㅍ" sheetId="25"/>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4.xml><?xml version="1.0" encoding="utf-8"?>
<externalLink xmlns="http://schemas.openxmlformats.org/spreadsheetml/2006/main">
  <externalBook xmlns:r="http://schemas.openxmlformats.org/officeDocument/2006/relationships" r:id="rId1">
    <sheetNames>
      <sheetName val="人工费"/>
      <sheetName val="材料费"/>
      <sheetName val="机械台班费"/>
      <sheetName val="自采材料单价"/>
      <sheetName val="自采材料运距"/>
      <sheetName val="单价(1监理)"/>
      <sheetName val="单价(4-14)"/>
      <sheetName val="单价(15-20)"/>
      <sheetName val="单价(21-完)"/>
      <sheetName val="试验室设备"/>
      <sheetName val="BOQ报价单"/>
      <sheetName val="待摊费"/>
      <sheetName val="货币分配"/>
      <sheetName val="总价计算表"/>
      <sheetName val="审批单"/>
      <sheetName val="quant"/>
      <sheetName val="Sheet1"/>
      <sheetName val="Factors (2)"/>
      <sheetName val="内河船舶单价"/>
      <sheetName val="XLR_NoRangeSheet"/>
      <sheetName val="02总收入表"/>
      <sheetName val="POWER ASSUMPTIONS"/>
      <sheetName val="06-2当地人工工资"/>
      <sheetName val="材料"/>
      <sheetName val="KG-LS"/>
      <sheetName val="Open"/>
      <sheetName val="Main"/>
      <sheetName val="G.1R-Shou COP Gf"/>
      <sheetName val="人工SDP.2"/>
      <sheetName val="参数"/>
      <sheetName val="材料SDP.1"/>
      <sheetName val="eqpmad2"/>
      <sheetName val="单价分析表2"/>
      <sheetName val="MECHANICAL（水处理厂2)"/>
      <sheetName val="Toolbox"/>
      <sheetName val="AT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5.xml><?xml version="1.0" encoding="utf-8"?>
<externalLink xmlns="http://schemas.openxmlformats.org/spreadsheetml/2006/main">
  <externalBook xmlns:r="http://schemas.openxmlformats.org/officeDocument/2006/relationships" r:id="rId1">
    <sheetNames>
      <sheetName val="Sheet1"/>
      <sheetName val="XLR_NoRangeSheet"/>
      <sheetName val="单价"/>
      <sheetName val="Constants"/>
      <sheetName val="Open"/>
      <sheetName val="Main"/>
      <sheetName val="POWER ASSUMPTIONS"/>
      <sheetName val="Toolbox"/>
      <sheetName val="REGRESS"/>
      <sheetName val="154048 - Summary"/>
      <sheetName val="参数"/>
      <sheetName val="待摊费"/>
      <sheetName val="材料"/>
      <sheetName val="方案一"/>
      <sheetName val="方案一大体工程量"/>
      <sheetName val="01报价汇总"/>
      <sheetName val="单价分析表"/>
      <sheetName val="材料分解表"/>
      <sheetName val="材料表"/>
      <sheetName val="人机配置表"/>
      <sheetName val="人工汇总"/>
      <sheetName val="设备汇总"/>
      <sheetName val="01-1人工计划"/>
      <sheetName val="01-2 人工费"/>
      <sheetName val="03-2船机费"/>
      <sheetName val="04专项费用"/>
      <sheetName val="05调遣费"/>
      <sheetName val="06临时工程费"/>
      <sheetName val="07临时工程费"/>
      <sheetName val="07其他直接费"/>
      <sheetName val="07-1 测量试验仪器费"/>
      <sheetName val="B-1营地建设费"/>
      <sheetName val="09-1生活车费用"/>
      <sheetName val="1.材料损耗及价格"/>
      <sheetName val="2.1.管理人员、调遣"/>
      <sheetName val="2.2.当地人工费"/>
      <sheetName val="3.船机设备原则"/>
      <sheetName val="4.砼配合比"/>
      <sheetName val="5.汇率"/>
      <sheetName val="BOQ1"/>
      <sheetName val="BOQ2"/>
      <sheetName val="p45"/>
      <sheetName val="p47"/>
      <sheetName val="p48"/>
      <sheetName val="p49"/>
      <sheetName val="p51"/>
      <sheetName val="当地人工单价"/>
      <sheetName val="中方人工单价"/>
      <sheetName val="设备清单"/>
      <sheetName val="分包商表格"/>
      <sheetName val="付款计划"/>
      <sheetName val="基础指数"/>
      <sheetName val="外汇需求"/>
      <sheetName val="外汇需求明细"/>
      <sheetName val="机械台班单价"/>
      <sheetName val="自采材料单价"/>
      <sheetName val="材料单价"/>
      <sheetName val="监理设施"/>
      <sheetName val="现场调查提纲"/>
      <sheetName val="自采材料运距"/>
      <sheetName val="定额"/>
      <sheetName val="主体工程1"/>
      <sheetName val="主体工程2"/>
      <sheetName val="总价"/>
      <sheetName val="总价明细"/>
      <sheetName val="SW-TEO"/>
      <sheetName val="4 代码列表"/>
      <sheetName val="06-2当地人工工资"/>
      <sheetName val="G.1R-Shou COP Gf"/>
      <sheetName val="eqpmad2"/>
      <sheetName val="Financ. Overview"/>
      <sheetName val="内河船舶单价"/>
      <sheetName val="PRI-LS"/>
      <sheetName val="人员基本信息"/>
      <sheetName val="code"/>
      <sheetName val="code1"/>
      <sheetName val="code2"/>
      <sheetName val="code3"/>
      <sheetName val="code4"/>
      <sheetName val="code5"/>
      <sheetName val="QUHUA"/>
      <sheetName val="DICT"/>
      <sheetName val="KG-LS"/>
      <sheetName val="Factors (2)"/>
      <sheetName val="单价分析表2"/>
      <sheetName val="MECHANICAL（水处理厂2)"/>
      <sheetName val="97 사업추정(WEKI)"/>
      <sheetName val="DCF_5"/>
      <sheetName val="US Ship Repair Industry Growth"/>
      <sheetName val="Market Overview"/>
      <sheetName val="US Shipyard Repair Output"/>
      <sheetName val="Charts"/>
      <sheetName val="LBO"/>
      <sheetName val="Summary Financia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56.xml><?xml version="1.0" encoding="utf-8"?>
<externalLink xmlns="http://schemas.openxmlformats.org/spreadsheetml/2006/main">
  <externalBook xmlns:r="http://schemas.openxmlformats.org/officeDocument/2006/relationships" r:id="rId1">
    <sheetNames>
      <sheetName val="汇总"/>
      <sheetName val="1"/>
      <sheetName val="2"/>
      <sheetName val="3"/>
      <sheetName val="人机配置计算"/>
      <sheetName val="设备汇总"/>
      <sheetName val="人员汇总"/>
      <sheetName val="周转材料"/>
      <sheetName val="临时占地"/>
      <sheetName val="大临设备"/>
      <sheetName val="用房计划"/>
      <sheetName val="用车计划"/>
      <sheetName val="项目部人员 "/>
      <sheetName val="Toolbox"/>
      <sheetName val="材料"/>
      <sheetName val="Sheet1"/>
      <sheetName val="待摊费"/>
      <sheetName val="4 代码列表"/>
      <sheetName val="Main"/>
      <sheetName val="KG-LS"/>
      <sheetName val="人工SDP.2"/>
      <sheetName val="参数"/>
      <sheetName val="材料SDP.1"/>
      <sheetName val="REGRESS"/>
      <sheetName val="XLR_NoRangeSheet"/>
      <sheetName val="IPO Shit"/>
      <sheetName val="Financial Outputs"/>
      <sheetName val="ADT Financial Build"/>
      <sheetName val="ADT LBO"/>
      <sheetName val="Ex-ADTCo LBO"/>
      <sheetName val="Total TEFS LBO"/>
      <sheetName val="ADT Output Dumbed Down for KK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57.xml><?xml version="1.0" encoding="utf-8"?>
<externalLink xmlns="http://schemas.openxmlformats.org/spreadsheetml/2006/main">
  <externalBook xmlns:r="http://schemas.openxmlformats.org/officeDocument/2006/relationships" r:id="rId1">
    <sheetNames>
      <sheetName val="汇总表"/>
      <sheetName val="1.3码头人工"/>
      <sheetName val="2.材料费"/>
      <sheetName val="2.材料费汇总"/>
      <sheetName val="单价分析表"/>
      <sheetName val="3.1码头机"/>
      <sheetName val="1.2防波堤人工"/>
      <sheetName val="1.1人工管理费"/>
      <sheetName val="3.2防波堤船4"/>
      <sheetName val="4.发电机"/>
      <sheetName val="5.分包"/>
      <sheetName val="6.1小临项目部"/>
      <sheetName val="6.2大临"/>
      <sheetName val="7.1调遣费-人员"/>
      <sheetName val="7.2调遣费-材料"/>
      <sheetName val="10.办公费"/>
      <sheetName val="12.生活用品购置"/>
      <sheetName val="13.生活车"/>
      <sheetName val="14.测量仪器"/>
      <sheetName val="15.试验仪器"/>
      <sheetName val="17.财务费用计算表"/>
      <sheetName val="工资标准计算"/>
      <sheetName val="汇率"/>
      <sheetName val="1人员工资标准"/>
      <sheetName val="参考3.1船机单价-自有"/>
      <sheetName val="参考3.2船机单价-租赁费"/>
      <sheetName val="小临计划"/>
      <sheetName val="3.1.1码头船机计划总"/>
      <sheetName val="3.2.2防波堤船机计划汇总"/>
      <sheetName val="材料询价参考"/>
      <sheetName val="机械设备海运费尺寸"/>
      <sheetName val="G.1R-Shou COP Gf"/>
      <sheetName val="材料"/>
      <sheetName val="待摊费"/>
      <sheetName val="quant"/>
      <sheetName val="sheet1"/>
      <sheetName val="4 代码列表"/>
      <sheetName val="Financ. Overview"/>
      <sheetName val="Toolbox"/>
      <sheetName val="KG-LS"/>
      <sheetName val="Factors (2)"/>
      <sheetName val="Open"/>
      <sheetName val="人工SDP.2"/>
      <sheetName val="参数"/>
      <sheetName val="材料SDP.1"/>
      <sheetName val="02总收入表"/>
      <sheetName val="合计"/>
      <sheetName val="대비"/>
      <sheetName val="#REF"/>
      <sheetName val="主页"/>
      <sheetName val="ASD Sum of Parts"/>
      <sheetName val="1010"/>
      <sheetName val="C9901"/>
      <sheetName val="1020"/>
      <sheetName val="inWords"/>
      <sheetName val="Sheet2"/>
      <sheetName val="Details and Earnings Charts"/>
      <sheetName val="Detail Page"/>
      <sheetName val="Project Budget Worksheet"/>
      <sheetName val="Exception Report Register "/>
      <sheetName val="1090"/>
      <sheetName val="Camp Power Cost"/>
      <sheetName val="C1ㅇ"/>
      <sheetName val="Sheet 1 - Deployment &amp; Exps"/>
      <sheetName val="Basis"/>
      <sheetName val="Sch.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8.xml><?xml version="1.0" encoding="utf-8"?>
<externalLink xmlns="http://schemas.openxmlformats.org/spreadsheetml/2006/main">
  <externalBook xmlns:r="http://schemas.openxmlformats.org/officeDocument/2006/relationships" r:id="rId1">
    <sheetNames>
      <sheetName val="Sheet1"/>
      <sheetName val="XLR_NoRangeSheet"/>
      <sheetName val="单价"/>
      <sheetName val="Constants"/>
      <sheetName val="Open"/>
      <sheetName val="Main"/>
      <sheetName val="材料"/>
      <sheetName val="Toolbox"/>
      <sheetName val="06-2当地人工工资"/>
      <sheetName val="待摊费"/>
      <sheetName val="内河船舶单价"/>
      <sheetName val="154048 - Summary"/>
      <sheetName val="Factors (2)"/>
      <sheetName val="quant"/>
      <sheetName val="REGRESS"/>
      <sheetName val="POWER ASSUMPTIONS"/>
      <sheetName val="#REF"/>
      <sheetName val="G.1R-Shou COP Gf"/>
      <sheetName val="02总收入表"/>
      <sheetName val="gsde06"/>
      <sheetName val="合计"/>
      <sheetName val="Trade Package"/>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59.xml><?xml version="1.0" encoding="utf-8"?>
<externalLink xmlns="http://schemas.openxmlformats.org/spreadsheetml/2006/main">
  <externalBook xmlns:r="http://schemas.openxmlformats.org/officeDocument/2006/relationships" r:id="rId1">
    <sheetNames>
      <sheetName val="REGRESS"/>
      <sheetName val="sheet1"/>
      <sheetName val="02总收入表"/>
      <sheetName val="待摊费"/>
      <sheetName val="材料"/>
      <sheetName val="quant"/>
      <sheetName val="Factors (2)"/>
      <sheetName val="Toolbox"/>
      <sheetName val="154048 - Summary"/>
      <sheetName val="eqpmad2"/>
      <sheetName val="Main"/>
      <sheetName val="KG-LS"/>
      <sheetName val="人工费"/>
      <sheetName val="DEZSH"/>
      <sheetName val="Bill.1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60.xml><?xml version="1.0" encoding="utf-8"?>
<externalLink xmlns="http://schemas.openxmlformats.org/spreadsheetml/2006/main">
  <externalBook xmlns:r="http://schemas.openxmlformats.org/officeDocument/2006/relationships" r:id="rId1">
    <sheetNames>
      <sheetName val="Sheet1"/>
      <sheetName val="Sheet2"/>
      <sheetName val="REGRESS"/>
      <sheetName val="POWER ASSUMPTIONS"/>
      <sheetName val="154048 - Summary"/>
      <sheetName val="XLR_NoRangeSheet"/>
      <sheetName val="附件1常用材料命名方式"/>
      <sheetName val="材料汇总1"/>
      <sheetName val="现场人员汇总-基础"/>
      <sheetName val="机械汇总-基础"/>
      <sheetName val="PRI-LS"/>
      <sheetName val="单价分析表2"/>
      <sheetName val="MECHANICAL（水处理厂2)"/>
      <sheetName val="G.1R-Shou COP Gf"/>
      <sheetName val="Main"/>
      <sheetName val="quant"/>
      <sheetName val="KG-LS"/>
      <sheetName val="材料"/>
      <sheetName val="D_AWG"/>
      <sheetName val="T_Cu_ASTM"/>
      <sheetName val="Factors (2)"/>
      <sheetName val="PRL"/>
      <sheetName val="Day wor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61.xml><?xml version="1.0" encoding="utf-8"?>
<externalLink xmlns="http://schemas.openxmlformats.org/spreadsheetml/2006/main">
  <externalBook xmlns:r="http://schemas.openxmlformats.org/officeDocument/2006/relationships" r:id="rId1">
    <sheetNames>
      <sheetName val="高压试验报价"/>
      <sheetName val="工地运输"/>
      <sheetName val="取费"/>
      <sheetName val="机械"/>
      <sheetName val="材料"/>
      <sheetName val="(1997)"/>
      <sheetName val="B包投标报价汇总表加备用金"/>
      <sheetName val="B包一般项目"/>
      <sheetName val="B包工程量清单"/>
      <sheetName val="B包投标报价汇总表"/>
      <sheetName val="B包单价分析表1"/>
      <sheetName val="一般项目单价分析表"/>
      <sheetName val="高级工"/>
      <sheetName val="熟练工"/>
      <sheetName val="半熟练工"/>
      <sheetName val="普工"/>
      <sheetName val="主材价格预算表"/>
      <sheetName val="取费率计算表"/>
      <sheetName val="主要设备运杂费"/>
      <sheetName val="机械台时费"/>
      <sheetName val="总价项目分解表"/>
      <sheetName val="分组工程报价组成表"/>
      <sheetName val="计日工单价计算表"/>
      <sheetName val="资金流估算表"/>
      <sheetName val="一般项目费用组成表"/>
      <sheetName val="临建材料预算表"/>
      <sheetName val="运输费用计算"/>
      <sheetName val="报价组成表"/>
      <sheetName val="权重"/>
      <sheetName val="启动试运行"/>
      <sheetName val="6.4.1投标基础价格汇总表"/>
      <sheetName val="6.4.2人工预算单价计算表"/>
      <sheetName val="6.4.4施工设备台时费计算表"/>
      <sheetName val="6.4.5计日工表"/>
      <sheetName val="6.4.5计日工机械"/>
      <sheetName val="6.5分项工程权重表"/>
      <sheetName val="6.7取费费率一览表"/>
      <sheetName val="6.15资金流估算表"/>
      <sheetName val="Sheet1"/>
      <sheetName val="单价"/>
      <sheetName val="REGRESS"/>
      <sheetName val="材料汇总"/>
      <sheetName val="调遣费"/>
      <sheetName val="G.1R-Shou COP Gf"/>
      <sheetName val="Factors (2)"/>
      <sheetName val="表二"/>
      <sheetName val="Raw Data"/>
      <sheetName val="SUMMARYMC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62.xml><?xml version="1.0" encoding="utf-8"?>
<externalLink xmlns="http://schemas.openxmlformats.org/spreadsheetml/2006/main">
  <externalBook xmlns:r="http://schemas.openxmlformats.org/officeDocument/2006/relationships" r:id="rId1">
    <sheetNames>
      <sheetName val="BOQ1"/>
      <sheetName val="BOQ2"/>
      <sheetName val="p45"/>
      <sheetName val="p47"/>
      <sheetName val="p48"/>
      <sheetName val="p49"/>
      <sheetName val="p51"/>
      <sheetName val="当地人工单价"/>
      <sheetName val="中方人工单价"/>
      <sheetName val="设备清单"/>
      <sheetName val="分包商表格"/>
      <sheetName val="付款计划"/>
      <sheetName val="基础指数"/>
      <sheetName val="外汇需求"/>
      <sheetName val="外汇需求明细"/>
      <sheetName val="机械台班单价"/>
      <sheetName val="自采材料单价"/>
      <sheetName val="材料单价"/>
      <sheetName val="单价"/>
      <sheetName val="监理设施"/>
      <sheetName val="现场调查提纲"/>
      <sheetName val="自采材料运距"/>
      <sheetName val="定额"/>
      <sheetName val="主体工程1"/>
      <sheetName val="主体工程2"/>
      <sheetName val="待摊费"/>
      <sheetName val="总价"/>
      <sheetName val="总价明细"/>
      <sheetName val="eqpmad2"/>
      <sheetName val="XLR_NoRangeSheet"/>
      <sheetName val="SW-TEO"/>
      <sheetName val="Constants"/>
      <sheetName val="4 代码列表"/>
      <sheetName val="Financ. Overview"/>
      <sheetName val="Toolbox"/>
      <sheetName val="内河船舶单价"/>
      <sheetName val="Open"/>
      <sheetName val="154048 - Summary"/>
      <sheetName val="PRI-LS"/>
      <sheetName val="材料"/>
      <sheetName val="取费"/>
      <sheetName val="sheet1"/>
      <sheetName val="Factors (2)"/>
      <sheetName val="Raw Data"/>
      <sheetName val="M-Book for Conc"/>
      <sheetName val="M-Book for F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63.xml><?xml version="1.0" encoding="utf-8"?>
<externalLink xmlns="http://schemas.openxmlformats.org/spreadsheetml/2006/main">
  <externalBook xmlns:r="http://schemas.openxmlformats.org/officeDocument/2006/relationships" r:id="rId1">
    <sheetNames>
      <sheetName val="Financ. Overview"/>
      <sheetName val="Toolbox"/>
      <sheetName val="06-2当地人工工资"/>
      <sheetName val="07-1采购材料"/>
      <sheetName val="eqpmad2"/>
      <sheetName val="Constants"/>
      <sheetName val="内河船舶单价"/>
      <sheetName val="参数"/>
      <sheetName val="4 代码列表"/>
      <sheetName val="人工费"/>
      <sheetName val="人工SDP.2"/>
      <sheetName val="材料SDP.1"/>
      <sheetName val="Open"/>
      <sheetName val="单价"/>
      <sheetName val="海盐加工装置"/>
      <sheetName val="内外控制表"/>
      <sheetName val="Factors (2)"/>
      <sheetName val="单价分析表2"/>
      <sheetName val="MECHANICAL（水处理厂2)"/>
      <sheetName val="BOQ（N坝）"/>
      <sheetName val="02总收入表"/>
      <sheetName val="XLR_NoRangeSheet"/>
      <sheetName val="KG-LS"/>
      <sheetName val="合计"/>
      <sheetName val="PRI-LS"/>
      <sheetName val="Cab"/>
      <sheetName val="AMPACITY"/>
      <sheetName val="POWER ASSUMPTIONS"/>
      <sheetName val="6PILE  (돌출)"/>
      <sheetName val="材料"/>
      <sheetName val="154048 - Summary"/>
      <sheetName val="갑지"/>
      <sheetName val="D_AWG"/>
      <sheetName val="T_Cu_ASTM"/>
      <sheetName val="최적단면"/>
      <sheetName val="Main"/>
      <sheetName val="★设备汇总表 王著"/>
      <sheetName val="jobhist"/>
      <sheetName val="待摊费"/>
      <sheetName val="单价分析表附表"/>
      <sheetName val="sheet1"/>
      <sheetName val="GAE8'9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64.xml><?xml version="1.0" encoding="utf-8"?>
<externalLink xmlns="http://schemas.openxmlformats.org/spreadsheetml/2006/main">
  <externalBook xmlns:r="http://schemas.openxmlformats.org/officeDocument/2006/relationships" r:id="rId1">
    <sheetNames>
      <sheetName val="报价审批表"/>
      <sheetName val="直接费汇总"/>
      <sheetName val="直接费-建安"/>
      <sheetName val="直接费1 &amp; 25"/>
      <sheetName val="临时设施费计算表"/>
      <sheetName val="机械设备待摊费计算表"/>
      <sheetName val="机械设备调迁费计算表"/>
      <sheetName val="1 报价基础"/>
      <sheetName val="2 运距计算表"/>
      <sheetName val="3 主要工程量表"/>
      <sheetName val="3-1 主要工程量表汇总"/>
      <sheetName val="3-2 填挖平衡表"/>
      <sheetName val="4 代码列表"/>
      <sheetName val="5 人工费汇总表"/>
      <sheetName val="5-1中方人工工资"/>
      <sheetName val="5-2肯方人工计算表"/>
      <sheetName val="06-1采购材料"/>
      <sheetName val="06-2自采材料"/>
      <sheetName val="06-3 砂浆"/>
      <sheetName val="06-4 混凝土"/>
      <sheetName val="06-5 预制件"/>
      <sheetName val="06-6 RCPC计算表"/>
      <sheetName val="07机械台班单价"/>
      <sheetName val="08-1 现场管理费汇总表"/>
      <sheetName val="08-2 管理工资+车辆"/>
      <sheetName val="08-3办公费"/>
      <sheetName val="08-4 办公室当地雇员"/>
      <sheetName val="09-1 工料机数量表"/>
      <sheetName val="09-2 工料机费用表"/>
      <sheetName val="1.01 监理营地提供费计算表 "/>
      <sheetName val="1.02 提供和维护监理住房"/>
      <sheetName val="1.03 提供和维护监理办公室"/>
      <sheetName val="1.04 提供和维护监理实验室"/>
      <sheetName val="1.05 office&amp;Survey"/>
      <sheetName val="1.06 laboratory equipment"/>
      <sheetName val="1.07 监理车辆使用费计算表"/>
      <sheetName val="2.1 沥青拌合站安拆"/>
      <sheetName val="2.2 混凝土拌合站安拆"/>
      <sheetName val="4.01清表"/>
      <sheetName val="4.02移除表土"/>
      <sheetName val="4.03 砍树（30cm以上）"/>
      <sheetName val="4.04 移种（60cm以上）"/>
      <sheetName val="4.05 移除浆砌物"/>
      <sheetName val="4.06 移除素混凝土"/>
      <sheetName val="4.07 移除钢筋混凝土"/>
      <sheetName val="4.08 移除沥青混凝土面层"/>
      <sheetName val="4.09 移除砾石面层"/>
      <sheetName val="4.10 移除波纹护栏"/>
      <sheetName val="4.11 移除人行道"/>
      <sheetName val="4.12 移除围墙"/>
      <sheetName val="4.13 移除600mm涵管"/>
      <sheetName val="4.14 移除600--900mm涵管 "/>
      <sheetName val="4.15 移除900mm以上的涵管"/>
      <sheetName val="4.16 移除净水管和污水管"/>
      <sheetName val="4.17 移除巴士候车亭"/>
      <sheetName val="4.18 移除铅丝笼"/>
      <sheetName val="5.01 软土填方"/>
      <sheetName val="5.02 填石方"/>
      <sheetName val="5.03 软土弃方"/>
      <sheetName val="5.04 弃石方"/>
      <sheetName val="5.05 挖弃黑棉土"/>
      <sheetName val="5.06 整平压实原路面"/>
      <sheetName val="5.07 Subgrade"/>
      <sheetName val="5.08 培土植草"/>
      <sheetName val="5.09 美化"/>
      <sheetName val="5.10 边坡挖方"/>
      <sheetName val="5.11 M7.5 浆砌片石"/>
      <sheetName val="5.12 M10砂浆抹面"/>
      <sheetName val="5.13 现浇C25混凝土护坡"/>
      <sheetName val="5.14 M10 浆砌片石"/>
      <sheetName val="5.15 土工布"/>
      <sheetName val="5.16 开挖沼泽"/>
      <sheetName val="5.17 抛石"/>
      <sheetName val="7.01 基坑开挖（小于3米）"/>
      <sheetName val="7.02 基坑开挖（3-6米）"/>
      <sheetName val="7.03 基坑开挖（6-9米）"/>
      <sheetName val="7.04 石方基坑开挖（小于3米）"/>
      <sheetName val="7.05 石方基坑开挖（3-6米）"/>
      <sheetName val="7.06 大于6米石方基坑开挖"/>
      <sheetName val="7.07 河道清理和干砌块石"/>
      <sheetName val="7.08 石方河道清理"/>
      <sheetName val="7.09 台背回填"/>
      <sheetName val="7.10 骨料回填"/>
      <sheetName val="7.11 安放铅丝笼"/>
      <sheetName val="7.12 铅丝笼填石"/>
      <sheetName val="7.13 设置铅丝笼"/>
      <sheetName val="8.01 现浇C15混凝土"/>
      <sheetName val="8.02 预制并安装600管涵"/>
      <sheetName val="8.03 预制并安装900管涵"/>
      <sheetName val="8.04 预制并安装1200管涵"/>
      <sheetName val="8.05 预制并安装1500管涵"/>
      <sheetName val="8.06 现浇C30混凝土"/>
      <sheetName val="8.07 现浇钢筋"/>
      <sheetName val="8.08 现浇C25混凝土"/>
      <sheetName val="8.09 混凝土边沟"/>
      <sheetName val="8.10 单边盖板的混凝土边沟"/>
      <sheetName val="8.11 双边盖板的混凝土边沟"/>
      <sheetName val="8.12 放置钢筋网片"/>
      <sheetName val="9.01 修建便道"/>
      <sheetName val="9.02 整修旧路面"/>
      <sheetName val="9.03 AC罩面"/>
      <sheetName val="9.04 砾石面层便道"/>
      <sheetName val="9.05 单层表处"/>
      <sheetName val="9.06 表处便道"/>
      <sheetName val="9.07 25mm AC便道"/>
      <sheetName val="12.01 天然粒料基层"/>
      <sheetName val="13.01 基层"/>
      <sheetName val="13.02 沙垫层"/>
      <sheetName val="14.01 提供和撒布水泥"/>
      <sheetName val="14.02 拌合水泥-水稳站"/>
      <sheetName val="14.03 养护"/>
      <sheetName val="14.04 路拌石灰"/>
      <sheetName val="14.05 路拌水泥"/>
      <sheetName val="15.01 透层油"/>
      <sheetName val="15.02 粘层油"/>
      <sheetName val="15.03 封层油"/>
      <sheetName val="16.01 DBM"/>
      <sheetName val="16.02 AC"/>
      <sheetName val="16.03 AC-10"/>
      <sheetName val="16.04 矿粉"/>
      <sheetName val="16.05 表处碎石"/>
      <sheetName val="17.01 钻孔桩 1m"/>
      <sheetName val="17.02 钻孔桩 1.2m "/>
      <sheetName val="17.03 钻孔桩 1.5m"/>
      <sheetName val="17.04 钻孔桩 2m"/>
      <sheetName val="17.05 钻孔桩 2.2m"/>
      <sheetName val="17.06 钻孔桩 3m "/>
      <sheetName val="17.07 水下混凝土"/>
      <sheetName val="17.08 预应力钢筋螺栓锚"/>
      <sheetName val="17.09 波纹管"/>
      <sheetName val="17.10 垫层混凝土C20"/>
      <sheetName val="17.11 预制混凝土C40"/>
      <sheetName val="17.12 现浇混凝土C40"/>
      <sheetName val="17.13 锚具"/>
      <sheetName val="17.14 现浇混凝土C30"/>
      <sheetName val="17.15 鞍型支座"/>
      <sheetName val="17.16 钢梁"/>
      <sheetName val="17.17 现浇箱涵混凝土C30"/>
      <sheetName val="17.18 现浇混凝土C35"/>
      <sheetName val="17.19 结构用钢"/>
      <sheetName val="17.20 现浇挡墙混凝土C30"/>
      <sheetName val="17.21 泵送混凝土C50"/>
      <sheetName val="17.22 预应力墩头锚"/>
      <sheetName val="17.23 斜拉索"/>
      <sheetName val="17.24 制作安装钢护栏"/>
      <sheetName val="17.25 冷却管"/>
      <sheetName val="17.26 高强螺栓"/>
      <sheetName val="17.27 桥栏杆"/>
      <sheetName val="17.28 钻孔桩 1.6m"/>
      <sheetName val="17.29 预制，安装箱梁"/>
      <sheetName val="17.30 桥面铺装水泥混凝土"/>
      <sheetName val="17.99 钢模板"/>
      <sheetName val="20.01 标线"/>
      <sheetName val="20.02 AC停车震动带"/>
      <sheetName val="20.03 C25振动带"/>
      <sheetName val="20.04 警告标志牌"/>
      <sheetName val="20.06a 指示标志牌&lt;1"/>
      <sheetName val="20.06b 指示标志牌&gt;1"/>
      <sheetName val="20.06c 指示标志牌&gt;2"/>
      <sheetName val="20.07 25米跨度悬臂式指示标志牌"/>
      <sheetName val="20.08 悬臂式指示标志牌"/>
      <sheetName val="20.09 边界桩"/>
      <sheetName val="20.10 路缘石刷漆"/>
      <sheetName val="20.11 公里桩"/>
      <sheetName val="20.12 波纹护栏"/>
      <sheetName val="20.13 a 路缘石砂浆"/>
      <sheetName val="20.13 b 预制路缘石及安装"/>
      <sheetName val="20.16 护桩 "/>
      <sheetName val="20.17 人行道砖"/>
      <sheetName val="20.18 反光道钉"/>
      <sheetName val="20.20 人行道砖抹面"/>
      <sheetName val="20.21 标志牌750mm"/>
      <sheetName val="20.22 标志牌600mm"/>
      <sheetName val="20.23 标志牌300-400mm"/>
      <sheetName val="20.24 标志牌600-600mm"/>
      <sheetName val="21.01 沥青防水层"/>
      <sheetName val="21.02 板式桥梁伸缩缝"/>
      <sheetName val="21.03 氯丁橡胶桥梁伸缩缝"/>
      <sheetName val="21.04 水泥砂浆抹面"/>
      <sheetName val="21.05 涂防锈漆"/>
      <sheetName val="21.06 75mmPVC泄水管"/>
      <sheetName val="21.07 150mmPVC排水管"/>
      <sheetName val="21.08 桥梁护栏"/>
      <sheetName val="21.09 A级防水层"/>
      <sheetName val="21.10 现浇路缘石底座和支撑"/>
      <sheetName val="21.11 防坠网"/>
      <sheetName val="24.01 高杆灯安装"/>
      <sheetName val="24.02 立灯杆10米双臂"/>
      <sheetName val="24.03 立灯杆10米单臂"/>
      <sheetName val="24.04 杆座安装"/>
      <sheetName val="24.05 灯具安装"/>
      <sheetName val="24.06 路灯开关"/>
      <sheetName val="24.07 双芯铜电缆"/>
      <sheetName val="24.08 2.5方铜电缆"/>
      <sheetName val="24.09 50mmHDPE"/>
      <sheetName val="24.10 路灯控制系统"/>
      <sheetName val="24.11 变压器"/>
      <sheetName val="24.12 变压器房"/>
      <sheetName val="24.13 电力局费用"/>
      <sheetName val="26 街区道路估算-直接费"/>
      <sheetName val="26 街区道路估算-对外"/>
      <sheetName val="680m斜拉桥"/>
      <sheetName val="北引桥方案清单表"/>
      <sheetName val="马普托大桥-北接线"/>
      <sheetName val="第一段"/>
      <sheetName val="第二段"/>
      <sheetName val="第三段"/>
      <sheetName val="第四段"/>
      <sheetName val="第五段"/>
      <sheetName val="亚穆苏克罗项目总工程量"/>
      <sheetName val="06-2当地人工工资"/>
      <sheetName val="07-1采购材料"/>
      <sheetName val="Sheet1"/>
      <sheetName val="Constants"/>
      <sheetName val="待摊费"/>
      <sheetName val="Financ. Overview"/>
      <sheetName val="Toolbox"/>
      <sheetName val="内河船舶单价"/>
      <sheetName val="Open"/>
      <sheetName val="参数"/>
      <sheetName val="单价分析表2"/>
      <sheetName val="eqpmad2"/>
      <sheetName val="MECHANICAL（水处理厂2)"/>
      <sheetName val="Factors (2)"/>
      <sheetName val="SW-TEO"/>
      <sheetName val="单价"/>
      <sheetName val="XLR_NoRangeSheet"/>
      <sheetName val="POWER ASSUMPTIONS"/>
      <sheetName val="BOQ（N坝）"/>
      <sheetName val="取费表"/>
      <sheetName val="人工费"/>
      <sheetName val="合计"/>
      <sheetName val="需要落实的问题"/>
      <sheetName val="BOQ汇总对比"/>
      <sheetName val="成本测算对比"/>
      <sheetName val="指标对比"/>
      <sheetName val="BOQ总表"/>
      <sheetName val="BOQ"/>
      <sheetName val="综合单价分析"/>
      <sheetName val="编制原则"/>
      <sheetName val="材料汇总"/>
      <sheetName val="230.1调遣明细"/>
      <sheetName val="240.1试验室明细"/>
      <sheetName val="人员（正常）汇总"/>
      <sheetName val="人员（系数1）汇总"/>
      <sheetName val="机械费"/>
      <sheetName val="机械汇总（正常）"/>
      <sheetName val="机械汇总（系数1）"/>
      <sheetName val="人机配置（正常）"/>
      <sheetName val="人机配置（系数1）"/>
      <sheetName val="临时工程"/>
      <sheetName val="红土砾料场"/>
      <sheetName val="混凝土拌合站"/>
      <sheetName val="沥青拌合站"/>
      <sheetName val="水稳拌合站"/>
      <sheetName val="税务清单"/>
      <sheetName val="汇总表"/>
      <sheetName val="111-112人工"/>
      <sheetName val="121-122主材、设备费"/>
      <sheetName val="131-132-134机械"/>
      <sheetName val="123周转"/>
      <sheetName val="133船员"/>
      <sheetName val="设备配置例"/>
      <sheetName val="141-142分包"/>
      <sheetName val="143劳务分包"/>
      <sheetName val="210临建"/>
      <sheetName val="220业主"/>
      <sheetName val="230调遣"/>
      <sheetName val="240实验"/>
      <sheetName val="250HSE"/>
      <sheetName val="260现场"/>
      <sheetName val="270其他"/>
      <sheetName val="300实施费"/>
      <sheetName val="410管理人员"/>
      <sheetName val="420-430-440间接费"/>
      <sheetName val="XXXXX"/>
      <sheetName val="XXXX0"/>
      <sheetName val="595 Summary - Discipline"/>
      <sheetName val="595 Summary - Commodity"/>
      <sheetName val="595 Detail"/>
      <sheetName val="PREV.SHEET.LAST.PRINT"/>
      <sheetName val="Macro1"/>
      <sheetName val="B"/>
      <sheetName val="C"/>
      <sheetName val="E"/>
      <sheetName val="D"/>
      <sheetName val="LT-ME"/>
      <sheetName val="LT-OC(Huall-Sihu)"/>
      <sheetName val="LT-OC(Sihuas-Tayab)"/>
      <sheetName val="SE-ME Huallanca"/>
      <sheetName val="OC-SE Huallanca"/>
      <sheetName val="SE-ME Tayabamba"/>
      <sheetName val="SE-OC Tayabamba"/>
      <sheetName val="Telecomunicaciones-ME"/>
      <sheetName val="base-datos"/>
      <sheetName val="W-torres"/>
      <sheetName val="Hoja1"/>
      <sheetName val="Hoja2"/>
      <sheetName val="A"/>
      <sheetName val="LT-OC"/>
      <sheetName val="Santuario-OC"/>
      <sheetName val="Santuario-ME"/>
      <sheetName val="Chilina-OC"/>
      <sheetName val="Chilina-ME"/>
      <sheetName val="Resumen General"/>
      <sheetName val="F"/>
      <sheetName val="H"/>
      <sheetName val="FLUJO"/>
      <sheetName val="$ UN. COMERC."/>
      <sheetName val="Montaje Presentacion $Col "/>
      <sheetName val="Montaje Presentacion $Col (3)"/>
      <sheetName val="Equipo"/>
      <sheetName val="Hoja3"/>
      <sheetName val="材料"/>
      <sheetName val="DEH94"/>
      <sheetName val="D_AWG"/>
      <sheetName val="T_Cu_ASTM"/>
      <sheetName val="土建"/>
      <sheetName val="jobhist"/>
      <sheetName val="quant"/>
      <sheetName val="9-1차이내역"/>
      <sheetName val="REGRESS"/>
      <sheetName val="OD5000"/>
      <sheetName val="Proj Cost Sum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Set>
  </externalBook>
</externalLink>
</file>

<file path=xl/externalLinks/externalLink65.xml><?xml version="1.0" encoding="utf-8"?>
<externalLink xmlns="http://schemas.openxmlformats.org/spreadsheetml/2006/main">
  <externalBook xmlns:r="http://schemas.openxmlformats.org/officeDocument/2006/relationships" r:id="rId1">
    <sheetNames>
      <sheetName val="报价审批表"/>
      <sheetName val="直接费汇总"/>
      <sheetName val="直接费-建安"/>
      <sheetName val="直接费1 &amp; 25"/>
      <sheetName val="临时设施费计算表"/>
      <sheetName val="机械设备待摊费计算表"/>
      <sheetName val="机械设备调迁费计算表"/>
      <sheetName val="1 报价基础"/>
      <sheetName val="2 运距计算表"/>
      <sheetName val="3 主要工程量表"/>
      <sheetName val="3-1 主要工程量表汇总"/>
      <sheetName val="3-2 填挖平衡表"/>
      <sheetName val="4 代码列表"/>
      <sheetName val="5 人工费汇总表"/>
      <sheetName val="5-1中方人工工资"/>
      <sheetName val="5-2肯方人工计算表"/>
      <sheetName val="06-1采购材料"/>
      <sheetName val="06-2自采材料"/>
      <sheetName val="06-3 砂浆"/>
      <sheetName val="06-4 混凝土"/>
      <sheetName val="06-5 预制件"/>
      <sheetName val="06-6 RCPC计算表"/>
      <sheetName val="07机械台班单价"/>
      <sheetName val="08-1 现场管理费汇总表"/>
      <sheetName val="08-2 管理工资+车辆"/>
      <sheetName val="08-3办公费"/>
      <sheetName val="08-4 办公室当地雇员"/>
      <sheetName val="09-1 工料机数量表"/>
      <sheetName val="09-2 工料机费用表"/>
      <sheetName val="1.01 监理营地提供费计算表 "/>
      <sheetName val="1.02 提供和维护监理住房"/>
      <sheetName val="1.03 提供和维护监理办公室"/>
      <sheetName val="1.04 提供和维护监理实验室"/>
      <sheetName val="1.05 office&amp;Survey"/>
      <sheetName val="1.06 laboratory equipment"/>
      <sheetName val="1.07 监理车辆使用费计算表"/>
      <sheetName val="2.1 沥青拌合站安拆"/>
      <sheetName val="2.2 混凝土拌合站安拆"/>
      <sheetName val="4.01清表"/>
      <sheetName val="4.02移除表土"/>
      <sheetName val="4.03 砍树（30cm以上）"/>
      <sheetName val="4.04 移种（60cm以上）"/>
      <sheetName val="4.05 移除浆砌物"/>
      <sheetName val="4.06 移除素混凝土"/>
      <sheetName val="4.07 移除钢筋混凝土"/>
      <sheetName val="4.08 移除沥青混凝土面层"/>
      <sheetName val="4.09 移除砾石面层"/>
      <sheetName val="4.10 移除波纹护栏"/>
      <sheetName val="4.11 移除人行道"/>
      <sheetName val="4.12 移除围墙"/>
      <sheetName val="4.13 移除600mm涵管"/>
      <sheetName val="4.14 移除600--900mm涵管 "/>
      <sheetName val="4.15 移除900mm以上的涵管"/>
      <sheetName val="4.16 移除净水管和污水管"/>
      <sheetName val="4.17 移除巴士候车亭"/>
      <sheetName val="4.18 移除铅丝笼"/>
      <sheetName val="5.01 软土填方"/>
      <sheetName val="5.02 填石方"/>
      <sheetName val="5.03 软土弃方"/>
      <sheetName val="5.04 弃石方"/>
      <sheetName val="5.05 挖弃黑棉土"/>
      <sheetName val="5.06 整平压实原路面"/>
      <sheetName val="5.07 Subgrade"/>
      <sheetName val="5.08 培土植草"/>
      <sheetName val="5.09 美化"/>
      <sheetName val="5.10 边坡挖方"/>
      <sheetName val="5.11 M7.5 浆砌片石"/>
      <sheetName val="5.12 M10砂浆抹面"/>
      <sheetName val="5.13 现浇C25混凝土护坡"/>
      <sheetName val="5.14 M10 浆砌片石"/>
      <sheetName val="5.15 土工布"/>
      <sheetName val="5.16 开挖沼泽"/>
      <sheetName val="5.17 抛石"/>
      <sheetName val="7.01 基坑开挖（小于3米）"/>
      <sheetName val="7.02 基坑开挖（3-6米）"/>
      <sheetName val="7.03 基坑开挖（6-9米）"/>
      <sheetName val="7.04 石方基坑开挖（小于3米）"/>
      <sheetName val="7.05 石方基坑开挖（3-6米）"/>
      <sheetName val="7.06 大于6米石方基坑开挖"/>
      <sheetName val="7.07 河道清理和干砌块石"/>
      <sheetName val="7.08 石方河道清理"/>
      <sheetName val="7.09 台背回填"/>
      <sheetName val="7.10 骨料回填"/>
      <sheetName val="7.11 安放铅丝笼"/>
      <sheetName val="7.12 铅丝笼填石"/>
      <sheetName val="7.13 设置铅丝笼"/>
      <sheetName val="8.01 现浇C15混凝土"/>
      <sheetName val="8.02 预制并安装600管涵"/>
      <sheetName val="8.03 预制并安装900管涵"/>
      <sheetName val="8.04 预制并安装1200管涵"/>
      <sheetName val="8.05 预制并安装1500管涵"/>
      <sheetName val="8.06 现浇C30混凝土"/>
      <sheetName val="8.07 现浇钢筋"/>
      <sheetName val="8.08 现浇C25混凝土"/>
      <sheetName val="8.09 混凝土边沟"/>
      <sheetName val="8.10 单边盖板的混凝土边沟"/>
      <sheetName val="8.11 双边盖板的混凝土边沟"/>
      <sheetName val="8.12 放置钢筋网片"/>
      <sheetName val="9.01 修建便道"/>
      <sheetName val="9.02 整修旧路面"/>
      <sheetName val="9.03 AC罩面"/>
      <sheetName val="9.04 砾石面层便道"/>
      <sheetName val="9.05 单层表处"/>
      <sheetName val="9.06 表处便道"/>
      <sheetName val="9.07 25mm AC便道"/>
      <sheetName val="12.01 天然粒料基层"/>
      <sheetName val="13.01 基层"/>
      <sheetName val="13.02 沙垫层"/>
      <sheetName val="14.01 提供和撒布水泥"/>
      <sheetName val="14.02 拌合水泥-水稳站"/>
      <sheetName val="14.03 养护"/>
      <sheetName val="14.04 路拌石灰"/>
      <sheetName val="14.05 路拌水泥"/>
      <sheetName val="15.01 透层油"/>
      <sheetName val="15.02 粘层油"/>
      <sheetName val="15.03 封层油"/>
      <sheetName val="16.01 DBM"/>
      <sheetName val="16.02 AC"/>
      <sheetName val="16.03 AC-10"/>
      <sheetName val="16.04 矿粉"/>
      <sheetName val="16.05 表处碎石"/>
      <sheetName val="17.01 钻孔桩 1m"/>
      <sheetName val="17.02 钻孔桩 1.2m "/>
      <sheetName val="17.03 钻孔桩 1.5m"/>
      <sheetName val="17.04 钻孔桩 2m"/>
      <sheetName val="17.05 钻孔桩 2.2m"/>
      <sheetName val="17.06 钻孔桩 3m "/>
      <sheetName val="17.07 水下混凝土"/>
      <sheetName val="17.08 预应力钢筋螺栓锚"/>
      <sheetName val="17.09 波纹管"/>
      <sheetName val="17.10 垫层混凝土C20"/>
      <sheetName val="17.11 预制混凝土C40"/>
      <sheetName val="17.12 现浇混凝土C40"/>
      <sheetName val="17.13 锚具"/>
      <sheetName val="17.14 现浇混凝土C30"/>
      <sheetName val="17.15 鞍型支座"/>
      <sheetName val="17.16 钢梁"/>
      <sheetName val="17.17 现浇箱涵混凝土C30"/>
      <sheetName val="17.18 现浇混凝土C35"/>
      <sheetName val="17.19 结构用钢"/>
      <sheetName val="17.20 现浇挡墙混凝土C30"/>
      <sheetName val="17.21 泵送混凝土C50"/>
      <sheetName val="17.22 预应力墩头锚"/>
      <sheetName val="17.23 斜拉索"/>
      <sheetName val="17.24 制作安装钢护栏"/>
      <sheetName val="17.25 冷却管"/>
      <sheetName val="17.26 高强螺栓"/>
      <sheetName val="17.27 桥栏杆"/>
      <sheetName val="17.28 钻孔桩 1.6m"/>
      <sheetName val="17.29 预制，安装箱梁"/>
      <sheetName val="17.30 桥面铺装水泥混凝土"/>
      <sheetName val="17.99 钢模板"/>
      <sheetName val="20.01 标线"/>
      <sheetName val="20.02 AC停车震动带"/>
      <sheetName val="20.03 C25振动带"/>
      <sheetName val="20.04 警告标志牌"/>
      <sheetName val="20.06a 指示标志牌&lt;1"/>
      <sheetName val="20.06b 指示标志牌&gt;1"/>
      <sheetName val="20.06c 指示标志牌&gt;2"/>
      <sheetName val="20.07 25米跨度悬臂式指示标志牌"/>
      <sheetName val="20.08 悬臂式指示标志牌"/>
      <sheetName val="20.09 边界桩"/>
      <sheetName val="20.10 路缘石刷漆"/>
      <sheetName val="20.11 公里桩"/>
      <sheetName val="20.12 波纹护栏"/>
      <sheetName val="20.13 a 路缘石砂浆"/>
      <sheetName val="20.13 b 预制路缘石及安装"/>
      <sheetName val="20.16 护桩 "/>
      <sheetName val="20.17 人行道砖"/>
      <sheetName val="20.18 反光道钉"/>
      <sheetName val="20.20 人行道砖抹面"/>
      <sheetName val="20.21 标志牌750mm"/>
      <sheetName val="20.22 标志牌600mm"/>
      <sheetName val="20.23 标志牌300-400mm"/>
      <sheetName val="20.24 标志牌600-600mm"/>
      <sheetName val="21.01 沥青防水层"/>
      <sheetName val="21.02 板式桥梁伸缩缝"/>
      <sheetName val="21.03 氯丁橡胶桥梁伸缩缝"/>
      <sheetName val="21.04 水泥砂浆抹面"/>
      <sheetName val="21.05 涂防锈漆"/>
      <sheetName val="21.06 75mmPVC泄水管"/>
      <sheetName val="21.07 150mmPVC排水管"/>
      <sheetName val="21.08 桥梁护栏"/>
      <sheetName val="21.09 A级防水层"/>
      <sheetName val="21.10 现浇路缘石底座和支撑"/>
      <sheetName val="21.11 防坠网"/>
      <sheetName val="24.01 高杆灯安装"/>
      <sheetName val="24.02 立灯杆10米双臂"/>
      <sheetName val="24.03 立灯杆10米单臂"/>
      <sheetName val="24.04 杆座安装"/>
      <sheetName val="24.05 灯具安装"/>
      <sheetName val="24.06 路灯开关"/>
      <sheetName val="24.07 双芯铜电缆"/>
      <sheetName val="24.08 2.5方铜电缆"/>
      <sheetName val="24.09 50mmHDPE"/>
      <sheetName val="24.10 路灯控制系统"/>
      <sheetName val="24.11 变压器"/>
      <sheetName val="24.12 变压器房"/>
      <sheetName val="24.13 电力局费用"/>
      <sheetName val="26 街区道路估算-直接费"/>
      <sheetName val="26 街区道路估算-对外"/>
      <sheetName val="680m斜拉桥"/>
      <sheetName val="北引桥方案清单表"/>
      <sheetName val="马普托大桥-北接线"/>
      <sheetName val="第一段"/>
      <sheetName val="第二段"/>
      <sheetName val="第三段"/>
      <sheetName val="第四段"/>
      <sheetName val="第五段"/>
      <sheetName val="亚穆苏克罗项目总工程量"/>
      <sheetName val="06-2当地人工工资"/>
      <sheetName val="07-1采购材料"/>
      <sheetName val="Sheet1"/>
      <sheetName val="Constants"/>
      <sheetName val="待摊费"/>
      <sheetName val="Financ. Overview"/>
      <sheetName val="Toolbox"/>
      <sheetName val="内河船舶单价"/>
      <sheetName val="Open"/>
      <sheetName val="参数"/>
      <sheetName val="单价分析表2"/>
      <sheetName val="eqpmad2"/>
      <sheetName val="MECHANICAL（水处理厂2)"/>
      <sheetName val="Factors (2)"/>
      <sheetName val="单价"/>
      <sheetName val="DEH94"/>
      <sheetName val="土建"/>
      <sheetName val="材料"/>
      <sheetName val="jobhist"/>
      <sheetName val="quant"/>
      <sheetName val="REGRESS"/>
      <sheetName val="Cover"/>
      <sheetName val="BOQ"/>
      <sheetName val="SubmitCal"/>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66.xml><?xml version="1.0" encoding="utf-8"?>
<externalLink xmlns="http://schemas.openxmlformats.org/spreadsheetml/2006/main">
  <externalBook xmlns:r="http://schemas.openxmlformats.org/officeDocument/2006/relationships" r:id="rId1">
    <sheetNames>
      <sheetName val="#REF"/>
      <sheetName val="Main"/>
      <sheetName val="Sheet1"/>
      <sheetName val="REGRESS"/>
      <sheetName val="XLR_NoRangeSheet"/>
      <sheetName val="4 代码列表"/>
      <sheetName val="Constants"/>
      <sheetName val="材料"/>
      <sheetName val="quant"/>
      <sheetName val="Toolbox"/>
      <sheetName val="Factors (2)"/>
      <sheetName val="06-2当地人工工资"/>
      <sheetName val="人工费"/>
      <sheetName val="内河船舶单价"/>
      <sheetName val="eqpmad2"/>
      <sheetName val="2.综合单价分析表"/>
      <sheetName val="PRI-LS"/>
      <sheetName val="待摊费"/>
      <sheetName val="单价"/>
      <sheetName val="02总收入表"/>
      <sheetName val="建筑定额"/>
      <sheetName val="表二"/>
      <sheetName val="갑지"/>
      <sheetName val="6PILE  (돌출)"/>
      <sheetName val="Financ. Overview"/>
      <sheetName val="单价分析表2"/>
      <sheetName val="MECHANICAL（水处理厂2)"/>
      <sheetName val="E"/>
      <sheetName val="BQMPALOC"/>
      <sheetName val="POWER ASSUMPTIONS"/>
      <sheetName val="Gabinetes ctrol, prot. y med. "/>
      <sheetName val="总图"/>
      <sheetName val="DEH94"/>
      <sheetName val="土建"/>
      <sheetName val="取费"/>
      <sheetName val="gsde06"/>
      <sheetName val="SPT vs PH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7.xml><?xml version="1.0" encoding="utf-8"?>
<externalLink xmlns="http://schemas.openxmlformats.org/spreadsheetml/2006/main">
  <externalBook xmlns:r="http://schemas.openxmlformats.org/officeDocument/2006/relationships" r:id="rId1">
    <sheetNames>
      <sheetName val="参数"/>
      <sheetName val="人工SDP.2"/>
      <sheetName val="设备SDP.3"/>
      <sheetName val="材料SDP.1"/>
      <sheetName val="BOQ 悬索桥方案（边工字梁）"/>
      <sheetName val="4-3-1-a"/>
      <sheetName val="4-3-1-b"/>
      <sheetName val="4-3-2-b"/>
      <sheetName val="4-3-3-b"/>
      <sheetName val="4-3-4-b"/>
      <sheetName val="4-3-5-b"/>
      <sheetName val="4-3-6-b"/>
      <sheetName val="4-3-7-b"/>
      <sheetName val="4-3-1-c"/>
      <sheetName val="4-3-2-c"/>
      <sheetName val="4-3-3-c"/>
      <sheetName val="4-3-4-c"/>
      <sheetName val="4-3-5-c"/>
      <sheetName val="4-3-6-c"/>
      <sheetName val="4-3-7-c"/>
      <sheetName val="4-3-8-c"/>
      <sheetName val="4-3-9-c "/>
      <sheetName val="4-3-10-c"/>
      <sheetName val="4.-3-1-d"/>
      <sheetName val="4-3-2-d"/>
      <sheetName val="4-3-3-d"/>
      <sheetName val="4-3-4-d"/>
      <sheetName val="4-3-5-d"/>
      <sheetName val="4-3-6-d"/>
      <sheetName val="4-3-7-d"/>
      <sheetName val="4-3-8-d"/>
      <sheetName val="4-3-9-d"/>
      <sheetName val="4-3-10-d"/>
      <sheetName val="4-3-1-e"/>
      <sheetName val="4-3-2-e"/>
      <sheetName val="4-3-3-e"/>
      <sheetName val="4-3-4-e"/>
      <sheetName val="4-3-5-e"/>
      <sheetName val="4-3-1-f"/>
      <sheetName val="4-3-2-f"/>
      <sheetName val="4-3-3-f"/>
      <sheetName val="4-3-4-f "/>
      <sheetName val="4-3-1-g"/>
      <sheetName val="4-3-2-g"/>
      <sheetName val="4-3-3-g"/>
      <sheetName val="4-3-1-h"/>
      <sheetName val="4-3-2-h"/>
      <sheetName val="4.03-i"/>
      <sheetName val="4.03-j"/>
      <sheetName val="4.03-k"/>
      <sheetName val="4.03-l"/>
      <sheetName val="4.03-m"/>
      <sheetName val="4.03-n"/>
      <sheetName val="4-3-1-o"/>
      <sheetName val="4-3-2-o"/>
      <sheetName val="4-3-1-p"/>
      <sheetName val="4-3-2-p"/>
      <sheetName val="4.03-q"/>
      <sheetName val="4-3-1-r"/>
      <sheetName val="4-3-2-r"/>
      <sheetName val="4-3-3-r"/>
      <sheetName val="4-3-1-s"/>
      <sheetName val="4-3-2-s"/>
      <sheetName val="4-3-3-s"/>
      <sheetName val="4-3-4-s"/>
      <sheetName val="4-3-1-t"/>
      <sheetName val="4-3-1-u"/>
      <sheetName val="【】工程量清单单价分析表_(2009范本)"/>
      <sheetName val="Financ. Overview"/>
      <sheetName val="Toolbox"/>
      <sheetName val="eqpmad2"/>
      <sheetName val="Constants"/>
      <sheetName val="4 代码列表"/>
      <sheetName val="Factors (2)"/>
      <sheetName val="06-2当地人工工资"/>
      <sheetName val="154048 - Summary"/>
      <sheetName val="02总收入表"/>
      <sheetName val="材料"/>
      <sheetName val="Sheet1"/>
      <sheetName val="内河船舶单价"/>
      <sheetName val="指数及其他"/>
      <sheetName val="照明"/>
      <sheetName val="总图"/>
      <sheetName val="DEH94"/>
      <sheetName val="取费"/>
      <sheetName val="单价"/>
      <sheetName val="A"/>
      <sheetName val="col-reinft1"/>
      <sheetName val="End Abutment (Typical)"/>
      <sheetName val="Box Girder (Typi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68.xml><?xml version="1.0" encoding="utf-8"?>
<externalLink xmlns="http://schemas.openxmlformats.org/spreadsheetml/2006/main">
  <externalBook xmlns:r="http://schemas.openxmlformats.org/officeDocument/2006/relationships" r:id="rId1">
    <sheetNames>
      <sheetName val="参数"/>
      <sheetName val="人工SDP.2"/>
      <sheetName val="设备SDP.3"/>
      <sheetName val="材料SDP.1"/>
      <sheetName val="BOQ 悬索桥方案（边工字梁）"/>
      <sheetName val="4-3-1-a"/>
      <sheetName val="4-3-1-b"/>
      <sheetName val="4-3-2-b"/>
      <sheetName val="4-3-3-b"/>
      <sheetName val="4-3-4-b"/>
      <sheetName val="4-3-5-b"/>
      <sheetName val="4-3-6-b"/>
      <sheetName val="4-3-7-b"/>
      <sheetName val="4-3-1-c"/>
      <sheetName val="4-3-2-c"/>
      <sheetName val="4-3-3-c"/>
      <sheetName val="4-3-4-c"/>
      <sheetName val="4-3-5-c"/>
      <sheetName val="4-3-6-c"/>
      <sheetName val="4-3-7-c"/>
      <sheetName val="4-3-8-c"/>
      <sheetName val="4-3-9-c "/>
      <sheetName val="4-3-10-c"/>
      <sheetName val="4.-3-1-d"/>
      <sheetName val="4-3-2-d"/>
      <sheetName val="4-3-3-d"/>
      <sheetName val="4-3-4-d"/>
      <sheetName val="4-3-5-d"/>
      <sheetName val="4-3-6-d"/>
      <sheetName val="4-3-7-d"/>
      <sheetName val="4-3-8-d"/>
      <sheetName val="4-3-9-d"/>
      <sheetName val="4-3-10-d"/>
      <sheetName val="4-3-1-e"/>
      <sheetName val="4-3-2-e"/>
      <sheetName val="4-3-3-e"/>
      <sheetName val="4-3-4-e"/>
      <sheetName val="4-3-5-e"/>
      <sheetName val="4-3-1-f"/>
      <sheetName val="4-3-2-f"/>
      <sheetName val="4-3-3-f"/>
      <sheetName val="4-3-4-f "/>
      <sheetName val="4-3-1-g"/>
      <sheetName val="4-3-2-g"/>
      <sheetName val="4-3-3-g"/>
      <sheetName val="4-3-1-h"/>
      <sheetName val="4-3-2-h"/>
      <sheetName val="4.03-i"/>
      <sheetName val="4.03-j"/>
      <sheetName val="4.03-k"/>
      <sheetName val="4.03-l"/>
      <sheetName val="4.03-m"/>
      <sheetName val="4.03-n"/>
      <sheetName val="4-3-1-o"/>
      <sheetName val="4-3-2-o"/>
      <sheetName val="4-3-1-p"/>
      <sheetName val="4-3-2-p"/>
      <sheetName val="4.03-q"/>
      <sheetName val="4-3-1-r"/>
      <sheetName val="4-3-2-r"/>
      <sheetName val="4-3-3-r"/>
      <sheetName val="4-3-1-s"/>
      <sheetName val="4-3-2-s"/>
      <sheetName val="4-3-3-s"/>
      <sheetName val="4-3-4-s"/>
      <sheetName val="4-3-1-t"/>
      <sheetName val="4-3-1-u"/>
      <sheetName val="【】工程量清单单价分析表_(2009范本)"/>
      <sheetName val="Financ. Overview"/>
      <sheetName val="Toolbox"/>
      <sheetName val="eqpmad2"/>
      <sheetName val="Constants"/>
      <sheetName val="4 代码列表"/>
      <sheetName val="Factors (2)"/>
      <sheetName val="06-2当地人工工资"/>
      <sheetName val="154048 - Summary"/>
      <sheetName val="02总收入表"/>
      <sheetName val="材料"/>
      <sheetName val="Sheet1"/>
      <sheetName val="内河船舶单价"/>
      <sheetName val="SW-TEO"/>
      <sheetName val="指数及其他"/>
      <sheetName val="照明"/>
      <sheetName val="总图"/>
      <sheetName val="单价"/>
      <sheetName val="jobhist"/>
      <sheetName val="REC"/>
      <sheetName val="待摊费"/>
      <sheetName val="col-reinft1"/>
      <sheetName val="Code Sheet"/>
      <sheetName val="Variance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69.xml><?xml version="1.0" encoding="utf-8"?>
<externalLink xmlns="http://schemas.openxmlformats.org/spreadsheetml/2006/main">
  <externalBook xmlns:r="http://schemas.openxmlformats.org/officeDocument/2006/relationships" r:id="rId1">
    <sheetNames>
      <sheetName val="Open"/>
      <sheetName val="quant"/>
      <sheetName val="Constants"/>
      <sheetName val="Main"/>
      <sheetName val="待摊费"/>
      <sheetName val="06-2当地人工工资"/>
      <sheetName val="人工SDP.2"/>
      <sheetName val="参数"/>
      <sheetName val="材料SDP.1"/>
      <sheetName val="Toolbox"/>
      <sheetName val="POWER ASSUMPTIONS"/>
      <sheetName val="Sheet1"/>
      <sheetName val="REGRESS"/>
      <sheetName val="内河船舶单价"/>
      <sheetName val="合计"/>
      <sheetName val="XLR_NoRangeSheet"/>
      <sheetName val="单价分析表2"/>
      <sheetName val="MECHANICAL（水处理厂2)"/>
      <sheetName val="指数及其他"/>
      <sheetName val="07-1采购材料"/>
      <sheetName val="材料"/>
      <sheetName val="4 代码列表"/>
      <sheetName val="KG-LS"/>
      <sheetName val="02总收入表"/>
      <sheetName val="单价"/>
      <sheetName val="eqpmad2"/>
      <sheetName val="PRI-LS"/>
      <sheetName val="建筑定额"/>
      <sheetName val="汇总表"/>
      <sheetName val="G2TempSheet"/>
      <sheetName val="人工费"/>
      <sheetName val="Financ. Overview"/>
      <sheetName val="Gabinetes ctrol, prot. y med. "/>
      <sheetName val="A"/>
      <sheetName val="系数及指标"/>
      <sheetName val="照明"/>
      <sheetName val="jobhist"/>
      <sheetName val="土建"/>
      <sheetName val="3 Project Comm. Codes (Full)"/>
      <sheetName val="Day work"/>
      <sheetName val="HQ-TO"/>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70.xml><?xml version="1.0" encoding="utf-8"?>
<externalLink xmlns="http://schemas.openxmlformats.org/spreadsheetml/2006/main">
  <externalBook xmlns:r="http://schemas.openxmlformats.org/officeDocument/2006/relationships" r:id="rId1">
    <sheetNames>
      <sheetName val="10-5分包成本分期"/>
      <sheetName val="10-4其他工程等费用分期"/>
      <sheetName val="10-3机械费分期"/>
      <sheetName val="10-2材料费分期"/>
      <sheetName val="10-1人工费分期"/>
      <sheetName val="10总成本分期测算"/>
      <sheetName val="09-2分包总收入分期测算表"/>
      <sheetName val="09-1自营总收入分期测算表"/>
      <sheetName val="09总收入分期测算表"/>
      <sheetName val="08机械台班单价"/>
      <sheetName val="07-2自采材料"/>
      <sheetName val="07-1采购材料"/>
      <sheetName val="06-2当地人工工资"/>
      <sheetName val="06-1中方人工工资"/>
      <sheetName val="04工料机数量表"/>
      <sheetName val="03-12分包总成本表"/>
      <sheetName val="03-11监理营地提供费计算表"/>
      <sheetName val="03-10工具用具使用费"/>
      <sheetName val="03-9办公生活设备使用费"/>
      <sheetName val="03-8后勤车辆使用费计算表"/>
      <sheetName val="03-7办公费"/>
      <sheetName val="03-6管理人员费用计算表"/>
      <sheetName val="03-5机械设备调迁费计算表"/>
      <sheetName val="03-4临时设施费计算表"/>
      <sheetName val="03-3机械使用费汇总表"/>
      <sheetName val="03-2材料费汇总表"/>
      <sheetName val="03-1人工费汇总表"/>
      <sheetName val="03总成本表"/>
      <sheetName val="02-3不确定性收入表"/>
      <sheetName val="02-2分包总收入表"/>
      <sheetName val="05单价分析表"/>
      <sheetName val="马普托环城路boq"/>
      <sheetName val="02总收入表"/>
      <sheetName val="01总预算表"/>
      <sheetName val="附表"/>
      <sheetName val="待摊费"/>
      <sheetName val="内河船舶单价"/>
      <sheetName val="Financ. Overview"/>
      <sheetName val="Toolbox"/>
      <sheetName val="人工费"/>
      <sheetName val="材料"/>
      <sheetName val="REGRESS"/>
      <sheetName val="人工SDP.2"/>
      <sheetName val="参数"/>
      <sheetName val="材料SDP.1"/>
      <sheetName val="Open"/>
      <sheetName val="XLR_NoRangeSheet"/>
      <sheetName val="Constants"/>
      <sheetName val="Sheet1"/>
      <sheetName val="Main"/>
      <sheetName val="SW-TEO"/>
      <sheetName val="海盐加工装置"/>
      <sheetName val="内外控制表"/>
      <sheetName val="系数及指标"/>
      <sheetName val="指数及其他"/>
      <sheetName val="土建"/>
      <sheetName val="DEH94"/>
      <sheetName val="Equipment Parameters"/>
      <sheetName val="Global Assumptions"/>
      <sheetName val="office"/>
      <sheetName val="Lab"/>
      <sheetName val="Material&amp;equipment"/>
      <sheetName val="Detb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1.xml><?xml version="1.0" encoding="utf-8"?>
<externalLink xmlns="http://schemas.openxmlformats.org/spreadsheetml/2006/main">
  <externalBook xmlns:r="http://schemas.openxmlformats.org/officeDocument/2006/relationships" r:id="rId1">
    <sheetNames>
      <sheetName val="港池年维护费"/>
      <sheetName val="Sheet1"/>
      <sheetName val="Sheet2"/>
      <sheetName val="Sheet3"/>
      <sheetName val="#REF!"/>
      <sheetName val="总表(分解最终)-厂外"/>
      <sheetName val="Financ. Overview"/>
      <sheetName val="Toolbox"/>
      <sheetName val="总估算表"/>
      <sheetName val="海盐加工装置"/>
      <sheetName val="内外控制表"/>
      <sheetName val="系数及指标"/>
      <sheetName val="DEH94"/>
      <sheetName val="总图"/>
      <sheetName val="湖南建安取费"/>
      <sheetName val="材料"/>
      <sheetName val="영업소실적"/>
      <sheetName val="COLUMN"/>
      <sheetName val="CF Input"/>
      <sheetName val="Certificates"/>
      <sheetName val="DATA INP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72.xml><?xml version="1.0" encoding="utf-8"?>
<externalLink xmlns="http://schemas.openxmlformats.org/spreadsheetml/2006/main">
  <externalBook xmlns:r="http://schemas.openxmlformats.org/officeDocument/2006/relationships" r:id="rId1">
    <sheetNames>
      <sheetName val="내역서적용수량"/>
      <sheetName val="배수공총괄자재집계표"/>
      <sheetName val="타공종이월수량집계표"/>
      <sheetName val="SLAB"/>
      <sheetName val="Sheet3"/>
      <sheetName val="eqpmad2"/>
      <sheetName val="Financ. Overview"/>
      <sheetName val="Toolbox"/>
      <sheetName val="单价分析表2"/>
      <sheetName val="MECHANICAL（水处理厂2)"/>
      <sheetName val="KG-LS"/>
      <sheetName val="G.1R-Shou COP Gf"/>
      <sheetName val="人工费"/>
      <sheetName val="材料"/>
      <sheetName val="定额 (2006)"/>
      <sheetName val="154048 - Summary"/>
      <sheetName val="G2TempSheet"/>
      <sheetName val="XLR_NoRangeSheet"/>
      <sheetName val="三材价差限额"/>
      <sheetName val="建筑定额"/>
      <sheetName val="定额 (06)"/>
      <sheetName val="待摊费"/>
      <sheetName val="A"/>
      <sheetName val="参数"/>
      <sheetName val="人工SDP.2"/>
      <sheetName val="材料SDP.1"/>
      <sheetName val="REGRESS"/>
      <sheetName val="内河船舶单价"/>
      <sheetName val="E"/>
      <sheetName val="汇总表"/>
      <sheetName val="Constants"/>
      <sheetName val="总表(分解最终)-厂外"/>
      <sheetName val="总估算表"/>
      <sheetName val="海盐加工装置"/>
      <sheetName val="内外控制表"/>
      <sheetName val="总图"/>
      <sheetName val="照明"/>
      <sheetName val="MainCalcSheet"/>
      <sheetName val="Sheet1"/>
      <sheetName val="upa"/>
      <sheetName val="FitOutConfCentre"/>
      <sheetName val="Ref_Sheet"/>
      <sheetName val="1. NI"/>
      <sheetName val="5. Op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73.xml><?xml version="1.0" encoding="utf-8"?>
<externalLink xmlns="http://schemas.openxmlformats.org/spreadsheetml/2006/main">
  <externalBook xmlns:r="http://schemas.openxmlformats.org/officeDocument/2006/relationships" r:id="rId1">
    <sheetNames>
      <sheetName val="主线"/>
      <sheetName val="连接线"/>
      <sheetName val="合计(对外) (2)"/>
      <sheetName val="合计(对外)"/>
      <sheetName val="合计"/>
      <sheetName val="Factors (2)"/>
      <sheetName val="06-2当地人工工资"/>
      <sheetName val="Main"/>
      <sheetName val="Constants"/>
      <sheetName val="G.1R-Shou COP Gf"/>
      <sheetName val="内河船舶单价"/>
      <sheetName val="REGRESS"/>
      <sheetName val="人工SDP.2"/>
      <sheetName val="参数"/>
      <sheetName val="材料SDP.1"/>
      <sheetName val="POWER ASSUMPTIONS"/>
      <sheetName val="154048 - Summary"/>
      <sheetName val="材料"/>
      <sheetName val="单价"/>
      <sheetName val="Sheet1"/>
      <sheetName val="待摊费"/>
      <sheetName val="KG-LS"/>
      <sheetName val="quant"/>
      <sheetName val="02总收入表"/>
      <sheetName val="定额"/>
      <sheetName val="附件1常用材料命名方式"/>
      <sheetName val="材料汇总1"/>
      <sheetName val="现场人员汇总-基础"/>
      <sheetName val="机械汇总-基础"/>
      <sheetName val="XLR_NoRangeSheet"/>
      <sheetName val="4 代码列表"/>
      <sheetName val="Financ. Overview"/>
      <sheetName val="Toolbox"/>
      <sheetName val="定额 (2006)"/>
      <sheetName val="单价分析表2"/>
      <sheetName val="MECHANICAL（水处理厂2)"/>
      <sheetName val="gsde01"/>
      <sheetName val="PRI-LS"/>
      <sheetName val="内外控制表"/>
      <sheetName val="总表(分解最终)-厂外"/>
      <sheetName val="总估算表"/>
      <sheetName val="照明"/>
      <sheetName val="指数及其他"/>
      <sheetName val="FLEXION SIMPLE"/>
      <sheetName val="1"/>
      <sheetName val="Schedule Activities"/>
      <sheetName val="Ref. Tables"/>
      <sheetName val="Risk Impact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74.xml><?xml version="1.0" encoding="utf-8"?>
<externalLink xmlns="http://schemas.openxmlformats.org/spreadsheetml/2006/main">
  <externalBook xmlns:r="http://schemas.openxmlformats.org/officeDocument/2006/relationships" r:id="rId1">
    <sheetNames>
      <sheetName val="人工费"/>
      <sheetName val="材料费"/>
      <sheetName val="机械台班费"/>
      <sheetName val="自采材料单价"/>
      <sheetName val="自采材料运距"/>
      <sheetName val="单价(1监理)"/>
      <sheetName val="单价(4-14)"/>
      <sheetName val="单价(15-20)"/>
      <sheetName val="单价(21-完)"/>
      <sheetName val="试验室设备"/>
      <sheetName val="BOQ报价单"/>
      <sheetName val="待摊费"/>
      <sheetName val="货币分配"/>
      <sheetName val="总价计算表"/>
      <sheetName val="审批单"/>
      <sheetName val="参数"/>
      <sheetName val="材料"/>
      <sheetName val="154048 - Summary"/>
      <sheetName val="Constants"/>
      <sheetName val="Factors (2)"/>
      <sheetName val="quant"/>
      <sheetName val="06-2当地人工工资"/>
      <sheetName val="PRI-LS"/>
      <sheetName val="KG-LS"/>
      <sheetName val="Open"/>
      <sheetName val="Sheet1"/>
      <sheetName val="Toolbox"/>
      <sheetName val="内河船舶单价"/>
      <sheetName val="建筑定额"/>
      <sheetName val="02总收入表"/>
      <sheetName val="POWER ASSUMPTIONS"/>
      <sheetName val="G.1R-Shou COP Gf"/>
      <sheetName val="XLR_NoRangeSheet"/>
      <sheetName val="Main"/>
      <sheetName val="人工SDP.2"/>
      <sheetName val="材料SDP.1"/>
      <sheetName val="산근"/>
      <sheetName val="定额 (06)"/>
      <sheetName val="主页"/>
      <sheetName val="갑지"/>
      <sheetName val="单价分析表2"/>
      <sheetName val="4 代码列表"/>
      <sheetName val="MECHANICAL（水处理厂2)"/>
      <sheetName val="汇总表"/>
      <sheetName val="Financ. Overview"/>
      <sheetName val="대비"/>
      <sheetName val="#REF"/>
      <sheetName val="Cab"/>
      <sheetName val="AMPACITY"/>
      <sheetName val="DEZSH"/>
      <sheetName val="内外控制表"/>
      <sheetName val="总表(分解最终)-厂外"/>
      <sheetName val="指数及其他"/>
      <sheetName val="系数及指标"/>
      <sheetName val="RFP002"/>
      <sheetName val="입찰내역 발주처 양식"/>
      <sheetName val="StaffDataList"/>
      <sheetName val="01 Project Parameters"/>
      <sheetName val="11 Inflation Rate Calcs"/>
      <sheetName val="12 Forecasts"/>
      <sheetName val="Calendar"/>
      <sheetName val="02 Resource Allocation"/>
      <sheetName val="04 Rate Build 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externalBook xmlns:r="http://schemas.openxmlformats.org/officeDocument/2006/relationships" r:id="rId1">
    <sheetNames>
      <sheetName val="Sheet1"/>
      <sheetName val="XLR_NoRangeSheet"/>
      <sheetName val="eqpmad2"/>
      <sheetName val="Financ. Overview"/>
      <sheetName val="Toolbox"/>
      <sheetName val="Constants"/>
      <sheetName val="REGRESS"/>
      <sheetName val="Open"/>
      <sheetName val="G.1R-Shou COP Gf"/>
      <sheetName val="POWER ASSUMPTIONS"/>
      <sheetName val="06-2当地人工工资"/>
      <sheetName val="待摊费"/>
      <sheetName val="154048 - Summary"/>
      <sheetName val="02总收入表"/>
      <sheetName val="Factors (2)"/>
      <sheetName val="材料"/>
      <sheetName val="KG-LS"/>
      <sheetName val="PRI-LS"/>
      <sheetName val="quant"/>
      <sheetName val="Data"/>
      <sheetName val="2-SITE "/>
      <sheetName val="SW-TEO"/>
      <sheetName val="人工SDP.2"/>
      <sheetName val="参数"/>
      <sheetName val="材料SDP.1"/>
      <sheetName val="内河船舶单价"/>
      <sheetName val="取费表"/>
      <sheetName val="附件1常用材料命名方式"/>
      <sheetName val="材料汇总1"/>
      <sheetName val="现场人员汇总-基础"/>
      <sheetName val="机械汇总-基础"/>
      <sheetName val="4 代码列表"/>
      <sheetName val="单价"/>
      <sheetName val="费用及调整系数"/>
      <sheetName val="指数及其他"/>
      <sheetName val="DEZSH"/>
      <sheetName val="内外控制表"/>
      <sheetName val="系数及指标"/>
      <sheetName val="海盐加工装置"/>
      <sheetName val="PROGRAM"/>
      <sheetName val="CASH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76.xml><?xml version="1.0" encoding="utf-8"?>
<externalLink xmlns="http://schemas.openxmlformats.org/spreadsheetml/2006/main">
  <externalBook xmlns:r="http://schemas.openxmlformats.org/officeDocument/2006/relationships" r:id="rId1">
    <sheetNames>
      <sheetName val="Sheet1"/>
      <sheetName val="XLR_NoRangeSheet"/>
      <sheetName val="eqpmad2"/>
      <sheetName val="Financ. Overview"/>
      <sheetName val="Toolbox"/>
      <sheetName val="Constants"/>
      <sheetName val="REGRESS"/>
      <sheetName val="Open"/>
      <sheetName val="G.1R-Shou COP Gf"/>
      <sheetName val="POWER ASSUMPTIONS"/>
      <sheetName val="06-2当地人工工资"/>
      <sheetName val="待摊费"/>
      <sheetName val="154048 - Summary"/>
      <sheetName val="02总收入表"/>
      <sheetName val="Factors (2)"/>
      <sheetName val="材料"/>
      <sheetName val="KG-LS"/>
      <sheetName val="PRI-LS"/>
      <sheetName val="quant"/>
      <sheetName val="Data"/>
      <sheetName val="2-SITE "/>
      <sheetName val="SW-TEO"/>
      <sheetName val="人工SDP.2"/>
      <sheetName val="参数"/>
      <sheetName val="材料SDP.1"/>
      <sheetName val="内河船舶单价"/>
      <sheetName val="取费表"/>
      <sheetName val="附件1常用材料命名方式"/>
      <sheetName val="材料汇总1"/>
      <sheetName val="现场人员汇总-基础"/>
      <sheetName val="机械汇总-基础"/>
      <sheetName val="4 代码列表"/>
      <sheetName val="单价"/>
      <sheetName val="人工费"/>
      <sheetName val="定额 (2006)"/>
      <sheetName val="单价分析表2"/>
      <sheetName val="MECHANICAL（水处理厂2)"/>
      <sheetName val="대비"/>
      <sheetName val="#REF"/>
      <sheetName val="表二"/>
      <sheetName val="主页"/>
      <sheetName val="gsde06"/>
      <sheetName val="费用及调整系数"/>
      <sheetName val="指数及其他"/>
      <sheetName val="DEZSH"/>
      <sheetName val="海盐加工装置"/>
      <sheetName val="内外控制表"/>
      <sheetName val="总估算表"/>
      <sheetName val="MOS"/>
      <sheetName val="Common"/>
      <sheetName val="Sizing Estimator - PAL Cameras"/>
      <sheetName val="Summary"/>
      <sheetName val="Lookups"/>
      <sheetName val="Items_DVM"/>
      <sheetName val="Deta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77.xml><?xml version="1.0" encoding="utf-8"?>
<externalLink xmlns="http://schemas.openxmlformats.org/spreadsheetml/2006/main">
  <externalBook xmlns:r="http://schemas.openxmlformats.org/officeDocument/2006/relationships" r:id="rId1">
    <sheetNames>
      <sheetName val="人工费"/>
      <sheetName val="材料费"/>
      <sheetName val="机械台班费"/>
      <sheetName val="自采材料单价"/>
      <sheetName val="自采材料运距"/>
      <sheetName val="单价(1监理)"/>
      <sheetName val="单价(4-14)"/>
      <sheetName val="单价(15-20)"/>
      <sheetName val="单价(21-完)"/>
      <sheetName val="试验室设备"/>
      <sheetName val="BOQ报价单"/>
      <sheetName val="待摊费"/>
      <sheetName val="货币分配"/>
      <sheetName val="总价计算表"/>
      <sheetName val="审批单"/>
      <sheetName val="quant"/>
      <sheetName val="Sheet1"/>
      <sheetName val="Factors (2)"/>
      <sheetName val="内河船舶单价"/>
      <sheetName val="XLR_NoRangeSheet"/>
      <sheetName val="02总收入表"/>
      <sheetName val="POWER ASSUMPTIONS"/>
      <sheetName val="06-2当地人工工资"/>
      <sheetName val="材料"/>
      <sheetName val="KG-LS"/>
      <sheetName val="Open"/>
      <sheetName val="Main"/>
      <sheetName val="G.1R-Shou COP Gf"/>
      <sheetName val="单价"/>
      <sheetName val="EQU"/>
      <sheetName val="费用及调整系数"/>
      <sheetName val="指数及其他"/>
      <sheetName val="总估算表"/>
      <sheetName val="总表(分解最终)-厂外"/>
      <sheetName val="97 사업추정(WEKI)"/>
      <sheetName val="Data"/>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78.xml><?xml version="1.0" encoding="utf-8"?>
<externalLink xmlns="http://schemas.openxmlformats.org/spreadsheetml/2006/main">
  <externalBook xmlns:r="http://schemas.openxmlformats.org/officeDocument/2006/relationships" r:id="rId1">
    <sheetNames>
      <sheetName val="XXXXX"/>
      <sheetName val="Overall Summary"/>
      <sheetName val="CONTINGENCY"/>
      <sheetName val=" Summary - by Discipline"/>
      <sheetName val="Spares"/>
      <sheetName val="Ocean Freight"/>
      <sheetName val="Local Colombian Freight哥伦比亚当地运费"/>
      <sheetName val="Vendor Erect Super"/>
      <sheetName val="1110 AREA SUMMARY - SITE DEV "/>
      <sheetName val="1111 Summary - EARTHWORKS"/>
      <sheetName val="1111 Detail - EARTHWORKS"/>
      <sheetName val="1112 Summary - SITE DRAINAGE"/>
      <sheetName val="1112 Detail - SITE DRAINAGE"/>
      <sheetName val="1113 Summary - WATER SYS"/>
      <sheetName val="1113 Detail - WATER SYS"/>
      <sheetName val="1115 Summary - SANITARY SYS"/>
      <sheetName val="1115 Detail - SANITARY SYS"/>
      <sheetName val="1116 Summary - ROADS, PAVING"/>
      <sheetName val="1116 Detail - ROADS, PAVING"/>
      <sheetName val="1117 Summary -  LIGHTING"/>
      <sheetName val="1117 Detail -  LIGHTING"/>
      <sheetName val="1120 AREA SUMMARY  - RAIL"/>
      <sheetName val="1121 Summary RIO TORIBO BRIDGE"/>
      <sheetName val="1121 Detail - RIO TORIBO BRIDGE"/>
      <sheetName val="1122 Summary - RAIL MAINT BLDG"/>
      <sheetName val="1122 Detail - RAIL MAINT BLDG"/>
      <sheetName val="1123 Summary - TRACKAGE"/>
      <sheetName val="1123 Detail - TRACKAGE"/>
      <sheetName val="1130 AREA SUMMARY  - AUX BLDGS"/>
      <sheetName val="1130 Detail - AUX BLDGS"/>
      <sheetName val="1140 AREA SUMMARY  - POWER SUPP"/>
      <sheetName val="1141 Summary - HV SUPPLY MAIN "/>
      <sheetName val="1141 Detail - HV SUPPLY MAIN"/>
      <sheetName val="1142 Summary - MAIN SUB STN"/>
      <sheetName val="1142 Detail - MAIN SUB STN"/>
      <sheetName val="1143 Summary - REM SUB STN ELEC"/>
      <sheetName val="1143 Detail - REM SUBSTN ELEC "/>
      <sheetName val="1144 Summary -AUX ELEC SYS"/>
      <sheetName val="1144 Detail - AUX ELEC SYS"/>
      <sheetName val="1220 AREA SUMMARY -TRAIN UNLOAD"/>
      <sheetName val="1225 Summary - TRAIN DUMPER PIT"/>
      <sheetName val="1225 Detail - TRAIN DUMPER PIT"/>
      <sheetName val="1224 Summary -BELT FEED 100ABCD"/>
      <sheetName val="1224 Detail - BELT FEED 100ABCD"/>
      <sheetName val="1221 Summary - CONV C-101"/>
      <sheetName val="1221 Detail - CONV C-101"/>
      <sheetName val="1230 AREA SUMMARY -INLOADING "/>
      <sheetName val="1231 Summary - CONVEYOR C-102"/>
      <sheetName val="1231 Detail - CONVEYOR C-102"/>
      <sheetName val="1232 AREA SUMMARY - TRANS TOWER"/>
      <sheetName val="1232 Summary - TT-011"/>
      <sheetName val="1232 Detail - TT-011"/>
      <sheetName val="1232 Summary - TT-012"/>
      <sheetName val="1232 Detail - TT-012"/>
      <sheetName val="1240 AREA SUMMARY -STOCKYARD"/>
      <sheetName val="1241 AREA SUMMARY - STKYRD CONV"/>
      <sheetName val="1241 Summary - CONV C-111"/>
      <sheetName val="1241 Detail - CONV C-111"/>
      <sheetName val="1241 Summary - CONV C-112"/>
      <sheetName val="1241 Detail - CONV C-112"/>
      <sheetName val="1241 Summary - CONV C-113"/>
      <sheetName val="1241 Detail - CONV C-113"/>
      <sheetName val="1246 Summary - S.R. 1, 2"/>
      <sheetName val="1246 Detail - S.R. 1, 2"/>
      <sheetName val="1250 AREA SUMMARY -OUTLOADING"/>
      <sheetName val="1251 AREA SUMMARY - CONVEYORS"/>
      <sheetName val="1251 Summary - CONV C-121"/>
      <sheetName val="1251 Detail - CONV C-121"/>
      <sheetName val="1251 Summary - CONV C-123"/>
      <sheetName val="1251 Detail - CONV C-123"/>
      <sheetName val="1251 Summary - CONV C-124"/>
      <sheetName val="1251 Detail - CONV C-124"/>
      <sheetName val="1251 Summary - CONV C-125"/>
      <sheetName val="1251 Detail - CONV C-125"/>
      <sheetName val="1252 AREA SUMMARY - TRANS TOWER"/>
      <sheetName val="1252 Summary - TT26"/>
      <sheetName val="1252 Detail - TT-26"/>
      <sheetName val="1252 Summary - TT28"/>
      <sheetName val="1252 Detail - TT28"/>
      <sheetName val="1253 Summary -SURGE BIN 472"/>
      <sheetName val="1253 Detail - SURGE BIN 472"/>
      <sheetName val="1254 Summary -BELT FEEDERS 122"/>
      <sheetName val="1254 Detail - BELT FEEDERS 122"/>
      <sheetName val="1257 Summary - SHIPLOADER 1"/>
      <sheetName val="1257 Detail - SHIPLOADER 1"/>
      <sheetName val="1258 Summary - SAMPLER STN"/>
      <sheetName val="1258 Detail - SAMPLER STN"/>
      <sheetName val="1310 Summary -TRESTLE"/>
      <sheetName val="1310 Detail - TRESTLE"/>
      <sheetName val="1320 Summary - PIER"/>
      <sheetName val="1320 Detail - PIER"/>
      <sheetName val="1330 Summary - Dredging"/>
      <sheetName val="1330 Detail - Dredging"/>
      <sheetName val="1340 Summary - TUG FLEET"/>
      <sheetName val="1340 Detail - TUG FLEET"/>
      <sheetName val="LOOKUP"/>
      <sheetName val="Factors (2)"/>
      <sheetName val="Factors"/>
      <sheetName val="rounding factor"/>
      <sheetName val="Sheet1"/>
      <sheetName val="Sheet2"/>
      <sheetName val="Main"/>
      <sheetName val="eqpmad2"/>
      <sheetName val="单价"/>
      <sheetName val="人工费"/>
      <sheetName val="材料"/>
      <sheetName val="Open"/>
      <sheetName val="合计"/>
      <sheetName val="Constants"/>
      <sheetName val="Toolbox"/>
      <sheetName val="内河船舶单价"/>
      <sheetName val="02总收入表"/>
      <sheetName val="06-2当地人工工资"/>
      <sheetName val="Financ. Overview"/>
      <sheetName val="07-1采购材料"/>
      <sheetName val="XLR_NoRangeSheet"/>
      <sheetName val="154048 - Summary"/>
      <sheetName val="4 代码列表"/>
      <sheetName val="KG-LS"/>
      <sheetName val="PRI-LS"/>
      <sheetName val="待摊费"/>
      <sheetName val="单价分析表2"/>
      <sheetName val="MECHANICAL（水处理厂2)"/>
      <sheetName val="人工SDP.2"/>
      <sheetName val="参数"/>
      <sheetName val="材料SDP.1"/>
      <sheetName val="锅炉房"/>
      <sheetName val="EQU"/>
      <sheetName val="费用及调整系数"/>
      <sheetName val="总表(分解最终)-厂外"/>
      <sheetName val="内外控制表"/>
      <sheetName val="quant"/>
      <sheetName val="Equip"/>
      <sheetName val="Design"/>
      <sheetName val="CERTIFIC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79.xml><?xml version="1.0" encoding="utf-8"?>
<externalLink xmlns="http://schemas.openxmlformats.org/spreadsheetml/2006/main">
  <externalBook xmlns:r="http://schemas.openxmlformats.org/officeDocument/2006/relationships" r:id="rId1">
    <sheetNames>
      <sheetName val="编制说明"/>
      <sheetName val="系数及其他"/>
      <sheetName val="估算总表"/>
      <sheetName val="榆林PVC投资分析"/>
      <sheetName val="乙炔总表"/>
      <sheetName val="VCM总表"/>
      <sheetName val="废水处理站及事故池"/>
      <sheetName val="净水站消防水站"/>
      <sheetName val="空压冷冻站-ZB"/>
      <sheetName val="空压制氮-SB"/>
      <sheetName val="VCM-PVC冷冻-SB"/>
      <sheetName val="江苏钟山脱盐水"/>
      <sheetName val="总变"/>
      <sheetName val="低压 (参考)"/>
      <sheetName val="总图"/>
      <sheetName val="标准表"/>
      <sheetName val="ZB-0-20 (报）（滨化真实）"/>
      <sheetName val="ZB-0-20"/>
      <sheetName val="亿利综合表"/>
      <sheetName val="NAOH引进部分"/>
      <sheetName val="PVC引进部分"/>
      <sheetName val="总图 (2)"/>
      <sheetName val="净水站"/>
      <sheetName val="空压制氮冷冻站综合表"/>
      <sheetName val="空压设备"/>
      <sheetName val="制氮设备"/>
      <sheetName val="烧碱冷冻设备 "/>
      <sheetName val="PVC冷冻设备"/>
      <sheetName val="VCM冷冻设备"/>
      <sheetName val="淮北VCM废水处理"/>
      <sheetName val="糊树脂总表"/>
      <sheetName val="定额 (06)"/>
      <sheetName val="待摊费"/>
      <sheetName val="费用及调整系数"/>
      <sheetName val="锅炉房"/>
      <sheetName val="EQU"/>
      <sheetName val="内外控制表"/>
      <sheetName val="DEZSH"/>
      <sheetName val="主页"/>
      <sheetName val="quant"/>
      <sheetName val="Toolbox"/>
      <sheetName val="opstat"/>
      <sheetName val="costs"/>
      <sheetName val="GAE8'9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80.xml><?xml version="1.0" encoding="utf-8"?>
<externalLink xmlns="http://schemas.openxmlformats.org/spreadsheetml/2006/main">
  <externalBook xmlns:r="http://schemas.openxmlformats.org/officeDocument/2006/relationships" r:id="rId1">
    <sheetNames>
      <sheetName val="REGRESS"/>
      <sheetName val="sheet1"/>
      <sheetName val="02总收入表"/>
      <sheetName val="待摊费"/>
      <sheetName val="154048 - Summary"/>
      <sheetName val="内河船舶单价"/>
      <sheetName val="quant"/>
      <sheetName val="4 代码列表"/>
      <sheetName val="Toolbox"/>
      <sheetName val="Open"/>
      <sheetName val="材料"/>
      <sheetName val="PRI-LS"/>
      <sheetName val="Main"/>
      <sheetName val="POWER ASSUMPTIONS"/>
      <sheetName val="Financ. Overview"/>
      <sheetName val="单价"/>
      <sheetName val="Constants"/>
      <sheetName val="人工费"/>
      <sheetName val="Factors (2)"/>
      <sheetName val="参数"/>
      <sheetName val="人工SDP.2"/>
      <sheetName val="材料SDP.1"/>
      <sheetName val="主页"/>
      <sheetName val="06-2当地人工工资"/>
      <sheetName val="附件1常用材料命名方式"/>
      <sheetName val="材料汇总1"/>
      <sheetName val="现场人员汇总-基础"/>
      <sheetName val="机械汇总-基础"/>
      <sheetName val="G.1R-Shou COP Gf"/>
      <sheetName val="A"/>
      <sheetName val="辽电初设.XLS 定额"/>
      <sheetName val="gsde01"/>
      <sheetName val="2006概算定额"/>
      <sheetName val="定额 (2006)"/>
      <sheetName val="KG-LS"/>
      <sheetName val="系数及其他"/>
      <sheetName val="定额 (06)"/>
      <sheetName val="糊树脂总表"/>
      <sheetName val="费用及调整系数"/>
      <sheetName val="锅炉房"/>
      <sheetName val="DEZSH"/>
      <sheetName val="指数及其他"/>
      <sheetName val="XLR_NoRangeSheet"/>
      <sheetName val="NPV"/>
      <sheetName val="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81.xml><?xml version="1.0" encoding="utf-8"?>
<externalLink xmlns="http://schemas.openxmlformats.org/spreadsheetml/2006/main">
  <externalBook xmlns:r="http://schemas.openxmlformats.org/officeDocument/2006/relationships" r:id="rId1">
    <sheetNames>
      <sheetName val="REGRESS"/>
      <sheetName val="sheet1"/>
      <sheetName val="02总收入表"/>
      <sheetName val="待摊费"/>
      <sheetName val="154048 - Summary"/>
      <sheetName val="内河船舶单价"/>
      <sheetName val="quant"/>
      <sheetName val="4 代码列表"/>
      <sheetName val="Toolbox"/>
      <sheetName val="Open"/>
      <sheetName val="材料"/>
      <sheetName val="PRI-LS"/>
      <sheetName val="Main"/>
      <sheetName val="POWER ASSUMPTIONS"/>
      <sheetName val="Financ. Overview"/>
      <sheetName val="单价"/>
      <sheetName val="Constants"/>
      <sheetName val="人工费"/>
      <sheetName val="Factors (2)"/>
      <sheetName val="参数"/>
      <sheetName val="人工SDP.2"/>
      <sheetName val="材料SDP.1"/>
      <sheetName val="主页"/>
      <sheetName val="06-2当地人工工资"/>
      <sheetName val="附件1常用材料命名方式"/>
      <sheetName val="材料汇总1"/>
      <sheetName val="现场人员汇总-基础"/>
      <sheetName val="机械汇总-基础"/>
      <sheetName val="G.1R-Shou COP Gf"/>
      <sheetName val="A"/>
      <sheetName val="辽电初设.XLS 定额"/>
      <sheetName val="gsde01"/>
      <sheetName val="2006概算定额"/>
      <sheetName val="定额 (2006)"/>
      <sheetName val="KG-LS"/>
      <sheetName val="定额 (06)"/>
      <sheetName val="系数及其他"/>
      <sheetName val="糊树脂总表"/>
      <sheetName val="费用及调整系数"/>
      <sheetName val="指数及其他"/>
      <sheetName val="DEZSH"/>
      <sheetName val="Sheet7"/>
      <sheetName val="CABLER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82.xml><?xml version="1.0" encoding="utf-8"?>
<externalLink xmlns="http://schemas.openxmlformats.org/spreadsheetml/2006/main">
  <externalBook xmlns:r="http://schemas.openxmlformats.org/officeDocument/2006/relationships" r:id="rId1">
    <sheetNames>
      <sheetName val="POWER ASSUMPTIONS"/>
      <sheetName val="人工费"/>
      <sheetName val="Factors (2)"/>
      <sheetName val="4 代码列表"/>
      <sheetName val="Constants"/>
      <sheetName val="单价"/>
      <sheetName val="湖南建安取费"/>
      <sheetName val="系数及其他"/>
      <sheetName val="糊树脂总表"/>
      <sheetName val="费用及调整系数"/>
      <sheetName val="EQU"/>
      <sheetName val="PRL"/>
      <sheetName val="G.1R-Shou COP Gf"/>
      <sheetName val="附件1常用材料命名方式"/>
      <sheetName val="材料汇总1"/>
      <sheetName val="现场人员汇总-基础"/>
      <sheetName val="机械汇总-基础"/>
      <sheetName val="REGRESS"/>
      <sheetName val="XLR_NoRangeSheet"/>
      <sheetName val="Demand"/>
      <sheetName val="Occ"/>
      <sheetName val="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83.xml><?xml version="1.0" encoding="utf-8"?>
<externalLink xmlns="http://schemas.openxmlformats.org/spreadsheetml/2006/main">
  <externalBook xmlns:r="http://schemas.openxmlformats.org/officeDocument/2006/relationships" r:id="rId1">
    <sheetNames>
      <sheetName val="Sheet1"/>
      <sheetName val="XLR_NoRangeSheet"/>
      <sheetName val="单价"/>
      <sheetName val="Constants"/>
      <sheetName val="Open"/>
      <sheetName val="Main"/>
      <sheetName val="POWER ASSUMPTIONS"/>
      <sheetName val="Toolbox"/>
      <sheetName val="REGRESS"/>
      <sheetName val="154048 - Summary"/>
      <sheetName val="参数"/>
      <sheetName val="待摊费"/>
      <sheetName val="材料"/>
      <sheetName val="方案一"/>
      <sheetName val="方案一大体工程量"/>
      <sheetName val="01报价汇总"/>
      <sheetName val="单价分析表"/>
      <sheetName val="材料分解表"/>
      <sheetName val="材料表"/>
      <sheetName val="人机配置表"/>
      <sheetName val="人工汇总"/>
      <sheetName val="设备汇总"/>
      <sheetName val="01-1人工计划"/>
      <sheetName val="01-2 人工费"/>
      <sheetName val="03-2船机费"/>
      <sheetName val="04专项费用"/>
      <sheetName val="05调遣费"/>
      <sheetName val="06临时工程费"/>
      <sheetName val="07临时工程费"/>
      <sheetName val="07其他直接费"/>
      <sheetName val="07-1 测量试验仪器费"/>
      <sheetName val="B-1营地建设费"/>
      <sheetName val="09-1生活车费用"/>
      <sheetName val="1.材料损耗及价格"/>
      <sheetName val="2.1.管理人员、调遣"/>
      <sheetName val="2.2.当地人工费"/>
      <sheetName val="3.船机设备原则"/>
      <sheetName val="4.砼配合比"/>
      <sheetName val="5.汇率"/>
      <sheetName val="BOQ1"/>
      <sheetName val="BOQ2"/>
      <sheetName val="p45"/>
      <sheetName val="p47"/>
      <sheetName val="p48"/>
      <sheetName val="p49"/>
      <sheetName val="p51"/>
      <sheetName val="当地人工单价"/>
      <sheetName val="中方人工单价"/>
      <sheetName val="设备清单"/>
      <sheetName val="分包商表格"/>
      <sheetName val="付款计划"/>
      <sheetName val="基础指数"/>
      <sheetName val="外汇需求"/>
      <sheetName val="外汇需求明细"/>
      <sheetName val="机械台班单价"/>
      <sheetName val="自采材料单价"/>
      <sheetName val="材料单价"/>
      <sheetName val="监理设施"/>
      <sheetName val="现场调查提纲"/>
      <sheetName val="自采材料运距"/>
      <sheetName val="定额"/>
      <sheetName val="主体工程1"/>
      <sheetName val="主体工程2"/>
      <sheetName val="总价"/>
      <sheetName val="总价明细"/>
      <sheetName val="SW-TEO"/>
      <sheetName val="4 代码列表"/>
      <sheetName val="06-2当地人工工资"/>
      <sheetName val="G.1R-Shou COP Gf"/>
      <sheetName val="总表"/>
      <sheetName val="湖南建安取费"/>
      <sheetName val="系数及其他"/>
      <sheetName val="EQU"/>
      <sheetName val="锅炉房"/>
      <sheetName val="Raw Data"/>
      <sheetName val="Z"/>
      <sheetName val="Cash2"/>
      <sheetName val="% prog figs -u5 and tot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84.xml><?xml version="1.0" encoding="utf-8"?>
<externalLink xmlns="http://schemas.openxmlformats.org/spreadsheetml/2006/main">
  <externalBook xmlns:r="http://schemas.openxmlformats.org/officeDocument/2006/relationships" r:id="rId1">
    <sheetNames>
      <sheetName val=" "/>
      <sheetName val="航务概算总表(双)"/>
      <sheetName val="航务总估算表(双)"/>
      <sheetName val="水工预算"/>
      <sheetName val="内河取费"/>
      <sheetName val="估价表"/>
      <sheetName val="内河材料单价"/>
      <sheetName val="内河船舶单价"/>
      <sheetName val="内河机械单价"/>
      <sheetName val="试算估价表"/>
      <sheetName val="试算取费"/>
      <sheetName val="试算水工预算"/>
      <sheetName val="Open"/>
      <sheetName val="单价"/>
      <sheetName val="SW-TEO"/>
      <sheetName val="Constants"/>
      <sheetName val="02总收入表"/>
      <sheetName val="Financ. Overview"/>
      <sheetName val="Toolbox"/>
      <sheetName val="Main"/>
      <sheetName val="6.1.1、临时设施 项目部"/>
      <sheetName val="参数"/>
      <sheetName val="待摊费"/>
      <sheetName val="154048 - Summary"/>
      <sheetName val="Factors (2)"/>
      <sheetName val="总估算表"/>
      <sheetName val="POWER ASSUMPTIONS"/>
      <sheetName val="合计"/>
      <sheetName val="sheet1"/>
      <sheetName val="材料"/>
      <sheetName val="XLR_NoRangeSheet"/>
      <sheetName val="G.1R-Shou COP Gf"/>
      <sheetName val="人工SDP.2"/>
      <sheetName val="材料SDP.1"/>
      <sheetName val="KG-LS"/>
      <sheetName val="4 代码列表"/>
      <sheetName val="REGRESS"/>
      <sheetName val="E"/>
      <sheetName val="汇总表"/>
      <sheetName val="D_AWG"/>
      <sheetName val="T_Cu_ASTM"/>
      <sheetName val="表二"/>
      <sheetName val="노임단가"/>
      <sheetName val="G2TempSheet"/>
      <sheetName val="eqpmad2"/>
      <sheetName val="人工费"/>
      <sheetName val="6PILE  (돌출)"/>
      <sheetName val="桥面1"/>
      <sheetName val="RFP002"/>
      <sheetName val="总表"/>
      <sheetName val="湖南建安取费"/>
      <sheetName val="锅炉房"/>
      <sheetName val="费用及调整系数"/>
      <sheetName val="Raw Data"/>
      <sheetName val="입찰내역 발주처 양식"/>
      <sheetName val="allowances"/>
      <sheetName val="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85.xml><?xml version="1.0" encoding="utf-8"?>
<externalLink xmlns="http://schemas.openxmlformats.org/spreadsheetml/2006/main">
  <externalBook xmlns:r="http://schemas.openxmlformats.org/officeDocument/2006/relationships" r:id="rId1">
    <sheetNames>
      <sheetName val="Sheet1"/>
      <sheetName val="XLR_NoRangeSheet"/>
      <sheetName val="单价"/>
      <sheetName val="Constants"/>
      <sheetName val="Open"/>
      <sheetName val="Main"/>
      <sheetName val="材料"/>
      <sheetName val="Toolbox"/>
      <sheetName val="06-2当地人工工资"/>
      <sheetName val="待摊费"/>
      <sheetName val="内河船舶单价"/>
      <sheetName val="154048 - Summary"/>
      <sheetName val="Factors (2)"/>
      <sheetName val="quant"/>
      <sheetName val="REGRESS"/>
      <sheetName val="POWER ASSUMPTIONS"/>
      <sheetName val="#REF"/>
      <sheetName val="최적단면"/>
      <sheetName val="桥面1"/>
      <sheetName val="RFP002"/>
      <sheetName val="总表"/>
      <sheetName val="费用及调整系数"/>
      <sheetName val="糊树脂总表"/>
      <sheetName val="系数及其他"/>
      <sheetName val="Z- GENERAL PRICE SUMMARY"/>
      <sheetName val="ChartData"/>
      <sheetName val="Lookups"/>
      <sheetName val="Manning"/>
      <sheetName val="Data Input"/>
      <sheetName val="Cash Flo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86.xml><?xml version="1.0" encoding="utf-8"?>
<externalLink xmlns="http://schemas.openxmlformats.org/spreadsheetml/2006/main">
  <externalBook xmlns:r="http://schemas.openxmlformats.org/officeDocument/2006/relationships" r:id="rId1">
    <sheetNames>
      <sheetName val="高压试验报价"/>
      <sheetName val="工地运输"/>
      <sheetName val="取费"/>
      <sheetName val="机械"/>
      <sheetName val="材料"/>
      <sheetName val="(1997)"/>
      <sheetName val="B包投标报价汇总表加备用金"/>
      <sheetName val="B包一般项目"/>
      <sheetName val="B包工程量清单"/>
      <sheetName val="B包投标报价汇总表"/>
      <sheetName val="B包单价分析表1"/>
      <sheetName val="一般项目单价分析表"/>
      <sheetName val="高级工"/>
      <sheetName val="熟练工"/>
      <sheetName val="半熟练工"/>
      <sheetName val="普工"/>
      <sheetName val="主材价格预算表"/>
      <sheetName val="取费率计算表"/>
      <sheetName val="主要设备运杂费"/>
      <sheetName val="机械台时费"/>
      <sheetName val="总价项目分解表"/>
      <sheetName val="分组工程报价组成表"/>
      <sheetName val="计日工单价计算表"/>
      <sheetName val="资金流估算表"/>
      <sheetName val="一般项目费用组成表"/>
      <sheetName val="临建材料预算表"/>
      <sheetName val="运输费用计算"/>
      <sheetName val="报价组成表"/>
      <sheetName val="权重"/>
      <sheetName val="启动试运行"/>
      <sheetName val="6.4.1投标基础价格汇总表"/>
      <sheetName val="6.4.2人工预算单价计算表"/>
      <sheetName val="6.4.4施工设备台时费计算表"/>
      <sheetName val="6.4.5计日工表"/>
      <sheetName val="6.4.5计日工机械"/>
      <sheetName val="6.5分项工程权重表"/>
      <sheetName val="6.7取费费率一览表"/>
      <sheetName val="6.15资金流估算表"/>
      <sheetName val="Sheet1"/>
      <sheetName val="单价"/>
      <sheetName val="取费表"/>
      <sheetName val="SW-TEO"/>
      <sheetName val="quant"/>
      <sheetName val="Toolbox"/>
      <sheetName val="06-2当地人工工资"/>
      <sheetName val="PRI-LS"/>
      <sheetName val="대비"/>
      <sheetName val="#REF"/>
      <sheetName val="指数及其他"/>
      <sheetName val="桥面1"/>
      <sheetName val="RFP002"/>
      <sheetName val="糊树脂总表"/>
      <sheetName val="系数及其他"/>
      <sheetName val="G.1R-Shou COP Gf"/>
      <sheetName val="Spread"/>
      <sheetName val="Calend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87.xml><?xml version="1.0" encoding="utf-8"?>
<externalLink xmlns="http://schemas.openxmlformats.org/spreadsheetml/2006/main">
  <externalBook xmlns:r="http://schemas.openxmlformats.org/officeDocument/2006/relationships" r:id="rId1">
    <sheetNames>
      <sheetName val="人机配置表"/>
      <sheetName val="设备汇总 "/>
      <sheetName val="人员汇总 "/>
      <sheetName val="管理人员"/>
      <sheetName val="设备类型选择"/>
      <sheetName val="人员类型选择"/>
      <sheetName val="试验检测"/>
      <sheetName val="HSE费用"/>
      <sheetName val="人员类型-辅助表格"/>
      <sheetName val="Toolbox"/>
      <sheetName val="工艺"/>
      <sheetName val="G2TempSheet"/>
      <sheetName val="154048 - Summary"/>
      <sheetName val="Constants"/>
      <sheetName val="Open"/>
      <sheetName val="KG-LS"/>
      <sheetName val="Sheet1"/>
      <sheetName val="指数及其他"/>
      <sheetName val="桥面1"/>
      <sheetName val="系数及其他"/>
      <sheetName val="湖南建安取费"/>
      <sheetName val="BOQ"/>
      <sheetName val="SubmitCal"/>
      <sheetName val="G.1R-Shou COP Gf"/>
      <sheetName val="입찰내역 발주처 양식"/>
      <sheetName val="Named rang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88.xml><?xml version="1.0" encoding="utf-8"?>
<externalLink xmlns="http://schemas.openxmlformats.org/spreadsheetml/2006/main">
  <externalBook xmlns:r="http://schemas.openxmlformats.org/officeDocument/2006/relationships" r:id="rId1">
    <sheetNames>
      <sheetName val="汇率"/>
      <sheetName val="报价原则"/>
      <sheetName val="汇总表"/>
      <sheetName val="工程量清单"/>
      <sheetName val="121-122主材、设备费"/>
      <sheetName val="材料费"/>
      <sheetName val="141-142分包"/>
      <sheetName val="采石场"/>
      <sheetName val="420-430-440间接费"/>
      <sheetName val="人机配置（正常系数）"/>
      <sheetName val="131-132-134机械"/>
      <sheetName val="机械费用计算表"/>
      <sheetName val="机械配置汇总表"/>
      <sheetName val="111-112人工"/>
      <sheetName val="123周转"/>
      <sheetName val="210临建"/>
      <sheetName val="09-1临建"/>
      <sheetName val="预制场"/>
      <sheetName val="220业主"/>
      <sheetName val="230调遣"/>
      <sheetName val="调遣费"/>
      <sheetName val="返遣费"/>
      <sheetName val="240实验"/>
      <sheetName val="250HSE"/>
      <sheetName val="260现场"/>
      <sheetName val="生活车费用"/>
      <sheetName val="270其他"/>
      <sheetName val="300实施费"/>
      <sheetName val="410管理人员"/>
      <sheetName val="工资标准"/>
      <sheetName val="Sheet1"/>
      <sheetName val="PSW_Sheet"/>
      <sheetName val="DEZSH"/>
      <sheetName val="指数及其他"/>
      <sheetName val="湖南建安取费"/>
      <sheetName val="SPT vs PHI"/>
      <sheetName val="G.1R-Shou COP Gf"/>
      <sheetName val="Raw Data"/>
      <sheetName val="AreaPerM"/>
      <sheetName val="FIELD"/>
      <sheetName val="SHOP"/>
      <sheetName val="TESTING"/>
      <sheetName val="WE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89.xml><?xml version="1.0" encoding="utf-8"?>
<externalLink xmlns="http://schemas.openxmlformats.org/spreadsheetml/2006/main">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 val="Day work"/>
      <sheetName val="BOQ"/>
      <sheetName val="Raw Data"/>
      <sheetName val="Sheet2"/>
      <sheetName val="Ramp data"/>
      <sheetName val="Sheet1"/>
      <sheetName val="#REF"/>
      <sheetName val="Inputs"/>
      <sheetName val="Income"/>
      <sheetName val="Cashflow"/>
      <sheetName val="Assumptions"/>
      <sheetName val="PPlay_Data"/>
      <sheetName val="Cap Cost"/>
      <sheetName val="Control"/>
      <sheetName val="Data_Sheet"/>
      <sheetName val="RLV Calc"/>
      <sheetName val="Costs (dev)"/>
      <sheetName val="Summary"/>
      <sheetName val="Bluewater NPV - sell January"/>
      <sheetName val="Calcs"/>
      <sheetName val="Upper Ground"/>
      <sheetName val="Lower Ground"/>
      <sheetName val="Letting"/>
      <sheetName val="Financial Summary"/>
      <sheetName val="D&amp;C Calcs"/>
      <sheetName val="CA Upside_Downside Old"/>
      <sheetName val="S-C+Market"/>
      <sheetName val="UBR"/>
      <sheetName val="EASEL CA Example"/>
      <sheetName val="Equip"/>
      <sheetName val="C1ㅇ"/>
      <sheetName val="Notes"/>
      <sheetName val="Site Det@_x0002_ö"/>
      <sheetName val="col-reinft1"/>
      <sheetName val="F-05"/>
      <sheetName val="POWER ASSUMPTIONS"/>
      <sheetName val="XLR_NoRangeSheet"/>
      <sheetName val="FitOutConfCent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90.xml><?xml version="1.0" encoding="utf-8"?>
<externalLink xmlns="http://schemas.openxmlformats.org/spreadsheetml/2006/main">
  <externalBook xmlns:r="http://schemas.openxmlformats.org/officeDocument/2006/relationships" r:id="rId1">
    <sheetNames>
      <sheetName val="METRAJ"/>
      <sheetName val="BLOK-KEŞİF"/>
      <sheetName val="TESİSAT"/>
      <sheetName val="ELKTRİK.1"/>
      <sheetName val="analiz"/>
      <sheetName val="rayiç"/>
      <sheetName val="İCMAL"/>
      <sheetName val="FİZ"/>
      <sheetName val="KAR-ZARAR"/>
      <sheetName val="NAKİT DEĞERLENDİRME"/>
      <sheetName val="BF"/>
      <sheetName val="BF-EK (ATTIRILMIŞ)"/>
      <sheetName val="KEŞİF"/>
      <sheetName val="KEŞİF(ARTTIRILMIŞ)"/>
      <sheetName val="KEŞİF-EK"/>
      <sheetName val="KEŞİF-fiz"/>
      <sheetName val="KEŞİF-fiz (2)"/>
      <sheetName val="KEŞİF-fiz (3)"/>
      <sheetName val="katsayılar"/>
      <sheetName val="MAHAL LİSTESİ"/>
      <sheetName val="KİR-KAR"/>
      <sheetName val="KİR-KAR (2)"/>
      <sheetName val="ÖDEME-36-kredisiz"/>
      <sheetName val="ÖDEME-42-kredisiz"/>
      <sheetName val="ÖDEME-36-kredili"/>
      <sheetName val="ÖDEME-36-kredili (2)"/>
      <sheetName val="ÖDEME-36-kredili (3)"/>
      <sheetName val="ELEMENTOS DE CURVAS"/>
      <sheetName val="154048 - Summary"/>
      <sheetName val="附件1常用材料命名方式"/>
      <sheetName val="材料汇总1"/>
      <sheetName val="现场人员汇总-基础"/>
      <sheetName val="机械汇总-基础"/>
      <sheetName val="ASD Sum of Parts"/>
      <sheetName val="Basis"/>
      <sheetName val="1010"/>
      <sheetName val="C9901"/>
      <sheetName val="1020"/>
      <sheetName val="inWords"/>
      <sheetName val="Sheet2"/>
      <sheetName val="Details and Earnings Charts"/>
      <sheetName val="Detail Page"/>
      <sheetName val="Sch. Areas"/>
      <sheetName val="Sheet 1 - Deployment &amp; Exps"/>
      <sheetName val="Project Budget Worksheet"/>
      <sheetName val="Exception Report Register "/>
      <sheetName val="1090"/>
      <sheetName val="Camp Power Cost"/>
      <sheetName val="C1ㅇ"/>
      <sheetName va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91.xml><?xml version="1.0" encoding="utf-8"?>
<externalLink xmlns="http://schemas.openxmlformats.org/spreadsheetml/2006/main">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 val="Day work"/>
      <sheetName val="BOQ"/>
      <sheetName val="Raw Data"/>
      <sheetName val="Sheet2"/>
      <sheetName val="Ramp data"/>
      <sheetName val="Sheet1"/>
      <sheetName val="#REF"/>
      <sheetName val="Inputs"/>
      <sheetName val="Income"/>
      <sheetName val="Cashflow"/>
      <sheetName val="Assumptions"/>
      <sheetName val="PPlay_Data"/>
      <sheetName val="Cap Cost"/>
      <sheetName val="Control"/>
      <sheetName val="Data_Sheet"/>
      <sheetName val="RLV Calc"/>
      <sheetName val="Costs (dev)"/>
      <sheetName val="Summary"/>
      <sheetName val="Bluewater NPV - sell January"/>
      <sheetName val="Calcs"/>
      <sheetName val="Upper Ground"/>
      <sheetName val="Lower Ground"/>
      <sheetName val="Letting"/>
      <sheetName val="Financial Summary"/>
      <sheetName val="D&amp;C Calcs"/>
      <sheetName val="CA Upside_Downside Old"/>
      <sheetName val="S-C+Market"/>
      <sheetName val="UBR"/>
      <sheetName val="EASEL CA Example"/>
      <sheetName val="Equip"/>
      <sheetName val="C1ㅇ"/>
      <sheetName val="Notes"/>
      <sheetName val="Site Det@_x0002_ö"/>
      <sheetName val="F-05"/>
      <sheetName val="材料"/>
      <sheetName val="154048 - Summary"/>
      <sheetName val="附件1常用材料命名方式"/>
      <sheetName val="材料汇总1"/>
      <sheetName val="现场人员汇总-基础"/>
      <sheetName val="机械汇总-基础"/>
      <sheetName val="Cover"/>
      <sheetName val="Trade Package"/>
      <sheetName val="tender allowan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92.xml><?xml version="1.0" encoding="utf-8"?>
<externalLink xmlns="http://schemas.openxmlformats.org/spreadsheetml/2006/main">
  <externalBook xmlns:r="http://schemas.openxmlformats.org/officeDocument/2006/relationships" r:id="rId1">
    <sheetNames>
      <sheetName val="Cover Sheet"/>
      <sheetName val="Content"/>
      <sheetName val="Project Outline"/>
      <sheetName val="주요공사"/>
      <sheetName val="Contractual Amount"/>
      <sheetName val="시헹예산"/>
      <sheetName val="TENDER vs BUDGET"/>
      <sheetName val="직영 vs 하청 - 2"/>
      <sheetName val="96 당초Schedule"/>
      <sheetName val="96 Performance"/>
      <sheetName val="소화-투입 분석표"/>
      <sheetName val="STF ORG(K)"/>
      <sheetName val="Staff Org. Chart"/>
      <sheetName val="Scope of Work"/>
      <sheetName val="Design Status"/>
      <sheetName val="DWG Status"/>
      <sheetName val="MAT'L Status"/>
      <sheetName val="장비동원"/>
      <sheetName val="근로자동원"/>
      <sheetName val="Install Status"/>
      <sheetName val="Staff Mob. Plan"/>
      <sheetName val="M.P Mob. Plan"/>
      <sheetName val="Eq. Mobilization"/>
      <sheetName val="Eq_ Mobilization"/>
      <sheetName val="TUAS"/>
      <sheetName val="VC2 9.98"/>
      <sheetName val="유림골조"/>
      <sheetName val="STAND20"/>
      <sheetName val="직원동원SCH"/>
      <sheetName val="#REF"/>
      <sheetName val="수입"/>
      <sheetName val="Cash2"/>
      <sheetName val="Z"/>
      <sheetName val="h-013211-2"/>
      <sheetName val="공통비총괄표"/>
      <sheetName val="손익차9월2"/>
      <sheetName val="11월 실적"/>
      <sheetName val="Sheet1"/>
      <sheetName val="내역서"/>
      <sheetName val="slipsumpR"/>
      <sheetName val="간접비 총괄표"/>
      <sheetName val="VC2 8.98"/>
      <sheetName val="잡비계산"/>
      <sheetName val="집계표(육상)"/>
      <sheetName val="지급자재"/>
      <sheetName val="개시전표"/>
      <sheetName val="공사집계"/>
      <sheetName val="카메라"/>
      <sheetName val="TOWER 12TON"/>
      <sheetName val="TOWER 10TON"/>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Sheet2"/>
      <sheetName val="기구조직"/>
      <sheetName val="데이타"/>
      <sheetName val="식재인부"/>
      <sheetName val="JIB CRANE,HOIST"/>
      <sheetName val="사업부배부A"/>
      <sheetName val="집계표"/>
      <sheetName val="P.M 별"/>
      <sheetName val="MEJ.SUELO"/>
      <sheetName val="REMOCION DERRUMB"/>
      <sheetName val="OBRAS DE ARTE"/>
      <sheetName val="154048 - Summary"/>
      <sheetName val="Bill.10"/>
      <sheetName val="Key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93.xml><?xml version="1.0" encoding="utf-8"?>
<externalLink xmlns="http://schemas.openxmlformats.org/spreadsheetml/2006/main">
  <externalBook xmlns:r="http://schemas.openxmlformats.org/officeDocument/2006/relationships" r:id="rId1">
    <sheetNames>
      <sheetName val="SHORT WAVE"/>
      <sheetName val="7.자금운용계획"/>
      <sheetName val="DATOS  DE OBRA"/>
      <sheetName val="XLR_NoRangeSheet"/>
      <sheetName val="Day work"/>
      <sheetName val="Cost"/>
      <sheetName val="Budge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94.xml><?xml version="1.0" encoding="utf-8"?>
<externalLink xmlns="http://schemas.openxmlformats.org/spreadsheetml/2006/main">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C1ㅇ"/>
      <sheetName val="Base BM-rebar"/>
      <sheetName val="Raw Data"/>
      <sheetName val="List"/>
      <sheetName val="BOQ"/>
      <sheetName val="Fit Out B2a"/>
      <sheetName val="katsayı"/>
      <sheetName val="Testing"/>
      <sheetName val="Qo-1585"/>
      <sheetName val="ANALIZ"/>
      <sheetName val="③赤紙(日文)"/>
      <sheetName val="KADIKES2"/>
      <sheetName val="Co_Ef"/>
      <sheetName val="Co Eff"/>
      <sheetName val="TESİSAT"/>
      <sheetName val="FOL - Bar"/>
      <sheetName val="Option"/>
      <sheetName val="C3"/>
      <sheetName val="Day work"/>
      <sheetName val="기계내역서"/>
      <sheetName val="FitOutConfCentre"/>
      <sheetName val="Payments and Cash Calls"/>
      <sheetName val="Calendar"/>
      <sheetName val="Base_BM-rebar"/>
      <sheetName val="Raw_Data"/>
      <sheetName val="Schedules"/>
      <sheetName val="SubmitCal"/>
      <sheetName val="COST"/>
      <sheetName val="Register"/>
      <sheetName val="Trade"/>
      <sheetName val="Val Nº11"/>
      <sheetName val="材料"/>
      <sheetName val="M-Book for Conc"/>
      <sheetName val="M-Book for FW"/>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95.xml><?xml version="1.0" encoding="utf-8"?>
<externalLink xmlns="http://schemas.openxmlformats.org/spreadsheetml/2006/main">
  <externalBook xmlns:r="http://schemas.openxmlformats.org/officeDocument/2006/relationships" r:id="rId1">
    <sheetNames>
      <sheetName val="METRAJ"/>
      <sheetName val="BLOK-KEŞİF"/>
      <sheetName val="TESİSAT"/>
      <sheetName val="ELKTRİK.1"/>
      <sheetName val="analiz"/>
      <sheetName val="rayiç"/>
      <sheetName val="İCMAL"/>
      <sheetName val="FİZ"/>
      <sheetName val="KAR-ZARAR"/>
      <sheetName val="NAKİT DEĞERLENDİRME"/>
      <sheetName val="BF"/>
      <sheetName val="BF-EK (ATTIRILMIŞ)"/>
      <sheetName val="KEŞİF"/>
      <sheetName val="KEŞİF(ARTTIRILMIŞ)"/>
      <sheetName val="KEŞİF-EK"/>
      <sheetName val="KEŞİF-fiz"/>
      <sheetName val="KEŞİF-fiz (2)"/>
      <sheetName val="KEŞİF-fiz (3)"/>
      <sheetName val="katsayılar"/>
      <sheetName val="MAHAL LİSTESİ"/>
      <sheetName val="KİR-KAR"/>
      <sheetName val="KİR-KAR (2)"/>
      <sheetName val="ÖDEME-36-kredisiz"/>
      <sheetName val="ÖDEME-42-kredisiz"/>
      <sheetName val="ÖDEME-36-kredili"/>
      <sheetName val="ÖDEME-36-kredili (2)"/>
      <sheetName val="ÖDEME-36-kredili (3)"/>
      <sheetName val="ELKTRİK_1"/>
      <sheetName val="NAKİT_DEĞERLENDİRME"/>
      <sheetName val="BF-EK_(ATTIRILMIŞ)"/>
      <sheetName val="KEŞİF-fiz_(2)"/>
      <sheetName val="KEŞİF-fiz_(3)"/>
      <sheetName val="MAHAL_LİSTESİ"/>
      <sheetName val="KİR-KAR_(2)"/>
      <sheetName val="ÖDEME-36-kredili_(2)"/>
      <sheetName val="ÖDEME-36-kredili_(3)"/>
      <sheetName val="eritme"/>
      <sheetName val="LİSTE_FİYATLARI"/>
      <sheetName val="metin"/>
      <sheetName val="demir"/>
      <sheetName val="irsaliye_tesbit4-5"/>
      <sheetName val="WEBER_MARKEM_FİYATLAR"/>
      <sheetName val="ConexDesa"/>
      <sheetName val="Demanda Activa"/>
      <sheetName val="Demanda Pasiva agua"/>
      <sheetName val="B"/>
      <sheetName val="eqpmad2"/>
      <sheetName val="GAE8'97"/>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96.xml><?xml version="1.0" encoding="utf-8"?>
<externalLink xmlns="http://schemas.openxmlformats.org/spreadsheetml/2006/main">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Poblacion"/>
      <sheetName val="Conduccion Cruda"/>
      <sheetName val="Tratamiento F R."/>
      <sheetName val="Cond.AgTrat.PG"/>
      <sheetName val="Almacena"/>
      <sheetName val="ConexDomici"/>
      <sheetName val="PMedidores"/>
      <sheetName val="Trat.AguasServ."/>
      <sheetName val="Emisores"/>
      <sheetName val="Captacion"/>
      <sheetName val="PreTratamiento"/>
      <sheetName val="노임단가"/>
      <sheetName val="单价分析表2"/>
      <sheetName val="MECHANICAL（水处理厂2)"/>
      <sheetName val="Proj Cost Sumry"/>
      <sheetName val="Bill 1"/>
      <sheetName val="Bill 2"/>
      <sheetName val="Bill 3"/>
      <sheetName val="Bill 4"/>
      <sheetName val="Bill 5"/>
      <sheetName val="Bill 6"/>
      <sheetName val="Bill 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97.xml><?xml version="1.0" encoding="utf-8"?>
<externalLink xmlns="http://schemas.openxmlformats.org/spreadsheetml/2006/main">
  <externalBook xmlns:r="http://schemas.openxmlformats.org/officeDocument/2006/relationships" r:id="rId1">
    <sheetNames>
      <sheetName val="KAPAK"/>
      <sheetName val="1Dağıtım"/>
      <sheetName val="2İçindekiler"/>
      <sheetName val="3KABULLER"/>
      <sheetName val="4Sözleşme Rap1"/>
      <sheetName val="5Sözleşme Rap2"/>
      <sheetName val="6MofC-1"/>
      <sheetName val="6MofC-2"/>
      <sheetName val="6MOC"/>
      <sheetName val="7Gn.İşProg.SÜRE"/>
      <sheetName val="8Gn.İşProg.PARASAL"/>
      <sheetName val="9DirİşGücüProg-2003"/>
      <sheetName val="9DirİşGücüProg-2004"/>
      <sheetName val="10EndirektİG-2003"/>
      <sheetName val="10EndirektİG-2004"/>
      <sheetName val="11TAŞİG"/>
      <sheetName val="12-PROJİG'03"/>
      <sheetName val="12-PROJİG'04"/>
      <sheetName val="13-İŞGÜCÜ.HİSTOGRAM'03"/>
      <sheetName val="13-İŞGÜCÜ.HİSTOGRAM'04"/>
      <sheetName val="14-Makina İht"/>
      <sheetName val="Makina Perf"/>
      <sheetName val="15-MAKTECKUL"/>
      <sheetName val="TAŞERON'03"/>
      <sheetName val="TAŞERON'04"/>
      <sheetName val="16-DİREKTMLZ'03"/>
      <sheetName val="16-DİREKTMLZ'04"/>
      <sheetName val="17ENDMLZ'03"/>
      <sheetName val="17ENDMLZ'04"/>
      <sheetName val="18YATIRIM'03"/>
      <sheetName val="18YATIRIM'04"/>
      <sheetName val="19dir.işçilikgider-2003"/>
      <sheetName val="19dir.işçilikgider-2004"/>
      <sheetName val="20endir.işçilikgider-2003"/>
      <sheetName val="20endir.işçilikgider-2004"/>
      <sheetName val="21mak.ekipmangider"/>
      <sheetName val="22hizmetservisgider"/>
      <sheetName val="23GİDER"/>
      <sheetName val="24hakedişgelir"/>
      <sheetName val="24hakedişgelir (AVANSLI)"/>
      <sheetName val="25KARLILIK"/>
      <sheetName val="26NAKİTakışı"/>
      <sheetName val="27EK-İhale Teklif Rap1"/>
      <sheetName val="28EK-İhale Teklif Rap2"/>
      <sheetName val="LIMA-CANTA"/>
      <sheetName val="갑지"/>
      <sheetName val="#REF"/>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98.xml><?xml version="1.0" encoding="utf-8"?>
<externalLink xmlns="http://schemas.openxmlformats.org/spreadsheetml/2006/main">
  <externalBook xmlns:r="http://schemas.openxmlformats.org/officeDocument/2006/relationships" r:id="rId1">
    <sheetNames>
      <sheetName val="YENİ RAYİÇ"/>
      <sheetName val="YENİ RAYİÇUSD"/>
      <sheetName val="KAZI-DOLGU"/>
      <sheetName val="KALIP-DEMİR-BETON"/>
      <sheetName val="BETONARME"/>
      <sheetName val="PREKAST"/>
      <sheetName val="DIŞ SIVA-DIŞ CEPHE ELEM"/>
      <sheetName val="İZOLASYON"/>
      <sheetName val="ÇATI"/>
      <sheetName val="BÖLMEDUVAR"/>
      <sheetName val="SIVA"/>
      <sheetName val="DÖŞEMEKAPLAMASI"/>
      <sheetName val="DUVARKAPLAMASI"/>
      <sheetName val="TAVANKAPLAMASI"/>
      <sheetName val="ASMATAVAN"/>
      <sheetName val="KAPI"/>
      <sheetName val="PENCERE"/>
      <sheetName val="DOLAP"/>
      <sheetName val="CAM"/>
      <sheetName val="MERDİVEN-KORKULUK"/>
      <sheetName val="ATIKSU-YAĞMURSUYU"/>
      <sheetName val="İÇME-SULAMA SUYU"/>
      <sheetName val="PTT"/>
      <sheetName val="SERT SATIH"/>
      <sheetName val="BİTKİLENDİRME"/>
      <sheetName val="ÇEŞİTLİ"/>
      <sheetName val="BRFTL(OCAK)"/>
      <sheetName val="BRFTL(ESK-TL)"/>
      <sheetName val="BRFTL(ESK-$)"/>
      <sheetName val="ESKALASYON"/>
      <sheetName val="DOLAR KURLARI"/>
      <sheetName val="KAZI-DOLGUUSD"/>
      <sheetName val="KALIP-DEMİR-BETONUSD"/>
      <sheetName val="BETONARMEUSD"/>
      <sheetName val="PREKASTUSD"/>
      <sheetName val="DIŞ SIVA-DIŞ CEPHE ELEMUSD"/>
      <sheetName val="İZOLASYONUSD"/>
      <sheetName val="ÇATIUSD"/>
      <sheetName val="BÖLMEDUVARUSD"/>
      <sheetName val="SIVAUSD"/>
      <sheetName val="DÖŞEMEKAPLAMASIUSD"/>
      <sheetName val="DUVARKAPLAMASIUSD"/>
      <sheetName val="TAVANKAPLAMASIUSD"/>
      <sheetName val="ASMATAVANUSD"/>
      <sheetName val="KAPIUSD"/>
      <sheetName val="PENCEREUSD"/>
      <sheetName val="DOLAPUSD"/>
      <sheetName val="CAMUSD"/>
      <sheetName val="MERDİVEN-KORKULUKUSD"/>
      <sheetName val="ATIKSU-YAĞMURSUYUUSD"/>
      <sheetName val="İÇME-SULAMA SUYUUSD"/>
      <sheetName val="PTTUSD"/>
      <sheetName val="SERT SATIHUSD"/>
      <sheetName val="BİTKİLENDİRMEUSD"/>
      <sheetName val="ÇEŞİTLİUSD"/>
      <sheetName val="sayfa no"/>
      <sheetName val="KAPAK1"/>
      <sheetName val="KAPAK2"/>
      <sheetName val="İMPORTBİRİMFİYATRAYİÇ"/>
      <sheetName val="İMPORTBİRİMFİYATPOZ"/>
      <sheetName val="İMPORTTOPLAM"/>
      <sheetName val="retl"/>
      <sheetName val="RATE"/>
      <sheetName val="#REF"/>
      <sheetName val="ANAIST~1"/>
      <sheetName val="ANALİZ1"/>
      <sheetName val="Sheet1"/>
      <sheetName val="TESİSATİMPORT"/>
      <sheetName val="YENİ_RAYİÇ"/>
      <sheetName val="YENİ_RAYİÇUSD"/>
      <sheetName val="DIŞ_SIVA-DIŞ_CEPHE_ELEM"/>
      <sheetName val="İÇME-SULAMA_SUYU"/>
      <sheetName val="SERT_SATIH"/>
      <sheetName val="DOLAR_KURLARI"/>
      <sheetName val="DIŞ_SIVA-DIŞ_CEPHE_ELEMUSD"/>
      <sheetName val="İÇME-SULAMA_SUYUUSD"/>
      <sheetName val="SERT_SATIHUSD"/>
      <sheetName val="sayfa_no"/>
      <sheetName val="PAS"/>
      <sheetName val="A"/>
      <sheetName val="★设备汇总表 王著"/>
      <sheetName val="人工SDP.2"/>
      <sheetName val="参数"/>
      <sheetName val="材料SDP.1"/>
      <sheetName val="Basis"/>
      <sheetName val="banilad"/>
      <sheetName val="Mactan"/>
      <sheetName val="Mandau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99.xml><?xml version="1.0" encoding="utf-8"?>
<externalLink xmlns="http://schemas.openxmlformats.org/spreadsheetml/2006/main">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 val="opstat"/>
      <sheetName val="allowances"/>
      <sheetName val="analysis"/>
      <sheetName val="costs"/>
      <sheetName val="tender allowances"/>
      <sheetName val=" Summary BKG 034"/>
      <sheetName val="GRSummary"/>
      <sheetName val="공종별_집계금액"/>
      <sheetName val="Data Sheet"/>
      <sheetName val="New Rates"/>
      <sheetName val="DCF_5"/>
      <sheetName val="US Ship Repair Industry Growth"/>
      <sheetName val="Market Overview"/>
      <sheetName val="US Shipyard Repair Output"/>
      <sheetName val="Charts"/>
      <sheetName val="LBO"/>
      <sheetName val="Summary Financials"/>
      <sheetName val="PriceSummary-Int_1"/>
      <sheetName val="REVICE_SUMMARY_CACULA_CHECK1"/>
      <sheetName val="tender_allowances"/>
      <sheetName val="_Summary_BKG_034"/>
      <sheetName val="Basis"/>
      <sheetName val="M-Book for Conc"/>
      <sheetName val="M-Book for FW"/>
      <sheetName val="Raw Data"/>
      <sheetName val="Profit Plan"/>
      <sheetName val="Day work"/>
      <sheetName val="Valuation"/>
      <sheetName val="Control"/>
      <sheetName val="NOTE"/>
      <sheetName val="Bill.10"/>
      <sheetName val="Cover"/>
      <sheetName val="PriceSummary-Int_2"/>
      <sheetName val="REVICE_SUMMARY_CACULA_CHECK2"/>
      <sheetName val="tender_allowances1"/>
      <sheetName val="_Summary_BKG_0341"/>
      <sheetName val="Raw_Data"/>
      <sheetName val="PriceSummary-Int_3"/>
      <sheetName val="REVICE_SUMMARY_CACULA_CHECK3"/>
      <sheetName val="tender_allowances2"/>
      <sheetName val="_Summary_BKG_0342"/>
      <sheetName val="Raw_Data1"/>
      <sheetName val="Profit_Plan"/>
      <sheetName val="Day_work"/>
      <sheetName val="Important Details &amp; Validation"/>
      <sheetName val="Cash2"/>
      <sheetName val="Z"/>
      <sheetName val="FitOutConfCentre"/>
      <sheetName val="A.O.R."/>
      <sheetName val="Data_Sheet"/>
      <sheetName val="New_Rates"/>
      <sheetName val="Option"/>
      <sheetName val="Div Summary"/>
      <sheetName val="GS"/>
      <sheetName val="ASD Sum of Parts"/>
      <sheetName val="FINA"/>
      <sheetName val="PRL"/>
      <sheetName val="1-G1"/>
      <sheetName val="三材价差限额"/>
      <sheetName val="crude.SLAB RE-bar"/>
      <sheetName val="CRUDE RE-bar"/>
      <sheetName val="#REF"/>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00.xml><?xml version="1.0" encoding="utf-8"?>
<externalLink xmlns="http://schemas.openxmlformats.org/spreadsheetml/2006/main">
  <externalBook xmlns:r="http://schemas.openxmlformats.org/officeDocument/2006/relationships" r:id="rId1">
    <sheetNames>
      <sheetName val="Genel"/>
      <sheetName val="Toplam"/>
      <sheetName val="Beton"/>
      <sheetName val="Demir"/>
      <sheetName val="Kalıp"/>
      <sheetName val="Precast"/>
      <sheetName val="Kazı"/>
      <sheetName val="Kazık"/>
      <sheetName val="Macro2"/>
      <sheetName val="KEŞİF"/>
      <sheetName val="KAPAK"/>
      <sheetName val="GİDER"/>
      <sheetName val="세금자료"/>
      <sheetName val="定额 (06)"/>
      <sheetName val="待摊费"/>
      <sheetName val="End Abutment (Typical)"/>
      <sheetName val="Box Girder (Typical)"/>
      <sheetName val="Rebar _Take of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01.xml><?xml version="1.0" encoding="utf-8"?>
<externalLink xmlns="http://schemas.openxmlformats.org/spreadsheetml/2006/main">
  <externalBook xmlns:r="http://schemas.openxmlformats.org/officeDocument/2006/relationships" r:id="rId1">
    <sheetNames>
      <sheetName val="Manual"/>
      <sheetName val="equipment"/>
      <sheetName val="eq_data"/>
      <sheetName val="out_put"/>
      <sheetName val="drawing"/>
      <sheetName val="Loading"/>
      <sheetName val="Content"/>
      <sheetName val="7.5.1(A) Data"/>
      <sheetName val="7.5.1(B) BOQ Breakdown"/>
      <sheetName val="7.5.1(C) Scope"/>
      <sheetName val="7.5.1(D) Basis"/>
      <sheetName val="7.5.1(E) Allowance"/>
      <sheetName val="7.5.2 BOQ Summary"/>
      <sheetName val="7.5.3 BOQ"/>
      <sheetName val="A. Erec_BOQ(Shop)"/>
      <sheetName val="B. Erec_BOQ(Field)"/>
      <sheetName val="C. Surface_Protection"/>
      <sheetName val="A. Erec_BOQ(Shop) (2)"/>
      <sheetName val="B. Erec_BOQ(Field) (2)"/>
      <sheetName val="C. Surf_Protection"/>
      <sheetName val="Attachment #1"/>
      <sheetName val="Attachment #2"/>
      <sheetName val="LIST"/>
      <sheetName val="301"/>
      <sheetName val="302 C1"/>
      <sheetName val="302 C2"/>
      <sheetName val="302"/>
      <sheetName val="SUPPLY (2)"/>
      <sheetName val="RETURN (2)"/>
      <sheetName val="SUPPLY"/>
      <sheetName val="RETURN"/>
      <sheetName val="303"/>
      <sheetName val="303 (2)"/>
      <sheetName val="304"/>
      <sheetName val="305"/>
      <sheetName val="306"/>
      <sheetName val="307"/>
      <sheetName val="308"/>
      <sheetName val="308 (2)"/>
      <sheetName val="309"/>
      <sheetName val="309 (2)"/>
      <sheetName val="h-013211-2"/>
      <sheetName val="예산서"/>
      <sheetName val="Cover"/>
      <sheetName val="산출기준"/>
      <sheetName val="CABLE"/>
      <sheetName val="JUNCTION BOX"/>
      <sheetName val="TRAY"/>
      <sheetName val="PIPE"/>
      <sheetName val="PIPE FITTING"/>
      <sheetName val="TUBE"/>
      <sheetName val="TUBE FITTING"/>
      <sheetName val="CABLE GLAND"/>
      <sheetName val="VALVE"/>
      <sheetName val="MCT"/>
      <sheetName val="SUPPORT"/>
      <sheetName val="수입"/>
      <sheetName val="fdn_bm_pro"/>
      <sheetName val="P3"/>
      <sheetName val="전기일위대가"/>
      <sheetName val="Sheet1"/>
      <sheetName val="CAT_5"/>
      <sheetName val="CONS. EQUIP.  "/>
      <sheetName val="투입실적"/>
      <sheetName val="일위대가"/>
      <sheetName val="TOEC"/>
      <sheetName val="갑지(추정)"/>
      <sheetName val="A"/>
      <sheetName val="BLR 1"/>
      <sheetName val="GEN"/>
      <sheetName val="GAS"/>
      <sheetName val="DEAE"/>
      <sheetName val="BLR2"/>
      <sheetName val="BLR3"/>
      <sheetName val="BLR4"/>
      <sheetName val="BLR5"/>
      <sheetName val="DEM"/>
      <sheetName val="SAM"/>
      <sheetName val="CHEM"/>
      <sheetName val="COP"/>
      <sheetName val="REINF."/>
      <sheetName val="SKETCH"/>
      <sheetName val="LOADS"/>
      <sheetName val="CHECK1"/>
      <sheetName val="T1"/>
      <sheetName val="PRO_A"/>
      <sheetName val="DWG"/>
      <sheetName val="ELEC_MCI"/>
      <sheetName val="MAIN"/>
      <sheetName val="INST_MCI"/>
      <sheetName val="MECH_MCI"/>
      <sheetName val="PRO"/>
      <sheetName val="가시설공"/>
      <sheetName val="ITB COST"/>
      <sheetName val="ELEC_DCI"/>
      <sheetName val="INST_DCI"/>
      <sheetName val="VA_code"/>
      <sheetName val="기별수량산출서"/>
      <sheetName val="출력X"/>
      <sheetName val="SPEC"/>
      <sheetName val="ACTDATA"/>
      <sheetName val="97 사업추정(WEKI)"/>
      <sheetName val="건축"/>
      <sheetName val="PIP"/>
      <sheetName val="환율표"/>
      <sheetName val="토공"/>
      <sheetName val="TL,Termination"/>
      <sheetName val="Cable,Conduit"/>
      <sheetName val="WORK"/>
      <sheetName val="Cost control"/>
      <sheetName val="예산"/>
      <sheetName val="#REF"/>
      <sheetName val="Sheet5"/>
      <sheetName val="FACTOR"/>
      <sheetName val="90EL JACKET"/>
      <sheetName val="BAND(200)"/>
      <sheetName val="보온재"/>
      <sheetName val="인건비"/>
      <sheetName val="보온 회사분"/>
      <sheetName val="7_5_1(A)_Data"/>
      <sheetName val="7_5_1(B)_BOQ_Breakdown"/>
      <sheetName val="7_5_1(C)_Scope"/>
      <sheetName val="7_5_1(D)_Basis"/>
      <sheetName val="7_5_1(E)_Allowance"/>
      <sheetName val="7_5_2_BOQ_Summary"/>
      <sheetName val="7_5_3_BOQ"/>
      <sheetName val="A__Erec_BOQ(Shop)"/>
      <sheetName val="B__Erec_BOQ(Field)"/>
      <sheetName val="C__Surface_Protection"/>
      <sheetName val="A__Erec_BOQ(Shop)_(2)"/>
      <sheetName val="B__Erec_BOQ(Field)_(2)"/>
      <sheetName val="C__Surf_Protection"/>
      <sheetName val="Attachment_#1"/>
      <sheetName val="Attachment_#2"/>
      <sheetName val="302_C1"/>
      <sheetName val="302_C2"/>
      <sheetName val="SUPPLY_(2)"/>
      <sheetName val="RETURN_(2)"/>
      <sheetName val="303_(2)"/>
      <sheetName val="308_(2)"/>
      <sheetName val="309_(2)"/>
      <sheetName val="JUNCTION_BOX"/>
      <sheetName val="PIPE_FITTING"/>
      <sheetName val="TUBE_FITTING"/>
      <sheetName val="CABLE_GLAND"/>
      <sheetName val="BLR_1"/>
      <sheetName val="CONS__EQUIP___"/>
      <sheetName val="REINF_"/>
      <sheetName val="부표총괄"/>
      <sheetName val="소비자가"/>
      <sheetName val="Elect"/>
      <sheetName val="FIRE FIGHTING"/>
      <sheetName val="Tipo Terzi"/>
      <sheetName val="을"/>
      <sheetName val="내역"/>
      <sheetName val="내역서"/>
      <sheetName val="Macro(전선)"/>
      <sheetName val="plan&amp;section of foundation"/>
      <sheetName val="design criteria"/>
      <sheetName val="DESCRIPTION"/>
      <sheetName val="BM DATA SHEET"/>
      <sheetName val="배관"/>
      <sheetName val="9-1차이내역"/>
      <sheetName val="DWTables"/>
      <sheetName val="Y-WORK"/>
      <sheetName val="R2_0908"/>
      <sheetName val="BAP"/>
      <sheetName val="주관사업"/>
      <sheetName val="요약배부"/>
      <sheetName val="1.설계기준"/>
      <sheetName val="BB2현대건설견적"/>
      <sheetName val="CIVIL"/>
      <sheetName val="도"/>
      <sheetName val="DATA"/>
      <sheetName val="PBS"/>
      <sheetName val="costing_CV"/>
      <sheetName val="costing_ESDV"/>
      <sheetName val="costing_FE"/>
      <sheetName val="costing_Misc"/>
      <sheetName val="costing_MOV"/>
      <sheetName val="costing_Press"/>
      <sheetName val="PRC-SUM"/>
      <sheetName val="Dati"/>
      <sheetName val="DN"/>
      <sheetName val="Fluidi"/>
      <sheetName val="Temperatura"/>
      <sheetName val="Mat Stelo"/>
      <sheetName val="N+"/>
      <sheetName val="Total"/>
      <sheetName val="Resource"/>
      <sheetName val="SHL"/>
      <sheetName val="CHK_OUT_BM_090914"/>
      <sheetName val="Unit SUM"/>
      <sheetName val="환율"/>
      <sheetName val="95삼성급(본사)"/>
      <sheetName val="BREAKDOWN"/>
      <sheetName val="HRS"/>
      <sheetName val="working load at the btm ft."/>
      <sheetName val="stability check"/>
      <sheetName val="dnc4"/>
      <sheetName val="Condition"/>
      <sheetName val="Page2"/>
      <sheetName val="Material Specification"/>
      <sheetName val="special item 양진규 작성"/>
      <sheetName val="MOTOR"/>
      <sheetName val="bill 2"/>
      <sheetName val="Sheet2"/>
      <sheetName val="CODE"/>
      <sheetName val="AILC004"/>
      <sheetName val="방유제용량 계산서"/>
      <sheetName val="조경"/>
      <sheetName val="OUTER AREA(겹침없음)"/>
      <sheetName val="JACKET(50,50)"/>
      <sheetName val="FLANGE"/>
      <sheetName val="lookup"/>
      <sheetName val="SILICATE"/>
      <sheetName val="정부노임단가"/>
      <sheetName val="인원계획"/>
      <sheetName val="세금자료"/>
      <sheetName val="경제지표"/>
      <sheetName val="Sch.6"/>
      <sheetName val="DATA1"/>
      <sheetName val="Break Dw"/>
      <sheetName val="TblPriceDB"/>
      <sheetName val="CAPVC"/>
      <sheetName val="대비내역"/>
      <sheetName val="Tables"/>
      <sheetName val="개시대사 (2)"/>
      <sheetName val="집계표"/>
      <sheetName val="LD-OVERALL"/>
      <sheetName val="BOQ"/>
      <sheetName val="7_5_1(A)_Data1"/>
      <sheetName val="7_5_1(B)_BOQ_Breakdown1"/>
      <sheetName val="7_5_1(C)_Scope1"/>
      <sheetName val="7_5_1(D)_Basis1"/>
      <sheetName val="7_5_1(E)_Allowance1"/>
      <sheetName val="7_5_2_BOQ_Summary1"/>
      <sheetName val="7_5_3_BOQ1"/>
      <sheetName val="A__Erec_BOQ(Shop)1"/>
      <sheetName val="B__Erec_BOQ(Field)1"/>
      <sheetName val="C__Surface_Protection1"/>
      <sheetName val="A__Erec_BOQ(Shop)_(2)1"/>
      <sheetName val="B__Erec_BOQ(Field)_(2)1"/>
      <sheetName val="C__Surf_Protection1"/>
      <sheetName val="Attachment_#11"/>
      <sheetName val="Attachment_#21"/>
      <sheetName val="302_C11"/>
      <sheetName val="302_C21"/>
      <sheetName val="SUPPLY_(2)1"/>
      <sheetName val="RETURN_(2)1"/>
      <sheetName val="303_(2)1"/>
      <sheetName val="308_(2)1"/>
      <sheetName val="309_(2)1"/>
      <sheetName val="JUNCTION_BOX1"/>
      <sheetName val="PIPE_FITTING1"/>
      <sheetName val="TUBE_FITTING1"/>
      <sheetName val="CABLE_GLAND1"/>
      <sheetName val="CONS__EQUIP___1"/>
      <sheetName val="BLR_11"/>
      <sheetName val="REINF_1"/>
      <sheetName val="ITB_COST"/>
      <sheetName val="97_사업추정(WEKI)"/>
      <sheetName val="Cost_control"/>
      <sheetName val="90EL_JACKET"/>
      <sheetName val="보온_회사분"/>
      <sheetName val="FIRE_FIGHTING"/>
      <sheetName val="7_5_1(A)_Data2"/>
      <sheetName val="7_5_1(B)_BOQ_Breakdown2"/>
      <sheetName val="7_5_1(C)_Scope2"/>
      <sheetName val="7_5_1(D)_Basis2"/>
      <sheetName val="7_5_1(E)_Allowance2"/>
      <sheetName val="7_5_2_BOQ_Summary2"/>
      <sheetName val="7_5_3_BOQ2"/>
      <sheetName val="A__Erec_BOQ(Shop)2"/>
      <sheetName val="B__Erec_BOQ(Field)2"/>
      <sheetName val="C__Surface_Protection2"/>
      <sheetName val="A__Erec_BOQ(Shop)_(2)2"/>
      <sheetName val="B__Erec_BOQ(Field)_(2)2"/>
      <sheetName val="C__Surf_Protection2"/>
      <sheetName val="Attachment_#12"/>
      <sheetName val="Attachment_#22"/>
      <sheetName val="302_C12"/>
      <sheetName val="302_C22"/>
      <sheetName val="SUPPLY_(2)2"/>
      <sheetName val="RETURN_(2)2"/>
      <sheetName val="303_(2)2"/>
      <sheetName val="308_(2)2"/>
      <sheetName val="309_(2)2"/>
      <sheetName val="JUNCTION_BOX2"/>
      <sheetName val="PIPE_FITTING2"/>
      <sheetName val="TUBE_FITTING2"/>
      <sheetName val="CABLE_GLAND2"/>
      <sheetName val="CONS__EQUIP___2"/>
      <sheetName val="BLR_12"/>
      <sheetName val="REINF_2"/>
      <sheetName val="ITB_COST1"/>
      <sheetName val="97_사업추정(WEKI)1"/>
      <sheetName val="Cost_control1"/>
      <sheetName val="90EL_JACKET1"/>
      <sheetName val="보온_회사분1"/>
      <sheetName val="FIRE_FIGHTING1"/>
      <sheetName val="CAL"/>
      <sheetName val="표지 (2)"/>
      <sheetName val="자료"/>
      <sheetName val="CAMP OPERATING COST"/>
      <sheetName val="PERSONNEL SETUP"/>
      <sheetName val="LIST OF OFFICE EQUIPMENT"/>
      <sheetName val="STAFF&amp;INDIRECT SALARY - SUMMARY"/>
      <sheetName val="KOREAN STAFF SALARY_BREAKDOWN"/>
      <sheetName val="WELFARE COST - SITE"/>
      <sheetName val="pile bearing capa &amp; arrenge"/>
      <sheetName val="design load"/>
      <sheetName val="oper_load"/>
      <sheetName val="evap"/>
      <sheetName val="A-4"/>
      <sheetName val="data_dci"/>
      <sheetName val="data_mci"/>
      <sheetName val="behind"/>
      <sheetName val="UNSTEADY"/>
      <sheetName val="단가정보"/>
      <sheetName val="INPUT DATA"/>
      <sheetName val="CSTSUM"/>
      <sheetName val="제품현황"/>
      <sheetName val="NDOCBT"/>
      <sheetName val="Summary"/>
      <sheetName val="Definitions"/>
      <sheetName val="Mat_Stelo"/>
      <sheetName val="Unit_SUM"/>
      <sheetName val="Schedule(1)"/>
      <sheetName val="Fab. Skid"/>
      <sheetName val="인원현황"/>
      <sheetName val="역T형"/>
      <sheetName val="평3"/>
      <sheetName val="input"/>
      <sheetName val="입고장부 (4)"/>
      <sheetName val="공통비"/>
      <sheetName val="FEUILLE INTERNE"/>
      <sheetName val="설계조건"/>
      <sheetName val="조명시설"/>
      <sheetName val="견적의뢰"/>
      <sheetName val="변수적용"/>
      <sheetName val="Tipo_Terzi"/>
      <sheetName val="plan&amp;section_of_foundation"/>
      <sheetName val="design_criteria"/>
      <sheetName val="BM_DATA_SHEET"/>
      <sheetName val="L V Separator"/>
      <sheetName val="IBL-C"/>
      <sheetName val="combi(wall)"/>
      <sheetName val="sheeet2"/>
      <sheetName val="仪表分析表"/>
      <sheetName val="IT-BAT"/>
      <sheetName val="sum"/>
      <sheetName val="CAMP - CONSTRUCTION"/>
      <sheetName val="BLDG_MCI"/>
      <sheetName val="e4-6-%"/>
      <sheetName val="EG-09"/>
      <sheetName val="총괄표양식"/>
      <sheetName val="차량운영비"/>
      <sheetName val="세부내역"/>
      <sheetName val="E_Rate PM"/>
      <sheetName val="Schedule 2 and 3"/>
      <sheetName val="심사계산"/>
      <sheetName val="심사물량"/>
      <sheetName val="CAL."/>
      <sheetName val="BOQ건축"/>
      <sheetName val="건축내역"/>
      <sheetName val="BSD (2)"/>
      <sheetName val="KLHT"/>
      <sheetName val="General"/>
      <sheetName val="Menus"/>
      <sheetName val="단가"/>
      <sheetName val="TRAY BM"/>
      <sheetName val="Set"/>
      <sheetName val="품셈1-17"/>
      <sheetName val="11.자재단가"/>
      <sheetName val="Imp-Data"/>
      <sheetName val="PROJECT"/>
      <sheetName val="1 OF 9"/>
      <sheetName val="품셈 "/>
      <sheetName val="PAINT"/>
      <sheetName val="방화도료"/>
      <sheetName val="COMPARISON TABLE"/>
      <sheetName val="eq_data "/>
      <sheetName val="갑지"/>
      <sheetName val="Cover sheet"/>
      <sheetName val="원본"/>
      <sheetName val="EE-PROP"/>
      <sheetName val="예산M11A"/>
      <sheetName val="기둥(원형)"/>
      <sheetName val="기계공사비집계(원안)"/>
      <sheetName val="10현장조직"/>
      <sheetName val="LABTOTAL"/>
      <sheetName val="산근"/>
      <sheetName val="을지"/>
      <sheetName val="Graph (LGEN)"/>
      <sheetName val="out_prog"/>
      <sheetName val="선적schedule (2)"/>
      <sheetName val="Sheet6"/>
      <sheetName val="실행내역"/>
      <sheetName val="Contents"/>
      <sheetName val="Summary Sheets"/>
      <sheetName val="Design"/>
      <sheetName val="RFP002"/>
      <sheetName val="대치판정"/>
      <sheetName val="가도공"/>
      <sheetName val="공사"/>
      <sheetName val="MyLists"/>
      <sheetName val="Sheet3"/>
      <sheetName val="영업2"/>
      <sheetName val="영업3"/>
      <sheetName val="Code_Magics"/>
      <sheetName val="Titel"/>
      <sheetName val="1_설계기준"/>
      <sheetName val="bill_2"/>
      <sheetName val="NAMES"/>
      <sheetName val="NPC500"/>
      <sheetName val="#3E1_GCR"/>
      <sheetName val="표지"/>
      <sheetName val="데이타"/>
      <sheetName val="11"/>
      <sheetName val="Sheet10"/>
      <sheetName val="plan&amp;section_of_foundation1"/>
      <sheetName val="design_criteria1"/>
      <sheetName val="Tipo_Terzi1"/>
      <sheetName val="BM_DATA_SHEET1"/>
      <sheetName val="Mat_Stelo1"/>
      <sheetName val="working_load_at_the_btm_ft_"/>
      <sheetName val="stability_check"/>
      <sheetName val="Unit_SUM1"/>
      <sheetName val="Break_Dw"/>
      <sheetName val="방유제용량_계산서"/>
      <sheetName val="INPUT_DATA"/>
      <sheetName val="special_item_양진규_작성"/>
      <sheetName val="OUTER_AREA(겹침없음)"/>
      <sheetName val="Material_Specification"/>
      <sheetName val="개시대사_(2)"/>
      <sheetName val="pile_bearing_capa_&amp;_arrenge"/>
      <sheetName val="design_load"/>
      <sheetName val="표지_(2)"/>
      <sheetName val="Sch_6"/>
      <sheetName val="Fab__Skid"/>
      <sheetName val="CAMP_OPERATING_COST"/>
      <sheetName val="PERSONNEL_SETUP"/>
      <sheetName val="LIST_OF_OFFICE_EQUIPMENT"/>
      <sheetName val="STAFF&amp;INDIRECT_SALARY_-_SUMMARY"/>
      <sheetName val="KOREAN_STAFF_SALARY_BREAKDOWN"/>
      <sheetName val="WELFARE_COST_-_SITE"/>
      <sheetName val="입고장부_(4)"/>
      <sheetName val="FEUILLE_INTERNE"/>
      <sheetName val="11_자재단가"/>
      <sheetName val="1_OF_9"/>
      <sheetName val="COMPARISON_TABLE"/>
      <sheetName val="L_V_Separator"/>
      <sheetName val="CAMP_-_CONSTRUCTION"/>
      <sheetName val="E_Rate_PM"/>
      <sheetName val="Schedule_2_and_3"/>
      <sheetName val="sc0314 Index"/>
      <sheetName val="종목코드"/>
      <sheetName val="COPING"/>
      <sheetName val="COA-17"/>
      <sheetName val="C-18"/>
      <sheetName val="작성기준"/>
      <sheetName val="Diainch"/>
      <sheetName val="NC"/>
      <sheetName val="Resource summary"/>
      <sheetName val="TB-내역서"/>
      <sheetName val="w't table"/>
      <sheetName val="INSTR"/>
      <sheetName val="공사비_NDE"/>
      <sheetName val="OUT"/>
      <sheetName val="직원동원계획"/>
      <sheetName val="영업소실적"/>
      <sheetName val="eq_data _x005f_x0000__x005f_x0000__x005f_x0000__x"/>
      <sheetName val="cashflow"/>
      <sheetName val="new급여T(4을-운전)"/>
      <sheetName val="SG"/>
      <sheetName val="Data_Vert"/>
      <sheetName val="Rebar"/>
      <sheetName val="Data_ST"/>
      <sheetName val="Load"/>
      <sheetName val="Source"/>
      <sheetName val="Preface"/>
      <sheetName val="급여일반"/>
      <sheetName val="건축집계"/>
      <sheetName val="Lists"/>
      <sheetName val="choose"/>
      <sheetName val="당초"/>
      <sheetName val="Quotation"/>
      <sheetName val="Info"/>
      <sheetName val="CONTROL-100"/>
      <sheetName val="General Data"/>
      <sheetName val="PRICE COMP"/>
      <sheetName val="본지점중"/>
      <sheetName val="A(Rev.3)"/>
      <sheetName val="static.cal"/>
      <sheetName val="crude.SLAB RE-bar"/>
      <sheetName val="ANX3A65"/>
      <sheetName val="BOQ0822"/>
      <sheetName val="7.6.3(B) UG Piping"/>
      <sheetName val="Lup"/>
      <sheetName val="Information"/>
      <sheetName val="WORKER"/>
      <sheetName val="PRICE LIST"/>
      <sheetName val="PipWT"/>
      <sheetName val="IBASE"/>
      <sheetName val="내역(한신APT)"/>
      <sheetName val="현황CODE"/>
      <sheetName val="손익현황"/>
      <sheetName val="BOM_DWG"/>
      <sheetName val="회사99"/>
      <sheetName val="laroux"/>
      <sheetName val="7.5.2 BOQ Summary "/>
      <sheetName val="Perfiles"/>
      <sheetName val="PumpSpec"/>
      <sheetName val="Rekap A"/>
      <sheetName val="RFP009"/>
      <sheetName val="RFP007"/>
      <sheetName val="NP"/>
      <sheetName val="견적기준"/>
      <sheetName val="OD5000"/>
      <sheetName val="upah"/>
      <sheetName val="bahan"/>
      <sheetName val="measure"/>
      <sheetName val="paint mat"/>
      <sheetName val="工완성공사율"/>
      <sheetName val="IN"/>
      <sheetName val="TTL"/>
      <sheetName val="VE Estimate"/>
      <sheetName val="CALCULATION"/>
      <sheetName val="COMPRESSOR"/>
      <sheetName val="D=700"/>
      <sheetName val="TABLE2-2 OSBL-(SITE PREP)"/>
      <sheetName val="Units"/>
      <sheetName val="Instructions"/>
      <sheetName val="OFFER RATE"/>
      <sheetName val="Job Data"/>
      <sheetName val="Piping Design Data"/>
      <sheetName val="BCPAB"/>
      <sheetName val="Summary 2002"/>
      <sheetName val="98TSON4A"/>
      <sheetName val="Feuil2"/>
      <sheetName val="노임"/>
      <sheetName val="총괄표"/>
      <sheetName val="ANALYSER"/>
      <sheetName val="ASME B 36.10 M"/>
      <sheetName val="일위대가표"/>
      <sheetName val="D-3"/>
      <sheetName val="Tiburon"/>
      <sheetName val="SORTING"/>
      <sheetName val="배관물량 (STEEL)"/>
      <sheetName val="Sheet 1"/>
      <sheetName val="Offertemodel"/>
      <sheetName val="B"/>
      <sheetName val="차액보증"/>
      <sheetName val="말뚝지지력산정"/>
      <sheetName val="단중표"/>
      <sheetName val="3.0 Overall Progress S-curve"/>
      <sheetName val="3-4 SPI"/>
      <sheetName val="VV-REV2"/>
      <sheetName val="-15.0"/>
      <sheetName val="부재치수입력"/>
      <sheetName val="BLDG_DCI"/>
      <sheetName val="BREAKDOWN(철거설치)"/>
      <sheetName val="맨홀수량산출"/>
      <sheetName val="단가비교"/>
      <sheetName val="Basic"/>
      <sheetName val="견적 집계"/>
      <sheetName val="PULLING SUPT등"/>
      <sheetName val="Sheet1 (2)"/>
      <sheetName val="SHIPPING"/>
      <sheetName val="DATE"/>
      <sheetName val="PAGE 1"/>
      <sheetName val="대공종"/>
      <sheetName val="_생산성_분석_체계_절차.xlsx"/>
      <sheetName val="Quantity"/>
      <sheetName val="General_Data"/>
      <sheetName val="PRICE_COMP"/>
      <sheetName val="A(Rev_3)"/>
      <sheetName val="단가비교(TOTAL)"/>
      <sheetName val="General_Data1"/>
      <sheetName val="PRICE_COMP1"/>
      <sheetName val="A(Rev_3)1"/>
      <sheetName val="pri-com"/>
      <sheetName val="기준"/>
      <sheetName val="BQ List"/>
      <sheetName val="노임단가"/>
      <sheetName val="Struct-Grass root"/>
      <sheetName val="미입고자재목록_설계1과"/>
      <sheetName val="PAGE 2"/>
      <sheetName val="연돌일위집계"/>
      <sheetName val="품셈"/>
      <sheetName val="Break Down"/>
      <sheetName val="BQ"/>
      <sheetName val="22-Plant"/>
      <sheetName val="Supervision List"/>
      <sheetName val="Equip_Pipe_Insulation"/>
      <sheetName val="BQ_Piping"/>
      <sheetName val="PROCURE"/>
      <sheetName val="labor"/>
      <sheetName val=""/>
      <sheetName val="BQLIST"/>
      <sheetName val="제출계산서"/>
      <sheetName val="품셈1-26"/>
      <sheetName val="LEGEND"/>
      <sheetName val="KP1590_E"/>
      <sheetName val="Page 10"/>
      <sheetName val="한계원가"/>
      <sheetName val="SPEC-DT2"/>
      <sheetName val="북제주-표지"/>
      <sheetName val="입력값"/>
      <sheetName val="C급보 "/>
      <sheetName val="Rectangular Beam"/>
      <sheetName val="현금"/>
      <sheetName val="자재군별"/>
      <sheetName val="재료내역"/>
      <sheetName val="간접비 총괄표"/>
      <sheetName val="Macro"/>
      <sheetName val="Taux"/>
      <sheetName val="Eng.hour_DB"/>
      <sheetName val="POWER"/>
      <sheetName val="SBR_CR"/>
      <sheetName val="COST UP"/>
      <sheetName val="CRUDE RE-bar"/>
      <sheetName val="database-emp"/>
      <sheetName val="평균환율-USD"/>
      <sheetName val="DUTCH CONE"/>
      <sheetName val="harga"/>
      <sheetName val="koef"/>
      <sheetName val="Resume"/>
      <sheetName val="EXCHANGE_RATE"/>
      <sheetName val="Scaffold"/>
      <sheetName val="Access"/>
      <sheetName val="PAGE 3_GENERAL DETAILS"/>
      <sheetName val="Proposal"/>
      <sheetName val="적용 환율"/>
      <sheetName val="Assumptions"/>
      <sheetName val="TDC_ADMIN"/>
      <sheetName val="Requisitions"/>
      <sheetName val="ICDS"/>
      <sheetName val="KP_List"/>
      <sheetName val="나이대조표"/>
      <sheetName val="norms"/>
      <sheetName val="HVAC"/>
      <sheetName val="공사내역"/>
      <sheetName val="요율"/>
      <sheetName val="자재대"/>
      <sheetName val="八幡"/>
      <sheetName val="GM 000"/>
      <sheetName val="PRECAST lightconc-II"/>
      <sheetName val="csdim"/>
      <sheetName val="cdsload"/>
      <sheetName val="chsload"/>
      <sheetName val="CLAMP"/>
      <sheetName val="cvsload"/>
      <sheetName val="Cash2"/>
      <sheetName val="Z"/>
      <sheetName val="환산표"/>
      <sheetName val="El(Increased)"/>
      <sheetName val="Rev No"/>
      <sheetName val="TIE-INS"/>
      <sheetName val="COVER-P"/>
      <sheetName val="PUMP SHT"/>
      <sheetName val="FC-01"/>
      <sheetName val="FC-06"/>
      <sheetName val="Elect (3)"/>
      <sheetName val="MC-01"/>
      <sheetName val="Sal"/>
      <sheetName val="CARBOLINE분석"/>
      <sheetName val="FLD"/>
      <sheetName val="수량산출"/>
      <sheetName val="REG-BASIS"/>
      <sheetName val="TENDER PROG."/>
      <sheetName val="PROC.PROG"/>
      <sheetName val="DDC"/>
      <sheetName val="DIAPHRAGM"/>
      <sheetName val="TG9504"/>
      <sheetName val="ITEM"/>
      <sheetName val="Block D"/>
      <sheetName val="PRICE-COMP"/>
      <sheetName val="2.Calculation_1"/>
      <sheetName val="IBC(2006)DATA"/>
      <sheetName val="Notes"/>
      <sheetName val="engg"/>
      <sheetName val="공수"/>
      <sheetName val="Table"/>
      <sheetName val="Datasheet GLL double weir (1)"/>
      <sheetName val="단면가정"/>
      <sheetName val="co-no.2"/>
      <sheetName val=" "/>
      <sheetName val="간접비내역-1"/>
      <sheetName val="SALA-002"/>
      <sheetName val="eq_data _x005f_x0000__x00"/>
      <sheetName val="물량집계(전기)"/>
      <sheetName val="물량집계(계장)"/>
      <sheetName val="bdown"/>
      <sheetName val="33628-Rev. A"/>
      <sheetName val="TYPE-B 평균H"/>
      <sheetName val="PSV"/>
      <sheetName val="명단"/>
      <sheetName val="EST-1"/>
      <sheetName val="6.공사비 내역 (가)"/>
      <sheetName val="Sheet2 (2)"/>
      <sheetName val="6호기"/>
      <sheetName val="94D"/>
      <sheetName val="95D"/>
      <sheetName val="Form A.1"/>
      <sheetName val="Form A.1.1"/>
      <sheetName val="BOM Indirect"/>
      <sheetName val="Form A.1.II.2"/>
      <sheetName val="노임이"/>
      <sheetName val="6.GSTG PIPING"/>
      <sheetName val="INDEX"/>
      <sheetName val="Sheet4"/>
      <sheetName val="NONS  2,189"/>
      <sheetName val="P&amp;ID650"/>
      <sheetName val="Calculations"/>
      <sheetName val="대우단가(풍산)"/>
      <sheetName val="토공정보"/>
      <sheetName val="내역서 "/>
      <sheetName val="RFP005"/>
      <sheetName val="RFP006"/>
      <sheetName val="CostDB"/>
      <sheetName val="FWBS7000,8000"/>
      <sheetName val="Reference Table"/>
      <sheetName val="Lookups"/>
      <sheetName val="CAL(1)."/>
      <sheetName val="Activity(new)"/>
      <sheetName val="기초자료"/>
      <sheetName val="견적집계표"/>
      <sheetName val="7_5_1(A)_Data3"/>
      <sheetName val="7_5_1(B)_BOQ_Breakdown3"/>
      <sheetName val="7_5_1(C)_Scope3"/>
      <sheetName val="7_5_1(D)_Basis3"/>
      <sheetName val="7_5_1(E)_Allowance3"/>
      <sheetName val="7_5_2_BOQ_Summary3"/>
      <sheetName val="7_5_3_BOQ3"/>
      <sheetName val="A__Erec_BOQ(Shop)3"/>
      <sheetName val="B__Erec_BOQ(Field)3"/>
      <sheetName val="C__Surface_Protection3"/>
      <sheetName val="A__Erec_BOQ(Shop)_(2)3"/>
      <sheetName val="B__Erec_BOQ(Field)_(2)3"/>
      <sheetName val="C__Surf_Protection3"/>
      <sheetName val="Attachment_#13"/>
      <sheetName val="Attachment_#23"/>
      <sheetName val="302_C13"/>
      <sheetName val="302_C23"/>
      <sheetName val="SUPPLY_(2)3"/>
      <sheetName val="RETURN_(2)3"/>
      <sheetName val="303_(2)3"/>
      <sheetName val="308_(2)3"/>
      <sheetName val="309_(2)3"/>
      <sheetName val="JUNCTION_BOX3"/>
      <sheetName val="PIPE_FITTING3"/>
      <sheetName val="TUBE_FITTING3"/>
      <sheetName val="CABLE_GLAND3"/>
      <sheetName val="CONS__EQUIP___3"/>
      <sheetName val="BLR_13"/>
      <sheetName val="REINF_3"/>
      <sheetName val="ITB_COST2"/>
      <sheetName val="97_사업추정(WEKI)2"/>
      <sheetName val="90EL_JACKET2"/>
      <sheetName val="보온_회사분2"/>
      <sheetName val="Cost_control2"/>
      <sheetName val="FIRE_FIGHTING2"/>
      <sheetName val="Tipo_Terzi2"/>
      <sheetName val="plan&amp;section_of_foundation2"/>
      <sheetName val="design_criteria2"/>
      <sheetName val="BM_DATA_SHEET2"/>
      <sheetName val="working_load_at_the_btm_ft_1"/>
      <sheetName val="stability_check1"/>
      <sheetName val="Mat_Stelo2"/>
      <sheetName val="Unit_SUM2"/>
      <sheetName val="1_설계기준1"/>
      <sheetName val="OUTER_AREA(겹침없음)1"/>
      <sheetName val="bill_21"/>
      <sheetName val="표지_(2)1"/>
      <sheetName val="Break_Dw1"/>
      <sheetName val="방유제용량_계산서1"/>
      <sheetName val="Material_Specification1"/>
      <sheetName val="special_item_양진규_작성1"/>
      <sheetName val="Sch_61"/>
      <sheetName val="pile_bearing_capa_&amp;_arrenge1"/>
      <sheetName val="design_load1"/>
      <sheetName val="Fab__Skid1"/>
      <sheetName val="INPUT_DATA1"/>
      <sheetName val="CAMP_OPERATING_COST1"/>
      <sheetName val="PERSONNEL_SETUP1"/>
      <sheetName val="LIST_OF_OFFICE_EQUIPMENT1"/>
      <sheetName val="STAFF&amp;INDIRECT_SALARY_-_SUMMAR1"/>
      <sheetName val="KOREAN_STAFF_SALARY_BREAKDOWN1"/>
      <sheetName val="WELFARE_COST_-_SITE1"/>
      <sheetName val="개시대사_(2)1"/>
      <sheetName val="입고장부_(4)1"/>
      <sheetName val="FEUILLE_INTERNE1"/>
      <sheetName val="COMPARISON_TABLE1"/>
      <sheetName val="L_V_Separator1"/>
      <sheetName val="CAMP_-_CONSTRUCTION1"/>
      <sheetName val="E_Rate_PM1"/>
      <sheetName val="Schedule_2_and_31"/>
      <sheetName val="eq_data_"/>
      <sheetName val="Cover_sheet"/>
      <sheetName val="CAL_"/>
      <sheetName val="11_자재단가1"/>
      <sheetName val="1_OF_91"/>
      <sheetName val="BSD_(2)"/>
      <sheetName val="TRAY_BM"/>
      <sheetName val="Graph_(LGEN)"/>
      <sheetName val="선적schedule_(2)"/>
      <sheetName val="Summary_Sheets"/>
      <sheetName val="품셈_"/>
      <sheetName val="sc0314_Index"/>
      <sheetName val="Resource_summary"/>
      <sheetName val="w't_table"/>
      <sheetName val="eq_data__x005f_x0000__x005f_x0000__x005f_x0000__x"/>
      <sheetName val="static_cal"/>
      <sheetName val="crude_SLAB_RE-bar"/>
      <sheetName val="7_6_3(B)_UG_Piping"/>
      <sheetName val="PRICE_LIST"/>
      <sheetName val="7_5_2_BOQ_Summary_"/>
      <sheetName val="Rekap_A"/>
      <sheetName val="paint_mat"/>
      <sheetName val="VE_Estimate"/>
      <sheetName val="TABLE2-2_OSBL-(SITE_PREP)"/>
      <sheetName val="OFFER_RATE"/>
      <sheetName val="Job_Data"/>
      <sheetName val="Piping_Design_Data"/>
      <sheetName val="Summary_2002"/>
      <sheetName val="ASME_B_36_10_M"/>
      <sheetName val="3_0_Overall_Progress_S-curve"/>
      <sheetName val="3-4_SPI"/>
      <sheetName val="-15_0"/>
      <sheetName val="뜃맟뭁돽띿맟?-BLDG"/>
      <sheetName val="D-623D"/>
      <sheetName val="member design"/>
      <sheetName val="soil bearing check"/>
      <sheetName val="OCT.FDN"/>
      <sheetName val="PRI CIV"/>
      <sheetName val="FOR CIV"/>
      <sheetName val="SUB CIV"/>
      <sheetName val="ANA CIV"/>
      <sheetName val="AUX CIV"/>
      <sheetName val="hori. vessel(E-895)"/>
      <sheetName val="TS-TC"/>
      <sheetName val="DCS"/>
      <sheetName val="2.3"/>
      <sheetName val="대기업"/>
      <sheetName val="각종자료"/>
      <sheetName val="견적"/>
      <sheetName val="S N"/>
      <sheetName val="PREAM"/>
      <sheetName val="Sheet_1"/>
      <sheetName val="배관물량_(STEEL)"/>
      <sheetName val="PAGE_2"/>
      <sheetName val="Struct-Grass_root"/>
      <sheetName val="General_Data2"/>
      <sheetName val="PRICE_COMP2"/>
      <sheetName val="A(Rev_3)2"/>
      <sheetName val="견적_집계"/>
      <sheetName val="PULLING_SUPT등"/>
      <sheetName val="Sheet1_(2)"/>
      <sheetName val="PAGE_1"/>
      <sheetName val="_생산성_분석_체계_절차_xlsx"/>
      <sheetName val="BQ_List"/>
      <sheetName val="Break_Down"/>
      <sheetName val="Supervision_List"/>
      <sheetName val="REF.ONLY"/>
      <sheetName val="LBR"/>
      <sheetName val="CONCRETE"/>
      <sheetName val="PRO_DCI"/>
      <sheetName val="HVAC_DCI"/>
      <sheetName val="PIPE_DCI"/>
      <sheetName val="待摊费"/>
      <sheetName val="三材价差限额"/>
      <sheetName val="KG-LS"/>
      <sheetName val="XLR_NoRangeSheet"/>
      <sheetName val="Toolbox"/>
      <sheetName val="è"/>
      <sheetName val="eq_data _x"/>
      <sheetName val="Constants"/>
      <sheetName val="定额 (06)"/>
      <sheetName val="汇总表"/>
      <sheetName val="정산서"/>
      <sheetName val="보호"/>
      <sheetName val="대비"/>
      <sheetName val="Factors (2)"/>
      <sheetName val="定额 (2006)"/>
      <sheetName val="REGRESS"/>
      <sheetName val="02总收入表"/>
      <sheetName val="财政供养人员增幅"/>
      <sheetName val="사업부배부A"/>
      <sheetName val="材料"/>
      <sheetName val="Financ. Overview"/>
      <sheetName val="6PILE  (돌출)"/>
      <sheetName val="Code Sheet"/>
      <sheetName val="VarianceAnalysis"/>
      <sheetName val="FINOLE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Set>
  </externalBook>
</externalLink>
</file>

<file path=xl/externalLinks/externalLink102.xml><?xml version="1.0" encoding="utf-8"?>
<externalLink xmlns="http://schemas.openxmlformats.org/spreadsheetml/2006/main">
  <externalBook xmlns:r="http://schemas.openxmlformats.org/officeDocument/2006/relationships" r:id="rId1">
    <sheetNames>
      <sheetName val="TABLO-1"/>
      <sheetName val="TABLO-2"/>
      <sheetName val="TABLO-3"/>
      <sheetName val="TABLO-4"/>
      <sheetName val="TABLO-5"/>
      <sheetName val="GRAFET"/>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gsde01"/>
      <sheetName val="REGRESS"/>
      <sheetName val="Balance Sheet"/>
      <sheetName val="Hilfst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03.xml><?xml version="1.0" encoding="utf-8"?>
<externalLink xmlns="http://schemas.openxmlformats.org/spreadsheetml/2006/main">
  <externalBook xmlns:r="http://schemas.openxmlformats.org/officeDocument/2006/relationships" r:id="rId1">
    <sheetNames>
      <sheetName val="KABULLER"/>
      <sheetName val="TC"/>
      <sheetName val="KAPAK"/>
      <sheetName val="ONCOST"/>
      <sheetName val="Top_İşçi"/>
      <sheetName val="MALİYET"/>
      <sheetName val="ENDİREK"/>
      <sheetName val="End_işç"/>
      <sheetName val="PİG"/>
      <sheetName val="PİG-taş"/>
      <sheetName val="Kuruluş"/>
      <sheetName val="işletme"/>
      <sheetName val="K.ARAÇ"/>
      <sheetName val="Kamp"/>
      <sheetName val="kamp-eq"/>
      <sheetName val="Atelye"/>
      <sheetName val="Exc"/>
      <sheetName val="Patlatma"/>
      <sheetName val="disposal"/>
      <sheetName val="boq-Beton"/>
      <sheetName val="Beton-Ür"/>
      <sheetName val="Beton-Dök"/>
      <sheetName val="Demir"/>
      <sheetName val="PreStress"/>
      <sheetName val="Kalıp-insitu"/>
      <sheetName val="PC-üretim"/>
      <sheetName val="PC-taşıma"/>
      <sheetName val="PC-mont"/>
      <sheetName val="boq-kalıp"/>
      <sheetName val="çeşit"/>
      <sheetName val="Makina"/>
      <sheetName val="Bill-1+2"/>
      <sheetName val="bill-4"/>
      <sheetName val="PC nak"/>
      <sheetName val="insitu"/>
      <sheetName val="tünel"/>
      <sheetName val="boq-toprak"/>
      <sheetName val="Patlatma (2)"/>
      <sheetName val="Beton-Ür (2)"/>
      <sheetName val="Kalıp (2)"/>
      <sheetName val="Asfalt"/>
      <sheetName val="Kazık"/>
      <sheetName val="EARTH"/>
      <sheetName val="Macro2"/>
      <sheetName val="内河船舶单价"/>
      <sheetName val="gd_02"/>
      <sheetName val="材料"/>
      <sheetName val="Detbal"/>
      <sheetName val="Sensitivity"/>
      <sheetName val="Area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104.xml><?xml version="1.0" encoding="utf-8"?>
<externalLink xmlns="http://schemas.openxmlformats.org/spreadsheetml/2006/main">
  <externalBook xmlns:r="http://schemas.openxmlformats.org/officeDocument/2006/relationships" r:id="rId1">
    <sheetNames>
      <sheetName val="02ASMP"/>
      <sheetName val="MAN"/>
      <sheetName val="MAC"/>
      <sheetName val="MAT"/>
      <sheetName val="SUB"/>
      <sheetName val="Sheet1"/>
      <sheetName val="内河船舶单价"/>
      <sheetName val="2006概算定额"/>
      <sheetName val="材料"/>
      <sheetName val="CF Input"/>
      <sheetName val="Certificates"/>
      <sheetName val="DATA INPUT"/>
      <sheetName val="Beach Villas 1b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05.xml><?xml version="1.0" encoding="utf-8"?>
<externalLink xmlns="http://schemas.openxmlformats.org/spreadsheetml/2006/main">
  <externalBook xmlns:r="http://schemas.openxmlformats.org/officeDocument/2006/relationships" r:id="rId1">
    <sheetNames>
      <sheetName val="A-GEN"/>
      <sheetName val="B-SUMM"/>
      <sheetName val="C-ACTV"/>
      <sheetName val="MAN"/>
      <sheetName val="MAC"/>
      <sheetName val="LOCT"/>
      <sheetName val="QS"/>
      <sheetName val="Notes"/>
      <sheetName val="01PileFab"/>
      <sheetName val="02CHBeamProd"/>
      <sheetName val="03IBeamProd"/>
      <sheetName val="04PlankProd"/>
      <sheetName val="05PBlockProd"/>
      <sheetName val="06TopPPrd"/>
      <sheetName val="07RockRemS"/>
      <sheetName val="24ScourP"/>
      <sheetName val="08RockRemL"/>
      <sheetName val="09PileDrv"/>
      <sheetName val="12TopPIns"/>
      <sheetName val="13CHBmIns"/>
      <sheetName val="14CHBCIS"/>
      <sheetName val="15EpxGrt"/>
      <sheetName val="16IBmIns"/>
      <sheetName val="17PlkIns"/>
      <sheetName val="18DiapBW"/>
      <sheetName val="19DeckSW"/>
      <sheetName val="20WtrProof"/>
      <sheetName val="22HandRl"/>
      <sheetName val="23RampWk"/>
      <sheetName val="25FinshW1"/>
      <sheetName val="123周转"/>
      <sheetName val="정부노임단가"/>
      <sheetName val="待摊费"/>
      <sheetName val="Ref_Sheet"/>
      <sheetName val="1. NI"/>
      <sheetName val="5. Opex"/>
      <sheetName val="Bechtel Nor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06.xml><?xml version="1.0" encoding="utf-8"?>
<externalLink xmlns="http://schemas.openxmlformats.org/spreadsheetml/2006/main">
  <externalBook xmlns:r="http://schemas.openxmlformats.org/officeDocument/2006/relationships" r:id="rId1">
    <sheetNames>
      <sheetName val="공문"/>
      <sheetName val="STAND98"/>
      <sheetName val="월별예산"/>
      <sheetName val="예산내역"/>
      <sheetName val="지점예산"/>
      <sheetName val="예산실행분석"/>
      <sheetName val="한국직원수급"/>
      <sheetName val="현지인수급"/>
      <sheetName val="간접직원수급"/>
      <sheetName val="한국직원현황"/>
      <sheetName val="현지인현황"/>
      <sheetName val="간접직원현황"/>
      <sheetName val="사무임차현황"/>
      <sheetName val="차량현황"/>
      <sheetName val="비품임차현황"/>
      <sheetName val="그룹사현황"/>
      <sheetName val="KOR"/>
      <sheetName val="LOC"/>
      <sheetName val="2-SITE "/>
      <sheetName val="BQMPALOC"/>
      <sheetName val="BaseWeight"/>
      <sheetName val="Info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07.xml><?xml version="1.0" encoding="utf-8"?>
<externalLink xmlns="http://schemas.openxmlformats.org/spreadsheetml/2006/main">
  <externalBook xmlns:r="http://schemas.openxmlformats.org/officeDocument/2006/relationships" r:id="rId1">
    <sheetNames>
      <sheetName val="매각(6)"/>
      <sheetName val="97 사업추정(WEKI)"/>
      <sheetName val="Sheet2"/>
      <sheetName val="공통비총괄표"/>
      <sheetName val="간접비 총괄표"/>
      <sheetName val="개시전표"/>
      <sheetName val="공사집계"/>
      <sheetName val="XL4Poppy"/>
      <sheetName val="공통부대비"/>
      <sheetName val="1-11조직표"/>
      <sheetName val="매각_6_"/>
      <sheetName val="공사비 내역 (가)"/>
      <sheetName val="TT 매입율"/>
      <sheetName val="97년 SEACO예산"/>
      <sheetName val="99년하반기"/>
      <sheetName val="상반기손익차2총괄"/>
      <sheetName val="기준"/>
      <sheetName val="신Table"/>
      <sheetName val="총액"/>
      <sheetName val="STAND98"/>
      <sheetName val="Eq. Mobilization"/>
      <sheetName val="본지점중"/>
      <sheetName val="매립"/>
      <sheetName val="공문9712"/>
      <sheetName val="총괄표"/>
      <sheetName val="대비"/>
      <sheetName val="BM"/>
      <sheetName val="BRICK"/>
      <sheetName val="노임이"/>
      <sheetName val="영업소실적"/>
      <sheetName val="본부소개"/>
      <sheetName val="간접비내역-1"/>
      <sheetName val="산근"/>
      <sheetName val="2-SITE "/>
      <sheetName val="SW-TEO"/>
      <sheetName val="Schedule Activities"/>
      <sheetName val="Ref. Tables"/>
      <sheetName val="Risk Impact Table"/>
      <sheetName val="macr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8.xml><?xml version="1.0" encoding="utf-8"?>
<externalLink xmlns="http://schemas.openxmlformats.org/spreadsheetml/2006/main">
  <externalBook xmlns:r="http://schemas.openxmlformats.org/officeDocument/2006/relationships" r:id="rId1">
    <sheetNames>
      <sheetName val="Sub_Master"/>
      <sheetName val="#REF"/>
      <sheetName val="PRO_A"/>
      <sheetName val="DWG"/>
      <sheetName val="MAIN"/>
      <sheetName val="PRO"/>
      <sheetName val="ELEC_MCI"/>
      <sheetName val="INST_MCI"/>
      <sheetName val="MECH_MCI"/>
      <sheetName val="BRICK"/>
      <sheetName val="계화배수(3대)"/>
      <sheetName val="포장복구집계"/>
      <sheetName val="Sheet5"/>
      <sheetName val="BLDG_DCI"/>
      <sheetName val="BLDG_MCI"/>
      <sheetName val="Tipo Terzi"/>
      <sheetName val="jobhist"/>
      <sheetName val="최적단면"/>
      <sheetName val="Lookup data"/>
      <sheetName val="P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09.xml><?xml version="1.0" encoding="utf-8"?>
<externalLink xmlns="http://schemas.openxmlformats.org/spreadsheetml/2006/main">
  <externalBook xmlns:r="http://schemas.openxmlformats.org/officeDocument/2006/relationships" r:id="rId1">
    <sheetNames>
      <sheetName val="공문"/>
      <sheetName val="STAND20"/>
      <sheetName val="STAND20(2)"/>
      <sheetName val="PLAN"/>
      <sheetName val="GUIDELINE"/>
      <sheetName val="월별양식"/>
      <sheetName val="예산내역"/>
      <sheetName val="FIXED_EXP"/>
      <sheetName val="VARIABLE_EXP"/>
      <sheetName val="표지"/>
      <sheetName val="지점예산"/>
      <sheetName val="98실99예"/>
      <sheetName val="한국수급"/>
      <sheetName val="현지수급"/>
      <sheetName val="간접수급"/>
      <sheetName val="한국직현"/>
      <sheetName val="현지직원"/>
      <sheetName val="LOC_COST"/>
      <sheetName val="간접요원"/>
      <sheetName val="사무임차"/>
      <sheetName val="차량현황"/>
      <sheetName val="비품임차"/>
      <sheetName val="그룹사현"/>
      <sheetName val="상반기손익차2총괄"/>
      <sheetName val="FitOutConfCentre"/>
      <sheetName val="B"/>
      <sheetName val="EQT-ESTN"/>
      <sheetName val="StaffDataList"/>
      <sheetName val="01 Project Parameters"/>
      <sheetName val="11 Inflation Rate Calcs"/>
      <sheetName val="12 Forecasts"/>
      <sheetName val="Calendar"/>
      <sheetName val="02 Resource Allocation"/>
      <sheetName val="04 Rate Build Up"/>
      <sheetName val="Details for 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10.xml><?xml version="1.0" encoding="utf-8"?>
<externalLink xmlns="http://schemas.openxmlformats.org/spreadsheetml/2006/main">
  <externalBook xmlns:r="http://schemas.openxmlformats.org/officeDocument/2006/relationships" r:id="rId1">
    <sheetNames>
      <sheetName val="총괄표 (R3)"/>
      <sheetName val="총괄표 (R2)"/>
      <sheetName val="총괄표 (R1)"/>
      <sheetName val="총괄표"/>
      <sheetName val="색인표"/>
      <sheetName val="표지"/>
      <sheetName val="목차"/>
      <sheetName val="공장배치"/>
      <sheetName val="공사개요"/>
      <sheetName val="지도"/>
      <sheetName val="공사물량"/>
      <sheetName val="투찰금액"/>
      <sheetName val="공사비 내역 (가)"/>
      <sheetName val="공정표"/>
      <sheetName val="공사비 내역"/>
      <sheetName val="직원조직"/>
      <sheetName val="직원조직 (2)"/>
      <sheetName val="직원동원"/>
      <sheetName val="직원(SEL)"/>
      <sheetName val="직원(THR)"/>
      <sheetName val="직원(MIL)"/>
      <sheetName val="간접인원계획"/>
      <sheetName val="기능공동원"/>
      <sheetName val="간접비 총괄표"/>
      <sheetName val="Factors"/>
      <sheetName val="★设备汇总表 王著"/>
      <sheetName val="Sheet1"/>
      <sheetName val="START"/>
      <sheetName val="FR-Pricing"/>
      <sheetName val="LSF-Pricing"/>
      <sheetName val="PVC - Pricing"/>
      <sheetName val="FEED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11.xml><?xml version="1.0" encoding="utf-8"?>
<externalLink xmlns="http://schemas.openxmlformats.org/spreadsheetml/2006/main">
  <externalBook xmlns:r="http://schemas.openxmlformats.org/officeDocument/2006/relationships" r:id="rId1">
    <sheetNames>
      <sheetName val="Basic Price"/>
      <sheetName val="Harga Beton"/>
      <sheetName val="Price"/>
      <sheetName val="노임단가"/>
      <sheetName val="최적단면"/>
      <sheetName val="Strstl"/>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2.xml><?xml version="1.0" encoding="utf-8"?>
<externalLink xmlns="http://schemas.openxmlformats.org/spreadsheetml/2006/main">
  <externalBook xmlns:r="http://schemas.openxmlformats.org/officeDocument/2006/relationships" r:id="rId1">
    <sheetNames>
      <sheetName val="MUP"/>
      <sheetName val="PLT"/>
      <sheetName val="STF"/>
      <sheetName val="PRL"/>
      <sheetName val="SMRY"/>
      <sheetName val="QCSUM"/>
      <sheetName val="SUB"/>
      <sheetName val="QCPLT"/>
      <sheetName val="Cost Codes"/>
      <sheetName val="Cost_Codes"/>
      <sheetName val="AN"/>
      <sheetName val="DetEst"/>
      <sheetName val="손익차9월2"/>
      <sheetName val="设备类型选择"/>
      <sheetName val="97 사업추정(WEKI)"/>
      <sheetName val="STAIR-A"/>
      <sheetName val="Key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13.xml><?xml version="1.0" encoding="utf-8"?>
<externalLink xmlns="http://schemas.openxmlformats.org/spreadsheetml/2006/main">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 val="Option"/>
      <sheetName val="기계내역서"/>
      <sheetName val="Day work"/>
      <sheetName val="summary"/>
      <sheetName val="electrical"/>
      <sheetName val="IT"/>
      <sheetName val="ULV"/>
      <sheetName val="mechanical"/>
      <sheetName val="Labour Day Rate"/>
      <sheetName val="Equip Day Rate"/>
      <sheetName val="Resident Engineer"/>
      <sheetName val="Doha WBS Clean"/>
      <sheetName val="Sheet2"/>
      <sheetName val="Notes"/>
      <sheetName val=" GULF"/>
      <sheetName val="Crform"/>
      <sheetName val="ajv98"/>
      <sheetName val="asc98"/>
      <sheetName val="ats98"/>
      <sheetName val="HQ-TO"/>
      <sheetName val="BOQ"/>
      <sheetName val="CERTIFICATE"/>
      <sheetName val="Bill 7"/>
      <sheetName val="Sch. Areas"/>
      <sheetName val="Cash Flow"/>
      <sheetName val="Details"/>
      <sheetName val="Macro custom function"/>
      <sheetName val="CPA33-34"/>
      <sheetName val="General"/>
      <sheetName val="Master Data Sheet"/>
      <sheetName val="Contents"/>
      <sheetName val="FitOutConfCentre"/>
      <sheetName val="Sum"/>
      <sheetName val="N&amp;SE"/>
      <sheetName val="N&amp;SE Rebar"/>
      <sheetName val="SW"/>
      <sheetName val="SW Rebar"/>
      <sheetName val="RC Costs"/>
      <sheetName val="G20"/>
      <sheetName val="Rebar"/>
      <sheetName val="A252"/>
      <sheetName val="Aggregate"/>
      <sheetName val="Brick"/>
      <sheetName val="Paving"/>
      <sheetName val="Plastering"/>
      <sheetName val="Door"/>
      <sheetName val="CPlate"/>
      <sheetName val="UPVC Pipe"/>
      <sheetName val="PRECAST lightconc-II"/>
      <sheetName val="Raw_Data"/>
      <sheetName val="Airport_Cost_Comparisons_Rev05"/>
      <sheetName val="WAGERATE_BY_CRAFT"/>
      <sheetName val="Salary_Ranges"/>
      <sheetName val="As_sold_PFS"/>
      <sheetName val="Period_-Worksheet"/>
      <sheetName val="@RISK_Correlations"/>
      <sheetName val="Project_Info"/>
      <sheetName val="Link_In"/>
      <sheetName val="CRF-BE_Rates"/>
      <sheetName val="Project_Work_Off_Contribution"/>
      <sheetName val="H_O__RATES"/>
      <sheetName val="FIELD_RATES"/>
      <sheetName val="TOTAL_SCHEDULE"/>
      <sheetName val="Man-Plan_Forecast"/>
      <sheetName val="BQ"/>
      <sheetName val="BQ External"/>
      <sheetName val="Sch__Areas"/>
      <sheetName val="Cash_Flow"/>
      <sheetName val="cp-e1"/>
      <sheetName val="w't table"/>
      <sheetName val="Cash2"/>
      <sheetName val="Z"/>
      <sheetName val="RBD ALL TRADES"/>
      <sheetName val="Prelims "/>
      <sheetName val="Analysis"/>
      <sheetName val="MTP"/>
      <sheetName val="MTP1"/>
      <sheetName val="Site Expenses"/>
      <sheetName val="C3"/>
      <sheetName val="[Airport Cost Comparisons Rev05"/>
      <sheetName val="Chiet tinh dz22"/>
      <sheetName val="Cost Rates"/>
      <sheetName val="N&amp;SE_Rebar"/>
      <sheetName val="SW_Rebar"/>
      <sheetName val="RC_Costs"/>
      <sheetName val="UPVC_Pipe"/>
      <sheetName val="OHS"/>
      <sheetName val="Dates"/>
      <sheetName val="Actual"/>
      <sheetName val="Project Brief"/>
      <sheetName val="Main"/>
      <sheetName val="Data"/>
      <sheetName val="Plumbing-Unused"/>
      <sheetName val="Fire Protection"/>
      <sheetName val="Rate Substantiation"/>
      <sheetName val="HVAC-Unused"/>
      <sheetName val="Electrical-unused"/>
      <sheetName val="Day_work"/>
      <sheetName val="Labour_Day_Rate"/>
      <sheetName val="Equip_Day_Rate"/>
      <sheetName val="Resident_Engineer"/>
      <sheetName val="Doha_WBS_Clean"/>
      <sheetName val="_GULF"/>
      <sheetName val="Bill_7"/>
      <sheetName val="Macro_custom_function"/>
      <sheetName val="Master_Data_Sheet"/>
      <sheetName val="PriceSummary"/>
      <sheetName val="BUDGET"/>
      <sheetName val="COEFF"/>
      <sheetName val="SubmitCal"/>
      <sheetName val="#3E1_GCR"/>
      <sheetName val="İCMAL"/>
      <sheetName val="keşif özeti"/>
      <sheetName val="Z- GENERAL PRICE SUMMARY"/>
      <sheetName val="WITHOUT C&amp;I PROFIT (3)"/>
      <sheetName val="C1ㅇ"/>
      <sheetName val="Equip"/>
      <sheetName val="Sheet3"/>
      <sheetName val="OBI SNWE"/>
      <sheetName val="Category Lookup Table"/>
      <sheetName val="Netstatement"/>
      <sheetName val="Quantity"/>
      <sheetName val="2-Conc"/>
      <sheetName val="Performance"/>
      <sheetName val="pii"/>
      <sheetName val="Bill 6"/>
      <sheetName val="VO 039"/>
      <sheetName val="Raw_Data1"/>
      <sheetName val="Airport_Cost_Comparisons_Rev051"/>
      <sheetName val="WAGERATE_BY_CRAFT1"/>
      <sheetName val="Salary_Ranges1"/>
      <sheetName val="As_sold_PFS1"/>
      <sheetName val="Period_-Worksheet1"/>
      <sheetName val="@RISK_Correlations1"/>
      <sheetName val="Project_Info1"/>
      <sheetName val="Link_In1"/>
      <sheetName val="CRF-BE_Rates1"/>
      <sheetName val="Project_Work_Off_Contribution1"/>
      <sheetName val="H_O__RATES1"/>
      <sheetName val="FIELD_RATES1"/>
      <sheetName val="TOTAL_SCHEDULE1"/>
      <sheetName val="Man-Plan_Forecast1"/>
      <sheetName val="Cash_Flow1"/>
      <sheetName val="Sch__Areas1"/>
      <sheetName val="Day_work1"/>
      <sheetName val="Labour_Day_Rate1"/>
      <sheetName val="Equip_Day_Rate1"/>
      <sheetName val="Resident_Engineer1"/>
      <sheetName val="Doha_WBS_Clean1"/>
      <sheetName val="_GULF1"/>
      <sheetName val="Bill_71"/>
      <sheetName val="Macro_custom_function1"/>
      <sheetName val="Master_Data_Sheet1"/>
      <sheetName val="Fire_Protection"/>
      <sheetName val="Rate_Substantiation"/>
      <sheetName val="BQ_External"/>
      <sheetName val="w't_table"/>
      <sheetName val="keşif_özeti"/>
      <sheetName val="OBI_SNWE"/>
      <sheetName val="Rate Analysis"/>
      <sheetName val="입찰내역 발주처 양식"/>
      <sheetName val="Fill this out first..."/>
      <sheetName val="1"/>
      <sheetName val="Direct Cost (Add.)"/>
      <sheetName val="Direct - Omissions"/>
      <sheetName val="MAT ON SITE(wproofing)s"/>
      <sheetName val="%"/>
      <sheetName val="MCI-223 Diff"/>
      <sheetName val="InputPack"/>
      <sheetName val="Appendix B- Rate Analysis"/>
      <sheetName val="Appendix D- Bonds and Insurance"/>
      <sheetName val="billrate"/>
      <sheetName val="Register"/>
      <sheetName val="消材"/>
      <sheetName val="Staff Rate Lookup Table"/>
      <sheetName val="mvac_Offer"/>
      <sheetName val="mvac_BOQ"/>
      <sheetName val="P"/>
      <sheetName val="Factors"/>
      <sheetName val="Pro Sts"/>
      <sheetName val=" Dtail Ent sht"/>
      <sheetName val="Materials "/>
      <sheetName val="MAchinery(R1)"/>
      <sheetName val="30개월기준대비표 아랍택)"/>
      <sheetName val="총괄표 (2)"/>
      <sheetName val="dýsýplýn"/>
      <sheetName val="Freelance Staff Rates"/>
      <sheetName val="MWHAJ Staff Rates"/>
      <sheetName val="A.O.R."/>
      <sheetName val="HB CEC schd 4.2"/>
      <sheetName val="HB CEC schd 4.3"/>
      <sheetName val="HB CEC schd 5.2"/>
      <sheetName val="HB CEC schd 6.2"/>
      <sheetName val="HB CEC schd 7.2"/>
      <sheetName val="HB CEC schd 9.2"/>
      <sheetName val="BILL 1"/>
      <sheetName val="ADVANCED PROJECT PLANNING FEB"/>
      <sheetName val="SAL"/>
      <sheetName val="CAMPO &amp; PC_BC"/>
      <sheetName val="3CEa"/>
      <sheetName val="4CEb"/>
      <sheetName val="7CIa"/>
      <sheetName val="8CIb"/>
      <sheetName val="12LSa"/>
      <sheetName val="5QS"/>
      <sheetName val="2RE"/>
      <sheetName val="11SLS"/>
      <sheetName val="_Airport Cost Comparisons Rev05"/>
      <sheetName val="_Airport_Cost_Comparisons_Rev05"/>
      <sheetName val="Pro_Sts"/>
      <sheetName val="_Dtail_Ent_sht"/>
      <sheetName val="[Airport_Cost_Comparisons_Rev05"/>
      <sheetName val="Ra  stair"/>
      <sheetName val="Cashflow"/>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beam-reinft"/>
      <sheetName val="FOL - Bar"/>
      <sheetName val="SHAH-02,04,06,08"/>
      <sheetName val="Summ SHA-02,04,06,08"/>
      <sheetName val="DVM Sizing Calculator- 10 ips "/>
      <sheetName val="Payment Application Summary"/>
      <sheetName val="Gen Summary"/>
      <sheetName val="Summary Bld A"/>
      <sheetName val="Summary Bld B"/>
      <sheetName val="Summary Bld C"/>
      <sheetName val="Prls-A"/>
      <sheetName val="BOQ-A"/>
      <sheetName val="Prls BD"/>
      <sheetName val="BOQ-bd"/>
      <sheetName val="Prls C"/>
      <sheetName val="BOQ-C"/>
      <sheetName val="External Works"/>
      <sheetName val="MOS-1-rev1 (2)"/>
      <sheetName val="Tileworks-rev1"/>
      <sheetName val="Abensal"/>
      <sheetName val="RebarVO"/>
      <sheetName val="Payments Recd"/>
      <sheetName val="Museum"/>
      <sheetName val="Variation"/>
      <sheetName val="top sheet "/>
      <sheetName val="Computation"/>
      <sheetName val="Proj Cost Sumry"/>
      <sheetName val="유림골조"/>
      <sheetName val="집계표(OPTION)"/>
      <sheetName val="FA_SUMMARY"/>
      <sheetName val="15 문제점"/>
      <sheetName val="SECTION 10-TSE"/>
      <sheetName val="rc01"/>
      <sheetName val="DS_ITEMS NEW SAP"/>
      <sheetName val="NOTE"/>
      <sheetName val="ARUN TO"/>
      <sheetName val="ctc"/>
      <sheetName val="Schedules"/>
      <sheetName val="r-equip"/>
      <sheetName val="r-man"/>
      <sheetName val="matl"/>
      <sheetName val="Apr-05"/>
      <sheetName val="Raw_Data2"/>
      <sheetName val="Airport_Cost_Comparisons_Rev052"/>
      <sheetName val="WAGERATE_BY_CRAFT2"/>
      <sheetName val="Salary_Ranges2"/>
      <sheetName val="As_sold_PFS2"/>
      <sheetName val="Period_-Worksheet2"/>
      <sheetName val="@RISK_Correlations2"/>
      <sheetName val="Project_Info2"/>
      <sheetName val="Link_In2"/>
      <sheetName val="CRF-BE_Rates2"/>
      <sheetName val="Project_Work_Off_Contribution2"/>
      <sheetName val="H_O__RATES2"/>
      <sheetName val="FIELD_RATES2"/>
      <sheetName val="TOTAL_SCHEDULE2"/>
      <sheetName val="Man-Plan_Forecast2"/>
      <sheetName val="Day_work2"/>
      <sheetName val="Labour_Day_Rate2"/>
      <sheetName val="Equip_Day_Rate2"/>
      <sheetName val="Resident_Engineer2"/>
      <sheetName val="Doha_WBS_Clean2"/>
      <sheetName val="_GULF2"/>
      <sheetName val="Bill_72"/>
      <sheetName val="Macro_custom_function2"/>
      <sheetName val="Cash_Flow2"/>
      <sheetName val="Sch__Areas2"/>
      <sheetName val="Master_Data_Sheet2"/>
      <sheetName val="N&amp;SE_Rebar1"/>
      <sheetName val="SW_Rebar1"/>
      <sheetName val="RC_Costs1"/>
      <sheetName val="UPVC_Pipe1"/>
      <sheetName val="Fire_Protection1"/>
      <sheetName val="Rate_Substantiation1"/>
      <sheetName val="BQ_External1"/>
      <sheetName val="w't_table1"/>
      <sheetName val="OBI_SNWE1"/>
      <sheetName val="keşif_özeti1"/>
      <sheetName val="Bill_6"/>
      <sheetName val="VO_039"/>
      <sheetName val="Category_Lookup_Table"/>
      <sheetName val="Rate_Analysis"/>
      <sheetName val="입찰내역_발주처_양식"/>
      <sheetName val="Fill_this_out_first___"/>
      <sheetName val="Cost_Rates"/>
      <sheetName val="Project_Brief"/>
      <sheetName val="PRECAST_lightconc-II"/>
      <sheetName val="Z-_GENERAL_PRICE_SUMMARY"/>
      <sheetName val="WITHOUT_C&amp;I_PROFIT_(3)"/>
      <sheetName val="Direct_Cost_(Add_)"/>
      <sheetName val="Direct_-_Omissions"/>
      <sheetName val="30개월기준대비표_아랍택)"/>
      <sheetName val="총괄표_(2)"/>
      <sheetName val="MAT_ON_SITE(wproofing)s"/>
      <sheetName val="MCI-223_Diff"/>
      <sheetName val="Freelance_Staff_Rates"/>
      <sheetName val="MWHAJ_Staff_Rates"/>
      <sheetName val="A_O_R_"/>
      <sheetName val="HB_CEC_schd_4_2"/>
      <sheetName val="HB_CEC_schd_4_3"/>
      <sheetName val="HB_CEC_schd_5_2"/>
      <sheetName val="HB_CEC_schd_6_2"/>
      <sheetName val="HB_CEC_schd_7_2"/>
      <sheetName val="HB_CEC_schd_9_2"/>
      <sheetName val="BILL_1"/>
      <sheetName val="ADVANCED_PROJECT_PLANNING_FEB"/>
      <sheetName val="CAMPO_&amp;_PC_BC"/>
      <sheetName val="Raw_Data3"/>
      <sheetName val="Airport_Cost_Comparisons_Rev053"/>
      <sheetName val="WAGERATE_BY_CRAFT3"/>
      <sheetName val="Salary_Ranges3"/>
      <sheetName val="As_sold_PFS3"/>
      <sheetName val="Period_-Worksheet3"/>
      <sheetName val="@RISK_Correlations3"/>
      <sheetName val="Project_Info3"/>
      <sheetName val="Link_In3"/>
      <sheetName val="CRF-BE_Rates3"/>
      <sheetName val="Project_Work_Off_Contribution3"/>
      <sheetName val="H_O__RATES3"/>
      <sheetName val="FIELD_RATES3"/>
      <sheetName val="TOTAL_SCHEDULE3"/>
      <sheetName val="Man-Plan_Forecast3"/>
      <sheetName val="Day_work3"/>
      <sheetName val="Labour_Day_Rate3"/>
      <sheetName val="Equip_Day_Rate3"/>
      <sheetName val="Resident_Engineer3"/>
      <sheetName val="Doha_WBS_Clean3"/>
      <sheetName val="_GULF3"/>
      <sheetName val="Bill_73"/>
      <sheetName val="Macro_custom_function3"/>
      <sheetName val="Cash_Flow3"/>
      <sheetName val="Sch__Areas3"/>
      <sheetName val="Master_Data_Sheet3"/>
      <sheetName val="N&amp;SE_Rebar2"/>
      <sheetName val="SW_Rebar2"/>
      <sheetName val="RC_Costs2"/>
      <sheetName val="UPVC_Pipe2"/>
      <sheetName val="Fire_Protection2"/>
      <sheetName val="Rate_Substantiation2"/>
      <sheetName val="BQ_External2"/>
      <sheetName val="w't_table2"/>
      <sheetName val="OBI_SNWE2"/>
      <sheetName val="keşif_özeti2"/>
      <sheetName val="[Airport_Cost_Comparisons_Rev01"/>
      <sheetName val="Bill_61"/>
      <sheetName val="VO_0391"/>
      <sheetName val="Category_Lookup_Table1"/>
      <sheetName val="Rate_Analysis1"/>
      <sheetName val="입찰내역_발주처_양식1"/>
      <sheetName val="Fill_this_out_first___1"/>
      <sheetName val="Cost_Rates1"/>
      <sheetName val="Project_Brief1"/>
      <sheetName val="PRECAST_lightconc-II1"/>
      <sheetName val="Z-_GENERAL_PRICE_SUMMARY1"/>
      <sheetName val="WITHOUT_C&amp;I_PROFIT_(3)1"/>
      <sheetName val="Direct_Cost_(Add_)1"/>
      <sheetName val="Direct_-_Omissions1"/>
      <sheetName val="Pro_Sts1"/>
      <sheetName val="_Dtail_Ent_sht1"/>
      <sheetName val="30개월기준대비표_아랍택)1"/>
      <sheetName val="총괄표_(2)1"/>
      <sheetName val="MAT_ON_SITE(wproofing)s1"/>
      <sheetName val="MCI-223_Diff1"/>
      <sheetName val="Freelance_Staff_Rates1"/>
      <sheetName val="MWHAJ_Staff_Rates1"/>
      <sheetName val="A_O_R_1"/>
      <sheetName val="HB_CEC_schd_4_21"/>
      <sheetName val="HB_CEC_schd_4_31"/>
      <sheetName val="HB_CEC_schd_5_21"/>
      <sheetName val="HB_CEC_schd_6_21"/>
      <sheetName val="HB_CEC_schd_7_21"/>
      <sheetName val="HB_CEC_schd_9_21"/>
      <sheetName val="BILL_11"/>
      <sheetName val="ADVANCED_PROJECT_PLANNING_FEB1"/>
      <sheetName val="CAMPO_&amp;_PC_BC1"/>
      <sheetName val="Raw_Data4"/>
      <sheetName val="Airport_Cost_Comparisons_Rev054"/>
      <sheetName val="WAGERATE_BY_CRAFT4"/>
      <sheetName val="Salary_Ranges4"/>
      <sheetName val="As_sold_PFS4"/>
      <sheetName val="Period_-Worksheet4"/>
      <sheetName val="@RISK_Correlations4"/>
      <sheetName val="Project_Info4"/>
      <sheetName val="Link_In4"/>
      <sheetName val="CRF-BE_Rates4"/>
      <sheetName val="Project_Work_Off_Contribution4"/>
      <sheetName val="H_O__RATES4"/>
      <sheetName val="FIELD_RATES4"/>
      <sheetName val="TOTAL_SCHEDULE4"/>
      <sheetName val="Man-Plan_Forecast4"/>
      <sheetName val="Day_work4"/>
      <sheetName val="Labour_Day_Rate4"/>
      <sheetName val="Equip_Day_Rate4"/>
      <sheetName val="Resident_Engineer4"/>
      <sheetName val="Doha_WBS_Clean4"/>
      <sheetName val="_GULF4"/>
      <sheetName val="Bill_74"/>
      <sheetName val="Macro_custom_function4"/>
      <sheetName val="Cash_Flow4"/>
      <sheetName val="Sch__Areas4"/>
      <sheetName val="Master_Data_Sheet4"/>
      <sheetName val="N&amp;SE_Rebar3"/>
      <sheetName val="SW_Rebar3"/>
      <sheetName val="RC_Costs3"/>
      <sheetName val="UPVC_Pipe3"/>
      <sheetName val="Fire_Protection3"/>
      <sheetName val="Rate_Substantiation3"/>
      <sheetName val="BQ_External3"/>
      <sheetName val="w't_table3"/>
      <sheetName val="OBI_SNWE3"/>
      <sheetName val="keşif_özeti3"/>
      <sheetName val="[Airport_Cost_Comparisons_Rev02"/>
      <sheetName val="Bill_62"/>
      <sheetName val="VO_0392"/>
      <sheetName val="Category_Lookup_Table2"/>
      <sheetName val="Rate_Analysis2"/>
      <sheetName val="입찰내역_발주처_양식2"/>
      <sheetName val="Fill_this_out_first___2"/>
      <sheetName val="Cost_Rates2"/>
      <sheetName val="Project_Brief2"/>
      <sheetName val="PRECAST_lightconc-II2"/>
      <sheetName val="Z-_GENERAL_PRICE_SUMMARY2"/>
      <sheetName val="WITHOUT_C&amp;I_PROFIT_(3)2"/>
      <sheetName val="Direct_Cost_(Add_)2"/>
      <sheetName val="Direct_-_Omissions2"/>
      <sheetName val="Pro_Sts2"/>
      <sheetName val="_Dtail_Ent_sht2"/>
      <sheetName val="30개월기준대비표_아랍택)2"/>
      <sheetName val="총괄표_(2)2"/>
      <sheetName val="MAT_ON_SITE(wproofing)s2"/>
      <sheetName val="MCI-223_Diff2"/>
      <sheetName val="Freelance_Staff_Rates2"/>
      <sheetName val="MWHAJ_Staff_Rates2"/>
      <sheetName val="A_O_R_2"/>
      <sheetName val="HB_CEC_schd_4_22"/>
      <sheetName val="HB_CEC_schd_4_32"/>
      <sheetName val="HB_CEC_schd_5_22"/>
      <sheetName val="HB_CEC_schd_6_22"/>
      <sheetName val="HB_CEC_schd_7_22"/>
      <sheetName val="HB_CEC_schd_9_22"/>
      <sheetName val="BILL_12"/>
      <sheetName val="ADVANCED_PROJECT_PLANNING_FEB2"/>
      <sheetName val="CAMPO_&amp;_PC_BC2"/>
      <sheetName val="D8_underpass_WP-D592"/>
      <sheetName val="D10_"/>
      <sheetName val="WP-SN01-01_&amp;_02"/>
      <sheetName val="Materials_"/>
      <sheetName val="Appendix_B-_Rate_Analysis"/>
      <sheetName val="Appendix_D-_Bonds_and_Insurance"/>
      <sheetName val="D8_underpass_WP-D5921"/>
      <sheetName val="D10_1"/>
      <sheetName val="WP-SN01-01_&amp;_021"/>
      <sheetName val="Materials_1"/>
      <sheetName val="Appendix_B-_Rate_Analysis1"/>
      <sheetName val="Appendix_D-_Bonds_and_Insuranc1"/>
      <sheetName val="Raw_Data6"/>
      <sheetName val="Airport_Cost_Comparisons_Rev056"/>
      <sheetName val="WAGERATE_BY_CRAFT6"/>
      <sheetName val="Salary_Ranges6"/>
      <sheetName val="As_sold_PFS6"/>
      <sheetName val="Period_-Worksheet6"/>
      <sheetName val="@RISK_Correlations6"/>
      <sheetName val="Project_Info6"/>
      <sheetName val="Link_In6"/>
      <sheetName val="CRF-BE_Rates6"/>
      <sheetName val="Project_Work_Off_Contribution6"/>
      <sheetName val="H_O__RATES6"/>
      <sheetName val="FIELD_RATES6"/>
      <sheetName val="TOTAL_SCHEDULE6"/>
      <sheetName val="Man-Plan_Forecast6"/>
      <sheetName val="Day_work6"/>
      <sheetName val="Labour_Day_Rate6"/>
      <sheetName val="Equip_Day_Rate6"/>
      <sheetName val="Resident_Engineer6"/>
      <sheetName val="Doha_WBS_Clean6"/>
      <sheetName val="_GULF6"/>
      <sheetName val="Bill_76"/>
      <sheetName val="Macro_custom_function6"/>
      <sheetName val="Cash_Flow6"/>
      <sheetName val="Sch__Areas6"/>
      <sheetName val="Master_Data_Sheet6"/>
      <sheetName val="N&amp;SE_Rebar5"/>
      <sheetName val="SW_Rebar5"/>
      <sheetName val="RC_Costs5"/>
      <sheetName val="UPVC_Pipe5"/>
      <sheetName val="Fire_Protection5"/>
      <sheetName val="Rate_Substantiation5"/>
      <sheetName val="BQ_External5"/>
      <sheetName val="w't_table5"/>
      <sheetName val="OBI_SNWE5"/>
      <sheetName val="keşif_özeti5"/>
      <sheetName val="[Airport_Cost_Comparisons_Rev04"/>
      <sheetName val="Bill_64"/>
      <sheetName val="VO_0394"/>
      <sheetName val="Category_Lookup_Table4"/>
      <sheetName val="Rate_Analysis4"/>
      <sheetName val="입찰내역_발주처_양식4"/>
      <sheetName val="Fill_this_out_first___4"/>
      <sheetName val="Cost_Rates4"/>
      <sheetName val="Project_Brief4"/>
      <sheetName val="PRECAST_lightconc-II4"/>
      <sheetName val="Z-_GENERAL_PRICE_SUMMARY4"/>
      <sheetName val="WITHOUT_C&amp;I_PROFIT_(3)4"/>
      <sheetName val="Direct_Cost_(Add_)4"/>
      <sheetName val="Direct_-_Omissions4"/>
      <sheetName val="Pro_Sts4"/>
      <sheetName val="_Dtail_Ent_sht4"/>
      <sheetName val="30개월기준대비표_아랍택)4"/>
      <sheetName val="총괄표_(2)4"/>
      <sheetName val="MAT_ON_SITE(wproofing)s4"/>
      <sheetName val="MCI-223_Diff4"/>
      <sheetName val="Freelance_Staff_Rates4"/>
      <sheetName val="MWHAJ_Staff_Rates4"/>
      <sheetName val="A_O_R_4"/>
      <sheetName val="HB_CEC_schd_4_24"/>
      <sheetName val="HB_CEC_schd_4_34"/>
      <sheetName val="HB_CEC_schd_5_24"/>
      <sheetName val="HB_CEC_schd_6_24"/>
      <sheetName val="HB_CEC_schd_7_24"/>
      <sheetName val="HB_CEC_schd_9_24"/>
      <sheetName val="BILL_14"/>
      <sheetName val="ADVANCED_PROJECT_PLANNING_FEB4"/>
      <sheetName val="CAMPO_&amp;_PC_BC4"/>
      <sheetName val="Raw_Data5"/>
      <sheetName val="Airport_Cost_Comparisons_Rev055"/>
      <sheetName val="WAGERATE_BY_CRAFT5"/>
      <sheetName val="Salary_Ranges5"/>
      <sheetName val="As_sold_PFS5"/>
      <sheetName val="Period_-Worksheet5"/>
      <sheetName val="@RISK_Correlations5"/>
      <sheetName val="Project_Info5"/>
      <sheetName val="Link_In5"/>
      <sheetName val="CRF-BE_Rates5"/>
      <sheetName val="Project_Work_Off_Contribution5"/>
      <sheetName val="H_O__RATES5"/>
      <sheetName val="FIELD_RATES5"/>
      <sheetName val="TOTAL_SCHEDULE5"/>
      <sheetName val="Man-Plan_Forecast5"/>
      <sheetName val="Day_work5"/>
      <sheetName val="Labour_Day_Rate5"/>
      <sheetName val="Equip_Day_Rate5"/>
      <sheetName val="Resident_Engineer5"/>
      <sheetName val="Doha_WBS_Clean5"/>
      <sheetName val="_GULF5"/>
      <sheetName val="Bill_75"/>
      <sheetName val="Macro_custom_function5"/>
      <sheetName val="Cash_Flow5"/>
      <sheetName val="Sch__Areas5"/>
      <sheetName val="Master_Data_Sheet5"/>
      <sheetName val="N&amp;SE_Rebar4"/>
      <sheetName val="SW_Rebar4"/>
      <sheetName val="RC_Costs4"/>
      <sheetName val="UPVC_Pipe4"/>
      <sheetName val="Fire_Protection4"/>
      <sheetName val="Rate_Substantiation4"/>
      <sheetName val="BQ_External4"/>
      <sheetName val="w't_table4"/>
      <sheetName val="OBI_SNWE4"/>
      <sheetName val="keşif_özeti4"/>
      <sheetName val="[Airport_Cost_Comparisons_Rev03"/>
      <sheetName val="Bill_63"/>
      <sheetName val="VO_0393"/>
      <sheetName val="Category_Lookup_Table3"/>
      <sheetName val="Rate_Analysis3"/>
      <sheetName val="입찰내역_발주처_양식3"/>
      <sheetName val="Fill_this_out_first___3"/>
      <sheetName val="Cost_Rates3"/>
      <sheetName val="Project_Brief3"/>
      <sheetName val="PRECAST_lightconc-II3"/>
      <sheetName val="Z-_GENERAL_PRICE_SUMMARY3"/>
      <sheetName val="WITHOUT_C&amp;I_PROFIT_(3)3"/>
      <sheetName val="Direct_Cost_(Add_)3"/>
      <sheetName val="Direct_-_Omissions3"/>
      <sheetName val="Pro_Sts3"/>
      <sheetName val="_Dtail_Ent_sht3"/>
      <sheetName val="30개월기준대비표_아랍택)3"/>
      <sheetName val="총괄표_(2)3"/>
      <sheetName val="MAT_ON_SITE(wproofing)s3"/>
      <sheetName val="MCI-223_Diff3"/>
      <sheetName val="Freelance_Staff_Rates3"/>
      <sheetName val="MWHAJ_Staff_Rates3"/>
      <sheetName val="A_O_R_3"/>
      <sheetName val="HB_CEC_schd_4_23"/>
      <sheetName val="HB_CEC_schd_4_33"/>
      <sheetName val="HB_CEC_schd_5_23"/>
      <sheetName val="HB_CEC_schd_6_23"/>
      <sheetName val="HB_CEC_schd_7_23"/>
      <sheetName val="HB_CEC_schd_9_23"/>
      <sheetName val="BILL_13"/>
      <sheetName val="ADVANCED_PROJECT_PLANNING_FEB3"/>
      <sheetName val="CAMPO_&amp;_PC_BC3"/>
      <sheetName val="Raw_Data7"/>
      <sheetName val="Airport_Cost_Comparisons_Rev057"/>
      <sheetName val="WAGERATE_BY_CRAFT7"/>
      <sheetName val="Salary_Ranges7"/>
      <sheetName val="As_sold_PFS7"/>
      <sheetName val="Period_-Worksheet7"/>
      <sheetName val="@RISK_Correlations7"/>
      <sheetName val="Project_Info7"/>
      <sheetName val="Link_In7"/>
      <sheetName val="CRF-BE_Rates7"/>
      <sheetName val="Project_Work_Off_Contribution7"/>
      <sheetName val="H_O__RATES7"/>
      <sheetName val="FIELD_RATES7"/>
      <sheetName val="TOTAL_SCHEDULE7"/>
      <sheetName val="Man-Plan_Forecast7"/>
      <sheetName val="Day_work7"/>
      <sheetName val="Bill_77"/>
      <sheetName val="Labour_Day_Rate7"/>
      <sheetName val="Equip_Day_Rate7"/>
      <sheetName val="Resident_Engineer7"/>
      <sheetName val="Doha_WBS_Clean7"/>
      <sheetName val="_GULF7"/>
      <sheetName val="Macro_custom_function7"/>
      <sheetName val="Cash_Flow7"/>
      <sheetName val="Sch__Areas7"/>
      <sheetName val="Master_Data_Sheet7"/>
      <sheetName val="N&amp;SE_Rebar6"/>
      <sheetName val="SW_Rebar6"/>
      <sheetName val="RC_Costs6"/>
      <sheetName val="UPVC_Pipe6"/>
      <sheetName val="Fire_Protection6"/>
      <sheetName val="Rate_Substantiation6"/>
      <sheetName val="BQ_External6"/>
      <sheetName val="keşif_özeti6"/>
      <sheetName val="w't_table6"/>
      <sheetName val="OBI_SNWE6"/>
      <sheetName val="[Airport_Cost_Comparisons_Rev06"/>
      <sheetName val="Bill_65"/>
      <sheetName val="VO_0395"/>
      <sheetName val="Category_Lookup_Table5"/>
      <sheetName val="Rate_Analysis5"/>
      <sheetName val="입찰내역_발주처_양식5"/>
      <sheetName val="Fill_this_out_first___5"/>
      <sheetName val="Cost_Rates5"/>
      <sheetName val="Project_Brief5"/>
      <sheetName val="PRECAST_lightconc-II5"/>
      <sheetName val="Z-_GENERAL_PRICE_SUMMARY5"/>
      <sheetName val="WITHOUT_C&amp;I_PROFIT_(3)5"/>
      <sheetName val="Direct_Cost_(Add_)5"/>
      <sheetName val="Direct_-_Omissions5"/>
      <sheetName val="Pro_Sts5"/>
      <sheetName val="_Dtail_Ent_sht5"/>
      <sheetName val="30개월기준대비표_아랍택)5"/>
      <sheetName val="총괄표_(2)5"/>
      <sheetName val="MAT_ON_SITE(wproofing)s5"/>
      <sheetName val="MCI-223_Diff5"/>
      <sheetName val="Freelance_Staff_Rates5"/>
      <sheetName val="MWHAJ_Staff_Rates5"/>
      <sheetName val="A_O_R_5"/>
      <sheetName val="HB_CEC_schd_4_25"/>
      <sheetName val="HB_CEC_schd_4_35"/>
      <sheetName val="HB_CEC_schd_5_25"/>
      <sheetName val="HB_CEC_schd_6_25"/>
      <sheetName val="HB_CEC_schd_7_25"/>
      <sheetName val="HB_CEC_schd_9_25"/>
      <sheetName val="BILL_15"/>
      <sheetName val="ADVANCED_PROJECT_PLANNING_FEB5"/>
      <sheetName val="CAMPO_&amp;_PC_BC5"/>
      <sheetName val="Raw_Data8"/>
      <sheetName val="Airport_Cost_Comparisons_Rev058"/>
      <sheetName val="WAGERATE_BY_CRAFT8"/>
      <sheetName val="Salary_Ranges8"/>
      <sheetName val="As_sold_PFS8"/>
      <sheetName val="Period_-Worksheet8"/>
      <sheetName val="@RISK_Correlations8"/>
      <sheetName val="Project_Info8"/>
      <sheetName val="Link_In8"/>
      <sheetName val="CRF-BE_Rates8"/>
      <sheetName val="Project_Work_Off_Contribution8"/>
      <sheetName val="H_O__RATES8"/>
      <sheetName val="FIELD_RATES8"/>
      <sheetName val="TOTAL_SCHEDULE8"/>
      <sheetName val="Man-Plan_Forecast8"/>
      <sheetName val="Day_work8"/>
      <sheetName val="Labour_Day_Rate8"/>
      <sheetName val="Equip_Day_Rate8"/>
      <sheetName val="Resident_Engineer8"/>
      <sheetName val="Doha_WBS_Clean8"/>
      <sheetName val="_GULF8"/>
      <sheetName val="Bill_78"/>
      <sheetName val="Macro_custom_function8"/>
      <sheetName val="Cash_Flow8"/>
      <sheetName val="Sch__Areas8"/>
      <sheetName val="Master_Data_Sheet8"/>
      <sheetName val="N&amp;SE_Rebar7"/>
      <sheetName val="SW_Rebar7"/>
      <sheetName val="RC_Costs7"/>
      <sheetName val="UPVC_Pipe7"/>
      <sheetName val="Fire_Protection7"/>
      <sheetName val="Rate_Substantiation7"/>
      <sheetName val="BQ_External7"/>
      <sheetName val="w't_table7"/>
      <sheetName val="OBI_SNWE7"/>
      <sheetName val="keşif_özeti7"/>
      <sheetName val="[Airport_Cost_Comparisons_Rev07"/>
      <sheetName val="Bill_66"/>
      <sheetName val="VO_0396"/>
      <sheetName val="Category_Lookup_Table6"/>
      <sheetName val="Rate_Analysis6"/>
      <sheetName val="입찰내역_발주처_양식6"/>
      <sheetName val="Fill_this_out_first___6"/>
      <sheetName val="Cost_Rates6"/>
      <sheetName val="Project_Brief6"/>
      <sheetName val="PRECAST_lightconc-II6"/>
      <sheetName val="Z-_GENERAL_PRICE_SUMMARY6"/>
      <sheetName val="WITHOUT_C&amp;I_PROFIT_(3)6"/>
      <sheetName val="Direct_Cost_(Add_)6"/>
      <sheetName val="Direct_-_Omissions6"/>
      <sheetName val="Pro_Sts6"/>
      <sheetName val="_Dtail_Ent_sht6"/>
      <sheetName val="30개월기준대비표_아랍택)6"/>
      <sheetName val="총괄표_(2)6"/>
      <sheetName val="MAT_ON_SITE(wproofing)s6"/>
      <sheetName val="MCI-223_Diff6"/>
      <sheetName val="Freelance_Staff_Rates6"/>
      <sheetName val="MWHAJ_Staff_Rates6"/>
      <sheetName val="A_O_R_6"/>
      <sheetName val="HB_CEC_schd_4_26"/>
      <sheetName val="HB_CEC_schd_4_36"/>
      <sheetName val="HB_CEC_schd_5_26"/>
      <sheetName val="HB_CEC_schd_6_26"/>
      <sheetName val="HB_CEC_schd_7_26"/>
      <sheetName val="HB_CEC_schd_9_26"/>
      <sheetName val="BILL_16"/>
      <sheetName val="ADVANCED_PROJECT_PLANNING_FEB6"/>
      <sheetName val="CAMPO_&amp;_PC_BC6"/>
      <sheetName val="Raw_Data9"/>
      <sheetName val="Airport_Cost_Comparisons_Rev059"/>
      <sheetName val="WAGERATE_BY_CRAFT9"/>
      <sheetName val="Salary_Ranges9"/>
      <sheetName val="As_sold_PFS9"/>
      <sheetName val="Period_-Worksheet9"/>
      <sheetName val="@RISK_Correlations9"/>
      <sheetName val="Project_Info9"/>
      <sheetName val="Link_In9"/>
      <sheetName val="CRF-BE_Rates9"/>
      <sheetName val="Project_Work_Off_Contribution9"/>
      <sheetName val="H_O__RATES9"/>
      <sheetName val="FIELD_RATES9"/>
      <sheetName val="TOTAL_SCHEDULE9"/>
      <sheetName val="Man-Plan_Forecast9"/>
      <sheetName val="Day_work9"/>
      <sheetName val="Labour_Day_Rate9"/>
      <sheetName val="Equip_Day_Rate9"/>
      <sheetName val="Resident_Engineer9"/>
      <sheetName val="Doha_WBS_Clean9"/>
      <sheetName val="_GULF9"/>
      <sheetName val="Bill_79"/>
      <sheetName val="Macro_custom_function9"/>
      <sheetName val="Cash_Flow9"/>
      <sheetName val="Sch__Areas9"/>
      <sheetName val="Master_Data_Sheet9"/>
      <sheetName val="N&amp;SE_Rebar8"/>
      <sheetName val="SW_Rebar8"/>
      <sheetName val="RC_Costs8"/>
      <sheetName val="UPVC_Pipe8"/>
      <sheetName val="Fire_Protection8"/>
      <sheetName val="Rate_Substantiation8"/>
      <sheetName val="BQ_External8"/>
      <sheetName val="w't_table8"/>
      <sheetName val="OBI_SNWE8"/>
      <sheetName val="keşif_özeti8"/>
      <sheetName val="[Airport_Cost_Comparisons_Rev08"/>
      <sheetName val="Bill_67"/>
      <sheetName val="VO_0397"/>
      <sheetName val="Category_Lookup_Table7"/>
      <sheetName val="Rate_Analysis7"/>
      <sheetName val="입찰내역_발주처_양식7"/>
      <sheetName val="Fill_this_out_first___7"/>
      <sheetName val="Cost_Rates7"/>
      <sheetName val="Project_Brief7"/>
      <sheetName val="PRECAST_lightconc-II7"/>
      <sheetName val="Z-_GENERAL_PRICE_SUMMARY7"/>
      <sheetName val="WITHOUT_C&amp;I_PROFIT_(3)7"/>
      <sheetName val="Direct_Cost_(Add_)7"/>
      <sheetName val="Direct_-_Omissions7"/>
      <sheetName val="Pro_Sts7"/>
      <sheetName val="_Dtail_Ent_sht7"/>
      <sheetName val="30개월기준대비표_아랍택)7"/>
      <sheetName val="총괄표_(2)7"/>
      <sheetName val="MAT_ON_SITE(wproofing)s7"/>
      <sheetName val="MCI-223_Diff7"/>
      <sheetName val="Freelance_Staff_Rates7"/>
      <sheetName val="MWHAJ_Staff_Rates7"/>
      <sheetName val="A_O_R_7"/>
      <sheetName val="HB_CEC_schd_4_27"/>
      <sheetName val="HB_CEC_schd_4_37"/>
      <sheetName val="HB_CEC_schd_5_27"/>
      <sheetName val="HB_CEC_schd_6_27"/>
      <sheetName val="HB_CEC_schd_7_27"/>
      <sheetName val="HB_CEC_schd_9_27"/>
      <sheetName val="BILL_17"/>
      <sheetName val="ADVANCED_PROJECT_PLANNING_FEB7"/>
      <sheetName val="CAMPO_&amp;_PC_BC7"/>
      <sheetName val="PRICES"/>
      <sheetName val="Measurement"/>
      <sheetName val="Raw_Data10"/>
      <sheetName val="Airport_Cost_Comparisons_Rev010"/>
      <sheetName val="WAGERATE_BY_CRAFT10"/>
      <sheetName val="Salary_Ranges10"/>
      <sheetName val="As_sold_PFS10"/>
      <sheetName val="Period_-Worksheet10"/>
      <sheetName val="@RISK_Correlations10"/>
      <sheetName val="Project_Info10"/>
      <sheetName val="Link_In10"/>
      <sheetName val="CRF-BE_Rates10"/>
      <sheetName val="Project_Work_Off_Contribution10"/>
      <sheetName val="H_O__RATES10"/>
      <sheetName val="FIELD_RATES10"/>
      <sheetName val="TOTAL_SCHEDULE10"/>
      <sheetName val="Man-Plan_Forecast10"/>
      <sheetName val="Day_work10"/>
      <sheetName val="Labour_Day_Rate10"/>
      <sheetName val="Equip_Day_Rate10"/>
      <sheetName val="Resident_Engineer10"/>
      <sheetName val="Doha_WBS_Clean10"/>
      <sheetName val="_GULF10"/>
      <sheetName val="Bill_710"/>
      <sheetName val="Macro_custom_function10"/>
      <sheetName val="Cash_Flow10"/>
      <sheetName val="Sch__Areas10"/>
      <sheetName val="Master_Data_Sheet10"/>
      <sheetName val="N&amp;SE_Rebar9"/>
      <sheetName val="SW_Rebar9"/>
      <sheetName val="RC_Costs9"/>
      <sheetName val="UPVC_Pipe9"/>
      <sheetName val="Fire_Protection9"/>
      <sheetName val="Rate_Substantiation9"/>
      <sheetName val="BQ_External9"/>
      <sheetName val="w't_table9"/>
      <sheetName val="OBI_SNWE9"/>
      <sheetName val="keşif_özeti9"/>
      <sheetName val="[Airport_Cost_Comparisons_Rev09"/>
      <sheetName val="Bill_68"/>
      <sheetName val="VO_0398"/>
      <sheetName val="Category_Lookup_Table8"/>
      <sheetName val="Rate_Analysis8"/>
      <sheetName val="입찰내역_발주처_양식8"/>
      <sheetName val="Fill_this_out_first___8"/>
      <sheetName val="Cost_Rates8"/>
      <sheetName val="Project_Brief8"/>
      <sheetName val="PRECAST_lightconc-II8"/>
      <sheetName val="Z-_GENERAL_PRICE_SUMMARY8"/>
      <sheetName val="WITHOUT_C&amp;I_PROFIT_(3)8"/>
      <sheetName val="Direct_Cost_(Add_)8"/>
      <sheetName val="Direct_-_Omissions8"/>
      <sheetName val="Pro_Sts8"/>
      <sheetName val="_Dtail_Ent_sht8"/>
      <sheetName val="30개월기준대비표_아랍택)8"/>
      <sheetName val="총괄표_(2)8"/>
      <sheetName val="MAT_ON_SITE(wproofing)s8"/>
      <sheetName val="MCI-223_Diff8"/>
      <sheetName val="Freelance_Staff_Rates8"/>
      <sheetName val="MWHAJ_Staff_Rates8"/>
      <sheetName val="A_O_R_8"/>
      <sheetName val="HB_CEC_schd_4_28"/>
      <sheetName val="HB_CEC_schd_4_38"/>
      <sheetName val="HB_CEC_schd_5_28"/>
      <sheetName val="HB_CEC_schd_6_28"/>
      <sheetName val="HB_CEC_schd_7_28"/>
      <sheetName val="HB_CEC_schd_9_28"/>
      <sheetName val="BILL_18"/>
      <sheetName val="ADVANCED_PROJECT_PLANNING_FEB8"/>
      <sheetName val="CAMPO_&amp;_PC_BC8"/>
      <sheetName val="Materials_2"/>
      <sheetName val="Materials_4"/>
      <sheetName val="Materials_3"/>
      <sheetName val="Materials_5"/>
      <sheetName val="Materials_6"/>
      <sheetName val="Materials_7"/>
      <sheetName val="Materials_8"/>
      <sheetName val="PLT-SUM"/>
      <sheetName val="Eq. Mobilization"/>
      <sheetName val="Appendix_B-_Rate_Analysis2"/>
      <sheetName val="Appendix_D-_Bonds_and_Insuranc2"/>
      <sheetName val="Appendix_B-_Rate_Analysis3"/>
      <sheetName val="Appendix_D-_Bonds_and_Insuranc3"/>
      <sheetName val="Raw_Data11"/>
      <sheetName val="Airport_Cost_Comparisons_Rev011"/>
      <sheetName val="WAGERATE_BY_CRAFT11"/>
      <sheetName val="Salary_Ranges11"/>
      <sheetName val="As_sold_PFS11"/>
      <sheetName val="Period_-Worksheet11"/>
      <sheetName val="@RISK_Correlations11"/>
      <sheetName val="Project_Info11"/>
      <sheetName val="Link_In11"/>
      <sheetName val="CRF-BE_Rates11"/>
      <sheetName val="Project_Work_Off_Contribution11"/>
      <sheetName val="H_O__RATES11"/>
      <sheetName val="FIELD_RATES11"/>
      <sheetName val="TOTAL_SCHEDULE11"/>
      <sheetName val="Man-Plan_Forecast11"/>
      <sheetName val="Day_work11"/>
      <sheetName val="Bill_711"/>
      <sheetName val="Labour_Day_Rate11"/>
      <sheetName val="Equip_Day_Rate11"/>
      <sheetName val="Resident_Engineer11"/>
      <sheetName val="Doha_WBS_Clean11"/>
      <sheetName val="_GULF11"/>
      <sheetName val="Macro_custom_function11"/>
      <sheetName val="Cash_Flow11"/>
      <sheetName val="Sch__Areas11"/>
      <sheetName val="Master_Data_Sheet11"/>
      <sheetName val="N&amp;SE_Rebar10"/>
      <sheetName val="SW_Rebar10"/>
      <sheetName val="RC_Costs10"/>
      <sheetName val="UPVC_Pipe10"/>
      <sheetName val="Fire_Protection10"/>
      <sheetName val="Rate_Substantiation10"/>
      <sheetName val="BQ_External10"/>
      <sheetName val="keşif_özeti10"/>
      <sheetName val="w't_table10"/>
      <sheetName val="[Airport_Cost_Comparisons_Rev10"/>
      <sheetName val="OBI_SNWE10"/>
      <sheetName val="Bill_69"/>
      <sheetName val="VO_0399"/>
      <sheetName val="Category_Lookup_Table9"/>
      <sheetName val="Direct_Cost_(Add_)9"/>
      <sheetName val="Direct_-_Omissions9"/>
      <sheetName val="HB_CEC_schd_4_29"/>
      <sheetName val="HB_CEC_schd_4_39"/>
      <sheetName val="HB_CEC_schd_5_29"/>
      <sheetName val="HB_CEC_schd_6_29"/>
      <sheetName val="HB_CEC_schd_7_29"/>
      <sheetName val="HB_CEC_schd_9_29"/>
      <sheetName val="BILL_19"/>
      <sheetName val="ADVANCED_PROJECT_PLANNING_FEB9"/>
      <sheetName val="CAMPO_&amp;_PC_BC9"/>
      <sheetName val="MAT_ON_SITE(wproofing)s9"/>
      <sheetName val="MCI-223_Diff9"/>
      <sheetName val="Freelance_Staff_Rates9"/>
      <sheetName val="MWHAJ_Staff_Rates9"/>
      <sheetName val="A_O_R_9"/>
      <sheetName val="Rate_Analysis9"/>
      <sheetName val="입찰내역_발주처_양식9"/>
      <sheetName val="Fill_this_out_first___9"/>
      <sheetName val="Cost_Rates9"/>
      <sheetName val="Project_Brief9"/>
      <sheetName val="PRECAST_lightconc-II9"/>
      <sheetName val="30개월기준대비표_아랍택)9"/>
      <sheetName val="총괄표_(2)9"/>
      <sheetName val="Z-_GENERAL_PRICE_SUMMARY9"/>
      <sheetName val="WITHOUT_C&amp;I_PROFIT_(3)9"/>
      <sheetName val="Pro_Sts9"/>
      <sheetName val="_Dtail_Ent_sht9"/>
      <sheetName val="D8_underpass_WP-D5923"/>
      <sheetName val="D10_3"/>
      <sheetName val="WP-SN01-01_&amp;_023"/>
      <sheetName val="DS_ITEMS_NEW_SAP1"/>
      <sheetName val="SECTION_10-TSE1"/>
      <sheetName val="15_문제점1"/>
      <sheetName val="D8_underpass_WP-D5922"/>
      <sheetName val="D10_2"/>
      <sheetName val="WP-SN01-01_&amp;_022"/>
      <sheetName val="DS_ITEMS_NEW_SAP"/>
      <sheetName val="SECTION_10-TSE"/>
      <sheetName val="15_문제점"/>
      <sheetName val="Raw_Data12"/>
      <sheetName val="Airport_Cost_Comparisons_Rev012"/>
      <sheetName val="WAGERATE_BY_CRAFT12"/>
      <sheetName val="Salary_Ranges12"/>
      <sheetName val="As_sold_PFS12"/>
      <sheetName val="Period_-Worksheet12"/>
      <sheetName val="@RISK_Correlations12"/>
      <sheetName val="Project_Info12"/>
      <sheetName val="Link_In12"/>
      <sheetName val="CRF-BE_Rates12"/>
      <sheetName val="Project_Work_Off_Contribution12"/>
      <sheetName val="H_O__RATES12"/>
      <sheetName val="FIELD_RATES12"/>
      <sheetName val="TOTAL_SCHEDULE12"/>
      <sheetName val="Man-Plan_Forecast12"/>
      <sheetName val="Day_work12"/>
      <sheetName val="Bill_712"/>
      <sheetName val="Labour_Day_Rate12"/>
      <sheetName val="Equip_Day_Rate12"/>
      <sheetName val="Resident_Engineer12"/>
      <sheetName val="Doha_WBS_Clean12"/>
      <sheetName val="_GULF12"/>
      <sheetName val="Macro_custom_function12"/>
      <sheetName val="Cash_Flow12"/>
      <sheetName val="Sch__Areas12"/>
      <sheetName val="Master_Data_Sheet12"/>
      <sheetName val="N&amp;SE_Rebar11"/>
      <sheetName val="SW_Rebar11"/>
      <sheetName val="RC_Costs11"/>
      <sheetName val="UPVC_Pipe11"/>
      <sheetName val="Fire_Protection11"/>
      <sheetName val="Rate_Substantiation11"/>
      <sheetName val="BQ_External11"/>
      <sheetName val="keşif_özeti11"/>
      <sheetName val="w't_table11"/>
      <sheetName val="[Airport_Cost_Comparisons_Rev11"/>
      <sheetName val="OBI_SNWE11"/>
      <sheetName val="Bill_610"/>
      <sheetName val="VO_03910"/>
      <sheetName val="Category_Lookup_Table10"/>
      <sheetName val="Direct_Cost_(Add_)10"/>
      <sheetName val="Direct_-_Omissions10"/>
      <sheetName val="HB_CEC_schd_4_210"/>
      <sheetName val="HB_CEC_schd_4_310"/>
      <sheetName val="HB_CEC_schd_5_210"/>
      <sheetName val="HB_CEC_schd_6_210"/>
      <sheetName val="HB_CEC_schd_7_210"/>
      <sheetName val="HB_CEC_schd_9_210"/>
      <sheetName val="BILL_110"/>
      <sheetName val="ADVANCED_PROJECT_PLANNING_FEB10"/>
      <sheetName val="CAMPO_&amp;_PC_BC10"/>
      <sheetName val="MAT_ON_SITE(wproofing)s10"/>
      <sheetName val="MCI-223_Diff10"/>
      <sheetName val="Freelance_Staff_Rates10"/>
      <sheetName val="MWHAJ_Staff_Rates10"/>
      <sheetName val="A_O_R_10"/>
      <sheetName val="Rate_Analysis10"/>
      <sheetName val="입찰내역_발주처_양식10"/>
      <sheetName val="Fill_this_out_first___10"/>
      <sheetName val="Cost_Rates10"/>
      <sheetName val="Project_Brief10"/>
      <sheetName val="PRECAST_lightconc-II10"/>
      <sheetName val="30개월기준대비표_아랍택)10"/>
      <sheetName val="총괄표_(2)10"/>
      <sheetName val="Z-_GENERAL_PRICE_SUMMARY10"/>
      <sheetName val="WITHOUT_C&amp;I_PROFIT_(3)10"/>
      <sheetName val="Pro_Sts10"/>
      <sheetName val="_Dtail_Ent_sht10"/>
      <sheetName val="Appendix_B-_Rate_Analysis4"/>
      <sheetName val="Appendix_D-_Bonds_and_Insuranc4"/>
      <sheetName val="D8_underpass_WP-D5924"/>
      <sheetName val="D10_4"/>
      <sheetName val="WP-SN01-01_&amp;_024"/>
      <sheetName val="DS_ITEMS_NEW_SAP2"/>
      <sheetName val="SECTION_10-TSE2"/>
      <sheetName val="15_문제점2"/>
      <sheetName val="Raw_Data13"/>
      <sheetName val="Airport_Cost_Comparisons_Rev013"/>
      <sheetName val="WAGERATE_BY_CRAFT13"/>
      <sheetName val="Salary_Ranges13"/>
      <sheetName val="As_sold_PFS13"/>
      <sheetName val="Period_-Worksheet13"/>
      <sheetName val="@RISK_Correlations13"/>
      <sheetName val="Project_Info13"/>
      <sheetName val="Link_In13"/>
      <sheetName val="CRF-BE_Rates13"/>
      <sheetName val="Project_Work_Off_Contribution13"/>
      <sheetName val="H_O__RATES13"/>
      <sheetName val="FIELD_RATES13"/>
      <sheetName val="TOTAL_SCHEDULE13"/>
      <sheetName val="Man-Plan_Forecast13"/>
      <sheetName val="Day_work13"/>
      <sheetName val="Labour_Day_Rate13"/>
      <sheetName val="Equip_Day_Rate13"/>
      <sheetName val="Resident_Engineer13"/>
      <sheetName val="Doha_WBS_Clean13"/>
      <sheetName val="_GULF13"/>
      <sheetName val="Bill_713"/>
      <sheetName val="Macro_custom_function13"/>
      <sheetName val="Cash_Flow13"/>
      <sheetName val="Sch__Areas13"/>
      <sheetName val="Master_Data_Sheet13"/>
      <sheetName val="N&amp;SE_Rebar12"/>
      <sheetName val="SW_Rebar12"/>
      <sheetName val="RC_Costs12"/>
      <sheetName val="UPVC_Pipe12"/>
      <sheetName val="Fire_Protection12"/>
      <sheetName val="Rate_Substantiation12"/>
      <sheetName val="BQ_External12"/>
      <sheetName val="w't_table12"/>
      <sheetName val="keşif_özeti12"/>
      <sheetName val="OBI_SNWE12"/>
      <sheetName val="[Airport_Cost_Comparisons_Rev12"/>
      <sheetName val="Bill_611"/>
      <sheetName val="VO_03911"/>
      <sheetName val="Category_Lookup_Table11"/>
      <sheetName val="Rate_Analysis11"/>
      <sheetName val="입찰내역_발주처_양식11"/>
      <sheetName val="Fill_this_out_first___11"/>
      <sheetName val="Cost_Rates11"/>
      <sheetName val="Project_Brief11"/>
      <sheetName val="PRECAST_lightconc-II11"/>
      <sheetName val="30개월기준대비표_아랍택)11"/>
      <sheetName val="총괄표_(2)11"/>
      <sheetName val="Direct_Cost_(Add_)11"/>
      <sheetName val="Direct_-_Omissions11"/>
      <sheetName val="MAT_ON_SITE(wproofing)s11"/>
      <sheetName val="MCI-223_Diff11"/>
      <sheetName val="Freelance_Staff_Rates11"/>
      <sheetName val="MWHAJ_Staff_Rates11"/>
      <sheetName val="A_O_R_11"/>
      <sheetName val="HB_CEC_schd_4_211"/>
      <sheetName val="HB_CEC_schd_4_311"/>
      <sheetName val="HB_CEC_schd_5_211"/>
      <sheetName val="HB_CEC_schd_6_211"/>
      <sheetName val="HB_CEC_schd_7_211"/>
      <sheetName val="HB_CEC_schd_9_211"/>
      <sheetName val="BILL_111"/>
      <sheetName val="ADVANCED_PROJECT_PLANNING_FEB11"/>
      <sheetName val="CAMPO_&amp;_PC_BC11"/>
      <sheetName val="D8_underpass_WP-D5925"/>
      <sheetName val="D10_5"/>
      <sheetName val="WP-SN01-01_&amp;_025"/>
      <sheetName val="Z-_GENERAL_PRICE_SUMMARY11"/>
      <sheetName val="WITHOUT_C&amp;I_PROFIT_(3)11"/>
      <sheetName val="Pro_Sts11"/>
      <sheetName val="_Dtail_Ent_sht11"/>
      <sheetName val="Appendix_B-_Rate_Analysis5"/>
      <sheetName val="Appendix_D-_Bonds_and_Insuranc5"/>
      <sheetName val="DS_ITEMS_NEW_SAP3"/>
      <sheetName val="SECTION_10-TSE3"/>
      <sheetName val="15_문제점3"/>
      <sheetName val="SCHEDULE"/>
      <sheetName val="CalcSheet"/>
      <sheetName val="③赤紙(日文)"/>
      <sheetName val="PAGL1_NTP-ITC"/>
      <sheetName val="Names"/>
      <sheetName val="Data1"/>
      <sheetName val="Supp of General Ledger"/>
      <sheetName val="3-1 GRN costing step 2"/>
      <sheetName val="LPO Compliment"/>
      <sheetName val="Forecast Variance Planning hrs"/>
      <sheetName val="Lstsub"/>
      <sheetName val="NPV"/>
      <sheetName val="Staff_Rate_Lookup_Table2"/>
      <sheetName val="Staff_Rate_Lookup_Table"/>
      <sheetName val="Staff_Rate_Lookup_Table1"/>
      <sheetName val="Staff_Rate_Lookup_Table3"/>
      <sheetName val="Staff_Rate_Lookup_Table4"/>
      <sheetName val="SUB-CON LET"/>
      <sheetName val="Panels (DWG)"/>
      <sheetName val="Genel"/>
      <sheetName val="CoverPage"/>
      <sheetName val="234-TAHL."/>
      <sheetName val="227-228"/>
      <sheetName val="228-231"/>
      <sheetName val="231-233"/>
      <sheetName val="233-234"/>
      <sheetName val="HAKEDİŞ "/>
      <sheetName val="Materials_9"/>
      <sheetName val="Materials_10"/>
      <sheetName val="ANAL"/>
      <sheetName val="HPS Slit Coil (Centralia)"/>
      <sheetName val="FORM5"/>
      <sheetName val="_Airport_Cost_Comparisons_Rev01"/>
      <sheetName val="Ra__stair"/>
      <sheetName val="MS08-01 S"/>
      <sheetName val="MS08-01 P"/>
      <sheetName val="INS"/>
      <sheetName val="Detail In Door Stad"/>
      <sheetName val="Arch"/>
      <sheetName val="Guard House #1; D,E,F"/>
      <sheetName val="Basis"/>
      <sheetName val="eval"/>
      <sheetName val="Westin FOH &amp; BOH Split"/>
      <sheetName val="Concrete"/>
      <sheetName val="1 Summary"/>
      <sheetName val="MAIN SUMMARY"/>
      <sheetName val="DIRLBR"/>
      <sheetName val="Calendar"/>
      <sheetName val="95삼성급(본사)"/>
      <sheetName val="eq_data"/>
      <sheetName val="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Set>
  </externalBook>
</externalLink>
</file>

<file path=xl/externalLinks/externalLink114.xml><?xml version="1.0" encoding="utf-8"?>
<externalLink xmlns="http://schemas.openxmlformats.org/spreadsheetml/2006/main">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 val="Main Summary"/>
      <sheetName val="Division Summary"/>
      <sheetName val="Bill 1 - General Requirements"/>
      <sheetName val="Bill 2"/>
      <sheetName val="Bill 3"/>
      <sheetName val="Bill 4"/>
      <sheetName val="Bill 5"/>
      <sheetName val="Bill 6"/>
      <sheetName val="Bill 7"/>
      <sheetName val="Bill 8"/>
      <sheetName val="Bill 9"/>
      <sheetName val="Bill 10"/>
      <sheetName val="Bill 11"/>
      <sheetName val="Bill 12"/>
      <sheetName val="Bill 13"/>
      <sheetName val="Labour Day Rate "/>
      <sheetName val="Resident Engineer "/>
      <sheetName val="Equip Day Rate "/>
      <sheetName val="Labour Day Rate"/>
      <sheetName val="Equip Day Rate"/>
      <sheetName val="Resident Engineer"/>
      <sheetName val="Doha WBS Clean"/>
      <sheetName val="Contents"/>
      <sheetName val="Front Cover"/>
      <sheetName val="#3E1_GCR"/>
      <sheetName val="FitOutConfCentre"/>
      <sheetName val="Master Data Sheet"/>
      <sheetName val="C1ㅇ"/>
      <sheetName val="Assumptions"/>
      <sheetName val="@risk_rents_and_incentives"/>
      <sheetName val="SubmitCal"/>
      <sheetName val="_GULF1"/>
      <sheetName val="Car_park_lease"/>
      <sheetName val="HQ-TO"/>
      <sheetName val="???(??)"/>
      <sheetName val="General"/>
      <sheetName val="Net_rent_analysis"/>
      <sheetName val="Subs, Frame, UF"/>
      <sheetName val="Summary"/>
      <sheetName val="Details for Charts"/>
      <sheetName val="lookup"/>
      <sheetName val="Lists"/>
      <sheetName val="Risk Rank"/>
      <sheetName val="입찰내역 발주처 양식"/>
      <sheetName val="정부노임단가"/>
      <sheetName val="GAE8'97"/>
      <sheetName val="Shee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115.xml><?xml version="1.0" encoding="utf-8"?>
<externalLink xmlns="http://schemas.openxmlformats.org/spreadsheetml/2006/main">
  <externalBook xmlns:r="http://schemas.openxmlformats.org/officeDocument/2006/relationships" r:id="rId1">
    <sheetNames>
      <sheetName val="Sheet1"/>
      <sheetName val="JFLINK"/>
      <sheetName val="SUMR1"/>
      <sheetName val="HL8"/>
      <sheetName val="Named ranges"/>
      <sheetName val="Model"/>
      <sheetName val="CONSTRUCTION COMPONENT"/>
      <sheetName val="Cash2"/>
      <sheetName val="Z"/>
      <sheetName val="A"/>
      <sheetName val="5"/>
      <sheetName val="Backgroun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16.xml><?xml version="1.0" encoding="utf-8"?>
<externalLink xmlns="http://schemas.openxmlformats.org/spreadsheetml/2006/main">
  <externalBook xmlns:r="http://schemas.openxmlformats.org/officeDocument/2006/relationships" r:id="rId1">
    <sheetNames>
      <sheetName val="Benchmark"/>
      <sheetName val="Ext walls"/>
      <sheetName val="Unit costs"/>
      <sheetName val="Summary budgets"/>
      <sheetName val="Trade Contractors budgets"/>
      <sheetName val="SGL"/>
      <sheetName val="Sheet4"/>
      <sheetName val="SPLIT"/>
      <sheetName val="Sheet6"/>
      <sheetName val="Sheet3"/>
      <sheetName val="Sheet1"/>
      <sheetName val="Sheet2"/>
      <sheetName val="Sheet7"/>
      <sheetName val="Summary"/>
      <sheetName val="Abstract"/>
      <sheetName val="Option"/>
      <sheetName val="Ext_walls"/>
      <sheetName val="Unit_costs"/>
      <sheetName val="Summary_budgets"/>
      <sheetName val="Trade_Contractors_budgets"/>
      <sheetName val="Ext_walls1"/>
      <sheetName val="Unit_costs1"/>
      <sheetName val="Summary_budgets1"/>
      <sheetName val="Trade_Contractors_budgets1"/>
      <sheetName val="sum3"/>
      <sheetName val="Valuation"/>
      <sheetName val="KP1590_E"/>
      <sheetName val="PB"/>
      <sheetName val="Ra  stair"/>
      <sheetName val="Form 6"/>
      <sheetName val="India F&amp;S Template"/>
      <sheetName val="Demand"/>
      <sheetName val="Occ"/>
      <sheetName val="Summ"/>
      <sheetName val="Issue Sheet"/>
      <sheetName val="2-Cash Flow"/>
      <sheetName val="Issue_Sheet"/>
      <sheetName val="2-Cash_Flow"/>
      <sheetName val="Menus"/>
      <sheetName val="Issue_Sheet1"/>
      <sheetName val="2-Cash_Flow1"/>
      <sheetName val="Queries Schedule"/>
      <sheetName val="KÜBAJ"/>
      <sheetName val="Ext_walls2"/>
      <sheetName val="Unit_costs2"/>
      <sheetName val="Summary_budgets2"/>
      <sheetName val="Trade_Contractors_budgets2"/>
      <sheetName val="2-Cash_Flow2"/>
      <sheetName val="Issue_Sheet2"/>
      <sheetName val="Construction"/>
      <sheetName val="Operations"/>
      <sheetName val="Ext_walls3"/>
      <sheetName val="Unit_costs3"/>
      <sheetName val="Summary_budgets3"/>
      <sheetName val="Trade_Contractors_budgets3"/>
      <sheetName val="2-Cash_Flow3"/>
      <sheetName val="Issue_Sheet3"/>
      <sheetName val="Queries_Schedule"/>
      <sheetName val="Ext_walls4"/>
      <sheetName val="Unit_costs4"/>
      <sheetName val="Summary_budgets4"/>
      <sheetName val="Trade_Contractors_budgets4"/>
      <sheetName val="2-Cash_Flow4"/>
      <sheetName val="Issue_Sheet4"/>
      <sheetName val="Queries_Schedule1"/>
      <sheetName val="Ext_walls5"/>
      <sheetName val="Unit_costs5"/>
      <sheetName val="Summary_budgets5"/>
      <sheetName val="Trade_Contractors_budgets5"/>
      <sheetName val="2-Cash_Flow5"/>
      <sheetName val="Issue_Sheet5"/>
      <sheetName val="Queries_Schedule2"/>
      <sheetName val="Ext_walls6"/>
      <sheetName val="Unit_costs6"/>
      <sheetName val="Summary_budgets6"/>
      <sheetName val="Trade_Contractors_budgets6"/>
      <sheetName val="2-Cash_Flow6"/>
      <sheetName val="Issue_Sheet6"/>
      <sheetName val="Queries_Schedule3"/>
      <sheetName val="Ext_walls7"/>
      <sheetName val="Unit_costs7"/>
      <sheetName val="Summary_budgets7"/>
      <sheetName val="Trade_Contractors_budgets7"/>
      <sheetName val="2-Cash_Flow7"/>
      <sheetName val="Issue_Sheet7"/>
      <sheetName val="Queries_Schedule4"/>
      <sheetName val="Ext_walls8"/>
      <sheetName val="Unit_costs8"/>
      <sheetName val="Summary_budgets8"/>
      <sheetName val="Trade_Contractors_budgets8"/>
      <sheetName val="2-Cash_Flow8"/>
      <sheetName val="Issue_Sheet8"/>
      <sheetName val="Queries_Schedule5"/>
      <sheetName val="Executive Summary"/>
      <sheetName val="Ra__stair"/>
      <sheetName val="Form_6"/>
      <sheetName val="India_F&amp;S_Template"/>
      <sheetName val="E H Blinding"/>
      <sheetName val="E H Excavation"/>
      <sheetName val="Pc name"/>
      <sheetName val="C P A Blinding"/>
      <sheetName val="Raw Data"/>
      <sheetName val="S&amp;C"/>
      <sheetName val="RA"/>
      <sheetName val="Proj Cost Sumry"/>
      <sheetName val="Lower Ground"/>
      <sheetName val="Income"/>
      <sheetName val="Cashflow"/>
      <sheetName val="Assumptions"/>
      <sheetName val="Letting"/>
      <sheetName val="S-C+Market"/>
      <sheetName val="UBR"/>
      <sheetName val="Ramp data"/>
      <sheetName val="#REF"/>
      <sheetName val="Inputs"/>
      <sheetName val="PPlay_Data"/>
      <sheetName val="Cap Cost"/>
      <sheetName val="Control"/>
      <sheetName val="Data_Sheet"/>
      <sheetName val="RLV Calc"/>
      <sheetName val="Costs (dev)"/>
      <sheetName val="Bluewater NPV - sell January"/>
      <sheetName val="Calcs"/>
      <sheetName val="Upper Ground"/>
      <sheetName val="D&amp;C Calcs"/>
      <sheetName val="CA Upside_Downside Old"/>
      <sheetName val="NPV"/>
      <sheetName val="MG"/>
      <sheetName val="Total  Amount"/>
      <sheetName val="Basis"/>
      <sheetName val="Key Assumptions"/>
      <sheetName val="97 사업추정(WEKI)"/>
      <sheetName val="CABLERET"/>
      <sheetName val="build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Set>
  </externalBook>
</externalLink>
</file>

<file path=xl/externalLinks/externalLink117.xml><?xml version="1.0" encoding="utf-8"?>
<externalLink xmlns="http://schemas.openxmlformats.org/spreadsheetml/2006/main">
  <externalBook xmlns:r="http://schemas.openxmlformats.org/officeDocument/2006/relationships" r:id="rId1">
    <sheetNames>
      <sheetName val="BOQ"/>
      <sheetName val="SubmitCal"/>
      <sheetName val="Notes"/>
      <sheetName val="Raw Data"/>
      <sheetName val="Assumptions"/>
      <sheetName val="@risk rents and incentives"/>
      <sheetName val="Car park lease"/>
      <sheetName val="Net rent analysis"/>
      <sheetName val="C1ㅇ"/>
      <sheetName val="Cash2"/>
      <sheetName val="Z"/>
      <sheetName val="LEGEND"/>
      <sheetName val="Sum"/>
      <sheetName val="B5"/>
      <sheetName val="B7"/>
      <sheetName val="B9"/>
      <sheetName val="CT Thang Mo"/>
      <sheetName val="S-400"/>
      <sheetName val="DGchitiet "/>
      <sheetName val="CIF COST ITEM"/>
      <sheetName val="Lstsub"/>
      <sheetName val="Doha WBS Clean"/>
      <sheetName val="Option"/>
      <sheetName val="Basis"/>
      <sheetName val="Bill 1"/>
      <sheetName val="Bill 2"/>
      <sheetName val="Bill 3"/>
      <sheetName val="Bill 4"/>
      <sheetName val="Bill 5"/>
      <sheetName val="Bill 6"/>
      <sheetName val="Bill 7"/>
      <sheetName val="COST"/>
      <sheetName val="C3"/>
      <sheetName val="Cashflow"/>
      <sheetName val="S-C+Market"/>
      <sheetName val="Ramp data"/>
      <sheetName val="Day work"/>
      <sheetName val="Lower Ground"/>
      <sheetName val="Income"/>
      <sheetName val="Letting"/>
      <sheetName val="UBR"/>
      <sheetName val="Sheet1"/>
      <sheetName val="#REF"/>
      <sheetName val="Inputs"/>
      <sheetName val="PPlay_Data"/>
      <sheetName val="Cap Cost"/>
      <sheetName val="Control"/>
      <sheetName val="Data_Sheet"/>
      <sheetName val="RLV Calc"/>
      <sheetName val="Costs (dev)"/>
      <sheetName val="Summary"/>
      <sheetName val="Bluewater NPV - sell January"/>
      <sheetName val="Calcs"/>
      <sheetName val="Upper Ground"/>
      <sheetName val="Financial Summary"/>
      <sheetName val="D&amp;C Calcs"/>
      <sheetName val="CA Upside_Downside Old"/>
      <sheetName val="EASEL CA Example"/>
      <sheetName val="REINF-WTM"/>
      <sheetName val="Rates"/>
      <sheetName val=""/>
      <sheetName val="MTP"/>
      <sheetName val="MTP1"/>
      <sheetName val="Takeoff"/>
      <sheetName val="MOS"/>
      <sheetName val="PriceSummary"/>
      <sheetName val="Z- GENERAL PRICE SUMMARY"/>
      <sheetName val="WITHOUT C&amp;I PROFIT (3)"/>
      <sheetName val="FitOutConfCentre"/>
      <sheetName val="Raw_Data"/>
      <sheetName val="@risk_rents_and_incentives"/>
      <sheetName val="Car_park_lease"/>
      <sheetName val="Net_rent_analysis"/>
      <sheetName val="CT_Thang_Mo"/>
      <sheetName val="DGchitiet_"/>
      <sheetName val="CIF_COST_ITEM"/>
      <sheetName val="Doha_WBS_Clean"/>
      <sheetName val="Bill_1"/>
      <sheetName val="Bill_2"/>
      <sheetName val="Bill_3"/>
      <sheetName val="Bill_4"/>
      <sheetName val="Bill_5"/>
      <sheetName val="Bill_6"/>
      <sheetName val="Bill_7"/>
      <sheetName val="Ramp_data"/>
      <sheetName val="Day_work"/>
      <sheetName val="Lower_Ground"/>
      <sheetName val="Cap_Cost"/>
      <sheetName val="RLV_Calc"/>
      <sheetName val="Costs_(dev)"/>
      <sheetName val="Bluewater_NPV_-_sell_January"/>
      <sheetName val="Upper_Ground"/>
      <sheetName val="Financial_Summary"/>
      <sheetName val="D&amp;C_Calcs"/>
      <sheetName val="CA_Upside_Downside_Old"/>
      <sheetName val="EASEL_CA_Example"/>
      <sheetName val="SPT_vs_PHI2"/>
      <sheetName val="2-Conc"/>
      <sheetName val="산근"/>
      <sheetName val="대비표"/>
      <sheetName val="OIL SYST DATA SHTS"/>
      <sheetName val="Addition-ProtectionSummary"/>
      <sheetName val="ERECIN"/>
      <sheetName val="Estimate"/>
      <sheetName val="qty schedule"/>
      <sheetName val="Details for Charts"/>
      <sheetName val="M-Book_for_Conc"/>
      <sheetName val="M-Book_for_FW"/>
      <sheetName val="HQ-TO"/>
      <sheetName val="5 Line Bill"/>
      <sheetName val="EEV(Prilim)"/>
      <sheetName val="집계표"/>
      <sheetName val="Data"/>
      <sheetName val="Database"/>
      <sheetName val="2013"/>
      <sheetName val="2014"/>
      <sheetName val="landscape"/>
      <sheetName val="Price Schedule"/>
      <sheetName val="간접비내역-1"/>
      <sheetName val="GRSummary"/>
      <sheetName val="1-G1"/>
      <sheetName val="집계표(OPTION)"/>
      <sheetName val="SRC-B3U2"/>
      <sheetName val="Bill No. 3 Podium"/>
      <sheetName val="(A, B) BUILDER + SUB CONT WORK"/>
      <sheetName val="SPT vs PHI"/>
      <sheetName val="Demand"/>
      <sheetName val="Occ"/>
      <sheetName val="Z-_GENERAL_PRICE_SUMMARY"/>
      <sheetName val="WITHOUT_C&amp;I_PROFIT_(3)"/>
      <sheetName val="Trade Package"/>
      <sheetName val="Info Sheet"/>
      <sheetName val="Data Sheet"/>
      <sheetName val="Details"/>
      <sheetName val="PROJECT BRIEF(EX.NEW)"/>
      <sheetName val="制造工时费标准表"/>
      <sheetName val="Chiet tinh dz22"/>
      <sheetName val="9600-T1"/>
      <sheetName val="Raw_Data1"/>
      <sheetName val="@risk_rents_and_incentives1"/>
      <sheetName val="Car_park_lease1"/>
      <sheetName val="Net_rent_analysis1"/>
      <sheetName val="CT_Thang_Mo1"/>
      <sheetName val="DGchitiet_1"/>
      <sheetName val="CIF_COST_ITEM1"/>
      <sheetName val="Doha_WBS_Clean1"/>
      <sheetName val="Bill_11"/>
      <sheetName val="Bill_21"/>
      <sheetName val="Bill_31"/>
      <sheetName val="Bill_41"/>
      <sheetName val="Bill_51"/>
      <sheetName val="Bill_61"/>
      <sheetName val="Bill_71"/>
      <sheetName val="Ramp_data1"/>
      <sheetName val="Day_work1"/>
      <sheetName val="Lower_Ground1"/>
      <sheetName val="Cap_Cost1"/>
      <sheetName val="RLV_Calc1"/>
      <sheetName val="Costs_(dev)1"/>
      <sheetName val="Bluewater_NPV_-_sell_January1"/>
      <sheetName val="Upper_Ground1"/>
      <sheetName val="Financial_Summary1"/>
      <sheetName val="D&amp;C_Calcs1"/>
      <sheetName val="CA_Upside_Downside_Old1"/>
      <sheetName val="EASEL_CA_Example1"/>
      <sheetName val="Z-_GENERAL_PRICE_SUMMARY1"/>
      <sheetName val="WITHOUT_C&amp;I_PROFIT_(3)1"/>
      <sheetName val="qty_schedule"/>
      <sheetName val="Details_for_Charts"/>
      <sheetName val="OIL_SYST_DATA_SHTS"/>
      <sheetName val="Price_Schedule"/>
      <sheetName val="5_Line_Bill"/>
      <sheetName val="Bill_No__3_Podium"/>
      <sheetName val="Trade_Package"/>
      <sheetName val="Info_Sheet"/>
      <sheetName val="Data_Sheet1"/>
      <sheetName val="Raw_Data2"/>
      <sheetName val="@risk_rents_and_incentives2"/>
      <sheetName val="Car_park_lease2"/>
      <sheetName val="Net_rent_analysis2"/>
      <sheetName val="CT_Thang_Mo2"/>
      <sheetName val="DGchitiet_2"/>
      <sheetName val="CIF_COST_ITEM2"/>
      <sheetName val="Doha_WBS_Clean2"/>
      <sheetName val="Bill_12"/>
      <sheetName val="Bill_22"/>
      <sheetName val="Bill_32"/>
      <sheetName val="Bill_42"/>
      <sheetName val="Bill_52"/>
      <sheetName val="Bill_62"/>
      <sheetName val="Bill_72"/>
      <sheetName val="Ramp_data2"/>
      <sheetName val="Day_work2"/>
      <sheetName val="Lower_Ground2"/>
      <sheetName val="Cap_Cost2"/>
      <sheetName val="RLV_Calc2"/>
      <sheetName val="Costs_(dev)2"/>
      <sheetName val="Bluewater_NPV_-_sell_January2"/>
      <sheetName val="Upper_Ground2"/>
      <sheetName val="Financial_Summary2"/>
      <sheetName val="D&amp;C_Calcs2"/>
      <sheetName val="CA_Upside_Downside_Old2"/>
      <sheetName val="EASEL_CA_Example2"/>
      <sheetName val="Z-_GENERAL_PRICE_SUMMARY2"/>
      <sheetName val="WITHOUT_C&amp;I_PROFIT_(3)2"/>
      <sheetName val="qty_schedule1"/>
      <sheetName val="Details_for_Charts1"/>
      <sheetName val="OIL_SYST_DATA_SHTS1"/>
      <sheetName val="Price_Schedule1"/>
      <sheetName val="5_Line_Bill1"/>
      <sheetName val="Bill_No__3_Podium1"/>
      <sheetName val="Trade_Package1"/>
      <sheetName val="Info_Sheet1"/>
      <sheetName val="Data_Sheet2"/>
      <sheetName val="Raw_Data4"/>
      <sheetName val="@risk_rents_and_incentives4"/>
      <sheetName val="Car_park_lease4"/>
      <sheetName val="Net_rent_analysis4"/>
      <sheetName val="CT_Thang_Mo4"/>
      <sheetName val="DGchitiet_4"/>
      <sheetName val="CIF_COST_ITEM4"/>
      <sheetName val="Doha_WBS_Clean4"/>
      <sheetName val="Bill_14"/>
      <sheetName val="Bill_24"/>
      <sheetName val="Bill_34"/>
      <sheetName val="Bill_44"/>
      <sheetName val="Bill_54"/>
      <sheetName val="Bill_64"/>
      <sheetName val="Bill_74"/>
      <sheetName val="Ramp_data4"/>
      <sheetName val="Day_work4"/>
      <sheetName val="Lower_Ground4"/>
      <sheetName val="Cap_Cost4"/>
      <sheetName val="RLV_Calc4"/>
      <sheetName val="Costs_(dev)4"/>
      <sheetName val="Bluewater_NPV_-_sell_January4"/>
      <sheetName val="Upper_Ground4"/>
      <sheetName val="Financial_Summary4"/>
      <sheetName val="D&amp;C_Calcs4"/>
      <sheetName val="CA_Upside_Downside_Old4"/>
      <sheetName val="EASEL_CA_Example4"/>
      <sheetName val="Z-_GENERAL_PRICE_SUMMARY4"/>
      <sheetName val="WITHOUT_C&amp;I_PROFIT_(3)4"/>
      <sheetName val="qty_schedule3"/>
      <sheetName val="Details_for_Charts3"/>
      <sheetName val="OIL_SYST_DATA_SHTS3"/>
      <sheetName val="Price_Schedule3"/>
      <sheetName val="5_Line_Bill3"/>
      <sheetName val="Bill_No__3_Podium3"/>
      <sheetName val="Trade_Package3"/>
      <sheetName val="Info_Sheet3"/>
      <sheetName val="Data_Sheet4"/>
      <sheetName val="Raw_Data3"/>
      <sheetName val="@risk_rents_and_incentives3"/>
      <sheetName val="Car_park_lease3"/>
      <sheetName val="Net_rent_analysis3"/>
      <sheetName val="CT_Thang_Mo3"/>
      <sheetName val="DGchitiet_3"/>
      <sheetName val="CIF_COST_ITEM3"/>
      <sheetName val="Doha_WBS_Clean3"/>
      <sheetName val="Bill_13"/>
      <sheetName val="Bill_23"/>
      <sheetName val="Bill_33"/>
      <sheetName val="Bill_43"/>
      <sheetName val="Bill_53"/>
      <sheetName val="Bill_63"/>
      <sheetName val="Bill_73"/>
      <sheetName val="Ramp_data3"/>
      <sheetName val="Day_work3"/>
      <sheetName val="Lower_Ground3"/>
      <sheetName val="Cap_Cost3"/>
      <sheetName val="RLV_Calc3"/>
      <sheetName val="Costs_(dev)3"/>
      <sheetName val="Bluewater_NPV_-_sell_January3"/>
      <sheetName val="Upper_Ground3"/>
      <sheetName val="Financial_Summary3"/>
      <sheetName val="D&amp;C_Calcs3"/>
      <sheetName val="CA_Upside_Downside_Old3"/>
      <sheetName val="EASEL_CA_Example3"/>
      <sheetName val="Z-_GENERAL_PRICE_SUMMARY3"/>
      <sheetName val="WITHOUT_C&amp;I_PROFIT_(3)3"/>
      <sheetName val="qty_schedule2"/>
      <sheetName val="Details_for_Charts2"/>
      <sheetName val="OIL_SYST_DATA_SHTS2"/>
      <sheetName val="Price_Schedule2"/>
      <sheetName val="5_Line_Bill2"/>
      <sheetName val="Bill_No__3_Podium2"/>
      <sheetName val="Trade_Package2"/>
      <sheetName val="Info_Sheet2"/>
      <sheetName val="Data_Sheet3"/>
      <sheetName val="Raw_Data5"/>
      <sheetName val="@risk_rents_and_incentives5"/>
      <sheetName val="Car_park_lease5"/>
      <sheetName val="Net_rent_analysis5"/>
      <sheetName val="CT_Thang_Mo5"/>
      <sheetName val="DGchitiet_5"/>
      <sheetName val="CIF_COST_ITEM5"/>
      <sheetName val="Doha_WBS_Clean5"/>
      <sheetName val="Bill_15"/>
      <sheetName val="Bill_25"/>
      <sheetName val="Bill_35"/>
      <sheetName val="Bill_45"/>
      <sheetName val="Bill_55"/>
      <sheetName val="Bill_65"/>
      <sheetName val="Bill_75"/>
      <sheetName val="Ramp_data5"/>
      <sheetName val="Day_work5"/>
      <sheetName val="Lower_Ground5"/>
      <sheetName val="Cap_Cost5"/>
      <sheetName val="RLV_Calc5"/>
      <sheetName val="Costs_(dev)5"/>
      <sheetName val="Bluewater_NPV_-_sell_January5"/>
      <sheetName val="Upper_Ground5"/>
      <sheetName val="Financial_Summary5"/>
      <sheetName val="D&amp;C_Calcs5"/>
      <sheetName val="CA_Upside_Downside_Old5"/>
      <sheetName val="EASEL_CA_Example5"/>
      <sheetName val="Z-_GENERAL_PRICE_SUMMARY5"/>
      <sheetName val="WITHOUT_C&amp;I_PROFIT_(3)5"/>
      <sheetName val="qty_schedule4"/>
      <sheetName val="Details_for_Charts4"/>
      <sheetName val="OIL_SYST_DATA_SHTS4"/>
      <sheetName val="Price_Schedule4"/>
      <sheetName val="5_Line_Bill4"/>
      <sheetName val="Bill_No__3_Podium4"/>
      <sheetName val="Trade_Package4"/>
      <sheetName val="Info_Sheet4"/>
      <sheetName val="Data_Sheet5"/>
      <sheetName val="SOR"/>
      <sheetName val="#13_Electrical"/>
      <sheetName val="Fill this out first..."/>
      <sheetName val="(A,_B)_BUILDER_+_SUB_CONT_WORK"/>
      <sheetName val="SPT_vs_PHI"/>
      <sheetName val="Bill 5 - Carpark"/>
      <sheetName val="Materials Cost"/>
      <sheetName val="EST"/>
      <sheetName val="③赤紙(日文)"/>
      <sheetName val="HB CEC schd 6.2"/>
      <sheetName val="#3E1_GCR"/>
      <sheetName val="Cover Sheet"/>
      <sheetName val="Navigation"/>
      <sheetName val="Groupings-final"/>
      <sheetName val="Sched"/>
      <sheetName val="Trial"/>
      <sheetName val="FA_Final"/>
      <sheetName val="analysis"/>
      <sheetName val="Finance"/>
      <sheetName val="Manning Schedule"/>
      <sheetName val="L (4)"/>
      <sheetName val="slipsumpR"/>
      <sheetName val="QMCT"/>
      <sheetName val="ASD Sum of Parts"/>
      <sheetName val="Aug 06"/>
      <sheetName val="May 06"/>
      <sheetName val="12"/>
      <sheetName val="7"/>
      <sheetName val="8"/>
      <sheetName val="21"/>
      <sheetName val="18"/>
      <sheetName val="19"/>
      <sheetName val="29"/>
      <sheetName val="17"/>
      <sheetName val="6"/>
      <sheetName val="10"/>
      <sheetName val="15"/>
      <sheetName val="20"/>
      <sheetName val="1"/>
      <sheetName val="4"/>
      <sheetName val="16"/>
      <sheetName val="23"/>
      <sheetName val="25"/>
      <sheetName val="11"/>
      <sheetName val="3"/>
      <sheetName val="220Kv"/>
      <sheetName val="220Kv (2)"/>
      <sheetName val="NPV"/>
      <sheetName val="w't table"/>
      <sheetName val="당초"/>
      <sheetName val="费率表"/>
      <sheetName val="EC(Rev)"/>
      <sheetName val="Plinthbeam"/>
      <sheetName val="BM"/>
      <sheetName val="IO List"/>
      <sheetName val="C (3)"/>
      <sheetName val="(A,_B)_BUILDER_+_SUB_CONT_WORK1"/>
      <sheetName val="SPT_vs_PHI1"/>
      <sheetName val="(A,_B)_BUILDER_+_SUB_CONT_WORK3"/>
      <sheetName val="SPT_vs_PHI4"/>
      <sheetName val="(A,_B)_BUILDER_+_SUB_CONT_WORK2"/>
      <sheetName val="SPT_vs_PHI3"/>
      <sheetName val="vendor"/>
      <sheetName val="Apr-05"/>
      <sheetName val="Bldg"/>
      <sheetName val="PROJECT_BRIEF(EX_NEW)"/>
      <sheetName val="01"/>
      <sheetName val="BQ"/>
      <sheetName val="Rate Breakdown"/>
      <sheetName val="Forecast Variance Planning hrs"/>
      <sheetName val="(A,_B)_BUILDER_+_SUB_CONT_WORK4"/>
      <sheetName val="SPT_vs_PHI5"/>
      <sheetName val="Raw_Data6"/>
      <sheetName val="@risk_rents_and_incentives6"/>
      <sheetName val="Car_park_lease6"/>
      <sheetName val="Net_rent_analysis6"/>
      <sheetName val="CT_Thang_Mo6"/>
      <sheetName val="DGchitiet_6"/>
      <sheetName val="CIF_COST_ITEM6"/>
      <sheetName val="Doha_WBS_Clean6"/>
      <sheetName val="Bill_16"/>
      <sheetName val="Bill_26"/>
      <sheetName val="Bill_36"/>
      <sheetName val="Bill_46"/>
      <sheetName val="Bill_56"/>
      <sheetName val="Bill_66"/>
      <sheetName val="Bill_76"/>
      <sheetName val="Ramp_data6"/>
      <sheetName val="Day_work6"/>
      <sheetName val="Lower_Ground6"/>
      <sheetName val="Cap_Cost6"/>
      <sheetName val="RLV_Calc6"/>
      <sheetName val="Costs_(dev)6"/>
      <sheetName val="Bluewater_NPV_-_sell_January6"/>
      <sheetName val="Upper_Ground6"/>
      <sheetName val="Financial_Summary6"/>
      <sheetName val="D&amp;C_Calcs6"/>
      <sheetName val="CA_Upside_Downside_Old6"/>
      <sheetName val="EASEL_CA_Example6"/>
      <sheetName val="qty_schedule5"/>
      <sheetName val="OIL_SYST_DATA_SHTS5"/>
      <sheetName val="Details_for_Charts5"/>
      <sheetName val="(A,_B)_BUILDER_+_SUB_CONT_WORK5"/>
      <sheetName val="SPT_vs_PHI6"/>
      <sheetName val="Raw_Data7"/>
      <sheetName val="@risk_rents_and_incentives7"/>
      <sheetName val="Car_park_lease7"/>
      <sheetName val="Net_rent_analysis7"/>
      <sheetName val="CT_Thang_Mo7"/>
      <sheetName val="DGchitiet_7"/>
      <sheetName val="CIF_COST_ITEM7"/>
      <sheetName val="Doha_WBS_Clean7"/>
      <sheetName val="Bill_17"/>
      <sheetName val="Bill_27"/>
      <sheetName val="Bill_37"/>
      <sheetName val="Bill_47"/>
      <sheetName val="Bill_57"/>
      <sheetName val="Bill_67"/>
      <sheetName val="Bill_77"/>
      <sheetName val="Ramp_data7"/>
      <sheetName val="Day_work7"/>
      <sheetName val="Lower_Ground7"/>
      <sheetName val="Cap_Cost7"/>
      <sheetName val="RLV_Calc7"/>
      <sheetName val="Costs_(dev)7"/>
      <sheetName val="Bluewater_NPV_-_sell_January7"/>
      <sheetName val="Upper_Ground7"/>
      <sheetName val="Financial_Summary7"/>
      <sheetName val="D&amp;C_Calcs7"/>
      <sheetName val="CA_Upside_Downside_Old7"/>
      <sheetName val="EASEL_CA_Example7"/>
      <sheetName val="Z-_GENERAL_PRICE_SUMMARY6"/>
      <sheetName val="WITHOUT_C&amp;I_PROFIT_(3)6"/>
      <sheetName val="qty_schedule6"/>
      <sheetName val="OIL_SYST_DATA_SHTS6"/>
      <sheetName val="Details_for_Charts6"/>
      <sheetName val="(A,_B)_BUILDER_+_SUB_CONT_WORK6"/>
      <sheetName val="SPT_vs_PHI7"/>
      <sheetName val="Raw_Data8"/>
      <sheetName val="@risk_rents_and_incentives8"/>
      <sheetName val="Car_park_lease8"/>
      <sheetName val="Net_rent_analysis8"/>
      <sheetName val="CT_Thang_Mo8"/>
      <sheetName val="DGchitiet_8"/>
      <sheetName val="CIF_COST_ITEM8"/>
      <sheetName val="Doha_WBS_Clean8"/>
      <sheetName val="Bill_18"/>
      <sheetName val="Bill_28"/>
      <sheetName val="Bill_38"/>
      <sheetName val="Bill_48"/>
      <sheetName val="Bill_58"/>
      <sheetName val="Bill_68"/>
      <sheetName val="Bill_78"/>
      <sheetName val="Ramp_data8"/>
      <sheetName val="Day_work8"/>
      <sheetName val="Lower_Ground8"/>
      <sheetName val="Cap_Cost8"/>
      <sheetName val="RLV_Calc8"/>
      <sheetName val="Costs_(dev)8"/>
      <sheetName val="Bluewater_NPV_-_sell_January8"/>
      <sheetName val="Upper_Ground8"/>
      <sheetName val="Financial_Summary8"/>
      <sheetName val="D&amp;C_Calcs8"/>
      <sheetName val="CA_Upside_Downside_Old8"/>
      <sheetName val="EASEL_CA_Example8"/>
      <sheetName val="Z-_GENERAL_PRICE_SUMMARY7"/>
      <sheetName val="WITHOUT_C&amp;I_PROFIT_(3)7"/>
      <sheetName val="qty_schedule7"/>
      <sheetName val="OIL_SYST_DATA_SHTS7"/>
      <sheetName val="Details_for_Charts7"/>
      <sheetName val="(A,_B)_BUILDER_+_SUB_CONT_WORK7"/>
      <sheetName val="SPT_vs_PHI8"/>
      <sheetName val="Cost details"/>
      <sheetName val="Raw_Data9"/>
      <sheetName val="@risk_rents_and_incentives9"/>
      <sheetName val="Car_park_lease9"/>
      <sheetName val="Net_rent_analysis9"/>
      <sheetName val="CT_Thang_Mo9"/>
      <sheetName val="DGchitiet_9"/>
      <sheetName val="CIF_COST_ITEM9"/>
      <sheetName val="Doha_WBS_Clean9"/>
      <sheetName val="Bill_19"/>
      <sheetName val="Bill_29"/>
      <sheetName val="Bill_39"/>
      <sheetName val="Bill_49"/>
      <sheetName val="Bill_59"/>
      <sheetName val="Bill_69"/>
      <sheetName val="Bill_79"/>
      <sheetName val="Ramp_data9"/>
      <sheetName val="Day_work9"/>
      <sheetName val="Lower_Ground9"/>
      <sheetName val="Cap_Cost9"/>
      <sheetName val="RLV_Calc9"/>
      <sheetName val="Costs_(dev)9"/>
      <sheetName val="Bluewater_NPV_-_sell_January9"/>
      <sheetName val="Upper_Ground9"/>
      <sheetName val="Financial_Summary9"/>
      <sheetName val="D&amp;C_Calcs9"/>
      <sheetName val="CA_Upside_Downside_Old9"/>
      <sheetName val="EASEL_CA_Example9"/>
      <sheetName val="Z-_GENERAL_PRICE_SUMMARY8"/>
      <sheetName val="WITHOUT_C&amp;I_PROFIT_(3)8"/>
      <sheetName val="qty_schedule8"/>
      <sheetName val="OIL_SYST_DATA_SHTS8"/>
      <sheetName val="Details_for_Charts8"/>
      <sheetName val="(A,_B)_BUILDER_+_SUB_CONT_WORK8"/>
      <sheetName val="SPT_vs_PHI9"/>
      <sheetName val="Cost_details"/>
      <sheetName val="AoR Finishing"/>
      <sheetName val="29.7.09"/>
      <sheetName val="cable summary"/>
      <sheetName val="tray"/>
      <sheetName val="DVM Sizing Calculator- 10 ips "/>
      <sheetName val="shienna"/>
      <sheetName val="5_Line_Bill5"/>
      <sheetName val="Price_Schedule5"/>
      <sheetName val="Bill_No__3_Podium5"/>
      <sheetName val="Trade_Package5"/>
      <sheetName val="Info_Sheet5"/>
      <sheetName val="Data_Sheet6"/>
      <sheetName val="Chiet_tinh_dz22"/>
      <sheetName val="HB_CEC_schd_6_2"/>
      <sheetName val="Cover_Sheet"/>
      <sheetName val="Bill_5_-_Carpark"/>
      <sheetName val="Fill_this_out_first___"/>
      <sheetName val="5_Line_Bill6"/>
      <sheetName val="PROJECT_BRIEF(EX_NEW)1"/>
      <sheetName val="Price_Schedule6"/>
      <sheetName val="Bill_No__3_Podium6"/>
      <sheetName val="Trade_Package6"/>
      <sheetName val="Info_Sheet6"/>
      <sheetName val="Data_Sheet7"/>
      <sheetName val="Chiet_tinh_dz221"/>
      <sheetName val="HB_CEC_schd_6_21"/>
      <sheetName val="Cover_Sheet1"/>
      <sheetName val="Bill_5_-_Carpark1"/>
      <sheetName val="Fill_this_out_first___1"/>
      <sheetName val="5_Line_Bill7"/>
      <sheetName val="PROJECT_BRIEF(EX_NEW)2"/>
      <sheetName val="Price_Schedule7"/>
      <sheetName val="Bill_No__3_Podium7"/>
      <sheetName val="Trade_Package7"/>
      <sheetName val="Info_Sheet7"/>
      <sheetName val="Data_Sheet8"/>
      <sheetName val="Chiet_tinh_dz222"/>
      <sheetName val="HB_CEC_schd_6_22"/>
      <sheetName val="Cover_Sheet2"/>
      <sheetName val="Bill_5_-_Carpark2"/>
      <sheetName val="Fill_this_out_first___2"/>
      <sheetName val="Sheet9"/>
      <sheetName val="Manning_Schedule"/>
      <sheetName val="L_(4)"/>
      <sheetName val="220Kv_(2)"/>
      <sheetName val="w't_table"/>
      <sheetName val="IO_List"/>
      <sheetName val="ASD_Sum_of_Parts"/>
      <sheetName val="Aug_06"/>
      <sheetName val="May_06"/>
      <sheetName val="Materials_Cost"/>
      <sheetName val="Bill split Utilities"/>
      <sheetName val="建筑结尾A"/>
      <sheetName val="建筑结尾B"/>
      <sheetName val="Bil 1"/>
      <sheetName val="입찰내역 발주처 양식"/>
      <sheetName val="JFLINK"/>
      <sheetName val="SUMR1"/>
      <sheetName val="HL8"/>
      <sheetName val="E H - H. W.P."/>
      <sheetName val="E. H. Treatment for pile cap"/>
      <sheetName val="Chiet tinh dz35"/>
      <sheetName val="Chiet_tinh_dz351"/>
      <sheetName val="Chiet_tinh_dz35"/>
      <sheetName val="Schedules"/>
      <sheetName val="APP. B"/>
      <sheetName val="Beamsked"/>
      <sheetName val="Columnsked"/>
      <sheetName val="Project Brief"/>
      <sheetName val="Finishes"/>
      <sheetName val="Ra  stair"/>
      <sheetName val="BID"/>
      <sheetName val="품의"/>
      <sheetName val="대비"/>
      <sheetName val="PRL"/>
      <sheetName val="CTC"/>
      <sheetName val="References"/>
      <sheetName val="boqform8"/>
      <sheetName val="SCHEDULE"/>
      <sheetName val="Sheet2"/>
      <sheetName val="CUML.DELVRY"/>
      <sheetName val="DAMAGED"/>
      <sheetName val="mw"/>
      <sheetName val="2.2 STAFF Scedule"/>
      <sheetName val="Rate Analysis"/>
      <sheetName val="FEVA"/>
      <sheetName val="HO Costs"/>
      <sheetName val="Rebar _Take off"/>
      <sheetName val="PB"/>
      <sheetName val="9011 EXPAT_MANP"/>
      <sheetName val="Sch. Areas -JBH"/>
      <sheetName val="Sch. Areas - 90-95"/>
      <sheetName val="cashflow macro functions"/>
      <sheetName val="Raw_Data10"/>
      <sheetName val="@risk_rents_and_incentives10"/>
      <sheetName val="Car_park_lease10"/>
      <sheetName val="Net_rent_analysis10"/>
      <sheetName val="CIF_COST_ITEM10"/>
      <sheetName val="Doha_WBS_Clean10"/>
      <sheetName val="CT_Thang_Mo10"/>
      <sheetName val="DGchitiet_10"/>
      <sheetName val="Bill_110"/>
      <sheetName val="Bill_210"/>
      <sheetName val="Bill_310"/>
      <sheetName val="Bill_410"/>
      <sheetName val="Bill_510"/>
      <sheetName val="Bill_610"/>
      <sheetName val="Bill_710"/>
      <sheetName val="Ramp_data10"/>
      <sheetName val="Day_work10"/>
      <sheetName val="Lower_Ground10"/>
      <sheetName val="Cap_Cost10"/>
      <sheetName val="RLV_Calc10"/>
      <sheetName val="Costs_(dev)10"/>
      <sheetName val="Bluewater_NPV_-_sell_January10"/>
      <sheetName val="Upper_Ground10"/>
      <sheetName val="Financial_Summary10"/>
      <sheetName val="D&amp;C_Calcs10"/>
      <sheetName val="CA_Upside_Downside_Old10"/>
      <sheetName val="EASEL_CA_Example10"/>
      <sheetName val="qty_schedule9"/>
      <sheetName val="Z-_GENERAL_PRICE_SUMMARY9"/>
      <sheetName val="WITHOUT_C&amp;I_PROFIT_(3)9"/>
      <sheetName val="OIL_SYST_DATA_SHTS9"/>
      <sheetName val="Details_for_Charts9"/>
      <sheetName val="5_Line_Bill8"/>
      <sheetName val="Price_Schedule8"/>
      <sheetName val="(A,_B)_BUILDER_+_SUB_CONT_WORK9"/>
      <sheetName val="SPT_vs_PHI10"/>
      <sheetName val="Bill_No__3_Podium8"/>
      <sheetName val="Trade_Package8"/>
      <sheetName val="Info_Sheet8"/>
      <sheetName val="Data_Sheet9"/>
      <sheetName val="PROJECT_BRIEF(EX_NEW)3"/>
      <sheetName val="Chiet_tinh_dz223"/>
      <sheetName val="Cover_Sheet3"/>
      <sheetName val="220Kv_(2)1"/>
      <sheetName val="HB_CEC_schd_6_23"/>
      <sheetName val="w't_table1"/>
      <sheetName val="Bill_5_-_Carpark3"/>
      <sheetName val="Manning_Schedule1"/>
      <sheetName val="L_(4)1"/>
      <sheetName val="C_(3)"/>
      <sheetName val="Fill_this_out_first___3"/>
      <sheetName val="ASD_Sum_of_Parts1"/>
      <sheetName val="IO_List1"/>
      <sheetName val="Aug_061"/>
      <sheetName val="May_061"/>
      <sheetName val="Materials_Cost1"/>
      <sheetName val="Bill_split_Utilities"/>
      <sheetName val="Bil_1"/>
      <sheetName val="Cost_details1"/>
      <sheetName val="AoR_Finishing"/>
      <sheetName val="29_7_09"/>
      <sheetName val="Rate_Breakdown"/>
      <sheetName val="cable_summary"/>
      <sheetName val="DVM_Sizing_Calculator-_10_ips_"/>
      <sheetName val="Forecast_Variance_Planning_hrs"/>
      <sheetName val="입찰내역_발주처_양식"/>
      <sheetName val="entitlements"/>
      <sheetName val="220Kv_(2)2"/>
      <sheetName val="220Kv_(2)3"/>
      <sheetName val="Cover_Sheet4"/>
      <sheetName val="220Kv_(2)4"/>
      <sheetName val="HB_CEC_schd_6_24"/>
      <sheetName val="PROJECT_BRIEF(EX_NEW)4"/>
      <sheetName val="Chiet_tinh_dz224"/>
      <sheetName val="FA_SUMMARY"/>
      <sheetName val="钢筋"/>
      <sheetName val="Area Analysis"/>
      <sheetName val="Sensitivity"/>
      <sheetName val="Bill 3 - Site Works"/>
      <sheetName val="galfareqp"/>
      <sheetName val="Interest"/>
      <sheetName val="Project Master"/>
      <sheetName val="Staff"/>
      <sheetName val="4 Annex 1 Basic rate"/>
      <sheetName val="Part-A"/>
      <sheetName val="boq actual"/>
      <sheetName val="Excavation"/>
      <sheetName val=" GULF"/>
      <sheetName val="AR-1"/>
      <sheetName val="4-ME"/>
      <sheetName val="BQextra"/>
      <sheetName val="macros"/>
      <sheetName val="S"/>
      <sheetName val="Basement Parking"/>
      <sheetName val="NT Apartments"/>
      <sheetName val="NT Hotel"/>
      <sheetName val="NT Penthouses"/>
      <sheetName val="NT Restaurant"/>
      <sheetName val="NTS Apartments"/>
      <sheetName val="Retail B2"/>
      <sheetName val="Retail B3"/>
      <sheetName val="SE Tower1"/>
      <sheetName val="SE Tower2"/>
      <sheetName val="SW_Phase1"/>
      <sheetName val="SW Phase2"/>
      <sheetName val="공문"/>
      <sheetName val="General Info"/>
      <sheetName val="lists"/>
      <sheetName val="INSU"/>
      <sheetName val="MO"/>
      <sheetName val="3-Cash Flow"/>
      <sheetName val="Revenue"/>
      <sheetName val="Important Details &amp; Validation"/>
      <sheetName val="Rate Library"/>
      <sheetName val="RBU List"/>
      <sheetName val="6A&amp;B"/>
      <sheetName val="Tables"/>
      <sheetName val="IPO Shit"/>
      <sheetName val="Financial Outputs"/>
      <sheetName val="ADT Financial Build"/>
      <sheetName val="ADT LBO"/>
      <sheetName val="Ex-ADTCo LBO"/>
      <sheetName val="Total TEFS LBO"/>
      <sheetName val="ADT Output Dumbed Down for KKR"/>
      <sheetName val="Detail 1A"/>
      <sheetName val="Bill 2.0"/>
      <sheetName val="Attics, Beam And Slab"/>
      <sheetName val="FINISH"/>
      <sheetName val="MFR"/>
      <sheetName val="BOQ1"/>
      <sheetName val="7241-10"/>
      <sheetName val="Chiet_tinh_dz352"/>
      <sheetName val="APP__B"/>
      <sheetName val="Project_Brief"/>
      <sheetName val="Ra__stair"/>
      <sheetName val="Raw_Data11"/>
      <sheetName val="@risk_rents_and_incentives11"/>
      <sheetName val="Car_park_lease11"/>
      <sheetName val="Net_rent_analysis11"/>
      <sheetName val="CT_Thang_Mo11"/>
      <sheetName val="DGchitiet_11"/>
      <sheetName val="CIF_COST_ITEM11"/>
      <sheetName val="Doha_WBS_Clean11"/>
      <sheetName val="Bill_111"/>
      <sheetName val="Bill_211"/>
      <sheetName val="Bill_311"/>
      <sheetName val="Bill_411"/>
      <sheetName val="Bill_511"/>
      <sheetName val="Bill_611"/>
      <sheetName val="Bill_711"/>
      <sheetName val="Ramp_data11"/>
      <sheetName val="Day_work11"/>
      <sheetName val="Lower_Ground11"/>
      <sheetName val="Cap_Cost11"/>
      <sheetName val="RLV_Calc11"/>
      <sheetName val="Costs_(dev)11"/>
      <sheetName val="Bluewater_NPV_-_sell_January11"/>
      <sheetName val="Upper_Ground11"/>
      <sheetName val="Financial_Summary11"/>
      <sheetName val="D&amp;C_Calcs11"/>
      <sheetName val="CA_Upside_Downside_Old11"/>
      <sheetName val="EASEL_CA_Example11"/>
      <sheetName val="Z-_GENERAL_PRICE_SUMMARY10"/>
      <sheetName val="WITHOUT_C&amp;I_PROFIT_(3)10"/>
      <sheetName val="OIL_SYST_DATA_SHTS10"/>
      <sheetName val="qty_schedule10"/>
      <sheetName val="Details_for_Charts10"/>
      <sheetName val="5_Line_Bill9"/>
      <sheetName val="Price_Schedule9"/>
      <sheetName val="Bill_No__3_Podium9"/>
      <sheetName val="Trade_Package9"/>
      <sheetName val="Info_Sheet9"/>
      <sheetName val="Data_Sheet10"/>
      <sheetName val="(A,_B)_BUILDER_+_SUB_CONT_WOR10"/>
      <sheetName val="SPT_vs_PHI11"/>
      <sheetName val="ASD_Sum_of_Parts2"/>
      <sheetName val="Fill_this_out_first___4"/>
      <sheetName val="Bill_5_-_Carpark4"/>
      <sheetName val="Cost_details2"/>
      <sheetName val="Aug_062"/>
      <sheetName val="May_062"/>
      <sheetName val="Rate_Breakdown1"/>
      <sheetName val="w't_table2"/>
      <sheetName val="AoR_Finishing1"/>
      <sheetName val="29_7_091"/>
      <sheetName val="cable_summary1"/>
      <sheetName val="DVM_Sizing_Calculator-_10_ips_1"/>
      <sheetName val="L_(4)2"/>
      <sheetName val="Manning_Schedule2"/>
      <sheetName val="IO_List2"/>
      <sheetName val="Forecast_Variance_Planning_hrs1"/>
      <sheetName val="입찰내역_발주처_양식1"/>
      <sheetName val="Chiet_tinh_dz353"/>
      <sheetName val="Materials_Cost2"/>
      <sheetName val="C_(3)1"/>
      <sheetName val="APP__B1"/>
      <sheetName val="Project_Brief1"/>
      <sheetName val="Ra__stair1"/>
      <sheetName val="VOP_June_07"/>
      <sheetName val="VOP_June_07 _rev1_"/>
      <sheetName val="VOP_Sept_07"/>
      <sheetName val="Z-_GENERAL_PRICE_SUMMARY11"/>
      <sheetName val="WITHOUT_C&amp;I_PROFIT_(3)11"/>
      <sheetName val="Price_Schedule10"/>
      <sheetName val="5_Line_Bill10"/>
      <sheetName val="Bill_No__3_Podium10"/>
      <sheetName val="Trade_Package10"/>
      <sheetName val="Info_Sheet10"/>
      <sheetName val="Data_Sheet11"/>
      <sheetName val="PROJECT_BRIEF(EX_NEW)5"/>
      <sheetName val="Chiet_tinh_dz225"/>
      <sheetName val="Bill_5_-_Carpark5"/>
      <sheetName val="Fill_this_out_first___5"/>
      <sheetName val="HB_CEC_schd_6_25"/>
      <sheetName val="Cover_Sheet5"/>
      <sheetName val="Rate_Breakdown2"/>
      <sheetName val="Forecast_Variance_Planning_hrs2"/>
      <sheetName val="AoR_Finishing2"/>
      <sheetName val="29_7_092"/>
      <sheetName val="cable_summary2"/>
      <sheetName val="DVM_Sizing_Calculator-_10_ips_2"/>
      <sheetName val="PE-F-42 Rev 01 Manpower"/>
      <sheetName val="CUML_DELVRY"/>
      <sheetName val="Bill_split_Utilities1"/>
      <sheetName val="Bil_11"/>
      <sheetName val="CUML_DELVRY1"/>
      <sheetName val="Bill_split_Utilities2"/>
      <sheetName val="Bil_12"/>
      <sheetName val="CUML_DELVRY2"/>
      <sheetName val="입찰내역_발주처_양식2"/>
      <sheetName val="w't_table3"/>
      <sheetName val="IO_List3"/>
      <sheetName val="Bill_split_Utilities3"/>
      <sheetName val="Bil_13"/>
      <sheetName val="CUML_DELVRY3"/>
      <sheetName val="입찰내역_발주처_양식3"/>
      <sheetName val="w't_table4"/>
      <sheetName val="IO_List4"/>
      <sheetName val="CUML_DELVRY4"/>
      <sheetName val="Bill_split_Utilities4"/>
      <sheetName val="Bil_14"/>
      <sheetName val="입찰내역_발주처_양식4"/>
      <sheetName val="PACK (B)"/>
      <sheetName val="Report"/>
      <sheetName val="TOS-F"/>
      <sheetName val="Contractor Application"/>
      <sheetName val="General Summary"/>
      <sheetName val="08 MEP Summary"/>
      <sheetName val="03B1"/>
      <sheetName val="03B2"/>
      <sheetName val="Addnl works"/>
      <sheetName val="TAS"/>
      <sheetName val="VARIATIONS"/>
      <sheetName val="B3. Material on Site-Detail"/>
      <sheetName val="Sheet1 (4)"/>
      <sheetName val="GEN SUM"/>
      <sheetName val="SUM-MS"/>
      <sheetName val="Record data here"/>
      <sheetName val="LD-BOQ "/>
      <sheetName val="Fee Rate Summary"/>
      <sheetName val="Bill_2_0"/>
      <sheetName val="Attics,_Beam_And_Slab"/>
      <sheetName val="2 Div 21"/>
      <sheetName val="Costing"/>
      <sheetName val="Mat.Cost"/>
      <sheetName val="Sheet7"/>
      <sheetName val="Div Summary"/>
      <sheetName val="GS"/>
      <sheetName val="ABB"/>
      <sheetName val="GE"/>
      <sheetName val="Bill"/>
      <sheetName val="dyes"/>
      <sheetName val="Sheet3"/>
      <sheetName val="Trade Summary"/>
      <sheetName val="UTILITY"/>
      <sheetName val="Intro"/>
      <sheetName val="ancillary"/>
      <sheetName val="Earthwork"/>
      <sheetName val="DB"/>
      <sheetName val="Cost_Any."/>
      <sheetName val="Mat_Cost"/>
      <sheetName val="newsales"/>
      <sheetName val="Equip"/>
      <sheetName val="SS MH"/>
      <sheetName val="Non-Positioin Summary"/>
      <sheetName val="UC-Testing"/>
      <sheetName val="Cost_any"/>
      <sheetName val="02"/>
      <sheetName val="03"/>
      <sheetName val="04"/>
      <sheetName val="2.0 Cover Sum"/>
      <sheetName val="Cover"/>
      <sheetName val="Contents"/>
      <sheetName val="office"/>
      <sheetName val="Lab"/>
      <sheetName val="Material&amp;equipment"/>
      <sheetName val="Raw_Data12"/>
      <sheetName val="@risk_rents_and_incentives12"/>
      <sheetName val="Car_park_lease12"/>
      <sheetName val="Net_rent_analysis12"/>
      <sheetName val="CT_Thang_Mo12"/>
      <sheetName val="DGchitiet_12"/>
      <sheetName val="CIF_COST_ITEM12"/>
      <sheetName val="Doha_WBS_Clean12"/>
      <sheetName val="Bill_112"/>
      <sheetName val="Bill_212"/>
      <sheetName val="Bill_312"/>
      <sheetName val="Bill_412"/>
      <sheetName val="Bill_512"/>
      <sheetName val="Bill_612"/>
      <sheetName val="Bill_712"/>
      <sheetName val="Ramp_data12"/>
      <sheetName val="Day_work12"/>
      <sheetName val="Lower_Ground12"/>
      <sheetName val="Cap_Cost12"/>
      <sheetName val="RLV_Calc12"/>
      <sheetName val="Costs_(dev)12"/>
      <sheetName val="Bluewater_NPV_-_sell_January12"/>
      <sheetName val="Upper_Ground12"/>
      <sheetName val="Financial_Summary12"/>
      <sheetName val="D&amp;C_Calcs12"/>
      <sheetName val="CA_Upside_Downside_Old12"/>
      <sheetName val="EASEL_CA_Example12"/>
      <sheetName val="qty_schedule11"/>
      <sheetName val="OIL_SYST_DATA_SHTS11"/>
      <sheetName val="Details_for_Charts11"/>
      <sheetName val="(A,_B)_BUILDER_+_SUB_CONT_WOR11"/>
      <sheetName val="SPT_vs_PHI12"/>
      <sheetName val="Chiet_tinh_dz354"/>
      <sheetName val="C_(3)2"/>
      <sheetName val="Cost_details3"/>
      <sheetName val="APP__B2"/>
      <sheetName val="Project_Brief2"/>
      <sheetName val="Ra__stair2"/>
      <sheetName val="Raw_Data13"/>
      <sheetName val="@risk_rents_and_incentives13"/>
      <sheetName val="Car_park_lease13"/>
      <sheetName val="Net_rent_analysis13"/>
      <sheetName val="CT_Thang_Mo13"/>
      <sheetName val="DGchitiet_13"/>
      <sheetName val="CIF_COST_ITEM13"/>
      <sheetName val="Doha_WBS_Clean13"/>
      <sheetName val="Bill_113"/>
      <sheetName val="Bill_213"/>
      <sheetName val="Bill_313"/>
      <sheetName val="Bill_413"/>
      <sheetName val="Bill_513"/>
      <sheetName val="Bill_613"/>
      <sheetName val="Bill_713"/>
      <sheetName val="Ramp_data13"/>
      <sheetName val="Day_work13"/>
      <sheetName val="Lower_Ground13"/>
      <sheetName val="Cap_Cost13"/>
      <sheetName val="RLV_Calc13"/>
      <sheetName val="Costs_(dev)13"/>
      <sheetName val="Bluewater_NPV_-_sell_January13"/>
      <sheetName val="Upper_Ground13"/>
      <sheetName val="Financial_Summary13"/>
      <sheetName val="D&amp;C_Calcs13"/>
      <sheetName val="CA_Upside_Downside_Old13"/>
      <sheetName val="EASEL_CA_Example13"/>
      <sheetName val="qty_schedule12"/>
      <sheetName val="Z-_GENERAL_PRICE_SUMMARY12"/>
      <sheetName val="WITHOUT_C&amp;I_PROFIT_(3)12"/>
      <sheetName val="OIL_SYST_DATA_SHTS12"/>
      <sheetName val="Details_for_Charts12"/>
      <sheetName val="(A,_B)_BUILDER_+_SUB_CONT_WOR12"/>
      <sheetName val="SPT_vs_PHI13"/>
      <sheetName val="Trade_Package11"/>
      <sheetName val="Info_Sheet11"/>
      <sheetName val="Data_Sheet12"/>
      <sheetName val="Price_Schedule11"/>
      <sheetName val="5_Line_Bill11"/>
      <sheetName val="Bill_No__3_Podium11"/>
      <sheetName val="Fill_this_out_first___6"/>
      <sheetName val="PROJECT_BRIEF(EX_NEW)6"/>
      <sheetName val="Chiet_tinh_dz226"/>
      <sheetName val="Cover_Sheet6"/>
      <sheetName val="Bill_5_-_Carpark6"/>
      <sheetName val="Chiet_tinh_dz355"/>
      <sheetName val="HB_CEC_schd_6_26"/>
      <sheetName val="Forecast_Variance_Planning_hrs3"/>
      <sheetName val="Aug_063"/>
      <sheetName val="May_063"/>
      <sheetName val="Manning_Schedule3"/>
      <sheetName val="L_(4)3"/>
      <sheetName val="AoR_Finishing3"/>
      <sheetName val="29_7_093"/>
      <sheetName val="cable_summary3"/>
      <sheetName val="DVM_Sizing_Calculator-_10_ips_3"/>
      <sheetName val="ASD_Sum_of_Parts3"/>
      <sheetName val="Materials_Cost3"/>
      <sheetName val="C_(3)3"/>
      <sheetName val="Cost_details4"/>
      <sheetName val="Rate_Breakdown3"/>
      <sheetName val="APP__B3"/>
      <sheetName val="Project_Brief3"/>
      <sheetName val="Ra__stair3"/>
      <sheetName val="Raw_Data14"/>
      <sheetName val="@risk_rents_and_incentives14"/>
      <sheetName val="Car_park_lease14"/>
      <sheetName val="Net_rent_analysis14"/>
      <sheetName val="CT_Thang_Mo14"/>
      <sheetName val="DGchitiet_14"/>
      <sheetName val="CIF_COST_ITEM14"/>
      <sheetName val="Doha_WBS_Clean14"/>
      <sheetName val="Bill_114"/>
      <sheetName val="Bill_214"/>
      <sheetName val="Bill_314"/>
      <sheetName val="Bill_414"/>
      <sheetName val="Bill_514"/>
      <sheetName val="Bill_614"/>
      <sheetName val="Bill_714"/>
      <sheetName val="Ramp_data14"/>
      <sheetName val="Day_work14"/>
      <sheetName val="Lower_Ground14"/>
      <sheetName val="Cap_Cost14"/>
      <sheetName val="RLV_Calc14"/>
      <sheetName val="Costs_(dev)14"/>
      <sheetName val="Bluewater_NPV_-_sell_January14"/>
      <sheetName val="Upper_Ground14"/>
      <sheetName val="Financial_Summary14"/>
      <sheetName val="D&amp;C_Calcs14"/>
      <sheetName val="CA_Upside_Downside_Old14"/>
      <sheetName val="EASEL_CA_Example14"/>
      <sheetName val="qty_schedule13"/>
      <sheetName val="Z-_GENERAL_PRICE_SUMMARY13"/>
      <sheetName val="WITHOUT_C&amp;I_PROFIT_(3)13"/>
      <sheetName val="OIL_SYST_DATA_SHTS13"/>
      <sheetName val="Details_for_Charts13"/>
      <sheetName val="(A,_B)_BUILDER_+_SUB_CONT_WOR13"/>
      <sheetName val="SPT_vs_PHI14"/>
      <sheetName val="Trade_Package12"/>
      <sheetName val="Info_Sheet12"/>
      <sheetName val="Data_Sheet13"/>
      <sheetName val="Price_Schedule12"/>
      <sheetName val="5_Line_Bill12"/>
      <sheetName val="Bill_No__3_Podium12"/>
      <sheetName val="Fill_this_out_first___7"/>
      <sheetName val="PROJECT_BRIEF(EX_NEW)7"/>
      <sheetName val="Chiet_tinh_dz227"/>
      <sheetName val="Cover_Sheet7"/>
      <sheetName val="Bill_5_-_Carpark7"/>
      <sheetName val="Chiet_tinh_dz356"/>
      <sheetName val="HB_CEC_schd_6_27"/>
      <sheetName val="Forecast_Variance_Planning_hrs4"/>
      <sheetName val="Aug_064"/>
      <sheetName val="May_064"/>
      <sheetName val="Manning_Schedule4"/>
      <sheetName val="L_(4)4"/>
      <sheetName val="AoR_Finishing4"/>
      <sheetName val="29_7_094"/>
      <sheetName val="cable_summary4"/>
      <sheetName val="DVM_Sizing_Calculator-_10_ips_4"/>
      <sheetName val="ASD_Sum_of_Parts4"/>
      <sheetName val="Materials_Cost4"/>
      <sheetName val="C_(3)4"/>
      <sheetName val="Cost_details5"/>
      <sheetName val="Rate_Breakdown4"/>
      <sheetName val="APP__B4"/>
      <sheetName val="Project_Brief4"/>
      <sheetName val="Ra__stair4"/>
      <sheetName val="Raw_Data15"/>
      <sheetName val="@risk_rents_and_incentives15"/>
      <sheetName val="Car_park_lease15"/>
      <sheetName val="Net_rent_analysis15"/>
      <sheetName val="CT_Thang_Mo15"/>
      <sheetName val="DGchitiet_15"/>
      <sheetName val="CIF_COST_ITEM15"/>
      <sheetName val="Doha_WBS_Clean15"/>
      <sheetName val="Bill_115"/>
      <sheetName val="Bill_215"/>
      <sheetName val="Bill_315"/>
      <sheetName val="Bill_415"/>
      <sheetName val="Bill_515"/>
      <sheetName val="Bill_615"/>
      <sheetName val="Bill_715"/>
      <sheetName val="Ramp_data15"/>
      <sheetName val="Day_work15"/>
      <sheetName val="Lower_Ground15"/>
      <sheetName val="Cap_Cost15"/>
      <sheetName val="RLV_Calc15"/>
      <sheetName val="Costs_(dev)15"/>
      <sheetName val="Bluewater_NPV_-_sell_January15"/>
      <sheetName val="Upper_Ground15"/>
      <sheetName val="Financial_Summary15"/>
      <sheetName val="D&amp;C_Calcs15"/>
      <sheetName val="CA_Upside_Downside_Old15"/>
      <sheetName val="EASEL_CA_Example15"/>
      <sheetName val="qty_schedule14"/>
      <sheetName val="Z-_GENERAL_PRICE_SUMMARY14"/>
      <sheetName val="WITHOUT_C&amp;I_PROFIT_(3)14"/>
      <sheetName val="OIL_SYST_DATA_SHTS14"/>
      <sheetName val="Details_for_Charts14"/>
      <sheetName val="(A,_B)_BUILDER_+_SUB_CONT_WOR14"/>
      <sheetName val="SPT_vs_PHI15"/>
      <sheetName val="Trade_Package13"/>
      <sheetName val="Info_Sheet13"/>
      <sheetName val="Data_Sheet14"/>
      <sheetName val="Price_Schedule13"/>
      <sheetName val="5_Line_Bill13"/>
      <sheetName val="Bill_No__3_Podium13"/>
      <sheetName val="Fill_this_out_first___8"/>
      <sheetName val="PROJECT_BRIEF(EX_NEW)8"/>
      <sheetName val="Chiet_tinh_dz228"/>
      <sheetName val="Cover_Sheet8"/>
      <sheetName val="Bill_5_-_Carpark8"/>
      <sheetName val="Chiet_tinh_dz357"/>
      <sheetName val="HB_CEC_schd_6_28"/>
      <sheetName val="Forecast_Variance_Planning_hrs5"/>
      <sheetName val="Aug_065"/>
      <sheetName val="May_065"/>
      <sheetName val="Manning_Schedule5"/>
      <sheetName val="L_(4)5"/>
      <sheetName val="w't_table5"/>
      <sheetName val="AoR_Finishing5"/>
      <sheetName val="29_7_095"/>
      <sheetName val="cable_summary5"/>
      <sheetName val="DVM_Sizing_Calculator-_10_ips_5"/>
      <sheetName val="ASD_Sum_of_Parts5"/>
      <sheetName val="Materials_Cost5"/>
      <sheetName val="220Kv_(2)5"/>
      <sheetName val="IO_List5"/>
      <sheetName val="C_(3)5"/>
      <sheetName val="입찰내역_발주처_양식5"/>
      <sheetName val="Cost_details6"/>
      <sheetName val="Rate_Breakdown5"/>
      <sheetName val="APP__B5"/>
      <sheetName val="Project_Brief5"/>
      <sheetName val="Ra__stair5"/>
      <sheetName val="Raw_Data16"/>
      <sheetName val="@risk_rents_and_incentives16"/>
      <sheetName val="Car_park_lease16"/>
      <sheetName val="Net_rent_analysis16"/>
      <sheetName val="CT_Thang_Mo16"/>
      <sheetName val="DGchitiet_16"/>
      <sheetName val="CIF_COST_ITEM16"/>
      <sheetName val="Doha_WBS_Clean16"/>
      <sheetName val="Bill_116"/>
      <sheetName val="Bill_216"/>
      <sheetName val="Bill_316"/>
      <sheetName val="Bill_416"/>
      <sheetName val="Bill_516"/>
      <sheetName val="Bill_616"/>
      <sheetName val="Bill_716"/>
      <sheetName val="Ramp_data16"/>
      <sheetName val="Day_work16"/>
      <sheetName val="Lower_Ground16"/>
      <sheetName val="Cap_Cost16"/>
      <sheetName val="RLV_Calc16"/>
      <sheetName val="Costs_(dev)16"/>
      <sheetName val="Bluewater_NPV_-_sell_January16"/>
      <sheetName val="Upper_Ground16"/>
      <sheetName val="Financial_Summary16"/>
      <sheetName val="D&amp;C_Calcs16"/>
      <sheetName val="CA_Upside_Downside_Old16"/>
      <sheetName val="EASEL_CA_Example16"/>
      <sheetName val="qty_schedule15"/>
      <sheetName val="Z-_GENERAL_PRICE_SUMMARY15"/>
      <sheetName val="WITHOUT_C&amp;I_PROFIT_(3)15"/>
      <sheetName val="OIL_SYST_DATA_SHTS15"/>
      <sheetName val="Details_for_Charts15"/>
      <sheetName val="(A,_B)_BUILDER_+_SUB_CONT_WOR15"/>
      <sheetName val="SPT_vs_PHI16"/>
      <sheetName val="Trade_Package14"/>
      <sheetName val="Info_Sheet14"/>
      <sheetName val="Data_Sheet15"/>
      <sheetName val="Price_Schedule14"/>
      <sheetName val="5_Line_Bill14"/>
      <sheetName val="Bill_No__3_Podium14"/>
      <sheetName val="Fill_this_out_first___9"/>
      <sheetName val="PROJECT_BRIEF(EX_NEW)9"/>
      <sheetName val="Chiet_tinh_dz229"/>
      <sheetName val="Cover_Sheet9"/>
      <sheetName val="Bill_5_-_Carpark9"/>
      <sheetName val="Chiet_tinh_dz358"/>
      <sheetName val="HB_CEC_schd_6_29"/>
      <sheetName val="Forecast_Variance_Planning_hrs6"/>
      <sheetName val="Aug_066"/>
      <sheetName val="May_066"/>
      <sheetName val="Manning_Schedule6"/>
      <sheetName val="L_(4)6"/>
      <sheetName val="w't_table6"/>
      <sheetName val="AoR_Finishing6"/>
      <sheetName val="29_7_096"/>
      <sheetName val="cable_summary6"/>
      <sheetName val="DVM_Sizing_Calculator-_10_ips_6"/>
      <sheetName val="ASD_Sum_of_Parts6"/>
      <sheetName val="Materials_Cost6"/>
      <sheetName val="220Kv_(2)6"/>
      <sheetName val="IO_List6"/>
      <sheetName val="C_(3)6"/>
      <sheetName val="입찰내역_발주처_양식6"/>
      <sheetName val="Cost_details7"/>
      <sheetName val="Rate_Breakdown6"/>
      <sheetName val="APP__B6"/>
      <sheetName val="Project_Brief6"/>
      <sheetName val="Ra__stair6"/>
      <sheetName val="START"/>
      <sheetName val="FR-Pricing"/>
      <sheetName val="LSF-Pricing"/>
      <sheetName val="PVC - Pricing"/>
      <sheetName val="FEEDER"/>
      <sheetName val="E_H_-_H__W_P_"/>
      <sheetName val="E__H__Treatment_for_pile_cap"/>
      <sheetName val="2_2_STAFF_Scedule"/>
      <sheetName val="Rate_Analysis"/>
      <sheetName val="HO_Costs"/>
      <sheetName val="Rebar__Take_off"/>
      <sheetName val="9011_EXPAT_MANP"/>
      <sheetName val="Sch__Areas_-JBH"/>
      <sheetName val="Sch__Areas_-_90-95"/>
      <sheetName val="cashflow_macro_functions"/>
      <sheetName val="boq_actual"/>
      <sheetName val="sc"/>
      <sheetName val="HB CEC schd 4.2"/>
      <sheetName val="HB CEC schd 4.3"/>
      <sheetName val="HB CEC schd 5.2"/>
      <sheetName val="HB CEC schd 7.2"/>
      <sheetName val="HB CEC schd 9.2"/>
      <sheetName val="Formulas"/>
      <sheetName val="ATD"/>
      <sheetName val="Architectural &amp; Structural"/>
      <sheetName val="Detail_1A"/>
      <sheetName val="IPO_Shit"/>
      <sheetName val="Financial_Outputs"/>
      <sheetName val="ADT_Financial_Build"/>
      <sheetName val="ADT_LBO"/>
      <sheetName val="Ex-ADTCo_LBO"/>
      <sheetName val="Total_TEFS_LBO"/>
      <sheetName val="ADT_Output_Dumbed_Down_for_KKR"/>
      <sheetName val="3-Cash_Flow"/>
      <sheetName val="Important_Details_&amp;_Validation"/>
      <sheetName val="Rate_Library"/>
      <sheetName val="RBU_List"/>
      <sheetName val="BLDG_DCI"/>
      <sheetName val="BLDG_MCI"/>
      <sheetName val="PARTICULARS"/>
      <sheetName val="GFA"/>
      <sheetName val="Piling"/>
      <sheetName val="WBLFL"/>
      <sheetName val="FRAME"/>
      <sheetName val="EXTWALL"/>
      <sheetName val="INTWALL"/>
      <sheetName val="STAIRCASE"/>
      <sheetName val="UFC"/>
      <sheetName val="ROOF"/>
      <sheetName val="WINDOWS"/>
      <sheetName val="DOORS"/>
      <sheetName val="IRONMONGERY"/>
      <sheetName val="WALLFINISHES"/>
      <sheetName val="FLOORFINISHES"/>
      <sheetName val="CEILING"/>
      <sheetName val="PAINTING"/>
      <sheetName val="SANITARYFITTINGS"/>
      <sheetName val="S.F. table"/>
      <sheetName val="roof (conc&amp;fwk)OK"/>
      <sheetName val="road"/>
      <sheetName val="ext.walls"/>
      <sheetName val="Cost Summary"/>
      <sheetName val="Design Devmt"/>
      <sheetName val=" Est "/>
      <sheetName val="6.1.7 Grand Summary"/>
      <sheetName val="VOP_June_07__rev1_1"/>
      <sheetName val="6_1_7_Grand_Summary1"/>
      <sheetName val="Basement_Parking1"/>
      <sheetName val="NT_Apartments1"/>
      <sheetName val="NT_Hotel1"/>
      <sheetName val="NT_Penthouses1"/>
      <sheetName val="NT_Restaurant1"/>
      <sheetName val="NTS_Apartments1"/>
      <sheetName val="Retail_B21"/>
      <sheetName val="Retail_B31"/>
      <sheetName val="SE_Tower11"/>
      <sheetName val="SE_Tower21"/>
      <sheetName val="SW_Phase21"/>
      <sheetName val="General_Info1"/>
      <sheetName val="Area_Analysis1"/>
      <sheetName val="3-Cash_Flow1"/>
      <sheetName val="VOP_June_07__rev1_"/>
      <sheetName val="6_1_7_Grand_Summary"/>
      <sheetName val="Basement_Parking"/>
      <sheetName val="NT_Apartments"/>
      <sheetName val="NT_Hotel"/>
      <sheetName val="NT_Penthouses"/>
      <sheetName val="NT_Restaurant"/>
      <sheetName val="NTS_Apartments"/>
      <sheetName val="Retail_B2"/>
      <sheetName val="Retail_B3"/>
      <sheetName val="SE_Tower1"/>
      <sheetName val="SE_Tower2"/>
      <sheetName val="SW_Phase2"/>
      <sheetName val="General_Info"/>
      <sheetName val="Area_Analysis"/>
      <sheetName val="STORE-DEL-pipe"/>
      <sheetName val="Design"/>
      <sheetName val="BUR4-Rd"/>
      <sheetName val="BUR3-DrnRC"/>
      <sheetName val="Rebar__Take_off1"/>
      <sheetName val="3-Cash_Flow2"/>
      <sheetName val="PVC_-_Pricing"/>
      <sheetName val="Important_Details_&amp;_Validation1"/>
      <sheetName val="Rate_Library1"/>
      <sheetName val="RBU_List1"/>
      <sheetName val="boq_actual1"/>
      <sheetName val="IPO_Shit1"/>
      <sheetName val="Financial_Outputs1"/>
      <sheetName val="ADT_Financial_Build1"/>
      <sheetName val="ADT_LBO1"/>
      <sheetName val="Ex-ADTCo_LBO1"/>
      <sheetName val="Total_TEFS_LBO1"/>
      <sheetName val="ADT_Output_Dumbed_Down_for_KKR1"/>
      <sheetName val="Detail_1A1"/>
      <sheetName val="Bill_2_01"/>
      <sheetName val="Attics,_Beam_And_Slab1"/>
      <sheetName val="Basement_Parking2"/>
      <sheetName val="NT_Apartments2"/>
      <sheetName val="NT_Hotel2"/>
      <sheetName val="NT_Penthouses2"/>
      <sheetName val="NT_Restaurant2"/>
      <sheetName val="NTS_Apartments2"/>
      <sheetName val="Retail_B22"/>
      <sheetName val="Retail_B32"/>
      <sheetName val="SE_Tower12"/>
      <sheetName val="SE_Tower22"/>
      <sheetName val="SW_Phase22"/>
      <sheetName val="General_Info2"/>
      <sheetName val="Area_Analysis2"/>
      <sheetName val="6_1_7_Grand_Summary2"/>
      <sheetName val="VOP_June_07__rev1_2"/>
      <sheetName val="Div_Summary"/>
      <sheetName val="Cost_Summary"/>
      <sheetName val="Design_Devmt"/>
      <sheetName val="_Est_"/>
      <sheetName val="IPO_Shit2"/>
      <sheetName val="Financial_Outputs2"/>
      <sheetName val="ADT_Financial_Build2"/>
      <sheetName val="ADT_LBO2"/>
      <sheetName val="Ex-ADTCo_LBO2"/>
      <sheetName val="Total_TEFS_LBO2"/>
      <sheetName val="ADT_Output_Dumbed_Down_for_KKR2"/>
      <sheetName val="Rebar__Take_off2"/>
      <sheetName val="3-Cash_Flow3"/>
      <sheetName val="PVC_-_Pricing1"/>
      <sheetName val="Bill_2_02"/>
      <sheetName val="Attics,_Beam_And_Slab2"/>
      <sheetName val="boq_actual2"/>
      <sheetName val="Detail_1A2"/>
      <sheetName val="Important_Details_&amp;_Validation2"/>
      <sheetName val="Rate_Library2"/>
      <sheetName val="RBU_List2"/>
      <sheetName val="Basement_Parking3"/>
      <sheetName val="NT_Apartments3"/>
      <sheetName val="NT_Hotel3"/>
      <sheetName val="NT_Penthouses3"/>
      <sheetName val="NT_Restaurant3"/>
      <sheetName val="NTS_Apartments3"/>
      <sheetName val="Retail_B23"/>
      <sheetName val="Retail_B33"/>
      <sheetName val="SE_Tower13"/>
      <sheetName val="SE_Tower23"/>
      <sheetName val="SW_Phase23"/>
      <sheetName val="General_Info3"/>
      <sheetName val="Area_Analysis3"/>
      <sheetName val="6_1_7_Grand_Summary3"/>
      <sheetName val="VOP_June_07__rev1_3"/>
      <sheetName val="Cost_Summary1"/>
      <sheetName val="Design_Devmt1"/>
      <sheetName val="Div_Summary1"/>
      <sheetName val="_Est_1"/>
      <sheetName val="Summ"/>
      <sheetName val="MOS-Civil "/>
      <sheetName val="1.2 Staff Schedule"/>
      <sheetName val="MgtControl"/>
      <sheetName val="3-15"/>
      <sheetName val="3-16"/>
      <sheetName val="3-10"/>
      <sheetName val="3-11"/>
      <sheetName val="3-3"/>
      <sheetName val="3-4"/>
      <sheetName val="3-7"/>
      <sheetName val="3-9"/>
      <sheetName val="3-6"/>
      <sheetName val="2-10"/>
      <sheetName val="2-11"/>
      <sheetName val="2-3"/>
      <sheetName val="2-4"/>
      <sheetName val="2-5"/>
      <sheetName val="2-6"/>
      <sheetName val="2-7"/>
      <sheetName val="2-8"/>
      <sheetName val="2-9"/>
      <sheetName val="Master Control-Finishes"/>
      <sheetName val="DIV09-Finishes "/>
      <sheetName val="Bill 2.1 "/>
      <sheetName val="Bill 3.1"/>
      <sheetName val="Bill 3.10"/>
      <sheetName val="Bill 3.11"/>
      <sheetName val="Bill 3.12"/>
      <sheetName val="Bill 3.13"/>
      <sheetName val="Bill 3.15"/>
      <sheetName val="Bill 3.2"/>
      <sheetName val="Bill 3.3"/>
      <sheetName val="Bill 3.4"/>
      <sheetName val="Bill 3.5"/>
      <sheetName val="Bill 3.6"/>
      <sheetName val="Bill 3.7"/>
      <sheetName val="Bill 3.8"/>
      <sheetName val="Bill 3.9"/>
      <sheetName val="Bill 4.1"/>
      <sheetName val="Bill 4.10"/>
      <sheetName val="Bill 4.11"/>
      <sheetName val="Bill 4.12"/>
      <sheetName val="Bill 4.13"/>
      <sheetName val="Bill 4.14"/>
      <sheetName val="Bill 4.15"/>
      <sheetName val="Bill 4.16"/>
      <sheetName val="Bill 4.17"/>
      <sheetName val="Bill 4.18"/>
      <sheetName val="Bill 4.19"/>
      <sheetName val="Bill 4.2"/>
      <sheetName val="Bill 4.3"/>
      <sheetName val="Bill 4.4"/>
      <sheetName val="Bill 4.6"/>
      <sheetName val="Bill 4.7"/>
      <sheetName val="Bill 4.8"/>
      <sheetName val="Bill 4.9"/>
      <sheetName val="Bill 5.1 "/>
      <sheetName val="Bill 6.1"/>
      <sheetName val="Bill 8.1"/>
      <sheetName val="Bill 1 - General Items"/>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Westin FOH &amp; BOH Split"/>
      <sheetName val="A.O.R r1Str"/>
      <sheetName val="A.O.R r1"/>
      <sheetName val="A.O.R (2)"/>
      <sheetName val="WorkBreakDown"/>
      <sheetName val="Spread"/>
      <sheetName val="PVC_-_Pricing2"/>
      <sheetName val="Rebar__Take_off3"/>
      <sheetName val="PVC_-_Pricing3"/>
      <sheetName val="IPO_Shit3"/>
      <sheetName val="Financial_Outputs3"/>
      <sheetName val="ADT_Financial_Build3"/>
      <sheetName val="ADT_LBO3"/>
      <sheetName val="Ex-ADTCo_LBO3"/>
      <sheetName val="Total_TEFS_LBO3"/>
      <sheetName val="ADT_Output_Dumbed_Down_for_KKR3"/>
      <sheetName val="Bill_2_03"/>
      <sheetName val="Attics,_Beam_And_Slab3"/>
      <sheetName val="boq_actual3"/>
      <sheetName val="Detail_1A3"/>
      <sheetName val="ASD_Sum_of_Parts7"/>
      <sheetName val="Ra__stair7"/>
      <sheetName val="Rebar__Take_off4"/>
      <sheetName val="3-Cash_Flow4"/>
      <sheetName val="PVC_-_Pricing4"/>
      <sheetName val="IPO_Shit4"/>
      <sheetName val="Financial_Outputs4"/>
      <sheetName val="ADT_Financial_Build4"/>
      <sheetName val="ADT_LBO4"/>
      <sheetName val="Ex-ADTCo_LBO4"/>
      <sheetName val="Total_TEFS_LBO4"/>
      <sheetName val="ADT_Output_Dumbed_Down_for_KKR4"/>
      <sheetName val="Bill_2_04"/>
      <sheetName val="Attics,_Beam_And_Slab4"/>
      <sheetName val="boq_actual4"/>
      <sheetName val="Detail_1A4"/>
      <sheetName val="ASD_Sum_of_Parts8"/>
      <sheetName val="Ra__stair8"/>
      <sheetName val="Rebar__Take_off5"/>
      <sheetName val="3-Cash_Flow5"/>
      <sheetName val="PVC_-_Pricing5"/>
      <sheetName val="IPO_Shit5"/>
      <sheetName val="Financial_Outputs5"/>
      <sheetName val="ADT_Financial_Build5"/>
      <sheetName val="ADT_LBO5"/>
      <sheetName val="Ex-ADTCo_LBO5"/>
      <sheetName val="Total_TEFS_LBO5"/>
      <sheetName val="ADT_Output_Dumbed_Down_for_KKR5"/>
      <sheetName val="Bill_2_05"/>
      <sheetName val="Attics,_Beam_And_Slab5"/>
      <sheetName val="boq_actual5"/>
      <sheetName val="Detail_1A5"/>
      <sheetName val="5_Line_Bill15"/>
      <sheetName val="ASD_Sum_of_Parts9"/>
      <sheetName val="APP__B7"/>
      <sheetName val="Project_Brief7"/>
      <sheetName val="L_(4)7"/>
      <sheetName val="Ra__stair9"/>
      <sheetName val="Rebar__Take_off6"/>
      <sheetName val="3-Cash_Flow6"/>
      <sheetName val="PVC_-_Pricing6"/>
      <sheetName val="IPO_Shit6"/>
      <sheetName val="Financial_Outputs6"/>
      <sheetName val="ADT_Financial_Build6"/>
      <sheetName val="ADT_LBO6"/>
      <sheetName val="Ex-ADTCo_LBO6"/>
      <sheetName val="Total_TEFS_LBO6"/>
      <sheetName val="ADT_Output_Dumbed_Down_for_KKR6"/>
      <sheetName val="Bill_2_06"/>
      <sheetName val="Attics,_Beam_And_Slab6"/>
      <sheetName val="boq_actual6"/>
      <sheetName val="Detail_1A6"/>
      <sheetName val="Master_Control-Finishes"/>
      <sheetName val="Masonry"/>
      <sheetName val="Important_Details_&amp;_Validation3"/>
      <sheetName val="Rate_Library3"/>
      <sheetName val="RBU_List3"/>
      <sheetName val="Basement_Parking4"/>
      <sheetName val="NT_Apartments4"/>
      <sheetName val="NT_Hotel4"/>
      <sheetName val="NT_Penthouses4"/>
      <sheetName val="NT_Restaurant4"/>
      <sheetName val="NTS_Apartments4"/>
      <sheetName val="Retail_B24"/>
      <sheetName val="Retail_B34"/>
      <sheetName val="SE_Tower14"/>
      <sheetName val="SE_Tower24"/>
      <sheetName val="SW_Phase24"/>
      <sheetName val="Important_Details_&amp;_Validation4"/>
      <sheetName val="Rate_Library4"/>
      <sheetName val="RBU_List4"/>
      <sheetName val="Basement_Parking5"/>
      <sheetName val="NT_Apartments5"/>
      <sheetName val="NT_Hotel5"/>
      <sheetName val="NT_Penthouses5"/>
      <sheetName val="NT_Restaurant5"/>
      <sheetName val="NTS_Apartments5"/>
      <sheetName val="Retail_B25"/>
      <sheetName val="Retail_B35"/>
      <sheetName val="SE_Tower15"/>
      <sheetName val="SE_Tower25"/>
      <sheetName val="SW_Phase25"/>
      <sheetName val="TBAL9697 -group wise  sdpl"/>
      <sheetName val="slab"/>
      <sheetName val="F4.13"/>
      <sheetName val="Staff Acco."/>
      <sheetName val="Lookup"/>
      <sheetName val="CONS. PROJECT HITS"/>
      <sheetName val="Table"/>
      <sheetName val="banilad"/>
      <sheetName val="Mactan"/>
      <sheetName val="Mandaue"/>
      <sheetName val="Sales &amp; Prod"/>
      <sheetName val="co-no.2"/>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242-3 summaryOPC"/>
      <sheetName val="Structure Bills Qty"/>
      <sheetName val="E_H_-_H__W_P_1"/>
      <sheetName val="E__H__Treatment_for_pile_cap1"/>
      <sheetName val="Graph"/>
      <sheetName val="Build-up"/>
      <sheetName val="GAE8'97"/>
      <sheetName val="AN"/>
      <sheetName val="Bill_3_-_Site_Works"/>
      <sheetName val="Project_Master"/>
      <sheetName val="4_Annex_1_Basic_rate"/>
      <sheetName val="Bill_split_Utilities5"/>
      <sheetName val="Bil_15"/>
      <sheetName val="CUML_DELVRY5"/>
      <sheetName val="CUML_DELVRY6"/>
      <sheetName val="Bill_split_Utilities6"/>
      <sheetName val="Bil_16"/>
      <sheetName val="220Kv_(2)7"/>
      <sheetName val="w't_table7"/>
      <sheetName val="CUML_DELVRY7"/>
      <sheetName val="Bill_split_Utilities7"/>
      <sheetName val="IO_List7"/>
      <sheetName val="Bil_17"/>
      <sheetName val="입찰내역_발주처_양식7"/>
      <sheetName val="w't_table8"/>
      <sheetName val="220Kv_(2)8"/>
      <sheetName val="IO_List8"/>
      <sheetName val="Bill_split_Utilities8"/>
      <sheetName val="Bil_18"/>
      <sheetName val="CUML_DELVRY8"/>
      <sheetName val="입찰내역_발주처_양식8"/>
      <sheetName val="PACK_(B)"/>
      <sheetName val="Contractor_Application"/>
      <sheetName val="General_Summary"/>
      <sheetName val="08_MEP_Summary"/>
      <sheetName val="Addnl_works"/>
      <sheetName val="B3__Material_on_Site-Detail"/>
      <sheetName val="PACK_(B)1"/>
      <sheetName val="Contractor_Application1"/>
      <sheetName val="General_Summary1"/>
      <sheetName val="08_MEP_Summary1"/>
      <sheetName val="Addnl_works1"/>
      <sheetName val="B3__Material_on_Site-Detail1"/>
      <sheetName val="PACK_(B)2"/>
      <sheetName val="Contractor_Application2"/>
      <sheetName val="General_Summary2"/>
      <sheetName val="08_MEP_Summary2"/>
      <sheetName val="Addnl_works2"/>
      <sheetName val="B3__Material_on_Site-Detail2"/>
      <sheetName val="PACK_(B)4"/>
      <sheetName val="Contractor_Application4"/>
      <sheetName val="General_Summary4"/>
      <sheetName val="08_MEP_Summary4"/>
      <sheetName val="Addnl_works4"/>
      <sheetName val="B3__Material_on_Site-Detail4"/>
      <sheetName val="PACK_(B)3"/>
      <sheetName val="Contractor_Application3"/>
      <sheetName val="General_Summary3"/>
      <sheetName val="08_MEP_Summary3"/>
      <sheetName val="Addnl_works3"/>
      <sheetName val="B3__Material_on_Site-Detail3"/>
      <sheetName val="PACK_(B)5"/>
      <sheetName val="Contractor_Application5"/>
      <sheetName val="General_Summary5"/>
      <sheetName val="08_MEP_Summary5"/>
      <sheetName val="Addnl_works5"/>
      <sheetName val="B3__Material_on_Site-Detail5"/>
      <sheetName val="PACK_(B)6"/>
      <sheetName val="Contractor_Application6"/>
      <sheetName val="General_Summary6"/>
      <sheetName val="08_MEP_Summary6"/>
      <sheetName val="Addnl_works6"/>
      <sheetName val="B3__Material_on_Site-Detail6"/>
      <sheetName val="Bill_2_07"/>
      <sheetName val="Attics,_Beam_And_Slab7"/>
      <sheetName val="PACK_(B)7"/>
      <sheetName val="Contractor_Application7"/>
      <sheetName val="General_Summary7"/>
      <sheetName val="08_MEP_Summary7"/>
      <sheetName val="Addnl_works7"/>
      <sheetName val="B3__Material_on_Site-Detail7"/>
      <sheetName val="Bill_2_08"/>
      <sheetName val="Attics,_Beam_And_Slab8"/>
      <sheetName val="APP__B8"/>
      <sheetName val="Project_Brief8"/>
      <sheetName val="L_(4)8"/>
      <sheetName val="PACK_(B)8"/>
      <sheetName val="Contractor_Application8"/>
      <sheetName val="General_Summary8"/>
      <sheetName val="08_MEP_Summary8"/>
      <sheetName val="Addnl_works8"/>
      <sheetName val="B3__Material_on_Site-Detail8"/>
      <sheetName val="GEN_SUM"/>
      <sheetName val="220Kv_(2)9"/>
      <sheetName val="w't_table9"/>
      <sheetName val="Bill_split_Utilities9"/>
      <sheetName val="Bil_19"/>
      <sheetName val="CUML_DELVRY9"/>
      <sheetName val="IO_List9"/>
      <sheetName val="입찰내역_발주처_양식9"/>
      <sheetName val="Z-_GENERAL_PRICE_SUMMARY16"/>
      <sheetName val="WITHOUT_C&amp;I_PROFIT_(3)16"/>
      <sheetName val="Price_Schedule15"/>
      <sheetName val="Bill_No__3_Podium15"/>
      <sheetName val="Trade_Package15"/>
      <sheetName val="Info_Sheet15"/>
      <sheetName val="Data_Sheet16"/>
      <sheetName val="HB_CEC_schd_6_210"/>
      <sheetName val="Cover_Sheet10"/>
      <sheetName val="220Kv_(2)10"/>
      <sheetName val="w't_table10"/>
      <sheetName val="Bill_split_Utilities10"/>
      <sheetName val="PROJECT_BRIEF(EX_NEW)10"/>
      <sheetName val="Chiet_tinh_dz2210"/>
      <sheetName val="Bil_110"/>
      <sheetName val="CUML_DELVRY10"/>
      <sheetName val="IO_List10"/>
      <sheetName val="Fill_this_out_first___10"/>
      <sheetName val="Bill_5_-_Carpark10"/>
      <sheetName val="입찰내역_발주처_양식10"/>
      <sheetName val="Raw_Data17"/>
      <sheetName val="@risk_rents_and_incentives17"/>
      <sheetName val="Car_park_lease17"/>
      <sheetName val="Net_rent_analysis17"/>
      <sheetName val="CIF_COST_ITEM17"/>
      <sheetName val="Doha_WBS_Clean17"/>
      <sheetName val="Bill_117"/>
      <sheetName val="Bill_217"/>
      <sheetName val="Bill_317"/>
      <sheetName val="Bill_417"/>
      <sheetName val="Bill_517"/>
      <sheetName val="Bill_617"/>
      <sheetName val="Bill_717"/>
      <sheetName val="Ramp_data17"/>
      <sheetName val="Day_work17"/>
      <sheetName val="Lower_Ground17"/>
      <sheetName val="Cap_Cost17"/>
      <sheetName val="RLV_Calc17"/>
      <sheetName val="Costs_(dev)17"/>
      <sheetName val="Bluewater_NPV_-_sell_January17"/>
      <sheetName val="Upper_Ground17"/>
      <sheetName val="Financial_Summary17"/>
      <sheetName val="D&amp;C_Calcs17"/>
      <sheetName val="CA_Upside_Downside_Old17"/>
      <sheetName val="EASEL_CA_Example17"/>
      <sheetName val="CT_Thang_Mo17"/>
      <sheetName val="DGchitiet_17"/>
      <sheetName val="Z-_GENERAL_PRICE_SUMMARY17"/>
      <sheetName val="WITHOUT_C&amp;I_PROFIT_(3)17"/>
      <sheetName val="OIL_SYST_DATA_SHTS16"/>
      <sheetName val="Price_Schedule16"/>
      <sheetName val="qty_schedule16"/>
      <sheetName val="5_Line_Bill16"/>
      <sheetName val="Bill_No__3_Podium16"/>
      <sheetName val="Details_for_Charts16"/>
      <sheetName val="Trade_Package16"/>
      <sheetName val="Info_Sheet16"/>
      <sheetName val="Data_Sheet17"/>
      <sheetName val="HB_CEC_schd_6_211"/>
      <sheetName val="Cover_Sheet11"/>
      <sheetName val="220Kv_(2)11"/>
      <sheetName val="w't_table11"/>
      <sheetName val="Bill_split_Utilities11"/>
      <sheetName val="PROJECT_BRIEF(EX_NEW)11"/>
      <sheetName val="Chiet_tinh_dz2211"/>
      <sheetName val="Bil_111"/>
      <sheetName val="CUML_DELVRY11"/>
      <sheetName val="IO_List11"/>
      <sheetName val="Fill_this_out_first___11"/>
      <sheetName val="Bill_5_-_Carpark11"/>
      <sheetName val="입찰내역_발주처_양식11"/>
      <sheetName val="Record_data_here"/>
      <sheetName val="LD-BOQ_"/>
      <sheetName val="upa of boq"/>
      <sheetName val="Categories"/>
      <sheetName val="손익차9월2"/>
      <sheetName val="List"/>
      <sheetName val="B.1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Set>
  </externalBook>
</externalLink>
</file>

<file path=xl/externalLinks/externalLink118.xml><?xml version="1.0" encoding="utf-8"?>
<externalLink xmlns="http://schemas.openxmlformats.org/spreadsheetml/2006/main">
  <externalBook xmlns:r="http://schemas.openxmlformats.org/officeDocument/2006/relationships" r:id="rId1">
    <sheetNames>
      <sheetName val="concrete"/>
      <sheetName val="beam-slab shuttering"/>
      <sheetName val="col-shuttering"/>
      <sheetName val="beam-reinft"/>
      <sheetName val="slab-reinft1"/>
      <sheetName val="Slab-reinft2"/>
      <sheetName val="col-reinft"/>
      <sheetName val="col-reinft1"/>
      <sheetName val="summary"/>
      <sheetName val="Indices"/>
      <sheetName val="Sheet1"/>
      <sheetName val="beam id's"/>
      <sheetName val="slab barnos"/>
      <sheetName val="SPT vs PHI"/>
      <sheetName val="Master Data Sheet"/>
      <sheetName val="Contents"/>
      <sheetName val="gen"/>
      <sheetName val="TBAL9697 -group wise  sdpl"/>
      <sheetName val="COLUMN"/>
      <sheetName val="analysis"/>
      <sheetName val="Wall"/>
      <sheetName val="GR.slab-reinft"/>
      <sheetName val="Basis"/>
      <sheetName val="BOQ"/>
      <sheetName val="SS MH"/>
      <sheetName val="col_reinft1"/>
      <sheetName val="Staff Acco."/>
      <sheetName val="Rate Analysis"/>
      <sheetName val="STAFFSCHED "/>
      <sheetName val="Assumptions"/>
      <sheetName val="AreaPerM"/>
      <sheetName val="FIELD"/>
      <sheetName val="SHOP"/>
      <sheetName val="TESTING"/>
      <sheetName val="WEIGHT"/>
      <sheetName val="CashFlow"/>
      <sheetName val="NTB Inputs"/>
      <sheetName val="찍기"/>
      <sheetName val="95삼성급(본사)"/>
      <sheetName val="% prog figs -u5 and total"/>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9.xml><?xml version="1.0" encoding="utf-8"?>
<externalLink xmlns="http://schemas.openxmlformats.org/spreadsheetml/2006/main">
  <externalBook xmlns:r="http://schemas.openxmlformats.org/officeDocument/2006/relationships" r:id="rId1">
    <sheetNames>
      <sheetName val="concrete"/>
      <sheetName val="beam-slab shuttering"/>
      <sheetName val="col-shuttering"/>
      <sheetName val="beam-reinft"/>
      <sheetName val="slab-reinft1"/>
      <sheetName val="Slab-reinft2"/>
      <sheetName val="col-reinft"/>
      <sheetName val="col-reinft1"/>
      <sheetName val="summary"/>
      <sheetName val="Indices"/>
      <sheetName val="Sheet1"/>
      <sheetName val="beam id's"/>
      <sheetName val="slab barnos"/>
      <sheetName val="Rate Analysis"/>
      <sheetName val="col_reinft1"/>
      <sheetName val="SPT vs PHI"/>
      <sheetName val="Labour abstract"/>
      <sheetName val="GM &amp; TA"/>
      <sheetName val="gen"/>
      <sheetName val="#REF"/>
      <sheetName val="COLUMN"/>
      <sheetName val="Civil Works"/>
      <sheetName val="Wall"/>
      <sheetName val="beam-slab_shuttering"/>
      <sheetName val="BLK2"/>
      <sheetName val="BLK3"/>
      <sheetName val="E &amp; R"/>
      <sheetName val="radar"/>
      <sheetName val="UG"/>
      <sheetName val="PRECAST lightconc-II"/>
      <sheetName val="R20_R30_work"/>
      <sheetName val="girder"/>
      <sheetName val="Rocker"/>
      <sheetName val="98Price"/>
      <sheetName val="Debits as on 12.04.08"/>
      <sheetName val="Sheet3"/>
      <sheetName val="beam_id's"/>
      <sheetName val="slab_barnos"/>
      <sheetName val="Rate_Analysis"/>
      <sheetName val="Civil_Works"/>
      <sheetName val="India F&amp;S Template"/>
      <sheetName val="Mix Design"/>
      <sheetName val="std-rates"/>
      <sheetName val="foot-slab reinft"/>
      <sheetName val="Costing"/>
      <sheetName val="Aditya- BOQ-workings-To Site-04"/>
      <sheetName val="E_&amp;_R"/>
      <sheetName val="SPT_vs_PHI"/>
      <sheetName val="Labour_abstract"/>
      <sheetName val="GM_&amp;_TA"/>
      <sheetName val="PRECAST_lightconc-II"/>
      <sheetName val="Debits_as_on_12_04_08"/>
      <sheetName val="upa"/>
      <sheetName val="pol-60"/>
      <sheetName val="Design"/>
      <sheetName val="FitOutConfCentre"/>
      <sheetName val="office"/>
      <sheetName val="Lab"/>
      <sheetName val="final abstract"/>
      <sheetName val="Materials Cost(PCC)"/>
      <sheetName val="beam-slab_shuttering1"/>
      <sheetName val="beam_id's1"/>
      <sheetName val="slab_barnos1"/>
      <sheetName val="Rate_Analysis1"/>
      <sheetName val="E_&amp;_R1"/>
      <sheetName val="SPT_vs_PHI1"/>
      <sheetName val="Labour_abstract1"/>
      <sheetName val="GM_&amp;_TA1"/>
      <sheetName val="PRECAST_lightconc-II1"/>
      <sheetName val="Debits_as_on_12_04_081"/>
      <sheetName val="beam-slab_shuttering2"/>
      <sheetName val="beam_id's2"/>
      <sheetName val="slab_barnos2"/>
      <sheetName val="Rate_Analysis2"/>
      <sheetName val="E_&amp;_R2"/>
      <sheetName val="SPT_vs_PHI2"/>
      <sheetName val="Labour_abstract2"/>
      <sheetName val="GM_&amp;_TA2"/>
      <sheetName val="PRECAST_lightconc-II2"/>
      <sheetName val="Debits_as_on_12_04_082"/>
      <sheetName val="beam-slab_shuttering3"/>
      <sheetName val="beam_id's3"/>
      <sheetName val="slab_barnos3"/>
      <sheetName val="Rate_Analysis3"/>
      <sheetName val="E_&amp;_R3"/>
      <sheetName val="SPT_vs_PHI3"/>
      <sheetName val="Labour_abstract3"/>
      <sheetName val="GM_&amp;_TA3"/>
      <sheetName val="PRECAST_lightconc-II3"/>
      <sheetName val="Debits_as_on_12_04_083"/>
      <sheetName val="beam-slab_shuttering4"/>
      <sheetName val="beam_id's4"/>
      <sheetName val="slab_barnos4"/>
      <sheetName val="Rate_Analysis4"/>
      <sheetName val="E_&amp;_R4"/>
      <sheetName val="SPT_vs_PHI4"/>
      <sheetName val="Labour_abstract4"/>
      <sheetName val="GM_&amp;_TA4"/>
      <sheetName val="PRECAST_lightconc-II4"/>
      <sheetName val="Debits_as_on_12_04_084"/>
      <sheetName val="India_F&amp;S_Template"/>
      <sheetName val="Mix_Design"/>
      <sheetName val="beam-slab_shuttering5"/>
      <sheetName val="beam_id's5"/>
      <sheetName val="slab_barnos5"/>
      <sheetName val="Rate_Analysis5"/>
      <sheetName val="E_&amp;_R5"/>
      <sheetName val="SPT_vs_PHI5"/>
      <sheetName val="Labour_abstract5"/>
      <sheetName val="GM_&amp;_TA5"/>
      <sheetName val="PRECAST_lightconc-II5"/>
      <sheetName val="Debits_as_on_12_04_085"/>
      <sheetName val="India_F&amp;S_Template1"/>
      <sheetName val="Mix_Design1"/>
      <sheetName val="beam-slab_shuttering6"/>
      <sheetName val="beam_id's6"/>
      <sheetName val="slab_barnos6"/>
      <sheetName val="Rate_Analysis6"/>
      <sheetName val="E_&amp;_R6"/>
      <sheetName val="SPT_vs_PHI6"/>
      <sheetName val="Labour_abstract6"/>
      <sheetName val="GM_&amp;_TA6"/>
      <sheetName val="PRECAST_lightconc-II6"/>
      <sheetName val="Debits_as_on_12_04_086"/>
      <sheetName val="India_F&amp;S_Template2"/>
      <sheetName val="Mix_Design2"/>
      <sheetName val="Materials Cost"/>
      <sheetName val="Cost_any"/>
      <sheetName val="beam-reinft-machine rm"/>
      <sheetName val="beam-reinft-IIInd floor"/>
      <sheetName val="B3-B4-B5-B6"/>
      <sheetName val="Prelims - Abstract"/>
      <sheetName val="Costing Sheet"/>
      <sheetName val="TBAL9697 -group wise  sdpl"/>
      <sheetName val="CAL"/>
      <sheetName val="PACK (B)"/>
      <sheetName val="2.05"/>
      <sheetName val="Blockwork"/>
      <sheetName val="PCC"/>
      <sheetName val="factors"/>
      <sheetName val="TBAL9697_-group_wise__sdpl"/>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SHUTTER-1flr beam(old)"/>
      <sheetName val="03_CTS,MEPZ-CANTEEN"/>
      <sheetName val="Flooring"/>
      <sheetName val="Skirting"/>
      <sheetName val="Dado"/>
      <sheetName val="03_CTS,MEPZ-CANTEEN (2)"/>
      <sheetName val="RECAPITULATION"/>
      <sheetName val="Coalmine"/>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_(2)"/>
      <sheetName val="beam-reinft-machine_rm"/>
      <sheetName val="Build-up"/>
      <sheetName val="CASHFLOWS"/>
      <sheetName val="Staff Acco."/>
      <sheetName val="Material&amp;equipment"/>
      <sheetName val="TMT STEEL"/>
      <sheetName val="Headings"/>
      <sheetName val="analysis"/>
      <sheetName val="Civil_Works1"/>
      <sheetName val="foot-slab_reinft"/>
      <sheetName val="Code"/>
      <sheetName val="M-Book_for_FW"/>
      <sheetName val="M-Book_for_Conc"/>
      <sheetName val="細目"/>
      <sheetName val="Sump"/>
      <sheetName val="BD"/>
      <sheetName val="precast RC element"/>
      <sheetName val="TBEAM"/>
      <sheetName val="SC Cost FEB 03"/>
      <sheetName val=""/>
      <sheetName val="LTG-STG"/>
      <sheetName val="p&amp;m"/>
      <sheetName val="Boq"/>
      <sheetName val="Bill No 2 to 8 (Rev)"/>
      <sheetName val="d-safe DELUXE"/>
      <sheetName val="Recon"/>
      <sheetName val="11-hsd"/>
      <sheetName val="13-septic"/>
      <sheetName val="7-ug"/>
      <sheetName val="2-utility"/>
      <sheetName val="18-misc"/>
      <sheetName val="5-pipe"/>
      <sheetName val="Lead"/>
      <sheetName val="TORRENT CEMENT"/>
      <sheetName val="Fee Rate Summary"/>
      <sheetName val="TOS-F"/>
      <sheetName val="ANNEX-2-SUMMARY OF SWGR &amp; CTRL "/>
      <sheetName val="ANNEX-3 SERVICE SYSTEMS"/>
      <sheetName val="PROCTOR"/>
      <sheetName val="pile Fabrication"/>
      <sheetName val="_REF"/>
      <sheetName val="Material List "/>
      <sheetName val="NPV"/>
      <sheetName val="Format 1.9 Ph-1"/>
      <sheetName val="S1BOQ"/>
      <sheetName val="Costing-blk-B"/>
      <sheetName val="beam-slab_shuttering7"/>
      <sheetName val="beam_id's7"/>
      <sheetName val="slab_barnos7"/>
      <sheetName val="Rate_Analysis7"/>
      <sheetName val="Civil_Works2"/>
      <sheetName val="SPT_vs_PHI7"/>
      <sheetName val="Labour_abstract7"/>
      <sheetName val="GM_&amp;_TA7"/>
      <sheetName val="E_&amp;_R7"/>
      <sheetName val="PRECAST_lightconc-II7"/>
      <sheetName val="Debits_as_on_12_04_087"/>
      <sheetName val="India_F&amp;S_Template3"/>
      <sheetName val="Mix_Design3"/>
      <sheetName val="foot-slab_reinft1"/>
      <sheetName val="final_abstract"/>
      <sheetName val="TBAL9697_-group_wise__sdpl1"/>
      <sheetName val="PACK_(B)"/>
      <sheetName val="Aditya-_BOQ-workings-To_Site-04"/>
      <sheetName val="beam-reinft-machine_rm1"/>
      <sheetName val="beam-reinft-IIInd_floor"/>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03_CTS,MEPZ-CANTEEN_(2)1"/>
      <sheetName val="Prelims_-_Abstract"/>
      <sheetName val="Costing_Sheet"/>
      <sheetName val="Materials_Cost(PCC)"/>
      <sheetName val="Materials_Cost"/>
      <sheetName val="2_05"/>
      <sheetName val="Staff_Acco_"/>
      <sheetName val="TMT_STEEL"/>
      <sheetName val="precast_RC_element"/>
      <sheetName val="Format_1_9_Ph-1"/>
      <sheetName val="CPIPE"/>
      <sheetName val="A"/>
      <sheetName val="Labor abs-NMR"/>
      <sheetName val="MASTER_RATE ANALYSIS"/>
      <sheetName val="Intro"/>
      <sheetName val="HVAC BoQ"/>
      <sheetName val="상반기손익차2총괄"/>
      <sheetName val="집계표(OPTION)"/>
      <sheetName val="allowances"/>
      <sheetName val="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Set>
  </externalBook>
</externalLink>
</file>

<file path=xl/externalLinks/externalLink120.xml><?xml version="1.0" encoding="utf-8"?>
<externalLink xmlns="http://schemas.openxmlformats.org/spreadsheetml/2006/main">
  <externalBook xmlns:r="http://schemas.openxmlformats.org/officeDocument/2006/relationships" r:id="rId1">
    <sheetNames>
      <sheetName val="Lab"/>
      <sheetName val="Material&amp;equipment"/>
      <sheetName val="office"/>
      <sheetName val="inquiry"/>
      <sheetName val="Sheet5"/>
      <sheetName val="ITEMS"/>
      <sheetName val="OCM&amp;PROF"/>
      <sheetName val="detailed"/>
      <sheetName val="col-reinft1"/>
      <sheetName val="Basis"/>
      <sheetName val="Analysis"/>
      <sheetName val="9-1차이내역"/>
      <sheetName val="单价"/>
      <sheetName val="ChartData"/>
      <sheetName val="Lookups"/>
      <sheetName val="Manning"/>
      <sheetName val="Data Input"/>
      <sheetName val="Cash Flow"/>
      <sheetName val="New Issue Pipe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21.xml><?xml version="1.0" encoding="utf-8"?>
<externalLink xmlns="http://schemas.openxmlformats.org/spreadsheetml/2006/main">
  <externalBook xmlns:r="http://schemas.openxmlformats.org/officeDocument/2006/relationships" r:id="rId1">
    <sheetNames>
      <sheetName val="Day work"/>
      <sheetName val="Schedule"/>
      <sheetName val="HQ-TO"/>
      <sheetName val="BOQ"/>
      <sheetName val="Raw Data"/>
      <sheetName val="Equip"/>
      <sheetName val="GRSummary"/>
      <sheetName val="Notes"/>
      <sheetName val="#3E1_GCR"/>
      <sheetName val="BQ"/>
      <sheetName val="BQ External"/>
      <sheetName val="Day_work1"/>
      <sheetName val="Day_work"/>
      <sheetName val="opstat"/>
      <sheetName val="costs"/>
      <sheetName val="Drop_Down_List"/>
      <sheetName val="Drop_Down_List1"/>
      <sheetName val="Day_work2"/>
      <sheetName val="Model"/>
      <sheetName val="CONSTRUCTION COMPONENT"/>
      <sheetName val="Raw_Data"/>
      <sheetName val="#REF"/>
      <sheetName val="Sheet1"/>
      <sheetName val="Summary"/>
      <sheetName val="Reference"/>
      <sheetName val="HC"/>
      <sheetName val="Struct-Grass root"/>
      <sheetName val="CIF COST ITEM"/>
      <sheetName val="5 Line Bill"/>
      <sheetName val="Sheet2"/>
      <sheetName val="SubmitCal"/>
      <sheetName val="Day_work3"/>
      <sheetName val="Lists"/>
      <sheetName val="e"/>
      <sheetName val="A "/>
      <sheetName val="C"/>
      <sheetName val="D18"/>
      <sheetName val="FitOutConfCentre"/>
      <sheetName val="Raw_Data1"/>
      <sheetName val="BQ_External"/>
      <sheetName val="Day_work4"/>
      <sheetName val="Raw_Data2"/>
      <sheetName val="BQ_External1"/>
      <sheetName val="General"/>
      <sheetName val="Formulas"/>
      <sheetName val="CONSTRUCTION_COMPONENT"/>
      <sheetName val="CONSTRUCTION_COMPONENT1"/>
      <sheetName val="FW"/>
      <sheetName val="Day_work5"/>
      <sheetName val="New Rates"/>
      <sheetName val="Raw_Data3"/>
      <sheetName val="BQ_External2"/>
      <sheetName val="CONSTRUCTION_COMPONENT2"/>
      <sheetName val="Div Summary"/>
      <sheetName val="Project Brief"/>
      <sheetName val="Data Sheet"/>
      <sheetName val="APP. B"/>
      <sheetName val="App. A(contd)"/>
      <sheetName val="Rate Analysis"/>
      <sheetName val="Data"/>
      <sheetName val="Prelims CB-3244"/>
      <sheetName val="Resources"/>
      <sheetName val="Day_work6"/>
      <sheetName val="Raw_Data4"/>
      <sheetName val="BQ_External3"/>
      <sheetName val="CONSTRUCTION_COMPONENT3"/>
      <sheetName val="A_"/>
      <sheetName val="Struct-Grass_root"/>
      <sheetName val="New_Rates"/>
      <sheetName val="CIF_COST_ITEM"/>
      <sheetName val="Macro custom function"/>
      <sheetName val="CSC"/>
      <sheetName val="ARC308-1"/>
      <sheetName val="CERTIFICATE"/>
      <sheetName val="beam"/>
      <sheetName val="SS MH"/>
      <sheetName val="mw"/>
      <sheetName val="NOTE"/>
      <sheetName val="Basis"/>
      <sheetName val="PB"/>
      <sheetName val="ITANA"/>
      <sheetName val="금액내역서"/>
      <sheetName val="Date"/>
      <sheetName val="PIL Cert No.08"/>
      <sheetName val="PIL Summary"/>
      <sheetName val="PIL Tax Invoice No.08"/>
      <sheetName val="NBH AFP No.08"/>
      <sheetName val="NBHH Summary "/>
      <sheetName val="B. Variations"/>
      <sheetName val="C. Retention"/>
      <sheetName val="D. Previous Payments"/>
      <sheetName val="AP Recovery"/>
      <sheetName val="EI-03 MS"/>
      <sheetName val="EI-02 MS"/>
      <sheetName val="Part-1-General Items "/>
      <sheetName val="Part-2-Demolish and Site Cl "/>
      <sheetName val="Part-3-Earthworks"/>
      <sheetName val="Part-4-Road paving"/>
      <sheetName val="Part 6-Storm Water Works"/>
      <sheetName val="Part 7-Sewer Works"/>
      <sheetName val="Part 8-water Works "/>
      <sheetName val="Part 9-Irrn Works"/>
      <sheetName val="Part 12-Ell Works"/>
      <sheetName val="Part 13-STL Works"/>
      <sheetName val="Part 15-Telecom"/>
      <sheetName val="Part 16- Trafic"/>
      <sheetName val="Part 17- Gas Network "/>
      <sheetName val="Part 18-District Cooling"/>
      <sheetName val="Part 21- O &amp; M"/>
      <sheetName val="Part 22-Land scape"/>
      <sheetName val="1-Gen Items"/>
      <sheetName val="2-Site clearence"/>
      <sheetName val="3-Excav For Cutting "/>
      <sheetName val="3-EW Manual"/>
      <sheetName val="3-Disposal"/>
      <sheetName val="3-Filling "/>
      <sheetName val="4-Geo &amp; Road Base"/>
      <sheetName val="4-Asphalt Surfaces"/>
      <sheetName val="4-Curb Stone"/>
      <sheetName val="4-Road Signs"/>
      <sheetName val="4-Road Misc."/>
      <sheetName val="6-SWD-GRP"/>
      <sheetName val="SWD- Manholes"/>
      <sheetName val="SWD- Inlet"/>
      <sheetName val="SWD-Mis"/>
      <sheetName val="7-SEW Pipelines"/>
      <sheetName val="Sewer Manhole"/>
      <sheetName val="7-Mis (PIL)"/>
      <sheetName val="Temp Sew Coll Tank"/>
      <sheetName val="7-SEW Tank"/>
      <sheetName val="8-PWN-Pipelines"/>
      <sheetName val="WTR FITTINGS -1"/>
      <sheetName val="WTR. FITTINGS-2"/>
      <sheetName val="Water Valves"/>
      <sheetName val="Water Chamber"/>
      <sheetName val="8-WTR DUCTS "/>
      <sheetName val="Fire Hydrent Tie in"/>
      <sheetName val="IRR Line"/>
      <sheetName val="Irr F-Bends"/>
      <sheetName val="IRR-Future"/>
      <sheetName val="IRR-RiserCrossing"/>
      <sheetName val="Irr Riser Valve- ftngs"/>
      <sheetName val="12-EL LV DUCTS"/>
      <sheetName val="12-EL MV DUCTS"/>
      <sheetName val="CABLE LV &amp; HV"/>
      <sheetName val="12-ELE Cables"/>
      <sheetName val="EL Termination-Joints"/>
      <sheetName val="EL FOC Cable &amp; Ducts"/>
      <sheetName val="EL Ex-HV &amp; LV"/>
      <sheetName val="EL Draw Pit 1.00 X 1.00"/>
      <sheetName val="TEL JRC12"/>
      <sheetName val="TEL Ducts"/>
      <sheetName val="TEL MISCELLANEOUS"/>
      <sheetName val="13-SL Pull Box"/>
      <sheetName val="13-SL Poles"/>
      <sheetName val="13-SL Ducts"/>
      <sheetName val="13-SL Found"/>
      <sheetName val="13-STL Cable"/>
      <sheetName val="13-SL Ex- Ancillaries"/>
      <sheetName val="TS Pull Box"/>
      <sheetName val="TS Ducts"/>
      <sheetName val="TS Miscellanious"/>
      <sheetName val="Gas  Pipe Lay"/>
      <sheetName val="Connection to Existing"/>
      <sheetName val="Gas  FITTINGS"/>
      <sheetName val="Valves &amp; Chambers"/>
      <sheetName val="Bed &amp; Surround"/>
      <sheetName val="DCP-District Cooling"/>
      <sheetName val="DCP-FITTINGS"/>
      <sheetName val="DC Gama test 18.11"/>
      <sheetName val="L SCAP EARTH WORKS"/>
      <sheetName val="L SCAP Curb- Paving"/>
      <sheetName val="SOFT L, SCAP WORKS"/>
      <sheetName val="L SCAP Control System"/>
      <sheetName val="L SCAP EMITTERS &amp; TUBE"/>
      <sheetName val="L SCAP Irr Pipes"/>
      <sheetName val="L SCAP upvc Sleeve"/>
      <sheetName val="Label"/>
      <sheetName val="IRR-Risers"/>
      <sheetName val="Bill.10"/>
      <sheetName val="Sheet 2"/>
      <sheetName val="Z- GENERAL PRICE SUMMARY"/>
      <sheetName val="WITHOUT C&amp;I PROFIT (3)"/>
      <sheetName val="EST"/>
      <sheetName val="Dayworks diversion"/>
      <sheetName val="Costing"/>
      <sheetName val="Sch. Areas"/>
      <sheetName val="Measurements"/>
      <sheetName val="Tables"/>
      <sheetName val="Flooring"/>
      <sheetName val="Ceilings"/>
      <sheetName val="ACAD Finishes"/>
      <sheetName val="Site Details"/>
      <sheetName val="Chair"/>
      <sheetName val="Site Area Statement"/>
      <sheetName val="Doors"/>
      <sheetName val="Estimate"/>
      <sheetName val="P-2002"/>
      <sheetName val="Tank"/>
      <sheetName val="ATD"/>
      <sheetName val="SPT vs PHI"/>
      <sheetName val="col-reinft1"/>
      <sheetName val="dv_info"/>
      <sheetName val="Curve &amp; Triangle"/>
      <sheetName val="SILICATE"/>
      <sheetName val="MRATES"/>
      <sheetName val="A_1"/>
      <sheetName val="PIL_Cert_No_08"/>
      <sheetName val="PIL_Summary"/>
      <sheetName val="PIL_Tax_Invoice_No_08"/>
      <sheetName val="NBH_AFP_No_08"/>
      <sheetName val="NBHH_Summary_"/>
      <sheetName val="B__Variations"/>
      <sheetName val="C__Retention"/>
      <sheetName val="D__Previous_Payments"/>
      <sheetName val="AP_Recovery"/>
      <sheetName val="EI-03_MS"/>
      <sheetName val="EI-02_MS"/>
      <sheetName val="Part-1-General_Items_"/>
      <sheetName val="Part-2-Demolish_and_Site_Cl_"/>
      <sheetName val="Part-4-Road_paving"/>
      <sheetName val="Part_6-Storm_Water_Works"/>
      <sheetName val="Part_7-Sewer_Works"/>
      <sheetName val="Part_8-water_Works_"/>
      <sheetName val="Part_9-Irrn_Works"/>
      <sheetName val="Part_12-Ell_Works"/>
      <sheetName val="Part_13-STL_Works"/>
      <sheetName val="Part_15-Telecom"/>
      <sheetName val="Part_16-_Trafic"/>
      <sheetName val="Part_17-_Gas_Network_"/>
      <sheetName val="Part_18-District_Cooling"/>
      <sheetName val="Part_21-_O_&amp;_M"/>
      <sheetName val="Part_22-Land_scape"/>
      <sheetName val="1-Gen_Items"/>
      <sheetName val="2-Site_clearence"/>
      <sheetName val="3-Excav_For_Cutting_"/>
      <sheetName val="3-EW_Manual"/>
      <sheetName val="3-Filling_"/>
      <sheetName val="4-Geo_&amp;_Road_Base"/>
      <sheetName val="4-Asphalt_Surfaces"/>
      <sheetName val="4-Curb_Stone"/>
      <sheetName val="4-Road_Signs"/>
      <sheetName val="4-Road_Misc_"/>
      <sheetName val="SWD-_Manholes"/>
      <sheetName val="SWD-_Inlet"/>
      <sheetName val="7-SEW_Pipelines"/>
      <sheetName val="Sewer_Manhole"/>
      <sheetName val="7-Mis_(PIL)"/>
      <sheetName val="Temp_Sew_Coll_Tank"/>
      <sheetName val="7-SEW_Tank"/>
      <sheetName val="WTR_FITTINGS_-1"/>
      <sheetName val="WTR__FITTINGS-2"/>
      <sheetName val="Water_Valves"/>
      <sheetName val="Water_Chamber"/>
      <sheetName val="8-WTR_DUCTS_"/>
      <sheetName val="Fire_Hydrent_Tie_in"/>
      <sheetName val="IRR_Line"/>
      <sheetName val="Irr_F-Bends"/>
      <sheetName val="Irr_Riser_Valve-_ftngs"/>
      <sheetName val="12-EL_LV_DUCTS"/>
      <sheetName val="12-EL_MV_DUCTS"/>
      <sheetName val="CABLE_LV_&amp;_HV"/>
      <sheetName val="12-ELE_Cables"/>
      <sheetName val="EL_Termination-Joints"/>
      <sheetName val="EL_FOC_Cable_&amp;_Ducts"/>
      <sheetName val="EL_Ex-HV_&amp;_LV"/>
      <sheetName val="EL_Draw_Pit_1_00_X_1_00"/>
      <sheetName val="TEL_JRC12"/>
      <sheetName val="TEL_Ducts"/>
      <sheetName val="TEL_MISCELLANEOUS"/>
      <sheetName val="13-SL_Pull_Box"/>
      <sheetName val="13-SL_Poles"/>
      <sheetName val="13-SL_Ducts"/>
      <sheetName val="13-SL_Found"/>
      <sheetName val="13-STL_Cable"/>
      <sheetName val="13-SL_Ex-_Ancillaries"/>
      <sheetName val="TS_Pull_Box"/>
      <sheetName val="TS_Ducts"/>
      <sheetName val="TS_Miscellanious"/>
      <sheetName val="Gas__Pipe_Lay"/>
      <sheetName val="Connection_to_Existing"/>
      <sheetName val="Gas__FITTINGS"/>
      <sheetName val="Valves_&amp;_Chambers"/>
      <sheetName val="Bed_&amp;_Surround"/>
      <sheetName val="DCP-District_Cooling"/>
      <sheetName val="DC_Gama_test_18_11"/>
      <sheetName val="L_SCAP_EARTH_WORKS"/>
      <sheetName val="L_SCAP_Curb-_Paving"/>
      <sheetName val="SOFT_L,_SCAP_WORKS"/>
      <sheetName val="L_SCAP_Control_System"/>
      <sheetName val="L_SCAP_EMITTERS_&amp;_TUBE"/>
      <sheetName val="L_SCAP_Irr_Pipes"/>
      <sheetName val="L_SCAP_upvc_Sleeve"/>
      <sheetName val="5_Line_Bill"/>
      <sheetName val="Project_Brief"/>
      <sheetName val="Data_Sheet"/>
      <sheetName val="APP__B"/>
      <sheetName val="App__A(contd)"/>
      <sheetName val="Bill_10"/>
      <sheetName val="Curve_&amp;_Triangle"/>
      <sheetName val="Database"/>
      <sheetName val="schedule nos"/>
      <sheetName val="Part A"/>
      <sheetName val="Invoice-1"/>
      <sheetName val="Item"/>
      <sheetName val="List"/>
      <sheetName val="Sheet2 (2)"/>
      <sheetName val=" Est "/>
      <sheetName val="Analysis"/>
      <sheetName val="Cash2"/>
      <sheetName val="Z"/>
      <sheetName val="calcul"/>
      <sheetName val="Currencies"/>
      <sheetName val="Stage2 Cost"/>
      <sheetName val="ND_Metal Deck 22.02.2018"/>
      <sheetName val="Day_work7"/>
      <sheetName val="ACTIVITY"/>
      <sheetName val="LETTER  DATA"/>
      <sheetName val="vendor"/>
      <sheetName val="Trial Trench Fera"/>
      <sheetName val="B &amp; C class items "/>
      <sheetName val="SUMMARYR02"/>
      <sheetName val="JMS"/>
      <sheetName val="25-553111R01"/>
      <sheetName val="25-553111SLR01"/>
      <sheetName val="26-609582"/>
      <sheetName val="27-708304R01"/>
      <sheetName val="28-708307R01(SS)"/>
      <sheetName val="28-708307R02"/>
      <sheetName val="29-746217R01"/>
      <sheetName val="30-748228R01"/>
      <sheetName val="31-752459R01"/>
      <sheetName val="32-857597"/>
      <sheetName val="33-752067R01"/>
      <sheetName val="34-796390"/>
      <sheetName val="breakdown"/>
      <sheetName val="input"/>
      <sheetName val="외자재 현황"/>
      <sheetName val="물량표S"/>
      <sheetName val="StructEarth"/>
      <sheetName val="GN-CST"/>
      <sheetName val="Initial Data"/>
      <sheetName val="dBase"/>
      <sheetName val="Det_Des"/>
      <sheetName val="Contracts"/>
      <sheetName val="Payments Status"/>
      <sheetName val="con-pln"/>
      <sheetName val="CPC_N3RACK"/>
      <sheetName val="CPC_1641smt"/>
      <sheetName val="MOS"/>
      <sheetName val="Meas.-Hotel Part"/>
      <sheetName val="cables"/>
      <sheetName val="G29A"/>
      <sheetName val="CostPlan"/>
      <sheetName val="Struct-Grass_root2"/>
      <sheetName val="CIF_COST_ITEM2"/>
      <sheetName val="5_Line_Bill2"/>
      <sheetName val="Struct-Grass_root1"/>
      <sheetName val="CIF_COST_ITEM1"/>
      <sheetName val="5_Line_Bill1"/>
      <sheetName val="Struct-Grass_root3"/>
      <sheetName val="CIF_COST_ITEM3"/>
      <sheetName val="5_Line_Bill3"/>
      <sheetName val="Raw_Data5"/>
      <sheetName val="BQ_External4"/>
      <sheetName val="CONSTRUCTION_COMPONENT4"/>
      <sheetName val="Struct-Grass_root4"/>
      <sheetName val="CIF_COST_ITEM4"/>
      <sheetName val="5_Line_Bill4"/>
      <sheetName val="97"/>
      <sheetName val="C4A-97"/>
      <sheetName val="C5A-R1"/>
      <sheetName val="SUM"/>
      <sheetName val="M4A-72"/>
      <sheetName val="M5A-R1"/>
      <sheetName val="M5B"/>
      <sheetName val="D"/>
      <sheetName val="K"/>
      <sheetName val="NAMES"/>
      <sheetName val="MS-Irr "/>
      <sheetName val="MS-Irr 2 "/>
      <sheetName val="FIRE FIGTHING-B3"/>
      <sheetName val="Water Supply-B3"/>
      <sheetName val="Copper Pipe "/>
      <sheetName val="HVAC-FH B3"/>
      <sheetName val="ELECTRICAL - LV B3"/>
      <sheetName val="Cable breakdown B3"/>
      <sheetName val="LPG-B3"/>
      <sheetName val="ELV-B3"/>
      <sheetName val="PUMP &amp; WATER TAN"/>
      <sheetName val="EGI-1 ( SANITARY WARE)"/>
      <sheetName val="BMS"/>
      <sheetName val="EGI-14 "/>
      <sheetName val="EGI-15 "/>
      <sheetName val="EGI-37"/>
      <sheetName val="EGI-38"/>
      <sheetName val="EGI-44"/>
      <sheetName val="EGI-51"/>
      <sheetName val="EGI-54"/>
      <sheetName val="EGI-57"/>
      <sheetName val="RFI-001972"/>
      <sheetName val="Macro_custom_function"/>
      <sheetName val="Prelims_CB-3244"/>
      <sheetName val="Dayworks_diversion"/>
      <sheetName val="Project_Brief1"/>
      <sheetName val="Data_Sheet1"/>
      <sheetName val="APP__B1"/>
      <sheetName val="App__A(contd)1"/>
      <sheetName val="Macro_custom_function1"/>
      <sheetName val="Bill_101"/>
      <sheetName val="Prelims_CB-32441"/>
      <sheetName val="Dayworks_diversion1"/>
      <sheetName val="입찰내역 발주처 양식"/>
      <sheetName val="CT Thang Mo"/>
      <sheetName val="GS"/>
      <sheetName val="New_Rates1"/>
      <sheetName val="Rate_Analysis1"/>
      <sheetName val="Rate_Analysis"/>
      <sheetName val="Day_work8"/>
      <sheetName val="Raw_Data6"/>
      <sheetName val="BQ_External5"/>
      <sheetName val="CONSTRUCTION_COMPONENT5"/>
      <sheetName val="A_2"/>
      <sheetName val="New_Rates2"/>
      <sheetName val="Project_Brief2"/>
      <sheetName val="Rate_Analysis2"/>
      <sheetName val="Prelims_CB-32442"/>
      <sheetName val="SS_MH"/>
      <sheetName val="B_&amp;_C_class_items_"/>
      <sheetName val="schedule_nos"/>
      <sheetName val="Part_A"/>
      <sheetName val="SPT_vs_PHI"/>
      <sheetName val="Div_Summary"/>
      <sheetName val="Trial_Trench_Fera"/>
      <sheetName val="SS_MH1"/>
      <sheetName val="schedule_nos1"/>
      <sheetName val="Part_A1"/>
      <sheetName val="SPT_vs_PHI1"/>
      <sheetName val="PIL_Cert_No_081"/>
      <sheetName val="PIL_Summary1"/>
      <sheetName val="PIL_Tax_Invoice_No_081"/>
      <sheetName val="NBH_AFP_No_081"/>
      <sheetName val="NBHH_Summary_1"/>
      <sheetName val="B__Variations1"/>
      <sheetName val="C__Retention1"/>
      <sheetName val="D__Previous_Payments1"/>
      <sheetName val="AP_Recovery1"/>
      <sheetName val="EI-03_MS1"/>
      <sheetName val="EI-02_MS1"/>
      <sheetName val="Part-1-General_Items_1"/>
      <sheetName val="Part-2-Demolish_and_Site_Cl_1"/>
      <sheetName val="Part-4-Road_paving1"/>
      <sheetName val="Part_6-Storm_Water_Works1"/>
      <sheetName val="Part_7-Sewer_Works1"/>
      <sheetName val="Part_8-water_Works_1"/>
      <sheetName val="Part_9-Irrn_Works1"/>
      <sheetName val="Part_12-Ell_Works1"/>
      <sheetName val="Part_13-STL_Works1"/>
      <sheetName val="Part_15-Telecom1"/>
      <sheetName val="Part_16-_Trafic1"/>
      <sheetName val="Part_17-_Gas_Network_1"/>
      <sheetName val="Part_18-District_Cooling1"/>
      <sheetName val="Part_21-_O_&amp;_M1"/>
      <sheetName val="Part_22-Land_scape1"/>
      <sheetName val="1-Gen_Items1"/>
      <sheetName val="2-Site_clearence1"/>
      <sheetName val="3-Excav_For_Cutting_1"/>
      <sheetName val="3-EW_Manual1"/>
      <sheetName val="3-Filling_1"/>
      <sheetName val="4-Geo_&amp;_Road_Base1"/>
      <sheetName val="4-Asphalt_Surfaces1"/>
      <sheetName val="4-Curb_Stone1"/>
      <sheetName val="4-Road_Signs1"/>
      <sheetName val="4-Road_Misc_1"/>
      <sheetName val="SWD-_Manholes1"/>
      <sheetName val="SWD-_Inlet1"/>
      <sheetName val="7-SEW_Pipelines1"/>
      <sheetName val="Sewer_Manhole1"/>
      <sheetName val="7-Mis_(PIL)1"/>
      <sheetName val="Temp_Sew_Coll_Tank1"/>
      <sheetName val="7-SEW_Tank1"/>
      <sheetName val="WTR_FITTINGS_-11"/>
      <sheetName val="WTR__FITTINGS-21"/>
      <sheetName val="Water_Valves1"/>
      <sheetName val="Water_Chamber1"/>
      <sheetName val="8-WTR_DUCTS_1"/>
      <sheetName val="Fire_Hydrent_Tie_in1"/>
      <sheetName val="IRR_Line1"/>
      <sheetName val="Irr_F-Bends1"/>
      <sheetName val="Irr_Riser_Valve-_ftngs1"/>
      <sheetName val="12-EL_LV_DUCTS1"/>
      <sheetName val="12-EL_MV_DUCTS1"/>
      <sheetName val="CABLE_LV_&amp;_HV1"/>
      <sheetName val="12-ELE_Cables1"/>
      <sheetName val="EL_Termination-Joints1"/>
      <sheetName val="EL_FOC_Cable_&amp;_Ducts1"/>
      <sheetName val="EL_Ex-HV_&amp;_LV1"/>
      <sheetName val="EL_Draw_Pit_1_00_X_1_001"/>
      <sheetName val="TEL_JRC121"/>
      <sheetName val="TEL_Ducts1"/>
      <sheetName val="TEL_MISCELLANEOUS1"/>
      <sheetName val="13-SL_Pull_Box1"/>
      <sheetName val="13-SL_Poles1"/>
      <sheetName val="13-SL_Ducts1"/>
      <sheetName val="13-SL_Found1"/>
      <sheetName val="13-STL_Cable1"/>
      <sheetName val="13-SL_Ex-_Ancillaries1"/>
      <sheetName val="TS_Pull_Box1"/>
      <sheetName val="TS_Ducts1"/>
      <sheetName val="TS_Miscellanious1"/>
      <sheetName val="Gas__Pipe_Lay1"/>
      <sheetName val="Connection_to_Existing1"/>
      <sheetName val="Gas__FITTINGS1"/>
      <sheetName val="Valves_&amp;_Chambers1"/>
      <sheetName val="Bed_&amp;_Surround1"/>
      <sheetName val="DCP-District_Cooling1"/>
      <sheetName val="DC_Gama_test_18_111"/>
      <sheetName val="L_SCAP_EARTH_WORKS1"/>
      <sheetName val="L_SCAP_Curb-_Paving1"/>
      <sheetName val="SOFT_L,_SCAP_WORKS1"/>
      <sheetName val="L_SCAP_Control_System1"/>
      <sheetName val="L_SCAP_EMITTERS_&amp;_TUBE1"/>
      <sheetName val="L_SCAP_Irr_Pipes1"/>
      <sheetName val="L_SCAP_upvc_Sleeve1"/>
      <sheetName val="Div_Summary1"/>
      <sheetName val="Trial_Trench_Fera1"/>
      <sheetName val="Tender Summary"/>
      <sheetName val="Insurance Ext"/>
      <sheetName val="Prelims"/>
      <sheetName val="Response Report"/>
      <sheetName val="Dash board"/>
      <sheetName val="Day_work9"/>
      <sheetName val="Raw_Data7"/>
      <sheetName val="BQ_External6"/>
      <sheetName val="CONSTRUCTION_COMPONENT6"/>
      <sheetName val="A_3"/>
      <sheetName val="New_Rates3"/>
      <sheetName val="SS_MH2"/>
      <sheetName val="schedule_nos2"/>
      <sheetName val="Part_A2"/>
      <sheetName val="Data_Sheet2"/>
      <sheetName val="APP__B2"/>
      <sheetName val="App__A(contd)2"/>
      <sheetName val="Macro_custom_function2"/>
      <sheetName val="SPT_vs_PHI2"/>
      <sheetName val="PIL_Cert_No_082"/>
      <sheetName val="PIL_Summary2"/>
      <sheetName val="PIL_Tax_Invoice_No_082"/>
      <sheetName val="NBH_AFP_No_082"/>
      <sheetName val="NBHH_Summary_2"/>
      <sheetName val="B__Variations2"/>
      <sheetName val="C__Retention2"/>
      <sheetName val="D__Previous_Payments2"/>
      <sheetName val="AP_Recovery2"/>
      <sheetName val="EI-03_MS2"/>
      <sheetName val="EI-02_MS2"/>
      <sheetName val="Part-1-General_Items_2"/>
      <sheetName val="Part-2-Demolish_and_Site_Cl_2"/>
      <sheetName val="Part-4-Road_paving2"/>
      <sheetName val="Part_6-Storm_Water_Works2"/>
      <sheetName val="Part_7-Sewer_Works2"/>
      <sheetName val="Part_8-water_Works_2"/>
      <sheetName val="Part_9-Irrn_Works2"/>
      <sheetName val="Part_12-Ell_Works2"/>
      <sheetName val="Part_13-STL_Works2"/>
      <sheetName val="Part_15-Telecom2"/>
      <sheetName val="Part_16-_Trafic2"/>
      <sheetName val="Part_17-_Gas_Network_2"/>
      <sheetName val="Part_18-District_Cooling2"/>
      <sheetName val="Part_21-_O_&amp;_M2"/>
      <sheetName val="Part_22-Land_scape2"/>
      <sheetName val="1-Gen_Items2"/>
      <sheetName val="2-Site_clearence2"/>
      <sheetName val="3-Excav_For_Cutting_2"/>
      <sheetName val="3-EW_Manual2"/>
      <sheetName val="3-Filling_2"/>
      <sheetName val="4-Geo_&amp;_Road_Base2"/>
      <sheetName val="4-Asphalt_Surfaces2"/>
      <sheetName val="4-Curb_Stone2"/>
      <sheetName val="4-Road_Signs2"/>
      <sheetName val="4-Road_Misc_2"/>
      <sheetName val="SWD-_Manholes2"/>
      <sheetName val="SWD-_Inlet2"/>
      <sheetName val="7-SEW_Pipelines2"/>
      <sheetName val="Sewer_Manhole2"/>
      <sheetName val="7-Mis_(PIL)2"/>
      <sheetName val="Temp_Sew_Coll_Tank2"/>
      <sheetName val="7-SEW_Tank2"/>
      <sheetName val="WTR_FITTINGS_-12"/>
      <sheetName val="WTR__FITTINGS-22"/>
      <sheetName val="Water_Valves2"/>
      <sheetName val="Water_Chamber2"/>
      <sheetName val="8-WTR_DUCTS_2"/>
      <sheetName val="Fire_Hydrent_Tie_in2"/>
      <sheetName val="IRR_Line2"/>
      <sheetName val="Irr_F-Bends2"/>
      <sheetName val="Irr_Riser_Valve-_ftngs2"/>
      <sheetName val="12-EL_LV_DUCTS2"/>
      <sheetName val="12-EL_MV_DUCTS2"/>
      <sheetName val="CABLE_LV_&amp;_HV2"/>
      <sheetName val="12-ELE_Cables2"/>
      <sheetName val="EL_Termination-Joints2"/>
      <sheetName val="EL_FOC_Cable_&amp;_Ducts2"/>
      <sheetName val="EL_Ex-HV_&amp;_LV2"/>
      <sheetName val="EL_Draw_Pit_1_00_X_1_002"/>
      <sheetName val="TEL_JRC122"/>
      <sheetName val="TEL_Ducts2"/>
      <sheetName val="TEL_MISCELLANEOUS2"/>
      <sheetName val="13-SL_Pull_Box2"/>
      <sheetName val="13-SL_Poles2"/>
      <sheetName val="13-SL_Ducts2"/>
      <sheetName val="13-SL_Found2"/>
      <sheetName val="13-STL_Cable2"/>
      <sheetName val="13-SL_Ex-_Ancillaries2"/>
      <sheetName val="TS_Pull_Box2"/>
      <sheetName val="TS_Ducts2"/>
      <sheetName val="TS_Miscellanious2"/>
      <sheetName val="Gas__Pipe_Lay2"/>
      <sheetName val="Connection_to_Existing2"/>
      <sheetName val="Gas__FITTINGS2"/>
      <sheetName val="Valves_&amp;_Chambers2"/>
      <sheetName val="Bed_&amp;_Surround2"/>
      <sheetName val="DCP-District_Cooling2"/>
      <sheetName val="DC_Gama_test_18_112"/>
      <sheetName val="L_SCAP_EARTH_WORKS2"/>
      <sheetName val="L_SCAP_Curb-_Paving2"/>
      <sheetName val="SOFT_L,_SCAP_WORKS2"/>
      <sheetName val="L_SCAP_Control_System2"/>
      <sheetName val="L_SCAP_EMITTERS_&amp;_TUBE2"/>
      <sheetName val="L_SCAP_Irr_Pipes2"/>
      <sheetName val="L_SCAP_upvc_Sleeve2"/>
      <sheetName val="Div_Summary2"/>
      <sheetName val="Trial_Trench_Fera2"/>
      <sheetName val="Sheet_2"/>
      <sheetName val="LETTER__DATA"/>
      <sheetName val="Sheet2_(2)"/>
      <sheetName val="Master data"/>
      <sheetName val="ACAD_Finishes"/>
      <sheetName val="Site_Details"/>
      <sheetName val="Site_Area_Statement"/>
      <sheetName val="Master_data"/>
      <sheetName val="ND_Metal_Deck_22_02_2018"/>
      <sheetName val="외자재_현황"/>
      <sheetName val="Initial_Data"/>
      <sheetName val="Payments_Status"/>
      <sheetName val="Meas_-Hotel_Part"/>
      <sheetName val="Stage2_Cost"/>
      <sheetName val="Curve_&amp;_Triangle1"/>
      <sheetName val="Prelims_CB-32443"/>
      <sheetName val="Project_Brief3"/>
      <sheetName val="Rate_Analysis3"/>
      <sheetName val="Bill_102"/>
      <sheetName val="Sheet_21"/>
      <sheetName val="B_&amp;_C_class_items_1"/>
      <sheetName val="ACAD_Finishes1"/>
      <sheetName val="Site_Details1"/>
      <sheetName val="Site_Area_Statement1"/>
      <sheetName val="ND_Metal_Deck_22_02_20181"/>
      <sheetName val="외자재_현황1"/>
      <sheetName val="Initial_Data1"/>
      <sheetName val="Payments_Status1"/>
      <sheetName val="Meas_-Hotel_Part1"/>
      <sheetName val="Stage2_Cost1"/>
      <sheetName val="Curve_&amp;_Triangle2"/>
      <sheetName val="Z-_GENERAL_PRICE_SUMMARY"/>
      <sheetName val="WITHOUT_C&amp;I_PROFIT_(3)"/>
      <sheetName val="Response_Report"/>
      <sheetName val="Dash_board"/>
      <sheetName val="Day_work10"/>
      <sheetName val="Raw_Data8"/>
      <sheetName val="BQ_External7"/>
      <sheetName val="CONSTRUCTION_COMPONENT7"/>
      <sheetName val="A_4"/>
      <sheetName val="New_Rates4"/>
      <sheetName val="Project_Brief4"/>
      <sheetName val="Rate_Analysis4"/>
      <sheetName val="Prelims_CB-32444"/>
      <sheetName val="Sheet_22"/>
      <sheetName val="Data_Sheet3"/>
      <sheetName val="APP__B3"/>
      <sheetName val="App__A(contd)3"/>
      <sheetName val="PIL_Cert_No_083"/>
      <sheetName val="PIL_Summary3"/>
      <sheetName val="PIL_Tax_Invoice_No_083"/>
      <sheetName val="NBH_AFP_No_083"/>
      <sheetName val="NBHH_Summary_3"/>
      <sheetName val="B__Variations3"/>
      <sheetName val="C__Retention3"/>
      <sheetName val="D__Previous_Payments3"/>
      <sheetName val="AP_Recovery3"/>
      <sheetName val="EI-03_MS3"/>
      <sheetName val="EI-02_MS3"/>
      <sheetName val="Part-1-General_Items_3"/>
      <sheetName val="Part-2-Demolish_and_Site_Cl_3"/>
      <sheetName val="Part-4-Road_paving3"/>
      <sheetName val="Part_6-Storm_Water_Works3"/>
      <sheetName val="Part_7-Sewer_Works3"/>
      <sheetName val="Part_8-water_Works_3"/>
      <sheetName val="Part_9-Irrn_Works3"/>
      <sheetName val="Part_12-Ell_Works3"/>
      <sheetName val="Part_13-STL_Works3"/>
      <sheetName val="Part_15-Telecom3"/>
      <sheetName val="Part_16-_Trafic3"/>
      <sheetName val="Part_17-_Gas_Network_3"/>
      <sheetName val="Part_18-District_Cooling3"/>
      <sheetName val="Part_21-_O_&amp;_M3"/>
      <sheetName val="Part_22-Land_scape3"/>
      <sheetName val="1-Gen_Items3"/>
      <sheetName val="2-Site_clearence3"/>
      <sheetName val="3-Excav_For_Cutting_3"/>
      <sheetName val="3-EW_Manual3"/>
      <sheetName val="3-Filling_3"/>
      <sheetName val="4-Geo_&amp;_Road_Base3"/>
      <sheetName val="4-Asphalt_Surfaces3"/>
      <sheetName val="4-Curb_Stone3"/>
      <sheetName val="4-Road_Signs3"/>
      <sheetName val="4-Road_Misc_3"/>
      <sheetName val="SWD-_Manholes3"/>
      <sheetName val="SWD-_Inlet3"/>
      <sheetName val="7-SEW_Pipelines3"/>
      <sheetName val="Sewer_Manhole3"/>
      <sheetName val="7-Mis_(PIL)3"/>
      <sheetName val="Temp_Sew_Coll_Tank3"/>
      <sheetName val="7-SEW_Tank3"/>
      <sheetName val="WTR_FITTINGS_-13"/>
      <sheetName val="WTR__FITTINGS-23"/>
      <sheetName val="Water_Valves3"/>
      <sheetName val="Water_Chamber3"/>
      <sheetName val="8-WTR_DUCTS_3"/>
      <sheetName val="Fire_Hydrent_Tie_in3"/>
      <sheetName val="IRR_Line3"/>
      <sheetName val="Irr_F-Bends3"/>
      <sheetName val="Irr_Riser_Valve-_ftngs3"/>
      <sheetName val="12-EL_LV_DUCTS3"/>
      <sheetName val="12-EL_MV_DUCTS3"/>
      <sheetName val="CABLE_LV_&amp;_HV3"/>
      <sheetName val="12-ELE_Cables3"/>
      <sheetName val="EL_Termination-Joints3"/>
      <sheetName val="EL_FOC_Cable_&amp;_Ducts3"/>
      <sheetName val="EL_Ex-HV_&amp;_LV3"/>
      <sheetName val="EL_Draw_Pit_1_00_X_1_003"/>
      <sheetName val="TEL_JRC123"/>
      <sheetName val="TEL_Ducts3"/>
      <sheetName val="TEL_MISCELLANEOUS3"/>
      <sheetName val="13-SL_Pull_Box3"/>
      <sheetName val="13-SL_Poles3"/>
      <sheetName val="13-SL_Ducts3"/>
      <sheetName val="13-SL_Found3"/>
      <sheetName val="13-STL_Cable3"/>
      <sheetName val="13-SL_Ex-_Ancillaries3"/>
      <sheetName val="TS_Pull_Box3"/>
      <sheetName val="TS_Ducts3"/>
      <sheetName val="TS_Miscellanious3"/>
      <sheetName val="Gas__Pipe_Lay3"/>
      <sheetName val="Connection_to_Existing3"/>
      <sheetName val="Gas__FITTINGS3"/>
      <sheetName val="Valves_&amp;_Chambers3"/>
      <sheetName val="Bed_&amp;_Surround3"/>
      <sheetName val="DCP-District_Cooling3"/>
      <sheetName val="DC_Gama_test_18_113"/>
      <sheetName val="L_SCAP_EARTH_WORKS3"/>
      <sheetName val="L_SCAP_Curb-_Paving3"/>
      <sheetName val="SOFT_L,_SCAP_WORKS3"/>
      <sheetName val="L_SCAP_Control_System3"/>
      <sheetName val="L_SCAP_EMITTERS_&amp;_TUBE3"/>
      <sheetName val="L_SCAP_Irr_Pipes3"/>
      <sheetName val="L_SCAP_upvc_Sleeve3"/>
      <sheetName val="Bill_103"/>
      <sheetName val="B_&amp;_C_class_items_2"/>
      <sheetName val="ACAD_Finishes2"/>
      <sheetName val="Site_Details2"/>
      <sheetName val="Site_Area_Statement2"/>
      <sheetName val="Master_data1"/>
      <sheetName val="ND_Metal_Deck_22_02_20182"/>
      <sheetName val="Dayworks_diversion2"/>
      <sheetName val="외자재_현황2"/>
      <sheetName val="Initial_Data2"/>
      <sheetName val="Payments_Status2"/>
      <sheetName val="Meas_-Hotel_Part2"/>
      <sheetName val="Stage2_Cost2"/>
      <sheetName val="Curve_&amp;_Triangle3"/>
      <sheetName val="Day_work11"/>
      <sheetName val="Raw_Data9"/>
      <sheetName val="BQ_External8"/>
      <sheetName val="CONSTRUCTION_COMPONENT8"/>
      <sheetName val="Struct-Grass_root5"/>
      <sheetName val="A_5"/>
      <sheetName val="CIF_COST_ITEM5"/>
      <sheetName val="5_Line_Bill5"/>
      <sheetName val="New_Rates5"/>
      <sheetName val="Project_Brief5"/>
      <sheetName val="Rate_Analysis5"/>
      <sheetName val="Prelims_CB-32445"/>
      <sheetName val="Sheet_23"/>
      <sheetName val="Data_Sheet4"/>
      <sheetName val="APP__B4"/>
      <sheetName val="App__A(contd)4"/>
      <sheetName val="Macro_custom_function3"/>
      <sheetName val="PIL_Cert_No_084"/>
      <sheetName val="PIL_Summary4"/>
      <sheetName val="PIL_Tax_Invoice_No_084"/>
      <sheetName val="NBH_AFP_No_084"/>
      <sheetName val="NBHH_Summary_4"/>
      <sheetName val="B__Variations4"/>
      <sheetName val="C__Retention4"/>
      <sheetName val="D__Previous_Payments4"/>
      <sheetName val="AP_Recovery4"/>
      <sheetName val="EI-03_MS4"/>
      <sheetName val="EI-02_MS4"/>
      <sheetName val="Part-1-General_Items_4"/>
      <sheetName val="Part-2-Demolish_and_Site_Cl_4"/>
      <sheetName val="Part-4-Road_paving4"/>
      <sheetName val="Part_6-Storm_Water_Works4"/>
      <sheetName val="Part_7-Sewer_Works4"/>
      <sheetName val="Part_8-water_Works_4"/>
      <sheetName val="Part_9-Irrn_Works4"/>
      <sheetName val="Part_12-Ell_Works4"/>
      <sheetName val="Part_13-STL_Works4"/>
      <sheetName val="Part_15-Telecom4"/>
      <sheetName val="Part_16-_Trafic4"/>
      <sheetName val="Part_17-_Gas_Network_4"/>
      <sheetName val="Part_18-District_Cooling4"/>
      <sheetName val="Part_21-_O_&amp;_M4"/>
      <sheetName val="Part_22-Land_scape4"/>
      <sheetName val="1-Gen_Items4"/>
      <sheetName val="2-Site_clearence4"/>
      <sheetName val="3-Excav_For_Cutting_4"/>
      <sheetName val="3-EW_Manual4"/>
      <sheetName val="3-Filling_4"/>
      <sheetName val="4-Geo_&amp;_Road_Base4"/>
      <sheetName val="4-Asphalt_Surfaces4"/>
      <sheetName val="4-Curb_Stone4"/>
      <sheetName val="4-Road_Signs4"/>
      <sheetName val="4-Road_Misc_4"/>
      <sheetName val="SWD-_Manholes4"/>
      <sheetName val="SWD-_Inlet4"/>
      <sheetName val="7-SEW_Pipelines4"/>
      <sheetName val="Sewer_Manhole4"/>
      <sheetName val="7-Mis_(PIL)4"/>
      <sheetName val="Temp_Sew_Coll_Tank4"/>
      <sheetName val="7-SEW_Tank4"/>
      <sheetName val="WTR_FITTINGS_-14"/>
      <sheetName val="WTR__FITTINGS-24"/>
      <sheetName val="Water_Valves4"/>
      <sheetName val="Water_Chamber4"/>
      <sheetName val="8-WTR_DUCTS_4"/>
      <sheetName val="Fire_Hydrent_Tie_in4"/>
      <sheetName val="IRR_Line4"/>
      <sheetName val="Irr_F-Bends4"/>
      <sheetName val="Irr_Riser_Valve-_ftngs4"/>
      <sheetName val="12-EL_LV_DUCTS4"/>
      <sheetName val="12-EL_MV_DUCTS4"/>
      <sheetName val="CABLE_LV_&amp;_HV4"/>
      <sheetName val="12-ELE_Cables4"/>
      <sheetName val="EL_Termination-Joints4"/>
      <sheetName val="EL_FOC_Cable_&amp;_Ducts4"/>
      <sheetName val="EL_Ex-HV_&amp;_LV4"/>
      <sheetName val="EL_Draw_Pit_1_00_X_1_004"/>
      <sheetName val="TEL_JRC124"/>
      <sheetName val="TEL_Ducts4"/>
      <sheetName val="TEL_MISCELLANEOUS4"/>
      <sheetName val="13-SL_Pull_Box4"/>
      <sheetName val="13-SL_Poles4"/>
      <sheetName val="13-SL_Ducts4"/>
      <sheetName val="13-SL_Found4"/>
      <sheetName val="13-STL_Cable4"/>
      <sheetName val="13-SL_Ex-_Ancillaries4"/>
      <sheetName val="TS_Pull_Box4"/>
      <sheetName val="TS_Ducts4"/>
      <sheetName val="TS_Miscellanious4"/>
      <sheetName val="Gas__Pipe_Lay4"/>
      <sheetName val="Connection_to_Existing4"/>
      <sheetName val="Gas__FITTINGS4"/>
      <sheetName val="Valves_&amp;_Chambers4"/>
      <sheetName val="Bed_&amp;_Surround4"/>
      <sheetName val="DCP-District_Cooling4"/>
      <sheetName val="DC_Gama_test_18_114"/>
      <sheetName val="L_SCAP_EARTH_WORKS4"/>
      <sheetName val="L_SCAP_Curb-_Paving4"/>
      <sheetName val="SOFT_L,_SCAP_WORKS4"/>
      <sheetName val="L_SCAP_Control_System4"/>
      <sheetName val="L_SCAP_EMITTERS_&amp;_TUBE4"/>
      <sheetName val="L_SCAP_Irr_Pipes4"/>
      <sheetName val="L_SCAP_upvc_Sleeve4"/>
      <sheetName val="SPT_vs_PHI3"/>
      <sheetName val="SS_MH3"/>
      <sheetName val="Bill_104"/>
      <sheetName val="B_&amp;_C_class_items_3"/>
      <sheetName val="ACAD_Finishes3"/>
      <sheetName val="Site_Details3"/>
      <sheetName val="Site_Area_Statement3"/>
      <sheetName val="Div_Summary3"/>
      <sheetName val="schedule_nos3"/>
      <sheetName val="Part_A3"/>
      <sheetName val="Master_data2"/>
      <sheetName val="ND_Metal_Deck_22_02_20183"/>
      <sheetName val="Dayworks_diversion3"/>
      <sheetName val="외자재_현황3"/>
      <sheetName val="Initial_Data3"/>
      <sheetName val="Payments_Status3"/>
      <sheetName val="Meas_-Hotel_Part3"/>
      <sheetName val="Stage2_Cost3"/>
      <sheetName val="Curve_&amp;_Triangle4"/>
      <sheetName val="Day_work12"/>
      <sheetName val="Raw_Data10"/>
      <sheetName val="BQ_External9"/>
      <sheetName val="CONSTRUCTION_COMPONENT9"/>
      <sheetName val="Struct-Grass_root6"/>
      <sheetName val="A_6"/>
      <sheetName val="CIF_COST_ITEM6"/>
      <sheetName val="5_Line_Bill6"/>
      <sheetName val="New_Rates6"/>
      <sheetName val="Project_Brief6"/>
      <sheetName val="Rate_Analysis6"/>
      <sheetName val="Prelims_CB-32446"/>
      <sheetName val="Sheet_24"/>
      <sheetName val="Data_Sheet5"/>
      <sheetName val="APP__B5"/>
      <sheetName val="App__A(contd)5"/>
      <sheetName val="Macro_custom_function4"/>
      <sheetName val="PIL_Cert_No_085"/>
      <sheetName val="PIL_Summary5"/>
      <sheetName val="PIL_Tax_Invoice_No_085"/>
      <sheetName val="NBH_AFP_No_085"/>
      <sheetName val="NBHH_Summary_5"/>
      <sheetName val="B__Variations5"/>
      <sheetName val="C__Retention5"/>
      <sheetName val="D__Previous_Payments5"/>
      <sheetName val="AP_Recovery5"/>
      <sheetName val="EI-03_MS5"/>
      <sheetName val="EI-02_MS5"/>
      <sheetName val="Part-1-General_Items_5"/>
      <sheetName val="Part-2-Demolish_and_Site_Cl_5"/>
      <sheetName val="Part-4-Road_paving5"/>
      <sheetName val="Part_6-Storm_Water_Works5"/>
      <sheetName val="Part_7-Sewer_Works5"/>
      <sheetName val="Part_8-water_Works_5"/>
      <sheetName val="Part_9-Irrn_Works5"/>
      <sheetName val="Part_12-Ell_Works5"/>
      <sheetName val="Part_13-STL_Works5"/>
      <sheetName val="Part_15-Telecom5"/>
      <sheetName val="Part_16-_Trafic5"/>
      <sheetName val="Part_17-_Gas_Network_5"/>
      <sheetName val="Part_18-District_Cooling5"/>
      <sheetName val="Part_21-_O_&amp;_M5"/>
      <sheetName val="Part_22-Land_scape5"/>
      <sheetName val="1-Gen_Items5"/>
      <sheetName val="2-Site_clearence5"/>
      <sheetName val="3-Excav_For_Cutting_5"/>
      <sheetName val="3-EW_Manual5"/>
      <sheetName val="3-Filling_5"/>
      <sheetName val="4-Geo_&amp;_Road_Base5"/>
      <sheetName val="4-Asphalt_Surfaces5"/>
      <sheetName val="4-Curb_Stone5"/>
      <sheetName val="4-Road_Signs5"/>
      <sheetName val="4-Road_Misc_5"/>
      <sheetName val="SWD-_Manholes5"/>
      <sheetName val="SWD-_Inlet5"/>
      <sheetName val="7-SEW_Pipelines5"/>
      <sheetName val="Sewer_Manhole5"/>
      <sheetName val="7-Mis_(PIL)5"/>
      <sheetName val="Temp_Sew_Coll_Tank5"/>
      <sheetName val="7-SEW_Tank5"/>
      <sheetName val="WTR_FITTINGS_-15"/>
      <sheetName val="WTR__FITTINGS-25"/>
      <sheetName val="Water_Valves5"/>
      <sheetName val="Water_Chamber5"/>
      <sheetName val="8-WTR_DUCTS_5"/>
      <sheetName val="Fire_Hydrent_Tie_in5"/>
      <sheetName val="IRR_Line5"/>
      <sheetName val="Irr_F-Bends5"/>
      <sheetName val="Irr_Riser_Valve-_ftngs5"/>
      <sheetName val="12-EL_LV_DUCTS5"/>
      <sheetName val="12-EL_MV_DUCTS5"/>
      <sheetName val="CABLE_LV_&amp;_HV5"/>
      <sheetName val="12-ELE_Cables5"/>
      <sheetName val="EL_Termination-Joints5"/>
      <sheetName val="EL_FOC_Cable_&amp;_Ducts5"/>
      <sheetName val="EL_Ex-HV_&amp;_LV5"/>
      <sheetName val="EL_Draw_Pit_1_00_X_1_005"/>
      <sheetName val="TEL_JRC125"/>
      <sheetName val="TEL_Ducts5"/>
      <sheetName val="TEL_MISCELLANEOUS5"/>
      <sheetName val="13-SL_Pull_Box5"/>
      <sheetName val="13-SL_Poles5"/>
      <sheetName val="13-SL_Ducts5"/>
      <sheetName val="13-SL_Found5"/>
      <sheetName val="13-STL_Cable5"/>
      <sheetName val="13-SL_Ex-_Ancillaries5"/>
      <sheetName val="TS_Pull_Box5"/>
      <sheetName val="TS_Ducts5"/>
      <sheetName val="TS_Miscellanious5"/>
      <sheetName val="Gas__Pipe_Lay5"/>
      <sheetName val="Connection_to_Existing5"/>
      <sheetName val="Gas__FITTINGS5"/>
      <sheetName val="Valves_&amp;_Chambers5"/>
      <sheetName val="Bed_&amp;_Surround5"/>
      <sheetName val="DCP-District_Cooling5"/>
      <sheetName val="DC_Gama_test_18_115"/>
      <sheetName val="L_SCAP_EARTH_WORKS5"/>
      <sheetName val="L_SCAP_Curb-_Paving5"/>
      <sheetName val="SOFT_L,_SCAP_WORKS5"/>
      <sheetName val="L_SCAP_Control_System5"/>
      <sheetName val="L_SCAP_EMITTERS_&amp;_TUBE5"/>
      <sheetName val="L_SCAP_Irr_Pipes5"/>
      <sheetName val="L_SCAP_upvc_Sleeve5"/>
      <sheetName val="SPT_vs_PHI4"/>
      <sheetName val="SS_MH4"/>
      <sheetName val="Bill_105"/>
      <sheetName val="B_&amp;_C_class_items_4"/>
      <sheetName val="ACAD_Finishes4"/>
      <sheetName val="Site_Details4"/>
      <sheetName val="Site_Area_Statement4"/>
      <sheetName val="Div_Summary4"/>
      <sheetName val="schedule_nos4"/>
      <sheetName val="Part_A4"/>
      <sheetName val="Master_data3"/>
      <sheetName val="ND_Metal_Deck_22_02_20184"/>
      <sheetName val="Dayworks_diversion4"/>
      <sheetName val="외자재_현황4"/>
      <sheetName val="Initial_Data4"/>
      <sheetName val="Payments_Status4"/>
      <sheetName val="Meas_-Hotel_Part4"/>
      <sheetName val="Stage2_Cost4"/>
      <sheetName val="Curve_&amp;_Triangle5"/>
      <sheetName val="LETTER__DATA1"/>
      <sheetName val="Sheet2_(2)1"/>
      <sheetName val="Z-_GENERAL_PRICE_SUMMARY1"/>
      <sheetName val="WITHOUT_C&amp;I_PROFIT_(3)1"/>
      <sheetName val="Response_Report1"/>
      <sheetName val="Dash_board1"/>
      <sheetName val="Day_work13"/>
      <sheetName val="Raw_Data11"/>
      <sheetName val="BQ_External10"/>
      <sheetName val="CONSTRUCTION_COMPONENT10"/>
      <sheetName val="Struct-Grass_root7"/>
      <sheetName val="A_7"/>
      <sheetName val="CIF_COST_ITEM7"/>
      <sheetName val="5_Line_Bill7"/>
      <sheetName val="New_Rates7"/>
      <sheetName val="Project_Brief7"/>
      <sheetName val="Rate_Analysis7"/>
      <sheetName val="Prelims_CB-32447"/>
      <sheetName val="Sheet_25"/>
      <sheetName val="Data_Sheet6"/>
      <sheetName val="APP__B6"/>
      <sheetName val="App__A(contd)6"/>
      <sheetName val="Macro_custom_function5"/>
      <sheetName val="PIL_Cert_No_086"/>
      <sheetName val="PIL_Summary6"/>
      <sheetName val="PIL_Tax_Invoice_No_086"/>
      <sheetName val="NBH_AFP_No_086"/>
      <sheetName val="NBHH_Summary_6"/>
      <sheetName val="B__Variations6"/>
      <sheetName val="C__Retention6"/>
      <sheetName val="D__Previous_Payments6"/>
      <sheetName val="AP_Recovery6"/>
      <sheetName val="EI-03_MS6"/>
      <sheetName val="EI-02_MS6"/>
      <sheetName val="Part-1-General_Items_6"/>
      <sheetName val="Part-2-Demolish_and_Site_Cl_6"/>
      <sheetName val="Part-4-Road_paving6"/>
      <sheetName val="Part_6-Storm_Water_Works6"/>
      <sheetName val="Part_7-Sewer_Works6"/>
      <sheetName val="Part_8-water_Works_6"/>
      <sheetName val="Part_9-Irrn_Works6"/>
      <sheetName val="Part_12-Ell_Works6"/>
      <sheetName val="Part_13-STL_Works6"/>
      <sheetName val="Part_15-Telecom6"/>
      <sheetName val="Part_16-_Trafic6"/>
      <sheetName val="Part_17-_Gas_Network_6"/>
      <sheetName val="Part_18-District_Cooling6"/>
      <sheetName val="Part_21-_O_&amp;_M6"/>
      <sheetName val="Part_22-Land_scape6"/>
      <sheetName val="1-Gen_Items6"/>
      <sheetName val="2-Site_clearence6"/>
      <sheetName val="3-Excav_For_Cutting_6"/>
      <sheetName val="3-EW_Manual6"/>
      <sheetName val="3-Filling_6"/>
      <sheetName val="4-Geo_&amp;_Road_Base6"/>
      <sheetName val="4-Asphalt_Surfaces6"/>
      <sheetName val="4-Curb_Stone6"/>
      <sheetName val="4-Road_Signs6"/>
      <sheetName val="4-Road_Misc_6"/>
      <sheetName val="SWD-_Manholes6"/>
      <sheetName val="SWD-_Inlet6"/>
      <sheetName val="7-SEW_Pipelines6"/>
      <sheetName val="Sewer_Manhole6"/>
      <sheetName val="7-Mis_(PIL)6"/>
      <sheetName val="Temp_Sew_Coll_Tank6"/>
      <sheetName val="7-SEW_Tank6"/>
      <sheetName val="WTR_FITTINGS_-16"/>
      <sheetName val="WTR__FITTINGS-26"/>
      <sheetName val="Water_Valves6"/>
      <sheetName val="Water_Chamber6"/>
      <sheetName val="8-WTR_DUCTS_6"/>
      <sheetName val="Fire_Hydrent_Tie_in6"/>
      <sheetName val="IRR_Line6"/>
      <sheetName val="Irr_F-Bends6"/>
      <sheetName val="Irr_Riser_Valve-_ftngs6"/>
      <sheetName val="12-EL_LV_DUCTS6"/>
      <sheetName val="12-EL_MV_DUCTS6"/>
      <sheetName val="CABLE_LV_&amp;_HV6"/>
      <sheetName val="12-ELE_Cables6"/>
      <sheetName val="EL_Termination-Joints6"/>
      <sheetName val="EL_FOC_Cable_&amp;_Ducts6"/>
      <sheetName val="EL_Ex-HV_&amp;_LV6"/>
      <sheetName val="EL_Draw_Pit_1_00_X_1_006"/>
      <sheetName val="TEL_JRC126"/>
      <sheetName val="TEL_Ducts6"/>
      <sheetName val="TEL_MISCELLANEOUS6"/>
      <sheetName val="13-SL_Pull_Box6"/>
      <sheetName val="13-SL_Poles6"/>
      <sheetName val="13-SL_Ducts6"/>
      <sheetName val="13-SL_Found6"/>
      <sheetName val="13-STL_Cable6"/>
      <sheetName val="13-SL_Ex-_Ancillaries6"/>
      <sheetName val="TS_Pull_Box6"/>
      <sheetName val="TS_Ducts6"/>
      <sheetName val="TS_Miscellanious6"/>
      <sheetName val="Gas__Pipe_Lay6"/>
      <sheetName val="Connection_to_Existing6"/>
      <sheetName val="Gas__FITTINGS6"/>
      <sheetName val="Valves_&amp;_Chambers6"/>
      <sheetName val="Bed_&amp;_Surround6"/>
      <sheetName val="DCP-District_Cooling6"/>
      <sheetName val="DC_Gama_test_18_116"/>
      <sheetName val="L_SCAP_EARTH_WORKS6"/>
      <sheetName val="L_SCAP_Curb-_Paving6"/>
      <sheetName val="SOFT_L,_SCAP_WORKS6"/>
      <sheetName val="L_SCAP_Control_System6"/>
      <sheetName val="L_SCAP_EMITTERS_&amp;_TUBE6"/>
      <sheetName val="L_SCAP_Irr_Pipes6"/>
      <sheetName val="L_SCAP_upvc_Sleeve6"/>
      <sheetName val="SPT_vs_PHI5"/>
      <sheetName val="SS_MH5"/>
      <sheetName val="Bill_106"/>
      <sheetName val="B_&amp;_C_class_items_5"/>
      <sheetName val="ACAD_Finishes5"/>
      <sheetName val="Site_Details5"/>
      <sheetName val="Site_Area_Statement5"/>
      <sheetName val="Div_Summary5"/>
      <sheetName val="schedule_nos5"/>
      <sheetName val="Part_A5"/>
      <sheetName val="Master_data4"/>
      <sheetName val="ND_Metal_Deck_22_02_20185"/>
      <sheetName val="Dayworks_diversion5"/>
      <sheetName val="외자재_현황5"/>
      <sheetName val="Initial_Data5"/>
      <sheetName val="Payments_Status5"/>
      <sheetName val="Meas_-Hotel_Part5"/>
      <sheetName val="Stage2_Cost5"/>
      <sheetName val="Curve_&amp;_Triangle6"/>
      <sheetName val="LETTER__DATA2"/>
      <sheetName val="Sheet2_(2)2"/>
      <sheetName val="Z-_GENERAL_PRICE_SUMMARY2"/>
      <sheetName val="WITHOUT_C&amp;I_PROFIT_(3)2"/>
      <sheetName val="Response_Report2"/>
      <sheetName val="Dash_board2"/>
      <sheetName val="CT_Thang_Mo"/>
      <sheetName val="입찰내역_발주처_양식"/>
      <sheetName val="Worksheet"/>
      <sheetName val="Currency"/>
      <sheetName val="Status of Work Orders"/>
      <sheetName val="IDENTITE"/>
      <sheetName val="Criteria"/>
      <sheetName val="FEVA"/>
      <sheetName val="HO Costs"/>
      <sheetName val="Bill No.1"/>
      <sheetName val="Key Assumptions"/>
      <sheetName val="Ra  stair"/>
      <sheetName val="ASD Sum of Parts"/>
      <sheetName val="BLK2"/>
      <sheetName val="BLK3"/>
      <sheetName val="E &amp; R"/>
      <sheetName val="radar"/>
      <sheetName val="UG"/>
      <sheetName val="Customize Your Invoice"/>
      <sheetName val="Cashflow"/>
      <sheetName val="New Bld"/>
      <sheetName val="Sales &amp; Prod"/>
      <sheetName val="Bill"/>
      <sheetName val="office"/>
      <sheetName val="Lab"/>
      <sheetName val="Trade Summary"/>
      <sheetName val="Material&amp;equipment"/>
      <sheetName val="SUMMARYMCA"/>
      <sheetName val="Calendar"/>
      <sheetName val="Cost Sheet (Contract Date)"/>
      <sheetName val="One-Page Report"/>
      <sheetName val="SOR"/>
      <sheetName val="COLUMN"/>
      <sheetName val="Cost_any"/>
      <sheetName val="billrate"/>
      <sheetName val="newsales"/>
      <sheetName val="AN"/>
      <sheetName val="Guard House #1; D,E,F"/>
      <sheetName val="③赤紙(日文)"/>
      <sheetName val="Option"/>
      <sheetName val="Arch"/>
      <sheetName val="Timesheet"/>
      <sheetName val="Mp-team 1"/>
      <sheetName val="Design"/>
      <sheetName val="ancillary"/>
      <sheetName val="Contents"/>
      <sheetName val="IQAMA"/>
      <sheetName val="JULY19"/>
      <sheetName val="JULY26"/>
      <sheetName val="JULY5"/>
      <sheetName val="_Est_"/>
      <sheetName val="Proj Cost Sumry"/>
      <sheetName val="Table"/>
      <sheetName val="Drop Down List"/>
      <sheetName val="water prop."/>
      <sheetName val="Mat.Cost"/>
      <sheetName val="Hic_150EOffice"/>
      <sheetName val="JUNE14"/>
      <sheetName val="JUNE16"/>
      <sheetName val="JUNE21"/>
      <sheetName val="JUNE28"/>
      <sheetName val="JUNE10"/>
      <sheetName val="JUNE3"/>
      <sheetName val="dyes"/>
      <sheetName val="Sheet3"/>
      <sheetName val="UTILITY"/>
      <sheetName val="MS08-01 S"/>
      <sheetName val="MS08-01 P"/>
      <sheetName val="1.1. Manpower(Data Ref)"/>
      <sheetName val="PriceSummary"/>
      <sheetName val="ABB"/>
      <sheetName val="GE"/>
      <sheetName val="electrical"/>
      <sheetName val="D8"/>
      <sheetName val="Elect."/>
      <sheetName val="PC"/>
      <sheetName val="ITR+Data"/>
      <sheetName val="Data Input"/>
      <sheetName val="Schedules"/>
      <sheetName val="Crform"/>
      <sheetName val="1"/>
      <sheetName val="shienna"/>
      <sheetName val="Elect_"/>
      <sheetName val="Elect_1"/>
      <sheetName val="Elect_2"/>
      <sheetName val="HO_Costs"/>
      <sheetName val="Bill_No_1"/>
      <sheetName val="_Est_1"/>
      <sheetName val="HO_Costs1"/>
      <sheetName val="Bill_No_11"/>
      <sheetName val="_Est_2"/>
      <sheetName val="HO_Costs2"/>
      <sheetName val="Bill_No_12"/>
      <sheetName val="typical links"/>
      <sheetName val="R72 progress"/>
      <sheetName val="R71 progress"/>
      <sheetName val="R70 progress"/>
      <sheetName val="Materials "/>
      <sheetName val="Labour"/>
      <sheetName val="MAchinery(R1)"/>
      <sheetName val="Day_work14"/>
      <sheetName val="Raw_Data12"/>
      <sheetName val="BQ_External11"/>
      <sheetName val="CONSTRUCTION_COMPONENT11"/>
      <sheetName val="Struct-Grass_root8"/>
      <sheetName val="A_8"/>
      <sheetName val="CIF_COST_ITEM8"/>
      <sheetName val="5_Line_Bill8"/>
      <sheetName val="New_Rates8"/>
      <sheetName val="Project_Brief8"/>
      <sheetName val="Rate_Analysis8"/>
      <sheetName val="Prelims_CB-32448"/>
      <sheetName val="Sheet_26"/>
      <sheetName val="Data_Sheet7"/>
      <sheetName val="APP__B7"/>
      <sheetName val="App__A(contd)7"/>
      <sheetName val="Macro_custom_function6"/>
      <sheetName val="PIL_Cert_No_087"/>
      <sheetName val="PIL_Summary7"/>
      <sheetName val="PIL_Tax_Invoice_No_087"/>
      <sheetName val="NBH_AFP_No_087"/>
      <sheetName val="NBHH_Summary_7"/>
      <sheetName val="B__Variations7"/>
      <sheetName val="C__Retention7"/>
      <sheetName val="D__Previous_Payments7"/>
      <sheetName val="AP_Recovery7"/>
      <sheetName val="EI-03_MS7"/>
      <sheetName val="EI-02_MS7"/>
      <sheetName val="Part-1-General_Items_7"/>
      <sheetName val="Part-2-Demolish_and_Site_Cl_7"/>
      <sheetName val="Part-4-Road_paving7"/>
      <sheetName val="Part_6-Storm_Water_Works7"/>
      <sheetName val="Part_7-Sewer_Works7"/>
      <sheetName val="Part_8-water_Works_7"/>
      <sheetName val="Part_9-Irrn_Works7"/>
      <sheetName val="Part_12-Ell_Works7"/>
      <sheetName val="Part_13-STL_Works7"/>
      <sheetName val="Part_15-Telecom7"/>
      <sheetName val="Part_16-_Trafic7"/>
      <sheetName val="Part_17-_Gas_Network_7"/>
      <sheetName val="Part_18-District_Cooling7"/>
      <sheetName val="Part_21-_O_&amp;_M7"/>
      <sheetName val="Part_22-Land_scape7"/>
      <sheetName val="1-Gen_Items7"/>
      <sheetName val="2-Site_clearence7"/>
      <sheetName val="3-Excav_For_Cutting_7"/>
      <sheetName val="3-EW_Manual7"/>
      <sheetName val="3-Filling_7"/>
      <sheetName val="4-Geo_&amp;_Road_Base7"/>
      <sheetName val="4-Asphalt_Surfaces7"/>
      <sheetName val="4-Curb_Stone7"/>
      <sheetName val="4-Road_Signs7"/>
      <sheetName val="4-Road_Misc_7"/>
      <sheetName val="SWD-_Manholes7"/>
      <sheetName val="SWD-_Inlet7"/>
      <sheetName val="7-SEW_Pipelines7"/>
      <sheetName val="Sewer_Manhole7"/>
      <sheetName val="7-Mis_(PIL)7"/>
      <sheetName val="Temp_Sew_Coll_Tank7"/>
      <sheetName val="7-SEW_Tank7"/>
      <sheetName val="WTR_FITTINGS_-17"/>
      <sheetName val="WTR__FITTINGS-27"/>
      <sheetName val="Water_Valves7"/>
      <sheetName val="Water_Chamber7"/>
      <sheetName val="8-WTR_DUCTS_7"/>
      <sheetName val="Fire_Hydrent_Tie_in7"/>
      <sheetName val="IRR_Line7"/>
      <sheetName val="Irr_F-Bends7"/>
      <sheetName val="Irr_Riser_Valve-_ftngs7"/>
      <sheetName val="12-EL_LV_DUCTS7"/>
      <sheetName val="12-EL_MV_DUCTS7"/>
      <sheetName val="CABLE_LV_&amp;_HV7"/>
      <sheetName val="12-ELE_Cables7"/>
      <sheetName val="EL_Termination-Joints7"/>
      <sheetName val="EL_FOC_Cable_&amp;_Ducts7"/>
      <sheetName val="EL_Ex-HV_&amp;_LV7"/>
      <sheetName val="EL_Draw_Pit_1_00_X_1_007"/>
      <sheetName val="TEL_JRC127"/>
      <sheetName val="TEL_Ducts7"/>
      <sheetName val="TEL_MISCELLANEOUS7"/>
      <sheetName val="13-SL_Pull_Box7"/>
      <sheetName val="13-SL_Poles7"/>
      <sheetName val="13-SL_Ducts7"/>
      <sheetName val="13-SL_Found7"/>
      <sheetName val="13-STL_Cable7"/>
      <sheetName val="13-SL_Ex-_Ancillaries7"/>
      <sheetName val="TS_Pull_Box7"/>
      <sheetName val="TS_Ducts7"/>
      <sheetName val="TS_Miscellanious7"/>
      <sheetName val="Gas__Pipe_Lay7"/>
      <sheetName val="Connection_to_Existing7"/>
      <sheetName val="Gas__FITTINGS7"/>
      <sheetName val="Valves_&amp;_Chambers7"/>
      <sheetName val="Bed_&amp;_Surround7"/>
      <sheetName val="DCP-District_Cooling7"/>
      <sheetName val="DC_Gama_test_18_117"/>
      <sheetName val="L_SCAP_EARTH_WORKS7"/>
      <sheetName val="L_SCAP_Curb-_Paving7"/>
      <sheetName val="SOFT_L,_SCAP_WORKS7"/>
      <sheetName val="L_SCAP_Control_System7"/>
      <sheetName val="L_SCAP_EMITTERS_&amp;_TUBE7"/>
      <sheetName val="L_SCAP_Irr_Pipes7"/>
      <sheetName val="L_SCAP_upvc_Sleeve7"/>
      <sheetName val="SPT_vs_PHI6"/>
      <sheetName val="SS_MH6"/>
      <sheetName val="Bill_107"/>
      <sheetName val="B_&amp;_C_class_items_6"/>
      <sheetName val="ACAD_Finishes6"/>
      <sheetName val="Site_Details6"/>
      <sheetName val="Site_Area_Statement6"/>
      <sheetName val="Div_Summary6"/>
      <sheetName val="schedule_nos6"/>
      <sheetName val="Part_A6"/>
      <sheetName val="Master_data5"/>
      <sheetName val="ND_Metal_Deck_22_02_20186"/>
      <sheetName val="Dayworks_diversion6"/>
      <sheetName val="외자재_현황6"/>
      <sheetName val="Initial_Data6"/>
      <sheetName val="Payments_Status6"/>
      <sheetName val="Meas_-Hotel_Part6"/>
      <sheetName val="Stage2_Cost6"/>
      <sheetName val="Curve_&amp;_Triangle7"/>
      <sheetName val="LETTER__DATA3"/>
      <sheetName val="Sheet2_(2)3"/>
      <sheetName val="Z-_GENERAL_PRICE_SUMMARY3"/>
      <sheetName val="WITHOUT_C&amp;I_PROFIT_(3)3"/>
      <sheetName val="Response_Report3"/>
      <sheetName val="Dash_board3"/>
      <sheetName val="Trial_Trench_Fera3"/>
      <sheetName val="CT_Thang_Mo1"/>
      <sheetName val="입찰내역_발주처_양식1"/>
      <sheetName val="M-Book for Conc"/>
      <sheetName val="M-Book for FW"/>
      <sheetName val="07.06.01"/>
      <sheetName val="Values"/>
      <sheetName val="Section 2-SCHEDULE OF DAYWORK"/>
      <sheetName val="1-G1"/>
      <sheetName val="D1"/>
      <sheetName val="D8 underpass WP-D592"/>
      <sheetName val="D10 "/>
      <sheetName val="D14"/>
      <sheetName val="WP-NW01"/>
      <sheetName val="WP-SN01-01 &amp; 02"/>
      <sheetName val="WP-WE02"/>
      <sheetName val="D16"/>
      <sheetName val="D17"/>
      <sheetName val="E1"/>
      <sheetName val="WP-EW01"/>
      <sheetName val="WP-NS-01"/>
      <sheetName val="WP-NS-02"/>
      <sheetName val="Services_InitialEst_UtilityServ"/>
      <sheetName val="ANAL"/>
      <sheetName val="Demand"/>
      <sheetName val="Occ"/>
      <sheetName val="200205C"/>
      <sheetName val="BOQ건축"/>
      <sheetName val="NPV"/>
      <sheetName val="MS-Irr_"/>
      <sheetName val="MS-Irr_2_"/>
      <sheetName val="FIRE_FIGTHING-B3"/>
      <sheetName val="Water_Supply-B3"/>
      <sheetName val="Copper_Pipe_"/>
      <sheetName val="HVAC-FH_B3"/>
      <sheetName val="ELECTRICAL_-_LV_B3"/>
      <sheetName val="Cable_breakdown_B3"/>
      <sheetName val="PUMP_&amp;_WATER_TAN"/>
      <sheetName val="EGI-1_(_SANITARY_WARE)"/>
      <sheetName val="EGI-14_"/>
      <sheetName val="EGI-15_"/>
      <sheetName val="Tender_Summary"/>
      <sheetName val="Insurance_Ext"/>
      <sheetName val="Z-_GENERAL_PRICE_SUMMARY4"/>
      <sheetName val="WITHOUT_C&amp;I_PROFIT_(3)4"/>
      <sheetName val="MS-Irr_1"/>
      <sheetName val="MS-Irr_2_1"/>
      <sheetName val="FIRE_FIGTHING-B31"/>
      <sheetName val="Water_Supply-B31"/>
      <sheetName val="Copper_Pipe_1"/>
      <sheetName val="HVAC-FH_B31"/>
      <sheetName val="ELECTRICAL_-_LV_B31"/>
      <sheetName val="Cable_breakdown_B31"/>
      <sheetName val="PUMP_&amp;_WATER_TAN1"/>
      <sheetName val="EGI-1_(_SANITARY_WARE)1"/>
      <sheetName val="EGI-14_1"/>
      <sheetName val="EGI-15_1"/>
      <sheetName val="Tender_Summary1"/>
      <sheetName val="Insurance_Ext1"/>
      <sheetName val="NR-SWD-01 MM"/>
      <sheetName val="Ass"/>
      <sheetName val="QUOTE_E"/>
      <sheetName val="TimeSheet.2015-Project "/>
      <sheetName val="TimeSheet.2015-Project- MAY"/>
      <sheetName val="TimeSheet.2015-Project - JUNE"/>
      <sheetName val="TimeSheet.2015-Project-July"/>
      <sheetName val="TimeSheet.2015-Project - August"/>
      <sheetName val="TimeSheet.2015-Project - Sep"/>
      <sheetName val="TimeSheet.2015-Project - Oct"/>
      <sheetName val="TimeSheet.2015-Project - Nov"/>
      <sheetName val="TimeSheet.2015-Project  - Dec"/>
      <sheetName val="TimeSheet.2016-Project  Jan"/>
      <sheetName val="TimeSheet.2015-Project Feb"/>
      <sheetName val="TimeSheet.2015-Project Mar"/>
      <sheetName val="TimeSheet.2015-Project Apr"/>
      <sheetName val="TimeSheet.2015-Project May"/>
      <sheetName val="TimeSheet.2015-Project June"/>
      <sheetName val="TimeSheet.2016-Project -July"/>
      <sheetName val="TimeSheet.2016-Project-Aug"/>
      <sheetName val="TimeSheet.2016-Project-Sept"/>
      <sheetName val="TimeSheet.2016-Project-Oct"/>
      <sheetName val="TimeSheet.2016-Project-Nov"/>
      <sheetName val="TimeSheet.2016-Project-Dec"/>
      <sheetName val="TimeSheet.2017-Project-Jan"/>
      <sheetName val="Sheet2_(2)4"/>
      <sheetName val="Sheet2_(2)5"/>
      <sheetName val="TimeSheet_2015-Project_"/>
      <sheetName val="TimeSheet_2015-Project-_MAY"/>
      <sheetName val="TimeSheet_2015-Project_-_JUNE"/>
      <sheetName val="TimeSheet_2015-Project-July"/>
      <sheetName val="TimeSheet_2015-Project_-_August"/>
      <sheetName val="TimeSheet_2015-Project_-_Sep"/>
      <sheetName val="TimeSheet_2015-Project_-_Oct"/>
      <sheetName val="TimeSheet_2015-Project_-_Nov"/>
      <sheetName val="TimeSheet_2015-Project__-_Dec"/>
      <sheetName val="TimeSheet_2016-Project__Jan"/>
      <sheetName val="TimeSheet_2015-Project_Feb"/>
      <sheetName val="TimeSheet_2015-Project_Mar"/>
      <sheetName val="TimeSheet_2015-Project_Apr"/>
      <sheetName val="TimeSheet_2015-Project_May"/>
      <sheetName val="TimeSheet_2015-Project_June"/>
      <sheetName val="TimeSheet_2016-Project_-July"/>
      <sheetName val="TimeSheet_2016-Project-Aug"/>
      <sheetName val="TimeSheet_2016-Project-Sept"/>
      <sheetName val="TimeSheet_2016-Project-Oct"/>
      <sheetName val="TimeSheet_2016-Project-Nov"/>
      <sheetName val="TimeSheet_2016-Project-Dec"/>
      <sheetName val="TimeSheet_2017-Project-Jan"/>
      <sheetName val="DetEst"/>
      <sheetName val="RTW4"/>
      <sheetName val="Drn"/>
      <sheetName val="2"/>
      <sheetName val="Doha Farm"/>
      <sheetName val="Data1"/>
      <sheetName val="Doha_Farm"/>
      <sheetName val="Doha_Farm1"/>
      <sheetName val="Doha_Farm2"/>
      <sheetName val="4"/>
      <sheetName val="sheeet7"/>
      <sheetName val="BASE_APR17_HISTOGRAMS"/>
      <sheetName val="ECARates"/>
      <sheetName val="상반기손익차2총괄"/>
      <sheetName val="建筑定额"/>
      <sheetName val="Alt Stacked Colum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Set>
  </externalBook>
</externalLink>
</file>

<file path=xl/externalLinks/externalLink122.xml><?xml version="1.0" encoding="utf-8"?>
<externalLink xmlns="http://schemas.openxmlformats.org/spreadsheetml/2006/main">
  <externalBook xmlns:r="http://schemas.openxmlformats.org/officeDocument/2006/relationships" r:id="rId1">
    <sheetNames>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office"/>
      <sheetName val="Lab"/>
      <sheetName val="Material&amp;equipment"/>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
      <sheetName val="Flooring"/>
      <sheetName val="Skirting"/>
      <sheetName val="Dado"/>
      <sheetName val="03_CTS,MEPZ-CANTEEN (2)"/>
      <sheetName val="#REF"/>
      <sheetName val="Sheet1"/>
      <sheetName val="beam-reinft-machine rm"/>
      <sheetName val="Boq"/>
      <sheetName val="O2120-C-HP-01-BOQ-WORKINGS-COLS"/>
      <sheetName val="03_CTS,MEPZ-CANTEEN_(2)"/>
      <sheetName val="beam-reinft-machine_rm"/>
      <sheetName val="Coalmine"/>
      <sheetName val="cubes_M20"/>
      <sheetName val="Main-Material"/>
      <sheetName val="Design"/>
      <sheetName val="Code"/>
      <sheetName val="M-Book for Conc"/>
      <sheetName val="M-Book for FW"/>
      <sheetName val="concrete"/>
      <sheetName val="foot-slab reinft"/>
      <sheetName val="Material"/>
      <sheetName val="BLK2"/>
      <sheetName val="BLK3"/>
      <sheetName val="E &amp; R"/>
      <sheetName val="radar"/>
      <sheetName val="UG"/>
      <sheetName val="girder"/>
      <sheetName val="Rocker"/>
      <sheetName val="India F&amp;S Template"/>
      <sheetName val="Debits as on 12.04.08"/>
      <sheetName val="BHANDUP"/>
      <sheetName val=""/>
      <sheetName val="Abstract Sheet"/>
      <sheetName val="Materials Cost(PCC)"/>
      <sheetName val="98Price"/>
      <sheetName val="SPT vs PHI"/>
      <sheetName val="R20_R30_work"/>
      <sheetName val="sheet6"/>
      <sheetName val="final abstract"/>
      <sheetName val="costing"/>
      <sheetName val="beam-reinft-IIInd floor"/>
      <sheetName val="precast RC element"/>
      <sheetName val="conc-foot-gradeslab"/>
      <sheetName val="Sheet2"/>
      <sheetName val="M-Book_for_Conc"/>
      <sheetName val="M-Book_for_FW"/>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M-Book_for_Conc1"/>
      <sheetName val="M-Book_for_FW1"/>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M-Book_for_Conc2"/>
      <sheetName val="M-Book_for_FW2"/>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M-Book_for_Conc3"/>
      <sheetName val="M-Book_for_FW3"/>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M-Book_for_Conc4"/>
      <sheetName val="M-Book_for_FW4"/>
      <sheetName val="India_F&amp;S_Template"/>
      <sheetName val="final_abstract"/>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M-Book_for_Conc5"/>
      <sheetName val="M-Book_for_FW5"/>
      <sheetName val="03_CTS,MEPZ-CANTEEN_(2)1"/>
      <sheetName val="beam-reinft-machine_rm1"/>
      <sheetName val="India_F&amp;S_Template1"/>
      <sheetName val="final_abstract1"/>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M-Book_for_Conc6"/>
      <sheetName val="M-Book_for_FW6"/>
      <sheetName val="03_CTS,MEPZ-CANTEEN_(2)2"/>
      <sheetName val="beam-reinft-machine_rm2"/>
      <sheetName val="India_F&amp;S_Template2"/>
      <sheetName val="final_abstract2"/>
      <sheetName val="upa"/>
      <sheetName val="PACK (B)"/>
      <sheetName val="Civil Works"/>
      <sheetName val="매크로"/>
      <sheetName val="beam-slab shuttering"/>
      <sheetName val="col-shuttering"/>
      <sheetName val="beam-reinft"/>
      <sheetName val="slab-reinft1"/>
      <sheetName val="Slab-reinft2"/>
      <sheetName val="col-reinft"/>
      <sheetName val="summary"/>
      <sheetName val="beam id's"/>
      <sheetName val="slab barnos"/>
      <sheetName val="Rate Analysis"/>
      <sheetName val="col_reinft1"/>
      <sheetName val="gen"/>
      <sheetName val="Wall"/>
      <sheetName val="beam-slab_shuttering"/>
      <sheetName val="Field Values"/>
      <sheetName val="A1-Continuous"/>
      <sheetName val="STAFFSCHED "/>
      <sheetName val="NLD - Assum"/>
      <sheetName val="Detalied Summary "/>
      <sheetName val="Form 6"/>
      <sheetName val="basic-data"/>
      <sheetName val="mem-property"/>
      <sheetName val="TBEAM"/>
      <sheetName val="Wordsdata"/>
      <sheetName val="item"/>
      <sheetName val="p&amp;m"/>
      <sheetName val="Assumptions"/>
      <sheetName val="Load Details-220kV"/>
      <sheetName val="Approved MTD Proj #'s"/>
      <sheetName val="Progress"/>
      <sheetName val="RA"/>
      <sheetName val="NPV"/>
      <sheetName val="LTG-STG"/>
      <sheetName val="9-1차이내역"/>
      <sheetName val="Fee Rate Summary"/>
      <sheetName val="Sales &amp; Prod"/>
      <sheetName val="analysis"/>
      <sheetName val="Basis"/>
      <sheetName val="Details and Earnings Charts"/>
      <sheetName val="주관사업"/>
      <sheetName val="Calendar"/>
      <sheetName val="Add_Call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Set>
  </externalBook>
</externalLink>
</file>

<file path=xl/externalLinks/externalLink123.xml><?xml version="1.0" encoding="utf-8"?>
<externalLink xmlns="http://schemas.openxmlformats.org/spreadsheetml/2006/main">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Graph Data (DO NOT PRINT)"/>
      <sheetName val="D-623D"/>
      <sheetName val="Notes"/>
      <sheetName val="icmal"/>
      <sheetName val="Basis"/>
      <sheetName val="TAS"/>
      <sheetName val="SubmitCal"/>
      <sheetName val="#REF"/>
      <sheetName val="StattCo yCharges"/>
      <sheetName val="GFA_HQ_Building"/>
      <sheetName val="GFA_Conference"/>
      <sheetName val="Su}}ary"/>
      <sheetName val="Penthouse Apartment"/>
      <sheetName val="LABOUR HISTOGRAM"/>
      <sheetName val="Option"/>
      <sheetName val="Chiet tinh dz22"/>
      <sheetName val="Chiet tinh dz35"/>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Cash2"/>
      <sheetName val="Z"/>
      <sheetName val="CT Thang Mo"/>
      <sheetName val="Raw Data"/>
      <sheetName val="1"/>
      <sheetName val="BOQ"/>
      <sheetName val="Bill No. 2"/>
      <sheetName val="ancillary"/>
      <sheetName val="budget summary (2)"/>
      <sheetName val="Budget Analysis Summary"/>
      <sheetName val="Sheet1"/>
      <sheetName val="改加胶玻璃、室外栏杆"/>
      <sheetName val="BQ_External"/>
      <sheetName val="Bill_1"/>
      <sheetName val="Bill_2"/>
      <sheetName val="Bill_3"/>
      <sheetName val="Bill_4"/>
      <sheetName val="Bill_5"/>
      <sheetName val="Bill_6"/>
      <sheetName val="Bill_7"/>
      <sheetName val="CASHFLOWS"/>
      <sheetName val="LEVEL SHEET"/>
      <sheetName val="Data"/>
      <sheetName val="Tender Summary"/>
      <sheetName val="Insurance Ext"/>
      <sheetName val="Prelims"/>
      <sheetName val="FOL - Bar"/>
      <sheetName val="SPT vs PHI"/>
      <sheetName val="Sheet2"/>
      <sheetName val="CT  PL"/>
      <sheetName val=""/>
      <sheetName val="Projet, methodes &amp; couts"/>
      <sheetName val="Macro1"/>
      <sheetName val="Planning"/>
      <sheetName val="TAHRIR"/>
      <sheetName val="Bases"/>
      <sheetName val="Risques majeurs &amp; Frais Ind."/>
      <sheetName val="Bouclage"/>
      <sheetName val="AREG_05"/>
      <sheetName val="intr stool brkup"/>
      <sheetName val="企业表一"/>
      <sheetName val="M-5C"/>
      <sheetName val="M-5A"/>
      <sheetName val="Customize Your Invoice"/>
      <sheetName val="B"/>
      <sheetName val="HVAC BoQ"/>
      <sheetName val="PriceSummary"/>
      <sheetName val="ANNEXURE-A"/>
      <sheetName val="Body Sheet"/>
      <sheetName val="1.0 Executive Summary"/>
      <sheetName val="Budget"/>
      <sheetName val="LABOUR_HISTOGRAM"/>
      <sheetName val="JAS"/>
      <sheetName val="List"/>
      <sheetName val="HQ-TO"/>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urrencies"/>
      <sheetName val="Ap A"/>
      <sheetName val="Top sheet"/>
      <sheetName val="COC"/>
      <sheetName val="Geneí¬_x0008_i_x0014_0."/>
      <sheetName val="70,/0s«_x0008_iÆø_x0003_í¬_x0008_i"/>
      <sheetName val="ConferenceCentre옰ʒ䄂ʒ鵠ʐ䄂ʒ閐̐䄂ʒ蕈̐"/>
      <sheetName val="Rate analysis"/>
      <sheetName val="LABOUR_HISTOGRAM1"/>
      <sheetName val="Bill 2"/>
      <sheetName val="SHOPLIST.xls"/>
      <sheetName val="POWER"/>
      <sheetName val="MTP"/>
      <sheetName val="Bill 1"/>
      <sheetName val="Bill 3"/>
      <sheetName val="Bill 4"/>
      <sheetName val="Bill 5"/>
      <sheetName val="Bill 6"/>
      <sheetName val="Bill 7"/>
      <sheetName val="Inputs"/>
      <sheetName val="기계내역서"/>
      <sheetName val="DATAS"/>
      <sheetName val="concrete"/>
      <sheetName val="beam-reinft-IIInd floor"/>
      <sheetName val="beam-reinft-machine rm"/>
      <sheetName val="girder"/>
      <sheetName val="Rocker"/>
      <sheetName val="98Price"/>
      <sheetName val="POWER ASSUMPTIONS"/>
      <sheetName val="Rate_Analysis"/>
      <sheetName val="ACT_SPS"/>
      <sheetName val="SPSF"/>
      <sheetName val="Invoice Summary"/>
      <sheetName val="Sheet3"/>
      <sheetName val="SAP"/>
      <sheetName val="2 Div 14 "/>
      <sheetName val="PROJECT BRIEF"/>
      <sheetName val="Civil Boq"/>
      <sheetName val="C (3)"/>
      <sheetName val="Tender_Summary"/>
      <sheetName val="Insurance_Ext"/>
      <sheetName val="Customize_Your_Invoice"/>
      <sheetName val="HVAC_BoQ"/>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HQ_Building2"/>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Dubai golf"/>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공종별_집계금액"/>
      <sheetName val="sal"/>
      <sheetName val="WITHOUT C&amp;I PROFIT (3)"/>
      <sheetName val="Geneí¬_x0008_i"/>
      <sheetName val="70"/>
      <sheetName val="Wall"/>
      <sheetName val="마산월령동골조물량변경"/>
      <sheetName val="CODE"/>
      <sheetName val="HIRED LABOUR CODE"/>
      <sheetName val="PA- Consutant "/>
      <sheetName val="Design"/>
      <sheetName val="upa"/>
      <sheetName val="foot-slab reinft"/>
      <sheetName val="Softscape Buildup"/>
      <sheetName val="Mat'l Rate"/>
      <sheetName val="Activity List"/>
      <sheetName val="Ra  stair"/>
      <sheetName val="2_Div_14_"/>
      <sheetName val="CERTIFICATE"/>
      <sheetName val="ConferenceCentre?옰ʒ䄂ʒ鵠ʐ䄂ʒ閐̐䄂ʒ蕈̐"/>
      <sheetName val="ABSTRACT"/>
      <sheetName val="DETAILED  BOQ"/>
      <sheetName val="M-Book for Conc"/>
      <sheetName val="M-Book for FW"/>
      <sheetName val="Vehicles"/>
      <sheetName val="BILL COV"/>
      <sheetName val="Bill_11"/>
      <sheetName val="Bill_21"/>
      <sheetName val="Bill_31"/>
      <sheetName val="Bill_41"/>
      <sheetName val="Bill_51"/>
      <sheetName val="Bill_61"/>
      <sheetName val="Bill_71"/>
      <sheetName val="PROJECT_BRIEF1"/>
      <sheetName val="Geneí¬i0_"/>
      <sheetName val="70,/0s«iÆøí¬i"/>
      <sheetName val="Bill_22"/>
      <sheetName val="C_(3)1"/>
      <sheetName val="Ap_A1"/>
      <sheetName val="2_Div_14_1"/>
      <sheetName val="SHOPLIST_xls"/>
      <sheetName val="Dubai_golf"/>
      <sheetName val="beam-reinft-IIInd_floor"/>
      <sheetName val="Invoice_Summary"/>
      <sheetName val="POWER_ASSUMPTIONS"/>
      <sheetName val="beam-reinft-machine_rm"/>
      <sheetName val="PROJECT_BRIEF"/>
      <sheetName val="C_(3)"/>
      <sheetName val="Ap_A"/>
      <sheetName val="MOS"/>
      <sheetName val="250mm"/>
      <sheetName val="200mm"/>
      <sheetName val="160mm"/>
      <sheetName val="FITTINGS"/>
      <sheetName val="VALVE CHAMBERS"/>
      <sheetName val="Fire Hydrants"/>
      <sheetName val="B.GATE VALVE"/>
      <sheetName val="Sub G1 Fire"/>
      <sheetName val="Sub G12 Fire"/>
      <sheetName val="GFA_HQ_Building6"/>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2_Div_14_2"/>
      <sheetName val="Bill_23"/>
      <sheetName val="Ap_A2"/>
      <sheetName val="PROJECT_BRIEF2"/>
      <sheetName val="C_(3)2"/>
      <sheetName val="WITHOUT_C&amp;I_PROFIT_(3)"/>
      <sheetName val="Civil_Boq"/>
      <sheetName val="DETAILED__BOQ"/>
      <sheetName val="M-Book_for_Conc"/>
      <sheetName val="M-Book_for_FW"/>
      <sheetName val="Activity_List"/>
      <sheetName val="HIRED_LABOUR_CODE"/>
      <sheetName val="PA-_Consutant_"/>
      <sheetName val="foot-slab_reinft"/>
      <sheetName val="Materials Cost(PCC)"/>
      <sheetName val="India F&amp;S Template"/>
      <sheetName val="Annex"/>
      <sheetName val="factors"/>
      <sheetName val="P4-B"/>
      <sheetName val="Break_Up"/>
      <sheetName val="RESULT"/>
      <sheetName val="IO LIST"/>
      <sheetName val="Formulas"/>
      <sheetName val="Material "/>
      <sheetName val="Quote Sheet"/>
      <sheetName val="Eq. Mobilization"/>
      <sheetName val="w't table"/>
      <sheetName val="cp-e1"/>
      <sheetName val="SIEMENS"/>
      <sheetName val="CHART OF ACCOUNTS"/>
      <sheetName val="E-Bill No.6 A-O"/>
      <sheetName val="%"/>
      <sheetName val="Working for RCC"/>
      <sheetName val="Staffing and Rates IA"/>
      <sheetName val="Chiet 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Gra¦_x0004_)VW U"/>
      <sheetName val="/VWVU))_x0001_tÏØ0 _x0008_ _x0008_"/>
      <sheetName val="갑지"/>
      <sheetName val="15-MECH"/>
      <sheetName val="/VWVU))_x0001_tÏØ0 _x0008_ _x0008_"/>
      <sheetName val="INSTR"/>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Toolbox"/>
      <sheetName val="Data_Summary"/>
      <sheetName val="COLUMN"/>
      <sheetName val="RA-markate"/>
      <sheetName val="BOQ_Direct_selling cost"/>
      <sheetName val="GFA_HQ_Building9"/>
      <sheetName val="GFA_Conference8"/>
      <sheetName val="StattCo_yCharges7"/>
      <sheetName val="BQ_External8"/>
      <sheetName val="Penthouse_Apartment7"/>
      <sheetName val="LABOUR_HISTOGRAM8"/>
      <sheetName val="Chiet_tinh_dz227"/>
      <sheetName val="Chiet_tinh_dz357"/>
      <sheetName val="CT_Thang_Mo7"/>
      <sheetName val="Raw_Data7"/>
      <sheetName val="@risk_rents_and_incentives7"/>
      <sheetName val="Car_park_lease7"/>
      <sheetName val="Net_rent_analysis7"/>
      <sheetName val="Poz-1_7"/>
      <sheetName val="Lab_Cum_Hist7"/>
      <sheetName val="Graph_Data_(DO_NOT_PRINT)7"/>
      <sheetName val="LEVEL_SHEET7"/>
      <sheetName val="SPT_vs_PHI7"/>
      <sheetName val="Bill_No__27"/>
      <sheetName val="Tender_Summary7"/>
      <sheetName val="Insurance_Ext7"/>
      <sheetName val="FOL_-_Bar7"/>
      <sheetName val="Customize_Your_Invoice7"/>
      <sheetName val="HVAC_BoQ7"/>
      <sheetName val="budget_summary_(2)6"/>
      <sheetName val="Budget_Analysis_Summary6"/>
      <sheetName val="Projet,_methodes_&amp;_couts6"/>
      <sheetName val="Risques_majeurs_&amp;_Frais_Ind_6"/>
      <sheetName val="Body_Sheet6"/>
      <sheetName val="1_0_Executive_Summary6"/>
      <sheetName val="Top_sheet6"/>
      <sheetName val="Rate_analysis6"/>
      <sheetName val="intr_stool_brkup6"/>
      <sheetName val="CT__PL6"/>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BILL_COV"/>
      <sheetName val="Ra__stair"/>
      <sheetName val="Dropdown"/>
      <sheetName val="Elemental Buildup"/>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col-reinft1"/>
      <sheetName val="escalation"/>
      <sheetName val="ANAL"/>
      <sheetName val="77S(O)"/>
      <sheetName val="PointNo.5"/>
      <sheetName val="11-hsd"/>
      <sheetName val="13-septic"/>
      <sheetName val="7-ug"/>
      <sheetName val="2-utility"/>
      <sheetName val="18-misc"/>
      <sheetName val="5-pipe"/>
      <sheetName val="Quantity"/>
      <sheetName val="??-BLDG"/>
      <sheetName val="PNT-QUOT-#3"/>
      <sheetName val="COAT&amp;WRAP-QIOT-#3"/>
      <sheetName val="ml"/>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B03"/>
      <sheetName val="B09.1"/>
      <sheetName val="VALVE_CHAMBERS"/>
      <sheetName val="Fire_Hydrants"/>
      <sheetName val="B_GATE_VALVE"/>
      <sheetName val="Sub_G1_Fire"/>
      <sheetName val="Sub_G12_Fire"/>
      <sheetName val="DETAILED__BOQ1"/>
      <sheetName val="M-Book_for_Conc1"/>
      <sheetName val="M-Book_for_FW1"/>
      <sheetName val="HIRED_LABOUR_CODE1"/>
      <sheetName val="PA-_Consutant_1"/>
      <sheetName val="foot-slab_reinft1"/>
      <sheetName val="VALVE_CHAMBERS1"/>
      <sheetName val="Fire_Hydrants1"/>
      <sheetName val="B_GATE_VALVE1"/>
      <sheetName val="Sub_G1_Fire1"/>
      <sheetName val="Sub_G12_Fire1"/>
      <sheetName val="DETAILED__BOQ2"/>
      <sheetName val="M-Book_for_Conc2"/>
      <sheetName val="M-Book_for_FW2"/>
      <sheetName val="Ra__stair1"/>
      <sheetName val="HIRED_LABOUR_CODE2"/>
      <sheetName val="PA-_Consutant_2"/>
      <sheetName val="foot-slab_reinft2"/>
      <sheetName val="BILL_COV1"/>
      <sheetName val="Day_work"/>
      <sheetName val="B185-B-2"/>
      <sheetName val="B185-B-3"/>
      <sheetName val="B185-B-4"/>
      <sheetName val="B185-B-5"/>
      <sheetName val="B185-B-6"/>
      <sheetName val="B185-B-7"/>
      <sheetName val="B185-B-8"/>
      <sheetName val="B185-B-9.1"/>
      <sheetName val="B185-B-9.2"/>
      <sheetName val="Material List "/>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SITE WORK"/>
      <sheetName val="Back up"/>
      <sheetName val="ConferenceCentre_x005f_x0000_옰ʒ䄂ʒ鵠ʐ䄂ʒ"/>
      <sheetName val="Geneí¬_x005f_x0008_i_x005f_x0000__x005f_x0000__x0"/>
      <sheetName val="70_x005f_x0000_,/0_x005f_x0000_s«_x005f_x0008_i_x"/>
      <sheetName val="_x005f_x0000__x005f_x0000__x005f_x0000__x005f_x0000__x0"/>
      <sheetName val="Geneí¬_x0008_i??_x0014_?0."/>
      <sheetName val="70?,/0?s«_x0008_i?Æø_x0003_í¬_x0008_i?"/>
      <sheetName val="????????"/>
      <sheetName val="BS"/>
      <sheetName val="PMWeb data"/>
      <sheetName val="房屋及建筑物"/>
      <sheetName val="XL4Poppy"/>
      <sheetName val="SStaff-Sept2013"/>
      <sheetName val="Index List"/>
      <sheetName val="Type List"/>
      <sheetName val="File Types"/>
      <sheetName val="Day_work1"/>
      <sheetName val="70_x005f_x0000_,_0_x005f_x0000_s«_x005f_x0008_i_x"/>
      <sheetName val="Geneí¬_x005f_x0008_i"/>
      <sheetName val="2.2)Revised Cash Flow"/>
      <sheetName val="Gra¦_x0004_)"/>
      <sheetName val="/VW"/>
      <sheetName val="PMWeb_data"/>
      <sheetName val="SS_MH"/>
      <sheetName val="SS MH"/>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집계표(OPTION)"/>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VALVE_CHAMBERS2"/>
      <sheetName val="Fire_Hydrants2"/>
      <sheetName val="B_GATE_VALVE2"/>
      <sheetName val="Sub_G1_Fire2"/>
      <sheetName val="Sub_G12_Fire2"/>
      <sheetName val="HIRED_LABOUR_CODE3"/>
      <sheetName val="PA-_Consutant_3"/>
      <sheetName val="foot-slab_reinft3"/>
      <sheetName val="DETAILED__BOQ3"/>
      <sheetName val="M-Book_for_Conc3"/>
      <sheetName val="M-Book_for_FW3"/>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w't_table"/>
      <sheetName val="입찰내역 발주처 양식"/>
      <sheetName val="LIST DO NOT REMOVE"/>
      <sheetName val="Day_work2"/>
      <sheetName val="Gra¦)VW_U"/>
      <sheetName val="/VWVU))tÏØ0  "/>
      <sheetName val="/VWVU))tÏØ0__"/>
      <sheetName val="Summary of Work"/>
      <sheetName val="PRECAST lightconc-II"/>
      <sheetName val="P&amp;L-BDMC"/>
      <sheetName val="final abstract"/>
      <sheetName val="Detail"/>
      <sheetName val="p&amp;m"/>
      <sheetName val="Voucher"/>
      <sheetName val="Staff Acco."/>
      <sheetName val="TBAL9697 -group wise  sdpl"/>
      <sheetName val="2_2)Revised_Cash_Flow"/>
      <sheetName val="Lists"/>
      <sheetName val="Employee List"/>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B6.2 "/>
      <sheetName val="PointNo_5"/>
      <sheetName val="Elemental_Buildup"/>
      <sheetName val="VCH-SLC"/>
      <sheetName val="Item- Compact"/>
      <sheetName val="Supplier"/>
      <sheetName val="BLK2"/>
      <sheetName val="BLK3"/>
      <sheetName val="E &amp; R"/>
      <sheetName val="radar"/>
      <sheetName val="UG"/>
      <sheetName val="Steel"/>
      <sheetName val="Map"/>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Demand"/>
      <sheetName val="Occ"/>
      <sheetName val="Sub_G1_Five"/>
      <sheetName val="70,_0s«iÆøí¬i"/>
      <sheetName val="ConferenceCentre_옰ʒ䄂ʒ鵠ʐ䄂ʒ閐̐䄂ʒ蕈̐"/>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VALVE_CHAMBERS3"/>
      <sheetName val="Fire_Hydrants3"/>
      <sheetName val="B_GATE_VALVE3"/>
      <sheetName val="Sub_G1_Fire3"/>
      <sheetName val="Sub_G12_Fire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Рабочий лист"/>
      <sheetName val="ФМ"/>
      <sheetName val="Сравнение"/>
      <sheetName val="Table"/>
      <sheetName val="PRECAST_lightconc-II"/>
      <sheetName val="final_abstract"/>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Annex 1 Sect 3a"/>
      <sheetName val="Annex 1 Sect 3a.1"/>
      <sheetName val="Annex 1 Sect 3b"/>
      <sheetName val="Annex 1 Sect 3c"/>
      <sheetName val="HOURLY RATES"/>
      <sheetName val="References"/>
      <sheetName val="Mall waterproofing"/>
      <sheetName val="MSCP waterproofing"/>
      <sheetName val="-----------------"/>
      <sheetName val="Prices"/>
      <sheetName val="Rate summary"/>
      <sheetName val="#REF!"/>
      <sheetName val="SW-TEO"/>
      <sheetName val="科目余额表正式"/>
      <sheetName val="BG"/>
      <sheetName val="RAB AR&amp;STR"/>
      <sheetName val="PRJDATA"/>
      <sheetName val="Master"/>
      <sheetName val="合成単価作成表-BLDG"/>
      <sheetName val="BASE_APR17_HISTOGRAMS"/>
      <sheetName val="Labour &amp; Plant"/>
      <sheetName val="MA"/>
      <sheetName val="Rebars"/>
      <sheetName val="d-safe DELUXE"/>
      <sheetName val="[SHOPLIST.xls]70,/0s«_x0008_iÆø_x0003_í¬"/>
      <sheetName val="[SHOPLIST.xls]70,/0s«iÆøí¬i"/>
      <sheetName val="XV10017"/>
      <sheetName val="Risk Breakdown Structure"/>
      <sheetName val="PT 141- Site A Landscape"/>
      <sheetName val="Geneí¬ i 0."/>
      <sheetName val="70,/0s« iÆø í¬ i"/>
      <sheetName val="INDIGINEOUS ITEMS "/>
      <sheetName val="office"/>
      <sheetName val="Lab"/>
      <sheetName val="Summary_of_Work"/>
      <sheetName val="Employee_List"/>
      <sheetName val="Duct Accesories"/>
      <sheetName val="???? ??? ??"/>
      <sheetName val="200205C"/>
      <sheetName val="Headings"/>
      <sheetName val="[SHOPLIST.xls][SHOPLIST.xls]70"/>
      <sheetName val="[SHOPLIST.xls][SHOPLIST.xls]70,"/>
      <sheetName val="Source"/>
      <sheetName val="Home"/>
      <sheetName val="Lookup"/>
      <sheetName val="Header"/>
      <sheetName val="train cash"/>
      <sheetName val="accom cash"/>
      <sheetName val="ConferenceCentre옰ʒ䄂ʒ鵠ʐ䄂ʒ"/>
      <sheetName val="Geneí¬_x0008_i_x0"/>
      <sheetName val="70,_0s«_x0008_i_x"/>
      <sheetName val="_x0"/>
      <sheetName val="Rate_analysis10"/>
      <sheetName val="Staff_Acco_"/>
      <sheetName val="TBAL9697_-group_wise__sdpl"/>
      <sheetName val="ConferenceCentre?옰ʒ䄂ʒ鵠ʐ䄂ʒ閐̐脭め_x0005_"/>
      <sheetName val="E_&amp;_R"/>
      <sheetName val="Geneí¬_x0008_i___x0014__0."/>
      <sheetName val="70_,_0_s«_x0008_i_Æø_x0003_í¬_x0008_i_"/>
      <sheetName val="________"/>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Common Variables"/>
      <sheetName val="GPL Revenu Update"/>
      <sheetName val="DO NOT TOUCH"/>
      <sheetName val="Work Type"/>
      <sheetName val="UOM"/>
      <sheetName val="Definitions"/>
      <sheetName val="TESİSAT"/>
      <sheetName val="COSTING"/>
      <sheetName val="LIST_DO_NOT_REMOVE1"/>
      <sheetName val="Project_Cost_Breakdown"/>
      <sheetName val="B6_2_1"/>
      <sheetName val="Annex_1_Sect_3a"/>
      <sheetName val="Annex_1_Sect_3a_1"/>
      <sheetName val="Annex_1_Sect_3b"/>
      <sheetName val="Annex_1_Sect_3c"/>
      <sheetName val="HOURLY_RATES"/>
      <sheetName val="Item-_Compact"/>
      <sheetName val="PE"/>
      <sheetName val="Sheet7"/>
      <sheetName val="instructions"/>
      <sheetName val="GFA_HQ_Building15"/>
      <sheetName val="GFA_Conference14"/>
      <sheetName val="BQ_External14"/>
      <sheetName val="LABOUR_HISTOGRAM14"/>
      <sheetName val="Lab_Cum_Hist13"/>
      <sheetName val="StattCo_yCharges13"/>
      <sheetName val="Penthouse_Apartment13"/>
      <sheetName val="Chiet_tinh_dz2213"/>
      <sheetName val="Chiet_tinh_dz3513"/>
      <sheetName val="@risk_rents_and_incentives13"/>
      <sheetName val="Car_park_lease13"/>
      <sheetName val="Net_rent_analysis13"/>
      <sheetName val="Poz-1_13"/>
      <sheetName val="Graph_Data_(DO_NOT_PRINT)13"/>
      <sheetName val="Raw_Data13"/>
      <sheetName val="Bill_No__213"/>
      <sheetName val="CT_Thang_Mo13"/>
      <sheetName val="budget_summary_(2)12"/>
      <sheetName val="Budget_Analysis_Summary12"/>
      <sheetName val="LEVEL_SHEET13"/>
      <sheetName val="Tender_Summary13"/>
      <sheetName val="Insurance_Ext13"/>
      <sheetName val="FOL_-_Bar13"/>
      <sheetName val="Ap_A10"/>
      <sheetName val="Projet,_methodes_&amp;_couts12"/>
      <sheetName val="Risques_majeurs_&amp;_Frais_Ind_12"/>
      <sheetName val="SPT_vs_PHI13"/>
      <sheetName val="intr_stool_brkup12"/>
      <sheetName val="Customize_Your_Invoice13"/>
      <sheetName val="HVAC_BoQ13"/>
      <sheetName val="CT__PL12"/>
      <sheetName val="Top_sheet12"/>
      <sheetName val="Body_Sheet12"/>
      <sheetName val="1_0_Executive_Summary12"/>
      <sheetName val="Bill_211"/>
      <sheetName val="Bill_110"/>
      <sheetName val="Bill_310"/>
      <sheetName val="Bill_410"/>
      <sheetName val="Bill_510"/>
      <sheetName val="Bill_610"/>
      <sheetName val="Bill_710"/>
      <sheetName val="Invoice_Summary9"/>
      <sheetName val="2_Div_14_10"/>
      <sheetName val="SHOPLIST_xls9"/>
      <sheetName val="beam-reinft-IIInd_floor9"/>
      <sheetName val="PROJECT_BRIEF10"/>
      <sheetName val="Dubai_golf9"/>
      <sheetName val="POWER_ASSUMPTIONS9"/>
      <sheetName val="beam-reinft-machine_rm9"/>
      <sheetName val="C_(3)10"/>
      <sheetName val="Civil_Boq8"/>
      <sheetName val="Activity_List8"/>
      <sheetName val="Softscape_Buildup8"/>
      <sheetName val="Mat'l_Rate8"/>
      <sheetName val="HIRED_LABOUR_CODE6"/>
      <sheetName val="PA-_Consutant_6"/>
      <sheetName val="foot-slab_reinft6"/>
      <sheetName val="WITHOUT_C&amp;I_PROFIT_(3)8"/>
      <sheetName val="VALVE_CHAMBERS5"/>
      <sheetName val="Fire_Hydrants5"/>
      <sheetName val="B_GATE_VALVE5"/>
      <sheetName val="Sub_G1_Fire5"/>
      <sheetName val="Sub_G12_Fire5"/>
      <sheetName val="BILL_COV6"/>
      <sheetName val="Ra__stair6"/>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Day_work5"/>
      <sheetName val="Materials_Cost(PCC)5"/>
      <sheetName val="India_F&amp;S_Template5"/>
      <sheetName val="IO_LIST5"/>
      <sheetName val="Material_5"/>
      <sheetName val="Quote_Sheet5"/>
      <sheetName val="DETAILED__BOQ6"/>
      <sheetName val="M-Book_for_Conc6"/>
      <sheetName val="M-Book_for_FW6"/>
      <sheetName val="Eq__Mobilization4"/>
      <sheetName val="CHART_OF_ACCOUNTS4"/>
      <sheetName val="E-Bill_No_6_A-O4"/>
      <sheetName val="PMWeb_data4"/>
      <sheetName val="BOQ_Direct_selling_cost5"/>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B09_14"/>
      <sheetName val="Working_for_RCC4"/>
      <sheetName val="B185-B-9_14"/>
      <sheetName val="B185-B-9_24"/>
      <sheetName val="2_2)Revised_Cash_Flow3"/>
      <sheetName val="Elemental_Buildup3"/>
      <sheetName val="w't_table3"/>
      <sheetName val="SS_MH4"/>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Material_List_3"/>
      <sheetName val="Index_List3"/>
      <sheetName val="Type_List3"/>
      <sheetName val="File_Types3"/>
      <sheetName val="/VWVU))tÏØ0__3"/>
      <sheetName val="입찰내역_발주처_양식3"/>
      <sheetName val="PRECAST_lightconc-II5"/>
      <sheetName val="final_abstract5"/>
      <sheetName val="E_&amp;_R1"/>
      <sheetName val="Chiet_t3"/>
      <sheetName val="Staffing_and_Rates_IA3"/>
      <sheetName val="Labour_&amp;_Plant"/>
      <sheetName val="SITE_WORK"/>
      <sheetName val="Рабочий_лист"/>
      <sheetName val="Back_up"/>
      <sheetName val="Rate_summary"/>
      <sheetName val="INDIGINEOUS_ITEMS_"/>
      <sheetName val="RAB_AR&amp;STR"/>
      <sheetName val="TRIAL_BALANCE"/>
      <sheetName val="Ave_wtd_rates"/>
      <sheetName val="Debits_as_on_12_04_08"/>
      <sheetName val="STAFFSCHED_"/>
      <sheetName val="[SHOPLIST_xls][SHOPLIST_xls]70"/>
      <sheetName val="[SHOPLIST_xls][SHOPLIST_xls]70,"/>
      <sheetName val="[SHOPLIST.xls]70,/0s« iÆø í¬"/>
      <sheetName val="Selections"/>
      <sheetName val="Resumo Empreitadas"/>
      <sheetName val="PTS-1"/>
      <sheetName val="Geneí¬ i"/>
      <sheetName val="AREA OF APPLICATION"/>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MEP"/>
      <sheetName val="IRR"/>
      <sheetName val="INDEX"/>
      <sheetName val="Coding"/>
      <sheetName val="CostPlan"/>
      <sheetName val="Database"/>
      <sheetName val="PROJECT BRIEF(EX.NEW)"/>
      <sheetName val="1-G1"/>
      <sheetName val="Payment"/>
      <sheetName val="Input"/>
      <sheetName val="Summ"/>
      <sheetName val="Architect"/>
      <sheetName val="Materials "/>
      <sheetName val="Labour"/>
      <sheetName val="MAchinery(R1)"/>
      <sheetName val="금융비용"/>
      <sheetName val="Floor Box "/>
      <sheetName val="LIST_DO_NOT_REMOVE2"/>
      <sheetName val="Summary_of_Work1"/>
      <sheetName val="Employee_List1"/>
      <sheetName val="B6_2_2"/>
      <sheetName val="Staff_Acco_1"/>
      <sheetName val="TBAL9697_-group_wise__sdpl1"/>
      <sheetName val="Item-_Compact1"/>
      <sheetName val="Project_Cost_Breakdown1"/>
      <sheetName val="Annex_1_Sect_3a1"/>
      <sheetName val="Annex_1_Sect_3a_11"/>
      <sheetName val="Annex_1_Sect_3b1"/>
      <sheetName val="Annex_1_Sect_3c1"/>
      <sheetName val="HOURLY_RATES1"/>
      <sheetName val="[SHOPLIST.xls][SHOPLIST.xls]70_"/>
      <sheetName val="[SHOPLIST.xls]/VWVU))"/>
      <sheetName val="PT_141-_Site_A_Landscape"/>
      <sheetName val="Geneí¬_i_0_"/>
      <sheetName val="70,/0s«_iÆø_í¬_i"/>
      <sheetName val="d-safe_DELUXE"/>
      <sheetName val="Mall_waterproofing"/>
      <sheetName val="MSCP_waterproofing"/>
      <sheetName val="Duct_Accesories"/>
      <sheetName val="????_???_??"/>
      <sheetName val="Geneí¬i???0_"/>
      <sheetName val="70?,/0?s«i?Æøí¬i?"/>
      <sheetName val="train_cash"/>
      <sheetName val="accom_cash"/>
      <sheetName val="Geneí¬i_x0"/>
      <sheetName val="70,_0s«i_x"/>
      <sheetName val="PPA Summary"/>
      <sheetName val="Interior"/>
      <sheetName val="Mix Design"/>
      <sheetName val="std-rates"/>
      <sheetName val="steel total"/>
      <sheetName val="ELE BOQ"/>
      <sheetName val="analysis"/>
      <sheetName val="calculation_LC"/>
      <sheetName val="Internet"/>
      <sheetName val="Projects"/>
      <sheetName val="A1-Continuous"/>
      <sheetName val="superseded"/>
      <sheetName val="% prog figs -u5 and total"/>
      <sheetName val="rc01"/>
      <sheetName val="ConferenceCentre_x005f_x0000_옰ʒ"/>
      <sheetName val="70_x005f_x0000_,_0_x005f_x0000_"/>
      <sheetName val="Gra¦_x0004_)_x0"/>
      <sheetName val="_VWVU)_x"/>
      <sheetName val="_VW"/>
      <sheetName val="_VWVU))tÏØ0  "/>
      <sheetName val="_VWVU))tÏØ0__"/>
      <sheetName val="__-BLDG"/>
      <sheetName val="_x005f_x0000__x005f_x0000__x005"/>
      <sheetName val="Geneí¬_x005f_x0008_i_x000"/>
      <sheetName val="Service Type"/>
      <sheetName val="Contract Division"/>
      <sheetName val="SubContract Type"/>
      <sheetName val="做法表"/>
      <sheetName val="_SHOPLIST.xls_70"/>
      <sheetName val="_SHOPLIST.xls_70,_0s«iÆøí¬i"/>
      <sheetName val="Z- GENERAL PRICE SUMMARY"/>
      <sheetName val="[SHOPLIST_xls]70,/0s«iÆøí¬"/>
      <sheetName val="[SHOPLIST_xls]70,/0s«iÆøí¬i"/>
      <sheetName val="Z-_GENERAL_PRICE_SUMMARY"/>
      <sheetName val="Cashflow projection"/>
      <sheetName val="Confidential"/>
      <sheetName val="Risk_Breakdown_Structure"/>
      <sheetName val="Equipment Rates"/>
      <sheetName val="FORM5"/>
      <sheetName val="Data I (2)"/>
      <sheetName val="rEFERENCES "/>
      <sheetName val="DIV2"/>
      <sheetName val="DIV3"/>
      <sheetName val="DIV4"/>
      <sheetName val="DIV7"/>
      <sheetName val="DIV9"/>
      <sheetName val="KAP-2_C1_ALBAHA_GRID_POINT_NGL"/>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C1ㅇ"/>
      <sheetName val="Final"/>
      <sheetName val="[SHOPLIST.xls]70"/>
      <sheetName val="[SHOPLIST.xls]70,"/>
      <sheetName val="70,"/>
      <sheetName val="Base BM-rebar"/>
      <sheetName val="Vendors"/>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C"/>
      <sheetName val="dv_info"/>
      <sheetName val="GPL_Revenu_Update"/>
      <sheetName val="DO_NOT_TOUCH"/>
      <sheetName val="Work_Type"/>
      <sheetName val="PROJECT_BRIEF(EX_NEW)"/>
      <sheetName val="PNTEXT"/>
      <sheetName val="Project_Cost_Breakdown2"/>
      <sheetName val="LIST_DO_NOT_REMOVE3"/>
      <sheetName val="B6_2_3"/>
      <sheetName val="Item-_Compact2"/>
      <sheetName val="E_&amp;_R2"/>
      <sheetName val="Staff_Acco_2"/>
      <sheetName val="TBAL9697_-group_wise__sdpl2"/>
      <sheetName val="Annex_1_Sect_3a2"/>
      <sheetName val="Annex_1_Sect_3a_12"/>
      <sheetName val="Annex_1_Sect_3b2"/>
      <sheetName val="Annex_1_Sect_3c2"/>
      <sheetName val="HOURLY_RATES2"/>
      <sheetName val="Geneí¬_i"/>
      <sheetName val="AREA_OF_APPLICATION"/>
      <sheetName val="[SHOPLIST_xls]70,/0s«_iÆø_í¬"/>
      <sheetName val="Floor_Box_"/>
      <sheetName val="GFA_HQ_Building17"/>
      <sheetName val="GFA_Conference16"/>
      <sheetName val="StattCo_yCharges15"/>
      <sheetName val="BQ_External16"/>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Graph_Data_(DO_NOT_PRINT)15"/>
      <sheetName val="Raw_Data15"/>
      <sheetName val="CT_Thang_Mo15"/>
      <sheetName val="LEVEL_SHEET15"/>
      <sheetName val="SPT_vs_PHI15"/>
      <sheetName val="Projet,_methodes_&amp;_couts14"/>
      <sheetName val="Risques_majeurs_&amp;_Frais_Ind_14"/>
      <sheetName val="Bill_No__215"/>
      <sheetName val="FOL_-_Bar15"/>
      <sheetName val="CT__PL14"/>
      <sheetName val="budget_summary_(2)14"/>
      <sheetName val="Budget_Analysis_Summary14"/>
      <sheetName val="Customize_Your_Invoice15"/>
      <sheetName val="HVAC_BoQ15"/>
      <sheetName val="intr_stool_brkup14"/>
      <sheetName val="Tender_Summary15"/>
      <sheetName val="Insurance_Ext15"/>
      <sheetName val="Body_Sheet14"/>
      <sheetName val="1_0_Executive_Summary14"/>
      <sheetName val="Top_sheet14"/>
      <sheetName val="Bill_213"/>
      <sheetName val="2_Div_14_12"/>
      <sheetName val="SHOPLIST_xls11"/>
      <sheetName val="PROJECT_BRIEF12"/>
      <sheetName val="Ap_A12"/>
      <sheetName val="Bill_112"/>
      <sheetName val="Bill_312"/>
      <sheetName val="Bill_412"/>
      <sheetName val="Bill_512"/>
      <sheetName val="Bill_612"/>
      <sheetName val="Bill_712"/>
      <sheetName val="beam-reinft-IIInd_floor11"/>
      <sheetName val="Dubai_golf11"/>
      <sheetName val="Invoice_Summary11"/>
      <sheetName val="beam-reinft-machine_rm11"/>
      <sheetName val="POWER_ASSUMPTIONS11"/>
      <sheetName val="C_(3)12"/>
      <sheetName val="Civil_Boq10"/>
      <sheetName val="PA-_Consutant_8"/>
      <sheetName val="DETAILED__BOQ8"/>
      <sheetName val="M-Book_for_Conc8"/>
      <sheetName val="M-Book_for_FW8"/>
      <sheetName val="WITHOUT_C&amp;I_PROFIT_(3)10"/>
      <sheetName val="Activity_List10"/>
      <sheetName val="Softscape_Buildup10"/>
      <sheetName val="Mat'l_Rate10"/>
      <sheetName val="Day_work7"/>
      <sheetName val="BILL_COV8"/>
      <sheetName val="HIRED_LABOUR_CODE8"/>
      <sheetName val="foot-slab_reinft8"/>
      <sheetName val="Ra__stair8"/>
      <sheetName val="Materials_Cost(PCC)6"/>
      <sheetName val="India_F&amp;S_Template6"/>
      <sheetName val="IO_LIST6"/>
      <sheetName val="Material_6"/>
      <sheetName val="Quote_Sheet6"/>
      <sheetName val="VALVE_CHAMBERS7"/>
      <sheetName val="Fire_Hydrants7"/>
      <sheetName val="B_GATE_VALVE7"/>
      <sheetName val="Sub_G1_Fire7"/>
      <sheetName val="Sub_G12_Fire7"/>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Elemental_Buildup5"/>
      <sheetName val="w't_table5"/>
      <sheetName val="BOQ_Direct_selling_cost6"/>
      <sheetName val="PointNo_5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CHART_OF_ACCOUNTS6"/>
      <sheetName val="B185-B-9_16"/>
      <sheetName val="B185-B-9_26"/>
      <sheetName val="E-Bill_No_6_A-O6"/>
      <sheetName val="Working_for_RCC6"/>
      <sheetName val="PMWeb_data6"/>
      <sheetName val="Material_List_5"/>
      <sheetName val="Project_Cost_Breakdown3"/>
      <sheetName val="Index_List5"/>
      <sheetName val="Type_List5"/>
      <sheetName val="File_Types5"/>
      <sheetName val="SS_MH6"/>
      <sheetName val="2_2)Revised_Cash_Flow5"/>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6"/>
      <sheetName val="final_abstract6"/>
      <sheetName val="Rate_summary2"/>
      <sheetName val="/VWVU))tÏØ0__5"/>
      <sheetName val="Summary_of_Work3"/>
      <sheetName val="Staffing_and_Rates_IA5"/>
      <sheetName val="Chiet_t5"/>
      <sheetName val="B6_2_4"/>
      <sheetName val="Employee_List3"/>
      <sheetName val="Item-_Compact3"/>
      <sheetName val="E_&amp;_R3"/>
      <sheetName val="Staff_Acco_3"/>
      <sheetName val="TBAL9697_-group_wise__sdpl3"/>
      <sheetName val="RAB_AR&amp;STR2"/>
      <sheetName val="Рабочий_лист2"/>
      <sheetName val="SITE_WORK2"/>
      <sheetName val="Annex_1_Sect_3a3"/>
      <sheetName val="Annex_1_Sect_3a_13"/>
      <sheetName val="Annex_1_Sect_3b3"/>
      <sheetName val="Annex_1_Sect_3c3"/>
      <sheetName val="HOURLY_RATES3"/>
      <sheetName val="INDIGINEOUS_ITEMS_2"/>
      <sheetName val="train_cash2"/>
      <sheetName val="accom_cash2"/>
      <sheetName val="PT_141-_Site_A_Landscape2"/>
      <sheetName val="d-safe_DELUXE2"/>
      <sheetName val="Back_up2"/>
      <sheetName val="Mall_waterproofing2"/>
      <sheetName val="MSCP_waterproofing2"/>
      <sheetName val="Duct_Accesories2"/>
      <sheetName val="GPL_Revenu_Update1"/>
      <sheetName val="DO_NOT_TOUCH1"/>
      <sheetName val="Work_Type1"/>
      <sheetName val="Common_Variables1"/>
      <sheetName val="[SHOPLIST_xls]70,/0s«iÆøí¬i1"/>
      <sheetName val="????_???_??2"/>
      <sheetName val="[SHOPLIST_xls][SHOPLIST_xls]701"/>
      <sheetName val="Labour_&amp;_Plant1"/>
      <sheetName val="Ave_wtd_rates1"/>
      <sheetName val="Debits_as_on_12_04_081"/>
      <sheetName val="STAFFSCHED_1"/>
      <sheetName val="TRIAL_BALANCE1"/>
      <sheetName val="Geneí¬_i1"/>
      <sheetName val="PROJECT_BRIEF(EX_NEW)1"/>
      <sheetName val="AREA_OF_APPLICATION1"/>
      <sheetName val="Floor_Box_1"/>
      <sheetName val="Equip"/>
      <sheetName val="Food"/>
      <sheetName val="[SHOPLIST.xls][SHOPLIST.xls][SH"/>
      <sheetName val="E H - H. W.P."/>
      <sheetName val="E. H. Treatment for pile cap"/>
      <sheetName val="SRC-B3U2"/>
      <sheetName val="Dropdowns"/>
      <sheetName val="1.2 Staff Schedule"/>
      <sheetName val="RMOPS"/>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SubS2"/>
      <sheetName val="LMP"/>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et_Des"/>
      <sheetName val="[SHOPLIST.xls]/VW"/>
      <sheetName val="[SHOPLIST.xls]/VWVU))tÏØ0  "/>
      <sheetName val="[SHOPLIST.xls]/VWVU))tÏØ0__"/>
      <sheetName val="Hic_150EOffice"/>
      <sheetName val="Attach 4-18"/>
      <sheetName val="TTL"/>
      <sheetName val="Results"/>
      <sheetName val="Site Dev BOQ"/>
      <sheetName val="Summary "/>
      <sheetName val="B04-A - DIA SUDEER"/>
      <sheetName val="04D - Tanmyat"/>
      <sheetName val="13- B04-B &amp; C"/>
      <sheetName val=" SITE 09 B04-B&amp;C-AFAQ"/>
      <sheetName val="工程量"/>
      <sheetName val="[SHOPLIST.xls]/VWVU))tÏØ0__1"/>
      <sheetName val="[SHOPLIST.xls]/VWVU))tÏØ0__2"/>
      <sheetName val="[SHOPLIST.xls]/VWVU))tÏØ0__3"/>
      <sheetName val="[SHOPLIST.xls]70,/0s«_iÆø_í¬_i"/>
      <sheetName val="[SHOPLIST.xls]70?,/0?s«i?Æøí¬i?"/>
      <sheetName val="[SHOPLIST.xls]/VWVU))tÏØ0__4"/>
      <sheetName val="Cost Heading"/>
      <sheetName val="D &amp; W sizes"/>
      <sheetName val="DetEst"/>
      <sheetName val="SOPMA DD"/>
      <sheetName val="BOQ (2)"/>
      <sheetName val="Names"/>
      <sheetName val="LABOUR RATE"/>
      <sheetName val="Material Rate"/>
      <sheetName val="Labor abs-PW"/>
      <sheetName val="Labor abs-NMR"/>
      <sheetName val="sheet6"/>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Base_Data"/>
      <sheetName val="P-100.MRF.DB.R1"/>
      <sheetName val="70_,_0_s«_x0008_i_Æø_x0003_í¬_x"/>
      <sheetName val="_VWVU))tÏØ0__1"/>
      <sheetName val="_VWVU))tÏØ0__2"/>
      <sheetName val="_SHOPLIST.xls_70,_0_x000"/>
      <sheetName val="Geneí¬ i 0"/>
      <sheetName val="70,_0s« iÆ"/>
      <sheetName val="____ ___ __"/>
      <sheetName val="_SHOPLIST.xls__SHOPLIST.xls_70_"/>
      <sheetName val="_SHOPLIST.xls__SHOPLIST.xls_70,"/>
      <sheetName val="ConferenceCentre_옰ʒ䄂ʒ鵠ʐ䄂ʒ閐̐脭め_x"/>
      <sheetName val="_SHOPLIST.xls__VWVU_x0"/>
      <sheetName val="_VWVU))tÏØ0__3"/>
      <sheetName val="_SHOPLIST_xls__SHOPLIST_xls_70"/>
      <sheetName val="_SHOPLIST_xls__SHOPLIST_xls_70,"/>
      <sheetName val="ConferenceCentre_x005f_x005f_x0"/>
      <sheetName val="Geneí¬_x005f_x005f_x005f_x0008_"/>
      <sheetName val="70_x005f_x005f_x005f_x0000_,_0_"/>
      <sheetName val="Geneí¬_x005f_x005f_x005f_x005f_"/>
      <sheetName val="70_x005f_x005f_x005f_x005f_x005"/>
      <sheetName val="70,_0s«_iÆø_í¬_i"/>
      <sheetName val="___________"/>
      <sheetName val="_SHOPLIST_xls_70,_0s«iÆøí¬"/>
      <sheetName val="_SHOPLIST_xls_70,_0s«iÆøí¬i"/>
      <sheetName val="_VWVU))tÏØ0__4"/>
      <sheetName val="___________1"/>
      <sheetName val="ConferenceCentre_옰ʒ䄂ʒ鵠ʐ䄂ʒ閐̐脭め"/>
      <sheetName val="_SHOPLIST.xls_70,"/>
      <sheetName val="_SHOPLIST_xls_70,_0s«_iÆø_í¬"/>
      <sheetName val="_SHOPLIST_xls__SHOPLIST_xls_70_"/>
      <sheetName val="_SHOPLIST.xls__VW"/>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SO"/>
      <sheetName val="Risk_Breakdown_Structure1"/>
      <sheetName val="Gra¦)_x0"/>
      <sheetName val="Equipment_Rates"/>
      <sheetName val="Rates"/>
      <sheetName val="PRJ_DATA"/>
      <sheetName val="BaseWeight"/>
      <sheetName val="VIABILITY"/>
      <sheetName val="Data Sheet"/>
      <sheetName val="ￒlￒmￒnￒaￒSￒmￒaￒy"/>
      <sheetName val="Bill.10"/>
      <sheetName val="ACC"/>
      <sheetName val="door"/>
      <sheetName val="window"/>
      <sheetName val="mw"/>
      <sheetName val="Materials_Cost(PCC)7"/>
      <sheetName val="India_F&amp;S_Template7"/>
      <sheetName val="IO_LIST7"/>
      <sheetName val="Material_7"/>
      <sheetName val="Quote_Sheet7"/>
      <sheetName val="BOQ_Direct_selling_cost7"/>
      <sheetName val="PRECAST_lightconc-II7"/>
      <sheetName val="final_abstract7"/>
      <sheetName val="[SHOPLIST.xls]/VWVU))tÏØ0__5"/>
      <sheetName val="Common_Variables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steel_total1"/>
      <sheetName val="ELE_BOQ1"/>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SHOPLIST.xls]/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SHOPLIST.xls]/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anti-termite"/>
      <sheetName val="Labour Costs"/>
      <sheetName val="[SHOPLIST_xls]70,/0s«iÆøí¬i2"/>
      <sheetName val="/VWVU))tÏØ0__6"/>
      <sheetName val="[SHOPLIST_xls]70,/0s«iÆøí¬i3"/>
      <sheetName val="/VWVU))tÏØ0__7"/>
      <sheetName val="[SHOPLIST_xls]70,/0s«iÆøí¬i4"/>
      <sheetName val="11"/>
      <sheetName val="BLOCK-A (MEA.SHEET)"/>
      <sheetName val="BOQp4"/>
      <sheetName val="Material&amp;equipment"/>
      <sheetName val="CSC"/>
      <sheetName val="1_2_Staff_Schedule"/>
      <sheetName val="Rate_analysis11"/>
      <sheetName val="Qtys ZamZam (Del. before)"/>
      <sheetName val="Qtys Relocation (Del before)"/>
      <sheetName val=" Qtys Sub &amp; Tents (Del. before)"/>
      <sheetName val="Qtys  Signages (Del. before)"/>
      <sheetName val="Qtys Temporary Passages (Del)"/>
      <sheetName val=" Qtys Ser. Rooms (Del before)"/>
      <sheetName val="Project"/>
      <sheetName val="PRICE INFO"/>
      <sheetName val="RC SUMMARY"/>
      <sheetName val="LABOUR PRODUCTIVITY-TAV"/>
      <sheetName val="MATERIAL PRICES"/>
      <sheetName val="Appendix B"/>
      <sheetName val="allowances"/>
      <sheetName val="tender allowances"/>
      <sheetName val=" Summary BKG 034"/>
      <sheetName val="BILL 3R"/>
      <sheetName val="2F 회의실견적(5_14 일대)"/>
      <sheetName val=" HIT-&gt;HMC 견적(3900)"/>
      <sheetName val="DATI_CONS"/>
      <sheetName val="STAIR-A"/>
      <sheetName val="B1"/>
      <sheetName val="Ewaan Show Kitchen (2)"/>
      <sheetName val="Cash Flow Working"/>
      <sheetName val="Flight-1"/>
      <sheetName val="MN T.B."/>
      <sheetName val="COMPLEXALL"/>
      <sheetName val="Estimation"/>
      <sheetName val="Finansal tamamlanma Eğrisi"/>
      <sheetName val="2 Plex"/>
      <sheetName val="Sheet1 (2)"/>
      <sheetName val="4 Plex"/>
      <sheetName val="6 Plex "/>
      <sheetName val="Detailed Summary"/>
      <sheetName val="Sheet1 (3)"/>
      <sheetName val="Sheet1 (4)"/>
      <sheetName val="Print"/>
      <sheetName val="May 05"/>
      <sheetName val="April 05"/>
      <sheetName val="Aug 05"/>
      <sheetName val="July 05"/>
      <sheetName val="June 05"/>
      <sheetName val="Nov 05"/>
      <sheetName val="Oct 05"/>
      <sheetName val="Sep 05"/>
      <sheetName val="Config-C"/>
      <sheetName val="Service"/>
      <sheetName val="Base_BM-rebar"/>
      <sheetName val="[SHOPLIST_xls]70"/>
      <sheetName val="[SHOPLIST_xls]70,"/>
      <sheetName val="KP1590_E"/>
      <sheetName val="Model"/>
      <sheetName val="CONSTRUCTION COMPONENT"/>
      <sheetName val="grid"/>
      <sheetName val="para"/>
      <sheetName val="kppl pl"/>
      <sheetName val="Basic Rates"/>
      <sheetName val="Dash board"/>
      <sheetName val="70,/0s«_x0008_i_x"/>
      <sheetName val="PB"/>
      <sheetName val="AREAS"/>
      <sheetName val="Labour Rate "/>
      <sheetName val="(M+L)"/>
      <sheetName val="Names&amp;Cases"/>
      <sheetName val="Tables"/>
      <sheetName val="precast RC element"/>
      <sheetName val="pile Fabrication"/>
      <sheetName val="New Bld"/>
      <sheetName val="BHANDUP"/>
      <sheetName val="Div.07 Thermal &amp; Moisture"/>
      <sheetName val="Data Validation"/>
      <sheetName val="TOSHIBA-Structure"/>
      <sheetName val="NKC6"/>
      <sheetName val="Div26 - Elect"/>
      <sheetName val="CHUNG CU CARRILON"/>
      <sheetName val="GS"/>
      <sheetName val="1 - Main Building"/>
      <sheetName val="1 - Summary"/>
      <sheetName val="2 - Landscaping Works"/>
      <sheetName val="2 - Summary"/>
      <sheetName val="4 - Bldg Infra"/>
      <sheetName val="4 - Summary"/>
      <sheetName val="Calculations"/>
      <sheetName val="[SHOPLIST_xls]/VW"/>
      <sheetName val="[SHOPLIST_xls]/VWVU))tÏØ0__"/>
      <sheetName val="[SHOPLIST_xls]/VWVU))tÏØ0__1"/>
      <sheetName val="Materials_"/>
      <sheetName val="Asset Allocation (CR)"/>
      <sheetName val="Project Benchmarking"/>
      <sheetName val="Dashboard (1)"/>
      <sheetName val="Remeasure"/>
      <sheetName val="VO Agreed to Unifier Sum"/>
      <sheetName val="VO Not yet Agreed to Unifier"/>
      <sheetName val="VO Anticipated to Unifier"/>
      <sheetName val="EW to Unifier"/>
      <sheetName val="Prov Sums"/>
      <sheetName val="Claims"/>
      <sheetName val="Other Amounts"/>
      <sheetName val="LANGUAGE"/>
      <sheetName val="Bil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PRL"/>
      <sheetName val="HB CEC schd 4.2"/>
      <sheetName val="HB CEC schd 4.3"/>
      <sheetName val="HB CEC schd 5.2"/>
      <sheetName val="HB CEC schd 6.2"/>
      <sheetName val="HB CEC schd 7.2"/>
      <sheetName val="HB CEC schd 9.2"/>
      <sheetName val="Doha Farm"/>
      <sheetName val="Dropdown List"/>
      <sheetName val="CIF COST ITEM"/>
      <sheetName val="Rates for public areas"/>
      <sheetName val="Qty-UG"/>
      <sheetName val="Rate_analysis12"/>
      <sheetName val="Area_Breakdown_PER_LEVEL_LINK"/>
      <sheetName val="CF_Input"/>
      <sheetName val="DATA_INPUT"/>
      <sheetName val="Vordruck-Nr__7_1_3_D"/>
      <sheetName val="M&amp;A_D"/>
      <sheetName val="M&amp;A_E"/>
      <sheetName val="M&amp;A_G"/>
      <sheetName val="Z-_GENERAL_PRICE_SUMMARY1"/>
      <sheetName val="[SHOPLIST_xls]/VWVU))"/>
      <sheetName val="Rate_analysis13"/>
      <sheetName val="[SHOPLIST_xls]701"/>
      <sheetName val="[SHOPLIST_xls]70,1"/>
      <sheetName val="Resumo_Empreitadas1"/>
      <sheetName val="Materials_1"/>
      <sheetName val="Base_BM-rebar1"/>
      <sheetName val="PPA_Summary1"/>
      <sheetName val="Mix_Design1"/>
      <sheetName val="Cashflow_projection1"/>
      <sheetName val="Area_Breakdown_PER_LEVEL_LINK1"/>
      <sheetName val="CF_Input1"/>
      <sheetName val="DATA_INPUT1"/>
      <sheetName val="Vordruck-Nr__7_1_3_D1"/>
      <sheetName val="M&amp;A_D1"/>
      <sheetName val="M&amp;A_E1"/>
      <sheetName val="M&amp;A_G1"/>
      <sheetName val="Z-_GENERAL_PRICE_SUMMARY2"/>
      <sheetName val="Equipment_Rates1"/>
      <sheetName val="E_H_-_H__W_P_1"/>
      <sheetName val="E__H__Treatment_for_pile_cap1"/>
      <sheetName val="Trade Summary"/>
      <sheetName val="Sheet Index"/>
      <sheetName val="Detbal"/>
      <sheetName val="Harewood"/>
      <sheetName val="Balance Sheet"/>
      <sheetName val="B-3.2 EB"/>
      <sheetName val="Ragama"/>
      <sheetName val="B-3"/>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SHOPLIST_xls][SHOPLIST_xls]705"/>
      <sheetName val="PROJECT_BRIEF(EX_NEW)5"/>
      <sheetName val="Risk_Breakdown_Structure4"/>
      <sheetName val="AREA_OF_APPLICATION4"/>
      <sheetName val="Geneí¬_i4"/>
      <sheetName val="steel_total4"/>
      <sheetName val="ELE_BOQ4"/>
      <sheetName val="%_prog_figs_-u5_and_total1"/>
      <sheetName val="Floor_Box_2"/>
      <sheetName val="[SHOPLIST_xls][SHOPLIST_xls][SH"/>
      <sheetName val="Site_Dev_BOQ"/>
      <sheetName val="Dash_board"/>
      <sheetName val="Data_Sheet"/>
      <sheetName val="tender_allowances"/>
      <sheetName val="_Summary_BKG_034"/>
      <sheetName val="BILL_3R"/>
      <sheetName val="1_2_Staff_Schedule1"/>
      <sheetName val="Bill_10"/>
      <sheetName val="[SHOPLIST_xls]/VWVU))tÏØ0__11"/>
      <sheetName val="[SHOPLIST_xls]/VWVU))tÏØ0__2"/>
      <sheetName val="[SHOPLIST_xls]/VWVU))tÏØ0__3"/>
      <sheetName val="[SHOPLIST_xls]70,/0s«_iÆø_í¬_i"/>
      <sheetName val="[SHOPLIST_xls]70?,/0?s«i?Æøí¬i?"/>
      <sheetName val="Labour_Costs"/>
      <sheetName val="BLOCK-A_(MEA_SHEET)"/>
      <sheetName val="/VWVU))tÏØ0__9"/>
      <sheetName val="GFA_HQ_Building21"/>
      <sheetName val="GFA_Conference20"/>
      <sheetName val="BQ_External20"/>
      <sheetName val="Graph_Data_(DO_NOT_PRINT)19"/>
      <sheetName val="StattCo_yCharges19"/>
      <sheetName val="Penthouse_Apartment19"/>
      <sheetName val="LABOUR_HISTOGRAM20"/>
      <sheetName val="Chiet_tinh_dz2219"/>
      <sheetName val="Chiet_tinh_dz3519"/>
      <sheetName val="@risk_rents_and_incentives19"/>
      <sheetName val="Car_park_lease19"/>
      <sheetName val="Net_rent_analysis19"/>
      <sheetName val="Poz-1_19"/>
      <sheetName val="Lab_Cum_Hist19"/>
      <sheetName val="Raw_Data19"/>
      <sheetName val="Bill_No__219"/>
      <sheetName val="CT_Thang_Mo19"/>
      <sheetName val="budget_summary_(2)18"/>
      <sheetName val="Budget_Analysis_Summary18"/>
      <sheetName val="LEVEL_SHEET19"/>
      <sheetName val="SPT_vs_PHI19"/>
      <sheetName val="CT__PL18"/>
      <sheetName val="Projet,_methodes_&amp;_couts18"/>
      <sheetName val="Risques_majeurs_&amp;_Frais_Ind_18"/>
      <sheetName val="FOL_-_Bar19"/>
      <sheetName val="intr_stool_brkup18"/>
      <sheetName val="Tender_Summary19"/>
      <sheetName val="Insurance_Ext19"/>
      <sheetName val="Customize_Your_Invoice19"/>
      <sheetName val="HVAC_BoQ19"/>
      <sheetName val="Body_Sheet18"/>
      <sheetName val="1_0_Executive_Summary18"/>
      <sheetName val="Top_sheet18"/>
      <sheetName val="Ap_A16"/>
      <sheetName val="SHOPLIST_xls15"/>
      <sheetName val="Bill_217"/>
      <sheetName val="2_Div_14_16"/>
      <sheetName val="beam-reinft-IIInd_floor15"/>
      <sheetName val="beam-reinft-machine_rm15"/>
      <sheetName val="Bill_116"/>
      <sheetName val="Bill_316"/>
      <sheetName val="Bill_416"/>
      <sheetName val="Bill_516"/>
      <sheetName val="Bill_616"/>
      <sheetName val="Bill_716"/>
      <sheetName val="POWER_ASSUMPTIONS15"/>
      <sheetName val="Invoice_Summary15"/>
      <sheetName val="PROJECT_BRIEF16"/>
      <sheetName val="Civil_Boq14"/>
      <sheetName val="C_(3)16"/>
      <sheetName val="Dubai_golf15"/>
      <sheetName val="WITHOUT_C&amp;I_PROFIT_(3)14"/>
      <sheetName val="HIRED_LABOUR_CODE12"/>
      <sheetName val="PA-_Consutant_12"/>
      <sheetName val="foot-slab_reinft12"/>
      <sheetName val="Softscape_Buildup14"/>
      <sheetName val="Mat'l_Rate14"/>
      <sheetName val="VALVE_CHAMBERS11"/>
      <sheetName val="Fire_Hydrants11"/>
      <sheetName val="B_GATE_VALVE11"/>
      <sheetName val="Sub_G1_Fire11"/>
      <sheetName val="Sub_G12_Fire11"/>
      <sheetName val="Activity_List14"/>
      <sheetName val="BILL_COV12"/>
      <sheetName val="Ra__stair12"/>
      <sheetName val="DETAILED__BOQ12"/>
      <sheetName val="M-Book_for_Conc12"/>
      <sheetName val="M-Book_for_FW12"/>
      <sheetName val="Materials_Cost(PCC)11"/>
      <sheetName val="India_F&amp;S_Template11"/>
      <sheetName val="IO_LIST11"/>
      <sheetName val="Material_11"/>
      <sheetName val="Quote_Sheet11"/>
      <sheetName val="Day_work11"/>
      <sheetName val="Working_for_RCC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OQ_Direct_selling_cost11"/>
      <sheetName val="Eq__Mobilization10"/>
      <sheetName val="PointNo_59"/>
      <sheetName val="w't_table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B185-B-9_110"/>
      <sheetName val="B185-B-9_210"/>
      <sheetName val="CHART_OF_ACCOUNTS10"/>
      <sheetName val="Index_List9"/>
      <sheetName val="Type_List9"/>
      <sheetName val="File_Types9"/>
      <sheetName val="E-Bill_No_6_A-O10"/>
      <sheetName val="PMWeb_data10"/>
      <sheetName val="SS_MH10"/>
      <sheetName val="Material_List_9"/>
      <sheetName val="2_2)Revised_Cash_Flow9"/>
      <sheetName val="B09_110"/>
      <sheetName val="Project_Cost_Breakdown7"/>
      <sheetName val="입찰내역_발주처_양식9"/>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LIST_DO_NOT_REMOVE8"/>
      <sheetName val="PRECAST_lightconc-II11"/>
      <sheetName val="final_abstract11"/>
      <sheetName val="Staff_Acco_7"/>
      <sheetName val="TBAL9697_-group_wise__sdpl7"/>
      <sheetName val="Chiet_t9"/>
      <sheetName val="Staffing_and_Rates_IA9"/>
      <sheetName val="B6_2_8"/>
      <sheetName val="Summary_of_Work7"/>
      <sheetName val="Employee_List7"/>
      <sheetName val="Item-_Compact7"/>
      <sheetName val="E_&amp;_R7"/>
      <sheetName val="Рабочий_лист6"/>
      <sheetName val="SITE_WORK6"/>
      <sheetName val="Rate_summary6"/>
      <sheetName val="RAB_AR&amp;STR6"/>
      <sheetName val="d-safe_DELUXE6"/>
      <sheetName val="Back_up6"/>
      <sheetName val="PT_141-_Site_A_Landscape6"/>
      <sheetName val="Annex_1_Sect_3a7"/>
      <sheetName val="Annex_1_Sect_3a_17"/>
      <sheetName val="Annex_1_Sect_3b7"/>
      <sheetName val="Annex_1_Sect_3c7"/>
      <sheetName val="HOURLY_RATES7"/>
      <sheetName val="train_cash6"/>
      <sheetName val="accom_cash6"/>
      <sheetName val="INDIGINEOUS_ITEMS_6"/>
      <sheetName val="Duct_Accesories6"/>
      <sheetName val="Mall_waterproofing6"/>
      <sheetName val="MSCP_waterproofing6"/>
      <sheetName val="????_???_??6"/>
      <sheetName val="Common_Variables6"/>
      <sheetName val="[SHOPLIST_xls]70,/0s«iÆøí¬i6"/>
      <sheetName val="GPL_Revenu_Update6"/>
      <sheetName val="DO_NOT_TOUCH6"/>
      <sheetName val="Work_Type6"/>
      <sheetName val="Labour_&amp;_Plant6"/>
      <sheetName val="Ave_wtd_rates6"/>
      <sheetName val="Debits_as_on_12_04_086"/>
      <sheetName val="STAFFSCHED_6"/>
      <sheetName val="TRIAL_BALANCE6"/>
      <sheetName val="[SHOPLIST_xls][SHOPLIST_xls]706"/>
      <sheetName val="PROJECT_BRIEF(EX_NEW)6"/>
      <sheetName val="AREA_OF_APPLICATION5"/>
      <sheetName val="Risk_Breakdown_Structure5"/>
      <sheetName val="Geneí¬_i5"/>
      <sheetName val="steel_total5"/>
      <sheetName val="ELE_BOQ5"/>
      <sheetName val="Resumo_Empreitadas2"/>
      <sheetName val="PPA_Summary2"/>
      <sheetName val="Mix_Design2"/>
      <sheetName val="%_prog_figs_-u5_and_total2"/>
      <sheetName val="Floor_Box_3"/>
      <sheetName val="[SHOPLIST_xls]/VW1"/>
      <sheetName val="[SHOPLIST_xls][SHOPLIST_xls][S1"/>
      <sheetName val="[SHOPLIST_xls][SHOPLIST_xls]707"/>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VWVU))tÏØ0__10"/>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SHOPLIST_xls][SHOPLIST_xls]708"/>
      <sheetName val="PROJECT_BRIEF(EX_NEW)7"/>
      <sheetName val="AREA_OF_APPLICATION6"/>
      <sheetName val="Risk_Breakdown_Structure6"/>
      <sheetName val="Geneí¬_i6"/>
      <sheetName val="steel_total6"/>
      <sheetName val="ELE_BOQ6"/>
      <sheetName val="Z-_GENERAL_PRICE_SUMMARY3"/>
      <sheetName val="Resumo_Empreitadas3"/>
      <sheetName val="PPA_Summary3"/>
      <sheetName val="Mix_Design3"/>
      <sheetName val="%_prog_figs_-u5_and_total3"/>
      <sheetName val="Floor_Box_4"/>
      <sheetName val="[SHOPLIST_xls]/VW2"/>
      <sheetName val="[SHOPLIST_xls]/VWVU))tÏØ0__4"/>
      <sheetName val="[SHOPLIST_xls]/VWVU))tÏØ0__5"/>
      <sheetName val="Equipment_Rates2"/>
      <sheetName val="Cashflow_projection2"/>
      <sheetName val="[SHOPLIST_xls][SHOPLIST_xls][S2"/>
      <sheetName val="E_H_-_H__W_P_2"/>
      <sheetName val="E__H__Treatment_for_pile_cap2"/>
      <sheetName val="[SHOPLIST_xls][SHOPLIST_xls]709"/>
      <sheetName val="Materials_2"/>
      <sheetName val="BLOCK-A_(MEA_SHEET)1"/>
      <sheetName val="1_2_Staff_Schedule2"/>
      <sheetName val="Site_Dev_BOQ1"/>
      <sheetName val="Labour_Costs1"/>
      <sheetName val="Form_61"/>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Dash_board1"/>
      <sheetName val="Data_Sheet1"/>
      <sheetName val="tender_allowances1"/>
      <sheetName val="_Summary_BKG_0341"/>
      <sheetName val="BILL_3R1"/>
      <sheetName val="Bill_101"/>
      <sheetName val="[SHOPLIST_xls]/VWVU))tÏØ0__12"/>
      <sheetName val="[SHOPLIST_xls]/VWVU))tÏØ0__21"/>
      <sheetName val="[SHOPLIST_xls]/VWVU))tÏØ0__31"/>
      <sheetName val="[SHOPLIST_xls]70,/0s«_iÆø_í¬_i1"/>
      <sheetName val="[SHOPLIST_xls]70?,/0?s«i?Æøí¬i1"/>
      <sheetName val="Contract_Division"/>
      <sheetName val="SubContract_Type"/>
      <sheetName val="Service_Type"/>
      <sheetName val="/VWVU))tÏØ0__11"/>
      <sheetName val="[SHOPLIST_xls]/VWVU))tÏØ0__6"/>
      <sheetName val="[SHOPLIST_xls]/VWVU))tÏØ0__7"/>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Dash_board2"/>
      <sheetName val="[SHOPLIST_xls]702"/>
      <sheetName val="[SHOPLIST_xls]70,2"/>
      <sheetName val="Base_BM-rebar2"/>
      <sheetName val="Site_Dev_BOQ2"/>
      <sheetName val="Data_Sheet2"/>
      <sheetName val="tender_allowances2"/>
      <sheetName val="_Summary_BKG_0342"/>
      <sheetName val="BILL_3R2"/>
      <sheetName val="Area_Breakdown_PER_LEVEL_LINK2"/>
      <sheetName val="CF_Input2"/>
      <sheetName val="DATA_INPUT2"/>
      <sheetName val="Vordruck-Nr__7_1_3_D2"/>
      <sheetName val="M&amp;A_D2"/>
      <sheetName val="M&amp;A_E2"/>
      <sheetName val="M&amp;A_G2"/>
      <sheetName val="1_2_Staff_Schedule3"/>
      <sheetName val="Bill_102"/>
      <sheetName val="[SHOPLIST_xls]/VWVU))tÏØ0__13"/>
      <sheetName val="[SHOPLIST_xls]/VWVU))tÏØ0__22"/>
      <sheetName val="[SHOPLIST_xls]/VWVU))tÏØ0__32"/>
      <sheetName val="[SHOPLIST_xls]70,/0s«_iÆø_í¬_i2"/>
      <sheetName val="[SHOPLIST_xls]70?,/0?s«i?Æøí¬i2"/>
      <sheetName val="Labour_Costs2"/>
      <sheetName val="BLOCK-A_(MEA_SHEET)2"/>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02"/>
      <sheetName val="03"/>
      <sheetName val="04"/>
      <sheetName val="01"/>
      <sheetName val="钢筋"/>
      <sheetName val="PLT-SUM"/>
      <sheetName val="70,/0s«iÆøí¬"/>
      <sheetName val="DDL"/>
      <sheetName val="Report"/>
      <sheetName val="PROCTOR"/>
      <sheetName val="Status Summary"/>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electrical"/>
      <sheetName val="税费"/>
      <sheetName val="rEFERENCES_"/>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AOP Summary-2"/>
      <sheetName val="ce"/>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SHOPLIST_xls]710"/>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Equipment_Rates3"/>
      <sheetName val="[SHOPLIST_xls]/VW3"/>
      <sheetName val="[SHOPLIST_xls]/VWVU))tÏØ0__8"/>
      <sheetName val="[SHOPLIST_xls]/VWVU))tÏØ0__9"/>
      <sheetName val="Cashflow_projection3"/>
      <sheetName val="[SHOPLIST_xls][SHOPLIST_xls]711"/>
      <sheetName val="E_H_-_H__W_P_3"/>
      <sheetName val="E__H__Treatment_for_pile_cap3"/>
      <sheetName val="[SHOPLIST_xls][SHOPLIST_xls][S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Contract_Division1"/>
      <sheetName val="SubContract_Type1"/>
      <sheetName val="Service_Type1"/>
      <sheetName val="Cost_Heading"/>
      <sheetName val="D_&amp;_W_sizes"/>
      <sheetName val="SOPMA_DD"/>
      <sheetName val="PRICE_INFO"/>
      <sheetName val="RC_SUMMARY"/>
      <sheetName val="LABOUR_PRODUCTIVITY-TAV"/>
      <sheetName val="MATERIAL_PRICES"/>
      <sheetName val="P-100_MRF_DB_R1"/>
      <sheetName val="Attach_4-18"/>
      <sheetName val="_SHOPLIST_xls_70"/>
      <sheetName val="Ewaan_Show_Kitchen_(2)"/>
      <sheetName val="Cash_Flow_Working"/>
      <sheetName val="MN_T_B_"/>
      <sheetName val="Data_I_(2)"/>
      <sheetName val="Qtys_ZamZam_(Del__before)"/>
      <sheetName val="Qtys_Relocation_(Del_before)"/>
      <sheetName val="_Qtys_Sub_&amp;_Tents_(Del__before)"/>
      <sheetName val="Qtys__Signages_(Del__before)"/>
      <sheetName val="Qtys_Temporary_Passages_(Del)"/>
      <sheetName val="_Qtys_Ser__Rooms_(Del_before)"/>
      <sheetName val="Labour_Rate_"/>
      <sheetName val="2F_회의실견적(5_14_일대)"/>
      <sheetName val="_HIT-&gt;HMC_견적(3900)"/>
      <sheetName val="Appendix_B"/>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SHOPLIST_xls]/VWVU))tÏØ0__41"/>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2"/>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2F_회의실견적(5_14_일대)1"/>
      <sheetName val="_HIT-&gt;HMC_견적(3900)1"/>
      <sheetName val="Appendix_B1"/>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Cost_Heading2"/>
      <sheetName val="D_&amp;_W_sizes2"/>
      <sheetName val="SOPMA_DD2"/>
      <sheetName val="PRICE_INFO2"/>
      <sheetName val="RC_SUMMARY2"/>
      <sheetName val="LABOUR_PRODUCTIVITY-TAV2"/>
      <sheetName val="MATERIAL_PRICES2"/>
      <sheetName val="P-100_MRF_DB_R12"/>
      <sheetName val="Base_BM-rebar5"/>
      <sheetName val="Contract_Division3"/>
      <sheetName val="SubContract_Type3"/>
      <sheetName val="Service_Type3"/>
      <sheetName val="Attach_4-182"/>
      <sheetName val="Area_Breakdown_PER_LEVEL_LINK5"/>
      <sheetName val="CF_Input5"/>
      <sheetName val="DATA_INPUT5"/>
      <sheetName val="Vordruck-Nr__7_1_3_D5"/>
      <sheetName val="M&amp;A_D5"/>
      <sheetName val="M&amp;A_E5"/>
      <sheetName val="M&amp;A_G5"/>
      <sheetName val="_SHOPLIST_xls_702"/>
      <sheetName val="_SHOPLIST_xls_70,_0s«iÆøí¬i2"/>
      <sheetName val="Data_Sheet5"/>
      <sheetName val="tender_allowances5"/>
      <sheetName val="_Summary_BKG_0345"/>
      <sheetName val="BILL_3R5"/>
      <sheetName val="BLOCK-A_(MEA_SHEET)5"/>
      <sheetName val="Bill_105"/>
      <sheetName val="Labour_Costs5"/>
      <sheetName val="Ewaan_Show_Kitchen_(2)2"/>
      <sheetName val="Cash_Flow_Working2"/>
      <sheetName val="MN_T_B_2"/>
      <sheetName val="Data_I_(2)2"/>
      <sheetName val="rEFERENCES_2"/>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Cost_Heading1"/>
      <sheetName val="D_&amp;_W_sizes1"/>
      <sheetName val="SOPMA_DD1"/>
      <sheetName val="PRICE_INFO1"/>
      <sheetName val="RC_SUMMARY1"/>
      <sheetName val="LABOUR_PRODUCTIVITY-TAV1"/>
      <sheetName val="MATERIAL_PRICES1"/>
      <sheetName val="P-100_MRF_DB_R11"/>
      <sheetName val="Base_BM-rebar4"/>
      <sheetName val="Contract_Division2"/>
      <sheetName val="SubContract_Type2"/>
      <sheetName val="Service_Type2"/>
      <sheetName val="Attach_4-181"/>
      <sheetName val="Area_Breakdown_PER_LEVEL_LINK4"/>
      <sheetName val="CF_Input4"/>
      <sheetName val="DATA_INPUT4"/>
      <sheetName val="Vordruck-Nr__7_1_3_D4"/>
      <sheetName val="M&amp;A_D4"/>
      <sheetName val="M&amp;A_E4"/>
      <sheetName val="M&amp;A_G4"/>
      <sheetName val="_SHOPLIST_xls_701"/>
      <sheetName val="_SHOPLIST_xls_70,_0s«iÆøí¬i1"/>
      <sheetName val="Data_Sheet4"/>
      <sheetName val="tender_allowances4"/>
      <sheetName val="_Summary_BKG_0344"/>
      <sheetName val="BILL_3R4"/>
      <sheetName val="BLOCK-A_(MEA_SHEET)4"/>
      <sheetName val="Bill_104"/>
      <sheetName val="Labour_Costs4"/>
      <sheetName val="Ewaan_Show_Kitchen_(2)1"/>
      <sheetName val="Cash_Flow_Working1"/>
      <sheetName val="MN_T_B_1"/>
      <sheetName val="Data_I_(2)1"/>
      <sheetName val="rEFERENCES_1"/>
      <sheetName val="Qtys_ZamZam_(Del__before)1"/>
      <sheetName val="Qtys_Relocation_(Del_before)1"/>
      <sheetName val="_Qtys_Sub_&amp;_Tents_(Del__before1"/>
      <sheetName val="Qtys__Signages_(Del__before)1"/>
      <sheetName val="Qtys_Temporary_Passages_(Del)1"/>
      <sheetName val="_Qtys_Ser__Rooms_(Del_before)1"/>
      <sheetName val="Labour_Rate_1"/>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Cost_any"/>
      <sheetName val="Set"/>
      <sheetName val="Estimate for approval"/>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SHOPLIST.xls][SHOPLIST.xls]/VW"/>
      <sheetName val="GENERAL SUMMARY"/>
      <sheetName val="PRELIMINARIES"/>
      <sheetName val="SITE WORKS"/>
      <sheetName val="MASONRY"/>
      <sheetName val="METAL"/>
      <sheetName val="WOOD WORK"/>
      <sheetName val="THERMAL &amp; MOISTURE "/>
      <sheetName val="DOORS &amp; WINDOWS"/>
      <sheetName val="FINISHES"/>
      <sheetName val="SPECIALITIES"/>
      <sheetName val="MECHANICAL"/>
      <sheetName val="Additional Items"/>
      <sheetName val="T&amp;M"/>
      <sheetName val="AOP_Summary-2"/>
      <sheetName val="May_05"/>
      <sheetName val="April_05"/>
      <sheetName val="Aug_05"/>
      <sheetName val="July_05"/>
      <sheetName val="June_05"/>
      <sheetName val="Nov_05"/>
      <sheetName val="Oct_05"/>
      <sheetName val="Sep_05"/>
      <sheetName val="L3-WBS Mapping"/>
      <sheetName val="BAFO CCL Submission"/>
      <sheetName val="HWDG"/>
      <sheetName val="Estimate_for_approval"/>
      <sheetName val="Abs PMRL"/>
      <sheetName val="slipsumpR"/>
      <sheetName val="ARBQ"/>
      <sheetName val="DRUM"/>
      <sheetName val="主材价格"/>
      <sheetName val="_SHOPLIST.xls__SHOPLIST.xls_70"/>
      <sheetName val="ConferenceCentre옰ʒ"/>
      <sheetName val="70,_0"/>
      <sheetName val="_x005"/>
      <sheetName val="Geneí¬_x0008_i_x000"/>
      <sheetName val="各楼量单项组价及与DAR单价对比"/>
      <sheetName val="공문"/>
      <sheetName val="May_051"/>
      <sheetName val="April_051"/>
      <sheetName val="Aug_051"/>
      <sheetName val="July_051"/>
      <sheetName val="June_051"/>
      <sheetName val="Nov_051"/>
      <sheetName val="Oct_051"/>
      <sheetName val="Sep_051"/>
      <sheetName val="Geneí¬i_x000"/>
      <sheetName val="70_,_0_s«i_Æøí¬_x"/>
      <sheetName val="Data_Validation"/>
      <sheetName val="Div26_-_Elect"/>
      <sheetName val="CHUNG_CU_CARRILON"/>
      <sheetName val="precast_RC_element"/>
      <sheetName val="pile_Fabrication"/>
      <sheetName val="New_Bld"/>
      <sheetName val="Sec__A-PQ"/>
      <sheetName val="Preamble_B"/>
      <sheetName val="Sec__C-Dayworks"/>
      <sheetName val="d5_"/>
      <sheetName val="Finansal_tamamlanma_Eğrisi"/>
      <sheetName val="AOP_Summary-21"/>
      <sheetName val="[SHOPLIST_xls]/VWVU))tÏØ0__51"/>
      <sheetName val="70,/0s«i_x"/>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BOQ_(2)"/>
      <sheetName val="LABOUR_RATE"/>
      <sheetName val="Material_Rate"/>
      <sheetName val="Labor_abs-PW"/>
      <sheetName val="Labor_abs-NMR"/>
      <sheetName val="kppl_pl"/>
      <sheetName val="Basic_Rates"/>
      <sheetName val="Combined_Results_"/>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Div_07_Thermal_&amp;_Moisture"/>
      <sheetName val="Status_Summary"/>
      <sheetName val="Laundry"/>
      <sheetName val="P-Sum-Cab"/>
      <sheetName val="B2-DV No.02"/>
      <sheetName val="SCHEDULE"/>
      <sheetName val="Recon Template"/>
      <sheetName val="L (4)"/>
      <sheetName val="ICM"/>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Bill No.1"/>
      <sheetName val="[SHOPLIST.xls]70,/0s«iÆøí¬"/>
      <sheetName val="Process"/>
      <sheetName val="Refinery"/>
      <sheetName val="Fructose"/>
      <sheetName val="Utilities"/>
      <sheetName val="Pipesizes"/>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Ref Arch"/>
      <sheetName val="S"/>
      <sheetName val="[SHOPLIST.xls]/VWVU))tÏØ0__8"/>
      <sheetName val="[SHOPLIST.xls]/VWVU))tÏØ0__9"/>
      <sheetName val="EE-PROP"/>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2"/>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BOQ_(2)1"/>
      <sheetName val="LABOUR_RATE1"/>
      <sheetName val="Material_Rate1"/>
      <sheetName val="Labor_abs-PW1"/>
      <sheetName val="Labor_abs-NMR1"/>
      <sheetName val="kppl_pl1"/>
      <sheetName val="Basic_Rates1"/>
      <sheetName val="Combined_Results_1"/>
      <sheetName val="Div_07_Thermal_&amp;_Moisture1"/>
      <sheetName val="precast_RC_element1"/>
      <sheetName val="pile_Fabrication1"/>
      <sheetName val="Data_Validation1"/>
      <sheetName val="Div26_-_Elect1"/>
      <sheetName val="CHUNG_CU_CARRILON1"/>
      <sheetName val="PDT(L)1"/>
      <sheetName val="4"/>
      <sheetName val="Core Data"/>
      <sheetName val="Master data"/>
      <sheetName val="MAIN SUMMARY"/>
      <sheetName val="[SHOPLIST.xls]70,/0s«_x0008_i_x"/>
      <sheetName val="[SHOPLIST.xls]/VWVU))tÏØ0__10"/>
      <sheetName val="[SHOPLIST.xls]/VWVU))tÏØ0__11"/>
      <sheetName val="Build-up"/>
      <sheetName val="[SHOPLIST.xls][SH"/>
      <sheetName val="BOQ.1.92"/>
      <sheetName val="Sheet_Index"/>
      <sheetName val="Balance_Sheet"/>
      <sheetName val="Section_by_layers_old"/>
      <sheetName val="Steel-Circular"/>
      <sheetName val="Backup"/>
      <sheetName val="P1926-H2B Pkg 2A&amp;2B"/>
      <sheetName val="P1940-H2B Pkg 1 Guestrooms"/>
      <sheetName val="P1929-DHCT"/>
      <sheetName val="[SHOPLIST.xls]70_"/>
      <sheetName val="70,/0s«iÆøí¬i1"/>
      <sheetName val="70,/0s«_iÆø_í¬"/>
      <sheetName val="70,/0s«iÆøí¬i2"/>
      <sheetName val="70,/0s«iÆøí¬i3"/>
      <sheetName val="ورقة2"/>
      <sheetName val="LTR-2"/>
      <sheetName val="Other Cost Norms"/>
      <sheetName val="[SHOPLIST_xls]70_"/>
      <sheetName val="Comp equip"/>
      <sheetName val="[SHOPLIST_xls][SH"/>
      <sheetName val="piedathot"/>
      <sheetName val="projcasflo"/>
      <sheetName val="supdata"/>
      <sheetName val="devbud"/>
      <sheetName val="Pivots"/>
      <sheetName val="Basic Rate"/>
      <sheetName val="MASTER_RATE ANALYSIS"/>
      <sheetName val="BQLIST"/>
      <sheetName val="Specialist"/>
      <sheetName val="Manpower"/>
      <sheetName val="Deliverables"/>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Div 10-Specialities "/>
      <sheetName val="MALE &amp; FEMALE "/>
      <sheetName val="STAFF"/>
      <sheetName val="DISABLE"/>
      <sheetName val="VIP"/>
      <sheetName val="ABLUTION"/>
      <sheetName val="JANITOR"/>
      <sheetName val="집계표"/>
      <sheetName val="개시대사 (2)"/>
      <sheetName val="Div Summary"/>
      <sheetName val="May_052"/>
      <sheetName val="April_052"/>
      <sheetName val="Aug_052"/>
      <sheetName val="July_052"/>
      <sheetName val="June_052"/>
      <sheetName val="Nov_052"/>
      <sheetName val="Oct_052"/>
      <sheetName val="Sep_052"/>
      <sheetName val="New_Bld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HB_CEC_schd_4_21"/>
      <sheetName val="HB_CEC_schd_4_31"/>
      <sheetName val="HB_CEC_schd_5_21"/>
      <sheetName val="HB_CEC_schd_6_21"/>
      <sheetName val="HB_CEC_schd_7_21"/>
      <sheetName val="HB_CEC_schd_9_21"/>
      <sheetName val="Doha_Farm1"/>
      <sheetName val="Dropdown_List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Status_Summary1"/>
      <sheetName val="AOP_Summary-22"/>
      <sheetName val="_SHOPLIST_xls__SHOPLIST_xls_701"/>
      <sheetName val="_SHOPLIST_xls__SHOPLIST_xls_702"/>
      <sheetName val="_SHOPLIST_xls__SHOPLIST_xls_703"/>
      <sheetName val="[SHOPLIST_xls]/VWVU))tÏØ0__61"/>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Rate_analysis15"/>
      <sheetName val="6.2 Floor Finishes"/>
      <sheetName val="BUAs and Sales Forecast"/>
      <sheetName val="Lagoons Breakdown Prices"/>
      <sheetName val="Cover HW Z2 "/>
      <sheetName val="TOTAL WORK"/>
      <sheetName val="part 3"/>
      <sheetName val="pile Length for Easter fence"/>
      <sheetName val="TBEAM"/>
      <sheetName val="2gii"/>
      <sheetName val="CPA33-34"/>
      <sheetName val="Indices"/>
      <sheetName val="conc-foot-gradeslab"/>
      <sheetName val="المعادلات"/>
      <sheetName val=" Estimate  "/>
      <sheetName val="Equip."/>
      <sheetName val="Book1"/>
      <sheetName val="Cumulative Rail "/>
      <sheetName val="Ledger"/>
      <sheetName val="Data "/>
      <sheetName val="[SHOPLIST_xls]/VWVU))tÏØ0  "/>
      <sheetName val="Staff OLD "/>
      <sheetName val="Portfolio List"/>
      <sheetName val="Core_Data"/>
      <sheetName val="CIF_COST_ITEM"/>
      <sheetName val="Rates_for_public_areas"/>
      <sheetName val="P1926-H2B_Pkg_2A&amp;2B"/>
      <sheetName val="P1940-H2B_Pkg_1_Guestrooms"/>
      <sheetName val="Recon_Template"/>
      <sheetName val="BoQ-22-8-2019"/>
      <sheetName val="Tech"/>
      <sheetName val="Validation"/>
      <sheetName val="Initial Data"/>
      <sheetName val="Package Status"/>
      <sheetName val="3"/>
      <sheetName val="Appendix-A -GRAND SUMMARY"/>
      <sheetName val="D9 (New Rate)"/>
      <sheetName val="Grand Summary "/>
      <sheetName val="Bill No.01 - GI "/>
      <sheetName val="combined "/>
      <sheetName val="summary-Optional "/>
      <sheetName val="B14.02 "/>
      <sheetName val="B21"/>
      <sheetName val="B22"/>
      <sheetName val="B27"/>
      <sheetName val="Prov.Sum "/>
      <sheetName val="Démol."/>
      <sheetName val="Ravalement"/>
      <sheetName val="GAE8'97"/>
      <sheetName val="Overall"/>
      <sheetName val="Contractor Application"/>
      <sheetName val="08 MEP Summary"/>
      <sheetName val="03B1"/>
      <sheetName val="03B2"/>
      <sheetName val="Addnl works"/>
      <sheetName val="VARIATIONS"/>
      <sheetName val="B3. Material on Site-Detail"/>
      <sheetName val="/VWVU))"/>
      <sheetName val="701"/>
      <sheetName val="70,1"/>
      <sheetName val="[SHOPLIST_xls][S1"/>
      <sheetName val="702"/>
      <sheetName val="70,2"/>
      <sheetName val="[SHOPLIST_xls][S2"/>
      <sheetName val="WATER DUCT - IC 21"/>
      <sheetName val="Asset Desc"/>
      <sheetName val="[SHOPLIST.xls]70,/0s«i_x"/>
      <sheetName val="Wordsdata"/>
      <sheetName val="BORDGC"/>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Account Codes"/>
      <sheetName val="[SHOPLIST.xls]/VWVU))tÏØ0__17"/>
      <sheetName val="[SHOPLIST.xls]/VWVU))tÏØ0__16"/>
      <sheetName val="[SHOPLIST.xls]/VWVU))tÏØ0__14"/>
      <sheetName val="[SHOPLIST.xls]/VWVU))tÏØ0__12"/>
      <sheetName val="[SHOPLIST.xls]/VWVU))tÏØ0__13"/>
      <sheetName val="[SHOPLIST.xls]/VWVU))tÏØ0__15"/>
      <sheetName val="[SHOPLIST.xls]/VWVU))tÏØ0__18"/>
      <sheetName val="[SHOPLIST.xls]/VWVU))tÏØ0__19"/>
      <sheetName val="Gene��_x0008_i_x0014_0."/>
      <sheetName val="70,/0s�_x0008_i��_x0003_��_x0008_i"/>
      <sheetName val="Top_sh_x0001_Ԁ"/>
      <sheetName val="TABLO-3"/>
      <sheetName val="Transport"/>
      <sheetName val="Indirect"/>
      <sheetName val="Micro"/>
      <sheetName val="FLOOR AND CEILING"/>
      <sheetName val="area comp 2011 01 18 (2)"/>
      <sheetName val="Bill3-Basement"/>
      <sheetName val="drop down lists"/>
      <sheetName val="PH 5"/>
      <sheetName val="BM"/>
      <sheetName val="Weekly"/>
      <sheetName val="S-Curve Update"/>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HOPLIST.xls][SHOPLIST.xls]7_2"/>
      <sheetName val="[SHOPLIST.xls][SHOPLIST.xls]__2"/>
      <sheetName val="[SHOPLIST.xls][SHOPLIST.xls]__3"/>
      <sheetName val="[SHOPLIST.xls][SHOPLIST.xls]__4"/>
      <sheetName val="[SHOPLIST.xls][SHOPLIST.xls]__5"/>
      <sheetName val="[SHOPLIST.xls][SHOPLIST.xls]__6"/>
      <sheetName val="[SHOPLIST.xls][SHOPLIST.xls]__7"/>
      <sheetName val="[SHOPLIST.xls][SHOPLIST.xls]7_3"/>
      <sheetName val="[SHOPLIST.xls][SHOPLIST.xls]7_4"/>
      <sheetName val="[SHOPLIST.xls][SHOPLIST.xls]__8"/>
      <sheetName val="[SHOPLIST.xls][SHOPLIST.xls]__9"/>
      <sheetName val="[SHOPLIST.xls][SHOPLIST.xls]_10"/>
      <sheetName val="[SHOPLIST.xls][SHOPLIST.xls]7_5"/>
      <sheetName val="[SHOPLIST.xls][SHOPLIST.xls]_11"/>
      <sheetName val="[SHOPLIST.xls][SHOPLIST.xls]_12"/>
      <sheetName val="[SHOPLIST.xls][SHOPLIST.xls]7_6"/>
      <sheetName val="[SHOPLIST.xls][SHOPLIST.xls]_13"/>
      <sheetName val="[SHOPLIST.xls][SHOPLIST.xls]7_7"/>
      <sheetName val="[SHOPLIST.xls][SHOPLIST.xls]_14"/>
      <sheetName val="[SHOPLIST.xls][SHOPLIST.xls]_15"/>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SHOPLIST.xls]70_x005f_x0000_,/0_x000"/>
      <sheetName val="SI 22"/>
      <sheetName val="TO List"/>
      <sheetName val="Qualifications"/>
      <sheetName val="CCTV DATA"/>
      <sheetName val="_SHOPLIST_xls_70,_0_x000"/>
      <sheetName val="Comp_equip"/>
      <sheetName val="Contractor_Application"/>
      <sheetName val="General_Summary"/>
      <sheetName val="08_MEP_Summary"/>
      <sheetName val="Addnl_works"/>
      <sheetName val="B3__Material_on_Site-Detail"/>
      <sheetName val="ConferenceCentre_옰ʒ䄂ʒ鵠ʐ䄂ʒ閐̐脭め_x0005_"/>
      <sheetName val="Detail Page"/>
      <sheetName val="WIP"/>
      <sheetName val="_SHOPLIST.xls__VWVU))tÏØ0__5"/>
      <sheetName val="___________2"/>
      <sheetName val="_SHOPLIST.xls__VWVU))tÏØ0__6"/>
      <sheetName val="___________3"/>
      <sheetName val="_SHOPLIST.xls__VWVU))tÏØ0__7"/>
      <sheetName val="___________4"/>
      <sheetName val="_SHOPLIST_xls__SHOPLIST_xls_704"/>
      <sheetName val="Geneí¬_x005f_x0008_"/>
      <sheetName val="70_x005f_x0000_,_0_"/>
      <sheetName val="_SHOPLIST_xls_70,"/>
      <sheetName val="___________5"/>
      <sheetName val="_SHOPLIST_xls__SHOPLIST_xls_705"/>
      <sheetName val="_SHOPLIST_xls__VW"/>
      <sheetName val="_SHOPLIST_xls__VWVU))tÏØ0__"/>
      <sheetName val="_SHOPLIST_xls__VWVU))tÏØ0__1"/>
      <sheetName val="_SHOPLIST_xls__VWVU))"/>
      <sheetName val="_SHOPLIST_xls__SHOPLIST_xls__SH"/>
      <sheetName val="_SHOPLIST_xls__VWVU))tÏØ0__11"/>
      <sheetName val="_SHOPLIST_xls__VWVU))tÏØ0__2"/>
      <sheetName val="_SHOPLIST_xls__VWVU))tÏØ0__3"/>
      <sheetName val="_SHOPLIST_xls_70,_0s«_iÆø_í¬_i"/>
      <sheetName val="_SHOPLIST_xls_70_,_0_s«i_Æøí¬i_"/>
      <sheetName val="___________6"/>
      <sheetName val="_SHOPLIST_xls__SHOPLIST_xls_706"/>
      <sheetName val="_SHOPLIST_xls__VW1"/>
      <sheetName val="_SHOPLIST_xls__SHOPLIST_xls__S1"/>
      <sheetName val="_SHOPLIST_xls__SHOPLIST_xls_707"/>
      <sheetName val="___________7"/>
      <sheetName val="_SHOPLIST_xls__SHOPLIST_xls_708"/>
      <sheetName val="_SHOPLIST_xls__VW2"/>
      <sheetName val="_SHOPLIST_xls__VWVU))tÏØ0__4"/>
      <sheetName val="_SHOPLIST_xls__VWVU))tÏØ0__5"/>
      <sheetName val="_SHOPLIST_xls__SHOPLIST_xls__S2"/>
      <sheetName val="_SHOPLIST_xls__SHOPLIST_xls_709"/>
      <sheetName val="_SHOPLIST_xls_70,1"/>
      <sheetName val="_SHOPLIST_xls__VWVU))tÏØ0__12"/>
      <sheetName val="_SHOPLIST_xls__VWVU))tÏØ0__21"/>
      <sheetName val="_SHOPLIST_xls__VWVU))tÏØ0__31"/>
      <sheetName val="_SHOPLIST_xls_70,_0s«_iÆø_í¬_i1"/>
      <sheetName val="_SHOPLIST_xls_70_,_0_s«i_Æøí¬i1"/>
      <sheetName val="_SHOPLIST_xls__VWVU))tÏØ0__6"/>
      <sheetName val="_SHOPLIST_xls__VWVU))tÏØ0__7"/>
      <sheetName val="_SHOPLIST_xls_70,2"/>
      <sheetName val="_SHOPLIST_xls__VWVU))tÏØ0__13"/>
      <sheetName val="_SHOPLIST_xls__VWVU))tÏØ0__22"/>
      <sheetName val="_SHOPLIST_xls__VWVU))tÏØ0__32"/>
      <sheetName val="_SHOPLIST_xls_70,_0s«_iÆø_í¬_i2"/>
      <sheetName val="_SHOPLIST_xls_70_,_0_s«i_Æøí¬i2"/>
      <sheetName val="___________8"/>
      <sheetName val="_SHOPLIST_xls__SHOPLIST_xls_710"/>
      <sheetName val="_SHOPLIST_xls_70,_0s«iÆøí¬i8"/>
      <sheetName val="_SHOPLIST_xls__VW3"/>
      <sheetName val="_SHOPLIST_xls__VWVU))tÏØ0__8"/>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VWVU))tÏØ0__41"/>
      <sheetName val="_SHOPLIST_xls__SHOPLIST_xls_721"/>
      <sheetName val="_SHOPLIST_xls__SHOPLIST_xls__S8"/>
      <sheetName val="_SHOPLIST_xls_708"/>
      <sheetName val="_SHOPLIST_xls_70,8"/>
      <sheetName val="_SHOPLIST_xls__VWVU))tÏØ0__42"/>
      <sheetName val="_SHOPLIST_xls__VWVU))tÏØ0__43"/>
      <sheetName val="_SHOPLIST_xls__VWVU))tÏØ0__44"/>
      <sheetName val="_SHOPLIST_xls_70,_0s«_iÆø_í¬_i8"/>
      <sheetName val="_SHOPLIST_xls_70_,_0_s«i_Æøí¬i8"/>
      <sheetName val="_VWVU))tÏØ0__16"/>
      <sheetName val="_VWVU))tÏØ0__14"/>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VWVU))tÏØ0__13"/>
      <sheetName val="_SHOPLIST_xls_70,_0s«iÆøí¬i9"/>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70,_0s«iÆøí¬"/>
      <sheetName val="_SHOPLIST.xls__SHOPLIST.xls__VW"/>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Geneí¬_x005f_x005f_"/>
      <sheetName val="70_x005f_x005f_x005"/>
      <sheetName val="_SHOPLIST.xls__VWVU))tÏØ0__8"/>
      <sheetName val="_SHOPLIST.xls__VWVU))tÏØ0__9"/>
      <sheetName val="_SHOPLIST_xls__VWVU))tÏØ0__61"/>
      <sheetName val="_SHOPLIST_xls__VWVU))tÏØ0__71"/>
      <sheetName val="ConferenceCentre_x0"/>
      <sheetName val="National"/>
      <sheetName val="8.0 Programme"/>
      <sheetName val="Gene��_x0008_i"/>
      <sheetName val="Top_sh"/>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Geneí¬_i_0"/>
      <sheetName val="70,_0s«_iÆ"/>
      <sheetName val="_SHOPLIST_xls__VWVU_x0"/>
      <sheetName val="[SHOPLIST_xls][SHOPLIST_xls]/VW"/>
      <sheetName val="GFA_HQ_Building31"/>
      <sheetName val="GFA_Conference30"/>
      <sheetName val="BQ_External30"/>
      <sheetName val="Penthouse_Apartment29"/>
      <sheetName val="Raw_Data29"/>
      <sheetName val="LABOUR_HISTOGRAM30"/>
      <sheetName val="StattCo_yCharges29"/>
      <sheetName val="Chiet_tinh_dz2229"/>
      <sheetName val="Chiet_tinh_dz3529"/>
      <sheetName val="CT_Thang_Mo29"/>
      <sheetName val="Graph_Data_(DO_NOT_PRINT)29"/>
      <sheetName val="@risk_rents_and_incentives29"/>
      <sheetName val="Car_park_lease29"/>
      <sheetName val="Net_rent_analysis29"/>
      <sheetName val="Poz-1_29"/>
      <sheetName val="Lab_Cum_Hist29"/>
      <sheetName val="LEVEL_SHEET29"/>
      <sheetName val="FOL_-_Bar29"/>
      <sheetName val="SPT_vs_PHI29"/>
      <sheetName val="Bill_No__229"/>
      <sheetName val="budget_summary_(2)28"/>
      <sheetName val="Budget_Analysis_Summary28"/>
      <sheetName val="Tender_Summary29"/>
      <sheetName val="Insurance_Ext29"/>
      <sheetName val="CT__PL28"/>
      <sheetName val="intr_stool_brkup28"/>
      <sheetName val="Body_Sheet28"/>
      <sheetName val="1_0_Executive_Summary28"/>
      <sheetName val="Customize_Your_Invoice29"/>
      <sheetName val="HVAC_BoQ29"/>
      <sheetName val="Projet,_methodes_&amp;_couts28"/>
      <sheetName val="Risques_majeurs_&amp;_Frais_Ind_28"/>
      <sheetName val="Top_sheet28"/>
      <sheetName val="Bill_227"/>
      <sheetName val="Bill_126"/>
      <sheetName val="Bill_326"/>
      <sheetName val="Bill_426"/>
      <sheetName val="Bill_526"/>
      <sheetName val="Bill_626"/>
      <sheetName val="Bill_726"/>
      <sheetName val="POWER_ASSUMPTIONS25"/>
      <sheetName val="Ap_A26"/>
      <sheetName val="SHOPLIST_xls25"/>
      <sheetName val="2_Div_14_26"/>
      <sheetName val="Softscape_Buildup24"/>
      <sheetName val="Mat'l_Rate24"/>
      <sheetName val="Dubai_golf25"/>
      <sheetName val="beam-reinft-IIInd_floor25"/>
      <sheetName val="beam-reinft-machine_rm25"/>
      <sheetName val="Invoice_Summary25"/>
      <sheetName val="PROJECT_BRIEF26"/>
      <sheetName val="Civil_Boq24"/>
      <sheetName val="C_(3)26"/>
      <sheetName val="HIRED_LABOUR_CODE22"/>
      <sheetName val="PA-_Consutant_22"/>
      <sheetName val="foot-slab_reinft22"/>
      <sheetName val="WITHOUT_C&amp;I_PROFIT_(3)24"/>
      <sheetName val="Activity_List24"/>
      <sheetName val="VALVE_CHAMBERS21"/>
      <sheetName val="Fire_Hydrants21"/>
      <sheetName val="B_GATE_VALVE21"/>
      <sheetName val="Sub_G1_Fire21"/>
      <sheetName val="Sub_G12_Fire21"/>
      <sheetName val="BILL_COV22"/>
      <sheetName val="Ra__stair22"/>
      <sheetName val="DETAILED__BOQ22"/>
      <sheetName val="M-Book_for_Conc22"/>
      <sheetName val="M-Book_for_FW22"/>
      <sheetName val="Materials_Cost(PCC)21"/>
      <sheetName val="India_F&amp;S_Template21"/>
      <sheetName val="IO_LIST21"/>
      <sheetName val="Material_21"/>
      <sheetName val="Quote_Sheet21"/>
      <sheetName val="Day_work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Eq__Mobilization20"/>
      <sheetName val="w't_table19"/>
      <sheetName val="BOQ_Direct_selling_cost21"/>
      <sheetName val="Elemental_Buildup19"/>
      <sheetName val="B09_120"/>
      <sheetName val="B185-B-9_120"/>
      <sheetName val="B185-B-9_220"/>
      <sheetName val="2_2)Revised_Cash_Flow19"/>
      <sheetName val="PMWeb_data20"/>
      <sheetName val="/VWVU))tÏØ0__20"/>
      <sheetName val="PointNo_519"/>
      <sheetName val="CHART_OF_ACCOUNTS20"/>
      <sheetName val="E-Bill_No_6_A-O20"/>
      <sheetName val="Working_for_RCC20"/>
      <sheetName val="Material_List_19"/>
      <sheetName val="Project_Cost_Breakdown17"/>
      <sheetName val="Index_List19"/>
      <sheetName val="Type_List19"/>
      <sheetName val="File_Types19"/>
      <sheetName val="SS_MH20"/>
      <sheetName val="입찰내역_발주처_양식19"/>
      <sheetName val="LIST_DO_NOT_REMOVE18"/>
      <sheetName val="B6_2_18"/>
      <sheetName val="PRECAST_lightconc-II21"/>
      <sheetName val="final_abstract21"/>
      <sheetName val="Summary_of_Work17"/>
      <sheetName val="Employee_List17"/>
      <sheetName val="Chiet_t19"/>
      <sheetName val="Staffing_and_Rates_IA19"/>
      <sheetName val="Item-_Compact17"/>
      <sheetName val="E_&amp;_R17"/>
      <sheetName val="Staff_Acco_17"/>
      <sheetName val="TBAL9697_-group_wise__sdpl17"/>
      <sheetName val="SITE_WORK16"/>
      <sheetName val="Рабочий_лист16"/>
      <sheetName val="Annex_1_Sect_3a17"/>
      <sheetName val="Annex_1_Sect_3a_117"/>
      <sheetName val="Annex_1_Sect_3b17"/>
      <sheetName val="Annex_1_Sect_3c17"/>
      <sheetName val="HOURLY_RATES17"/>
      <sheetName val="RAB_AR&amp;STR16"/>
      <sheetName val="Rate_summary16"/>
      <sheetName val="PT_141-_Site_A_Landscape16"/>
      <sheetName val="Labour_&amp;_Plant16"/>
      <sheetName val="Back_up16"/>
      <sheetName val="[SHOPLIST_xls][SHOPLIST_xls]726"/>
      <sheetName val="INDIGINEOUS_ITEMS_16"/>
      <sheetName val="TRIAL_BALANCE16"/>
      <sheetName val="Ave_wtd_rates16"/>
      <sheetName val="Debits_as_on_12_04_0816"/>
      <sheetName val="STAFFSCHED_16"/>
      <sheetName val="Common_Variables16"/>
      <sheetName val="d-safe_DELUXE16"/>
      <sheetName val="Mall_waterproofing16"/>
      <sheetName val="MSCP_waterproofing16"/>
      <sheetName val="Duct_Accesories16"/>
      <sheetName val="????_???_??16"/>
      <sheetName val="[SHOPLIST_xls]70,/0s«iÆøí¬i16"/>
      <sheetName val="train_cash16"/>
      <sheetName val="accom_cash16"/>
      <sheetName val="GPL_Revenu_Update16"/>
      <sheetName val="DO_NOT_TOUCH16"/>
      <sheetName val="Work_Type16"/>
      <sheetName val="Resumo_Empreitadas12"/>
      <sheetName val="PROJECT_BRIEF(EX_NEW)16"/>
      <sheetName val="Geneí¬_i15"/>
      <sheetName val="[SHOPLIST_xls]/VW11"/>
      <sheetName val="[SHOPLIST_xls]/VWVU))tÏØ0__55"/>
      <sheetName val="[SHOPLIST_xls]/VWVU))tÏØ0__56"/>
      <sheetName val="Floor_Box_13"/>
      <sheetName val="PPA_Summary12"/>
      <sheetName val="Risk_Breakdown_Structure15"/>
      <sheetName val="[SHOPLIST_xls][SHOPLIST_xls]727"/>
      <sheetName val="Equipment_Rates11"/>
      <sheetName val="Z-_GENERAL_PRICE_SUMMARY12"/>
      <sheetName val="steel_total15"/>
      <sheetName val="ELE_BOQ15"/>
      <sheetName val="Cashflow_projection11"/>
      <sheetName val="Area_Breakdown_PER_LEVEL_LINK11"/>
      <sheetName val="CF_Input11"/>
      <sheetName val="DATA_INPUT11"/>
      <sheetName val="Vordruck-Nr__7_1_3_D11"/>
      <sheetName val="M&amp;A_D11"/>
      <sheetName val="M&amp;A_E11"/>
      <sheetName val="M&amp;A_G11"/>
      <sheetName val="AREA_OF_APPLICATION15"/>
      <sheetName val="[SHOPLIST_xls]7011"/>
      <sheetName val="[SHOPLIST_xls]70,11"/>
      <sheetName val="Base_BM-rebar11"/>
      <sheetName val="Materials_11"/>
      <sheetName val="1_2_Staff_Schedule12"/>
      <sheetName val="Mix_Design12"/>
      <sheetName val="%_prog_figs_-u5_and_total12"/>
      <sheetName val="Service_Type9"/>
      <sheetName val="Contract_Division9"/>
      <sheetName val="SubContract_Type9"/>
      <sheetName val="E_H_-_H__W_P_11"/>
      <sheetName val="E__H__Treatment_for_pile_cap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SHOPLIST_xls][SHOPLIST_xls][11"/>
      <sheetName val="Bill_1011"/>
      <sheetName val="Cost_Heading8"/>
      <sheetName val="D_&amp;_W_sizes8"/>
      <sheetName val="SOPMA_DD8"/>
      <sheetName val="Data_Sheet11"/>
      <sheetName val="Labour_Rate_8"/>
      <sheetName val="Qtys_ZamZam_(Del__before)8"/>
      <sheetName val="Qtys_Relocation_(Del_before)8"/>
      <sheetName val="_Qtys_Sub_&amp;_Tents_(Del__before8"/>
      <sheetName val="Qtys__Signages_(Del__before)8"/>
      <sheetName val="Qtys_Temporary_Passages_(Del)8"/>
      <sheetName val="_Qtys_Ser__Rooms_(Del_before)8"/>
      <sheetName val="Data_I_(2)8"/>
      <sheetName val="rEFERENCES_8"/>
      <sheetName val="Attach_4-188"/>
      <sheetName val="Site_Dev_BOQ11"/>
      <sheetName val="Labour_Costs11"/>
      <sheetName val="[SHOPLIST_xls]/VWVU))tÏØ0__57"/>
      <sheetName val="[SHOPLIST_xls]/VWVU))tÏØ0__58"/>
      <sheetName val="[SHOPLIST_xls]/VWVU))tÏØ0__59"/>
      <sheetName val="[SHOPLIST_xls]70,/0s«_iÆø_í¬_11"/>
      <sheetName val="[SHOPLIST_xls]70?,/0?s«i?Æøí¬11"/>
      <sheetName val="PRICE_INFO8"/>
      <sheetName val="RC_SUMMARY8"/>
      <sheetName val="LABOUR_PRODUCTIVITY-TAV8"/>
      <sheetName val="MATERIAL_PRICES8"/>
      <sheetName val="P-100_MRF_DB_R18"/>
      <sheetName val="tender_allowances11"/>
      <sheetName val="_Summary_BKG_03411"/>
      <sheetName val="BILL_3R11"/>
      <sheetName val="BLOCK-A_(MEA_SHEET)11"/>
      <sheetName val="Ewaan_Show_Kitchen_(2)8"/>
      <sheetName val="Cash_Flow_Working8"/>
      <sheetName val="MN_T_B_8"/>
      <sheetName val="BOQ_(2)2"/>
      <sheetName val="LABOUR_RATE2"/>
      <sheetName val="Material_Rate2"/>
      <sheetName val="Labor_abs-PW2"/>
      <sheetName val="Labor_abs-NMR2"/>
      <sheetName val="kppl_pl2"/>
      <sheetName val="Basic_Rates2"/>
      <sheetName val="Combined_Results_2"/>
      <sheetName val="Dash_board11"/>
      <sheetName val="2F_회의실견적(5_14_일대)4"/>
      <sheetName val="_HIT-&gt;HMC_견적(3900)4"/>
      <sheetName val="Appendix_B4"/>
      <sheetName val="[SHOPLIST_xls][SHOPLIST_xls]728"/>
      <sheetName val="precast_RC_element2"/>
      <sheetName val="pile_Fabrication2"/>
      <sheetName val="Trade_Summary1"/>
      <sheetName val="Sheet_Index1"/>
      <sheetName val="[SHOPLIST_xls]/VWVU))tÏØ0__60"/>
      <sheetName val="Div_07_Thermal_&amp;_Moisture2"/>
      <sheetName val="Data_Validation2"/>
      <sheetName val="Div26_-_Elect2"/>
      <sheetName val="CHUNG_CU_CARRILON2"/>
      <sheetName val="Summary_1"/>
      <sheetName val="B04-A_-_DIA_SUDEER1"/>
      <sheetName val="04D_-_Tanmyat1"/>
      <sheetName val="13-_B04-B_&amp;_C1"/>
      <sheetName val="_SITE_09_B04-B&amp;C-AFAQ1"/>
      <sheetName val="New_Rates1"/>
      <sheetName val="[SHOPLIST_xls]/VWVU))tÏØ0__62"/>
      <sheetName val="[SHOPLIST_xls]/VWVU))tÏØ0__63"/>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B-3_2_EB1"/>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Balance_Sheet1"/>
      <sheetName val="Estimate_for_approval1"/>
      <sheetName val="CONSTRUCTION_COMPONENT1"/>
      <sheetName val="[SHOPLIST_xls]/VWVU))tÏØ0__72"/>
      <sheetName val="[SHOPLIST_xls][SHOPLIST_xls]/V1"/>
      <sheetName val="[SHOPLIST_xls][SH1"/>
      <sheetName val="[SHOPLIST_xls]70_1"/>
      <sheetName val="BOQ_1_92"/>
      <sheetName val="[SHOPLIST_xls]70,/0s«i_x"/>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B2-DV_No_02"/>
      <sheetName val="Abs_PMRL"/>
      <sheetName val="Other_Cost_Norms"/>
      <sheetName val="TB_ALJADA"/>
      <sheetName val="Plot_Area"/>
      <sheetName val="Closing_entries"/>
      <sheetName val="Executive_Summary"/>
      <sheetName val="Sales_Tracking_Report_(STR)"/>
      <sheetName val="Blocking_Tracking_Report_(BTR)"/>
      <sheetName val="Bill_No_1"/>
      <sheetName val="[SHOPLIST_xls]70,/0s«iÆøí¬1"/>
      <sheetName val="IO"/>
      <sheetName val="FAL intern"/>
      <sheetName val="Electrical_database"/>
      <sheetName val="[SHOPLIST.xls]70___0_s__i_____2"/>
      <sheetName val="[SHOPLIST.xls]_VW__VU_________2"/>
      <sheetName val="[SHOPLIST.xls]_VW__VU_________3"/>
      <sheetName val="MATERIALS"/>
      <sheetName val="/VWVU))tÏØ0__21"/>
      <sheetName val="Finansal_tamamlanma_Eğrisi2"/>
      <sheetName val="AOP_Summary-23"/>
      <sheetName val="2_Plex2"/>
      <sheetName val="Sheet1_(2)2"/>
      <sheetName val="4_Plex2"/>
      <sheetName val="6_Plex_2"/>
      <sheetName val="Detailed_Summary2"/>
      <sheetName val="Sheet1_(3)2"/>
      <sheetName val="Sheet1_(4)2"/>
      <sheetName val="May_053"/>
      <sheetName val="April_053"/>
      <sheetName val="Aug_053"/>
      <sheetName val="July_053"/>
      <sheetName val="June_053"/>
      <sheetName val="Nov_053"/>
      <sheetName val="Oct_053"/>
      <sheetName val="Sep_053"/>
      <sheetName val="HB_CEC_schd_4_22"/>
      <sheetName val="HB_CEC_schd_4_32"/>
      <sheetName val="HB_CEC_schd_5_22"/>
      <sheetName val="HB_CEC_schd_6_22"/>
      <sheetName val="HB_CEC_schd_7_22"/>
      <sheetName val="HB_CEC_schd_9_22"/>
      <sheetName val="Doha_Farm2"/>
      <sheetName val="Dropdown_List2"/>
      <sheetName val="New_Bld2"/>
      <sheetName val="Status_Summary2"/>
      <sheetName val="Sec__A-PQ2"/>
      <sheetName val="Preamble_B2"/>
      <sheetName val="Sec__C-Dayworks2"/>
      <sheetName val="d5_2"/>
      <sheetName val="Asset_Allocation_(CR)2"/>
      <sheetName val="Project_Benchmarking2"/>
      <sheetName val="1_-_Main_Building2"/>
      <sheetName val="1_-_Summary2"/>
      <sheetName val="2_-_Landscaping_Works2"/>
      <sheetName val="2_-_Summary2"/>
      <sheetName val="4_-_Bldg_Infra2"/>
      <sheetName val="4_-_Summary2"/>
      <sheetName val="Dashboard_(1)2"/>
      <sheetName val="VO_Agreed_to_Unifier_Sum2"/>
      <sheetName val="VO_Not_yet_Agreed_to_Unifier2"/>
      <sheetName val="VO_Anticipated_to_Unifier2"/>
      <sheetName val="EW_to_Unifier2"/>
      <sheetName val="Prov_Sums2"/>
      <sheetName val="Other_Amounts2"/>
      <sheetName val="[SHOPLIST_xls]/VWVU))tÏØ0__81"/>
      <sheetName val="[SHOPLIST_xls]/VWVU))tÏØ0__91"/>
      <sheetName val="Ref_Arch"/>
      <sheetName val="Data_"/>
      <sheetName val="SITE_WORKS"/>
      <sheetName val="WOOD_WORK"/>
      <sheetName val="THERMAL_&amp;_MOISTURE_"/>
      <sheetName val="DOORS_&amp;_WINDOWS"/>
      <sheetName val="Additional_Items"/>
      <sheetName val="L_(4)"/>
      <sheetName val="Landscape No.1"/>
      <sheetName val="MEP No.3"/>
      <sheetName val="Joseph Record"/>
      <sheetName val="BULD.3"/>
      <sheetName val="BLOCK K"/>
      <sheetName val="예가표"/>
      <sheetName val="SLHW"/>
      <sheetName val="_board7"/>
      <sheetName val="_boaboard (1)"/>
      <sheetName val="Drop down"/>
      <sheetName val="[SH"/>
      <sheetName val="70_"/>
      <sheetName val="703"/>
      <sheetName val="70,/0s«iÆøí¬i4"/>
      <sheetName val="[SHOPLIST.xls]/VW"/>
      <sheetName val="70,/0s«iÆøí¬i5"/>
      <sheetName val="[SHOPLIST.xls]70_x005f_x0000___0_x0_2"/>
      <sheetName val="[SHOPLIST.xls]70,/0s«iÆøí¬i1"/>
      <sheetName val="[SHOPLIST.xls]70,/0s«_iÆø_í¬"/>
      <sheetName val="[SHOPLIST.xls]70,/0s«iÆøí¬i2"/>
      <sheetName val="[SHOPLIST.xls]70,/0s«iÆøí¬i3"/>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ummary_2"/>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Item List OLD"/>
      <sheetName val="KEYFIGURES"/>
      <sheetName val="GFA_HQ_Building32"/>
      <sheetName val="GFA_Conference31"/>
      <sheetName val="BQ_External31"/>
      <sheetName val="Graph_Data_(DO_NOT_PRINT)30"/>
      <sheetName val="StattCo_yCharges30"/>
      <sheetName val="Penthouse_Apartment30"/>
      <sheetName val="LABOUR_HISTOGRAM31"/>
      <sheetName val="Chiet_tinh_dz2230"/>
      <sheetName val="Chiet_tinh_dz3530"/>
      <sheetName val="@risk_rents_and_incentives30"/>
      <sheetName val="Car_park_lease30"/>
      <sheetName val="Net_rent_analysis30"/>
      <sheetName val="Poz-1_30"/>
      <sheetName val="Lab_Cum_Hist30"/>
      <sheetName val="Raw_Data30"/>
      <sheetName val="Bill_No__230"/>
      <sheetName val="CT_Thang_Mo30"/>
      <sheetName val="budget_summary_(2)29"/>
      <sheetName val="Budget_Analysis_Summary29"/>
      <sheetName val="LEVEL_SHEET30"/>
      <sheetName val="SPT_vs_PHI30"/>
      <sheetName val="CT__PL29"/>
      <sheetName val="Projet,_methodes_&amp;_couts29"/>
      <sheetName val="Risques_majeurs_&amp;_Frais_Ind_29"/>
      <sheetName val="FOL_-_Bar30"/>
      <sheetName val="intr_stool_brkup29"/>
      <sheetName val="Tender_Summary30"/>
      <sheetName val="Insurance_Ext30"/>
      <sheetName val="Customize_Your_Invoice30"/>
      <sheetName val="HVAC_BoQ30"/>
      <sheetName val="Body_Sheet29"/>
      <sheetName val="1_0_Executive_Summary29"/>
      <sheetName val="Rate_analysis16"/>
      <sheetName val="Top_sheet29"/>
      <sheetName val="Ap_A27"/>
      <sheetName val="SHOPLIST_xls26"/>
      <sheetName val="Bill_228"/>
      <sheetName val="2_Div_14_27"/>
      <sheetName val="beam-reinft-IIInd_floor26"/>
      <sheetName val="beam-reinft-machine_rm26"/>
      <sheetName val="Bill_127"/>
      <sheetName val="Bill_327"/>
      <sheetName val="Bill_427"/>
      <sheetName val="Bill_527"/>
      <sheetName val="Bill_627"/>
      <sheetName val="Bill_727"/>
      <sheetName val="POWER_ASSUMPTIONS26"/>
      <sheetName val="Invoice_Summary26"/>
      <sheetName val="PROJECT_BRIEF27"/>
      <sheetName val="Civil_Boq25"/>
      <sheetName val="C_(3)27"/>
      <sheetName val="Dubai_golf26"/>
      <sheetName val="WITHOUT_C&amp;I_PROFIT_(3)25"/>
      <sheetName val="HIRED_LABOUR_CODE23"/>
      <sheetName val="PA-_Consutant_23"/>
      <sheetName val="foot-slab_reinft23"/>
      <sheetName val="Softscape_Buildup25"/>
      <sheetName val="Mat'l_Rate25"/>
      <sheetName val="VALVE_CHAMBERS22"/>
      <sheetName val="Fire_Hydrants22"/>
      <sheetName val="B_GATE_VALVE22"/>
      <sheetName val="Sub_G1_Fire22"/>
      <sheetName val="Sub_G12_Fire22"/>
      <sheetName val="Activity_List25"/>
      <sheetName val="BILL_COV23"/>
      <sheetName val="Ra__stair23"/>
      <sheetName val="DETAILED__BOQ23"/>
      <sheetName val="M-Book_for_Conc23"/>
      <sheetName val="M-Book_for_FW23"/>
      <sheetName val="Materials_Cost(PCC)22"/>
      <sheetName val="India_F&amp;S_Template22"/>
      <sheetName val="IO_LIST22"/>
      <sheetName val="Material_22"/>
      <sheetName val="Quote_Sheet22"/>
      <sheetName val="Day_work22"/>
      <sheetName val="Working_for_RCC21"/>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Eq__Mobilization21"/>
      <sheetName val="w't_table20"/>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CHART_OF_ACCOUNTS21"/>
      <sheetName val="B185-B-9_121"/>
      <sheetName val="B185-B-9_221"/>
      <sheetName val="Material_List_20"/>
      <sheetName val="E-Bill_No_6_A-O21"/>
      <sheetName val="/VWVU))tÏØ0__23"/>
      <sheetName val="B09_121"/>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PMWeb_data21"/>
      <sheetName val="PointNo_520"/>
      <sheetName val="SS_MH21"/>
      <sheetName val="2_2)Revised_Cash_Flow20"/>
      <sheetName val="입찰내역_발주처_양식20"/>
      <sheetName val="/VWVU))tÏØ0__22"/>
      <sheetName val="LIST_DO_NOT_REMOVE19"/>
      <sheetName val="Index_List20"/>
      <sheetName val="Type_List20"/>
      <sheetName val="File_Types20"/>
      <sheetName val="Chiet_t20"/>
      <sheetName val="Staffing_and_Rates_IA20"/>
      <sheetName val="Employee_List18"/>
      <sheetName val="PRECAST_lightconc-II22"/>
      <sheetName val="final_abstract22"/>
      <sheetName val="B6_2_19"/>
      <sheetName val="Project_Cost_Breakdown18"/>
      <sheetName val="Summary_of_Work18"/>
      <sheetName val="Item-_Compact18"/>
      <sheetName val="E_&amp;_R18"/>
      <sheetName val="Staff_Acco_18"/>
      <sheetName val="TBAL9697_-group_wise__sdpl18"/>
      <sheetName val="SITE_WORK17"/>
      <sheetName val="Рабочий_лист17"/>
      <sheetName val="PT_141-_Site_A_Landscape17"/>
      <sheetName val="Rate_summary17"/>
      <sheetName val="Annex_1_Sect_3a18"/>
      <sheetName val="Annex_1_Sect_3a_118"/>
      <sheetName val="Annex_1_Sect_3b18"/>
      <sheetName val="Annex_1_Sect_3c18"/>
      <sheetName val="HOURLY_RATES18"/>
      <sheetName val="RAB_AR&amp;STR17"/>
      <sheetName val="d-safe_DELUXE17"/>
      <sheetName val="Back_up17"/>
      <sheetName val="INDIGINEOUS_ITEMS_17"/>
      <sheetName val="train_cash17"/>
      <sheetName val="accom_cash17"/>
      <sheetName val="Mall_waterproofing17"/>
      <sheetName val="MSCP_waterproofing17"/>
      <sheetName val="Duct_Accesories17"/>
      <sheetName val="????_???_??17"/>
      <sheetName val="Labour_&amp;_Plant17"/>
      <sheetName val="Ave_wtd_rates17"/>
      <sheetName val="Debits_as_on_12_04_0817"/>
      <sheetName val="STAFFSCHED_17"/>
      <sheetName val="TRIAL_BALANCE17"/>
      <sheetName val="[SHOPLIST_xls][SHOPLIST_xls]729"/>
      <sheetName val="Common_Variables17"/>
      <sheetName val="[SHOPLIST_xls]70,/0s«iÆøí¬i17"/>
      <sheetName val="GPL_Revenu_Update17"/>
      <sheetName val="DO_NOT_TOUCH17"/>
      <sheetName val="Work_Type17"/>
      <sheetName val="PROJECT_BRIEF(EX_NEW)17"/>
      <sheetName val="AREA_OF_APPLICATION16"/>
      <sheetName val="Risk_Breakdown_Structure16"/>
      <sheetName val="Geneí¬_i16"/>
      <sheetName val="steel_total16"/>
      <sheetName val="ELE_BOQ16"/>
      <sheetName val="Z-_GENERAL_PRICE_SUMMARY13"/>
      <sheetName val="PPA_Summary13"/>
      <sheetName val="Mix_Design13"/>
      <sheetName val="Resumo_Empreitadas13"/>
      <sheetName val="%_prog_figs_-u5_and_total13"/>
      <sheetName val="Floor_Box_14"/>
      <sheetName val="Equipment_Rates12"/>
      <sheetName val="[SHOPLIST_xls]/VW12"/>
      <sheetName val="[SHOPLIST_xls]/VWVU))tÏØ0__64"/>
      <sheetName val="Cashflow_projection12"/>
      <sheetName val="[SHOPLIST_xls][SHOPLIST_xls]730"/>
      <sheetName val="E_H_-_H__W_P_12"/>
      <sheetName val="E__H__Treatment_for_pile_cap12"/>
      <sheetName val="[SHOPLIST_xls][SHOPLIST_xls][12"/>
      <sheetName val="Materials_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Dash_board12"/>
      <sheetName val="[SHOPLIST_xls]7012"/>
      <sheetName val="[SHOPLIST_xls]70,12"/>
      <sheetName val="Base_BM-rebar12"/>
      <sheetName val="Site_Dev_BOQ12"/>
      <sheetName val="Data_Sheet12"/>
      <sheetName val="tender_allowances12"/>
      <sheetName val="_Summary_BKG_03412"/>
      <sheetName val="BILL_3R12"/>
      <sheetName val="Area_Breakdown_PER_LEVEL_LINK12"/>
      <sheetName val="CF_Input12"/>
      <sheetName val="DATA_INPUT12"/>
      <sheetName val="Vordruck-Nr__7_1_3_D12"/>
      <sheetName val="M&amp;A_D12"/>
      <sheetName val="M&amp;A_E12"/>
      <sheetName val="M&amp;A_G12"/>
      <sheetName val="1_2_Staff_Schedule13"/>
      <sheetName val="Bill_1012"/>
      <sheetName val="[SHOPLIST_xls]/VWVU))tÏØ0__65"/>
      <sheetName val="[SHOPLIST_xls]/VWVU))tÏØ0__66"/>
      <sheetName val="[SHOPLIST_xls]/VWVU))tÏØ0__67"/>
      <sheetName val="[SHOPLIST_xls]70,/0s«_iÆø_í¬_12"/>
      <sheetName val="[SHOPLIST_xls]70?,/0?s«i?Æøí¬12"/>
      <sheetName val="Labour_Costs12"/>
      <sheetName val="BLOCK-A_(MEA_SHEET)12"/>
      <sheetName val="Cost_Heading9"/>
      <sheetName val="Labour_Rate_9"/>
      <sheetName val="D_&amp;_W_sizes9"/>
      <sheetName val="SOPMA_DD9"/>
      <sheetName val="PRICE_INFO9"/>
      <sheetName val="RC_SUMMARY9"/>
      <sheetName val="LABOUR_PRODUCTIVITY-TAV9"/>
      <sheetName val="MATERIAL_PRICES9"/>
      <sheetName val="P-100_MRF_DB_R19"/>
      <sheetName val="Contract_Division10"/>
      <sheetName val="SubContract_Type10"/>
      <sheetName val="Service_Type10"/>
      <sheetName val="Attach_4-189"/>
      <sheetName val="Ewaan_Show_Kitchen_(2)9"/>
      <sheetName val="Cash_Flow_Working9"/>
      <sheetName val="MN_T_B_9"/>
      <sheetName val="Data_I_(2)9"/>
      <sheetName val="rEFERENCES_9"/>
      <sheetName val="Qtys_ZamZam_(Del__before)9"/>
      <sheetName val="Qtys_Relocation_(Del_before)9"/>
      <sheetName val="_Qtys_Sub_&amp;_Tents_(Del__before9"/>
      <sheetName val="Qtys__Signages_(Del__before)9"/>
      <sheetName val="Qtys_Temporary_Passages_(Del)9"/>
      <sheetName val="_Qtys_Ser__Rooms_(Del_before)9"/>
      <sheetName val="2F_회의실견적(5_14_일대)5"/>
      <sheetName val="_HIT-&gt;HMC_견적(3900)5"/>
      <sheetName val="Appendix_B5"/>
      <sheetName val="Div_07_Thermal_&amp;_Moisture3"/>
      <sheetName val="BOQ_(2)3"/>
      <sheetName val="LABOUR_RATE3"/>
      <sheetName val="Material_Rate3"/>
      <sheetName val="Labor_abs-PW3"/>
      <sheetName val="Labor_abs-NMR3"/>
      <sheetName val="kppl_pl3"/>
      <sheetName val="Basic_Rates3"/>
      <sheetName val="Combined_Results_3"/>
      <sheetName val="precast_RC_element3"/>
      <sheetName val="pile_Fabrication3"/>
      <sheetName val="Data_Validation3"/>
      <sheetName val="Div26_-_Elect3"/>
      <sheetName val="CHUNG_CU_CARRILON3"/>
      <sheetName val="[SHOPLIST_xls][SHOPLIST_xls]731"/>
      <sheetName val="[SHOPLIST_xls]/VWVU))tÏØ0__68"/>
      <sheetName val="Core_Data1"/>
      <sheetName val="[SHOPLIST_xls]/VWVU))tÏØ0__69"/>
      <sheetName val="[SHOPLIST_xls]/VWVU))tÏØ0__70"/>
      <sheetName val="CIF_COST_ITEM1"/>
      <sheetName val="Rates_for_public_areas1"/>
      <sheetName val="Abs_PMRL1"/>
      <sheetName val="Recon_Template1"/>
      <sheetName val="Master_data"/>
      <sheetName val="Basic_Rate"/>
      <sheetName val="MASTER_RATE_ANALYSIS"/>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제출내역 (2)"/>
      <sheetName val="BFS"/>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MFG"/>
      <sheetName val="EATON SUMMARY"/>
      <sheetName val="Sump"/>
      <sheetName val="Outline Cost - Five star Hotel"/>
      <sheetName val="Surbhi"/>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P-Ins &amp; Bonds"/>
      <sheetName val="sept-plan"/>
      <sheetName val="P&amp;LSum"/>
      <sheetName val="key dates"/>
      <sheetName val="Actuals"/>
      <sheetName val="Spacing of Delineators"/>
      <sheetName val="P-Ins_&amp;_Bonds"/>
      <sheetName val="XL4Test5"/>
      <sheetName val="Basement Budget"/>
      <sheetName val="Top_s灨ὔ밀ὔ턀"/>
      <sheetName val="Top_s๨ꫝ퀀"/>
      <sheetName val="BQMPALOC"/>
      <sheetName val="COLUMNS"/>
      <sheetName val="VESSELS "/>
      <sheetName val="[SHOPLIST.xls][SHOPLIST.xls]70?"/>
      <sheetName val="MAIN_SUMMARY"/>
      <sheetName val="개시대사_(2)"/>
      <sheetName val="6_2_Floor_Finishes"/>
      <sheetName val="Cumulative_Rail_"/>
      <sheetName val="Staff_OLD_"/>
      <sheetName val="[SHOPLIST.xls]70___0_s__i_____5"/>
      <sheetName val="[SHOPLIST.xls]_VW__VU_________4"/>
      <sheetName val="[SHOPLIST.xls]_VW__VU_________5"/>
      <sheetName val="[SHOPLIST.xls]70_x005f_x0000___0_x0_3"/>
      <sheetName val="[SHOPLIST.xls]70___0_s__i_____6"/>
      <sheetName val="[SHOPLIST.xls]70___0_s__i_____7"/>
      <sheetName val="[SHOPLIST.xls][SHOPLIST.xls]7_8"/>
      <sheetName val="[SHOPLIST.xls][SHOPLIST.xls]7_9"/>
      <sheetName val="[SHOPLIST.xls][SHOPLIST_xls]7_8"/>
      <sheetName val="[SHOPLIST.xls][SHOPLIST_xls]7_9"/>
      <sheetName val="[SHOPLIST.xls][SHOPLIST_xls]_10"/>
      <sheetName val="[SHOPLIST.xls][SHOPLIST_xls]_11"/>
      <sheetName val="[SHOPLIST.xls][SHOPLIST_xls]_12"/>
      <sheetName val="[SHOPLIST.xls][SHOPLIST_xls]_13"/>
      <sheetName val="[SHOPLIST.xls][SHOPLIST_xls]_14"/>
      <sheetName val="[SHOPLIST.xls][SHOPLIST_xls]_15"/>
      <sheetName val="[SHOPLIST.xls][SHOPLIST_xls]__2"/>
      <sheetName val="[SHOPLIST.xls][SHOPLIST_xls]__3"/>
      <sheetName val="[SHOPLIST.xls][SHOPLIST_xls]__4"/>
      <sheetName val="[SHOPLIST.xls][SHOPLIST_xls]__5"/>
      <sheetName val="[SHOPLIST.xls][SHOPLIST.xls]_16"/>
      <sheetName val="[SHOPLIST.xls][SHOPLIST.xls]_17"/>
      <sheetName val="[SHOPLIST.xls][SHOPLIST_xls]__6"/>
      <sheetName val="[SHOPLIST.xls][SHOPLIST_xls]__7"/>
      <sheetName val="[SHOPLIST.xls][SHOPLIST_xls]__8"/>
      <sheetName val="[SHOPLIST.xls][SHOPLIST_xls]_16"/>
      <sheetName val="[SHOPLIST.xls][SHOPLIST_xls]_17"/>
      <sheetName val="[SHOPLIST.xls][SHOPLIST_xls]_18"/>
      <sheetName val="[SHOPLIST.xls][SHOPLIST_xls]__9"/>
      <sheetName val="[SHOPLIST.xls][SHOPLIST.xls]_18"/>
      <sheetName val="[SHOPLIST.xls][SHOPLIST_xls]_19"/>
      <sheetName val="[SHOPLIST.xls][SHOPLIST_xls]_20"/>
      <sheetName val="[SHOPLIST.xls][SHOPLIST_xls]_21"/>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xls]_19"/>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_SHOPLIST_xls_102"/>
      <sheetName val="[SHOPLIST.xls]_SHOPLIST_xls_103"/>
      <sheetName val="[SHOPLIST.xls]_SHOPLIST_xls_104"/>
      <sheetName val="[SHOPLIST.xls]_SHOPLIST_xls_105"/>
      <sheetName val="[SHOPLIST.xls]_SHOPLIST_xls_106"/>
      <sheetName val="[SHOPLIST.xls][SHOPLIST.xls]_20"/>
      <sheetName val="[SHOPLIST.xls][SHOPLIST.xls]_21"/>
      <sheetName val="[SHOPLIST.xls][SHOPLIST.xls]_22"/>
      <sheetName val="[SHOPLIST.xls][SHOPLIST.xls]_23"/>
      <sheetName val="[SHOPLIST.xls][SHOPLIST.xls]_24"/>
      <sheetName val="[SHOPLIST.xls][SHOPLIST.xls]_25"/>
      <sheetName val="[SHOPLIST.xls][SHOPLIST.xls]_26"/>
      <sheetName val="[SHOPLIST.xls]_SHOPLIST_xls_107"/>
      <sheetName val="[SHOPLIST.xls][SHOPLIST.xls]_27"/>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SHOPLIST.xls]_38"/>
      <sheetName val="[SHOPLIST.xls][SHOPLIST.xls]_39"/>
      <sheetName val="[SHOPLIST.xls][SHOPLIST.xls]_40"/>
      <sheetName val="[SHOPLIST.xls][SHOPLIST.xls]_41"/>
      <sheetName val="[SHOPLIST.xls]70_x005f_x005f_x005f_x0000__2"/>
      <sheetName val="[SHOPLIST.xls]70___0_s__i_____3"/>
      <sheetName val="[SHOPLIST.xls]70___0_s__i_____4"/>
      <sheetName val="[SHOPLIST.xls][SHOPLIST_xls]7_2"/>
      <sheetName val="[SHOPLIST.xls][SHOPLIST_xls]7_3"/>
      <sheetName val="[SHOPLIST.xls][SHOPLIST_xls]7_4"/>
      <sheetName val="[SHOPLIST.xls][SHOPLIST_xls]7_5"/>
      <sheetName val="[SHOPLIST.xls][SHOPLIST_xls]7_6"/>
      <sheetName val="[SHOPLIST.xls][SHOPLIST_xls]7_7"/>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SHOPLIST.xls]70_x005f_x005f_x005f_x0000__3"/>
      <sheetName val="[SHOPLIST.xls]_SHOPLIST_xls_318"/>
      <sheetName val="[SHOPLIST.xls]_SHOPLIST_xls_319"/>
      <sheetName val="Reference"/>
      <sheetName val="MI"/>
      <sheetName val="SUBS SUM"/>
      <sheetName val="BoQ(2)"/>
      <sheetName val="tower and monopoles "/>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ASD Sum of Parts"/>
      <sheetName val="Data Works"/>
      <sheetName val="Works"/>
      <sheetName val="UC-Testing"/>
      <sheetName val="Control Panel"/>
      <sheetName val="Finansal_tamamlanma_Eğrisi3"/>
      <sheetName val="New_Bld3"/>
      <sheetName val="HB_CEC_schd_4_23"/>
      <sheetName val="HB_CEC_schd_4_33"/>
      <sheetName val="HB_CEC_schd_5_23"/>
      <sheetName val="HB_CEC_schd_6_23"/>
      <sheetName val="HB_CEC_schd_7_23"/>
      <sheetName val="HB_CEC_schd_9_23"/>
      <sheetName val="Doha_Farm3"/>
      <sheetName val="Dropdown_List3"/>
      <sheetName val="[SHOPLIST_xls]/VWVU))tÏØ0__82"/>
      <sheetName val="[SHOPLIST_xls]/VWVU))tÏØ0__92"/>
      <sheetName val="P1926-H2B_Pkg_2A&amp;2B1"/>
      <sheetName val="P1940-H2B_Pkg_1_Guestrooms1"/>
      <sheetName val="BOQ_1_921"/>
      <sheetName val="[SHOPLIST_xls]/VWVU))tÏØ0__73"/>
      <sheetName val="[SHOPLIST_xls]/VWVU))tÏØ0__74"/>
      <sheetName val="[SHOPLIST_xls]/VWVU))tÏØ0__75"/>
      <sheetName val="Appendix-A_-GRAND_SUMMARY"/>
      <sheetName val="D9_(New_Rate)"/>
      <sheetName val="Grand_Summary_"/>
      <sheetName val="Bill_No_01_-_GI_"/>
      <sheetName val="combined_"/>
      <sheetName val="summary-Optional_"/>
      <sheetName val="B14_02_"/>
      <sheetName val="Prov_Sum_"/>
      <sheetName val="Joseph_Record"/>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Portfolio_List"/>
      <sheetName val="Initial_Data"/>
      <sheetName val="Package_Status"/>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Finansal_tamamlanma_Eğrisi4"/>
      <sheetName val="May_054"/>
      <sheetName val="April_054"/>
      <sheetName val="Aug_054"/>
      <sheetName val="July_054"/>
      <sheetName val="June_054"/>
      <sheetName val="Nov_054"/>
      <sheetName val="Oct_054"/>
      <sheetName val="Sep_054"/>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1_-_Main_Building3"/>
      <sheetName val="1_-_Summary3"/>
      <sheetName val="2_-_Landscaping_Works3"/>
      <sheetName val="2_-_Summary3"/>
      <sheetName val="4_-_Bldg_Infra3"/>
      <sheetName val="4_-_Summary3"/>
      <sheetName val="Qtys_ZamZam_(Del__before)10"/>
      <sheetName val="Qtys_Relocation_(Del_before)10"/>
      <sheetName val="_Qtys_Sub_&amp;_Tents_(Del__befor10"/>
      <sheetName val="Qtys__Signages_(Del__before)10"/>
      <sheetName val="Qtys_Temporary_Passages_(Del)10"/>
      <sheetName val="_Qtys_Ser__Rooms_(Del_before)10"/>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Div_07_Thermal_&amp;_Moisture4"/>
      <sheetName val="Data_Validation4"/>
      <sheetName val="Div26_-_Elect4"/>
      <sheetName val="CHUNG_CU_CARRILON4"/>
      <sheetName val="precast_RC_element4"/>
      <sheetName val="pile_Fabrication4"/>
      <sheetName val="New_Bld4"/>
      <sheetName val="[SHOPLIST_xls]/VWVU))tÏØ0__83"/>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2_Plex3"/>
      <sheetName val="Sheet1_(2)3"/>
      <sheetName val="4_Plex3"/>
      <sheetName val="6_Plex_3"/>
      <sheetName val="Detailed_Summary3"/>
      <sheetName val="Sheet1_(3)3"/>
      <sheetName val="Sheet1_(4)3"/>
      <sheetName val="Dash_board13"/>
      <sheetName val="HB_CEC_schd_4_24"/>
      <sheetName val="HB_CEC_schd_4_34"/>
      <sheetName val="HB_CEC_schd_5_24"/>
      <sheetName val="HB_CEC_schd_6_24"/>
      <sheetName val="HB_CEC_schd_7_24"/>
      <sheetName val="HB_CEC_schd_9_24"/>
      <sheetName val="Doha_Farm4"/>
      <sheetName val="Dropdown_List4"/>
      <sheetName val="CIF_COST_ITEM2"/>
      <sheetName val="Rates_for_public_areas2"/>
      <sheetName val="[SHOPLIST_xls][SHOPLIST_xls]734"/>
      <sheetName val="Estimate_for_approval2"/>
      <sheetName val="Balance_Sheet2"/>
      <sheetName val="B-3_2_EB2"/>
      <sheetName val="Trade_Summary2"/>
      <sheetName val="AOP_Summary-24"/>
      <sheetName val="B04-A_-_DIA_SUDEER2"/>
      <sheetName val="04D_-_Tanmyat2"/>
      <sheetName val="13-_B04-B_&amp;_C2"/>
      <sheetName val="_SITE_09_B04-B&amp;C-AFAQ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Sec__A-PQ3"/>
      <sheetName val="Preamble_B3"/>
      <sheetName val="Sec__C-Dayworks3"/>
      <sheetName val="d5_3"/>
      <sheetName val="Sheet_Index2"/>
      <sheetName val="Status_Summary3"/>
      <sheetName val="CONSTRUCTION_COMPONENT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B2-DV_No_021"/>
      <sheetName val="GENERAL_SUMMARY1"/>
      <sheetName val="SITE_WORKS1"/>
      <sheetName val="WOOD_WORK1"/>
      <sheetName val="THERMAL_&amp;_MOISTURE_1"/>
      <sheetName val="DOORS_&amp;_WINDOWS1"/>
      <sheetName val="Additional_Items1"/>
      <sheetName val="Master_data1"/>
      <sheetName val="[SHOPLIST_xls]/VWVU))tÏØ0__88"/>
      <sheetName val="Staff_OLD_1"/>
      <sheetName val="Comp_equip1"/>
      <sheetName val="Basic_Rate1"/>
      <sheetName val="MASTER_RATE_ANALYSIS1"/>
      <sheetName val="MAIN_SUMMARY1"/>
      <sheetName val="[SHOPLIST_xls]/VWVU))tÏØ0__89"/>
      <sheetName val="[SHOPLIST_xls]/VWVU))tÏØ0__90"/>
      <sheetName val="Appendix-A_-GRAND_SUMMARY1"/>
      <sheetName val="D9_(New_Rate)1"/>
      <sheetName val="Grand_Summary_1"/>
      <sheetName val="Bill_No_01_-_GI_1"/>
      <sheetName val="combined_1"/>
      <sheetName val="summary-Optional_1"/>
      <sheetName val="B14_02_1"/>
      <sheetName val="Prov_Sum_1"/>
      <sheetName val="Contractor_Application1"/>
      <sheetName val="08_MEP_Summary1"/>
      <sheetName val="Addnl_works1"/>
      <sheetName val="B3__Material_on_Site-Detail1"/>
      <sheetName val="Joseph_Record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TB_ALJADA1"/>
      <sheetName val="Plot_Area1"/>
      <sheetName val="Closing_entries1"/>
      <sheetName val="Executive_Summary1"/>
      <sheetName val="Sales_Tracking_Report_(STR)1"/>
      <sheetName val="Blocking_Tracking_Report_(BTR)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WATER_DUCT_-_IC_21"/>
      <sheetName val="Asset_Desc"/>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Drop_down"/>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Finansal_tamamlanma_Eğrisi5"/>
      <sheetName val="May_055"/>
      <sheetName val="April_055"/>
      <sheetName val="Aug_055"/>
      <sheetName val="July_055"/>
      <sheetName val="June_055"/>
      <sheetName val="Nov_055"/>
      <sheetName val="Oct_055"/>
      <sheetName val="Sep_055"/>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precast_RC_element5"/>
      <sheetName val="pile_Fabrication5"/>
      <sheetName val="New_Bld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HB_CEC_schd_4_25"/>
      <sheetName val="HB_CEC_schd_4_35"/>
      <sheetName val="HB_CEC_schd_5_25"/>
      <sheetName val="HB_CEC_schd_6_25"/>
      <sheetName val="HB_CEC_schd_7_25"/>
      <sheetName val="HB_CEC_schd_9_25"/>
      <sheetName val="Doha_Farm5"/>
      <sheetName val="Dropdown_List5"/>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B2-DV_No_022"/>
      <sheetName val="GENERAL_SUMMARY2"/>
      <sheetName val="SITE_WORKS2"/>
      <sheetName val="WOOD_WORK2"/>
      <sheetName val="THERMAL_&amp;_MOISTURE_2"/>
      <sheetName val="DOORS_&amp;_WINDOWS2"/>
      <sheetName val="Additional_Items2"/>
      <sheetName val="Master_data2"/>
      <sheetName val="[SHOPLIST_xls]/VWVU))tÏØ0_105"/>
      <sheetName val="Staff_OLD_2"/>
      <sheetName val="Comp_equip2"/>
      <sheetName val="Basic_Rate2"/>
      <sheetName val="MASTER_RATE_ANALYSIS2"/>
      <sheetName val="MAIN_SUMMARY2"/>
      <sheetName val="[SHOPLIST_xls]/VWVU))tÏØ0_106"/>
      <sheetName val="[SHOPLIST_xls]/VWVU))tÏØ0_107"/>
      <sheetName val="Appendix-A_-GRAND_SUMMARY2"/>
      <sheetName val="D9_(New_Rate)2"/>
      <sheetName val="Grand_Summary_2"/>
      <sheetName val="Bill_No_01_-_GI_2"/>
      <sheetName val="combined_2"/>
      <sheetName val="summary-Optional_2"/>
      <sheetName val="B14_02_2"/>
      <sheetName val="Prov_Sum_2"/>
      <sheetName val="Contractor_Application2"/>
      <sheetName val="08_MEP_Summary2"/>
      <sheetName val="Addnl_works2"/>
      <sheetName val="B3__Material_on_Site-Detail2"/>
      <sheetName val="Joseph_Record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Bill 3 Boutique"/>
      <sheetName val="[SHOPLIST_xls]70___0_s__i_____2"/>
      <sheetName val="[SHOPLIST_xls]_VW__VU_________2"/>
      <sheetName val="[SHOPLIST_xls]_VW__VU_________3"/>
      <sheetName val="[SHOPLIST_xls]70___0_s__i_____3"/>
      <sheetName val="FLOOR_AND_CEILING"/>
      <sheetName val="area_comp_2011_01_18_(2)"/>
      <sheetName val="drop_down_lists"/>
      <sheetName val="PH_5"/>
      <sheetName val="Gene��i0_"/>
      <sheetName val="70,/0s�i����i"/>
      <sheetName val="Top_shԀ"/>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SHOPLIST_xls]70_x005f_x0000_,/0_x000"/>
      <sheetName val="SI_22"/>
      <sheetName val="TO_List"/>
      <sheetName val="CCTV_DATA"/>
      <sheetName val="_boaboard_(1)"/>
      <sheetName val="Detail_Page"/>
      <sheetName val="BREAKDOWN"/>
      <sheetName val="C-1"/>
      <sheetName val="C-10"/>
      <sheetName val="C-11"/>
      <sheetName val="C-12"/>
      <sheetName val="C-2"/>
      <sheetName val="C-3"/>
      <sheetName val="C-4"/>
      <sheetName val="C-5"/>
      <sheetName val="C-5A"/>
      <sheetName val="C-6"/>
      <sheetName val="C-6A"/>
      <sheetName val="C-7"/>
      <sheetName val="C-8"/>
      <sheetName val="C-9"/>
      <sheetName val="STAND98"/>
      <sheetName val="辽电初设.XLS 定额"/>
      <sheetName val="Income Statement"/>
      <sheetName val="Milestone"/>
      <sheetName val="Top_s๨ꫝ"/>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oncrete Breakdown"/>
      <sheetName val="Masonry Breakdown"/>
      <sheetName val="6"/>
      <sheetName val="FAL_intern"/>
      <sheetName val="SI_221"/>
      <sheetName val="TO_List1"/>
      <sheetName val="CCTV_DATA1"/>
      <sheetName val="FAL_intern1"/>
      <sheetName val="SI_222"/>
      <sheetName val="TO_List2"/>
      <sheetName val="CCTV_DATA2"/>
      <sheetName val="FAL_intern2"/>
      <sheetName val="Démol_"/>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SHOPLIST_xls]/VW"/>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Démol_1"/>
      <sheetName val="[SHOPLIST_xls]70,/0s«i_x1"/>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Rate_analysis19"/>
      <sheetName val="_VWVU))tÏØ0__20"/>
      <sheetName val="_SHOPLIST_xls_70,_0s«iÆøí¬i16"/>
      <sheetName val="[SHOPLIST_xls]/VWVU))tÏØ0_108"/>
      <sheetName val="[SHOPLIST_xls]/VWVU))tÏØ0_109"/>
      <sheetName val="_SHOPLIST_xls__SHOPLIST_xls_726"/>
      <sheetName val="_SHOPLIST_xls__SHOPLIST_xls_727"/>
      <sheetName val="개시대사_(2)2"/>
      <sheetName val="Ref_Arch2"/>
      <sheetName val="Div_Summary2"/>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_SHOPLIST_xls__SHOPLIST_xls_728"/>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10"/>
      <sheetName val="[SHOPLIST_xls]/VWVU))tÏØ0_111"/>
      <sheetName val="[SHOPLIST_xls]/VWVU))tÏØ0_112"/>
      <sheetName val="[SHOPLIST_xls]/VWVU))tÏØ0_113"/>
      <sheetName val="Other_Cost_Norms2"/>
      <sheetName val="Div_10-Specialities_2"/>
      <sheetName val="MALE_&amp;_FEMALE_2"/>
      <sheetName val="6_2_Floor_Finishes2"/>
      <sheetName val="BUAs_and_Sales_Forecast2"/>
      <sheetName val="Lagoons_Breakdown_Prices2"/>
      <sheetName val="Cover_HW_Z2_2"/>
      <sheetName val="TOTAL_WORK2"/>
      <sheetName val="part_32"/>
      <sheetName val="pile_Length_for_Easter_fence2"/>
      <sheetName val="_Estimate__2"/>
      <sheetName val="Equip_2"/>
      <sheetName val="Data_2"/>
      <sheetName val="[SHOPLIST_xls]/VWVU))tÏØ0_114"/>
      <sheetName val="Démol_2"/>
      <sheetName val="WATER_DUCT_-_IC_212"/>
      <sheetName val="Asset_Desc2"/>
      <sheetName val="[SHOPLIST_xls]70,/0s«i_x2"/>
      <sheetName val="Account_Codes2"/>
      <sheetName val="[SHOPLIST_xls]/VWVU))tÏØ0_115"/>
      <sheetName val="[SHOPLIST_xls]/VWVU))tÏØ0_116"/>
      <sheetName val="[SHOPLIST_xls]/VWVU))tÏØ0_117"/>
      <sheetName val="[SHOPLIST_xls]/VWVU))tÏØ0_118"/>
      <sheetName val="[SHOPLIST_xls]/VWVU))tÏØ0_119"/>
      <sheetName val="[SHOPLIST_xls]/VWVU))tÏØ0_120"/>
      <sheetName val="[SHOPLIST_xls]/VWVU))tÏØ0_121"/>
      <sheetName val="[SHOPLIST_xls]/VWVU))tÏØ0_122"/>
      <sheetName val="S-Curve_Update"/>
      <sheetName val="[SHOPLIST_xls][SHOPLIST_xls]7_2"/>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7_3"/>
      <sheetName val="[SHOPLIST_xls][SHOPLIST_xls]7_4"/>
      <sheetName val="[SHOPLIST_xls][SHOPLIST_xls]__8"/>
      <sheetName val="[SHOPLIST_xls][SHOPLIST_xls]__9"/>
      <sheetName val="[SHOPLIST_xls][SHOPLIST_xls]_10"/>
      <sheetName val="[SHOPLIST_xls][SHOPLIST_xls]7_5"/>
      <sheetName val="[SHOPLIST_xls][SHOPLIST_xls]_11"/>
      <sheetName val="[SHOPLIST_xls][SHOPLIST_xls]_12"/>
      <sheetName val="[SHOPLIST_xls][SHOPLIST_xls]7_6"/>
      <sheetName val="[SHOPLIST_xls][SHOPLIST_xls]_13"/>
      <sheetName val="[SHOPLIST_xls][SHOPLIST_xls]7_7"/>
      <sheetName val="[SHOPLIST_xls][SHOPLIST_xls]_14"/>
      <sheetName val="[SHOPLIST_xls][SHOPLIST_xls]_15"/>
      <sheetName val="_SHOPLIST_xls__VWVU))tÏØ0__62"/>
      <sheetName val="_SHOPLIST_xls__VWVU))tÏØ0__63"/>
      <sheetName val="_SHOPLIST_xls__VWVU))tÏØ0__72"/>
      <sheetName val="_SHOPLIST_xls__SHOPLIST_xls__VW"/>
      <sheetName val="_SHOPLIST_xls__VWVU))tÏØ0__81"/>
      <sheetName val="_SHOPLIST_xls__VWVU))tÏØ0__91"/>
      <sheetName val="8_0_Programme"/>
      <sheetName val="_VWVU))tÏØ0__21"/>
      <sheetName val="_SHOPLIST_xls_7012"/>
      <sheetName val="_SHOPLIST_xls_70,_0s«iÆøí¬i17"/>
      <sheetName val="[SHOPLIST_xls]/VWVU))tÏØ0_123"/>
      <sheetName val="[SHOPLIST_xls]/VWVU))tÏØ0_124"/>
      <sheetName val="Summary_4"/>
      <sheetName val="B04-A_-_DIA_SUDEER4"/>
      <sheetName val="04D_-_Tanmyat4"/>
      <sheetName val="13-_B04-B_&amp;_C4"/>
      <sheetName val="_SITE_09_B04-B&amp;C-AFAQ4"/>
      <sheetName val="[SHOPLIST_xls]/VWVU))tÏØ0_125"/>
      <sheetName val="[SHOPLIST_xls]/VWVU))tÏØ0_126"/>
      <sheetName val="[SHOPLIST_xls]/VWVU))tÏØ0_127"/>
      <sheetName val="[SHOPLIST_xls]/VWVU))tÏØ0_128"/>
      <sheetName val="CONSTRUCTION_COMPONENT4"/>
      <sheetName val="2_Plex5"/>
      <sheetName val="Sheet1_(2)5"/>
      <sheetName val="4_Plex5"/>
      <sheetName val="6_Plex_5"/>
      <sheetName val="Detailed_Summary5"/>
      <sheetName val="Sheet1_(3)5"/>
      <sheetName val="Sheet1_(4)5"/>
      <sheetName val="May_056"/>
      <sheetName val="April_056"/>
      <sheetName val="Aug_056"/>
      <sheetName val="July_056"/>
      <sheetName val="June_056"/>
      <sheetName val="Nov_056"/>
      <sheetName val="Oct_056"/>
      <sheetName val="Sep_056"/>
      <sheetName val="B-3_2_EB4"/>
      <sheetName val="[SHOPLIST_xls]/VWVU))tÏØ0_129"/>
      <sheetName val="[SHOPLIST_xls]/VWVU))tÏØ0_130"/>
      <sheetName val="[SHOPLIST_xls]/VWVU))tÏØ0_131"/>
      <sheetName val="1_-_Main_Building5"/>
      <sheetName val="1_-_Summary5"/>
      <sheetName val="2_-_Landscaping_Works5"/>
      <sheetName val="2_-_Summary5"/>
      <sheetName val="4_-_Bldg_Infra5"/>
      <sheetName val="4_-_Summary5"/>
      <sheetName val="Trade_Summary4"/>
      <sheetName val="Sheet_Index4"/>
      <sheetName val="Sec__A-PQ5"/>
      <sheetName val="Preamble_B5"/>
      <sheetName val="Sec__C-Dayworks5"/>
      <sheetName val="d5_5"/>
      <sheetName val="AOP_Summary-26"/>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Balance_Sheet4"/>
      <sheetName val="Status_Summary5"/>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Dashboard_(1)5"/>
      <sheetName val="VO_Agreed_to_Unifier_Sum5"/>
      <sheetName val="VO_Not_yet_Agreed_to_Unifier5"/>
      <sheetName val="VO_Anticipated_to_Unifier5"/>
      <sheetName val="EW_to_Unifier5"/>
      <sheetName val="Prov_Sums5"/>
      <sheetName val="Other_Amounts5"/>
      <sheetName val="Asset_Allocation_(CR)5"/>
      <sheetName val="Project_Benchmarking5"/>
      <sheetName val="Recon_Template4"/>
      <sheetName val="Estimate_for_approval4"/>
      <sheetName val="Quotation_FM_administration3"/>
      <sheetName val="Quotation_Visitor_and_Sec3"/>
      <sheetName val="Service_Charge3"/>
      <sheetName val="CABLES_3"/>
      <sheetName val="Quotation_Offices_108,9,10,11)3"/>
      <sheetName val="Quotation_modification3"/>
      <sheetName val="CIF_COST_ITEM4"/>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_SHOPLIST_xls__SHOPLIST_xls_729"/>
      <sheetName val="_SHOPLIST_xls__SHOPLIST_xls_730"/>
      <sheetName val="GENERAL_SUMMARY3"/>
      <sheetName val="SITE_WORKS3"/>
      <sheetName val="WOOD_WORK3"/>
      <sheetName val="THERMAL_&amp;_MOISTURE_3"/>
      <sheetName val="DOORS_&amp;_WINDOWS3"/>
      <sheetName val="Additional_Items3"/>
      <sheetName val="개시대사_(2)3"/>
      <sheetName val="Ref_Arch3"/>
      <sheetName val="Div_Summary3"/>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TB_ALJADA3"/>
      <sheetName val="Plot_Area3"/>
      <sheetName val="Closing_entries3"/>
      <sheetName val="Executive_Summary3"/>
      <sheetName val="Sales_Tracking_Report_(STR)3"/>
      <sheetName val="Blocking_Tracking_Report_(BTR)3"/>
      <sheetName val="Bill_No_13"/>
      <sheetName val="[SHOPLIST_xls]70,/0s«iÆøí¬4"/>
      <sheetName val="B2-DV_No_023"/>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Core_Data4"/>
      <sheetName val="_SHOPLIST_xls__SHOPLIST_xls_731"/>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Comp_equip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Grand_Summary_3"/>
      <sheetName val="Bill_No_01_-_GI_3"/>
      <sheetName val="combined_3"/>
      <sheetName val="summary-Optional_3"/>
      <sheetName val="B14_02_3"/>
      <sheetName val="Prov_Sum_3"/>
      <sheetName val="Démol_3"/>
      <sheetName val="Contractor_Application3"/>
      <sheetName val="08_MEP_Summary3"/>
      <sheetName val="Addnl_works3"/>
      <sheetName val="B3__Material_on_Site-Detail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FLOOR_AND_CEILING1"/>
      <sheetName val="area_comp_2011_01_18_(2)1"/>
      <sheetName val="drop_down_lists1"/>
      <sheetName val="PH_51"/>
      <sheetName val="S-Curve_Update1"/>
      <sheetName val="[SHOPLIST_xls][SHOPLIST_xls]7_1"/>
      <sheetName val="[SHOPLIST_xls][SHOPLIST_xls]__1"/>
      <sheetName val="[SHOPLIST_xls][SHOPLIST_xls]_16"/>
      <sheetName val="[SHOPLIST_xls][SHOPLIST_xls]_17"/>
      <sheetName val="[SHOPLIST_xls][SHOPLIST_xls]_18"/>
      <sheetName val="[SHOPLIST_xls][SHOPLIST_xls]_19"/>
      <sheetName val="[SHOPLIST_xls][SHOPLIST_xls]_20"/>
      <sheetName val="[SHOPLIST_xls][SHOPLIST_xls]7_8"/>
      <sheetName val="[SHOPLIST_xls][SHOPLIST_xls]7_9"/>
      <sheetName val="[SHOPLIST_xls][SHOPLIST_xls]_21"/>
      <sheetName val="[SHOPLIST_xls][SHOPLIST_xls]_22"/>
      <sheetName val="[SHOPLIST_xls][SHOPLIST_xls]_23"/>
      <sheetName val="[SHOPLIST_xls][SHOPLIST_xls]738"/>
      <sheetName val="[SHOPLIST_xls][SHOPLIST_xls]_24"/>
      <sheetName val="[SHOPLIST_xls][SHOPLIST_xls]_25"/>
      <sheetName val="[SHOPLIST_xls][SHOPLIST_xls]739"/>
      <sheetName val="[SHOPLIST_xls][SHOPLIST_xls]_26"/>
      <sheetName val="[SHOPLIST_xls][SHOPLIST_xls]740"/>
      <sheetName val="[SHOPLIST_xls][SHOPLIST_xls]_27"/>
      <sheetName val="[SHOPLIST_xls][SHOPLIST_xls]_28"/>
      <sheetName val="[SHOPLIST_xls]70_x005f_x0000_,/0_x001"/>
      <sheetName val="Detail_Page1"/>
      <sheetName val="_SHOPLIST_xls__VWVU))tÏØ0__70"/>
      <sheetName val="_SHOPLIST_xls__VWVU))tÏØ0__73"/>
      <sheetName val="_SHOPLIST_xls__VWVU))tÏØ0__74"/>
      <sheetName val="_SHOPLIST_xls__SHOPLIST_xls__V1"/>
      <sheetName val="_SHOPLIST_xls__VWVU))tÏØ0__82"/>
      <sheetName val="_SHOPLIST_xls__VWVU))tÏØ0__92"/>
      <sheetName val="8_0_Programme1"/>
      <sheetName val="GFA_HQ_Building35"/>
      <sheetName val="GFA_Conference34"/>
      <sheetName val="BQ_External34"/>
      <sheetName val="Projet,_methodes_&amp;_couts32"/>
      <sheetName val="Risques_majeurs_&amp;_Frais_Ind_32"/>
      <sheetName val="StattCo_yCharges33"/>
      <sheetName val="Penthouse_Apartment33"/>
      <sheetName val="Raw_Data33"/>
      <sheetName val="Graph_Data_(DO_NOT_PRINT)33"/>
      <sheetName val="Chiet_tinh_dz2233"/>
      <sheetName val="Chiet_tinh_dz3533"/>
      <sheetName val="@risk_rents_and_incentives33"/>
      <sheetName val="Car_park_lease33"/>
      <sheetName val="Net_rent_analysis33"/>
      <sheetName val="Poz-1_33"/>
      <sheetName val="LABOUR_HISTOGRAM34"/>
      <sheetName val="FOL_-_Bar33"/>
      <sheetName val="CT_Thang_Mo33"/>
      <sheetName val="Lab_Cum_Hist33"/>
      <sheetName val="Bill_No__233"/>
      <sheetName val="SPT_vs_PHI33"/>
      <sheetName val="LEVEL_SHEET33"/>
      <sheetName val="CT__PL32"/>
      <sheetName val="budget_summary_(2)32"/>
      <sheetName val="Budget_Analysis_Summary32"/>
      <sheetName val="Customize_Your_Invoice33"/>
      <sheetName val="HVAC_BoQ33"/>
      <sheetName val="intr_stool_brkup32"/>
      <sheetName val="Tender_Summary33"/>
      <sheetName val="Insurance_Ext33"/>
      <sheetName val="Bill_231"/>
      <sheetName val="Rate_analysis20"/>
      <sheetName val="Body_Sheet32"/>
      <sheetName val="1_0_Executive_Summary32"/>
      <sheetName val="Ap_A30"/>
      <sheetName val="Top_sheet32"/>
      <sheetName val="SHOPLIST_xls29"/>
      <sheetName val="2_Div_14_30"/>
      <sheetName val="PROJECT_BRIEF30"/>
      <sheetName val="Invoice_Summary29"/>
      <sheetName val="Bill_130"/>
      <sheetName val="Bill_330"/>
      <sheetName val="Bill_430"/>
      <sheetName val="Bill_530"/>
      <sheetName val="Bill_630"/>
      <sheetName val="Bill_730"/>
      <sheetName val="beam-reinft-IIInd_floor29"/>
      <sheetName val="C_(3)30"/>
      <sheetName val="Dubai_golf29"/>
      <sheetName val="beam-reinft-machine_rm29"/>
      <sheetName val="POWER_ASSUMPTIONS29"/>
      <sheetName val="WITHOUT_C&amp;I_PROFIT_(3)28"/>
      <sheetName val="Civil_Boq28"/>
      <sheetName val="Activity_List28"/>
      <sheetName val="Softscape_Buildup28"/>
      <sheetName val="Mat'l_Rate28"/>
      <sheetName val="HIRED_LABOUR_CODE26"/>
      <sheetName val="PA-_Consutant_26"/>
      <sheetName val="foot-slab_reinft26"/>
      <sheetName val="DETAILED__BOQ26"/>
      <sheetName val="M-Book_for_Conc26"/>
      <sheetName val="M-Book_for_FW26"/>
      <sheetName val="BILL_COV26"/>
      <sheetName val="Ra__stair26"/>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Day_work25"/>
      <sheetName val="Materials_Cost(PCC)25"/>
      <sheetName val="India_F&amp;S_Template25"/>
      <sheetName val="IO_LIST25"/>
      <sheetName val="Material_25"/>
      <sheetName val="Quote_Sheet25"/>
      <sheetName val="CHART_OF_ACCOUNTS24"/>
      <sheetName val="VALVE_CHAMBERS25"/>
      <sheetName val="Fire_Hydrants25"/>
      <sheetName val="B_GATE_VALVE25"/>
      <sheetName val="Sub_G1_Fire25"/>
      <sheetName val="Sub_G12_Fire25"/>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BOQ_Direct_selling_cost25"/>
      <sheetName val="Eq__Mobilization24"/>
      <sheetName val="PointNo_523"/>
      <sheetName val="w't_table23"/>
      <sheetName val="Working_for_RCC24"/>
      <sheetName val="B185-B-9_124"/>
      <sheetName val="B185-B-9_224"/>
      <sheetName val="Material_List_23"/>
      <sheetName val="Index_List23"/>
      <sheetName val="Type_List23"/>
      <sheetName val="File_Types23"/>
      <sheetName val="E-Bill_No_6_A-O24"/>
      <sheetName val="PMWeb_data24"/>
      <sheetName val="SS_MH24"/>
      <sheetName val="B09_124"/>
      <sheetName val="Project_Cost_Breakdown21"/>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2_2)Revised_Cash_Flow23"/>
      <sheetName val="B6_2_22"/>
      <sheetName val="PRECAST_lightconc-II25"/>
      <sheetName val="final_abstract25"/>
      <sheetName val="Chiet_t23"/>
      <sheetName val="Staffing_and_Rates_IA23"/>
      <sheetName val="Employee_List21"/>
      <sheetName val="입찰내역_발주처_양식23"/>
      <sheetName val="LIST_DO_NOT_REMOVE22"/>
      <sheetName val="Staff_Acco_21"/>
      <sheetName val="TBAL9697_-group_wise__sdpl21"/>
      <sheetName val="Summary_of_Work21"/>
      <sheetName val="Item-_Compact21"/>
      <sheetName val="E_&amp;_R21"/>
      <sheetName val="Рабочий_лист20"/>
      <sheetName val="PT_141-_Site_A_Landscape20"/>
      <sheetName val="d-safe_DELUXE20"/>
      <sheetName val="Annex_1_Sect_3a21"/>
      <sheetName val="Annex_1_Sect_3a_121"/>
      <sheetName val="Annex_1_Sect_3b21"/>
      <sheetName val="Annex_1_Sect_3c21"/>
      <sheetName val="HOURLY_RATES21"/>
      <sheetName val="SITE_WORK20"/>
      <sheetName val="Rate_summary20"/>
      <sheetName val="Mall_waterproofing20"/>
      <sheetName val="MSCP_waterproofing20"/>
      <sheetName val="RAB_AR&amp;STR20"/>
      <sheetName val="Back_up20"/>
      <sheetName val="INDIGINEOUS_ITEMS_20"/>
      <sheetName val="Duct_Accesories20"/>
      <sheetName val="????_???_??20"/>
      <sheetName val="[SHOPLIST_xls][SHOPLIST_xls]741"/>
      <sheetName val="Risk_Breakdown_Structure19"/>
      <sheetName val="train_cash20"/>
      <sheetName val="accom_cash20"/>
      <sheetName val="[SHOPLIST_xls]70,/0s«iÆøí¬i20"/>
      <sheetName val="Labour_&amp;_Plant20"/>
      <sheetName val="Ave_wtd_rates20"/>
      <sheetName val="Debits_as_on_12_04_0820"/>
      <sheetName val="STAFFSCHED_20"/>
      <sheetName val="TRIAL_BALANCE20"/>
      <sheetName val="Common_Variables20"/>
      <sheetName val="GPL_Revenu_Update20"/>
      <sheetName val="DO_NOT_TOUCH20"/>
      <sheetName val="Work_Type20"/>
      <sheetName val="Geneí¬_i19"/>
      <sheetName val="PROJECT_BRIEF(EX_NEW)20"/>
      <sheetName val="PPA_Summary16"/>
      <sheetName val="Resumo_Empreitadas16"/>
      <sheetName val="Mix_Design16"/>
      <sheetName val="steel_total19"/>
      <sheetName val="ELE_BOQ19"/>
      <sheetName val="Floor_Box_17"/>
      <sheetName val="[SHOPLIST_xls][SHOPLIST_xls]742"/>
      <sheetName val="AREA_OF_APPLICATION19"/>
      <sheetName val="%_prog_figs_-u5_and_total16"/>
      <sheetName val="_VWVU))tÏØ0__22"/>
      <sheetName val="Service_Type13"/>
      <sheetName val="Contract_Division13"/>
      <sheetName val="SubContract_Type13"/>
      <sheetName val="_SHOPLIST_xls_7013"/>
      <sheetName val="_SHOPLIST_xls_70,_0s«iÆøí¬i18"/>
      <sheetName val="Z-_GENERAL_PRICE_SUMMARY16"/>
      <sheetName val="Cashflow_projection15"/>
      <sheetName val="Equipment_Rates15"/>
      <sheetName val="Data_I_(2)12"/>
      <sheetName val="rEFERENCES_12"/>
      <sheetName val="[SHOPLIST_xls]/VW15"/>
      <sheetName val="[SHOPLIST_xls]/VWVU))tÏØ0_145"/>
      <sheetName val="[SHOPLIST_xls]/VWVU))tÏØ0_146"/>
      <sheetName val="[SHOPLIST_xls]7015"/>
      <sheetName val="[SHOPLIST_xls]70,15"/>
      <sheetName val="Base_BM-rebar15"/>
      <sheetName val="Attach_4-1812"/>
      <sheetName val="[SHOPLIST_xls][SHOPLIST_xls][15"/>
      <sheetName val="Site_Dev_BOQ15"/>
      <sheetName val="E_H_-_H__W_P_15"/>
      <sheetName val="E__H__Treatment_for_pile_cap15"/>
      <sheetName val="Summary_5"/>
      <sheetName val="B04-A_-_DIA_SUDEER5"/>
      <sheetName val="04D_-_Tanmyat5"/>
      <sheetName val="13-_B04-B_&amp;_C5"/>
      <sheetName val="_SITE_09_B04-B&amp;C-AFAQ5"/>
      <sheetName val="Area_Breakdown_PER_LEVEL_LINK15"/>
      <sheetName val="Materials_15"/>
      <sheetName val="[SHOPLIST_xls]/VWVU))tÏØ0_147"/>
      <sheetName val="[SHOPLIST_xls]/VWVU))tÏØ0_148"/>
      <sheetName val="[SHOPLIST_xls]/VWVU))tÏØ0_149"/>
      <sheetName val="[SHOPLIST_xls]70,/0s«_iÆø_í¬_15"/>
      <sheetName val="[SHOPLIST_xls]70?,/0?s«i?Æøí¬15"/>
      <sheetName val="[SHOPLIST_xls]/VWVU))tÏØ0_150"/>
      <sheetName val="Cost_Heading12"/>
      <sheetName val="D_&amp;_W_sizes12"/>
      <sheetName val="SOPMA_DD12"/>
      <sheetName val="BOQ_(2)6"/>
      <sheetName val="LABOUR_RATE6"/>
      <sheetName val="Material_Rate6"/>
      <sheetName val="Labor_abs-PW6"/>
      <sheetName val="Labor_abs-NMR6"/>
      <sheetName val="Form_615"/>
      <sheetName val="Combined_Results_6"/>
      <sheetName val="P-100_MRF_DB_R112"/>
      <sheetName val="CF_Input15"/>
      <sheetName val="DATA_INPUT15"/>
      <sheetName val="Vordruck-Nr__7_1_3_D15"/>
      <sheetName val="M&amp;A_D15"/>
      <sheetName val="M&amp;A_E15"/>
      <sheetName val="M&amp;A_G15"/>
      <sheetName val="Data_Sheet15"/>
      <sheetName val="Bill_1015"/>
      <sheetName val="CONSTRUCTION_COMPONENT5"/>
      <sheetName val="PRICE_INFO12"/>
      <sheetName val="RC_SUMMARY12"/>
      <sheetName val="LABOUR_PRODUCTIVITY-TAV12"/>
      <sheetName val="MATERIAL_PRICES12"/>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1_2_Staff_Schedule16"/>
      <sheetName val="tender_allowances15"/>
      <sheetName val="_Summary_BKG_03415"/>
      <sheetName val="BILL_3R15"/>
      <sheetName val="BLOCK-A_(MEA_SHEET)15"/>
      <sheetName val="Labour_Costs15"/>
      <sheetName val="Ewaan_Show_Kitchen_(2)12"/>
      <sheetName val="Cash_Flow_Working12"/>
      <sheetName val="MN_T_B_12"/>
      <sheetName val="Qtys_ZamZam_(Del__before)12"/>
      <sheetName val="Qtys_Relocation_(Del_before)12"/>
      <sheetName val="_Qtys_Sub_&amp;_Tents_(Del__befor12"/>
      <sheetName val="Qtys__Signages_(Del__before)12"/>
      <sheetName val="Qtys_Temporary_Passages_(Del)12"/>
      <sheetName val="_Qtys_Ser__Rooms_(Del_before)12"/>
      <sheetName val="kppl_pl6"/>
      <sheetName val="Basic_Rates6"/>
      <sheetName val="Dash_board15"/>
      <sheetName val="Finansal_tamamlanma_Eğrisi6"/>
      <sheetName val="Data_Validation6"/>
      <sheetName val="Div26_-_Elect6"/>
      <sheetName val="CHUNG_CU_CARRILON6"/>
      <sheetName val="2_Plex6"/>
      <sheetName val="Sheet1_(2)6"/>
      <sheetName val="4_Plex6"/>
      <sheetName val="6_Plex_6"/>
      <sheetName val="Detailed_Summary6"/>
      <sheetName val="Sheet1_(3)6"/>
      <sheetName val="Sheet1_(4)6"/>
      <sheetName val="May_057"/>
      <sheetName val="April_057"/>
      <sheetName val="Aug_057"/>
      <sheetName val="July_057"/>
      <sheetName val="June_057"/>
      <sheetName val="Nov_057"/>
      <sheetName val="Oct_057"/>
      <sheetName val="Sep_057"/>
      <sheetName val="Appendix_B8"/>
      <sheetName val="2F_회의실견적(5_14_일대)8"/>
      <sheetName val="_HIT-&gt;HMC_견적(3900)8"/>
      <sheetName val="HB_CEC_schd_4_26"/>
      <sheetName val="HB_CEC_schd_4_36"/>
      <sheetName val="HB_CEC_schd_5_26"/>
      <sheetName val="HB_CEC_schd_6_26"/>
      <sheetName val="HB_CEC_schd_7_26"/>
      <sheetName val="HB_CEC_schd_9_26"/>
      <sheetName val="Doha_Farm6"/>
      <sheetName val="Dropdown_List6"/>
      <sheetName val="precast_RC_element6"/>
      <sheetName val="pile_Fabrication6"/>
      <sheetName val="New_Bld6"/>
      <sheetName val="[SHOPLIST_xls][SHOPLIST_xls]743"/>
      <sheetName val="B-3_2_EB5"/>
      <sheetName val="[SHOPLIST_xls]/VWVU))tÏØ0_151"/>
      <sheetName val="[SHOPLIST_xls]/VWVU))tÏØ0_152"/>
      <sheetName val="[SHOPLIST_xls]/VWVU))tÏØ0_153"/>
      <sheetName val="Labour_Rate_12"/>
      <sheetName val="Div_07_Thermal_&amp;_Moisture6"/>
      <sheetName val="1_-_Main_Building6"/>
      <sheetName val="1_-_Summary6"/>
      <sheetName val="2_-_Landscaping_Works6"/>
      <sheetName val="2_-_Summary6"/>
      <sheetName val="4_-_Bldg_Infra6"/>
      <sheetName val="4_-_Summary6"/>
      <sheetName val="Trade_Summary5"/>
      <sheetName val="Sheet_Index5"/>
      <sheetName val="Sec__A-PQ6"/>
      <sheetName val="Preamble_B6"/>
      <sheetName val="Sec__C-Dayworks6"/>
      <sheetName val="d5_6"/>
      <sheetName val="AOP_Summary-27"/>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Balance_Sheet5"/>
      <sheetName val="Status_Summary6"/>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SHOPLIST_xls][SHOPLIST_xls]/V4"/>
      <sheetName val="Estimate_for_approval5"/>
      <sheetName val="Quotation_FM_administration4"/>
      <sheetName val="Quotation_Visitor_and_Sec4"/>
      <sheetName val="Service_Charge4"/>
      <sheetName val="CABLES_4"/>
      <sheetName val="Quotation_Offices_108,9,10,11)4"/>
      <sheetName val="Quotation_modification4"/>
      <sheetName val="CIF_COST_ITEM5"/>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GENERAL_SUMMARY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B2-DV_No_024"/>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Core_Data5"/>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Comp_equip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Grand_Summary_4"/>
      <sheetName val="Bill_No_01_-_GI_4"/>
      <sheetName val="combined_4"/>
      <sheetName val="summary-Optional_4"/>
      <sheetName val="B14_02_4"/>
      <sheetName val="Prov_Sum_4"/>
      <sheetName val="Démol_4"/>
      <sheetName val="Contractor_Application4"/>
      <sheetName val="08_MEP_Summary4"/>
      <sheetName val="Addnl_works4"/>
      <sheetName val="B3__Material_on_Site-Detail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FLOOR_AND_CEILING2"/>
      <sheetName val="area_comp_2011_01_18_(2)2"/>
      <sheetName val="drop_down_lists2"/>
      <sheetName val="PH_52"/>
      <sheetName val="S-Curve_Update2"/>
      <sheetName val="[SHOPLIST_xls][SHOPLIST_xls]744"/>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745"/>
      <sheetName val="[SHOPLIST_xls][SHOPLIST_xls]746"/>
      <sheetName val="[SHOPLIST_xls][SHOPLIST_xls]_35"/>
      <sheetName val="[SHOPLIST_xls][SHOPLIST_xls]_36"/>
      <sheetName val="[SHOPLIST_xls][SHOPLIST_xls]_37"/>
      <sheetName val="[SHOPLIST_xls][SHOPLIST_xls]747"/>
      <sheetName val="[SHOPLIST_xls][SHOPLIST_xls]_38"/>
      <sheetName val="[SHOPLIST_xls][SHOPLIST_xls]_39"/>
      <sheetName val="[SHOPLIST_xls][SHOPLIST_xls]748"/>
      <sheetName val="[SHOPLIST_xls][SHOPLIST_xls]_40"/>
      <sheetName val="[SHOPLIST_xls][SHOPLIST_xls]749"/>
      <sheetName val="[SHOPLIST_xls][SHOPLIST_xls]_41"/>
      <sheetName val="[SHOPLIST_xls][SHOPLIST_xls]_42"/>
      <sheetName val="[SHOPLIST_xls]70_x005f_x0000_,/0_x002"/>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Rectangular Duct"/>
      <sheetName val="Closing"/>
      <sheetName val="MSH51C"/>
      <sheetName val="inter"/>
      <sheetName val="[SHOPLIST.xls]70,/0s«iÆøí¬i4"/>
      <sheetName val="[SHOPLIST.xls]70,/0s«iÆøí¬i5"/>
      <sheetName val="HSBC"/>
      <sheetName val="REBAR"/>
      <sheetName val="Product Sheet40"/>
      <sheetName val="Cost Summary"/>
      <sheetName val="Cost Summary SD"/>
      <sheetName val="Schedule S-Curve Revision#3"/>
      <sheetName val="2.223M_due to adj profit"/>
      <sheetName val="Лист1"/>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Fiyatlar"/>
      <sheetName val="50"/>
      <sheetName val="Cost Heaࡤing"/>
      <sheetName val="HVAC"/>
      <sheetName val="HVAC-Qty"/>
      <sheetName val="RBD-AHU"/>
      <sheetName val="RBD ENG"/>
      <sheetName val="RBD-EX-RF-01"/>
      <sheetName val="RBD SLD.RLD"/>
      <sheetName val="RBD-VAV"/>
      <sheetName val="V.Summary"/>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SHOPLIST.xls]70___0_s__i____17"/>
      <sheetName val="[SHOPLIST.xls]_SHOPLIST_xls_756"/>
      <sheetName val="[SHOPLIST.xls]_VW__VU________12"/>
      <sheetName val="[SHOPLIST.xls]_VW__VU________13"/>
      <sheetName val="[SHOPLIST.xls]_SHOPLIST_xls_757"/>
      <sheetName val="[SHOPLIST.xls]_SHOPLIST_xls_758"/>
      <sheetName val="[SHOPLIST.xls]_SHOPLIST_xls_759"/>
      <sheetName val="[SHOPLIST.xls]_SHOPLIST_xls_760"/>
      <sheetName val="[SHOPLIST.xls]_SHOPLIST_xls_761"/>
      <sheetName val="[SHOPLIST.xls]70___0_s__i____18"/>
      <sheetName val="[SHOPLIST.xls]70_x005f_x0000___0_x0_7"/>
      <sheetName val="[SHOPLIST.xls]_SHOPLIST_xls_610"/>
      <sheetName val="[SHOPLIST.xls]_SHOPLIST_xls_611"/>
      <sheetName val="[SHOPLIST.xls]70___0_s__i____19"/>
      <sheetName val="[SHOPLIST.xls]_SHOPLIST_xls_762"/>
      <sheetName val="[SHOPLIST.xls]_SHOPLIST_xls_763"/>
      <sheetName val="[SHOPLIST.xls]_SHOPLIST_xls_612"/>
      <sheetName val="[SHOPLIST.xls]_SHOPLIST_xls_613"/>
      <sheetName val="[SHOPLIST.xls]_SHOPLIST_xls_764"/>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765"/>
      <sheetName val="[SHOPLIST.xls]_SHOPLIST_xls_624"/>
      <sheetName val="[SHOPLIST.xls]_SHOPLIST_xls_625"/>
      <sheetName val="[SHOPLIST.xls]_SHOPLIST_xls_766"/>
      <sheetName val="[SHOPLIST.xls]_SHOPLIST_xls_626"/>
      <sheetName val="[SHOPLIST.xls]_SHOPLIST_xls_767"/>
      <sheetName val="[SHOPLIST.xls]_SHOPLIST_xls_627"/>
      <sheetName val="[SHOPLIST.xls]_SHOPLIST_xls_628"/>
      <sheetName val="[SHOPLIST.xls]_SHOPLIST_xls_629"/>
      <sheetName val="[SHOPLIST.xls]_SHOPLIST_xls_630"/>
      <sheetName val="[SHOPLIST.xls]_SHOPLIST_xls_768"/>
      <sheetName val="[SHOPLIST.xls]_SHOPLIST_xls_769"/>
      <sheetName val="[SHOPLIST.xls]_SHOPLIST_xls_631"/>
      <sheetName val="[SHOPLIST.xls]_SHOPLIST_xls_770"/>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771"/>
      <sheetName val="[SHOPLIST.xls]_SHOPLIST_xls_772"/>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773"/>
      <sheetName val="[SHOPLIST.xls]_SHOPLIST_xls_657"/>
      <sheetName val="[SHOPLIST.xls]_SHOPLIST_xls_774"/>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775"/>
      <sheetName val="[SHOPLIST.xls]_SHOPLIST_xls_671"/>
      <sheetName val="[SHOPLIST.xls]_SHOPLIST_xls_672"/>
      <sheetName val="[SHOPLIST.xls]_SHOPLIST_xls_673"/>
      <sheetName val="[SHOPLIST.xls]_SHOPLIST_xls_674"/>
      <sheetName val="[SHOPLIST.xls]_SHOPLIST_xls_776"/>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777"/>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778"/>
      <sheetName val="[SHOPLIST.xls]_SHOPLIST_xls_779"/>
      <sheetName val="[SHOPLIST.xls]_SHOPLIST_xls_690"/>
      <sheetName val="[SHOPLIST.xls]_SHOPLIST_xls_691"/>
      <sheetName val="[SHOPLIST.xls]_SHOPLIST_xls_692"/>
      <sheetName val="[SHOPLIST.xls]_SHOPLIST_xls_693"/>
      <sheetName val="[SHOPLIST.xls]_SHOPLIST_xls_694"/>
      <sheetName val="[SHOPLIST.xls]_SHOPLIST_xls_695"/>
      <sheetName val="[SHOPLIST.xls]_SHOPLIST_xls_696"/>
      <sheetName val="[SHOPLIST.xls]_SHOPLIST_xls_697"/>
      <sheetName val="[SHOPLIST.xls]_SHOPLIST_xls_698"/>
      <sheetName val="[SHOPLIST.xls]_SHOPLIST_xls_780"/>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81"/>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82"/>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83"/>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84"/>
      <sheetName val="[SHOPLIST.xls]_SHOPLIST_xls_785"/>
      <sheetName val="[SHOPLIST.xls]_SHOPLIST_xls_786"/>
      <sheetName val="[SHOPLIST.xls]_SHOPLIST_xls_787"/>
      <sheetName val="[SHOPLIST.xls]70_x005f_x005f_x005f_x0000__6"/>
      <sheetName val="[SHOPLIST.xls]_SHOPLIST_xls_750"/>
      <sheetName val="[SHOPLIST.xls]_SHOPLIST_xls_751"/>
      <sheetName val="[SHOPLIST.xls]_SHOPLIST_xls_752"/>
      <sheetName val="[SHOPLIST.xls]_SHOPLIST_xls_753"/>
      <sheetName val="[SHOPLIST.xls]_SHOPLIST_xls_754"/>
      <sheetName val="[SHOPLIST.xls]_SHOPLIST_xls_755"/>
      <sheetName val="[SHOPLIST.xls]70___0_s__i____20"/>
      <sheetName val="[SHOPLIST.xls]_SHOPLIST_xls_788"/>
      <sheetName val="[SHOPLIST.xls]70___0_s__i____21"/>
      <sheetName val="[SHOPLIST.xls]_VW__VU________14"/>
      <sheetName val="[SHOPLIST.xls]_VW__VU________15"/>
      <sheetName val="[SHOPLIST.xls]70_x005f_x0000___0_x0_8"/>
      <sheetName val="[SHOPLIST.xls]70___0_s__i____22"/>
      <sheetName val="[SHOPLIST.xls]_SHOPLIST_xls_789"/>
      <sheetName val="[SHOPLIST.xls]70___0_s__i____23"/>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70_x005f_x005f_x005f_x0000__7"/>
      <sheetName val="[SHOPLIST.xls]_SHOPLIST_xls_901"/>
      <sheetName val="[SHOPLIST.xls]_SHOPLIST_xls_902"/>
      <sheetName val="[SHOPLIST.xls]70___0_s__i____24"/>
      <sheetName val="bill no. 3"/>
      <sheetName val="VESSELS_"/>
      <sheetName val="[SHOPLIST_xls]70_x005f_x0000___0_x0_2"/>
      <sheetName val="beam-reinft"/>
      <sheetName val="[SHOPLIST.xls]/VWVU))tÏØ0__20"/>
      <sheetName val="[SHOPLIST.xls]_VW__VU________16"/>
      <sheetName val="[SHOPLIST.xls]70_x005f_x0000___0_x0_9"/>
      <sheetName val="[SHOPLIST.xls]70___0_s__i____25"/>
      <sheetName val="[SHOPLIST.xls]_VW__VU________17"/>
      <sheetName val="Schedules PL"/>
      <sheetName val="Schedules BS"/>
      <sheetName val="STOCKWTG"/>
      <sheetName val="POLY"/>
      <sheetName val="Advance Recovery"/>
      <sheetName val="Materials Cost"/>
      <sheetName val="SC Cost FEB 03"/>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DVM Sizing Calculator- 10 ips "/>
      <sheetName val="[SHOPLIST.xls]/VWVU))tÏØ0__21"/>
      <sheetName val="[SHOPLIST.xls]/VWVU))tÏØ0__22"/>
      <sheetName val="[SHOPLIST.xls]/VWVU))tÏØ0__23"/>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SHOPLIST_xls]70,/0s«iÆøí¬i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precast_RC_element7"/>
      <sheetName val="pile_Fabrication7"/>
      <sheetName val="Data_Validation7"/>
      <sheetName val="Div26_-_Elect7"/>
      <sheetName val="CHUNG_CU_CARRILON7"/>
      <sheetName val="[SHOPLIST_xls][SHOPLIST_xls]/V5"/>
      <sheetName val="_SHOPLIST.xls_70_x005f_x0000_,_0_x000"/>
      <sheetName val="Calendar"/>
      <sheetName val="Sheet9"/>
      <sheetName val="djfx"/>
      <sheetName val="[SHOPLIST.xls]70,/0s�i����i"/>
      <sheetName val="FEVA"/>
      <sheetName val="HO Costs"/>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プロジェクト概要"/>
      <sheetName val="Non-Positioin Summary"/>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Mnhr Book Updated 11.10.2018"/>
      <sheetName val="Unit cost- Drain-Protection-1 "/>
      <sheetName val="Unit cost- Drain-Protection-2"/>
      <sheetName val="JAN"/>
      <sheetName val="[SHOPLIST_xls]70,/0s«_iÆø_í¬1"/>
      <sheetName val="[SHOPLIST_xls]70,/0s«iÆøí¬i31"/>
      <sheetName val="[SHOPLIST_xls]70,/0s«_iÆø_í¬2"/>
      <sheetName val="[SHOPLIST_xls]70,/0s«iÆøí¬i22"/>
      <sheetName val="[SHOPLIST_xls]70,/0s«iÆøí¬i32"/>
      <sheetName val="Fee Rate Summary"/>
      <sheetName val="NPV"/>
      <sheetName val="P Staff fac"/>
      <sheetName val="ROY"/>
      <sheetName val="12"/>
      <sheetName val="BS "/>
      <sheetName val="Qty SR"/>
      <sheetName val="EW SR"/>
      <sheetName val="foot-slab_rein"/>
      <sheetName val="foot-slab_reinø_x0006_"/>
      <sheetName val="foot-slab_reinÝ¥"/>
      <sheetName val="foot-slab_reinP"/>
      <sheetName val="SUM-AIR-Submit"/>
      <sheetName val="RateAnalysis"/>
      <sheetName val="Summary year Plan"/>
      <sheetName val="Summary-margin calc"/>
      <sheetName val="Macro custom function"/>
      <sheetName val="Cost Rates"/>
      <sheetName val="LOOKUP(MM)"/>
      <sheetName val="간접비내역-1"/>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SHOPLIST.xls]70,/0_x000"/>
      <sheetName val="B.Room W.Done Progress"/>
      <sheetName val="SUMMARY (ROOM)"/>
      <sheetName val="W.D Prgress Public area"/>
      <sheetName val="SUMMARY Public"/>
      <sheetName val="Comparision"/>
      <sheetName val="foot-slab_reinø"/>
      <sheetName val="Internal"/>
      <sheetName val="maingirder"/>
      <sheetName val="basic-data"/>
      <sheetName val="Enquire"/>
      <sheetName val="Accounts"/>
      <sheetName val="shuttering"/>
      <sheetName val="CFS3"/>
      <sheetName val="Tender Stage"/>
      <sheetName val="Delay Clasifications"/>
      <sheetName val="PA Milestones"/>
      <sheetName val="DIRLBR"/>
      <sheetName val="2.0 Cover Sum"/>
      <sheetName val="Kur"/>
      <sheetName val="HAKEDİŞ "/>
      <sheetName val="keşif özeti"/>
      <sheetName val="Katsayılar"/>
      <sheetName val="Mp-team 1"/>
      <sheetName val="1 Summary"/>
      <sheetName val="co-no.2"/>
      <sheetName val="Lstsub"/>
      <sheetName val="Arch"/>
      <sheetName val="DB"/>
      <sheetName val="BULD_3"/>
      <sheetName val="BLOCK_K"/>
      <sheetName val="제출내역_(2)"/>
      <sheetName val="[SHOPLIST.xls][SHOPLIST_xls]/VW"/>
      <sheetName val="satış planı (2)"/>
      <sheetName val="Tahsilat"/>
      <sheetName val="GRAPH_DATA"/>
      <sheetName val=" N Finansal Eğri"/>
      <sheetName val="/VWVU))tÏØ0__55"/>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Drop_down2"/>
      <sheetName val="_boaboard_(1)1"/>
      <sheetName val="Joseph_Record3"/>
      <sheetName val="Spacing_of_Delineators"/>
      <sheetName val="P-Ins_&amp;_Bonds1"/>
      <sheetName val="[SHOPLIST_xls]70___0_s__i_____4"/>
      <sheetName val="PC_"/>
      <sheetName val="App_-_A_"/>
      <sheetName val="App-_B_"/>
      <sheetName val="App_-_C_"/>
      <sheetName val="App_-_D_"/>
      <sheetName val="App_-_E_"/>
      <sheetName val="App_-_F"/>
      <sheetName val="App_-_G_"/>
      <sheetName val="App_-_H"/>
      <sheetName val="Concrete_Breakdown"/>
      <sheetName val="Masonry_Breakdown"/>
      <sheetName val="[SHOPLIST_xls]70,/0s«iÆøí¬i110"/>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SHOPLIST_xls][SHOPLIST_xls]_93"/>
      <sheetName val="[SHOPLIST_xls][SHOPLIST_xls]_94"/>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_SHOPLIST_xls_100"/>
      <sheetName val="[SHOPLIST_xls][SHOPLIST_xls]111"/>
      <sheetName val="[SHOPLIST_xls][SHOPLIST_xls]112"/>
      <sheetName val="[SHOPLIST_xls][SHOPLIST_xls]113"/>
      <sheetName val="[SHOPLIST_xls][SHOPLIST_xls]114"/>
      <sheetName val="[SHOPLIST_xls]/VWVU))1"/>
      <sheetName val="[SHOPLIST_xls]70_x005f_x005f_x005f_x0000__2"/>
      <sheetName val="[SHOPLIST_xls]_SHOPLIST_xls_101"/>
      <sheetName val="[SHOPLIST_xls]_SHOPLIST_xls_102"/>
      <sheetName val="[SHOPLIST_xls]_SHOPLIST_xls_10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oW_Assess_Blank_Form"/>
      <sheetName val="VO_Breakdown"/>
      <sheetName val="Measurement_Sheet"/>
      <sheetName val="Schedule_of_Drawings"/>
      <sheetName val="SI_Schedule"/>
      <sheetName val="ContraCharge_Schedule"/>
      <sheetName val="Item_List_OLD"/>
      <sheetName val="[SHOPLIST_xls][SHOPLIST_xls]70?"/>
      <sheetName val="_Structural"/>
      <sheetName val="Travel_Cranes"/>
      <sheetName val="Recap_Travel_Crane"/>
      <sheetName val="Recap_Architect"/>
      <sheetName val="Recap_External"/>
      <sheetName val="Recap_Struct"/>
      <sheetName val="Package_1"/>
      <sheetName val="Recap_Lift"/>
      <sheetName val="Gene��i"/>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70___0_s__i_____5"/>
      <sheetName val="[SHOPLIST_xls]_VW__VU_________4"/>
      <sheetName val="[SHOPLIST_xls]_VW__VU_________5"/>
      <sheetName val="[SHOPLIST_xls]70___0_s__i_____6"/>
      <sheetName val="[SHOPLIST_xls]70_x005f_x0000___0_x0_3"/>
      <sheetName val="[SHOPLIST_xls][SHOPLIST_xls]123"/>
      <sheetName val="[SHOPLIST_xls][SHOPLIST_xls]124"/>
      <sheetName val="[SHOPLIST_xls]70___0_s__i_____7"/>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_SHOPLIST_xls_104"/>
      <sheetName val="[SHOPLIST_xls]_SHOPLIST_xls_105"/>
      <sheetName val="[SHOPLIST_xls]_SHOPLIST_xls_106"/>
      <sheetName val="[SHOPLIST_xls]_SHOPLIST_xls_107"/>
      <sheetName val="[SHOPLIST_xls][SHOPLIST_xls]135"/>
      <sheetName val="[SHOPLIST_xls][SHOPLIST_xls]136"/>
      <sheetName val="[SHOPLIST_xls][SHOPLIST_xls]13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38"/>
      <sheetName val="[SHOPLIST_xls][SHOPLIST_xls]139"/>
      <sheetName val="[SHOPLIST_xls][SHOPLIST_xls]140"/>
      <sheetName val="[SHOPLIST_xls][SHOPLIST_xls]141"/>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42"/>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43"/>
      <sheetName val="[SHOPLIST_xls][SHOPLIST_xls]144"/>
      <sheetName val="[SHOPLIST_xls][SHOPLIST_xls]145"/>
      <sheetName val="[SHOPLIST_xls][SHOPLIST_xls]146"/>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Landscape_No_1"/>
      <sheetName val="MEP_No_3"/>
      <sheetName val="AN"/>
      <sheetName val="Beach Villas"/>
      <sheetName val="Overwater Villas"/>
      <sheetName val="Presidential Villa"/>
      <sheetName val="footing for SP"/>
      <sheetName val="Rate_analysis21"/>
      <sheetName val="[SHOPLIST_xls][SHOPLIST_xls]750"/>
      <sheetName val="[SHOPLIST_xls][SHOPLIST_xls]751"/>
      <sheetName val="_VWVU))tÏØ0__23"/>
      <sheetName val="_SHOPLIST_xls_7014"/>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Finansal_tamamlanma_Eğrisi7"/>
      <sheetName val="2_Plex7"/>
      <sheetName val="Sheet1_(2)7"/>
      <sheetName val="4_Plex7"/>
      <sheetName val="6_Plex_7"/>
      <sheetName val="Detailed_Summary7"/>
      <sheetName val="Sheet1_(3)7"/>
      <sheetName val="Sheet1_(4)7"/>
      <sheetName val="May_058"/>
      <sheetName val="April_058"/>
      <sheetName val="Aug_058"/>
      <sheetName val="July_058"/>
      <sheetName val="June_058"/>
      <sheetName val="Nov_058"/>
      <sheetName val="Oct_058"/>
      <sheetName val="Sep_058"/>
      <sheetName val="HB_CEC_schd_4_27"/>
      <sheetName val="HB_CEC_schd_4_37"/>
      <sheetName val="HB_CEC_schd_5_27"/>
      <sheetName val="HB_CEC_schd_6_27"/>
      <sheetName val="HB_CEC_schd_7_27"/>
      <sheetName val="HB_CEC_schd_9_27"/>
      <sheetName val="Doha_Farm7"/>
      <sheetName val="Dropdown_List7"/>
      <sheetName val="New_Bld7"/>
      <sheetName val="[SHOPLIST_xls][SHOPLIST_xls]752"/>
      <sheetName val="B-3_2_EB6"/>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heet_Index6"/>
      <sheetName val="Sec__A-PQ7"/>
      <sheetName val="Preamble_B7"/>
      <sheetName val="Sec__C-Dayworks7"/>
      <sheetName val="d5_7"/>
      <sheetName val="AOP_Summary-28"/>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Balance_Sheet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GENERAL_SUMMARY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B2-DV_No_025"/>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Core_Data6"/>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Comp_equip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Grand_Summary_5"/>
      <sheetName val="Bill_No_01_-_GI_5"/>
      <sheetName val="combined_5"/>
      <sheetName val="summary-Optional_5"/>
      <sheetName val="B14_02_5"/>
      <sheetName val="Prov_Sum_5"/>
      <sheetName val="Démol_5"/>
      <sheetName val="Contractor_Application5"/>
      <sheetName val="08_MEP_Summary5"/>
      <sheetName val="Addnl_works5"/>
      <sheetName val="B3__Material_on_Site-Detail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SHOPLIST_xls]753"/>
      <sheetName val="[SHOPLIST_xls][SHOPLIST_xls]754"/>
      <sheetName val="[SHOPLIST_xls][SHOPLIST_xls]755"/>
      <sheetName val="[SHOPLIST_xls][SHOPLIST_xls]756"/>
      <sheetName val="[SHOPLIST_xls][SHOPLIST_xls]757"/>
      <sheetName val="[SHOPLIST_xls][SHOPLIST_xls]758"/>
      <sheetName val="[SHOPLIST_xls]70_x005f_x0000_,/0_x003"/>
      <sheetName val="SI_223"/>
      <sheetName val="TO_List3"/>
      <sheetName val="CCTV_DATA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FAL_intern3"/>
      <sheetName val="SUBS_SUM"/>
      <sheetName val="tower_and_monopoles_"/>
      <sheetName val="ASD_Sum_of_Parts"/>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SHOPLIST_xls][SHOPLIST_xls]759"/>
      <sheetName val="[SHOPLIST_xls][SHOPLIST_xls]760"/>
      <sheetName val="[SHOPLIST_xls][SHOPLIST_xls]761"/>
      <sheetName val="[SHOPLIST_xls][SHOPLIST_xls]762"/>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763"/>
      <sheetName val="[SHOPLIST_xls][SHOPLIST_xls]764"/>
      <sheetName val="[SHOPLIST_xls][SHOPLIST_xls]765"/>
      <sheetName val="[SHOPLIST_xls][SHOPLIST_xls]766"/>
      <sheetName val="[SHOPLIST_xls][SHOPLIST_xls]767"/>
      <sheetName val="[SHOPLIST_xls][SHOPLIST_xls]768"/>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SHOPLIST_xls]191"/>
      <sheetName val="[SHOPLIST_xls][SHOPLIST_xls]192"/>
      <sheetName val="[SHOPLIST_xls][SHOPLIST_xls]193"/>
      <sheetName val="[SHOPLIST_xls][SHOPLIST_xls]194"/>
      <sheetName val="[SHOPLIST_xls][SHOPLIST_xls]195"/>
      <sheetName val="[SHOPLIST_xls][SHOPLIST_xls]196"/>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229"/>
      <sheetName val="[SHOPLIST_xls][SHOPLIST_xls]230"/>
      <sheetName val="[SHOPLIST_xls][SHOPLIST_xls]231"/>
      <sheetName val="[SHOPLIST_xls][SHOPLIST_xls]232"/>
      <sheetName val="[SHOPLIST_xls]70___0_s__i_____8"/>
      <sheetName val="[SHOPLIST_xls]_VW__VU_________6"/>
      <sheetName val="[SHOPLIST_xls]_VW__VU_________7"/>
      <sheetName val="[SHOPLIST_xls]70___0_s__i_____9"/>
      <sheetName val="[SHOPLIST_xls]70_x005f_x0000___0_x0_4"/>
      <sheetName val="[SHOPLIST_xls][SHOPLIST_xls]233"/>
      <sheetName val="[SHOPLIST_xls]70___0_s__i____10"/>
      <sheetName val="[SHOPLIST_xls]_SHOPLIST_xls_210"/>
      <sheetName val="[SHOPLIST_xls]_SHOPLIST_xls_211"/>
      <sheetName val="[SHOPLIST_xls][SHOPLIST_xls]234"/>
      <sheetName val="[SHOPLIST_xls][SHOPLIST_xls]235"/>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236"/>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SHOPLIST_xls]237"/>
      <sheetName val="[SHOPLIST_xls][SHOPLIST_xls]238"/>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x005f_x005f_x005f_x0000__3"/>
      <sheetName val="[SHOPLIST_xls]_SHOPLIST_xls_318"/>
      <sheetName val="[SHOPLIST_xls]_SHOPLIST_xls_319"/>
      <sheetName val="Income_Statement"/>
      <sheetName val="Data_Works"/>
      <sheetName val="Control_Panel"/>
      <sheetName val="REQ_REMARKS"/>
      <sheetName val="วัดใต้"/>
      <sheetName val="B-2"/>
      <sheetName val="基本ﾃﾞｰﾀ"/>
      <sheetName val="Schedules"/>
      <sheetName val="1A"/>
      <sheetName val="Total PrC-Goldi"/>
      <sheetName val="Room Type"/>
      <sheetName val="Basement2 DB"/>
      <sheetName val="1-Summary"/>
      <sheetName val="URA-C1"/>
      <sheetName val="726"/>
      <sheetName val="70,/0s«iÆøí¬i16"/>
      <sheetName val="7011"/>
      <sheetName val="70,11"/>
      <sheetName val="/VW11"/>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Cost_Any."/>
      <sheetName val="CAUSTIC"/>
      <sheetName val="12. Ins &amp; Bonds"/>
      <sheetName val="3. Staff Facilities"/>
      <sheetName val="11. Clients Requirements"/>
      <sheetName val="Legal Risk Analysis"/>
      <sheetName val="[SHOPLIST_xls]70___0_s__i_____1"/>
      <sheetName val="[SHOPLIST_xls]_VW__VU_________1"/>
      <sheetName val="[SHOPLIST_xls]70_x005f_x0000___0_x0_1"/>
      <sheetName val="[SHOPLIST_xls]/VW1"/>
      <sheetName val="VESSELS_1"/>
      <sheetName val="[SHOPLIST_xls]_VW__VU________10"/>
      <sheetName val="[SHOPLIST_xls]70___0_s__i____14"/>
      <sheetName val="Non-Positioin_Summary"/>
      <sheetName val="2_0_Cover_Sum"/>
      <sheetName val="Cost_Heaࡤing"/>
      <sheetName val="F-6_COVER"/>
      <sheetName val="10_Breakdown_"/>
      <sheetName val="Exc_Adj"/>
      <sheetName val="Bill_01"/>
      <sheetName val="Bill_02"/>
      <sheetName val="Bill_03"/>
      <sheetName val="Bill_04"/>
      <sheetName val="Bill_05"/>
      <sheetName val="Bill_06"/>
      <sheetName val="Bill_07"/>
      <sheetName val="Bill_08"/>
      <sheetName val="Bill_09"/>
      <sheetName val="NBT_Calculation"/>
      <sheetName val="Main_VO_Summary"/>
      <sheetName val="VO_Sum_Non(New)"/>
      <sheetName val="VO-07_"/>
      <sheetName val="VO-08_"/>
      <sheetName val="Bill_3_Boutique"/>
      <sheetName val="Mnhr_Book_Updated_11_10_2018"/>
      <sheetName val="辽电初设_XLS_定额"/>
      <sheetName val="Rectangular_Duct"/>
      <sheetName val="[SHOPLIST_xls]70,/0s«iÆøí¬i41"/>
      <sheetName val="[SHOPLIST_xls]70,/0s«iÆøí¬i51"/>
      <sheetName val="[SHOPLIST_xls]70___0_s__i____15"/>
      <sheetName val="[SHOPLIST_xls]_VW__VU________11"/>
      <sheetName val="[SHOPLIST_xls]_VW__VU________12"/>
      <sheetName val="[SHOPLIST_xls]70_x005f_x0000___0_x0_6"/>
      <sheetName val="[SHOPLIST_xls]70___0_s__i____16"/>
      <sheetName val="[SHOPLIST_xls]_SHOPLIST_xls_464"/>
      <sheetName val="[SHOPLIST_xls]_SHOPLIST_xls_465"/>
      <sheetName val="[SHOPLIST_xls]70___0_s__i____17"/>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HOPLIST_xls]70___0_s__i____18"/>
      <sheetName val="[SHOPLIST_xls]_SHOPLIST_xls_756"/>
      <sheetName val="[SHOPLIST_xls]_VW__VU________13"/>
      <sheetName val="[SHOPLIST_xls]_VW__VU________14"/>
      <sheetName val="[SHOPLIST_xls]_SHOPLIST_xls_757"/>
      <sheetName val="[SHOPLIST_xls]_SHOPLIST_xls_758"/>
      <sheetName val="[SHOPLIST_xls]_SHOPLIST_xls_759"/>
      <sheetName val="[SHOPLIST_xls]_SHOPLIST_xls_760"/>
      <sheetName val="[SHOPLIST_xls]_SHOPLIST_xls_761"/>
      <sheetName val="[SHOPLIST_xls]70___0_s__i____19"/>
      <sheetName val="[SHOPLIST_xls]70_x005f_x0000___0_x0_7"/>
      <sheetName val="[SHOPLIST_xls]_SHOPLIST_xls_610"/>
      <sheetName val="[SHOPLIST_xls]_SHOPLIST_xls_611"/>
      <sheetName val="[SHOPLIST_xls]70___0_s__i____20"/>
      <sheetName val="[SHOPLIST_xls]_SHOPLIST_xls_762"/>
      <sheetName val="[SHOPLIST_xls]_SHOPLIST_xls_763"/>
      <sheetName val="[SHOPLIST_xls]_SHOPLIST_xls_612"/>
      <sheetName val="[SHOPLIST_xls]_SHOPLIST_xls_613"/>
      <sheetName val="[SHOPLIST_xls]_SHOPLIST_xls_764"/>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765"/>
      <sheetName val="[SHOPLIST_xls]_SHOPLIST_xls_624"/>
      <sheetName val="[SHOPLIST_xls]_SHOPLIST_xls_625"/>
      <sheetName val="[SHOPLIST_xls]_SHOPLIST_xls_766"/>
      <sheetName val="[SHOPLIST_xls]_SHOPLIST_xls_626"/>
      <sheetName val="[SHOPLIST_xls]_SHOPLIST_xls_767"/>
      <sheetName val="[SHOPLIST_xls]_SHOPLIST_xls_627"/>
      <sheetName val="[SHOPLIST_xls]_SHOPLIST_xls_628"/>
      <sheetName val="[SHOPLIST_xls]_SHOPLIST_xls_629"/>
      <sheetName val="[SHOPLIST_xls]_SHOPLIST_xls_630"/>
      <sheetName val="[SHOPLIST_xls]_SHOPLIST_xls_768"/>
      <sheetName val="[SHOPLIST_xls]_SHOPLIST_xls_769"/>
      <sheetName val="[SHOPLIST_xls]_SHOPLIST_xls_631"/>
      <sheetName val="[SHOPLIST_xls]_SHOPLIST_xls_770"/>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771"/>
      <sheetName val="[SHOPLIST_xls]_SHOPLIST_xls_772"/>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773"/>
      <sheetName val="[SHOPLIST_xls]_SHOPLIST_xls_657"/>
      <sheetName val="[SHOPLIST_xls]_SHOPLIST_xls_774"/>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775"/>
      <sheetName val="[SHOPLIST_xls]_SHOPLIST_xls_671"/>
      <sheetName val="[SHOPLIST_xls]_SHOPLIST_xls_672"/>
      <sheetName val="[SHOPLIST_xls]_SHOPLIST_xls_673"/>
      <sheetName val="[SHOPLIST_xls]_SHOPLIST_xls_674"/>
      <sheetName val="[SHOPLIST_xls]_SHOPLIST_xls_776"/>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777"/>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778"/>
      <sheetName val="[SHOPLIST_xls]_SHOPLIST_xls_779"/>
      <sheetName val="[SHOPLIST_xls]_SHOPLIST_xls_690"/>
      <sheetName val="[SHOPLIST_xls]_SHOPLIST_xls_691"/>
      <sheetName val="[SHOPLIST_xls]_SHOPLIST_xls_692"/>
      <sheetName val="[SHOPLIST_xls]_SHOPLIST_xls_693"/>
      <sheetName val="[SHOPLIST_xls]_SHOPLIST_xls_694"/>
      <sheetName val="[SHOPLIST_xls]_SHOPLIST_xls_695"/>
      <sheetName val="[SHOPLIST_xls]_SHOPLIST_xls_696"/>
      <sheetName val="[SHOPLIST_xls]_SHOPLIST_xls_697"/>
      <sheetName val="[SHOPLIST_xls]_SHOPLIST_xls_698"/>
      <sheetName val="[SHOPLIST_xls]_SHOPLIST_xls_780"/>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81"/>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82"/>
      <sheetName val="[SHOPLIST_xls]_SHOPLIST_xls_726"/>
      <sheetName val="[SHOPLIST_xls]_SHOPLIST_xls_727"/>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83"/>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84"/>
      <sheetName val="[SHOPLIST_xls]_SHOPLIST_xls_785"/>
      <sheetName val="[SHOPLIST_xls]_SHOPLIST_xls_786"/>
      <sheetName val="[SHOPLIST_xls]_SHOPLIST_xls_787"/>
      <sheetName val="[SHOPLIST_xls]70_x005f_x005f_x005f_x0000__6"/>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70___0_s__i____21"/>
      <sheetName val="[SHOPLIST_xls]_SHOPLIST_xls_788"/>
      <sheetName val="[SHOPLIST_xls]70___0_s__i____22"/>
      <sheetName val="[SHOPLIST_xls]_VW__VU________15"/>
      <sheetName val="[SHOPLIST_xls]_VW__VU________16"/>
      <sheetName val="[SHOPLIST_xls]70_x005f_x0000___0_x0_8"/>
      <sheetName val="[SHOPLIST_xls]70___0_s__i____23"/>
      <sheetName val="[SHOPLIST_xls]_SHOPLIST_xls_789"/>
      <sheetName val="[SHOPLIST_xls]70___0_s__i____24"/>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70_x005f_x005f_x005f_x0000__7"/>
      <sheetName val="[SHOPLIST_xls]_SHOPLIST_xls_901"/>
      <sheetName val="[SHOPLIST_xls]_SHOPLIST_xls_902"/>
      <sheetName val="[SHOPLIST_xls]70___0_s__i____25"/>
      <sheetName val="RBD_ENG"/>
      <sheetName val="RBD_SLD_RLD"/>
      <sheetName val="V_Summary"/>
      <sheetName val="bill_no__3"/>
      <sheetName val="[SHOPLIST_xls]_VW__VU________17"/>
      <sheetName val="[SHOPLIST_xls]70_x005f_x0000___0_x0_9"/>
      <sheetName val="[SHOPLIST_xls]70___0_s__i____26"/>
      <sheetName val="[SHOPLIST_xls]_VW__VU________18"/>
      <sheetName val="Product_Sheet40"/>
      <sheetName val="Cost_Summary"/>
      <sheetName val="Cost_Summary_SD"/>
      <sheetName val="Schedule_S-Curve_Revision#3"/>
      <sheetName val="2_223M_due_to_adj_profit"/>
      <sheetName val="Свод_(Бюджет)"/>
      <sheetName val="Свод_(понедельно)"/>
      <sheetName val="Статьи_расходов"/>
      <sheetName val="Note"/>
      <sheetName val="BT3-Package 05"/>
      <sheetName val="BOQ-Civil"/>
      <sheetName val="Bill_3_Boutique1"/>
      <sheetName val="Landscape_No_11"/>
      <sheetName val="MEP_No_31"/>
      <sheetName val="BULD_31"/>
      <sheetName val="BLOCK_K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SoW_Assess_Blank_Form1"/>
      <sheetName val="VO_Breakdown1"/>
      <sheetName val="Measurement_Sheet1"/>
      <sheetName val="Schedule_of_Drawings1"/>
      <sheetName val="SI_Schedule1"/>
      <sheetName val="ContraCharge_Schedule1"/>
      <sheetName val="Item_List_OLD1"/>
      <sheetName val="제출내역_(2)1"/>
      <sheetName val="[SHOPLIST_xls]/VWVU))2"/>
      <sheetName val="[SHOPLIST_xls]70_x005f_x005f_x005f_x0000__1"/>
      <sheetName val="_Structural1"/>
      <sheetName val="Travel_Cranes1"/>
      <sheetName val="Recap_Travel_Crane1"/>
      <sheetName val="Recap_Architect1"/>
      <sheetName val="Recap_External1"/>
      <sheetName val="Recap_Struct1"/>
      <sheetName val="Package_11"/>
      <sheetName val="Recap_Lift1"/>
      <sheetName val="Spacing_of_Delineators1"/>
      <sheetName val="P-Ins_&amp;_Bonds2"/>
      <sheetName val="PC_1"/>
      <sheetName val="App_-_A_1"/>
      <sheetName val="App-_B_1"/>
      <sheetName val="App_-_C_1"/>
      <sheetName val="App_-_D_1"/>
      <sheetName val="App_-_E_1"/>
      <sheetName val="App_-_F1"/>
      <sheetName val="App_-_G_1"/>
      <sheetName val="App_-_H1"/>
      <sheetName val="Concrete_Breakdown1"/>
      <sheetName val="Masonry_Breakdown1"/>
      <sheetName val="Structured Cabling"/>
      <sheetName val="IS"/>
      <sheetName val="Configurations"/>
      <sheetName val="Technical"/>
      <sheetName val="PRO_DCI"/>
      <sheetName val="total"/>
      <sheetName val="Price List"/>
      <sheetName val="VD-CALC"/>
      <sheetName val="内訳書"/>
      <sheetName val="[SHOPLIST.xls]_VW__VU________18"/>
      <sheetName val="[SHOPLIST.xls]_VW__VU________19"/>
      <sheetName val="[SHOPLIST.xls]70_x005f_x0000___0_x_10"/>
      <sheetName val="[SHOPLIST.xls]70___0_s__i____28"/>
      <sheetName val="[SHOPLIST.xls]70___0_s__i____29"/>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bkg"/>
      <sheetName val="cbrd460"/>
      <sheetName val="bcl"/>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hiddenSheet"/>
      <sheetName val="Fdata"/>
      <sheetName val="G29A"/>
      <sheetName val="14267"/>
      <sheetName val="Index sheet"/>
      <sheetName val="Inventory "/>
      <sheetName val="Total_PrC-Goldi"/>
      <sheetName val="Cost Factor Sheet"/>
      <sheetName val="Load Sch, Cable Sel &amp; Qty"/>
      <sheetName val="Factor Sheet"/>
      <sheetName val="Price Sheet"/>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Sheet"/>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GFA_HQ_Building38"/>
      <sheetName val="GFA_Conference37"/>
      <sheetName val="StattCo_yCharges36"/>
      <sheetName val="BQ_External37"/>
      <sheetName val="Chiet_tinh_dz2236"/>
      <sheetName val="Chiet_tinh_dz3536"/>
      <sheetName val="CT_Thang_Mo36"/>
      <sheetName val="Raw_Data36"/>
      <sheetName val="Penthouse_Apartment36"/>
      <sheetName val="LABOUR_HISTOGRAM37"/>
      <sheetName val="Graph_Data_(DO_NOT_PRINT)36"/>
      <sheetName val="@risk_rents_and_incentives36"/>
      <sheetName val="Car_park_lease36"/>
      <sheetName val="Net_rent_analysis36"/>
      <sheetName val="Poz-1_36"/>
      <sheetName val="Lab_Cum_Hist36"/>
      <sheetName val="LEVEL_SHEET36"/>
      <sheetName val="Bill_No__236"/>
      <sheetName val="budget_summary_(2)35"/>
      <sheetName val="Budget_Analysis_Summary35"/>
      <sheetName val="FOL_-_Bar36"/>
      <sheetName val="SPT_vs_PHI36"/>
      <sheetName val="CT__PL35"/>
      <sheetName val="intr_stool_brkup35"/>
      <sheetName val="Customize_Your_Invoice36"/>
      <sheetName val="HVAC_BoQ36"/>
      <sheetName val="Projet,_methodes_&amp;_couts35"/>
      <sheetName val="Risques_majeurs_&amp;_Frais_Ind_35"/>
      <sheetName val="Tender_Summary36"/>
      <sheetName val="Insurance_Ext36"/>
      <sheetName val="Bill_133"/>
      <sheetName val="Bill_234"/>
      <sheetName val="Bill_333"/>
      <sheetName val="Bill_433"/>
      <sheetName val="Bill_533"/>
      <sheetName val="Bill_633"/>
      <sheetName val="Bill_733"/>
      <sheetName val="Body_Sheet35"/>
      <sheetName val="1_0_Executive_Summary35"/>
      <sheetName val="Top_sheet35"/>
      <sheetName val="POWER_ASSUMPTIONS32"/>
      <sheetName val="Ap_A33"/>
      <sheetName val="SHOPLIST_xls32"/>
      <sheetName val="2_Div_14_33"/>
      <sheetName val="Invoice_Summary32"/>
      <sheetName val="beam-reinft-IIInd_floor32"/>
      <sheetName val="Dubai_golf32"/>
      <sheetName val="PROJECT_BRIEF33"/>
      <sheetName val="beam-reinft-machine_rm32"/>
      <sheetName val="Civil_Boq31"/>
      <sheetName val="HIRED_LABOUR_CODE29"/>
      <sheetName val="PA-_Consutant_29"/>
      <sheetName val="foot-slab_reinft29"/>
      <sheetName val="Softscape_Buildup31"/>
      <sheetName val="Mat'l_Rate31"/>
      <sheetName val="C_(3)33"/>
      <sheetName val="DETAILED__BOQ29"/>
      <sheetName val="M-Book_for_Conc29"/>
      <sheetName val="M-Book_for_FW29"/>
      <sheetName val="WITHOUT_C&amp;I_PROFIT_(3)31"/>
      <sheetName val="Activity_List31"/>
      <sheetName val="BILL_COV29"/>
      <sheetName val="Ra__stair29"/>
      <sheetName val="Materials_Cost(PCC)28"/>
      <sheetName val="India_F&amp;S_Template28"/>
      <sheetName val="IO_LIST28"/>
      <sheetName val="Material_28"/>
      <sheetName val="Quote_Sheet28"/>
      <sheetName val="Day_work28"/>
      <sheetName val="CHART_OF_ACCOUNTS26"/>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BOQ_Direct_selling_cost27"/>
      <sheetName val="VALVE_CHAMBERS28"/>
      <sheetName val="Fire_Hydrants28"/>
      <sheetName val="B_GATE_VALVE28"/>
      <sheetName val="Sub_G1_Fire28"/>
      <sheetName val="Sub_G12_Fire28"/>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Eq__Mobilization26"/>
      <sheetName val="B185-B-9_126"/>
      <sheetName val="B185-B-9_226"/>
      <sheetName val="Material_List_25"/>
      <sheetName val="w't_table25"/>
      <sheetName val="Elemental_Buildup25"/>
      <sheetName val="E-Bill_No_6_A-O26"/>
      <sheetName val="B09_126"/>
      <sheetName val="PointNo_525"/>
      <sheetName val="Working_for_RCC27"/>
      <sheetName val="PMWeb_data26"/>
      <sheetName val="2_2)Revised_Cash_Flow25"/>
      <sheetName val="Summary_of_Work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SS_MH26"/>
      <sheetName val="Index_List25"/>
      <sheetName val="Type_List25"/>
      <sheetName val="File_Types25"/>
      <sheetName val="입찰내역_발주처_양식25"/>
      <sheetName val="LIST_DO_NOT_REMOVE24"/>
      <sheetName val="Staff_Acco_23"/>
      <sheetName val="TBAL9697_-group_wise__sdpl23"/>
      <sheetName val="Employee_List23"/>
      <sheetName val="B6_2_24"/>
      <sheetName val="Project_Cost_Breakdown23"/>
      <sheetName val="Mall_waterproofing22"/>
      <sheetName val="MSCP_waterproofing22"/>
      <sheetName val="Chiet_t25"/>
      <sheetName val="Staffing_and_Rates_IA25"/>
      <sheetName val="Rate_summary22"/>
      <sheetName val="SITE_WORK22"/>
      <sheetName val="RAB_AR&amp;STR22"/>
      <sheetName val="Annex_1_Sect_3a23"/>
      <sheetName val="Annex_1_Sect_3a_123"/>
      <sheetName val="Annex_1_Sect_3b23"/>
      <sheetName val="Annex_1_Sect_3c23"/>
      <sheetName val="HOURLY_RATES23"/>
      <sheetName val="Item-_Compact23"/>
      <sheetName val="E_&amp;_R23"/>
      <sheetName val="Рабочий_лист22"/>
      <sheetName val="PT_141-_Site_A_Landscape22"/>
      <sheetName val="d-safe_DELUXE22"/>
      <sheetName val="Back_up22"/>
      <sheetName val="Duct_Accesories22"/>
      <sheetName val="INDIGINEOUS_ITEMS_22"/>
      <sheetName val="train_cash22"/>
      <sheetName val="accom_cash22"/>
      <sheetName val="????_???_??22"/>
      <sheetName val="Labour_&amp;_Plant22"/>
      <sheetName val="Ave_wtd_rates22"/>
      <sheetName val="Debits_as_on_12_04_0822"/>
      <sheetName val="STAFFSCHED_22"/>
      <sheetName val="TRIAL_BALANCE22"/>
      <sheetName val="GPL_Revenu_Update22"/>
      <sheetName val="DO_NOT_TOUCH22"/>
      <sheetName val="Work_Type22"/>
      <sheetName val="Common_Variables22"/>
      <sheetName val="Resumo_Empreitadas18"/>
      <sheetName val="Risk_Breakdown_Structure21"/>
      <sheetName val="Geneí¬_i21"/>
      <sheetName val="PROJECT_BRIEF(EX_NEW)22"/>
      <sheetName val="steel_total21"/>
      <sheetName val="ELE_BOQ21"/>
      <sheetName val="Z-_GENERAL_PRICE_SUMMARY18"/>
      <sheetName val="Cashflow_projection17"/>
      <sheetName val="PPA_Summary18"/>
      <sheetName val="Equipment_Rates17"/>
      <sheetName val="AREA_OF_APPLICATION21"/>
      <sheetName val="Floor_Box_19"/>
      <sheetName val="Mix_Design18"/>
      <sheetName val="[SHOPLIST_xls][SHOPLIST_xls][17"/>
      <sheetName val="E_H_-_H__W_P_17"/>
      <sheetName val="E__H__Treatment_for_pile_cap17"/>
      <sheetName val="[SHOPLIST_xls]/VW17"/>
      <sheetName val="1_2_Staff_Schedule18"/>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_prog_figs_-u5_and_total18"/>
      <sheetName val="[SHOPLIST_xls]7017"/>
      <sheetName val="[SHOPLIST_xls]70,17"/>
      <sheetName val="Bill_1017"/>
      <sheetName val="Cost_Heading14"/>
      <sheetName val="D_&amp;_W_sizes14"/>
      <sheetName val="SOPMA_DD14"/>
      <sheetName val="Qtys_ZamZam_(Del__before)14"/>
      <sheetName val="Qtys_Relocation_(Del_before)14"/>
      <sheetName val="_Qtys_Sub_&amp;_Tents_(Del__befor14"/>
      <sheetName val="Qtys__Signages_(Del__before)14"/>
      <sheetName val="Qtys_Temporary_Passages_(Del)14"/>
      <sheetName val="_Qtys_Ser__Rooms_(Del_before)14"/>
      <sheetName val="Labour_Costs17"/>
      <sheetName val="Data_Sheet17"/>
      <sheetName val="[SHOPLIST_xls]70,/0s«_iÆø_í¬_17"/>
      <sheetName val="[SHOPLIST_xls]70?,/0?s«i?Æøí¬17"/>
      <sheetName val="Area_Breakdown_PER_LEVEL_LINK17"/>
      <sheetName val="Base_BM-rebar17"/>
      <sheetName val="PRICE_INFO14"/>
      <sheetName val="RC_SUMMARY14"/>
      <sheetName val="LABOUR_PRODUCTIVITY-TAV14"/>
      <sheetName val="MATERIAL_PRICES14"/>
      <sheetName val="P-100_MRF_DB_R114"/>
      <sheetName val="Materials_17"/>
      <sheetName val="Contract_Division15"/>
      <sheetName val="SubContract_Type15"/>
      <sheetName val="Service_Type15"/>
      <sheetName val="Attach_4-1814"/>
      <sheetName val="CF_Input17"/>
      <sheetName val="DATA_INPUT17"/>
      <sheetName val="Vordruck-Nr__7_1_3_D17"/>
      <sheetName val="M&amp;A_D17"/>
      <sheetName val="M&amp;A_E17"/>
      <sheetName val="M&amp;A_G17"/>
      <sheetName val="tender_allowances17"/>
      <sheetName val="_Summary_BKG_03417"/>
      <sheetName val="BILL_3R17"/>
      <sheetName val="BLOCK-A_(MEA_SHEET)17"/>
      <sheetName val="Ewaan_Show_Kitchen_(2)14"/>
      <sheetName val="Cash_Flow_Working14"/>
      <sheetName val="MN_T_B_14"/>
      <sheetName val="Appendix_B10"/>
      <sheetName val="Site_Dev_BOQ17"/>
      <sheetName val="2F_회의실견적(5_14_일대)10"/>
      <sheetName val="_HIT-&gt;HMC_견적(3900)10"/>
      <sheetName val="BOQ_(2)8"/>
      <sheetName val="LABOUR_RATE8"/>
      <sheetName val="Material_Rate8"/>
      <sheetName val="Labor_abs-PW8"/>
      <sheetName val="Labor_abs-NMR8"/>
      <sheetName val="kppl_pl8"/>
      <sheetName val="Basic_Rates8"/>
      <sheetName val="Combined_Results_8"/>
      <sheetName val="Data_I_(2)14"/>
      <sheetName val="rEFERENCES_14"/>
      <sheetName val="Dash_board17"/>
      <sheetName val="Labour_Rate_14"/>
      <sheetName val="precast_RC_element8"/>
      <sheetName val="pile_Fabrication8"/>
      <sheetName val="Div_07_Thermal_&amp;_Moisture8"/>
      <sheetName val="[SHOPLIST_xls][SHOPLIST_xls]/V6"/>
      <sheetName val="Data_Validation8"/>
      <sheetName val="Div26_-_Elect8"/>
      <sheetName val="CHUNG_CU_CARRILON8"/>
      <sheetName val="[SHOPLIST_xls]70,/0s«iÆøí¬i23"/>
      <sheetName val="Materials_Cost"/>
      <sheetName val="HO_Costs"/>
      <sheetName val="_SHOPLIST_xls_70_x005f_x0000_,_0_x000"/>
      <sheetName val="Unit_cost-_Drain-Protection-1_"/>
      <sheetName val="Unit_cost-_Drain-Protection-2"/>
      <sheetName val="Bill_1018"/>
      <sheetName val="70_x005f_x0000_,/0_x005f_x0000_"/>
      <sheetName val="BUR"/>
      <sheetName val="Front Sheet"/>
      <sheetName val="Indirect Costs"/>
      <sheetName val="Matl"/>
      <sheetName val="Utility Summary"/>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M-480"/>
      <sheetName val="M-519"/>
      <sheetName val="FSA"/>
      <sheetName val="Services_InitialEst_UtilityServ"/>
      <sheetName val="Currency Rate"/>
      <sheetName val="contents "/>
      <sheetName val="Div.8 - Opening"/>
      <sheetName val="Div .9- Finishes"/>
      <sheetName val="Total "/>
      <sheetName val="Projects Name"/>
      <sheetName val="B_Room_W_Done_Progress"/>
      <sheetName val="SUMMARY_(ROOM)"/>
      <sheetName val="W_D_Prgress_Public_area"/>
      <sheetName val="SUMMARY_Public"/>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SI_224"/>
      <sheetName val="TO_List4"/>
      <sheetName val="CCTV_DATA4"/>
      <sheetName val="FAL_intern4"/>
      <sheetName val="B_Room_W_Done_Progress1"/>
      <sheetName val="SUMMARY_(ROOM)1"/>
      <sheetName val="W_D_Prgress_Public_area1"/>
      <sheetName val="SUMMARY_Public1"/>
      <sheetName val="Tender_Stage"/>
      <sheetName val="Delay_Clasifications"/>
      <sheetName val="PA_Milestones"/>
      <sheetName val="cables"/>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SHOPLIST_xls]70,/0_x000"/>
      <sheetName val="satış_planı_(2)"/>
      <sheetName val="[SIOPLIST.yls]_SHOPLIST_xls_491"/>
      <sheetName val="[SIOPLHST.yls]^SHOQLIST_xls_508"/>
      <sheetName val="[SHOPLIST.xls]_SHOQLISU_xlr_524"/>
      <sheetName val="[SIOPLHST.xls]_SHOPLIST_xlr_535"/>
      <sheetName val="[SHOPLIST.xls]^SHOPLIST_xls_537"/>
      <sheetName val="[SHOPLIST.xls]_SHOPLIST_xlr_539"/>
      <sheetName val="All BGL List"/>
      <sheetName val="Budget Config"/>
      <sheetName val="All Department List"/>
      <sheetName val="foot-slab_reinl"/>
      <sheetName val="Admin TAKE OFF"/>
      <sheetName val="Doi so"/>
      <sheetName val="F4-F7"/>
      <sheetName val="토공"/>
      <sheetName val="CỘT + VÁCH B2-B4"/>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70,_0_"/>
      <sheetName val="70,/0"/>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 _x0008_?? 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SHOPLIST.xls]70,/0"/>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Msw-study"/>
      <sheetName val="BF2001"/>
      <sheetName val="شهادة الدفع"/>
      <sheetName val="Lucas1"/>
      <sheetName val="Lucas2"/>
      <sheetName val="Lucas4"/>
      <sheetName val="Lucas3"/>
      <sheetName val="pri-com"/>
      <sheetName val="Detail In Door Stad"/>
      <sheetName val=" Est "/>
      <sheetName val="Mat_Cost1"/>
      <sheetName val="Fee_Rate_Summary"/>
      <sheetName val="Schedules_PL"/>
      <sheetName val="Schedules_BS"/>
      <sheetName val="Advance_Recovery"/>
      <sheetName val="SC_Cost_FEB_03"/>
      <sheetName val="_N_Finansal_Eğri"/>
      <sheetName val="P_Staff_fac"/>
      <sheetName val="BS_"/>
      <sheetName val="[SHOPLIST_xls]/VWVU))tÏØ0_189"/>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70___0_s__i____27"/>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8"/>
      <sheetName val="DVM_Sizing_Calculator-_10_ips_"/>
      <sheetName val="[SHOPLIST_xls]/VWVU))tÏØ0_190"/>
      <sheetName val="[SHOPLIST_xls]/VWVU))tÏØ0_191"/>
      <sheetName val="[SHOPLIST_xls]/VWVU))tÏØ0_192"/>
      <sheetName val="[SHOPLIST_xls]70,/0s«iÆøí¬i61"/>
      <sheetName val="[SHOPLIST_xls]/VW18"/>
      <sheetName val="[SHOPLIST_xls]70,/0s«iÆøí¬i71"/>
      <sheetName val="[SHOPLIST_xls]/VW21"/>
      <sheetName val="[SHOPLIST_xls]/VWVU))tÏØ0_193"/>
      <sheetName val="[SHOPLIST_xls]70,/0s«_iÆø_í¬_18"/>
      <sheetName val="[SHOPLIST_xls]70?,/0?s«i?Æøí¬18"/>
      <sheetName val="[SHOPLIST_xls]/VWVU))tÏØ0_194"/>
      <sheetName val="[SHOPLIST_xls]70,/0s«_iÆø_í¬_19"/>
      <sheetName val="[SHOPLIST_xls]70?,/0?s«i?Æøí¬19"/>
      <sheetName val="[SHOPLIST_xls]70,/0s«iÆøí¬i81"/>
      <sheetName val="[SHOPLIST_xls]/VW31"/>
      <sheetName val="[SHOPLIST_xls]/VWVU))tÏØ0_195"/>
      <sheetName val="[SHOPLIST_xls]70,/0s«_iÆø_í¬_20"/>
      <sheetName val="[SHOPLIST_xls]70?,/0?s«i?Æøí¬20"/>
      <sheetName val="[SHOPLIST_xls]70,/0s«iÆøí¬i131"/>
      <sheetName val="[SHOPLIST_xls]/VW81"/>
      <sheetName val="[SHOPLIST_xls]/VWVU))tÏØ0_196"/>
      <sheetName val="[SHOPLIST_xls]/VWVU))tÏØ0_197"/>
      <sheetName val="[SHOPLIST_xls]/VWVU))tÏØ0_198"/>
      <sheetName val="[SHOPLIST_xls]/VWVU))tÏØ0_199"/>
      <sheetName val="[SHOPLIST_xls]/VWVU))tÏØ0_200"/>
      <sheetName val="[SHOPLIST_xls]70,/0s«_iÆø_í¬_21"/>
      <sheetName val="[SHOPLIST_xls]70?,/0?s«i?Æøí¬21"/>
      <sheetName val="[SHOPLIST_xls]70,/0s«iÆøí¬i101"/>
      <sheetName val="[SHOPLIST_xls]/VW51"/>
      <sheetName val="[SHOPLIST_xls]/VWVU))tÏØ0_201"/>
      <sheetName val="[SHOPLIST_xls]/VWVU))tÏØ0_202"/>
      <sheetName val="[SHOPLIST_xls]70,/0s«_iÆø_í¬_22"/>
      <sheetName val="[SHOPLIST_xls]70?,/0?s«i?Æøí¬22"/>
      <sheetName val="[SHOPLIST_xls]70,/0s«iÆøí¬i91"/>
      <sheetName val="[SHOPLIST_xls]/VW41"/>
      <sheetName val="[SHOPLIST_xls]/VWVU))tÏØ0_203"/>
      <sheetName val="[SHOPLIST_xls]/VWVU))tÏØ0_204"/>
      <sheetName val="[SHOPLIST_xls]70,/0s«_iÆø_í¬_23"/>
      <sheetName val="[SHOPLIST_xls]70?,/0?s«i?Æøí¬23"/>
      <sheetName val="[SHOPLIST_xls]70,/0s«iÆøí¬i121"/>
      <sheetName val="[SHOPLIST_xls]/VW71"/>
      <sheetName val="[SHOPLIST_xls]/VWVU))tÏØ0_205"/>
      <sheetName val="[SHOPLIST_xls]/VWVU))tÏØ0_206"/>
      <sheetName val="[SHOPLIST_xls]/VWVU))tÏØ0_207"/>
      <sheetName val="[SHOPLIST_xls]/VWVU))tÏØ0_208"/>
      <sheetName val="[SHOPLIST_xls]/VWVU))tÏØ0_209"/>
      <sheetName val="[SHOPLIST_xls]70,/0s«_iÆø_í¬_24"/>
      <sheetName val="[SHOPLIST_xls]70?,/0?s«i?Æøí¬24"/>
      <sheetName val="[SHOPLIST_xls]70,/0s«iÆøí¬i111"/>
      <sheetName val="[SHOPLIST_xls]/VW61"/>
      <sheetName val="[SHOPLIST_xls]/VWVU))tÏØ0_210"/>
      <sheetName val="[SHOPLIST_xls]/VWVU))tÏØ0_211"/>
      <sheetName val="[SHOPLIST_xls]/VWVU))tÏØ0_212"/>
      <sheetName val="[SHOPLIST_xls]/VWVU))tÏØ0_213"/>
      <sheetName val="[SHOPLIST_xls]70,/0s«_iÆø_í¬_25"/>
      <sheetName val="[SHOPLIST_xls]70?,/0?s«i?Æøí¬25"/>
      <sheetName val="[SHOPLIST_xls]70,/0s«iÆøí¬i141"/>
      <sheetName val="[SHOPLIST_xls]/VW91"/>
      <sheetName val="[SHOPLIST_xls]/VWVU))tÏØ0_214"/>
      <sheetName val="[SHOPLIST_xls]/VWVU))tÏØ0_215"/>
      <sheetName val="[SHOPLIST_xls]/VWVU))tÏØ0_216"/>
      <sheetName val="[SHOPLIST_xls]/VWVU))tÏØ0_217"/>
      <sheetName val="[SHOPLIST_xls]/VWVU))tÏØ0_218"/>
      <sheetName val="[SHOPLIST_xls]70,/0s«_iÆø_í¬_26"/>
      <sheetName val="[SHOPLIST_xls]70?,/0?s«i?Æøí¬26"/>
      <sheetName val="[SHOPLIST_xls]70,/0s«iÆøí¬i151"/>
      <sheetName val="[SHOPLIST_xls]/VW101"/>
      <sheetName val="[SHOPLIST_xls]/VWVU))tÏØ0_219"/>
      <sheetName val="[SHOPLIST_xls]/VWVU))tÏØ0_220"/>
      <sheetName val="[SHOPLIST_xls]/VWVU))tÏØ0_221"/>
      <sheetName val="[SHOPLIST_xls]/VWVU))tÏØ0_222"/>
      <sheetName val="[SHOPLIST_xls]/VWVU))tÏØ0_223"/>
      <sheetName val="[SHOPLIST_xls]70,/0s«_iÆø_í¬_27"/>
      <sheetName val="[SHOPLIST_xls]70?,/0?s«i?Æøí¬27"/>
      <sheetName val="[SHOPLIST_xls]70,/0s�i����i"/>
      <sheetName val="_SHOPLIST_xls__SH1"/>
      <sheetName val="_SHOPLIST_xls_70_1"/>
      <sheetName val="_SHOPLIST_xls__VWVU))tÏØ0_101"/>
      <sheetName val="_SHOPLIST_xls__VWVU))tÏØ0_102"/>
      <sheetName val="_SHOPLIST_xls__VWVU))tÏØ0_103"/>
      <sheetName val="Summary_year_Plan"/>
      <sheetName val="Qty_SR"/>
      <sheetName val="EW_SR"/>
      <sheetName val="Summary-margin_calc"/>
      <sheetName val="Macro_custom_function"/>
      <sheetName val="Cost_Rates"/>
      <sheetName val="Cost_Any_"/>
      <sheetName val="12__Ins_&amp;_Bonds"/>
      <sheetName val="3__Staff_Facilities"/>
      <sheetName val="11__Clients_Requirements"/>
      <sheetName val="Legal_Risk_Analysis"/>
      <sheetName val="Room_Type"/>
      <sheetName val="Basement2_DB"/>
      <sheetName val="B100-Cable Rack"/>
      <sheetName val="DESCRIPTIONS"/>
      <sheetName val="[SHOPLIST_xls]70,/0s«_iÆø_í¬3"/>
      <sheetName val="[SHOPLIST_xls]70,/0s«iÆøí¬i24"/>
      <sheetName val="[SHOPLIST_xls]70,/0s«iÆøí¬i33"/>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EST"/>
      <sheetName val="IPL_SCHEDULE"/>
      <sheetName val="Dropdown Attributes"/>
      <sheetName val="4.1 G Ammount"/>
      <sheetName val="Costcal"/>
      <sheetName val="1-Excavation"/>
      <sheetName val="2-Substructure"/>
      <sheetName val="3-Concrete"/>
      <sheetName val="4-Masonry"/>
      <sheetName val="5-Thermal &amp; Moisture"/>
      <sheetName val="MPC"/>
      <sheetName val="h-013211-2"/>
      <sheetName val="PASARELA"/>
      <sheetName val="_x005f_x005f_x005f_x0000__x005f_x005f_x005f_x0000__x005"/>
      <sheetName val="Gra¦_x005f_x0004_)_x005f_x0000__x005f_x0000__x0"/>
      <sheetName val="_VW_x005f_x0000_VU_x005f_x0000_)_x005f_x0000__x"/>
      <sheetName val="Gra¦_x005f_x0004_)"/>
      <sheetName val="Geneí¬_x005f_x005f_x005f_x0008_i_x000"/>
      <sheetName val="Geneí¬_x005f_x0008_i___x005f_x0014__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Geneí¬_x005f_x0008_i??_x005f_x0014_?0."/>
      <sheetName val="Slide 6 - Returns &amp; NWC"/>
      <sheetName val="Finansal_tamamlanma_Eğrisi8"/>
      <sheetName val="Dropdown_List8"/>
      <sheetName val="HB_CEC_schd_4_28"/>
      <sheetName val="HB_CEC_schd_4_38"/>
      <sheetName val="HB_CEC_schd_5_28"/>
      <sheetName val="HB_CEC_schd_6_28"/>
      <sheetName val="HB_CEC_schd_7_28"/>
      <sheetName val="HB_CEC_schd_9_28"/>
      <sheetName val="Doha_Farm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SI_225"/>
      <sheetName val="TO_List5"/>
      <sheetName val="CCTV_DATA5"/>
      <sheetName val="FAL_intern5"/>
      <sheetName val="Spacing_of_Delineators2"/>
      <sheetName val="VESSELS_2"/>
      <sheetName val="SoW_Assess_Blank_Form2"/>
      <sheetName val="VO_Breakdown2"/>
      <sheetName val="Measurement_Sheet2"/>
      <sheetName val="Schedule_of_Drawings2"/>
      <sheetName val="SI_Schedule2"/>
      <sheetName val="ContraCharge_Schedule2"/>
      <sheetName val="Item_List_OLD2"/>
      <sheetName val="B_Room_W_Done_Progress2"/>
      <sheetName val="SUMMARY_(ROOM)2"/>
      <sheetName val="W_D_Prgress_Public_area2"/>
      <sheetName val="SUMMARY_Public2"/>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PA_Milestones1"/>
      <sheetName val="Dropdown Lists"/>
      <sheetName val="AOR"/>
      <sheetName val="SGOLD FEB"/>
      <sheetName val="VC2 8.98"/>
      <sheetName val="sc"/>
      <sheetName val="Attachment 1"/>
      <sheetName val="#3E1_GCR"/>
      <sheetName val="HAKEDİŞ_"/>
      <sheetName val="keşif_özeti"/>
      <sheetName val="2.2 STAFF Scedule"/>
      <sheetName val="Income_Statement1"/>
      <sheetName val="BT3-Package_05"/>
      <sheetName val="MOTO"/>
      <sheetName val="DCF_5"/>
      <sheetName val="US Ship Repair Industry Growth"/>
      <sheetName val="Market Overview"/>
      <sheetName val="US Shipyard Repair Output"/>
      <sheetName val="Charts"/>
      <sheetName val="LBO"/>
      <sheetName val="Summary Financials"/>
      <sheetName val="PLUMBING WORK ADDITIONS"/>
      <sheetName val="[SHOPLIST.xls]_SHOPLIST_xl_1315"/>
      <sheetName val="[SHOPLIST.xls]_SHOPLIST_xl_1316"/>
      <sheetName val="[SHOPLIST.xls]_SHOPLIST_xl_1317"/>
      <sheetName val="[SHOPLIST.xls]_SHOPLIST_xl_1318"/>
      <sheetName val="[SHOPLIST.xls]_SHOPLIST_xl_1319"/>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VWVU))tÏØ0__61"/>
      <sheetName val="[SHOPLIST.xls]/VWVU))tÏØ0__71"/>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560"/>
      <sheetName val="[SHOPLIST.xls]_SHOPLIST_xl_1561"/>
      <sheetName val="[SHOPLIST.xls]_SHOPLIST_xl_1562"/>
      <sheetName val="[SHOPLIST.xls]_SHOPLIST_xl_1563"/>
      <sheetName val="[SHOPLIST.xls]_SHOPLIST_xl_1564"/>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579"/>
      <sheetName val="[SHOPLIST.xls]_SHOPLIST_xl_1580"/>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656"/>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829"/>
      <sheetName val="[SHOPLIST.xls]_SHOPLIST_xl_1830"/>
      <sheetName val="[SHOPLIST.xls]_SHOPLIST_xl_1831"/>
      <sheetName val="[SHOPLIST.xls]_SHOPLIST_xl_1832"/>
      <sheetName val="[SHOPLIST.xls]_SHOPLIST_xl_1833"/>
      <sheetName val="[SHOPLIST.xls]_SHOPLIST_xl_1834"/>
      <sheetName val="[SHOPLIST.xls]_SHOPLIST_xl_1835"/>
      <sheetName val="[SHOPLIST.xls]_SHOPLIST_xl_1836"/>
      <sheetName val="[SHOPLIST.xls]_SHOPLIST_xl_1837"/>
      <sheetName val="[SHOPLIST.xls]_SHOPLIST_xl_1838"/>
      <sheetName val="[SHOPLIST.xls]_SHOPLIST_xl_1839"/>
      <sheetName val="[SHOPLIST.xls]_SHOPLIST_xl_1840"/>
      <sheetName val="[SHOPLIST.xls]_SHOPLIST_xl_1841"/>
      <sheetName val="[SHOPLIST.xls]_SHOPLIST_xl_1842"/>
      <sheetName val="[SHOPLIST.xls]_SHOPLIST_xl_1843"/>
      <sheetName val="[SHOPLIST.xls]_SHOPLIST_xl_1844"/>
      <sheetName val="[SHOPLIST.xls]_SHOPLIST_xl_1845"/>
      <sheetName val="[SHOPLIST.xls]_SHOPLIST_xl_1846"/>
      <sheetName val="[SHOPLIST.xls]_SHOPLIST_xl_1847"/>
      <sheetName val="[SHOPLIST.xls]_SHOPLIST_xl_1848"/>
      <sheetName val="[SHOPLIST.xls]_SHOPLIST_xl_1849"/>
      <sheetName val="[SHOPLIST.xls]_SHOPLIST_xl_1850"/>
      <sheetName val="[SHOPLIST.xls]_SHOPLIST_xl_1851"/>
      <sheetName val="[SHOPLIST.xls]_SHOPLIST_xl_1852"/>
      <sheetName val="[SHOPLIST.xls]_SHOPLIST_xl_1853"/>
      <sheetName val="[SHOPLIST.xls]_SHOPLIST_xl_1854"/>
      <sheetName val="[SHOPLIST.xls]_SHOPLIST_xl_1855"/>
      <sheetName val="[SHOPLIST.xls]_SHOPLIST_xl_1856"/>
      <sheetName val="[SHOPLIST.xls]_SHOPLIST_xl_1857"/>
      <sheetName val="[SHOPLIST.xls]_SHOPLIST_xl_1858"/>
      <sheetName val="[SHOPLIST.xls]_SHOPLIST_xl_1859"/>
      <sheetName val="[SHOPLIST.xls]_SHOPLIST_xl_1860"/>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1"/>
      <sheetName val="[SHOPLIST.xls]_SHOPLIST_xl_1432"/>
      <sheetName val="[SHOPLIST.xls]_SHOPLIST_xl_1433"/>
      <sheetName val="[SHOPLIST.xls]_SHOPLIST_xl_1434"/>
      <sheetName val="[SHOPLIST.xls]_SHOPLIST_xl_1435"/>
      <sheetName val="[SHOPLIST.xls]_SHOPLIST_xl_1436"/>
      <sheetName val="[SHOPLIST.xls]_SHOPLIST_xl_1437"/>
      <sheetName val="[SHOPLIST.xls]_SHOPLIST_xl_1438"/>
      <sheetName val="[SHOPLIST.xls]_SHOPLIST_xl_1439"/>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452"/>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61"/>
      <sheetName val="[SHOPLIST.xls]_SHOPLIST_xl_1862"/>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463"/>
      <sheetName val="[SHOPLIST.xls]_SHOPLIST_xl_1464"/>
      <sheetName val="[SHOPLIST.xls]_SHOPLIST_xl_1465"/>
      <sheetName val="[SHOPLIST.xls]_SHOPLIST_xl_1466"/>
      <sheetName val="[SHOPLIST.xls]_SHOPLIST_xl_1467"/>
      <sheetName val="[SHOPLIST.xls]_SHOPLIST_xl_1468"/>
      <sheetName val="[SHOPLIST.xls]_SHOPLIST_xl_1469"/>
      <sheetName val="footing_for_SP"/>
      <sheetName val="[SHOPLIST_xls][SHOPLIST_xls]/V7"/>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DGG"/>
      <sheetName val="골조시행"/>
      <sheetName val="실행철강하도"/>
      <sheetName val="Rate (2)"/>
      <sheetName val="ProjInfo"/>
      <sheetName val="org"/>
      <sheetName val="CERT.NO 1"/>
      <sheetName val="Bldg Brkdown"/>
      <sheetName val="参数"/>
      <sheetName val="D.5 Bid statement"/>
      <sheetName val="Bill 2K"/>
      <sheetName val="1) COMMON FACILITIES"/>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SHOPLIST.xls]70?,/0?"/>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ConferenceCentre______________2"/>
      <sheetName val="[SHOPLIST_xls]70,/0s«_iÆø_í¬4"/>
      <sheetName val="[SHOPLIST_xls]70,/0s«iÆøí¬i25"/>
      <sheetName val="[SHOPLIST_xls]70,/0s«iÆøí¬i34"/>
      <sheetName val="_boaboard_(1)2"/>
      <sheetName val="[SHOPLIST_xls]70,/0s«iÆøí¬i26"/>
      <sheetName val="Joseph_Record4"/>
      <sheetName val="[SHOPLIST_xls]70,/0s«iÆøí¬i112"/>
      <sheetName val="[SHOPLIST_xls]70,/0s«_iÆø_í¬5"/>
      <sheetName val="[SHOPLIST_xls]70,/0s«iÆøí¬i27"/>
      <sheetName val="[SHOPLIST_xls]70,/0s«iÆøí¬i35"/>
      <sheetName val="Drop_down3"/>
      <sheetName val="_boaboard_(1)3"/>
      <sheetName val="BoatTMP"/>
      <sheetName val="Assmpns"/>
      <sheetName val="[SHOPLIST_xls][SHOPLIST_xls]769"/>
      <sheetName val="Geneí¬_x005f_x0008_i??_x005f_x0014_?0_"/>
      <sheetName val="Geneí¬_x005f_x0008_i___x005f_x0014__0_"/>
      <sheetName val="Admin_TAKE_OFF"/>
      <sheetName val="Goc_CC"/>
      <sheetName val="eval"/>
      <sheetName val="calcul"/>
      <sheetName val="foot-slab_rein_x000c__x0002_"/>
      <sheetName val="8. Cover"/>
      <sheetName val="1. Scenario Manager"/>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935"/>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Total  Amount"/>
      <sheetName val="PMP"/>
      <sheetName val="[SHOPLIST_xls]/VW3"/>
      <sheetName val="P-Ins_&amp;_Bonds4"/>
      <sheetName val="Admin_TAKE_OFF1"/>
      <sheetName val="[SHOPLIST_xls]/VW2"/>
      <sheetName val="P-Ins_&amp;_Bonds3"/>
      <sheetName val="CRUDE-D"/>
      <sheetName val="POSTLPG"/>
      <sheetName val="S'PORE-D"/>
      <sheetName val="POSTF1"/>
      <sheetName val="POSTHD1"/>
      <sheetName val="PO97(02)"/>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Drop_Down_Data8"/>
      <sheetName val="Rules_8"/>
      <sheetName val="L3-WBS_Mapping8"/>
      <sheetName val="BAFO_CCL_Submission8"/>
      <sheetName val="Update_list8"/>
      <sheetName val="Sinh_Nam_systems8"/>
      <sheetName val="DIE_profile8"/>
      <sheetName val="Import_tax8"/>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iÆøí¬i28"/>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MAIN_SUMMARY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s«i_x"/>
      <sheetName val="Structural BOQ"/>
      <sheetName val="Masonry &amp; Plaster"/>
      <sheetName val="Back"/>
      <sheetName val="jobhist"/>
      <sheetName val="计算表"/>
      <sheetName val="03定额库"/>
      <sheetName val="94定额库"/>
      <sheetName val="清单库"/>
      <sheetName val="工程量汇总表"/>
      <sheetName val="D.MAKAN"/>
      <sheetName val="Superstruc"/>
      <sheetName val="Data Input-A"/>
      <sheetName val="Sum cost"/>
      <sheetName val="PE-F-42 Rev 01 Manpower"/>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2.0 Section 2 Cover"/>
      <sheetName val="VenCF"/>
      <sheetName val="Inter unit set off"/>
      <sheetName val="Consolidated"/>
      <sheetName val="ตารางส่วนลด EE."/>
      <sheetName val="FR"/>
      <sheetName val="frais VS BBI"/>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GEN-TEC-02"/>
      <sheetName val="EPI Directo"/>
      <sheetName val="INSTRUCTIVO"/>
      <sheetName val="0-Datos de la Obra"/>
      <sheetName val="Gastos Generales"/>
      <sheetName val="1.1. Manpower(Data Ref)"/>
      <sheetName val="Guneí¬_x005f_x0008_i_x005f_x0000__x005f_x0000__x0"/>
      <sheetName val="Section(0)Preliminaries"/>
      <sheetName val="Section(1)Demolition"/>
      <sheetName val="Section(2)Exca "/>
      <sheetName val="(COV)"/>
      <sheetName val="PCSum"/>
      <sheetName val="OSM"/>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PROGRAM"/>
      <sheetName val="Staffing Plan"/>
      <sheetName val="Measurment"/>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BOQ LT"/>
      <sheetName val="BP"/>
      <sheetName val="Abstract-2"/>
      <sheetName val="Shor &amp; Shuter"/>
      <sheetName val="nVision"/>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int. pla."/>
      <sheetName val="4300 UTILITY BLDG (2)"/>
      <sheetName val="ATD"/>
      <sheetName val="JOB COSTING SHEET HVAC"/>
      <sheetName val="SUBCON OR OTHER"/>
      <sheetName val="CASH"/>
      <sheetName val="SSuppliers"/>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Sales &amp; Prod"/>
      <sheetName val="S3 Architectural"/>
      <sheetName val="Values"/>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Parameter-Country codes"/>
      <sheetName val="BOQ건축"/>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Bill No. 3 Podium"/>
      <sheetName val="标号库"/>
      <sheetName val="单位库"/>
      <sheetName val="位置库"/>
      <sheetName val="Structure Bills Qty"/>
      <sheetName val="材料"/>
      <sheetName val="21"/>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FORM-16"/>
      <sheetName val="SD Log"/>
      <sheetName val="Currency"/>
      <sheetName val="TOTAL MPR"/>
      <sheetName val="[SHOPLIST.xls]70_x005f_x005f_x005f_x0000_15"/>
      <sheetName val="[SHOPLIST.xls]_VW__VU________30"/>
      <sheetName val="[SHOPLIST.xls]_VW__VU________31"/>
      <sheetName val="[SHOPLIST.xls]70_x005f_x0000___0_x_16"/>
      <sheetName val="[SHOPLIST.xls]70_x005f_x005f_x005f_x0000_16"/>
      <sheetName val="[SHOPLIST.xls]_VW__VU________32"/>
      <sheetName val="[SHOPLIST.xls]_VW__VU________33"/>
      <sheetName val="[SHOPLIST.xls]70_x005f_x0000___0_x_17"/>
      <sheetName val="[SHOPLIST.xls]70_x005f_x005f_x005f_x0000_17"/>
      <sheetName val="[SHOPLIST.xls]70___0_s__i____52"/>
      <sheetName val="[SHOPLIST.xls]70___0_s__i____53"/>
      <sheetName val="[SHOPLIST.xls]_VW__VU________34"/>
      <sheetName val="[SHOPLIST.xls]_VW__VU________35"/>
      <sheetName val="[SHOPLIST.xls]70_x005f_x0000___0_x_18"/>
      <sheetName val="[SHOPLIST.xls]70___0_s__i____54"/>
      <sheetName val="[SHOPLIST.xls]70___0_s__i____55"/>
      <sheetName val="[SHOPLIST.xls]70_x005f_x005f_x005f_x0000_18"/>
      <sheetName val="[SHOPLIST.xls]70___0_s__i____56"/>
      <sheetName val="[SHOPLIST.xls]70___0_s__i____57"/>
      <sheetName val="[SHOPLIST.xls]_VW__VU________36"/>
      <sheetName val="[SHOPLIST.xls]_VW__VU________37"/>
      <sheetName val="[SHOPLIST.xls]70_x005f_x0000___0_x_19"/>
      <sheetName val="[SHOPLIST.xls]70___0_s__i____58"/>
      <sheetName val="[SHOPLIST.xls]70___0_s__i____59"/>
      <sheetName val="[SHOPLIST.xls]70_x005f_x005f_x005f_x0000_19"/>
      <sheetName val="[SHOPLIST.xls]70___0_s__i____60"/>
      <sheetName val="[SHOPLIST.xls]70___0_s__i____61"/>
      <sheetName val="[SHOPLIST.xls]_VW__VU________38"/>
      <sheetName val="[SHOPLIST.xls]_VW__VU________39"/>
      <sheetName val="[SHOPLIST.xls]70_x005f_x0000___0_x_20"/>
      <sheetName val="[SHOPLIST.xls]70___0_s__i____62"/>
      <sheetName val="[SHOPLIST.xls]70___0_s__i____63"/>
      <sheetName val="[SHOPLIST.xls]70_x005f_x005f_x005f_x0000_20"/>
      <sheetName val="[SHOPLIST.xls]70___0_s__i____64"/>
      <sheetName val="[SHOPLIST.xls]70___0_s__i____65"/>
      <sheetName val="[SHOPLIST.xls]_VW__VU________40"/>
      <sheetName val="[SHOPLIST.xls]_VW__VU________41"/>
      <sheetName val="[SHOPLIST.xls]70_x005f_x0000___0_x_21"/>
      <sheetName val="[SHOPLIST.xls]70___0_s__i____66"/>
      <sheetName val="[SHOPLIST.xls]70___0_s__i____67"/>
      <sheetName val="[SHOPLIST.xls]70_x005f_x005f_x005f_x0000_21"/>
      <sheetName val="[SHOPLIST.xls]70___0_s__i____68"/>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WB"/>
      <sheetName val="Income_Statement2"/>
      <sheetName val="ASD_Sum_of_Parts1"/>
      <sheetName val="SUBS_SUM1"/>
      <sheetName val="tower_and_monopoles_1"/>
      <sheetName val="Administrative_Prices1"/>
      <sheetName val="11B_1"/>
      <sheetName val="Field_Values1"/>
      <sheetName val="CFForecast_detail1"/>
      <sheetName val="ACAD_Finishes1"/>
      <sheetName val="Site_Details1"/>
      <sheetName val="Site_Area_Statement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LOUVERS"/>
      <sheetName val="Ironmongery"/>
      <sheetName val="vendor"/>
      <sheetName val="[SHOPLIST_xls]70_x005f_x0000___0_x010"/>
      <sheetName val="Beamsked"/>
      <sheetName val="Columnsked"/>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ENG_prog"/>
      <sheetName val="Schedule(4)"/>
      <sheetName val="Maliyet Kodu"/>
      <sheetName val="configuration"/>
      <sheetName val="Original"/>
      <sheetName val="ICO_budzet_97"/>
      <sheetName val="Old_Bars"/>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_SHOPLIST_xl_3922"/>
      <sheetName val="[SHOPLIST.xls]_SHOPLIST_xl_3923"/>
      <sheetName val="[SHOPLIST.xls]_SHOPLIST_xl_3924"/>
      <sheetName val="[SHOPLIST.xls]_SHOPLIST_xl_3925"/>
      <sheetName val="[SHOPLIST.xls]_SHOPLIST_xl_3926"/>
      <sheetName val="[SHOPLIST.xls]_SHOPLIST_xl_3927"/>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_SHOPLIST_xl_3681"/>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_SHOPLIST_xl_4328"/>
      <sheetName val="[SHOPLIST.xls]_SHOPLIST_xl_4329"/>
      <sheetName val="[SHOPLIST.xls]_SHOPLIST_xl_4330"/>
      <sheetName val="[SHOPLIST.xls]_SHOPLIST_xl_4331"/>
      <sheetName val="[SHOPLIST.xls]_SHOPLIST_xl_4332"/>
      <sheetName val="[SHOPLIST.xls]_SHOPLIST_xl_4333"/>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SHOPLIST_xl_4632"/>
      <sheetName val="[SHOPLIST.xls]_SHOPLIST_xl_4633"/>
      <sheetName val="[SHOPLIST.xls]_SHOPLIST_xl_4634"/>
      <sheetName val="[SHOPLIST.xls]_SHOPLIST_xl_4635"/>
      <sheetName val="[SHOPLIST.xls]_SHOPLIST_xl_4636"/>
      <sheetName val="[SHOPLIST.xls]_SHOPLIST_xl_4637"/>
      <sheetName val="[SHOPLIST.xls]_SHOPLIST_xl_4638"/>
      <sheetName val="[SHOPLIST.xls]_SHOPLIST_xl_4639"/>
      <sheetName val="[SHOPLIST.xls]_SHOPLIST_xl_4640"/>
      <sheetName val="[SHOPLIST.xls]_SHOPLIST_xl_4641"/>
      <sheetName val="[SHOPLIST.xls]_SHOPLIST_xl_4642"/>
      <sheetName val="[SHOPLIST.xls]_SHOPLIST_xl_4643"/>
      <sheetName val="[SHOPLIST.xls]_SHOPLIST_xl_4644"/>
      <sheetName val="[SHOPLIST.xls]_SHOPLIST_xl_464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2"/>
      <sheetName val="[SHOPLIST.xls]_SHOPLIST_xl_5075"/>
      <sheetName val="[SHOPLIST.xls]_SHOPLIST_xl_5076"/>
      <sheetName val="[SHOPLIST.xls]_SHOPLIST_xl_5077"/>
      <sheetName val="[SHOPLIST.xls]_SHOPLIST_xl_5078"/>
      <sheetName val="[SHOPLIST.xls]_VW__VU________43"/>
      <sheetName val="[SHOPLIST.xls]_VW__VU________44"/>
      <sheetName val="[SHOPLIST.xls]_SHOPLIST_xl_5079"/>
      <sheetName val="[SHOPLIST.xls]_SHOPLIST_xl_5080"/>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Variations (2)"/>
      <sheetName val="Order-book"/>
      <sheetName val="CONTRACTING P&amp;L"/>
      <sheetName val="Idustry Ratio"/>
      <sheetName val="Qty_SR1"/>
      <sheetName val="EW_SR1"/>
      <sheetName val="Summary-margin_calc1"/>
      <sheetName val="Materials_Cost1"/>
      <sheetName val="SC_Cost_FEB_031"/>
      <sheetName val="BS_1"/>
      <sheetName val="Fee_Rate_Summary1"/>
      <sheetName val="HVAC QS"/>
      <sheetName val="Excel Format"/>
      <sheetName val="C.F"/>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WORKSHEET"/>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STR"/>
      <sheetName val="MTL$-INTER"/>
      <sheetName val="유림골조"/>
      <sheetName val="TH"/>
      <sheetName val="HS"/>
      <sheetName val="Thiet bi"/>
      <sheetName val="Vat tu"/>
      <sheetName val="DM.ChiPhi"/>
      <sheetName val="May TC"/>
      <sheetName val="Bang KL"/>
      <sheetName val="Cac_HS_hieu_chinh"/>
      <sheetName val="Cước_CG"/>
      <sheetName val="gia_tri_theo_phong"/>
      <sheetName val="Isolasi Luar Dalam"/>
      <sheetName val="Isolasi Luar"/>
      <sheetName val="tonghop"/>
      <sheetName val="Code 07"/>
      <sheetName val="Code 09"/>
      <sheetName val="C-18"/>
      <sheetName val="COA-17"/>
      <sheetName val="Geneí¬ i?? ?0"/>
      <sheetName val="70?,_0?s« i?Æ"/>
      <sheetName val="_SHOPLIST.xls__VW?VU_x0"/>
      <sheetName val="Gene��_x0008_i??_x0014_?0."/>
      <sheetName val="70?,/0?s�_x0008_i?��_x0003_��_x0008_i?"/>
      <sheetName val="Top_sh??_x0001_Ԁ"/>
      <sheetName val="Top_s๨ꫝ??퀀"/>
      <sheetName val="[SHOPLIST.xls]70_x005f_x0000__2"/>
      <sheetName val="intr_stool_brkup?"/>
      <sheetName val="[SHOPLIST.xls]70_x005f_x0000__4"/>
      <sheetName val="[SHOPLIST.xls]70_x005f_x0000__3"/>
      <sheetName val="[SHOPLIST.xls]70_x005f_x0000__5"/>
      <sheetName val="[SHOPLIST.xls]70_x005f_x0000__6"/>
      <sheetName val="[SHOPLIST.xls]70_x005f_x0000__7"/>
      <sheetName val="[SHOPLIST.xls]70_x005f_x0000__8"/>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REMARKS"/>
      <sheetName val="MEMBERS CATAGORY"/>
      <sheetName val="DESIGNATION"/>
      <sheetName val="PROJECT NAME LIST "/>
      <sheetName val="Bill 3 - Site Works"/>
      <sheetName val="기준액"/>
      <sheetName val="최적단면"/>
      <sheetName val="Curves"/>
      <sheetName val="Heads"/>
      <sheetName val="Dbase"/>
      <sheetName val="Page 2"/>
      <sheetName val="FEEDER"/>
      <sheetName val="Settings"/>
      <sheetName val="Points"/>
      <sheetName val="Summary of Glands &amp; Lugs"/>
      <sheetName val="Expiration"/>
      <sheetName val="表二"/>
      <sheetName val="Prev_Pay_Cert3"/>
      <sheetName val="Base__x0003_ourse"/>
      <sheetName val="PE-F-42 rev 00"/>
      <sheetName val="PE-F-37 Rev 00"/>
      <sheetName val="General Information"/>
      <sheetName val="[SHOPLIST.xls]70___0_s__i____70"/>
      <sheetName val="[SHOPLIST.xls]_VW__VU________46"/>
      <sheetName val="[SHOPLIST.xls]_VW__VU________47"/>
      <sheetName val="[SHOPLIST.xls]70_x005f_x0000___0_x_22"/>
      <sheetName val="[SHOPLIST.xls]70___0_s__i____71"/>
      <sheetName val="[SHOPLIST.xls]_SHOPLIST_xl_5148"/>
      <sheetName val="[SHOPLIST.xls]_SHOPLIST_xl_5149"/>
      <sheetName val="[SHOPLIST.xls]70___0_s__i____72"/>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70___0_s__i____73"/>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SHOPLIST_xl_5454"/>
      <sheetName val="[SHOPLIST.xls]_SHOPLIST_xl_5455"/>
      <sheetName val="[SHOPLIST.xls]_SHOPLIST_xl_5456"/>
      <sheetName val="[SHOPLIST.xls]_SHOPLIST_xl_5457"/>
      <sheetName val="[SHOPLIST.xls]_SHOPLIST_xl_5458"/>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_SHOPLIST_xl_5511"/>
      <sheetName val="[SHOPLIST.xls]_SHOPLIST_xl_5512"/>
      <sheetName val="[SHOPLIST.xls]_SHOPLIST_xl_5513"/>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70_x005f_x0000___0_x_2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_SHOPLIST_xl_5577"/>
      <sheetName val="[SHOPLIST.xls]_SHOPLIST_xl_5578"/>
      <sheetName val="[SHOPLIST.xls]_VW__VU________48"/>
      <sheetName val="[SHOPLIST.xls]_VW__VU________49"/>
      <sheetName val="[SHOPLIST.xls]_SHOPLIST_xl_5579"/>
      <sheetName val="[SHOPLIST.xls]_SHOPLIST_xl_5580"/>
      <sheetName val="[SHOPLIST.xls]70___0_s__i____74"/>
      <sheetName val="[SHOPLIST.xls]_SHOPLIST_xl_5581"/>
      <sheetName val="[SHOPLIST.xls]_SHOPLIST_xl_5582"/>
      <sheetName val="[SHOPLIST.xls]_VW__VU________50"/>
      <sheetName val="[SHOPLIST.xls]_VW__VU________51"/>
      <sheetName val="[SHOPLIST.xls]_SHOPLIST_xl_5583"/>
      <sheetName val="[SHOPLIST.xls]_SHOPLIST_xl_5584"/>
      <sheetName val="[SHOPLIST.xls]70___0_s__i____75"/>
      <sheetName val="[SHOPLIST.xls]_SHOPLIST_xl_5585"/>
      <sheetName val="[SHOPLIST.xls]_SHOPLIST_xl_5586"/>
      <sheetName val="[SHOPLIST.xls]_SHOPLIST_xl_5587"/>
      <sheetName val="[SHOPLIST.xls]70___0_s__i____76"/>
      <sheetName val="[SHOPLIST.xls]_SHOPLIST_xl_5588"/>
      <sheetName val="[SHOPLIST.xls]_SHOPLIST_xl_5589"/>
      <sheetName val="[SHOPLIST.xls]_SHOPLIST_xl_5590"/>
      <sheetName val="[SHOPLIST.xls]_VW__VU________52"/>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Flowthrough"/>
      <sheetName val="[SHOPLIST.xls]70__0_x0_2"/>
      <sheetName val="[SHOPLIST.xls]70__0_x0_3"/>
      <sheetName val="[SHOPLIST.xls]70__0_x0_4"/>
      <sheetName val="[SHOPLIST.xls]70__0_x0_5"/>
      <sheetName val="Geneí¬_"/>
      <sheetName val="70_x005"/>
      <sheetName val="[SHOPLIST_xls]70__0_x0_2"/>
      <sheetName val="[SHOPLIST.xls]70__0_x0_6"/>
      <sheetName val="[SHOPLIST.xls]70__0_x0_7"/>
      <sheetName val="[SHOPLIST.xls]70__0_x0_8"/>
      <sheetName val="[SHOPLIST.xls]70__0_x0_9"/>
      <sheetName val="70,/0_x000"/>
      <sheetName val="_VWVU))"/>
      <sheetName val="_SHOPLIST_xls__S1"/>
      <sheetName val="_SHOPLIST_xls__S2"/>
      <sheetName val="_SH"/>
      <sheetName val="70,_0s«iÆøí¬i4"/>
      <sheetName val="_SHOPLIST.xls__VW"/>
      <sheetName val="70,_0s«iÆøí¬i5"/>
      <sheetName val="Mec  BOQ"/>
      <sheetName val="entitlements"/>
      <sheetName val="Cost of O &amp; O"/>
      <sheetName val="Bill-1A"/>
      <sheetName val="Bill-1B"/>
      <sheetName val="Bill 6-1"/>
      <sheetName val="Bill 7-1"/>
      <sheetName val="Bill 8 (1)"/>
      <sheetName val="9oo dia"/>
      <sheetName val="12oo dia"/>
      <sheetName val="Break down for OH"/>
      <sheetName val="Bill-9-1"/>
      <sheetName val="Bill-9-2"/>
      <sheetName val="Bill-9-3"/>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SHOPLIST.xls]/V1"/>
      <sheetName val="[SHOPLIST.xls][SHOPLIST.xls]/V3"/>
      <sheetName val="[SHOPLIST.xls][SHOPLIST.xls]/V2"/>
      <sheetName val="[SHOPLIST.xls][SHOPLIST.xls]/V4"/>
      <sheetName val="[SHOPLIST.xls]70_x005f_x005f_x005f_x0000_22"/>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SHOPLIST_xls]70__0_x0_3"/>
      <sheetName val="base"/>
      <sheetName val="내역서"/>
      <sheetName val="Bang khoi luong"/>
      <sheetName val="推拉"/>
      <sheetName val="平窗"/>
      <sheetName val="单价分析过程"/>
      <sheetName val="主要材料价格表 (2)"/>
      <sheetName val="Staff Acco_"/>
      <sheetName val="面积合计（藏）"/>
      <sheetName val="投标材料清单 "/>
      <sheetName val="D0026B3"/>
      <sheetName val="S-Hotel"/>
      <sheetName val="材料名称标准表"/>
      <sheetName val="資料庫"/>
      <sheetName val="雨棚"/>
      <sheetName val="Ã«ÀûÂÊ·ÖÎö±í"/>
      <sheetName val="_SHOPLIST_xls_70_,_0_x0001"/>
      <sheetName val="Geneí¬_i____0_1"/>
      <sheetName val="70_,_0_s«_i_Æø_í¬_i_1"/>
      <sheetName val="_SHOPLIST_xls_70_,_0_s«_i_Æø_í1"/>
      <sheetName val="_SHOPLIST_xls__VW_VU_)___)__1"/>
      <sheetName val="_SHOPLIST_xls_70_x005f_x005f_x005f_x0000__2"/>
      <sheetName val="_SHOPLIST_xls_70_x005f_x0000___0_x0_3"/>
      <sheetName val="_SHOPLIST_xls_70,_0"/>
      <sheetName val="_SHOPLIST_xls_70___0_s__i_____4"/>
      <sheetName val="_VW_VU_)___)______tÏØ0____1"/>
      <sheetName val="_SHOPLIST.xls_70_,_0_"/>
      <sheetName val="Đơn Giá "/>
      <sheetName val="NET ALL (M)"/>
      <sheetName val="DG-TNHC-85"/>
      <sheetName val="CTEMCOST"/>
      <sheetName val="Bech_Lab"/>
      <sheetName val="전기"/>
      <sheetName val="날개벽수량표"/>
      <sheetName val="개산공사비"/>
      <sheetName val="THKP957"/>
      <sheetName val="Tính giá NC"/>
      <sheetName val="Đầu vào"/>
      <sheetName val="Tiên lượng"/>
      <sheetName val="SL cước"/>
      <sheetName val="125x125"/>
      <sheetName val="ST Movment"/>
      <sheetName val="_SHOPLIST.xls_70__0_x0_2"/>
      <sheetName val="_SHOPLIST.xls_70__0_x0_3"/>
      <sheetName val="Geneí¬_x0008_i___x0014__0_"/>
      <sheetName val="WT-LIST"/>
      <sheetName val="HOTEL_ann"/>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SHOPLIST.xls]_VW__VU________53"/>
      <sheetName val="[SHOPLIST.xls]_VW__VU________54"/>
      <sheetName val="[SHOPLIST.xls]_VW__VU________55"/>
      <sheetName val="[SHOPLIST.xls]_VW__VU________56"/>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Cashflow Analysis"/>
      <sheetName val="Basicrates"/>
      <sheetName val="MARGE"/>
      <sheetName val="合成単価作成・-BLDG"/>
      <sheetName val="Details for Charts"/>
      <sheetName val="Stacked_Column_w_labe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refreshError="1"/>
      <sheetData sheetId="18710" refreshError="1"/>
      <sheetData sheetId="18711" refreshError="1"/>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refreshError="1"/>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efreshError="1"/>
      <sheetData sheetId="22960" refreshError="1"/>
      <sheetData sheetId="22961" refreshError="1"/>
      <sheetData sheetId="22962" refreshError="1"/>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efreshError="1"/>
      <sheetData sheetId="23521" refreshError="1"/>
      <sheetData sheetId="23522" refreshError="1"/>
      <sheetData sheetId="23523" refreshError="1"/>
      <sheetData sheetId="23524" refreshError="1"/>
      <sheetData sheetId="23525" refreshError="1"/>
      <sheetData sheetId="23526" refreshError="1"/>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efreshError="1"/>
      <sheetData sheetId="23851" refreshError="1"/>
      <sheetData sheetId="23852" refreshError="1"/>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efreshError="1"/>
      <sheetData sheetId="23927" refreshError="1"/>
      <sheetData sheetId="23928" refreshError="1"/>
      <sheetData sheetId="23929" refreshError="1"/>
      <sheetData sheetId="23930" refreshError="1"/>
      <sheetData sheetId="23931" refreshError="1"/>
      <sheetData sheetId="23932" refreshError="1"/>
      <sheetData sheetId="23933" refreshError="1"/>
      <sheetData sheetId="23934" refreshError="1"/>
      <sheetData sheetId="23935" refreshError="1"/>
      <sheetData sheetId="23936" refreshError="1"/>
      <sheetData sheetId="23937" refreshError="1"/>
      <sheetData sheetId="23938" refreshError="1"/>
      <sheetData sheetId="23939" refreshError="1"/>
      <sheetData sheetId="23940" refreshError="1"/>
      <sheetData sheetId="23941" refreshError="1"/>
      <sheetData sheetId="23942" refreshError="1"/>
      <sheetData sheetId="23943" refreshError="1"/>
      <sheetData sheetId="23944" refreshError="1"/>
      <sheetData sheetId="23945" refreshError="1"/>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efreshError="1"/>
      <sheetData sheetId="24087" refreshError="1"/>
      <sheetData sheetId="24088" refreshError="1"/>
      <sheetData sheetId="24089" refreshError="1"/>
      <sheetData sheetId="24090" refreshError="1"/>
      <sheetData sheetId="24091" refreshError="1"/>
      <sheetData sheetId="24092" refreshError="1"/>
      <sheetData sheetId="24093" refreshError="1"/>
      <sheetData sheetId="24094" refreshError="1"/>
      <sheetData sheetId="24095" refreshError="1"/>
      <sheetData sheetId="24096" refreshError="1"/>
      <sheetData sheetId="24097" refreshError="1"/>
      <sheetData sheetId="24098" refreshError="1"/>
      <sheetData sheetId="24099" refreshError="1"/>
      <sheetData sheetId="24100" refreshError="1"/>
      <sheetData sheetId="24101" refreshError="1"/>
      <sheetData sheetId="24102" refreshError="1"/>
      <sheetData sheetId="24103" refreshError="1"/>
      <sheetData sheetId="24104" refreshError="1"/>
      <sheetData sheetId="24105" refreshError="1"/>
      <sheetData sheetId="24106" refreshError="1"/>
      <sheetData sheetId="24107" refreshError="1"/>
      <sheetData sheetId="24108" refreshError="1"/>
      <sheetData sheetId="24109" refreshError="1"/>
      <sheetData sheetId="24110" refreshError="1"/>
      <sheetData sheetId="24111" refreshError="1"/>
      <sheetData sheetId="24112" refreshError="1"/>
      <sheetData sheetId="24113" refreshError="1"/>
      <sheetData sheetId="24114" refreshError="1"/>
      <sheetData sheetId="24115" refreshError="1"/>
      <sheetData sheetId="24116" refreshError="1"/>
      <sheetData sheetId="24117" refreshError="1"/>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efreshError="1"/>
      <sheetData sheetId="24133" refreshError="1"/>
      <sheetData sheetId="24134" refreshError="1"/>
      <sheetData sheetId="24135" refreshError="1"/>
      <sheetData sheetId="24136" refreshError="1"/>
      <sheetData sheetId="24137" refreshError="1"/>
      <sheetData sheetId="24138" refreshError="1"/>
      <sheetData sheetId="24139" refreshError="1"/>
      <sheetData sheetId="24140" refreshError="1"/>
      <sheetData sheetId="24141" refreshError="1"/>
      <sheetData sheetId="24142" refreshError="1"/>
      <sheetData sheetId="24143" refreshError="1"/>
      <sheetData sheetId="24144" refreshError="1"/>
      <sheetData sheetId="24145" refreshError="1"/>
      <sheetData sheetId="24146" refreshError="1"/>
      <sheetData sheetId="24147" refreshError="1"/>
      <sheetData sheetId="24148" refreshError="1"/>
      <sheetData sheetId="24149" refreshError="1"/>
      <sheetData sheetId="24150" refreshError="1"/>
      <sheetData sheetId="24151" refreshError="1"/>
      <sheetData sheetId="24152" refreshError="1"/>
      <sheetData sheetId="24153" refreshError="1"/>
      <sheetData sheetId="24154" refreshError="1"/>
      <sheetData sheetId="24155" refreshError="1"/>
      <sheetData sheetId="24156" refreshError="1"/>
      <sheetData sheetId="24157" refreshError="1"/>
      <sheetData sheetId="24158" refreshError="1"/>
      <sheetData sheetId="24159" refreshError="1"/>
      <sheetData sheetId="24160" refreshError="1"/>
      <sheetData sheetId="24161" refreshError="1"/>
      <sheetData sheetId="24162" refreshError="1"/>
      <sheetData sheetId="24163" refreshError="1"/>
      <sheetData sheetId="24164" refreshError="1"/>
      <sheetData sheetId="24165" refreshError="1"/>
      <sheetData sheetId="24166" refreshError="1"/>
      <sheetData sheetId="24167" refreshError="1"/>
      <sheetData sheetId="24168" refreshError="1"/>
      <sheetData sheetId="24169" refreshError="1"/>
      <sheetData sheetId="24170" refreshError="1"/>
      <sheetData sheetId="24171" refreshError="1"/>
      <sheetData sheetId="24172" refreshError="1"/>
      <sheetData sheetId="24173" refreshError="1"/>
      <sheetData sheetId="24174" refreshError="1"/>
      <sheetData sheetId="24175" refreshError="1"/>
      <sheetData sheetId="24176" refreshError="1"/>
      <sheetData sheetId="24177" refreshError="1"/>
      <sheetData sheetId="24178" refreshError="1"/>
      <sheetData sheetId="24179" refreshError="1"/>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efreshError="1"/>
      <sheetData sheetId="24263" refreshError="1"/>
      <sheetData sheetId="24264" refreshError="1"/>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efreshError="1"/>
      <sheetData sheetId="24274" refreshError="1"/>
      <sheetData sheetId="24275" refreshError="1"/>
      <sheetData sheetId="24276" refreshError="1"/>
      <sheetData sheetId="24277" refreshError="1"/>
      <sheetData sheetId="24278" refreshError="1"/>
      <sheetData sheetId="24279" refreshError="1"/>
      <sheetData sheetId="24280" refreshError="1"/>
      <sheetData sheetId="24281" refreshError="1"/>
      <sheetData sheetId="24282" refreshError="1"/>
      <sheetData sheetId="24283" refreshError="1"/>
      <sheetData sheetId="24284" refreshError="1"/>
      <sheetData sheetId="24285" refreshError="1"/>
      <sheetData sheetId="24286" refreshError="1"/>
      <sheetData sheetId="24287" refreshError="1"/>
      <sheetData sheetId="24288" refreshError="1"/>
      <sheetData sheetId="24289" refreshError="1"/>
      <sheetData sheetId="24290" refreshError="1"/>
      <sheetData sheetId="24291" refreshError="1"/>
      <sheetData sheetId="24292" refreshError="1"/>
      <sheetData sheetId="24293" refreshError="1"/>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efreshError="1"/>
      <sheetData sheetId="24376" refreshError="1"/>
      <sheetData sheetId="24377" refreshError="1"/>
      <sheetData sheetId="24378" refreshError="1"/>
      <sheetData sheetId="24379" refreshError="1"/>
      <sheetData sheetId="24380" refreshError="1"/>
      <sheetData sheetId="24381" refreshError="1"/>
      <sheetData sheetId="24382" refreshError="1"/>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efreshError="1"/>
      <sheetData sheetId="24391" refreshError="1"/>
      <sheetData sheetId="24392" refreshError="1"/>
      <sheetData sheetId="24393" refreshError="1"/>
      <sheetData sheetId="24394" refreshError="1"/>
      <sheetData sheetId="24395" refreshError="1"/>
      <sheetData sheetId="24396" refreshError="1"/>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refreshError="1"/>
      <sheetData sheetId="24412" refreshError="1"/>
      <sheetData sheetId="24413" refreshError="1"/>
      <sheetData sheetId="24414" refreshError="1"/>
      <sheetData sheetId="24415" refreshError="1"/>
      <sheetData sheetId="24416" refreshError="1"/>
      <sheetData sheetId="24417" refreshError="1"/>
      <sheetData sheetId="24418" refreshError="1"/>
      <sheetData sheetId="24419" refreshError="1"/>
      <sheetData sheetId="24420" refreshError="1"/>
      <sheetData sheetId="24421" refreshError="1"/>
      <sheetData sheetId="24422" refreshError="1"/>
      <sheetData sheetId="24423" refreshError="1"/>
      <sheetData sheetId="24424" refreshError="1"/>
      <sheetData sheetId="24425" refreshError="1"/>
      <sheetData sheetId="24426" refreshError="1"/>
      <sheetData sheetId="24427" refreshError="1"/>
      <sheetData sheetId="24428" refreshError="1"/>
      <sheetData sheetId="24429" refreshError="1"/>
      <sheetData sheetId="24430" refreshError="1"/>
      <sheetData sheetId="24431" refreshError="1"/>
      <sheetData sheetId="24432" refreshError="1"/>
      <sheetData sheetId="24433" refreshError="1"/>
      <sheetData sheetId="24434" refreshError="1"/>
      <sheetData sheetId="24435" refreshError="1"/>
      <sheetData sheetId="24436" refreshError="1"/>
      <sheetData sheetId="24437" refreshError="1"/>
      <sheetData sheetId="24438" refreshError="1"/>
      <sheetData sheetId="24439" refreshError="1"/>
      <sheetData sheetId="24440" refreshError="1"/>
      <sheetData sheetId="24441" refreshError="1"/>
      <sheetData sheetId="24442" refreshError="1"/>
      <sheetData sheetId="24443" refreshError="1"/>
      <sheetData sheetId="24444" refreshError="1"/>
      <sheetData sheetId="24445" refreshError="1"/>
      <sheetData sheetId="24446" refreshError="1"/>
      <sheetData sheetId="24447" refreshError="1"/>
      <sheetData sheetId="24448" refreshError="1"/>
      <sheetData sheetId="24449" refreshError="1"/>
      <sheetData sheetId="24450" refreshError="1"/>
      <sheetData sheetId="24451" refreshError="1"/>
      <sheetData sheetId="24452" refreshError="1"/>
      <sheetData sheetId="24453" refreshError="1"/>
      <sheetData sheetId="24454" refreshError="1"/>
      <sheetData sheetId="24455" refreshError="1"/>
      <sheetData sheetId="24456" refreshError="1"/>
      <sheetData sheetId="24457" refreshError="1"/>
      <sheetData sheetId="24458" refreshError="1"/>
      <sheetData sheetId="24459" refreshError="1"/>
      <sheetData sheetId="24460" refreshError="1"/>
      <sheetData sheetId="24461" refreshError="1"/>
      <sheetData sheetId="24462" refreshError="1"/>
      <sheetData sheetId="24463" refreshError="1"/>
      <sheetData sheetId="24464" refreshError="1"/>
      <sheetData sheetId="24465" refreshError="1"/>
      <sheetData sheetId="24466" refreshError="1"/>
      <sheetData sheetId="24467" refreshError="1"/>
      <sheetData sheetId="24468" refreshError="1"/>
      <sheetData sheetId="24469" refreshError="1"/>
      <sheetData sheetId="24470" refreshError="1"/>
      <sheetData sheetId="24471" refreshError="1"/>
      <sheetData sheetId="24472" refreshError="1"/>
      <sheetData sheetId="24473" refreshError="1"/>
      <sheetData sheetId="24474" refreshError="1"/>
      <sheetData sheetId="24475" refreshError="1"/>
      <sheetData sheetId="24476" refreshError="1"/>
      <sheetData sheetId="24477" refreshError="1"/>
      <sheetData sheetId="24478" refreshError="1"/>
      <sheetData sheetId="24479" refreshError="1"/>
      <sheetData sheetId="24480" refreshError="1"/>
      <sheetData sheetId="24481" refreshError="1"/>
      <sheetData sheetId="24482" refreshError="1"/>
      <sheetData sheetId="24483" refreshError="1"/>
      <sheetData sheetId="24484" refreshError="1"/>
      <sheetData sheetId="24485" refreshError="1"/>
      <sheetData sheetId="24486" refreshError="1"/>
      <sheetData sheetId="24487" refreshError="1"/>
      <sheetData sheetId="24488" refreshError="1"/>
      <sheetData sheetId="24489" refreshError="1"/>
      <sheetData sheetId="24490" refreshError="1"/>
      <sheetData sheetId="24491" refreshError="1"/>
      <sheetData sheetId="24492" refreshError="1"/>
      <sheetData sheetId="24493" refreshError="1"/>
      <sheetData sheetId="24494" refreshError="1"/>
      <sheetData sheetId="24495" refreshError="1"/>
      <sheetData sheetId="24496" refreshError="1"/>
      <sheetData sheetId="24497" refreshError="1"/>
      <sheetData sheetId="24498" refreshError="1"/>
      <sheetData sheetId="24499" refreshError="1"/>
      <sheetData sheetId="24500" refreshError="1"/>
      <sheetData sheetId="24501" refreshError="1"/>
      <sheetData sheetId="24502" refreshError="1"/>
      <sheetData sheetId="24503" refreshError="1"/>
      <sheetData sheetId="24504" refreshError="1"/>
      <sheetData sheetId="24505" refreshError="1"/>
      <sheetData sheetId="24506" refreshError="1"/>
      <sheetData sheetId="24507" refreshError="1"/>
      <sheetData sheetId="24508" refreshError="1"/>
      <sheetData sheetId="24509" refreshError="1"/>
      <sheetData sheetId="24510" refreshError="1"/>
      <sheetData sheetId="24511" refreshError="1"/>
      <sheetData sheetId="24512" refreshError="1"/>
      <sheetData sheetId="24513" refreshError="1"/>
      <sheetData sheetId="24514" refreshError="1"/>
      <sheetData sheetId="24515" refreshError="1"/>
      <sheetData sheetId="24516" refreshError="1"/>
      <sheetData sheetId="24517" refreshError="1"/>
      <sheetData sheetId="24518" refreshError="1"/>
      <sheetData sheetId="24519" refreshError="1"/>
      <sheetData sheetId="24520" refreshError="1"/>
      <sheetData sheetId="24521" refreshError="1"/>
      <sheetData sheetId="24522" refreshError="1"/>
      <sheetData sheetId="24523" refreshError="1"/>
      <sheetData sheetId="24524" refreshError="1"/>
      <sheetData sheetId="24525" refreshError="1"/>
      <sheetData sheetId="24526" refreshError="1"/>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refreshError="1"/>
      <sheetData sheetId="24597" refreshError="1"/>
      <sheetData sheetId="24598" refreshError="1"/>
      <sheetData sheetId="24599" refreshError="1"/>
      <sheetData sheetId="24600" refreshError="1"/>
      <sheetData sheetId="24601" refreshError="1"/>
      <sheetData sheetId="24602" refreshError="1"/>
      <sheetData sheetId="24603" refreshError="1"/>
      <sheetData sheetId="24604" refreshError="1"/>
      <sheetData sheetId="24605" refreshError="1"/>
      <sheetData sheetId="24606" refreshError="1"/>
      <sheetData sheetId="24607" refreshError="1"/>
      <sheetData sheetId="24608" refreshError="1"/>
      <sheetData sheetId="24609" refreshError="1"/>
      <sheetData sheetId="24610" refreshError="1"/>
      <sheetData sheetId="24611" refreshError="1"/>
      <sheetData sheetId="24612" refreshError="1"/>
      <sheetData sheetId="24613" refreshError="1"/>
      <sheetData sheetId="24614" refreshError="1"/>
      <sheetData sheetId="24615" refreshError="1"/>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efreshError="1"/>
      <sheetData sheetId="24689" refreshError="1"/>
      <sheetData sheetId="24690" refreshError="1"/>
      <sheetData sheetId="24691" refreshError="1"/>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efreshError="1"/>
      <sheetData sheetId="24701" refreshError="1"/>
      <sheetData sheetId="24702" refreshError="1"/>
      <sheetData sheetId="24703" refreshError="1"/>
      <sheetData sheetId="24704" refreshError="1"/>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efreshError="1"/>
      <sheetData sheetId="24714" refreshError="1"/>
      <sheetData sheetId="24715" refreshError="1"/>
      <sheetData sheetId="24716" refreshError="1"/>
      <sheetData sheetId="24717" refreshError="1"/>
      <sheetData sheetId="24718" refreshError="1"/>
      <sheetData sheetId="24719" refreshError="1"/>
      <sheetData sheetId="24720" refreshError="1"/>
      <sheetData sheetId="24721" refreshError="1"/>
      <sheetData sheetId="24722" refreshError="1"/>
      <sheetData sheetId="24723" refreshError="1"/>
      <sheetData sheetId="24724" refreshError="1"/>
      <sheetData sheetId="24725" refreshError="1"/>
      <sheetData sheetId="24726" refreshError="1"/>
      <sheetData sheetId="24727" refreshError="1"/>
      <sheetData sheetId="24728" refreshError="1"/>
      <sheetData sheetId="24729" refreshError="1"/>
      <sheetData sheetId="24730" refreshError="1"/>
      <sheetData sheetId="24731" refreshError="1"/>
      <sheetData sheetId="24732" refreshError="1"/>
      <sheetData sheetId="24733" refreshError="1"/>
      <sheetData sheetId="24734" refreshError="1"/>
      <sheetData sheetId="24735" refreshError="1"/>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efreshError="1"/>
      <sheetData sheetId="24769" refreshError="1"/>
      <sheetData sheetId="24770" refreshError="1"/>
      <sheetData sheetId="24771" refreshError="1"/>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efreshError="1"/>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efreshError="1"/>
      <sheetData sheetId="24887" refreshError="1"/>
      <sheetData sheetId="24888" refreshError="1"/>
      <sheetData sheetId="24889" refreshError="1"/>
      <sheetData sheetId="24890" refreshError="1"/>
      <sheetData sheetId="24891" refreshError="1"/>
      <sheetData sheetId="24892" refreshError="1"/>
      <sheetData sheetId="24893" refreshError="1"/>
      <sheetData sheetId="24894" refreshError="1"/>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efreshError="1"/>
      <sheetData sheetId="24985" refreshError="1"/>
      <sheetData sheetId="24986" refreshError="1"/>
      <sheetData sheetId="24987" refreshError="1"/>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efreshError="1"/>
      <sheetData sheetId="26897" refreshError="1"/>
      <sheetData sheetId="26898" refreshError="1"/>
      <sheetData sheetId="26899" refreshError="1"/>
      <sheetData sheetId="26900" refreshError="1"/>
      <sheetData sheetId="26901" refreshError="1"/>
      <sheetData sheetId="26902" refreshError="1"/>
      <sheetData sheetId="26903" refreshError="1"/>
      <sheetData sheetId="26904" refreshError="1"/>
      <sheetData sheetId="26905" refreshError="1"/>
      <sheetData sheetId="26906" refreshError="1"/>
      <sheetData sheetId="26907" refreshError="1"/>
      <sheetData sheetId="26908" refreshError="1"/>
      <sheetData sheetId="26909" refreshError="1"/>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efreshError="1"/>
      <sheetData sheetId="26927" refreshError="1"/>
      <sheetData sheetId="26928" refreshError="1"/>
      <sheetData sheetId="26929" refreshError="1"/>
      <sheetData sheetId="26930" refreshError="1"/>
      <sheetData sheetId="26931" refreshError="1"/>
      <sheetData sheetId="26932" refreshError="1"/>
      <sheetData sheetId="26933" refreshError="1"/>
      <sheetData sheetId="26934" refreshError="1"/>
      <sheetData sheetId="26935" refreshError="1"/>
      <sheetData sheetId="26936" refreshError="1"/>
      <sheetData sheetId="26937" refreshError="1"/>
      <sheetData sheetId="26938" refreshError="1"/>
      <sheetData sheetId="26939" refreshError="1"/>
      <sheetData sheetId="26940" refreshError="1"/>
      <sheetData sheetId="26941" refreshError="1"/>
      <sheetData sheetId="26942" refreshError="1"/>
      <sheetData sheetId="26943" refreshError="1"/>
      <sheetData sheetId="26944" refreshError="1"/>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refreshError="1"/>
      <sheetData sheetId="26984" refreshError="1"/>
      <sheetData sheetId="26985" refreshError="1"/>
      <sheetData sheetId="26986" refreshError="1"/>
      <sheetData sheetId="26987" refreshError="1"/>
      <sheetData sheetId="26988" refreshError="1"/>
      <sheetData sheetId="26989" refreshError="1"/>
      <sheetData sheetId="26990" refreshError="1"/>
      <sheetData sheetId="26991" refreshError="1"/>
      <sheetData sheetId="26992" refreshError="1"/>
      <sheetData sheetId="26993" refreshError="1"/>
      <sheetData sheetId="26994" refreshError="1"/>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efreshError="1"/>
      <sheetData sheetId="27022" refreshError="1"/>
      <sheetData sheetId="27023" refreshError="1"/>
      <sheetData sheetId="27024" refreshError="1"/>
      <sheetData sheetId="27025" refreshError="1"/>
      <sheetData sheetId="27026" refreshError="1"/>
      <sheetData sheetId="27027" refreshError="1"/>
      <sheetData sheetId="27028" refreshError="1"/>
      <sheetData sheetId="27029" refreshError="1"/>
      <sheetData sheetId="27030" refreshError="1"/>
      <sheetData sheetId="27031" refreshError="1"/>
      <sheetData sheetId="27032" refreshError="1"/>
      <sheetData sheetId="27033" refreshError="1"/>
      <sheetData sheetId="27034" refreshError="1"/>
      <sheetData sheetId="27035" refreshError="1"/>
      <sheetData sheetId="27036" refreshError="1"/>
      <sheetData sheetId="27037" refreshError="1"/>
      <sheetData sheetId="27038" refreshError="1"/>
      <sheetData sheetId="27039" refreshError="1"/>
      <sheetData sheetId="27040" refreshError="1"/>
      <sheetData sheetId="27041" refreshError="1"/>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efreshError="1"/>
      <sheetData sheetId="27083" refreshError="1"/>
      <sheetData sheetId="27084" refreshError="1"/>
      <sheetData sheetId="27085" refreshError="1"/>
      <sheetData sheetId="27086" refreshError="1"/>
      <sheetData sheetId="27087" refreshError="1"/>
      <sheetData sheetId="27088" refreshError="1"/>
      <sheetData sheetId="27089" refreshError="1"/>
      <sheetData sheetId="27090" refreshError="1"/>
      <sheetData sheetId="27091" refreshError="1"/>
      <sheetData sheetId="27092" refreshError="1"/>
      <sheetData sheetId="27093" refreshError="1"/>
      <sheetData sheetId="27094" refreshError="1"/>
      <sheetData sheetId="27095" refreshError="1"/>
      <sheetData sheetId="27096" refreshError="1"/>
      <sheetData sheetId="27097" refreshError="1"/>
      <sheetData sheetId="27098" refreshError="1"/>
      <sheetData sheetId="27099" refreshError="1"/>
      <sheetData sheetId="27100" refreshError="1"/>
      <sheetData sheetId="27101" refreshError="1"/>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efreshError="1"/>
      <sheetData sheetId="27143" refreshError="1"/>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efreshError="1"/>
      <sheetData sheetId="27167" refreshError="1"/>
      <sheetData sheetId="27168" refreshError="1"/>
      <sheetData sheetId="27169" refreshError="1"/>
      <sheetData sheetId="27170" refreshError="1"/>
      <sheetData sheetId="27171" refreshError="1"/>
      <sheetData sheetId="27172" refreshError="1"/>
      <sheetData sheetId="27173" refreshError="1"/>
      <sheetData sheetId="27174" refreshError="1"/>
      <sheetData sheetId="27175" refreshError="1"/>
      <sheetData sheetId="27176" refreshError="1"/>
      <sheetData sheetId="27177" refreshError="1"/>
      <sheetData sheetId="27178" refreshError="1"/>
      <sheetData sheetId="27179" refreshError="1"/>
      <sheetData sheetId="27180" refreshError="1"/>
      <sheetData sheetId="27181" refreshError="1"/>
      <sheetData sheetId="27182" refreshError="1"/>
      <sheetData sheetId="27183" refreshError="1"/>
      <sheetData sheetId="27184" refreshError="1"/>
      <sheetData sheetId="27185" refreshError="1"/>
      <sheetData sheetId="27186" refreshError="1"/>
      <sheetData sheetId="27187" refreshError="1"/>
      <sheetData sheetId="27188" refreshError="1"/>
      <sheetData sheetId="27189" refreshError="1"/>
      <sheetData sheetId="27190" refreshError="1"/>
      <sheetData sheetId="27191" refreshError="1"/>
      <sheetData sheetId="27192" refreshError="1"/>
      <sheetData sheetId="27193" refreshError="1"/>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efreshError="1"/>
      <sheetData sheetId="27223" refreshError="1"/>
      <sheetData sheetId="27224" refreshError="1"/>
      <sheetData sheetId="27225" refreshError="1"/>
      <sheetData sheetId="27226" refreshError="1"/>
      <sheetData sheetId="27227" refreshError="1"/>
      <sheetData sheetId="27228" refreshError="1"/>
      <sheetData sheetId="27229" refreshError="1"/>
      <sheetData sheetId="27230" refreshError="1"/>
      <sheetData sheetId="27231" refreshError="1"/>
      <sheetData sheetId="27232" refreshError="1"/>
      <sheetData sheetId="27233" refreshError="1"/>
      <sheetData sheetId="27234" refreshError="1"/>
      <sheetData sheetId="27235" refreshError="1"/>
      <sheetData sheetId="27236" refreshError="1"/>
      <sheetData sheetId="27237" refreshError="1"/>
      <sheetData sheetId="27238" refreshError="1"/>
      <sheetData sheetId="27239" refreshError="1"/>
      <sheetData sheetId="27240" refreshError="1"/>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efreshError="1"/>
      <sheetData sheetId="27275" refreshError="1"/>
      <sheetData sheetId="27276" refreshError="1"/>
      <sheetData sheetId="27277" refreshError="1"/>
      <sheetData sheetId="27278" refreshError="1"/>
      <sheetData sheetId="27279" refreshError="1"/>
      <sheetData sheetId="27280" refreshError="1"/>
      <sheetData sheetId="27281" refreshError="1"/>
      <sheetData sheetId="27282" refreshError="1"/>
      <sheetData sheetId="27283" refreshError="1"/>
      <sheetData sheetId="27284" refreshError="1"/>
      <sheetData sheetId="27285" refreshError="1"/>
      <sheetData sheetId="27286" refreshError="1"/>
      <sheetData sheetId="27287" refreshError="1"/>
      <sheetData sheetId="27288" refreshError="1"/>
      <sheetData sheetId="27289" refreshError="1"/>
      <sheetData sheetId="27290" refreshError="1"/>
      <sheetData sheetId="27291" refreshError="1"/>
      <sheetData sheetId="27292" refreshError="1"/>
      <sheetData sheetId="27293" refreshError="1"/>
      <sheetData sheetId="27294" refreshError="1"/>
      <sheetData sheetId="27295" refreshError="1"/>
      <sheetData sheetId="27296" refreshError="1"/>
      <sheetData sheetId="27297" refreshError="1"/>
      <sheetData sheetId="27298" refreshError="1"/>
      <sheetData sheetId="27299" refreshError="1"/>
      <sheetData sheetId="27300" refreshError="1"/>
      <sheetData sheetId="27301" refreshError="1"/>
      <sheetData sheetId="27302" refreshError="1"/>
      <sheetData sheetId="27303" refreshError="1"/>
      <sheetData sheetId="27304" refreshError="1"/>
      <sheetData sheetId="27305" refreshError="1"/>
      <sheetData sheetId="27306" refreshError="1"/>
      <sheetData sheetId="27307" refreshError="1"/>
      <sheetData sheetId="27308" refreshError="1"/>
      <sheetData sheetId="27309" refreshError="1"/>
      <sheetData sheetId="27310" refreshError="1"/>
      <sheetData sheetId="27311" refreshError="1"/>
      <sheetData sheetId="27312" refreshError="1"/>
      <sheetData sheetId="27313" refreshError="1"/>
      <sheetData sheetId="27314" refreshError="1"/>
      <sheetData sheetId="27315" refreshError="1"/>
      <sheetData sheetId="27316" refreshError="1"/>
      <sheetData sheetId="27317" refreshError="1"/>
      <sheetData sheetId="27318" refreshError="1"/>
      <sheetData sheetId="27319" refreshError="1"/>
      <sheetData sheetId="27320" refreshError="1"/>
      <sheetData sheetId="27321" refreshError="1"/>
      <sheetData sheetId="27322" refreshError="1"/>
      <sheetData sheetId="27323" refreshError="1"/>
      <sheetData sheetId="27324" refreshError="1"/>
      <sheetData sheetId="27325" refreshError="1"/>
      <sheetData sheetId="27326" refreshError="1"/>
      <sheetData sheetId="27327" refreshError="1"/>
      <sheetData sheetId="27328" refreshError="1"/>
      <sheetData sheetId="27329" refreshError="1"/>
      <sheetData sheetId="27330" refreshError="1"/>
      <sheetData sheetId="27331" refreshError="1"/>
      <sheetData sheetId="27332" refreshError="1"/>
      <sheetData sheetId="27333" refreshError="1"/>
      <sheetData sheetId="27334" refreshError="1"/>
      <sheetData sheetId="27335" refreshError="1"/>
      <sheetData sheetId="27336" refreshError="1"/>
      <sheetData sheetId="27337" refreshError="1"/>
      <sheetData sheetId="27338" refreshError="1"/>
      <sheetData sheetId="27339" refreshError="1"/>
      <sheetData sheetId="27340" refreshError="1"/>
      <sheetData sheetId="27341" refreshError="1"/>
      <sheetData sheetId="27342" refreshError="1"/>
      <sheetData sheetId="27343" refreshError="1"/>
      <sheetData sheetId="27344" refreshError="1"/>
      <sheetData sheetId="27345" refreshError="1"/>
      <sheetData sheetId="27346" refreshError="1"/>
      <sheetData sheetId="27347" refreshError="1"/>
      <sheetData sheetId="27348" refreshError="1"/>
      <sheetData sheetId="27349" refreshError="1"/>
      <sheetData sheetId="27350" refreshError="1"/>
      <sheetData sheetId="27351" refreshError="1"/>
      <sheetData sheetId="27352" refreshError="1"/>
      <sheetData sheetId="27353" refreshError="1"/>
      <sheetData sheetId="27354" refreshError="1"/>
      <sheetData sheetId="27355" refreshError="1"/>
      <sheetData sheetId="27356" refreshError="1"/>
      <sheetData sheetId="27357" refreshError="1"/>
      <sheetData sheetId="27358" refreshError="1"/>
      <sheetData sheetId="27359" refreshError="1"/>
      <sheetData sheetId="27360" refreshError="1"/>
      <sheetData sheetId="27361" refreshError="1"/>
      <sheetData sheetId="27362" refreshError="1"/>
      <sheetData sheetId="27363" refreshError="1"/>
      <sheetData sheetId="27364" refreshError="1"/>
      <sheetData sheetId="27365" refreshError="1"/>
      <sheetData sheetId="27366" refreshError="1"/>
      <sheetData sheetId="27367" refreshError="1"/>
      <sheetData sheetId="27368" refreshError="1"/>
      <sheetData sheetId="27369" refreshError="1"/>
      <sheetData sheetId="27370" refreshError="1"/>
      <sheetData sheetId="27371" refreshError="1"/>
      <sheetData sheetId="27372" refreshError="1"/>
      <sheetData sheetId="27373" refreshError="1"/>
      <sheetData sheetId="27374" refreshError="1"/>
      <sheetData sheetId="27375" refreshError="1"/>
      <sheetData sheetId="27376" refreshError="1"/>
      <sheetData sheetId="27377" refreshError="1"/>
      <sheetData sheetId="27378" refreshError="1"/>
      <sheetData sheetId="27379" refreshError="1"/>
      <sheetData sheetId="27380" refreshError="1"/>
      <sheetData sheetId="27381" refreshError="1"/>
      <sheetData sheetId="27382" refreshError="1"/>
      <sheetData sheetId="27383" refreshError="1"/>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efreshError="1"/>
      <sheetData sheetId="27417" refreshError="1"/>
      <sheetData sheetId="27418" refreshError="1"/>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refreshError="1"/>
      <sheetData sheetId="27456" refreshError="1"/>
      <sheetData sheetId="27457" refreshError="1"/>
      <sheetData sheetId="27458" refreshError="1"/>
      <sheetData sheetId="27459" refreshError="1"/>
      <sheetData sheetId="27460" refreshError="1"/>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efreshError="1"/>
      <sheetData sheetId="27565" refreshError="1"/>
      <sheetData sheetId="27566" refreshError="1"/>
      <sheetData sheetId="27567" refreshError="1"/>
      <sheetData sheetId="27568" refreshError="1"/>
      <sheetData sheetId="27569" refreshError="1"/>
      <sheetData sheetId="27570" refreshError="1"/>
      <sheetData sheetId="27571" refreshError="1"/>
      <sheetData sheetId="27572" refreshError="1"/>
      <sheetData sheetId="27573" refreshError="1"/>
      <sheetData sheetId="27574" refreshError="1"/>
      <sheetData sheetId="27575" refreshError="1"/>
      <sheetData sheetId="27576" refreshError="1"/>
      <sheetData sheetId="27577" refreshError="1"/>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efreshError="1"/>
      <sheetData sheetId="27595" refreshError="1"/>
      <sheetData sheetId="27596" refreshError="1"/>
      <sheetData sheetId="27597" refreshError="1"/>
      <sheetData sheetId="27598" refreshError="1"/>
      <sheetData sheetId="27599" refreshError="1"/>
      <sheetData sheetId="27600" refreshError="1"/>
      <sheetData sheetId="27601" refreshError="1"/>
      <sheetData sheetId="27602" refreshError="1"/>
      <sheetData sheetId="27603" refreshError="1"/>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efreshError="1"/>
      <sheetData sheetId="27692" refreshError="1"/>
      <sheetData sheetId="27693" refreshError="1"/>
      <sheetData sheetId="27694" refreshError="1"/>
      <sheetData sheetId="27695" refreshError="1"/>
      <sheetData sheetId="27696" refreshError="1"/>
      <sheetData sheetId="27697" refreshError="1"/>
      <sheetData sheetId="27698" refreshError="1"/>
      <sheetData sheetId="27699" refreshError="1"/>
      <sheetData sheetId="27700" refreshError="1"/>
      <sheetData sheetId="27701" refreshError="1"/>
      <sheetData sheetId="27702" refreshError="1"/>
      <sheetData sheetId="27703" refreshError="1"/>
      <sheetData sheetId="27704" refreshError="1"/>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efreshError="1"/>
      <sheetData sheetId="27722" refreshError="1"/>
      <sheetData sheetId="27723" refreshError="1"/>
      <sheetData sheetId="27724" refreshError="1"/>
      <sheetData sheetId="27725" refreshError="1"/>
      <sheetData sheetId="27726" refreshError="1"/>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efreshError="1"/>
      <sheetData sheetId="27798" refreshError="1"/>
      <sheetData sheetId="27799" refreshError="1"/>
      <sheetData sheetId="27800" refreshError="1"/>
      <sheetData sheetId="27801" refreshError="1"/>
      <sheetData sheetId="27802" refreshError="1"/>
      <sheetData sheetId="27803" refreshError="1"/>
      <sheetData sheetId="27804" refreshError="1"/>
      <sheetData sheetId="27805" refreshError="1"/>
      <sheetData sheetId="27806" refreshError="1"/>
      <sheetData sheetId="27807" refreshError="1"/>
      <sheetData sheetId="27808" refreshError="1"/>
      <sheetData sheetId="27809" refreshError="1"/>
      <sheetData sheetId="27810" refreshError="1"/>
      <sheetData sheetId="27811" refreshError="1"/>
      <sheetData sheetId="27812" refreshError="1"/>
      <sheetData sheetId="27813" refreshError="1"/>
      <sheetData sheetId="27814" refreshError="1"/>
      <sheetData sheetId="27815" refreshError="1"/>
      <sheetData sheetId="27816" refreshError="1"/>
      <sheetData sheetId="27817" refreshError="1"/>
      <sheetData sheetId="27818" refreshError="1"/>
      <sheetData sheetId="27819" refreshError="1"/>
      <sheetData sheetId="27820" refreshError="1"/>
      <sheetData sheetId="27821" refreshError="1"/>
      <sheetData sheetId="27822" refreshError="1"/>
      <sheetData sheetId="27823" refreshError="1"/>
      <sheetData sheetId="27824" refreshError="1"/>
      <sheetData sheetId="27825" refreshError="1"/>
      <sheetData sheetId="27826" refreshError="1"/>
      <sheetData sheetId="27827" refreshError="1"/>
      <sheetData sheetId="27828" refreshError="1"/>
      <sheetData sheetId="27829" refreshError="1"/>
      <sheetData sheetId="27830" refreshError="1"/>
      <sheetData sheetId="27831" refreshError="1"/>
      <sheetData sheetId="27832" refreshError="1"/>
      <sheetData sheetId="27833" refreshError="1"/>
      <sheetData sheetId="27834" refreshError="1"/>
      <sheetData sheetId="27835" refreshError="1"/>
      <sheetData sheetId="27836" refreshError="1"/>
      <sheetData sheetId="27837" refreshError="1"/>
      <sheetData sheetId="27838" refreshError="1"/>
      <sheetData sheetId="27839" refreshError="1"/>
      <sheetData sheetId="27840" refreshError="1"/>
      <sheetData sheetId="27841" refreshError="1"/>
      <sheetData sheetId="27842" refreshError="1"/>
      <sheetData sheetId="27843" refreshError="1"/>
      <sheetData sheetId="27844" refreshError="1"/>
      <sheetData sheetId="27845" refreshError="1"/>
      <sheetData sheetId="27846" refreshError="1"/>
      <sheetData sheetId="27847" refreshError="1"/>
      <sheetData sheetId="27848" refreshError="1"/>
      <sheetData sheetId="27849" refreshError="1"/>
      <sheetData sheetId="27850" refreshError="1"/>
      <sheetData sheetId="27851" refreshError="1"/>
      <sheetData sheetId="27852" refreshError="1"/>
      <sheetData sheetId="27853" refreshError="1"/>
      <sheetData sheetId="27854" refreshError="1"/>
      <sheetData sheetId="27855" refreshError="1"/>
      <sheetData sheetId="27856" refreshError="1"/>
      <sheetData sheetId="27857" refreshError="1"/>
      <sheetData sheetId="27858" refreshError="1"/>
      <sheetData sheetId="27859" refreshError="1"/>
      <sheetData sheetId="27860" refreshError="1"/>
      <sheetData sheetId="27861" refreshError="1"/>
      <sheetData sheetId="27862" refreshError="1"/>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refreshError="1"/>
      <sheetData sheetId="27943" refreshError="1"/>
      <sheetData sheetId="27944" refreshError="1"/>
      <sheetData sheetId="27945" refreshError="1"/>
      <sheetData sheetId="27946" refreshError="1"/>
      <sheetData sheetId="27947" refreshError="1"/>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Set>
  </externalBook>
</externalLink>
</file>

<file path=xl/externalLinks/externalLink124.xml><?xml version="1.0" encoding="utf-8"?>
<externalLink xmlns="http://schemas.openxmlformats.org/spreadsheetml/2006/main">
  <externalBook xmlns:r="http://schemas.openxmlformats.org/officeDocument/2006/relationships" r:id="rId1">
    <sheetNames>
      <sheetName val="Chart1"/>
      <sheetName val="Sheet1"/>
      <sheetName val="1"/>
      <sheetName val="AH Cash Flow"/>
      <sheetName val="Cover"/>
      <sheetName val="Cost Report Summary"/>
      <sheetName val="11"/>
      <sheetName val="AN"/>
      <sheetName val="Equipment"/>
      <sheetName val="Regenerator  Concrete Structure"/>
      <sheetName val="XLR_NoRangeSheet"/>
      <sheetName val="Named ranges"/>
      <sheetName val="1997 IP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25.xml><?xml version="1.0" encoding="utf-8"?>
<externalLink xmlns="http://schemas.openxmlformats.org/spreadsheetml/2006/main">
  <externalBook xmlns:r="http://schemas.openxmlformats.org/officeDocument/2006/relationships" r:id="rId1">
    <sheetNames>
      <sheetName val="Summary cost by section"/>
      <sheetName val="Equip tidied"/>
      <sheetName val="Equip"/>
      <sheetName val="Hotel Areas"/>
      <sheetName val="Sheet1"/>
      <sheetName val="Sheet2"/>
      <sheetName val="Sheet3"/>
      <sheetName val="info"/>
      <sheetName val="Notes"/>
      <sheetName val="Basis"/>
      <sheetName val="Total Cost Profiles"/>
      <sheetName val="Assumptions"/>
      <sheetName val="@risk rents and incentives"/>
      <sheetName val="Car park lease"/>
      <sheetName val="Net rent analysis"/>
      <sheetName val="Raw Data"/>
      <sheetName val="C1ㅇ"/>
      <sheetName val="FitOutConfCentre"/>
      <sheetName val="Prattmodel"/>
      <sheetName val="Otismodel"/>
      <sheetName val="Flightmodel"/>
      <sheetName val="Sum of the Parts Valuation"/>
      <sheetName val="PROGRAM"/>
      <sheetName val="CASHFLOW"/>
      <sheetName val="Lower Ground"/>
      <sheetName val="Income"/>
      <sheetName val="Letting"/>
      <sheetName val="S-C+Market"/>
      <sheetName val="UBR"/>
      <sheetName val="Ramp data"/>
      <sheetName val="#REF"/>
      <sheetName val="Inputs"/>
      <sheetName val="PPlay_Data"/>
      <sheetName val="Cap Cost"/>
      <sheetName val="Control"/>
      <sheetName val="Data_Sheet"/>
      <sheetName val="RLV Calc"/>
      <sheetName val="Costs (dev)"/>
      <sheetName val="Summary"/>
      <sheetName val="Bluewater NPV - sell January"/>
      <sheetName val="Calcs"/>
      <sheetName val="Upper Ground"/>
      <sheetName val="Financial Summary"/>
      <sheetName val="D&amp;C Calcs"/>
      <sheetName val="CA Upside_Downside Old"/>
      <sheetName val="EASEL CA Example"/>
      <sheetName val="Summary_cost_by_section"/>
      <sheetName val="Equip_tidied"/>
      <sheetName val="Data Sheet"/>
      <sheetName val="Summary_cost_by_section1"/>
      <sheetName val="Equip_tidied1"/>
      <sheetName val="@risk_rents_and_incentives"/>
      <sheetName val="Car_park_lease"/>
      <sheetName val="Net_rent_analysis"/>
      <sheetName val="Total_Cost_Profiles"/>
      <sheetName val="99-DropDown Menu option"/>
      <sheetName val="Drop down lists"/>
      <sheetName val="Categories"/>
      <sheetName val="Sheet7"/>
      <sheetName val="BOQ"/>
      <sheetName val="Val breakdown"/>
      <sheetName val="2Fly"/>
      <sheetName val="2B-Site Works"/>
      <sheetName val="2C-Concrete Works "/>
      <sheetName val="2D-Masonry"/>
      <sheetName val="2E-Metal"/>
      <sheetName val="2F-Wood"/>
      <sheetName val="2G-Thermal"/>
      <sheetName val="2H-Doors"/>
      <sheetName val="2J-Finishes"/>
      <sheetName val="2K-Accessories"/>
      <sheetName val="2L-Equipment"/>
      <sheetName val="2Q-Mechanical"/>
      <sheetName val="2R-Electrical"/>
      <sheetName val="2-Sum"/>
      <sheetName val="1"/>
      <sheetName val="MOS"/>
      <sheetName val="upa"/>
      <sheetName val="Key Info"/>
      <sheetName val="ASD Sum of Parts"/>
      <sheetName val="Bill.10"/>
      <sheetName val="Rate Analysis"/>
      <sheetName val="Intro"/>
      <sheetName val="Day work"/>
      <sheetName val="GRSummary"/>
      <sheetName val="11"/>
      <sheetName val="Guard House #1; D,E,F"/>
      <sheetName val="AN"/>
      <sheetName val="COLUMN"/>
      <sheetName val="Div Summary"/>
      <sheetName val="PRL"/>
      <sheetName val="Architect"/>
      <sheetName val="Risk Categories"/>
      <sheetName val="Fire Ratings"/>
      <sheetName val="Security"/>
      <sheetName val="Hotel_Areas"/>
      <sheetName val="Raw_Data"/>
      <sheetName val="2B-Site_Works"/>
      <sheetName val="2C-Concrete_Works_"/>
      <sheetName val="Fire_Ratings"/>
      <sheetName val="Hotel_Areas1"/>
      <sheetName val="Raw_Data1"/>
      <sheetName val="Total_Cost_Profiles1"/>
      <sheetName val="@risk_rents_and_incentives1"/>
      <sheetName val="Car_park_lease1"/>
      <sheetName val="Net_rent_analysis1"/>
      <sheetName val="2B-Site_Works1"/>
      <sheetName val="2C-Concrete_Works_1"/>
      <sheetName val="Fire_Ratings1"/>
      <sheetName val="Data_Sheet1"/>
      <sheetName val="Val_breakdown"/>
      <sheetName val="Materials Cost"/>
      <sheetName val="ATD"/>
      <sheetName val="Cash2"/>
      <sheetName val="Z"/>
      <sheetName val="billrate"/>
      <sheetName val="Cover"/>
      <sheetName val="2gii"/>
      <sheetName val="SOR"/>
      <sheetName val="Cost_Any."/>
      <sheetName val="Mat_Cost"/>
      <sheetName val="DB"/>
      <sheetName val="HITS"/>
      <sheetName val="overall summary"/>
      <sheetName val="LIST OF MAKES"/>
      <sheetName val="Costing"/>
      <sheetName val="Mat.Cost"/>
      <sheetName val="Sum_of_the_Parts_Valuation"/>
      <sheetName val="Lower_Ground"/>
      <sheetName val="Ramp_data"/>
      <sheetName val="Cap_Cost"/>
      <sheetName val="RLV_Calc"/>
      <sheetName val="Costs_(dev)"/>
      <sheetName val="Bluewater_NPV_-_sell_January"/>
      <sheetName val="Upper_Ground"/>
      <sheetName val="Financial_Summary"/>
      <sheetName val="D&amp;C_Calcs"/>
      <sheetName val="CA_Upside_Downside_Old"/>
      <sheetName val="EASEL_CA_Example"/>
      <sheetName val="Day_work"/>
      <sheetName val="Guard_House_#1;_D,E,F"/>
      <sheetName val="PipWT"/>
      <sheetName val="Fill this out first..."/>
      <sheetName val="Summary_cost_by_section2"/>
      <sheetName val="Equip_tidied2"/>
      <sheetName val="Summary_cost_by_section3"/>
      <sheetName val="Equip_tidied3"/>
      <sheetName val="@risk_rents_and_incentives2"/>
      <sheetName val="Car_park_lease2"/>
      <sheetName val="Net_rent_analysis2"/>
      <sheetName val="Total_Cost_Profiles2"/>
      <sheetName val="Summary_cost_by_section4"/>
      <sheetName val="Equip_tidied4"/>
      <sheetName val="@risk_rents_and_incentives3"/>
      <sheetName val="Car_park_lease3"/>
      <sheetName val="Net_rent_analysis3"/>
      <sheetName val="Total_Cost_Profiles3"/>
      <sheetName val="SPT vs PHI"/>
      <sheetName val="1-G1"/>
      <sheetName val="2.0 Cover Sum"/>
      <sheetName val="Option"/>
      <sheetName val="MAIN SUMMARY"/>
      <sheetName val="DIRLBR"/>
      <sheetName val="Project Details"/>
      <sheetName val="Formulas"/>
      <sheetName val="BORDGC"/>
      <sheetName val="산근"/>
      <sheetName val="02"/>
      <sheetName val="03"/>
      <sheetName val="04"/>
      <sheetName val="01"/>
      <sheetName val="Key Assumptions"/>
      <sheetName val="SubmitCal"/>
      <sheetName val="9-1차이내역"/>
      <sheetName val="6PILE  (돌출)"/>
      <sheetName val="Scat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Set>
  </externalBook>
</externalLink>
</file>

<file path=xl/externalLinks/externalLink126.xml><?xml version="1.0" encoding="utf-8"?>
<externalLink xmlns="http://schemas.openxmlformats.org/spreadsheetml/2006/main">
  <externalBook xmlns:r="http://schemas.openxmlformats.org/officeDocument/2006/relationships" r:id="rId1">
    <sheetNames>
      <sheetName val="frontsheet"/>
      <sheetName val="prelims"/>
      <sheetName val="SITE REV-1"/>
      <sheetName val="Townhouses"/>
      <sheetName val="PSUMS"/>
      <sheetName val="summary"/>
      <sheetName val="Prelim"/>
      <sheetName val="MOS"/>
      <sheetName val="Assumptions"/>
      <sheetName val="@risk rents and incentives"/>
      <sheetName val="Car park lease"/>
      <sheetName val="Net rent analysis"/>
      <sheetName val="OB2"/>
      <sheetName val="주관사업"/>
      <sheetName val="crude.SLAB RE-bar"/>
      <sheetName val="CRUDE RE-bar"/>
      <sheetName val="요약배부"/>
      <sheetName val="찍기"/>
      <sheetName val="Basis"/>
      <sheetName val="Li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externalBook xmlns:r="http://schemas.openxmlformats.org/officeDocument/2006/relationships" r:id="rId1">
    <sheetNames>
      <sheetName val="AC HALL &amp; SERVICE ANNEXE"/>
      <sheetName val="NON AC HALL-type-A"/>
      <sheetName val="NON AC HALL-type-B"/>
      <sheetName val="Admin. block"/>
      <sheetName val="Food Court"/>
      <sheetName val="Sheet1"/>
      <sheetName val="boq workings"/>
      <sheetName val="COLUMN"/>
      <sheetName val="#REF"/>
      <sheetName val="beam-reinft"/>
      <sheetName val="concrete"/>
      <sheetName val="_REF"/>
      <sheetName val="dBase"/>
      <sheetName val="AC_HALL_&amp;_SERVICE_ANNEXE"/>
      <sheetName val="NON_AC_HALL-type-A"/>
      <sheetName val="NON_AC_HALL-type-B"/>
      <sheetName val="Admin__block"/>
      <sheetName val="Food_Court"/>
      <sheetName val="boq_workings"/>
      <sheetName val="HQ-TO"/>
      <sheetName val="AC_HALL_&amp;_SERVICE_ANNEXE1"/>
      <sheetName val="NON_AC_HALL-type-A1"/>
      <sheetName val="NON_AC_HALL-type-B1"/>
      <sheetName val="Admin__block1"/>
      <sheetName val="Food_Court1"/>
      <sheetName val="boq_workings1"/>
      <sheetName val="site fab&amp;ernstr"/>
      <sheetName val="SPT vs PHI"/>
      <sheetName val="Raw Data"/>
      <sheetName val="Design"/>
      <sheetName val="BLK2"/>
      <sheetName val="BLK3"/>
      <sheetName val="E &amp; R"/>
      <sheetName val="radar"/>
      <sheetName val="UG"/>
      <sheetName val="India F&amp;S Template"/>
      <sheetName val="Debits as on 12.04.08"/>
      <sheetName val="98Price"/>
      <sheetName val="CASHFLOWS"/>
      <sheetName val="SUMMARY"/>
      <sheetName val="Highway"/>
      <sheetName val="DATA"/>
      <sheetName val="Rate Analysis"/>
      <sheetName val="GWC"/>
      <sheetName val="NWC"/>
      <sheetName val="girder"/>
      <sheetName val="Rocker"/>
      <sheetName val="Material "/>
      <sheetName val="Labour &amp; Plant"/>
      <sheetName val="TANIM"/>
      <sheetName val="SONUC 8BÖLGE"/>
      <sheetName val="FitOutConfCentre"/>
      <sheetName val="Equip"/>
      <sheetName val="P"/>
      <sheetName val="BOQ"/>
      <sheetName val="upa"/>
      <sheetName val="AC_HALL_&amp;_SERVICE_ANNEXE2"/>
      <sheetName val="NON_AC_HALL-type-A2"/>
      <sheetName val="NON_AC_HALL-type-B2"/>
      <sheetName val="Admin__block2"/>
      <sheetName val="Food_Court2"/>
      <sheetName val="boq_workings2"/>
      <sheetName val="SPT_vs_PHI"/>
      <sheetName val="CSC"/>
      <sheetName val="Z- GENERAL PRICE SUMMARY"/>
      <sheetName val="WITHOUT C&amp;I PROFIT (3)"/>
      <sheetName val="BOL"/>
      <sheetName val="Material List "/>
      <sheetName val="Labour Rate "/>
      <sheetName val="(M+L)"/>
      <sheetName val="200205C"/>
      <sheetName val="Day work"/>
      <sheetName val="Demand"/>
      <sheetName val="Occ"/>
      <sheetName val="P&amp;L-BDMC"/>
      <sheetName val="site_fab&amp;ernstr"/>
      <sheetName val="E_&amp;_R"/>
      <sheetName val="India_F&amp;S_Template"/>
      <sheetName val="Debits_as_on_12_04_08"/>
      <sheetName val="AC_HALL_&amp;_SERVICE_ANNEXE3"/>
      <sheetName val="NON_AC_HALL-type-A3"/>
      <sheetName val="NON_AC_HALL-type-B3"/>
      <sheetName val="Admin__block3"/>
      <sheetName val="Food_Court3"/>
      <sheetName val="boq_workings3"/>
      <sheetName val="site_fab&amp;ernstr1"/>
      <sheetName val="SPT_vs_PHI1"/>
      <sheetName val="E_&amp;_R1"/>
      <sheetName val="India_F&amp;S_Template1"/>
      <sheetName val="Debits_as_on_12_04_081"/>
      <sheetName val="AC_HALL_&amp;_SERVICE_ANNEXE5"/>
      <sheetName val="NON_AC_HALL-type-A5"/>
      <sheetName val="NON_AC_HALL-type-B5"/>
      <sheetName val="Admin__block5"/>
      <sheetName val="Food_Court5"/>
      <sheetName val="boq_workings5"/>
      <sheetName val="site_fab&amp;ernstr3"/>
      <sheetName val="SPT_vs_PHI3"/>
      <sheetName val="E_&amp;_R3"/>
      <sheetName val="India_F&amp;S_Template3"/>
      <sheetName val="Debits_as_on_12_04_083"/>
      <sheetName val="AC_HALL_&amp;_SERVICE_ANNEXE4"/>
      <sheetName val="NON_AC_HALL-type-A4"/>
      <sheetName val="NON_AC_HALL-type-B4"/>
      <sheetName val="Admin__block4"/>
      <sheetName val="Food_Court4"/>
      <sheetName val="boq_workings4"/>
      <sheetName val="site_fab&amp;ernstr2"/>
      <sheetName val="SPT_vs_PHI2"/>
      <sheetName val="E_&amp;_R2"/>
      <sheetName val="India_F&amp;S_Template2"/>
      <sheetName val="Debits_as_on_12_04_082"/>
      <sheetName val="AC_HALL_&amp;_SERVICE_ANNEXE6"/>
      <sheetName val="NON_AC_HALL-type-A6"/>
      <sheetName val="NON_AC_HALL-type-B6"/>
      <sheetName val="Admin__block6"/>
      <sheetName val="Food_Court6"/>
      <sheetName val="boq_workings6"/>
      <sheetName val="SPT_vs_PHI4"/>
      <sheetName val="E_&amp;_R4"/>
      <sheetName val="India_F&amp;S_Template4"/>
      <sheetName val="Debits_as_on_12_04_084"/>
      <sheetName val="site_fab&amp;ernstr4"/>
      <sheetName val="Raw_Data"/>
      <sheetName val="E H - H. W.P."/>
      <sheetName val="E. H. Treatment for pile cap"/>
      <sheetName val="Input"/>
      <sheetName val="Master01"/>
      <sheetName val="Formulas"/>
      <sheetName val="C1ㅇ"/>
      <sheetName val="#3E1_GCR"/>
      <sheetName val="PB"/>
      <sheetName val="SS MH"/>
      <sheetName val="PROGRAM"/>
      <sheetName val="CASHFLOW"/>
      <sheetName val="Form 6"/>
      <sheetName val="Day_work"/>
      <sheetName val="Material_List_"/>
      <sheetName val="Labour_Rate_"/>
      <sheetName val="Day_work1"/>
      <sheetName val="Raw_Data1"/>
      <sheetName val="Material_List_1"/>
      <sheetName val="Labour_Rate_1"/>
      <sheetName val="Day_work2"/>
      <sheetName val="Raw_Data2"/>
      <sheetName val="Material_List_2"/>
      <sheetName val="Labour_Rate_2"/>
      <sheetName val="Form_6"/>
      <sheetName val="입찰내역 발주처 양식"/>
      <sheetName val="slipsumpR"/>
      <sheetName val="MOS"/>
      <sheetName val="New Bld"/>
      <sheetName val="AC_HALL_&amp;_SERVICE_ANNEXE7"/>
      <sheetName val="NON_AC_HALL-type-A7"/>
      <sheetName val="NON_AC_HALL-type-B7"/>
      <sheetName val="Admin__block7"/>
      <sheetName val="Food_Court7"/>
      <sheetName val="boq_workings7"/>
      <sheetName val="SPT_vs_PHI5"/>
      <sheetName val="E_&amp;_R5"/>
      <sheetName val="India_F&amp;S_Template5"/>
      <sheetName val="Debits_as_on_12_04_085"/>
      <sheetName val="site_fab&amp;ernstr5"/>
      <sheetName val="E_H_-_H__W_P_"/>
      <sheetName val="E__H__Treatment_for_pile_cap"/>
      <sheetName val="New_Bld"/>
      <sheetName val="SS_MH"/>
      <sheetName val="newsales"/>
      <sheetName val="SUMMARYMCA"/>
      <sheetName val="billrate"/>
      <sheetName val="Basis"/>
      <sheetName val="11"/>
      <sheetName val="Cost_Any."/>
      <sheetName val="Costing"/>
      <sheetName val="Mat.Cost"/>
      <sheetName val="Mat_Cost"/>
      <sheetName val="SOR"/>
      <sheetName val="2gii"/>
      <sheetName val="Detail In Door Stad"/>
      <sheetName val="1"/>
      <sheetName val="DB"/>
      <sheetName val="Unit_Name"/>
      <sheetName val="Div Summary"/>
      <sheetName val="PriceSummary"/>
      <sheetName val="AN"/>
      <sheetName val="CONS. PROJECT HITS"/>
      <sheetName val="Guard House #1; D,E,F"/>
      <sheetName val="Controls"/>
      <sheetName val="Timesheet"/>
      <sheetName val="Mp-team 1"/>
      <sheetName val="GRSummary"/>
      <sheetName val="ABB"/>
      <sheetName val="GE"/>
      <sheetName val="Option"/>
      <sheetName val="Arch"/>
      <sheetName val="Intro"/>
      <sheetName val="02"/>
      <sheetName val="03"/>
      <sheetName val="04"/>
      <sheetName val="01"/>
      <sheetName val="Drop Down List"/>
      <sheetName val="OCT01"/>
      <sheetName val="OCT02"/>
      <sheetName val="OCT03"/>
      <sheetName val="OCT05"/>
      <sheetName val="OCT06"/>
      <sheetName val="OCT07"/>
      <sheetName val="OCT08"/>
      <sheetName val="OCT09"/>
      <sheetName val="OCT10"/>
      <sheetName val="OCT12"/>
      <sheetName val="OCT13"/>
      <sheetName val="OCT14"/>
      <sheetName val="OCT15"/>
      <sheetName val="OCT16"/>
      <sheetName val="OCT17"/>
      <sheetName val="OCT19"/>
      <sheetName val="OCT20"/>
      <sheetName val="OCT21"/>
      <sheetName val="OCT22"/>
      <sheetName val="OCT23"/>
      <sheetName val="OCT24"/>
      <sheetName val="OCT26"/>
      <sheetName val="OCT27"/>
      <sheetName val="OCT28"/>
      <sheetName val="OCT29"/>
      <sheetName val="OCT30"/>
      <sheetName val="OCT31"/>
      <sheetName val="CERTIFICATE"/>
      <sheetName val="SBL03_Comp"/>
      <sheetName val="Op"/>
      <sheetName val="Cover"/>
      <sheetName val="Proj Cost Sumry"/>
      <sheetName val="Contents"/>
      <sheetName val="eval"/>
      <sheetName val="Notes"/>
      <sheetName val="Table"/>
      <sheetName val="SPT_vs_PHI6"/>
      <sheetName val="E_&amp;_R6"/>
      <sheetName val="India_F&amp;S_Template6"/>
      <sheetName val="Debits_as_on_12_04_086"/>
      <sheetName val="SPT_vs_PHI7"/>
      <sheetName val="E_&amp;_R7"/>
      <sheetName val="India_F&amp;S_Template7"/>
      <sheetName val="Debits_as_on_12_04_087"/>
      <sheetName val="AC_HALL_&amp;_SERVICE_ANNEXE8"/>
      <sheetName val="NON_AC_HALL-type-A8"/>
      <sheetName val="NON_AC_HALL-type-B8"/>
      <sheetName val="Admin__block8"/>
      <sheetName val="Food_Court8"/>
      <sheetName val="boq_workings8"/>
      <sheetName val="SPT_vs_PHI8"/>
      <sheetName val="E_&amp;_R8"/>
      <sheetName val="India_F&amp;S_Template8"/>
      <sheetName val="Debits_as_on_12_04_088"/>
      <sheetName val="AC_HALL_&amp;_SERVICE_ANNEXE14"/>
      <sheetName val="NON_AC_HALL-type-A14"/>
      <sheetName val="NON_AC_HALL-type-B14"/>
      <sheetName val="Admin__block14"/>
      <sheetName val="Food_Court14"/>
      <sheetName val="boq_workings14"/>
      <sheetName val="SPT_vs_PHI14"/>
      <sheetName val="E_&amp;_R14"/>
      <sheetName val="India_F&amp;S_Template14"/>
      <sheetName val="Debits_as_on_12_04_0814"/>
      <sheetName val="AC_HALL_&amp;_SERVICE_ANNEXE10"/>
      <sheetName val="NON_AC_HALL-type-A10"/>
      <sheetName val="NON_AC_HALL-type-B10"/>
      <sheetName val="Admin__block10"/>
      <sheetName val="Food_Court10"/>
      <sheetName val="boq_workings10"/>
      <sheetName val="SPT_vs_PHI10"/>
      <sheetName val="E_&amp;_R10"/>
      <sheetName val="India_F&amp;S_Template10"/>
      <sheetName val="Debits_as_on_12_04_0810"/>
      <sheetName val="AC_HALL_&amp;_SERVICE_ANNEXE9"/>
      <sheetName val="NON_AC_HALL-type-A9"/>
      <sheetName val="NON_AC_HALL-type-B9"/>
      <sheetName val="Admin__block9"/>
      <sheetName val="Food_Court9"/>
      <sheetName val="boq_workings9"/>
      <sheetName val="SPT_vs_PHI9"/>
      <sheetName val="E_&amp;_R9"/>
      <sheetName val="India_F&amp;S_Template9"/>
      <sheetName val="Debits_as_on_12_04_089"/>
      <sheetName val="AC_HALL_&amp;_SERVICE_ANNEXE11"/>
      <sheetName val="NON_AC_HALL-type-A11"/>
      <sheetName val="NON_AC_HALL-type-B11"/>
      <sheetName val="Admin__block11"/>
      <sheetName val="Food_Court11"/>
      <sheetName val="boq_workings11"/>
      <sheetName val="SPT_vs_PHI11"/>
      <sheetName val="E_&amp;_R11"/>
      <sheetName val="India_F&amp;S_Template11"/>
      <sheetName val="Debits_as_on_12_04_0811"/>
      <sheetName val="AC_HALL_&amp;_SERVICE_ANNEXE12"/>
      <sheetName val="NON_AC_HALL-type-A12"/>
      <sheetName val="NON_AC_HALL-type-B12"/>
      <sheetName val="Admin__block12"/>
      <sheetName val="Food_Court12"/>
      <sheetName val="boq_workings12"/>
      <sheetName val="SPT_vs_PHI12"/>
      <sheetName val="E_&amp;_R12"/>
      <sheetName val="India_F&amp;S_Template12"/>
      <sheetName val="Debits_as_on_12_04_0812"/>
      <sheetName val="AC_HALL_&amp;_SERVICE_ANNEXE13"/>
      <sheetName val="NON_AC_HALL-type-A13"/>
      <sheetName val="NON_AC_HALL-type-B13"/>
      <sheetName val="Admin__block13"/>
      <sheetName val="Food_Court13"/>
      <sheetName val="boq_workings13"/>
      <sheetName val="SPT_vs_PHI13"/>
      <sheetName val="E_&amp;_R13"/>
      <sheetName val="India_F&amp;S_Template13"/>
      <sheetName val="Debits_as_on_12_04_0813"/>
      <sheetName val="AC_HALL_&amp;_SERVICE_ANNEXE20"/>
      <sheetName val="NON_AC_HALL-type-A20"/>
      <sheetName val="NON_AC_HALL-type-B20"/>
      <sheetName val="Admin__block20"/>
      <sheetName val="Food_Court20"/>
      <sheetName val="boq_workings20"/>
      <sheetName val="SPT_vs_PHI20"/>
      <sheetName val="E_&amp;_R20"/>
      <sheetName val="India_F&amp;S_Template20"/>
      <sheetName val="Debits_as_on_12_04_0820"/>
      <sheetName val="AC_HALL_&amp;_SERVICE_ANNEXE15"/>
      <sheetName val="NON_AC_HALL-type-A15"/>
      <sheetName val="NON_AC_HALL-type-B15"/>
      <sheetName val="Admin__block15"/>
      <sheetName val="Food_Court15"/>
      <sheetName val="boq_workings15"/>
      <sheetName val="SPT_vs_PHI15"/>
      <sheetName val="E_&amp;_R15"/>
      <sheetName val="India_F&amp;S_Template15"/>
      <sheetName val="Debits_as_on_12_04_0815"/>
      <sheetName val="AC_HALL_&amp;_SERVICE_ANNEXE16"/>
      <sheetName val="NON_AC_HALL-type-A16"/>
      <sheetName val="NON_AC_HALL-type-B16"/>
      <sheetName val="Admin__block16"/>
      <sheetName val="Food_Court16"/>
      <sheetName val="boq_workings16"/>
      <sheetName val="SPT_vs_PHI16"/>
      <sheetName val="E_&amp;_R16"/>
      <sheetName val="India_F&amp;S_Template16"/>
      <sheetName val="Debits_as_on_12_04_0816"/>
      <sheetName val="AC_HALL_&amp;_SERVICE_ANNEXE17"/>
      <sheetName val="NON_AC_HALL-type-A17"/>
      <sheetName val="NON_AC_HALL-type-B17"/>
      <sheetName val="Admin__block17"/>
      <sheetName val="Food_Court17"/>
      <sheetName val="boq_workings17"/>
      <sheetName val="SPT_vs_PHI17"/>
      <sheetName val="E_&amp;_R17"/>
      <sheetName val="India_F&amp;S_Template17"/>
      <sheetName val="Debits_as_on_12_04_0817"/>
      <sheetName val="AC_HALL_&amp;_SERVICE_ANNEXE18"/>
      <sheetName val="NON_AC_HALL-type-A18"/>
      <sheetName val="NON_AC_HALL-type-B18"/>
      <sheetName val="Admin__block18"/>
      <sheetName val="Food_Court18"/>
      <sheetName val="boq_workings18"/>
      <sheetName val="SPT_vs_PHI18"/>
      <sheetName val="E_&amp;_R18"/>
      <sheetName val="India_F&amp;S_Template18"/>
      <sheetName val="Debits_as_on_12_04_0818"/>
      <sheetName val="AC_HALL_&amp;_SERVICE_ANNEXE19"/>
      <sheetName val="NON_AC_HALL-type-A19"/>
      <sheetName val="NON_AC_HALL-type-B19"/>
      <sheetName val="Admin__block19"/>
      <sheetName val="Food_Court19"/>
      <sheetName val="boq_workings19"/>
      <sheetName val="SPT_vs_PHI19"/>
      <sheetName val="E_&amp;_R19"/>
      <sheetName val="India_F&amp;S_Template19"/>
      <sheetName val="Debits_as_on_12_04_0819"/>
      <sheetName val="AC_HALL_&amp;_SERVICE_ANNEXE21"/>
      <sheetName val="NON_AC_HALL-type-A21"/>
      <sheetName val="NON_AC_HALL-type-B21"/>
      <sheetName val="Admin__block21"/>
      <sheetName val="Food_Court21"/>
      <sheetName val="boq_workings21"/>
      <sheetName val="SPT_vs_PHI21"/>
      <sheetName val="E_&amp;_R21"/>
      <sheetName val="India_F&amp;S_Template21"/>
      <sheetName val="Debits_as_on_12_04_0821"/>
      <sheetName val="AC_HALL_&amp;_SERVICE_ANNEXE22"/>
      <sheetName val="NON_AC_HALL-type-A22"/>
      <sheetName val="NON_AC_HALL-type-B22"/>
      <sheetName val="Admin__block22"/>
      <sheetName val="Food_Court22"/>
      <sheetName val="boq_workings22"/>
      <sheetName val="SPT_vs_PHI22"/>
      <sheetName val="E_&amp;_R22"/>
      <sheetName val="India_F&amp;S_Template22"/>
      <sheetName val="Debits_as_on_12_04_0822"/>
      <sheetName val="Materials Cost(PCC)"/>
      <sheetName val="Fee Rate Summary"/>
      <sheetName val="precast RC element"/>
      <sheetName val="Definitions"/>
      <sheetName val="R20_R30_work"/>
      <sheetName val="col-reinft1"/>
      <sheetName val="Materials Cost"/>
      <sheetName val="Sheet2"/>
      <sheetName val="RA-markate"/>
      <sheetName val="AC_HALL_&amp;_SERVICE_ANNEXE23"/>
      <sheetName val="NON_AC_HALL-type-A23"/>
      <sheetName val="NON_AC_HALL-type-B23"/>
      <sheetName val="Admin__block23"/>
      <sheetName val="Food_Court23"/>
      <sheetName val="boq_workings23"/>
      <sheetName val="SPT_vs_PHI23"/>
      <sheetName val="E_&amp;_R23"/>
      <sheetName val="India_F&amp;S_Template23"/>
      <sheetName val="Debits_as_on_12_04_0823"/>
      <sheetName val="AC_HALL_&amp;_SERVICE_ANNEXE24"/>
      <sheetName val="NON_AC_HALL-type-A24"/>
      <sheetName val="NON_AC_HALL-type-B24"/>
      <sheetName val="Admin__block24"/>
      <sheetName val="Food_Court24"/>
      <sheetName val="boq_workings24"/>
      <sheetName val="SPT_vs_PHI24"/>
      <sheetName val="E_&amp;_R24"/>
      <sheetName val="India_F&amp;S_Template24"/>
      <sheetName val="Debits_as_on_12_04_0824"/>
      <sheetName val="Direct cost shed A-2 "/>
      <sheetName val="p&amp;m"/>
      <sheetName val="IO List"/>
      <sheetName val="Pile cap"/>
      <sheetName val="beam-reinft-IIInd floor"/>
      <sheetName val="TB"/>
      <sheetName val="BOQ (2)"/>
      <sheetName val="CABLERET"/>
      <sheetName val="GR.slab-reinft"/>
      <sheetName val="Bill No 2 to 8 (Rev)"/>
      <sheetName val="d-safe DELUXE"/>
      <sheetName val="Bill 3"/>
      <sheetName val="Main Summary"/>
      <sheetName val="Assumption List"/>
      <sheetName val="Names&amp;Cases"/>
      <sheetName val="sheet6"/>
      <sheetName val="beam-reinft-machine rm"/>
      <sheetName val="Data Sheet"/>
      <sheetName val="FRONT PAGE"/>
      <sheetName val="EXECUTIVE SUMMARY"/>
      <sheetName val="CONTENT"/>
      <sheetName val="BASIS "/>
      <sheetName val="DEMOGRAPHICS"/>
      <sheetName val="CTC VARIANCE"/>
      <sheetName val="CTC SUMMARY"/>
      <sheetName val="ABSTRACT OVERALL"/>
      <sheetName val="JMC Resolution"/>
      <sheetName val="SAP WBS R1"/>
      <sheetName val="Headings"/>
      <sheetName val="PRECAST lightconc-II"/>
      <sheetName val="SILICATE"/>
      <sheetName val="LTG-STG"/>
      <sheetName val="BS"/>
      <sheetName val="STAFFSCHED "/>
      <sheetName val="Cost"/>
      <sheetName val="FEVA"/>
      <sheetName val="HO Costs"/>
      <sheetName val="C.汇率"/>
      <sheetName val="D_AWG"/>
      <sheetName val="T_Cu_ASTM"/>
      <sheetName val="AreaPerM"/>
      <sheetName val="FIELD"/>
      <sheetName val="SHOP"/>
      <sheetName val="TESTING"/>
      <sheetName val="WEIGHT"/>
      <sheetName val="Scenario Sele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Set>
  </externalBook>
</externalLink>
</file>

<file path=xl/externalLinks/externalLink128.xml><?xml version="1.0" encoding="utf-8"?>
<externalLink xmlns="http://schemas.openxmlformats.org/spreadsheetml/2006/main">
  <externalBook xmlns:r="http://schemas.openxmlformats.org/officeDocument/2006/relationships" r:id="rId1">
    <sheetNames>
      <sheetName val="opstat"/>
      <sheetName val="costs"/>
      <sheetName val="cover"/>
      <sheetName val="analysis"/>
      <sheetName val="allowances"/>
      <sheetName val="act -v- ctc"/>
      <sheetName val="allowancesCTC"/>
      <sheetName val="narrative"/>
      <sheetName val="undermeasure"/>
      <sheetName val="Sheet1"/>
      <sheetName val="Data"/>
      <sheetName val="MATL"/>
      <sheetName val="基础数据-0"/>
      <sheetName val="갑지"/>
      <sheetName val="App A Basis of Design"/>
      <sheetName val="Settings"/>
      <sheetName val="Points"/>
      <sheetName val="Summary of Glands &amp; Lugs"/>
      <sheetName val="PARAMETERS"/>
      <sheetName val="Expir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9.xml><?xml version="1.0" encoding="utf-8"?>
<externalLink xmlns="http://schemas.openxmlformats.org/spreadsheetml/2006/main">
  <externalBook xmlns:r="http://schemas.openxmlformats.org/officeDocument/2006/relationships" r:id="rId1">
    <sheetNames>
      <sheetName val="Summ"/>
      <sheetName val="Supply"/>
      <sheetName val="Occ&amp;Rate"/>
      <sheetName val="Market Data-Occ"/>
      <sheetName val="Market Data-ADR"/>
      <sheetName val="Demand"/>
      <sheetName val="New Hotel Induced Demand"/>
      <sheetName val="Hotel Expansion Induced Demand"/>
      <sheetName val="Occ"/>
      <sheetName val="ADR"/>
      <sheetName val="Calculation"/>
      <sheetName val="Ref"/>
      <sheetName val="P088 Rev 2.0 Cash Flow"/>
      <sheetName val="Market_Data-Occ"/>
      <sheetName val="Market_Data-ADR"/>
      <sheetName val="New_Hotel_Induced_Demand"/>
      <sheetName val="Hotel_Expansion_Induced_Demand"/>
      <sheetName val="Market_Data-Occ1"/>
      <sheetName val="Market_Data-ADR1"/>
      <sheetName val="New_Hotel_Induced_Demand1"/>
      <sheetName val="Hotel_Expansion_Induced_Demand1"/>
      <sheetName val="P088_Rev_2_0_Cash_Flow"/>
      <sheetName val="Day work"/>
      <sheetName val="Market_Data-Occ2"/>
      <sheetName val="Market_Data-ADR2"/>
      <sheetName val="New_Hotel_Induced_Demand2"/>
      <sheetName val="Hotel_Expansion_Induced_Demand2"/>
      <sheetName val="P088_Rev_2_0_Cash_Flow1"/>
      <sheetName val="Market_Data-Occ3"/>
      <sheetName val="Market_Data-ADR3"/>
      <sheetName val="New_Hotel_Induced_Demand3"/>
      <sheetName val="Hotel_Expansion_Induced_Demand3"/>
      <sheetName val="P088_Rev_2_0_Cash_Flow2"/>
      <sheetName val="Day_work"/>
      <sheetName val="Market_Data-Occ4"/>
      <sheetName val="Market_Data-ADR4"/>
      <sheetName val="New_Hotel_Induced_Demand4"/>
      <sheetName val="Hotel_Expansion_Induced_Demand4"/>
      <sheetName val="P088_Rev_2_0_Cash_Flow3"/>
      <sheetName val="Day_work1"/>
      <sheetName val="Market_Data-Occ5"/>
      <sheetName val="Market_Data-ADR5"/>
      <sheetName val="New_Hotel_Induced_Demand5"/>
      <sheetName val="Hotel_Expansion_Induced_Demand5"/>
      <sheetName val="P088_Rev_2_0_Cash_Flow4"/>
      <sheetName val="Day_work2"/>
      <sheetName val="Areas"/>
      <sheetName val="Ops"/>
      <sheetName val="BOQ Distribution"/>
      <sheetName val="MASTER_RATE ANALYSIS"/>
      <sheetName val="Market_Data-Occ6"/>
      <sheetName val="Market_Data-ADR6"/>
      <sheetName val="New_Hotel_Induced_Demand6"/>
      <sheetName val="Hotel_Expansion_Induced_Demand6"/>
      <sheetName val="P088_Rev_2_0_Cash_Flow5"/>
      <sheetName val="Day_work3"/>
      <sheetName val="Market_Data-Occ7"/>
      <sheetName val="Market_Data-ADR7"/>
      <sheetName val="New_Hotel_Induced_Demand7"/>
      <sheetName val="Hotel_Expansion_Induced_Demand7"/>
      <sheetName val="P088_Rev_2_0_Cash_Flow6"/>
      <sheetName val="Day_work4"/>
      <sheetName val="Market_Data-Occ9"/>
      <sheetName val="Market_Data-ADR9"/>
      <sheetName val="New_Hotel_Induced_Demand9"/>
      <sheetName val="Hotel_Expansion_Induced_Demand9"/>
      <sheetName val="P088_Rev_2_0_Cash_Flow8"/>
      <sheetName val="Day_work6"/>
      <sheetName val="Market_Data-Occ8"/>
      <sheetName val="Market_Data-ADR8"/>
      <sheetName val="New_Hotel_Induced_Demand8"/>
      <sheetName val="Hotel_Expansion_Induced_Demand8"/>
      <sheetName val="P088_Rev_2_0_Cash_Flow7"/>
      <sheetName val="Day_work5"/>
      <sheetName val="Cash2"/>
      <sheetName val="Z"/>
      <sheetName val="Rate Analysis"/>
      <sheetName val="FitOutConfCentre"/>
      <sheetName val="Prattmodel"/>
      <sheetName val="Otismodel"/>
      <sheetName val="Flightmodel"/>
      <sheetName val="Sum of the Parts Valuation"/>
      <sheetName val="Imp Cost"/>
      <sheetName val="Architect"/>
      <sheetName val="9011 EXPAT_MANP"/>
      <sheetName val="입찰내역 발주처 양식"/>
      <sheetName val="Induced demand- Hitec City"/>
      <sheetName val="Teritary Competition"/>
      <sheetName val="HotelInduced"/>
      <sheetName val="Induced demand Navi Mumbai"/>
      <sheetName val="Induced Demand"/>
      <sheetName val="Induced"/>
      <sheetName val="Induced demand due to Noida"/>
      <sheetName val="Rna"/>
      <sheetName val="#REF"/>
      <sheetName val="Commercial Developments"/>
      <sheetName val="Induced Demand-Gugaon-build up"/>
      <sheetName val="Commercial development"/>
      <sheetName val="MktSeg"/>
      <sheetName val="Segmentation"/>
      <sheetName val="SPT vs PHI"/>
      <sheetName val="Market_Data-Occ10"/>
      <sheetName val="Market_Data-ADR10"/>
      <sheetName val="New_Hotel_Induced_Demand10"/>
      <sheetName val="Hotel_Expansion_Induced_Deman10"/>
      <sheetName val="P088_Rev_2_0_Cash_Flow9"/>
      <sheetName val="Day_work7"/>
      <sheetName val="BOQ_Distribution"/>
      <sheetName val="MASTER_RATE_ANALYSIS"/>
      <sheetName val="Rate_Analysis"/>
      <sheetName val="Sum_of_the_Parts_Valuation"/>
      <sheetName val="Imp_Cost"/>
      <sheetName val="9011_EXPAT_MANP"/>
      <sheetName val="Market_Data-Occ11"/>
      <sheetName val="Market_Data-ADR11"/>
      <sheetName val="New_Hotel_Induced_Demand11"/>
      <sheetName val="Hotel_Expansion_Induced_Deman11"/>
      <sheetName val="P088_Rev_2_0_Cash_Flow10"/>
      <sheetName val="Day_work8"/>
      <sheetName val="BOQ_Distribution1"/>
      <sheetName val="MASTER_RATE_ANALYSIS1"/>
      <sheetName val="Rate_Analysis1"/>
      <sheetName val="Sum_of_the_Parts_Valuation1"/>
      <sheetName val="Imp_Cost1"/>
      <sheetName val="9011_EXPAT_MANP1"/>
      <sheetName val="입찰내역_발주처_양식"/>
      <sheetName val="EEV(Prilim)"/>
      <sheetName val="P1 SUM"/>
      <sheetName val="2.0 Section 2 Cover"/>
      <sheetName val="NPV"/>
      <sheetName val="Demand &amp; Supply"/>
      <sheetName val="Sheet1"/>
      <sheetName val="Redevelopment cost "/>
      <sheetName val="Comparable developments "/>
      <sheetName val="Property Info"/>
      <sheetName val="OpHis"/>
      <sheetName val="FxVar"/>
      <sheetName val="ProForma"/>
      <sheetName val="SVF"/>
      <sheetName val="SVF2"/>
      <sheetName val="Sensitivity Matrix"/>
      <sheetName val="ancillary"/>
      <sheetName val="Headings"/>
      <sheetName val="allowances"/>
      <sheetName val="Measur"/>
      <sheetName val="Sheet7"/>
      <sheetName val="Data Sheet"/>
      <sheetName val="Cash Flow Working"/>
      <sheetName val="COMPLEXALL"/>
      <sheetName val="BORDGC"/>
      <sheetName val="CIF COST ITEM"/>
      <sheetName val="Data"/>
      <sheetName val="PE"/>
      <sheetName val="1"/>
      <sheetName val="Lookup data"/>
      <sheetName val="opstat"/>
      <sheetName val="costs"/>
      <sheetName val="Est"/>
      <sheetName val="Payment"/>
      <sheetName val="Input"/>
      <sheetName val="TB09"/>
      <sheetName val="B2"/>
      <sheetName val="Kur"/>
      <sheetName val="Keşif-I"/>
      <sheetName val="HAKEDİŞ "/>
      <sheetName val="BUTCE+MANHOUR"/>
      <sheetName val="keşif özeti"/>
      <sheetName val="Katsayılar"/>
      <sheetName val="SHORT LIST"/>
      <sheetName val="Chiet tinh dz22"/>
      <sheetName val="SEX"/>
      <sheetName val="Drop Down List"/>
      <sheetName val="RA-markate"/>
      <sheetName val="Permitted Drop Down Items"/>
      <sheetName val="REINF-WTM"/>
      <sheetName val="XREF"/>
      <sheetName val="CASHFLOWS"/>
      <sheetName val="B2-MAIN HOTEL"/>
      <sheetName val="CS Pipes,Fittings-Lay. &amp; Inst."/>
      <sheetName val="Datas"/>
      <sheetName val="steel total"/>
      <sheetName val="Cover"/>
      <sheetName val="MOS"/>
      <sheetName val="DIV.3"/>
      <sheetName val="E H Blinding"/>
      <sheetName val="E H Excavation"/>
      <sheetName val="Pc name"/>
      <sheetName val="Print Tables"/>
      <sheetName val="Stock Size &amp; Branding"/>
      <sheetName val="MicroMarket"/>
      <sheetName val="Other Hotels"/>
      <sheetName val="Other"/>
      <sheetName val="Rating 12 Point Index"/>
      <sheetName val="GDP-Inflation"/>
      <sheetName val="Facilities"/>
      <sheetName val="Required Occupancy Levels"/>
      <sheetName val="Madinah FA"/>
      <sheetName val="KPIs - Market 2"/>
      <sheetName val="SubmitCal"/>
      <sheetName val="Raw Data"/>
      <sheetName val="Est Summary"/>
      <sheetName val="Rates 2"/>
      <sheetName val="electrical"/>
      <sheetName val="GAE8'97"/>
      <sheetName val="Z- GENERAL PRICE SUMMARY"/>
      <sheetName val="WITHOUT C&amp;I PROFIT (3)"/>
      <sheetName val="Option"/>
      <sheetName val="date"/>
      <sheetName val="Positions"/>
      <sheetName val="Database"/>
      <sheetName val="BOQ"/>
      <sheetName val="Market_Data-Occ12"/>
      <sheetName val="Market_Data-ADR12"/>
      <sheetName val="New_Hotel_Induced_Demand12"/>
      <sheetName val="Hotel_Expansion_Induced_Deman12"/>
      <sheetName val="P088_Rev_2_0_Cash_Flow11"/>
      <sheetName val="Day_work9"/>
      <sheetName val="BOQ_Distribution2"/>
      <sheetName val="MASTER_RATE_ANALYSIS2"/>
      <sheetName val="Rate_Analysis2"/>
      <sheetName val="Sum_of_the_Parts_Valuation2"/>
      <sheetName val="Imp_Cost2"/>
      <sheetName val="9011_EXPAT_MANP2"/>
      <sheetName val="입찰내역_발주처_양식1"/>
      <sheetName val="Induced_demand-_Hitec_City"/>
      <sheetName val="Teritary_Competition"/>
      <sheetName val="Induced_demand_Navi_Mumbai"/>
      <sheetName val="Induced_Demand"/>
      <sheetName val="Induced_demand_due_to_Noida"/>
      <sheetName val="Commercial_Developments"/>
      <sheetName val="Induced_Demand-Gugaon-build_up"/>
      <sheetName val="Commercial_development"/>
      <sheetName val="SPT_vs_PHI"/>
      <sheetName val="Permitted_Drop_Down_Items"/>
      <sheetName val="Data_Sheet"/>
      <sheetName val="CS_Pipes,Fittings-Lay__&amp;_Inst_"/>
      <sheetName val="P1_SUM"/>
      <sheetName val="Equip"/>
      <sheetName val="ARC308-1"/>
      <sheetName val="Part-A"/>
      <sheetName val="T&amp;M"/>
      <sheetName val="Overall"/>
      <sheetName val="New Rates"/>
      <sheetName val="cover page"/>
      <sheetName val="PB"/>
      <sheetName val="Project Claims Report"/>
      <sheetName val="Contract Particulars"/>
      <sheetName val="Update &amp; Print"/>
      <sheetName val="SCH- % WT."/>
      <sheetName val="vendor"/>
      <sheetName val="Key Info"/>
      <sheetName val="A"/>
      <sheetName val="1.0 Section 1 Cover"/>
      <sheetName val="KeyInformation"/>
      <sheetName val="FORM5"/>
      <sheetName val="Summary"/>
      <sheetName val="Labor abs-NMR"/>
      <sheetName val="Budget Analysis"/>
      <sheetName val="B2-CTA"/>
      <sheetName val="B3-CTB"/>
      <sheetName val="B4-CUC"/>
      <sheetName val="B5-SBA"/>
      <sheetName val="B6-SBB"/>
      <sheetName val="B7-Walkway"/>
      <sheetName val="B8-External Works"/>
      <sheetName val="Final Summary"/>
      <sheetName val="Electrical VE"/>
      <sheetName val="CFTable2"/>
      <sheetName val="380KV GIS"/>
      <sheetName val="HAKEDİŞ_"/>
      <sheetName val="keşif_özeti"/>
      <sheetName val="B2-MAIN_HOTEL"/>
      <sheetName val="steel_total"/>
      <sheetName val="SHORT_LIST"/>
      <sheetName val="2_0_Section_2_Cover"/>
      <sheetName val="Chiet_tinh_dz22"/>
      <sheetName val="Demand_&amp;_Supply"/>
      <sheetName val="Redevelopment_cost_"/>
      <sheetName val="Comparable_developments_"/>
      <sheetName val="Property_Info"/>
      <sheetName val="Sensitivity_Matrix"/>
      <sheetName val="Cash_Flow_Working"/>
      <sheetName val="Drop_Down_List"/>
      <sheetName val="CIF_COST_ITEM"/>
      <sheetName val="Lookup_data"/>
      <sheetName val="Labor_abs-NMR"/>
      <sheetName val="380KV_GIS"/>
      <sheetName val="Salary Details"/>
      <sheetName val="Listen"/>
      <sheetName val="Notes"/>
      <sheetName val="Market_Data-Occ13"/>
      <sheetName val="Market_Data-ADR13"/>
      <sheetName val="New_Hotel_Induced_Demand13"/>
      <sheetName val="Hotel_Expansion_Induced_Deman13"/>
      <sheetName val="P088_Rev_2_0_Cash_Flow12"/>
      <sheetName val="Sum_of_the_Parts_Valuation3"/>
      <sheetName val="Imp_Cost3"/>
      <sheetName val="Day_work10"/>
      <sheetName val="SPT_vs_PHI1"/>
      <sheetName val="HAKEDİŞ_1"/>
      <sheetName val="keşif_özeti1"/>
      <sheetName val="BOQ_Distribution3"/>
      <sheetName val="B2-MAIN_HOTEL1"/>
      <sheetName val="steel_total1"/>
      <sheetName val="MASTER_RATE_ANALYSIS3"/>
      <sheetName val="Rate_Analysis3"/>
      <sheetName val="9011_EXPAT_MANP3"/>
      <sheetName val="입찰내역_발주처_양식2"/>
      <sheetName val="Induced_demand-_Hitec_City1"/>
      <sheetName val="Teritary_Competition1"/>
      <sheetName val="Induced_demand_Navi_Mumbai1"/>
      <sheetName val="Induced_Demand1"/>
      <sheetName val="Induced_demand_due_to_Noida1"/>
      <sheetName val="Commercial_Developments1"/>
      <sheetName val="Induced_Demand-Gugaon-build_up1"/>
      <sheetName val="Commercial_development1"/>
      <sheetName val="SHORT_LIST1"/>
      <sheetName val="2_0_Section_2_Cover1"/>
      <sheetName val="Chiet_tinh_dz221"/>
      <sheetName val="P1_SUM1"/>
      <sheetName val="CS_Pipes,Fittings-Lay__&amp;_Inst_1"/>
      <sheetName val="Demand_&amp;_Supply1"/>
      <sheetName val="Redevelopment_cost_1"/>
      <sheetName val="Comparable_developments_1"/>
      <sheetName val="Property_Info1"/>
      <sheetName val="Sensitivity_Matrix1"/>
      <sheetName val="Cash_Flow_Working1"/>
      <sheetName val="Drop_Down_List1"/>
      <sheetName val="Data_Sheet1"/>
      <sheetName val="CIF_COST_ITEM1"/>
      <sheetName val="Lookup_data1"/>
      <sheetName val="Labor_abs-NMR1"/>
      <sheetName val="380KV_GIS1"/>
      <sheetName val="E_H_Blinding"/>
      <sheetName val="E_H_Excavation"/>
      <sheetName val="Pc_name"/>
      <sheetName val="New_Rates"/>
      <sheetName val="Raw_Data"/>
      <sheetName val="Market_Data-Occ14"/>
      <sheetName val="Market_Data-ADR14"/>
      <sheetName val="New_Hotel_Induced_Demand14"/>
      <sheetName val="Hotel_Expansion_Induced_Deman14"/>
      <sheetName val="P088_Rev_2_0_Cash_Flow13"/>
      <sheetName val="Day_work11"/>
      <sheetName val="Sum_of_the_Parts_Valuation4"/>
      <sheetName val="Imp_Cost4"/>
      <sheetName val="MASTER_RATE_ANALYSIS4"/>
      <sheetName val="Rate_Analysis4"/>
      <sheetName val="BOQ_Distribution4"/>
      <sheetName val="입찰내역_발주처_양식3"/>
      <sheetName val="9011_EXPAT_MANP4"/>
      <sheetName val="P1_SUM2"/>
      <sheetName val="Induced_demand-_Hitec_City2"/>
      <sheetName val="Teritary_Competition2"/>
      <sheetName val="Induced_demand_Navi_Mumbai2"/>
      <sheetName val="Induced_Demand2"/>
      <sheetName val="Induced_demand_due_to_Noida2"/>
      <sheetName val="Commercial_Developments2"/>
      <sheetName val="Induced_Demand-Gugaon-build_up2"/>
      <sheetName val="Commercial_development2"/>
      <sheetName val="SPT_vs_PHI2"/>
      <sheetName val="Permitted_Drop_Down_Items1"/>
      <sheetName val="E_H_Blinding1"/>
      <sheetName val="E_H_Excavation1"/>
      <sheetName val="Pc_name1"/>
      <sheetName val="New_Rates1"/>
      <sheetName val="Raw_Data1"/>
      <sheetName val="Z-_GENERAL_PRICE_SUMMARY"/>
      <sheetName val="WITHOUT_C&amp;I_PROFIT_(3)"/>
      <sheetName val="Market_Data-Occ15"/>
      <sheetName val="Market_Data-ADR15"/>
      <sheetName val="New_Hotel_Induced_Demand15"/>
      <sheetName val="Hotel_Expansion_Induced_Deman15"/>
      <sheetName val="P088_Rev_2_0_Cash_Flow14"/>
      <sheetName val="Day_work12"/>
      <sheetName val="Sum_of_the_Parts_Valuation5"/>
      <sheetName val="Imp_Cost5"/>
      <sheetName val="MASTER_RATE_ANALYSIS5"/>
      <sheetName val="Rate_Analysis5"/>
      <sheetName val="BOQ_Distribution5"/>
      <sheetName val="입찰내역_발주처_양식4"/>
      <sheetName val="9011_EXPAT_MANP5"/>
      <sheetName val="P1_SUM3"/>
      <sheetName val="Induced_demand-_Hitec_City3"/>
      <sheetName val="Teritary_Competition3"/>
      <sheetName val="Induced_demand_Navi_Mumbai3"/>
      <sheetName val="Induced_Demand3"/>
      <sheetName val="Induced_demand_due_to_Noida3"/>
      <sheetName val="Commercial_Developments3"/>
      <sheetName val="Induced_Demand-Gugaon-build_up3"/>
      <sheetName val="Commercial_development3"/>
      <sheetName val="SPT_vs_PHI3"/>
      <sheetName val="Permitted_Drop_Down_Items2"/>
      <sheetName val="Data_Sheet2"/>
      <sheetName val="Drop_Down_List2"/>
      <sheetName val="E_H_Blinding2"/>
      <sheetName val="E_H_Excavation2"/>
      <sheetName val="Pc_name2"/>
      <sheetName val="New_Rates2"/>
      <sheetName val="Raw_Data2"/>
      <sheetName val="HAKEDİŞ_2"/>
      <sheetName val="keşif_özeti2"/>
      <sheetName val="SHORT_LIST2"/>
      <sheetName val="2_0_Section_2_Cover2"/>
      <sheetName val="Chiet_tinh_dz222"/>
      <sheetName val="B2-MAIN_HOTEL2"/>
      <sheetName val="CS_Pipes,Fittings-Lay__&amp;_Inst_2"/>
      <sheetName val="steel_total2"/>
      <sheetName val="Demand_&amp;_Supply2"/>
      <sheetName val="Redevelopment_cost_2"/>
      <sheetName val="Comparable_developments_2"/>
      <sheetName val="Property_Info2"/>
      <sheetName val="Sensitivity_Matrix2"/>
      <sheetName val="Cash_Flow_Working2"/>
      <sheetName val="CIF_COST_ITEM2"/>
      <sheetName val="Lookup_data2"/>
      <sheetName val="Z-_GENERAL_PRICE_SUMMARY1"/>
      <sheetName val="WITHOUT_C&amp;I_PROFIT_(3)1"/>
      <sheetName val="C P A Blinding"/>
      <sheetName val="Basis"/>
      <sheetName val="DIV_3"/>
      <sheetName val="DIV_31"/>
      <sheetName val="Project_Claims_Report"/>
      <sheetName val="Contract_Particulars"/>
      <sheetName val="Update_&amp;_Print"/>
      <sheetName val="Print_Tables"/>
      <sheetName val="Stock_Size_&amp;_Branding"/>
      <sheetName val="Other_Hotels"/>
      <sheetName val="Rating_12_Point_Index"/>
      <sheetName val="Required_Occupancy_Levels"/>
      <sheetName val="Madinah_FA"/>
      <sheetName val="KPIs_-_Market_2"/>
      <sheetName val="SCH-_%_WT_"/>
      <sheetName val="Market_Data-Occ16"/>
      <sheetName val="Market_Data-ADR16"/>
      <sheetName val="New_Hotel_Induced_Demand16"/>
      <sheetName val="Hotel_Expansion_Induced_Deman16"/>
      <sheetName val="P088_Rev_2_0_Cash_Flow15"/>
      <sheetName val="Sum_of_the_Parts_Valuation6"/>
      <sheetName val="Imp_Cost6"/>
      <sheetName val="Day_work13"/>
      <sheetName val="MASTER_RATE_ANALYSIS6"/>
      <sheetName val="Rate_Analysis6"/>
      <sheetName val="BOQ_Distribution6"/>
      <sheetName val="입찰내역_발주처_양식5"/>
      <sheetName val="9011_EXPAT_MANP6"/>
      <sheetName val="P1_SUM4"/>
      <sheetName val="Induced_demand-_Hitec_City4"/>
      <sheetName val="Teritary_Competition4"/>
      <sheetName val="Induced_demand_Navi_Mumbai4"/>
      <sheetName val="Induced_Demand4"/>
      <sheetName val="Induced_demand_due_to_Noida4"/>
      <sheetName val="Commercial_Developments4"/>
      <sheetName val="Induced_Demand-Gugaon-build_up4"/>
      <sheetName val="Commercial_development4"/>
      <sheetName val="Demand_&amp;_Supply3"/>
      <sheetName val="Redevelopment_cost_3"/>
      <sheetName val="Comparable_developments_3"/>
      <sheetName val="Property_Info3"/>
      <sheetName val="Sensitivity_Matrix3"/>
      <sheetName val="2_0_Section_2_Cover3"/>
      <sheetName val="Data_Sheet3"/>
      <sheetName val="SPT_vs_PHI4"/>
      <sheetName val="Cash_Flow_Working3"/>
      <sheetName val="CIF_COST_ITEM3"/>
      <sheetName val="Lookup_data3"/>
      <sheetName val="E_H_Blinding3"/>
      <sheetName val="E_H_Excavation3"/>
      <sheetName val="Pc_name3"/>
      <sheetName val="DIV_32"/>
      <sheetName val="Permitted_Drop_Down_Items3"/>
      <sheetName val="CS_Pipes,Fittings-Lay__&amp;_Inst_3"/>
      <sheetName val="HAKEDİŞ_3"/>
      <sheetName val="keşif_özeti3"/>
      <sheetName val="SHORT_LIST3"/>
      <sheetName val="Chiet_tinh_dz223"/>
      <sheetName val="B2-MAIN_HOTEL3"/>
      <sheetName val="Raw_Data3"/>
      <sheetName val="Project_Claims_Report1"/>
      <sheetName val="Contract_Particulars1"/>
      <sheetName val="Update_&amp;_Print1"/>
      <sheetName val="Drop_Down_List3"/>
      <sheetName val="steel_total3"/>
      <sheetName val="Print_Tables1"/>
      <sheetName val="Stock_Size_&amp;_Branding1"/>
      <sheetName val="Other_Hotels1"/>
      <sheetName val="Rating_12_Point_Index1"/>
      <sheetName val="Required_Occupancy_Levels1"/>
      <sheetName val="Madinah_FA1"/>
      <sheetName val="KPIs_-_Market_21"/>
      <sheetName val="SCH-_%_WT_1"/>
      <sheetName val="New_Rates3"/>
      <sheetName val="Budget_Analysis"/>
      <sheetName val="Z-_GENERAL_PRICE_SUMMARY2"/>
      <sheetName val="WITHOUT_C&amp;I_PROFIT_(3)2"/>
      <sheetName val="C_P_A_Blinding"/>
      <sheetName val="Est_Summary"/>
      <sheetName val="Rates_2"/>
      <sheetName val="cover_page"/>
      <sheetName val="1. Summary Sheet (R01_OCT.2019)"/>
      <sheetName val="Actual"/>
      <sheetName val="HWDG"/>
      <sheetName val="bkg"/>
      <sheetName val="cbrd460"/>
      <sheetName val="bcl"/>
      <sheetName val="upa"/>
      <sheetName val="DC3"/>
      <sheetName val="Armada Development "/>
      <sheetName val="Plumtree Aquisition "/>
      <sheetName val="Project 4"/>
      <sheetName val="Project 5"/>
      <sheetName val="Project 6"/>
      <sheetName val="Project 7"/>
      <sheetName val="Tables"/>
      <sheetName val="AOR"/>
      <sheetName val="Data map"/>
      <sheetName val="SS MH"/>
      <sheetName val="1__Summary_Sheet_(R01_OCT_2019)"/>
      <sheetName val="B8-External_Works"/>
      <sheetName val="Final_Summary"/>
      <sheetName val="Electrical_VE"/>
      <sheetName val="1_0_Section_1_Cover"/>
      <sheetName val="Key_Info"/>
      <sheetName val="15.13"/>
      <sheetName val="rc01"/>
      <sheetName val="total all by trades highest 1st"/>
      <sheetName val="Labor_abs-NMR2"/>
      <sheetName val="380KV_GIS2"/>
      <sheetName val="Salary_Details"/>
      <sheetName val="Data_map"/>
      <sheetName val="Market_Data-Occ18"/>
      <sheetName val="Market_Data-ADR18"/>
      <sheetName val="New_Hotel_Induced_Demand18"/>
      <sheetName val="Hotel_Expansion_Induced_Deman18"/>
      <sheetName val="P088_Rev_2_0_Cash_Flow17"/>
      <sheetName val="Day_work15"/>
      <sheetName val="BOQ_Distribution8"/>
      <sheetName val="MASTER_RATE_ANALYSIS8"/>
      <sheetName val="Rate_Analysis8"/>
      <sheetName val="Sum_of_the_Parts_Valuation8"/>
      <sheetName val="Imp_Cost8"/>
      <sheetName val="Raw_Data5"/>
      <sheetName val="Data_Sheet5"/>
      <sheetName val="Induced_demand-_Hitec_City6"/>
      <sheetName val="Teritary_Competition6"/>
      <sheetName val="Induced_demand_Navi_Mumbai6"/>
      <sheetName val="Induced_Demand6"/>
      <sheetName val="Induced_demand_due_to_Noida6"/>
      <sheetName val="Commercial_Developments6"/>
      <sheetName val="Induced_Demand-Gugaon-build_up6"/>
      <sheetName val="Commercial_development6"/>
      <sheetName val="9011_EXPAT_MANP8"/>
      <sheetName val="입찰내역_발주처_양식7"/>
      <sheetName val="SPT_vs_PHI6"/>
      <sheetName val="P1_SUM6"/>
      <sheetName val="2_0_Section_2_Cover5"/>
      <sheetName val="Demand_&amp;_Supply5"/>
      <sheetName val="Redevelopment_cost_5"/>
      <sheetName val="Comparable_developments_5"/>
      <sheetName val="Property_Info5"/>
      <sheetName val="Sensitivity_Matrix5"/>
      <sheetName val="Cash_Flow_Working5"/>
      <sheetName val="CIF_COST_ITEM5"/>
      <sheetName val="HAKEDİŞ_5"/>
      <sheetName val="keşif_özeti5"/>
      <sheetName val="SHORT_LIST5"/>
      <sheetName val="Chiet_tinh_dz225"/>
      <sheetName val="B2-MAIN_HOTEL5"/>
      <sheetName val="Lookup_data5"/>
      <sheetName val="Permitted_Drop_Down_Items5"/>
      <sheetName val="CS_Pipes,Fittings-Lay__&amp;_Inst_5"/>
      <sheetName val="DIV_33"/>
      <sheetName val="E_H_Blinding5"/>
      <sheetName val="E_H_Excavation5"/>
      <sheetName val="Pc_name5"/>
      <sheetName val="Drop_Down_List5"/>
      <sheetName val="steel_total5"/>
      <sheetName val="Print_Tables2"/>
      <sheetName val="Stock_Size_&amp;_Branding2"/>
      <sheetName val="Other_Hotels2"/>
      <sheetName val="Rating_12_Point_Index2"/>
      <sheetName val="Required_Occupancy_Levels2"/>
      <sheetName val="Madinah_FA2"/>
      <sheetName val="KPIs_-_Market_22"/>
      <sheetName val="Project_Claims_Report2"/>
      <sheetName val="Contract_Particulars2"/>
      <sheetName val="Update_&amp;_Print2"/>
      <sheetName val="SCH-_%_WT_2"/>
      <sheetName val="Est_Summary2"/>
      <sheetName val="Rates_22"/>
      <sheetName val="Z-_GENERAL_PRICE_SUMMARY4"/>
      <sheetName val="WITHOUT_C&amp;I_PROFIT_(3)4"/>
      <sheetName val="Labor_abs-NMR4"/>
      <sheetName val="Budget_Analysis2"/>
      <sheetName val="Data_map2"/>
      <sheetName val="B8-External_Works2"/>
      <sheetName val="Final_Summary2"/>
      <sheetName val="Electrical_VE2"/>
      <sheetName val="380KV_GIS4"/>
      <sheetName val="New_Rates5"/>
      <sheetName val="Salary_Details2"/>
      <sheetName val="1__Summary_Sheet_(R01_OCT_20192"/>
      <sheetName val="C_P_A_Blinding2"/>
      <sheetName val="cover_page2"/>
      <sheetName val="Market_Data-Occ17"/>
      <sheetName val="Market_Data-ADR17"/>
      <sheetName val="New_Hotel_Induced_Demand17"/>
      <sheetName val="Hotel_Expansion_Induced_Deman17"/>
      <sheetName val="P088_Rev_2_0_Cash_Flow16"/>
      <sheetName val="Day_work14"/>
      <sheetName val="MASTER_RATE_ANALYSIS7"/>
      <sheetName val="Rate_Analysis7"/>
      <sheetName val="BOQ_Distribution7"/>
      <sheetName val="Sum_of_the_Parts_Valuation7"/>
      <sheetName val="Imp_Cost7"/>
      <sheetName val="P1_SUM5"/>
      <sheetName val="2_0_Section_2_Cover4"/>
      <sheetName val="Demand_&amp;_Supply4"/>
      <sheetName val="Redevelopment_cost_4"/>
      <sheetName val="Comparable_developments_4"/>
      <sheetName val="Property_Info4"/>
      <sheetName val="Sensitivity_Matrix4"/>
      <sheetName val="SPT_vs_PHI5"/>
      <sheetName val="HAKEDİŞ_4"/>
      <sheetName val="keşif_özeti4"/>
      <sheetName val="SHORT_LIST4"/>
      <sheetName val="Chiet_tinh_dz224"/>
      <sheetName val="9011_EXPAT_MANP7"/>
      <sheetName val="입찰내역_발주처_양식6"/>
      <sheetName val="Induced_demand-_Hitec_City5"/>
      <sheetName val="Teritary_Competition5"/>
      <sheetName val="Induced_demand_Navi_Mumbai5"/>
      <sheetName val="Induced_Demand5"/>
      <sheetName val="Induced_demand_due_to_Noida5"/>
      <sheetName val="Commercial_Developments5"/>
      <sheetName val="Induced_Demand-Gugaon-build_up5"/>
      <sheetName val="Commercial_development5"/>
      <sheetName val="B2-MAIN_HOTEL4"/>
      <sheetName val="CS_Pipes,Fittings-Lay__&amp;_Inst_4"/>
      <sheetName val="steel_total4"/>
      <sheetName val="Cash_Flow_Working4"/>
      <sheetName val="Drop_Down_List4"/>
      <sheetName val="Data_Sheet4"/>
      <sheetName val="CIF_COST_ITEM4"/>
      <sheetName val="Lookup_data4"/>
      <sheetName val="Permitted_Drop_Down_Items4"/>
      <sheetName val="Z-_GENERAL_PRICE_SUMMARY3"/>
      <sheetName val="WITHOUT_C&amp;I_PROFIT_(3)3"/>
      <sheetName val="Raw_Data4"/>
      <sheetName val="E_H_Blinding4"/>
      <sheetName val="E_H_Excavation4"/>
      <sheetName val="Pc_name4"/>
      <sheetName val="Labor_abs-NMR3"/>
      <sheetName val="Budget_Analysis1"/>
      <sheetName val="Est_Summary1"/>
      <sheetName val="Rates_21"/>
      <sheetName val="Data_map1"/>
      <sheetName val="B8-External_Works1"/>
      <sheetName val="Final_Summary1"/>
      <sheetName val="Electrical_VE1"/>
      <sheetName val="380KV_GIS3"/>
      <sheetName val="New_Rates4"/>
      <sheetName val="Salary_Details1"/>
      <sheetName val="1__Summary_Sheet_(R01_OCT_20191"/>
      <sheetName val="C_P_A_Blinding1"/>
      <sheetName val="cover_page1"/>
      <sheetName val="Market_Data-Occ19"/>
      <sheetName val="Market_Data-ADR19"/>
      <sheetName val="New_Hotel_Induced_Demand19"/>
      <sheetName val="Hotel_Expansion_Induced_Deman19"/>
      <sheetName val="P088_Rev_2_0_Cash_Flow18"/>
      <sheetName val="Day_work16"/>
      <sheetName val="MASTER_RATE_ANALYSIS9"/>
      <sheetName val="Rate_Analysis9"/>
      <sheetName val="BOQ_Distribution9"/>
      <sheetName val="Sum_of_the_Parts_Valuation9"/>
      <sheetName val="Imp_Cost9"/>
      <sheetName val="P1_SUM7"/>
      <sheetName val="2_0_Section_2_Cover6"/>
      <sheetName val="Demand_&amp;_Supply6"/>
      <sheetName val="Redevelopment_cost_6"/>
      <sheetName val="Comparable_developments_6"/>
      <sheetName val="Property_Info6"/>
      <sheetName val="Sensitivity_Matrix6"/>
      <sheetName val="SPT_vs_PHI7"/>
      <sheetName val="HAKEDİŞ_6"/>
      <sheetName val="keşif_özeti6"/>
      <sheetName val="SHORT_LIST6"/>
      <sheetName val="Chiet_tinh_dz226"/>
      <sheetName val="9011_EXPAT_MANP9"/>
      <sheetName val="입찰내역_발주처_양식8"/>
      <sheetName val="Induced_demand-_Hitec_City7"/>
      <sheetName val="Teritary_Competition7"/>
      <sheetName val="Induced_demand_Navi_Mumbai7"/>
      <sheetName val="Induced_Demand7"/>
      <sheetName val="Induced_demand_due_to_Noida7"/>
      <sheetName val="Commercial_Developments7"/>
      <sheetName val="Induced_Demand-Gugaon-build_up7"/>
      <sheetName val="Commercial_development7"/>
      <sheetName val="B2-MAIN_HOTEL6"/>
      <sheetName val="CS_Pipes,Fittings-Lay__&amp;_Inst_6"/>
      <sheetName val="steel_total6"/>
      <sheetName val="Cash_Flow_Working6"/>
      <sheetName val="Drop_Down_List6"/>
      <sheetName val="Data_Sheet6"/>
      <sheetName val="CIF_COST_ITEM6"/>
      <sheetName val="Lookup_data6"/>
      <sheetName val="Permitted_Drop_Down_Items6"/>
      <sheetName val="Z-_GENERAL_PRICE_SUMMARY5"/>
      <sheetName val="WITHOUT_C&amp;I_PROFIT_(3)5"/>
      <sheetName val="Print_Tables3"/>
      <sheetName val="Stock_Size_&amp;_Branding3"/>
      <sheetName val="Other_Hotels3"/>
      <sheetName val="Rating_12_Point_Index3"/>
      <sheetName val="Required_Occupancy_Levels3"/>
      <sheetName val="Madinah_FA3"/>
      <sheetName val="KPIs_-_Market_23"/>
      <sheetName val="Project_Claims_Report3"/>
      <sheetName val="Contract_Particulars3"/>
      <sheetName val="Update_&amp;_Print3"/>
      <sheetName val="SCH-_%_WT_3"/>
      <sheetName val="Raw_Data6"/>
      <sheetName val="DIV_34"/>
      <sheetName val="E_H_Blinding6"/>
      <sheetName val="E_H_Excavation6"/>
      <sheetName val="Pc_name6"/>
      <sheetName val="Labor_abs-NMR5"/>
      <sheetName val="Budget_Analysis3"/>
      <sheetName val="Est_Summary3"/>
      <sheetName val="Rates_23"/>
      <sheetName val="Data_map3"/>
      <sheetName val="B8-External_Works3"/>
      <sheetName val="Final_Summary3"/>
      <sheetName val="Electrical_VE3"/>
      <sheetName val="380KV_GIS5"/>
      <sheetName val="New_Rates6"/>
      <sheetName val="Salary_Details3"/>
      <sheetName val="1__Summary_Sheet_(R01_OCT_20193"/>
      <sheetName val="C_P_A_Blinding3"/>
      <sheetName val="cover_page3"/>
      <sheetName val="14267"/>
      <sheetName val="RECAPITULATION"/>
      <sheetName val="Rates"/>
      <sheetName val="Market_Data-Occ20"/>
      <sheetName val="Market_Data-ADR20"/>
      <sheetName val="New_Hotel_Induced_Demand20"/>
      <sheetName val="Hotel_Expansion_Induced_Deman20"/>
      <sheetName val="P088_Rev_2_0_Cash_Flow19"/>
      <sheetName val="Day_work17"/>
      <sheetName val="MASTER_RATE_ANALYSIS10"/>
      <sheetName val="Rate_Analysis10"/>
      <sheetName val="BOQ_Distribution10"/>
      <sheetName val="Sum_of_the_Parts_Valuation10"/>
      <sheetName val="Imp_Cost10"/>
      <sheetName val="P1_SUM8"/>
      <sheetName val="2_0_Section_2_Cover7"/>
      <sheetName val="Demand_&amp;_Supply7"/>
      <sheetName val="Redevelopment_cost_7"/>
      <sheetName val="Comparable_developments_7"/>
      <sheetName val="Property_Info7"/>
      <sheetName val="Sensitivity_Matrix7"/>
      <sheetName val="SPT_vs_PHI8"/>
      <sheetName val="HAKEDİŞ_7"/>
      <sheetName val="keşif_özeti7"/>
      <sheetName val="SHORT_LIST7"/>
      <sheetName val="Chiet_tinh_dz227"/>
      <sheetName val="9011_EXPAT_MANP10"/>
      <sheetName val="입찰내역_발주처_양식9"/>
      <sheetName val="Induced_demand-_Hitec_City8"/>
      <sheetName val="Teritary_Competition8"/>
      <sheetName val="Induced_demand_Navi_Mumbai8"/>
      <sheetName val="Induced_Demand8"/>
      <sheetName val="Induced_demand_due_to_Noida8"/>
      <sheetName val="Commercial_Developments8"/>
      <sheetName val="Induced_Demand-Gugaon-build_up8"/>
      <sheetName val="Commercial_development8"/>
      <sheetName val="B2-MAIN_HOTEL7"/>
      <sheetName val="CS_Pipes,Fittings-Lay__&amp;_Inst_7"/>
      <sheetName val="steel_total7"/>
      <sheetName val="Cash_Flow_Working7"/>
      <sheetName val="Drop_Down_List7"/>
      <sheetName val="Data_Sheet7"/>
      <sheetName val="CIF_COST_ITEM7"/>
      <sheetName val="Lookup_data7"/>
      <sheetName val="Permitted_Drop_Down_Items7"/>
      <sheetName val="Z-_GENERAL_PRICE_SUMMARY6"/>
      <sheetName val="WITHOUT_C&amp;I_PROFIT_(3)6"/>
      <sheetName val="Print_Tables4"/>
      <sheetName val="Stock_Size_&amp;_Branding4"/>
      <sheetName val="Other_Hotels4"/>
      <sheetName val="Rating_12_Point_Index4"/>
      <sheetName val="Required_Occupancy_Levels4"/>
      <sheetName val="Madinah_FA4"/>
      <sheetName val="KPIs_-_Market_24"/>
      <sheetName val="Project_Claims_Report4"/>
      <sheetName val="Contract_Particulars4"/>
      <sheetName val="Update_&amp;_Print4"/>
      <sheetName val="SCH-_%_WT_4"/>
      <sheetName val="Raw_Data7"/>
      <sheetName val="DIV_35"/>
      <sheetName val="E_H_Blinding7"/>
      <sheetName val="E_H_Excavation7"/>
      <sheetName val="Pc_name7"/>
      <sheetName val="Labor_abs-NMR6"/>
      <sheetName val="Budget_Analysis4"/>
      <sheetName val="Est_Summary4"/>
      <sheetName val="Rates_24"/>
      <sheetName val="Data_map4"/>
      <sheetName val="B8-External_Works4"/>
      <sheetName val="Final_Summary4"/>
      <sheetName val="Electrical_VE4"/>
      <sheetName val="380KV_GIS6"/>
      <sheetName val="New_Rates7"/>
      <sheetName val="Salary_Details4"/>
      <sheetName val="1__Summary_Sheet_(R01_OCT_20194"/>
      <sheetName val="C_P_A_Blinding4"/>
      <sheetName val="cover_page4"/>
      <sheetName val="Market_Data-Occ21"/>
      <sheetName val="Market_Data-ADR21"/>
      <sheetName val="New_Hotel_Induced_Demand21"/>
      <sheetName val="Hotel_Expansion_Induced_Deman21"/>
      <sheetName val="P088_Rev_2_0_Cash_Flow20"/>
      <sheetName val="Day_work18"/>
      <sheetName val="MASTER_RATE_ANALYSIS11"/>
      <sheetName val="Rate_Analysis11"/>
      <sheetName val="BOQ_Distribution11"/>
      <sheetName val="Sum_of_the_Parts_Valuation11"/>
      <sheetName val="Imp_Cost11"/>
      <sheetName val="P1_SUM9"/>
      <sheetName val="2_0_Section_2_Cover8"/>
      <sheetName val="Demand_&amp;_Supply8"/>
      <sheetName val="Redevelopment_cost_8"/>
      <sheetName val="Comparable_developments_8"/>
      <sheetName val="Property_Info8"/>
      <sheetName val="Sensitivity_Matrix8"/>
      <sheetName val="SPT_vs_PHI9"/>
      <sheetName val="HAKEDİŞ_8"/>
      <sheetName val="keşif_özeti8"/>
      <sheetName val="SHORT_LIST8"/>
      <sheetName val="Chiet_tinh_dz228"/>
      <sheetName val="9011_EXPAT_MANP11"/>
      <sheetName val="입찰내역_발주처_양식10"/>
      <sheetName val="Induced_demand-_Hitec_City9"/>
      <sheetName val="Teritary_Competition9"/>
      <sheetName val="Induced_demand_Navi_Mumbai9"/>
      <sheetName val="Induced_Demand9"/>
      <sheetName val="Induced_demand_due_to_Noida9"/>
      <sheetName val="Commercial_Developments9"/>
      <sheetName val="Induced_Demand-Gugaon-build_up9"/>
      <sheetName val="Commercial_development9"/>
      <sheetName val="B2-MAIN_HOTEL8"/>
      <sheetName val="CS_Pipes,Fittings-Lay__&amp;_Inst_8"/>
      <sheetName val="steel_total8"/>
      <sheetName val="Cash_Flow_Working8"/>
      <sheetName val="Drop_Down_List8"/>
      <sheetName val="Data_Sheet8"/>
      <sheetName val="CIF_COST_ITEM8"/>
      <sheetName val="Lookup_data8"/>
      <sheetName val="Permitted_Drop_Down_Items8"/>
      <sheetName val="Z-_GENERAL_PRICE_SUMMARY7"/>
      <sheetName val="WITHOUT_C&amp;I_PROFIT_(3)7"/>
      <sheetName val="Print_Tables5"/>
      <sheetName val="Stock_Size_&amp;_Branding5"/>
      <sheetName val="Other_Hotels5"/>
      <sheetName val="Rating_12_Point_Index5"/>
      <sheetName val="Required_Occupancy_Levels5"/>
      <sheetName val="Madinah_FA5"/>
      <sheetName val="KPIs_-_Market_25"/>
      <sheetName val="Project_Claims_Report5"/>
      <sheetName val="Contract_Particulars5"/>
      <sheetName val="Update_&amp;_Print5"/>
      <sheetName val="SCH-_%_WT_5"/>
      <sheetName val="Raw_Data8"/>
      <sheetName val="DIV_36"/>
      <sheetName val="E_H_Blinding8"/>
      <sheetName val="E_H_Excavation8"/>
      <sheetName val="Pc_name8"/>
      <sheetName val="Labor_abs-NMR7"/>
      <sheetName val="Budget_Analysis5"/>
      <sheetName val="Est_Summary5"/>
      <sheetName val="Rates_25"/>
      <sheetName val="Data_map5"/>
      <sheetName val="B8-External_Works5"/>
      <sheetName val="Final_Summary5"/>
      <sheetName val="Electrical_VE5"/>
      <sheetName val="380KV_GIS7"/>
      <sheetName val="New_Rates8"/>
      <sheetName val="Salary_Details5"/>
      <sheetName val="1__Summary_Sheet_(R01_OCT_20195"/>
      <sheetName val="C_P_A_Blinding5"/>
      <sheetName val="cover_page5"/>
      <sheetName val="Market_Data-Occ22"/>
      <sheetName val="Market_Data-ADR22"/>
      <sheetName val="New_Hotel_Induced_Demand22"/>
      <sheetName val="Hotel_Expansion_Induced_Deman22"/>
      <sheetName val="P088_Rev_2_0_Cash_Flow21"/>
      <sheetName val="Day_work19"/>
      <sheetName val="MASTER_RATE_ANALYSIS12"/>
      <sheetName val="Rate_Analysis12"/>
      <sheetName val="BOQ_Distribution12"/>
      <sheetName val="Sum_of_the_Parts_Valuation12"/>
      <sheetName val="Imp_Cost12"/>
      <sheetName val="P1_SUM10"/>
      <sheetName val="2_0_Section_2_Cover9"/>
      <sheetName val="Demand_&amp;_Supply9"/>
      <sheetName val="Redevelopment_cost_9"/>
      <sheetName val="Comparable_developments_9"/>
      <sheetName val="Property_Info9"/>
      <sheetName val="Sensitivity_Matrix9"/>
      <sheetName val="SPT_vs_PHI10"/>
      <sheetName val="HAKEDİŞ_9"/>
      <sheetName val="keşif_özeti9"/>
      <sheetName val="SHORT_LIST9"/>
      <sheetName val="Chiet_tinh_dz229"/>
      <sheetName val="9011_EXPAT_MANP12"/>
      <sheetName val="입찰내역_발주처_양식11"/>
      <sheetName val="Induced_demand-_Hitec_City10"/>
      <sheetName val="Teritary_Competition10"/>
      <sheetName val="Induced_demand_Navi_Mumbai10"/>
      <sheetName val="Induced_Demand10"/>
      <sheetName val="Induced_demand_due_to_Noida10"/>
      <sheetName val="Commercial_Developments10"/>
      <sheetName val="Induced_Demand-Gugaon-build_u10"/>
      <sheetName val="Commercial_development10"/>
      <sheetName val="B2-MAIN_HOTEL9"/>
      <sheetName val="CS_Pipes,Fittings-Lay__&amp;_Inst_9"/>
      <sheetName val="steel_total9"/>
      <sheetName val="Cash_Flow_Working9"/>
      <sheetName val="Drop_Down_List9"/>
      <sheetName val="Data_Sheet9"/>
      <sheetName val="CIF_COST_ITEM9"/>
      <sheetName val="Lookup_data9"/>
      <sheetName val="Permitted_Drop_Down_Items9"/>
      <sheetName val="Z-_GENERAL_PRICE_SUMMARY8"/>
      <sheetName val="WITHOUT_C&amp;I_PROFIT_(3)8"/>
      <sheetName val="Print_Tables6"/>
      <sheetName val="Stock_Size_&amp;_Branding6"/>
      <sheetName val="Other_Hotels6"/>
      <sheetName val="Rating_12_Point_Index6"/>
      <sheetName val="Required_Occupancy_Levels6"/>
      <sheetName val="Madinah_FA6"/>
      <sheetName val="KPIs_-_Market_26"/>
      <sheetName val="Project_Claims_Report6"/>
      <sheetName val="Contract_Particulars6"/>
      <sheetName val="Update_&amp;_Print6"/>
      <sheetName val="SCH-_%_WT_6"/>
      <sheetName val="Raw_Data9"/>
      <sheetName val="DIV_37"/>
      <sheetName val="E_H_Blinding9"/>
      <sheetName val="E_H_Excavation9"/>
      <sheetName val="Pc_name9"/>
      <sheetName val="Labor_abs-NMR8"/>
      <sheetName val="Budget_Analysis6"/>
      <sheetName val="Est_Summary6"/>
      <sheetName val="Rates_26"/>
      <sheetName val="Data_map6"/>
      <sheetName val="B8-External_Works6"/>
      <sheetName val="Final_Summary6"/>
      <sheetName val="Electrical_VE6"/>
      <sheetName val="380KV_GIS8"/>
      <sheetName val="New_Rates9"/>
      <sheetName val="Salary_Details6"/>
      <sheetName val="1__Summary_Sheet_(R01_OCT_20196"/>
      <sheetName val="C_P_A_Blinding6"/>
      <sheetName val="cover_page6"/>
      <sheetName val="BQMPALOC"/>
      <sheetName val="Data_Sheet10"/>
      <sheetName val="P1_SUM11"/>
      <sheetName val="Induced_demand-_Hitec_City11"/>
      <sheetName val="Teritary_Competition11"/>
      <sheetName val="Induced_demand_Navi_Mumbai11"/>
      <sheetName val="Induced_Demand11"/>
      <sheetName val="Induced_demand_due_to_Noida11"/>
      <sheetName val="Commercial_Developments11"/>
      <sheetName val="Induced_Demand-Gugaon-build_u11"/>
      <sheetName val="Commercial_development11"/>
      <sheetName val="Data_Sheet11"/>
      <sheetName val="입찰내역_발주처_양식12"/>
      <sheetName val="P1_SUM12"/>
      <sheetName val="Induced_demand-_Hitec_City12"/>
      <sheetName val="Teritary_Competition12"/>
      <sheetName val="Induced_demand_Navi_Mumbai12"/>
      <sheetName val="Induced_Demand12"/>
      <sheetName val="Induced_demand_due_to_Noida12"/>
      <sheetName val="Commercial_Developments12"/>
      <sheetName val="Induced_Demand-Gugaon-build_u12"/>
      <sheetName val="Commercial_development12"/>
      <sheetName val="Data_Sheet12"/>
      <sheetName val="Details"/>
      <sheetName val="DCF_5"/>
      <sheetName val="IPO Shit"/>
      <sheetName val="US Ship Repair Industry Growth"/>
      <sheetName val="Market Overview"/>
      <sheetName val="US Shipyard Repair Output"/>
      <sheetName val="ASD Sum of Parts"/>
      <sheetName val="Charts"/>
      <sheetName val="Financial Outputs"/>
      <sheetName val="ADT Financial Build"/>
      <sheetName val="LBO"/>
      <sheetName val="ADT LBO"/>
      <sheetName val="Ex-ADTCo LBO"/>
      <sheetName val="Total TEFS LBO"/>
      <sheetName val="ADT Output Dumbed Down for KKR"/>
      <sheetName val="Summary Financials"/>
      <sheetName val="Cost"/>
      <sheetName val="Market_Data-Occ24"/>
      <sheetName val="Market_Data-ADR24"/>
      <sheetName val="New_Hotel_Induced_Demand24"/>
      <sheetName val="Hotel_Expansion_Induced_Deman24"/>
      <sheetName val="P088_Rev_2_0_Cash_Flow23"/>
      <sheetName val="Day_work21"/>
      <sheetName val="Sum_of_the_Parts_Valuation14"/>
      <sheetName val="Imp_Cost14"/>
      <sheetName val="MASTER_RATE_ANALYSIS14"/>
      <sheetName val="Rate_Analysis14"/>
      <sheetName val="BOQ_Distribution14"/>
      <sheetName val="입찰내역_발주처_양식14"/>
      <sheetName val="9011_EXPAT_MANP14"/>
      <sheetName val="P1_SUM14"/>
      <sheetName val="Induced_demand-_Hitec_City14"/>
      <sheetName val="Teritary_Competition14"/>
      <sheetName val="Induced_demand_Navi_Mumbai14"/>
      <sheetName val="Induced_Demand14"/>
      <sheetName val="Induced_demand_due_to_Noida14"/>
      <sheetName val="Commercial_Developments14"/>
      <sheetName val="Induced_Demand-Gugaon-build_u14"/>
      <sheetName val="Commercial_development14"/>
      <sheetName val="Data_Sheet14"/>
      <sheetName val="Market_Data-Occ23"/>
      <sheetName val="Market_Data-ADR23"/>
      <sheetName val="New_Hotel_Induced_Demand23"/>
      <sheetName val="Hotel_Expansion_Induced_Deman23"/>
      <sheetName val="P088_Rev_2_0_Cash_Flow22"/>
      <sheetName val="Day_work20"/>
      <sheetName val="Sum_of_the_Parts_Valuation13"/>
      <sheetName val="Imp_Cost13"/>
      <sheetName val="MASTER_RATE_ANALYSIS13"/>
      <sheetName val="Rate_Analysis13"/>
      <sheetName val="BOQ_Distribution13"/>
      <sheetName val="입찰내역_발주처_양식13"/>
      <sheetName val="9011_EXPAT_MANP13"/>
      <sheetName val="P1_SUM13"/>
      <sheetName val="Induced_demand-_Hitec_City13"/>
      <sheetName val="Teritary_Competition13"/>
      <sheetName val="Induced_demand_Navi_Mumbai13"/>
      <sheetName val="Induced_Demand13"/>
      <sheetName val="Induced_demand_due_to_Noida13"/>
      <sheetName val="Commercial_Developments13"/>
      <sheetName val="Induced_Demand-Gugaon-build_u13"/>
      <sheetName val="Commercial_development13"/>
      <sheetName val="Data_Sheet13"/>
      <sheetName val="Market_Data-Occ25"/>
      <sheetName val="Market_Data-ADR25"/>
      <sheetName val="New_Hotel_Induced_Demand25"/>
      <sheetName val="Hotel_Expansion_Induced_Deman25"/>
      <sheetName val="P088_Rev_2_0_Cash_Flow24"/>
      <sheetName val="Day_work22"/>
      <sheetName val="Sum_of_the_Parts_Valuation15"/>
      <sheetName val="Imp_Cost15"/>
      <sheetName val="MASTER_RATE_ANALYSIS15"/>
      <sheetName val="Rate_Analysis15"/>
      <sheetName val="BOQ_Distribution15"/>
      <sheetName val="입찰내역_발주처_양식15"/>
      <sheetName val="9011_EXPAT_MANP15"/>
      <sheetName val="P1_SUM15"/>
      <sheetName val="Induced_demand-_Hitec_City15"/>
      <sheetName val="Teritary_Competition15"/>
      <sheetName val="Induced_demand_Navi_Mumbai15"/>
      <sheetName val="Induced_Demand15"/>
      <sheetName val="Induced_demand_due_to_Noida15"/>
      <sheetName val="Commercial_Developments15"/>
      <sheetName val="Induced_Demand-Gugaon-build_u15"/>
      <sheetName val="Commercial_development15"/>
      <sheetName val="Data_Sheet15"/>
      <sheetName val="PNTEXT"/>
      <sheetName val="purpose&amp;input"/>
      <sheetName val="Main Log"/>
      <sheetName val="Side Anlaysis"/>
      <sheetName val="3.0 Floor area summary"/>
      <sheetName val="inter"/>
      <sheetName val="Quantity"/>
      <sheetName val="Initial Data"/>
      <sheetName val="P-Sum-Cab"/>
      <sheetName val="Job_list"/>
      <sheetName val="MOD_BUDG"/>
      <sheetName val="SOURCES"/>
      <sheetName val="13sc"/>
      <sheetName val="13ts"/>
      <sheetName val="References"/>
      <sheetName val="BREAKDOWN"/>
      <sheetName val="PROCTOR"/>
      <sheetName val="Bill No. 3 POT MAINT(Deliv)"/>
      <sheetName val="Status"/>
      <sheetName val="CERTIFICATE"/>
      <sheetName val="PriceSummary"/>
      <sheetName val="General"/>
      <sheetName val="Market_Data-Occ26"/>
      <sheetName val="Market_Data-ADR26"/>
      <sheetName val="New_Hotel_Induced_Demand26"/>
      <sheetName val="Hotel_Expansion_Induced_Deman26"/>
      <sheetName val="P088_Rev_2_0_Cash_Flow25"/>
      <sheetName val="Day_work23"/>
      <sheetName val="Sum_of_the_Parts_Valuation16"/>
      <sheetName val="Imp_Cost16"/>
      <sheetName val="BOQ_Distribution16"/>
      <sheetName val="MASTER_RATE_ANALYSIS16"/>
      <sheetName val="Rate_Analysis16"/>
      <sheetName val="9011_EXPAT_MANP16"/>
      <sheetName val="입찰내역_발주처_양식16"/>
      <sheetName val="Induced_demand-_Hitec_City16"/>
      <sheetName val="Teritary_Competition16"/>
      <sheetName val="Induced_demand_Navi_Mumbai16"/>
      <sheetName val="Induced_Demand16"/>
      <sheetName val="Induced_demand_due_to_Noida16"/>
      <sheetName val="Commercial_Developments16"/>
      <sheetName val="Induced_Demand-Gugaon-build_u16"/>
      <sheetName val="Commercial_development16"/>
      <sheetName val="SPT_vs_PHI11"/>
      <sheetName val="Est_Summary7"/>
      <sheetName val="Rates_27"/>
      <sheetName val="P1_SUM16"/>
      <sheetName val="2_0_Section_2_Cover10"/>
      <sheetName val="Demand_&amp;_Supply10"/>
      <sheetName val="Redevelopment_cost_10"/>
      <sheetName val="Comparable_developments_10"/>
      <sheetName val="Property_Info10"/>
      <sheetName val="Sensitivity_Matrix10"/>
      <sheetName val="Data_Sheet16"/>
      <sheetName val="Cash_Flow_Working10"/>
      <sheetName val="CIF_COST_ITEM10"/>
      <sheetName val="Lookup_data10"/>
      <sheetName val="Permitted_Drop_Down_Items10"/>
      <sheetName val="CS_Pipes,Fittings-Lay__&amp;_Inst10"/>
      <sheetName val="HAKEDİŞ_10"/>
      <sheetName val="keşif_özeti10"/>
      <sheetName val="SHORT_LIST10"/>
      <sheetName val="Chiet_tinh_dz2210"/>
      <sheetName val="B2-MAIN_HOTEL10"/>
      <sheetName val="Raw_Data10"/>
      <sheetName val="DIV_38"/>
      <sheetName val="E_H_Blinding10"/>
      <sheetName val="E_H_Excavation10"/>
      <sheetName val="Pc_name10"/>
      <sheetName val="Drop_Down_List10"/>
      <sheetName val="Labor_abs-NMR9"/>
      <sheetName val="Budget_Analysis7"/>
      <sheetName val="steel_total10"/>
      <sheetName val="Print_Tables7"/>
      <sheetName val="Stock_Size_&amp;_Branding7"/>
      <sheetName val="Other_Hotels7"/>
      <sheetName val="Rating_12_Point_Index7"/>
      <sheetName val="Required_Occupancy_Levels7"/>
      <sheetName val="Madinah_FA7"/>
      <sheetName val="KPIs_-_Market_27"/>
      <sheetName val="Project_Claims_Report7"/>
      <sheetName val="Contract_Particulars7"/>
      <sheetName val="Update_&amp;_Print7"/>
      <sheetName val="SCH-_%_WT_7"/>
      <sheetName val="1__Summary_Sheet_(R01_OCT_20197"/>
      <sheetName val="Z-_GENERAL_PRICE_SUMMARY9"/>
      <sheetName val="WITHOUT_C&amp;I_PROFIT_(3)9"/>
      <sheetName val="B8-External_Works7"/>
      <sheetName val="Final_Summary7"/>
      <sheetName val="Electrical_VE7"/>
      <sheetName val="380KV_GIS9"/>
      <sheetName val="New_Rates10"/>
      <sheetName val="cover_page7"/>
      <sheetName val="1_0_Section_1_Cover1"/>
      <sheetName val="Key_Info1"/>
      <sheetName val="C_P_A_Blinding7"/>
      <sheetName val="Salary_Details7"/>
      <sheetName val="Armada_Development_"/>
      <sheetName val="Plumtree_Aquisition_"/>
      <sheetName val="Project_4"/>
      <sheetName val="Project_5"/>
      <sheetName val="Project_6"/>
      <sheetName val="Project_7"/>
      <sheetName val="Data_map7"/>
      <sheetName val="SS_MH"/>
      <sheetName val="15_13"/>
      <sheetName val="total_all_by_trades_highest_1st"/>
      <sheetName val="IPO_Shit"/>
      <sheetName val="US_Ship_Repair_Industry_Growth"/>
      <sheetName val="Market_Overview"/>
      <sheetName val="US_Shipyard_Repair_Output"/>
      <sheetName val="ASD_Sum_of_Parts"/>
      <sheetName val="Financial_Outputs"/>
      <sheetName val="ADT_Financial_Build"/>
      <sheetName val="ADT_LBO"/>
      <sheetName val="Ex-ADTCo_LBO"/>
      <sheetName val="Total_TEFS_LBO"/>
      <sheetName val="ADT_Output_Dumbed_Down_for_KKR"/>
      <sheetName val="Summary_Financials"/>
      <sheetName val="#3E1_GCR"/>
      <sheetName val="Det_Des"/>
      <sheetName val="analysis"/>
      <sheetName val="mapping"/>
      <sheetName val="Final"/>
      <sheetName val="Equipment Rates"/>
      <sheetName val="Design Devmt"/>
      <sheetName val="APP. B"/>
      <sheetName val="App. A(contd)"/>
      <sheetName val="graphs"/>
      <sheetName val="???? ??? ??"/>
      <sheetName val="7.0 CASHFLOW"/>
      <sheetName val="Contents"/>
      <sheetName val="Input Key"/>
      <sheetName val="Sensitivity"/>
      <sheetName val="KKC Brkdwn"/>
      <sheetName val="공종별_집계금액"/>
      <sheetName val="ISL1 GC VCF 0005"/>
      <sheetName val="working"/>
      <sheetName val="Closet redesign"/>
      <sheetName val="Reason"/>
      <sheetName val="Reason-breakdown"/>
      <sheetName val="closet redesign-summary(spsd"/>
      <sheetName val="closet redesign(superseded)"/>
      <sheetName val="closet redesign(cancelled)"/>
      <sheetName val="SA Lifecycle Inputs"/>
      <sheetName val="Key Stats Timeline"/>
      <sheetName val="SA FM Inputs"/>
      <sheetName val="Internal Input"/>
      <sheetName val="SA SPC Summary Inputs"/>
      <sheetName val="Key Data"/>
      <sheetName val="STAIR-A"/>
      <sheetName val="Preliminaries "/>
      <sheetName val="인제내역"/>
      <sheetName val="Occ and Rate"/>
      <sheetName val="Curves"/>
      <sheetName val="Intro"/>
      <sheetName val="Controls"/>
      <sheetName val="2-20"/>
      <sheetName val="2021"/>
      <sheetName val="BASELINE_2"/>
      <sheetName val="BASELINE_3"/>
      <sheetName val="BASELINE_4"/>
      <sheetName val="ERP Code With MTS ITEMS"/>
      <sheetName val="Reference"/>
      <sheetName val="sc"/>
      <sheetName val="SAL"/>
      <sheetName val="ERP_Code_With_MTS_ITEMS"/>
      <sheetName val="ERP_Code_With_MTS_ITEMS1"/>
      <sheetName val="concrete"/>
      <sheetName val="beam-reinft-IIInd floor"/>
      <sheetName val="Market_Data-Occ31"/>
      <sheetName val="Market_Data-ADR31"/>
      <sheetName val="New_Hotel_Induced_Demand31"/>
      <sheetName val="Hotel_Expansion_Induced_Deman31"/>
      <sheetName val="P088_Rev_2_0_Cash_Flow30"/>
      <sheetName val="Day_work28"/>
      <sheetName val="Rate_Analysis21"/>
      <sheetName val="MASTER_RATE_ANALYSIS21"/>
      <sheetName val="BOQ_Distribution21"/>
      <sheetName val="Sum_of_the_Parts_Valuation21"/>
      <sheetName val="Imp_Cost21"/>
      <sheetName val="P1_SUM21"/>
      <sheetName val="2_0_Section_2_Cover18"/>
      <sheetName val="Demand_&amp;_Supply18"/>
      <sheetName val="Redevelopment_cost_18"/>
      <sheetName val="Comparable_developments_18"/>
      <sheetName val="Property_Info18"/>
      <sheetName val="Sensitivity_Matrix18"/>
      <sheetName val="Data_Sheet21"/>
      <sheetName val="SPT_vs_PHI19"/>
      <sheetName val="Cash_Flow_Working18"/>
      <sheetName val="입찰내역_발주처_양식21"/>
      <sheetName val="CIF_COST_ITEM18"/>
      <sheetName val="9011_EXPAT_MANP21"/>
      <sheetName val="Lookup_data18"/>
      <sheetName val="HAKEDİŞ_18"/>
      <sheetName val="keşif_özeti18"/>
      <sheetName val="SHORT_LIST18"/>
      <sheetName val="Chiet_tinh_dz2218"/>
      <sheetName val="Induced_demand-_Hitec_City21"/>
      <sheetName val="Teritary_Competition21"/>
      <sheetName val="Induced_demand_Navi_Mumbai21"/>
      <sheetName val="Induced_Demand21"/>
      <sheetName val="Induced_demand_due_to_Noida21"/>
      <sheetName val="Commercial_Developments21"/>
      <sheetName val="Induced_Demand-Gugaon-build_u21"/>
      <sheetName val="Commercial_development21"/>
      <sheetName val="Drop_Down_List18"/>
      <sheetName val="Permitted_Drop_Down_Items18"/>
      <sheetName val="B2-MAIN_HOTEL18"/>
      <sheetName val="CS_Pipes,Fittings-Lay__&amp;_Inst18"/>
      <sheetName val="steel_total18"/>
      <sheetName val="Print_Tables15"/>
      <sheetName val="Stock_Size_&amp;_Branding15"/>
      <sheetName val="Other_Hotels15"/>
      <sheetName val="Rating_12_Point_Index15"/>
      <sheetName val="Required_Occupancy_Levels15"/>
      <sheetName val="Madinah_FA15"/>
      <sheetName val="KPIs_-_Market_215"/>
      <sheetName val="Project_Claims_Report15"/>
      <sheetName val="Contract_Particulars15"/>
      <sheetName val="Update_&amp;_Print15"/>
      <sheetName val="SCH-_%_WT_15"/>
      <sheetName val="Labor_abs-NMR17"/>
      <sheetName val="Budget_Analysis15"/>
      <sheetName val="DIV_316"/>
      <sheetName val="E_H_Blinding18"/>
      <sheetName val="E_H_Excavation18"/>
      <sheetName val="Pc_name18"/>
      <sheetName val="Raw_Data18"/>
      <sheetName val="Est_Summary15"/>
      <sheetName val="Rates_215"/>
      <sheetName val="Z-_GENERAL_PRICE_SUMMARY17"/>
      <sheetName val="WITHOUT_C&amp;I_PROFIT_(3)17"/>
      <sheetName val="New_Rates18"/>
      <sheetName val="380KV_GIS17"/>
      <sheetName val="1__Summary_Sheet_(R01_OCT_20115"/>
      <sheetName val="B8-External_Works15"/>
      <sheetName val="Final_Summary15"/>
      <sheetName val="Electrical_VE15"/>
      <sheetName val="Salary_Details15"/>
      <sheetName val="C_P_A_Blinding15"/>
      <sheetName val="cover_page15"/>
      <sheetName val="1_0_Section_1_Cover9"/>
      <sheetName val="Key_Info9"/>
      <sheetName val="Data_map15"/>
      <sheetName val="SS_MH8"/>
      <sheetName val="Armada_Development_8"/>
      <sheetName val="Plumtree_Aquisition_8"/>
      <sheetName val="Project_48"/>
      <sheetName val="Project_58"/>
      <sheetName val="Project_68"/>
      <sheetName val="Project_78"/>
      <sheetName val="total_all_by_trades_highest_1s8"/>
      <sheetName val="15_138"/>
      <sheetName val="Market_Data-Occ30"/>
      <sheetName val="Market_Data-ADR30"/>
      <sheetName val="New_Hotel_Induced_Demand30"/>
      <sheetName val="Hotel_Expansion_Induced_Deman30"/>
      <sheetName val="P088_Rev_2_0_Cash_Flow29"/>
      <sheetName val="Day_work27"/>
      <sheetName val="Rate_Analysis20"/>
      <sheetName val="MASTER_RATE_ANALYSIS20"/>
      <sheetName val="BOQ_Distribution20"/>
      <sheetName val="Sum_of_the_Parts_Valuation20"/>
      <sheetName val="Imp_Cost20"/>
      <sheetName val="P1_SUM20"/>
      <sheetName val="2_0_Section_2_Cover17"/>
      <sheetName val="Demand_&amp;_Supply17"/>
      <sheetName val="Redevelopment_cost_17"/>
      <sheetName val="Comparable_developments_17"/>
      <sheetName val="Property_Info17"/>
      <sheetName val="Sensitivity_Matrix17"/>
      <sheetName val="Data_Sheet20"/>
      <sheetName val="SPT_vs_PHI18"/>
      <sheetName val="Cash_Flow_Working17"/>
      <sheetName val="입찰내역_발주처_양식20"/>
      <sheetName val="CIF_COST_ITEM17"/>
      <sheetName val="9011_EXPAT_MANP20"/>
      <sheetName val="Lookup_data17"/>
      <sheetName val="HAKEDİŞ_17"/>
      <sheetName val="keşif_özeti17"/>
      <sheetName val="SHORT_LIST17"/>
      <sheetName val="Chiet_tinh_dz2217"/>
      <sheetName val="Induced_demand-_Hitec_City20"/>
      <sheetName val="Teritary_Competition20"/>
      <sheetName val="Induced_demand_Navi_Mumbai20"/>
      <sheetName val="Induced_Demand20"/>
      <sheetName val="Induced_demand_due_to_Noida20"/>
      <sheetName val="Commercial_Developments20"/>
      <sheetName val="Induced_Demand-Gugaon-build_u20"/>
      <sheetName val="Commercial_development20"/>
      <sheetName val="Drop_Down_List17"/>
      <sheetName val="Permitted_Drop_Down_Items17"/>
      <sheetName val="B2-MAIN_HOTEL17"/>
      <sheetName val="CS_Pipes,Fittings-Lay__&amp;_Inst17"/>
      <sheetName val="steel_total17"/>
      <sheetName val="Print_Tables14"/>
      <sheetName val="Stock_Size_&amp;_Branding14"/>
      <sheetName val="Other_Hotels14"/>
      <sheetName val="Rating_12_Point_Index14"/>
      <sheetName val="Required_Occupancy_Levels14"/>
      <sheetName val="Madinah_FA14"/>
      <sheetName val="KPIs_-_Market_214"/>
      <sheetName val="Project_Claims_Report14"/>
      <sheetName val="Contract_Particulars14"/>
      <sheetName val="Update_&amp;_Print14"/>
      <sheetName val="SCH-_%_WT_14"/>
      <sheetName val="Labor_abs-NMR16"/>
      <sheetName val="Budget_Analysis14"/>
      <sheetName val="DIV_315"/>
      <sheetName val="E_H_Blinding17"/>
      <sheetName val="E_H_Excavation17"/>
      <sheetName val="Pc_name17"/>
      <sheetName val="Raw_Data17"/>
      <sheetName val="Est_Summary14"/>
      <sheetName val="Rates_214"/>
      <sheetName val="Z-_GENERAL_PRICE_SUMMARY16"/>
      <sheetName val="WITHOUT_C&amp;I_PROFIT_(3)16"/>
      <sheetName val="New_Rates17"/>
      <sheetName val="380KV_GIS16"/>
      <sheetName val="1__Summary_Sheet_(R01_OCT_20114"/>
      <sheetName val="B8-External_Works14"/>
      <sheetName val="Final_Summary14"/>
      <sheetName val="Electrical_VE14"/>
      <sheetName val="Salary_Details14"/>
      <sheetName val="C_P_A_Blinding14"/>
      <sheetName val="cover_page14"/>
      <sheetName val="1_0_Section_1_Cover8"/>
      <sheetName val="Key_Info8"/>
      <sheetName val="Data_map14"/>
      <sheetName val="SS_MH7"/>
      <sheetName val="Armada_Development_7"/>
      <sheetName val="Plumtree_Aquisition_7"/>
      <sheetName val="Project_47"/>
      <sheetName val="Project_57"/>
      <sheetName val="Project_67"/>
      <sheetName val="Project_77"/>
      <sheetName val="total_all_by_trades_highest_1s7"/>
      <sheetName val="15_137"/>
      <sheetName val="Market_Data-Occ29"/>
      <sheetName val="Market_Data-ADR29"/>
      <sheetName val="New_Hotel_Induced_Demand29"/>
      <sheetName val="Hotel_Expansion_Induced_Deman29"/>
      <sheetName val="P088_Rev_2_0_Cash_Flow28"/>
      <sheetName val="Day_work26"/>
      <sheetName val="Rate_Analysis19"/>
      <sheetName val="MASTER_RATE_ANALYSIS19"/>
      <sheetName val="BOQ_Distribution19"/>
      <sheetName val="Sum_of_the_Parts_Valuation19"/>
      <sheetName val="Imp_Cost19"/>
      <sheetName val="P1_SUM19"/>
      <sheetName val="2_0_Section_2_Cover16"/>
      <sheetName val="Demand_&amp;_Supply16"/>
      <sheetName val="Redevelopment_cost_16"/>
      <sheetName val="Comparable_developments_16"/>
      <sheetName val="Property_Info16"/>
      <sheetName val="Sensitivity_Matrix16"/>
      <sheetName val="Data_Sheet19"/>
      <sheetName val="SPT_vs_PHI17"/>
      <sheetName val="Cash_Flow_Working16"/>
      <sheetName val="입찰내역_발주처_양식19"/>
      <sheetName val="CIF_COST_ITEM16"/>
      <sheetName val="9011_EXPAT_MANP19"/>
      <sheetName val="Lookup_data16"/>
      <sheetName val="HAKEDİŞ_16"/>
      <sheetName val="keşif_özeti16"/>
      <sheetName val="SHORT_LIST16"/>
      <sheetName val="Chiet_tinh_dz2216"/>
      <sheetName val="Induced_demand-_Hitec_City19"/>
      <sheetName val="Teritary_Competition19"/>
      <sheetName val="Induced_demand_Navi_Mumbai19"/>
      <sheetName val="Induced_Demand19"/>
      <sheetName val="Induced_demand_due_to_Noida19"/>
      <sheetName val="Commercial_Developments19"/>
      <sheetName val="Induced_Demand-Gugaon-build_u19"/>
      <sheetName val="Commercial_development19"/>
      <sheetName val="Drop_Down_List16"/>
      <sheetName val="Permitted_Drop_Down_Items16"/>
      <sheetName val="B2-MAIN_HOTEL16"/>
      <sheetName val="CS_Pipes,Fittings-Lay__&amp;_Inst16"/>
      <sheetName val="steel_total16"/>
      <sheetName val="Print_Tables13"/>
      <sheetName val="Stock_Size_&amp;_Branding13"/>
      <sheetName val="Other_Hotels13"/>
      <sheetName val="Rating_12_Point_Index13"/>
      <sheetName val="Required_Occupancy_Levels13"/>
      <sheetName val="Madinah_FA13"/>
      <sheetName val="KPIs_-_Market_213"/>
      <sheetName val="Project_Claims_Report13"/>
      <sheetName val="Contract_Particulars13"/>
      <sheetName val="Update_&amp;_Print13"/>
      <sheetName val="SCH-_%_WT_13"/>
      <sheetName val="Labor_abs-NMR15"/>
      <sheetName val="Budget_Analysis13"/>
      <sheetName val="DIV_314"/>
      <sheetName val="E_H_Blinding16"/>
      <sheetName val="E_H_Excavation16"/>
      <sheetName val="Pc_name16"/>
      <sheetName val="Raw_Data16"/>
      <sheetName val="Est_Summary13"/>
      <sheetName val="Rates_213"/>
      <sheetName val="Z-_GENERAL_PRICE_SUMMARY15"/>
      <sheetName val="WITHOUT_C&amp;I_PROFIT_(3)15"/>
      <sheetName val="New_Rates16"/>
      <sheetName val="380KV_GIS15"/>
      <sheetName val="1__Summary_Sheet_(R01_OCT_20113"/>
      <sheetName val="B8-External_Works13"/>
      <sheetName val="Final_Summary13"/>
      <sheetName val="Electrical_VE13"/>
      <sheetName val="Salary_Details13"/>
      <sheetName val="C_P_A_Blinding13"/>
      <sheetName val="cover_page13"/>
      <sheetName val="1_0_Section_1_Cover7"/>
      <sheetName val="Key_Info7"/>
      <sheetName val="Data_map13"/>
      <sheetName val="SS_MH6"/>
      <sheetName val="Armada_Development_6"/>
      <sheetName val="Plumtree_Aquisition_6"/>
      <sheetName val="Project_46"/>
      <sheetName val="Project_56"/>
      <sheetName val="Project_66"/>
      <sheetName val="Project_76"/>
      <sheetName val="total_all_by_trades_highest_1s6"/>
      <sheetName val="15_136"/>
      <sheetName val="2_0_Section_2_Cover11"/>
      <sheetName val="Demand_&amp;_Supply11"/>
      <sheetName val="Redevelopment_cost_11"/>
      <sheetName val="Comparable_developments_11"/>
      <sheetName val="Property_Info11"/>
      <sheetName val="Sensitivity_Matrix11"/>
      <sheetName val="SPT_vs_PHI12"/>
      <sheetName val="Cash_Flow_Working11"/>
      <sheetName val="CIF_COST_ITEM11"/>
      <sheetName val="Lookup_data11"/>
      <sheetName val="HAKEDİŞ_11"/>
      <sheetName val="keşif_özeti11"/>
      <sheetName val="SHORT_LIST11"/>
      <sheetName val="Chiet_tinh_dz2211"/>
      <sheetName val="Drop_Down_List11"/>
      <sheetName val="Permitted_Drop_Down_Items11"/>
      <sheetName val="B2-MAIN_HOTEL11"/>
      <sheetName val="CS_Pipes,Fittings-Lay__&amp;_Inst11"/>
      <sheetName val="steel_total11"/>
      <sheetName val="Print_Tables8"/>
      <sheetName val="Stock_Size_&amp;_Branding8"/>
      <sheetName val="Other_Hotels8"/>
      <sheetName val="Rating_12_Point_Index8"/>
      <sheetName val="Required_Occupancy_Levels8"/>
      <sheetName val="Madinah_FA8"/>
      <sheetName val="KPIs_-_Market_28"/>
      <sheetName val="Project_Claims_Report8"/>
      <sheetName val="Contract_Particulars8"/>
      <sheetName val="Update_&amp;_Print8"/>
      <sheetName val="SCH-_%_WT_8"/>
      <sheetName val="Labor_abs-NMR10"/>
      <sheetName val="Budget_Analysis8"/>
      <sheetName val="DIV_39"/>
      <sheetName val="E_H_Blinding11"/>
      <sheetName val="E_H_Excavation11"/>
      <sheetName val="Pc_name11"/>
      <sheetName val="Raw_Data11"/>
      <sheetName val="Est_Summary8"/>
      <sheetName val="Rates_28"/>
      <sheetName val="Z-_GENERAL_PRICE_SUMMARY10"/>
      <sheetName val="WITHOUT_C&amp;I_PROFIT_(3)10"/>
      <sheetName val="New_Rates11"/>
      <sheetName val="380KV_GIS10"/>
      <sheetName val="1__Summary_Sheet_(R01_OCT_20198"/>
      <sheetName val="B8-External_Works8"/>
      <sheetName val="Final_Summary8"/>
      <sheetName val="Electrical_VE8"/>
      <sheetName val="Salary_Details8"/>
      <sheetName val="C_P_A_Blinding8"/>
      <sheetName val="cover_page8"/>
      <sheetName val="1_0_Section_1_Cover2"/>
      <sheetName val="Key_Info2"/>
      <sheetName val="Data_map8"/>
      <sheetName val="SS_MH1"/>
      <sheetName val="Armada_Development_1"/>
      <sheetName val="Plumtree_Aquisition_1"/>
      <sheetName val="Project_41"/>
      <sheetName val="Project_51"/>
      <sheetName val="Project_61"/>
      <sheetName val="Project_71"/>
      <sheetName val="total_all_by_trades_highest_1s1"/>
      <sheetName val="15_131"/>
      <sheetName val="2_0_Section_2_Cover12"/>
      <sheetName val="Demand_&amp;_Supply12"/>
      <sheetName val="Redevelopment_cost_12"/>
      <sheetName val="Comparable_developments_12"/>
      <sheetName val="Property_Info12"/>
      <sheetName val="Sensitivity_Matrix12"/>
      <sheetName val="SPT_vs_PHI13"/>
      <sheetName val="Cash_Flow_Working12"/>
      <sheetName val="CIF_COST_ITEM12"/>
      <sheetName val="Lookup_data12"/>
      <sheetName val="HAKEDİŞ_12"/>
      <sheetName val="keşif_özeti12"/>
      <sheetName val="SHORT_LIST12"/>
      <sheetName val="Chiet_tinh_dz2212"/>
      <sheetName val="Drop_Down_List12"/>
      <sheetName val="Permitted_Drop_Down_Items12"/>
      <sheetName val="B2-MAIN_HOTEL12"/>
      <sheetName val="CS_Pipes,Fittings-Lay__&amp;_Inst12"/>
      <sheetName val="steel_total12"/>
      <sheetName val="Print_Tables9"/>
      <sheetName val="Stock_Size_&amp;_Branding9"/>
      <sheetName val="Other_Hotels9"/>
      <sheetName val="Rating_12_Point_Index9"/>
      <sheetName val="Required_Occupancy_Levels9"/>
      <sheetName val="Madinah_FA9"/>
      <sheetName val="KPIs_-_Market_29"/>
      <sheetName val="Project_Claims_Report9"/>
      <sheetName val="Contract_Particulars9"/>
      <sheetName val="Update_&amp;_Print9"/>
      <sheetName val="SCH-_%_WT_9"/>
      <sheetName val="Labor_abs-NMR11"/>
      <sheetName val="Budget_Analysis9"/>
      <sheetName val="DIV_310"/>
      <sheetName val="E_H_Blinding12"/>
      <sheetName val="E_H_Excavation12"/>
      <sheetName val="Pc_name12"/>
      <sheetName val="Raw_Data12"/>
      <sheetName val="Est_Summary9"/>
      <sheetName val="Rates_29"/>
      <sheetName val="Z-_GENERAL_PRICE_SUMMARY11"/>
      <sheetName val="WITHOUT_C&amp;I_PROFIT_(3)11"/>
      <sheetName val="New_Rates12"/>
      <sheetName val="380KV_GIS11"/>
      <sheetName val="1__Summary_Sheet_(R01_OCT_20199"/>
      <sheetName val="B8-External_Works9"/>
      <sheetName val="Final_Summary9"/>
      <sheetName val="Electrical_VE9"/>
      <sheetName val="Salary_Details9"/>
      <sheetName val="C_P_A_Blinding9"/>
      <sheetName val="cover_page9"/>
      <sheetName val="1_0_Section_1_Cover3"/>
      <sheetName val="Key_Info3"/>
      <sheetName val="Data_map9"/>
      <sheetName val="SS_MH2"/>
      <sheetName val="Armada_Development_2"/>
      <sheetName val="Plumtree_Aquisition_2"/>
      <sheetName val="Project_42"/>
      <sheetName val="Project_52"/>
      <sheetName val="Project_62"/>
      <sheetName val="Project_72"/>
      <sheetName val="total_all_by_trades_highest_1s2"/>
      <sheetName val="15_132"/>
      <sheetName val="2_0_Section_2_Cover13"/>
      <sheetName val="Demand_&amp;_Supply13"/>
      <sheetName val="Redevelopment_cost_13"/>
      <sheetName val="Comparable_developments_13"/>
      <sheetName val="Property_Info13"/>
      <sheetName val="Sensitivity_Matrix13"/>
      <sheetName val="SPT_vs_PHI14"/>
      <sheetName val="Cash_Flow_Working13"/>
      <sheetName val="CIF_COST_ITEM13"/>
      <sheetName val="Lookup_data13"/>
      <sheetName val="HAKEDİŞ_13"/>
      <sheetName val="keşif_özeti13"/>
      <sheetName val="SHORT_LIST13"/>
      <sheetName val="Chiet_tinh_dz2213"/>
      <sheetName val="Drop_Down_List13"/>
      <sheetName val="Permitted_Drop_Down_Items13"/>
      <sheetName val="B2-MAIN_HOTEL13"/>
      <sheetName val="CS_Pipes,Fittings-Lay__&amp;_Inst13"/>
      <sheetName val="steel_total13"/>
      <sheetName val="Print_Tables10"/>
      <sheetName val="Stock_Size_&amp;_Branding10"/>
      <sheetName val="Other_Hotels10"/>
      <sheetName val="Rating_12_Point_Index10"/>
      <sheetName val="Required_Occupancy_Levels10"/>
      <sheetName val="Madinah_FA10"/>
      <sheetName val="KPIs_-_Market_210"/>
      <sheetName val="Project_Claims_Report10"/>
      <sheetName val="Contract_Particulars10"/>
      <sheetName val="Update_&amp;_Print10"/>
      <sheetName val="SCH-_%_WT_10"/>
      <sheetName val="Labor_abs-NMR12"/>
      <sheetName val="Budget_Analysis10"/>
      <sheetName val="DIV_311"/>
      <sheetName val="E_H_Blinding13"/>
      <sheetName val="E_H_Excavation13"/>
      <sheetName val="Pc_name13"/>
      <sheetName val="Raw_Data13"/>
      <sheetName val="Est_Summary10"/>
      <sheetName val="Rates_210"/>
      <sheetName val="Z-_GENERAL_PRICE_SUMMARY12"/>
      <sheetName val="WITHOUT_C&amp;I_PROFIT_(3)12"/>
      <sheetName val="New_Rates13"/>
      <sheetName val="380KV_GIS12"/>
      <sheetName val="1__Summary_Sheet_(R01_OCT_20110"/>
      <sheetName val="B8-External_Works10"/>
      <sheetName val="Final_Summary10"/>
      <sheetName val="Electrical_VE10"/>
      <sheetName val="Salary_Details10"/>
      <sheetName val="C_P_A_Blinding10"/>
      <sheetName val="cover_page10"/>
      <sheetName val="1_0_Section_1_Cover4"/>
      <sheetName val="Key_Info4"/>
      <sheetName val="Data_map10"/>
      <sheetName val="SS_MH3"/>
      <sheetName val="Armada_Development_3"/>
      <sheetName val="Plumtree_Aquisition_3"/>
      <sheetName val="Project_43"/>
      <sheetName val="Project_53"/>
      <sheetName val="Project_63"/>
      <sheetName val="Project_73"/>
      <sheetName val="total_all_by_trades_highest_1s3"/>
      <sheetName val="15_133"/>
      <sheetName val="Market_Data-Occ27"/>
      <sheetName val="Market_Data-ADR27"/>
      <sheetName val="New_Hotel_Induced_Demand27"/>
      <sheetName val="Hotel_Expansion_Induced_Deman27"/>
      <sheetName val="P088_Rev_2_0_Cash_Flow26"/>
      <sheetName val="Day_work24"/>
      <sheetName val="Rate_Analysis17"/>
      <sheetName val="MASTER_RATE_ANALYSIS17"/>
      <sheetName val="BOQ_Distribution17"/>
      <sheetName val="Sum_of_the_Parts_Valuation17"/>
      <sheetName val="Imp_Cost17"/>
      <sheetName val="P1_SUM17"/>
      <sheetName val="2_0_Section_2_Cover14"/>
      <sheetName val="Demand_&amp;_Supply14"/>
      <sheetName val="Redevelopment_cost_14"/>
      <sheetName val="Comparable_developments_14"/>
      <sheetName val="Property_Info14"/>
      <sheetName val="Sensitivity_Matrix14"/>
      <sheetName val="Data_Sheet17"/>
      <sheetName val="SPT_vs_PHI15"/>
      <sheetName val="Cash_Flow_Working14"/>
      <sheetName val="입찰내역_발주처_양식17"/>
      <sheetName val="CIF_COST_ITEM14"/>
      <sheetName val="9011_EXPAT_MANP17"/>
      <sheetName val="Lookup_data14"/>
      <sheetName val="HAKEDİŞ_14"/>
      <sheetName val="keşif_özeti14"/>
      <sheetName val="SHORT_LIST14"/>
      <sheetName val="Chiet_tinh_dz2214"/>
      <sheetName val="Induced_demand-_Hitec_City17"/>
      <sheetName val="Teritary_Competition17"/>
      <sheetName val="Induced_demand_Navi_Mumbai17"/>
      <sheetName val="Induced_Demand17"/>
      <sheetName val="Induced_demand_due_to_Noida17"/>
      <sheetName val="Commercial_Developments17"/>
      <sheetName val="Induced_Demand-Gugaon-build_u17"/>
      <sheetName val="Commercial_development17"/>
      <sheetName val="Drop_Down_List14"/>
      <sheetName val="Permitted_Drop_Down_Items14"/>
      <sheetName val="B2-MAIN_HOTEL14"/>
      <sheetName val="CS_Pipes,Fittings-Lay__&amp;_Inst14"/>
      <sheetName val="steel_total14"/>
      <sheetName val="Print_Tables11"/>
      <sheetName val="Stock_Size_&amp;_Branding11"/>
      <sheetName val="Other_Hotels11"/>
      <sheetName val="Rating_12_Point_Index11"/>
      <sheetName val="Required_Occupancy_Levels11"/>
      <sheetName val="Madinah_FA11"/>
      <sheetName val="KPIs_-_Market_211"/>
      <sheetName val="Project_Claims_Report11"/>
      <sheetName val="Contract_Particulars11"/>
      <sheetName val="Update_&amp;_Print11"/>
      <sheetName val="SCH-_%_WT_11"/>
      <sheetName val="Labor_abs-NMR13"/>
      <sheetName val="Budget_Analysis11"/>
      <sheetName val="DIV_312"/>
      <sheetName val="E_H_Blinding14"/>
      <sheetName val="E_H_Excavation14"/>
      <sheetName val="Pc_name14"/>
      <sheetName val="Raw_Data14"/>
      <sheetName val="Est_Summary11"/>
      <sheetName val="Rates_211"/>
      <sheetName val="Z-_GENERAL_PRICE_SUMMARY13"/>
      <sheetName val="WITHOUT_C&amp;I_PROFIT_(3)13"/>
      <sheetName val="New_Rates14"/>
      <sheetName val="380KV_GIS13"/>
      <sheetName val="1__Summary_Sheet_(R01_OCT_20111"/>
      <sheetName val="B8-External_Works11"/>
      <sheetName val="Final_Summary11"/>
      <sheetName val="Electrical_VE11"/>
      <sheetName val="Salary_Details11"/>
      <sheetName val="C_P_A_Blinding11"/>
      <sheetName val="cover_page11"/>
      <sheetName val="1_0_Section_1_Cover5"/>
      <sheetName val="Key_Info5"/>
      <sheetName val="Data_map11"/>
      <sheetName val="SS_MH4"/>
      <sheetName val="Armada_Development_4"/>
      <sheetName val="Plumtree_Aquisition_4"/>
      <sheetName val="Project_44"/>
      <sheetName val="Project_54"/>
      <sheetName val="Project_64"/>
      <sheetName val="Project_74"/>
      <sheetName val="total_all_by_trades_highest_1s4"/>
      <sheetName val="15_134"/>
      <sheetName val="Market_Data-Occ28"/>
      <sheetName val="Market_Data-ADR28"/>
      <sheetName val="New_Hotel_Induced_Demand28"/>
      <sheetName val="Hotel_Expansion_Induced_Deman28"/>
      <sheetName val="P088_Rev_2_0_Cash_Flow27"/>
      <sheetName val="Day_work25"/>
      <sheetName val="Rate_Analysis18"/>
      <sheetName val="MASTER_RATE_ANALYSIS18"/>
      <sheetName val="BOQ_Distribution18"/>
      <sheetName val="Sum_of_the_Parts_Valuation18"/>
      <sheetName val="Imp_Cost18"/>
      <sheetName val="P1_SUM18"/>
      <sheetName val="2_0_Section_2_Cover15"/>
      <sheetName val="Demand_&amp;_Supply15"/>
      <sheetName val="Redevelopment_cost_15"/>
      <sheetName val="Comparable_developments_15"/>
      <sheetName val="Property_Info15"/>
      <sheetName val="Sensitivity_Matrix15"/>
      <sheetName val="Data_Sheet18"/>
      <sheetName val="SPT_vs_PHI16"/>
      <sheetName val="Cash_Flow_Working15"/>
      <sheetName val="입찰내역_발주처_양식18"/>
      <sheetName val="CIF_COST_ITEM15"/>
      <sheetName val="9011_EXPAT_MANP18"/>
      <sheetName val="Lookup_data15"/>
      <sheetName val="HAKEDİŞ_15"/>
      <sheetName val="keşif_özeti15"/>
      <sheetName val="SHORT_LIST15"/>
      <sheetName val="Chiet_tinh_dz2215"/>
      <sheetName val="Induced_demand-_Hitec_City18"/>
      <sheetName val="Teritary_Competition18"/>
      <sheetName val="Induced_demand_Navi_Mumbai18"/>
      <sheetName val="Induced_Demand18"/>
      <sheetName val="Induced_demand_due_to_Noida18"/>
      <sheetName val="Commercial_Developments18"/>
      <sheetName val="Induced_Demand-Gugaon-build_u18"/>
      <sheetName val="Commercial_development18"/>
      <sheetName val="Drop_Down_List15"/>
      <sheetName val="Permitted_Drop_Down_Items15"/>
      <sheetName val="B2-MAIN_HOTEL15"/>
      <sheetName val="CS_Pipes,Fittings-Lay__&amp;_Inst15"/>
      <sheetName val="steel_total15"/>
      <sheetName val="Print_Tables12"/>
      <sheetName val="Stock_Size_&amp;_Branding12"/>
      <sheetName val="Other_Hotels12"/>
      <sheetName val="Rating_12_Point_Index12"/>
      <sheetName val="Required_Occupancy_Levels12"/>
      <sheetName val="Madinah_FA12"/>
      <sheetName val="KPIs_-_Market_212"/>
      <sheetName val="Project_Claims_Report12"/>
      <sheetName val="Contract_Particulars12"/>
      <sheetName val="Update_&amp;_Print12"/>
      <sheetName val="SCH-_%_WT_12"/>
      <sheetName val="Labor_abs-NMR14"/>
      <sheetName val="Budget_Analysis12"/>
      <sheetName val="DIV_313"/>
      <sheetName val="E_H_Blinding15"/>
      <sheetName val="E_H_Excavation15"/>
      <sheetName val="Pc_name15"/>
      <sheetName val="Raw_Data15"/>
      <sheetName val="Est_Summary12"/>
      <sheetName val="Rates_212"/>
      <sheetName val="Z-_GENERAL_PRICE_SUMMARY14"/>
      <sheetName val="WITHOUT_C&amp;I_PROFIT_(3)14"/>
      <sheetName val="New_Rates15"/>
      <sheetName val="380KV_GIS14"/>
      <sheetName val="1__Summary_Sheet_(R01_OCT_20112"/>
      <sheetName val="B8-External_Works12"/>
      <sheetName val="Final_Summary12"/>
      <sheetName val="Electrical_VE12"/>
      <sheetName val="Salary_Details12"/>
      <sheetName val="C_P_A_Blinding12"/>
      <sheetName val="cover_page12"/>
      <sheetName val="1_0_Section_1_Cover6"/>
      <sheetName val="Key_Info6"/>
      <sheetName val="Data_map12"/>
      <sheetName val="SS_MH5"/>
      <sheetName val="Armada_Development_5"/>
      <sheetName val="Plumtree_Aquisition_5"/>
      <sheetName val="Project_45"/>
      <sheetName val="Project_55"/>
      <sheetName val="Project_65"/>
      <sheetName val="Project_75"/>
      <sheetName val="total_all_by_trades_highest_1s5"/>
      <sheetName val="15_135"/>
      <sheetName val="New Bld"/>
      <sheetName val="BFS"/>
      <sheetName val="MN T.B."/>
      <sheetName val="final abstract"/>
      <sheetName val="Inter unit set off"/>
      <sheetName val="UBC(WIND)"/>
      <sheetName val="sheet6"/>
      <sheetName val="Detail 1A"/>
      <sheetName val="Sheet2"/>
      <sheetName val="Old"/>
      <sheetName val="Introduction"/>
      <sheetName val="Sheet3"/>
      <sheetName val="Operating Statistics"/>
      <sheetName val="Financials"/>
      <sheetName val="Per Unit"/>
      <sheetName val="COLUMN"/>
      <sheetName val="Micro"/>
      <sheetName val="GM &amp; TA"/>
      <sheetName val="Macro"/>
      <sheetName val="Scaff-Rose"/>
      <sheetName val="SC Cost FEB 03"/>
      <sheetName val="Sheet3 (2)"/>
      <sheetName val="Main-Material"/>
      <sheetName val="old_serial no."/>
      <sheetName val="tot_ass_9697"/>
      <sheetName val="Break_Up (bc)"/>
      <sheetName val="Break_Up (bc1)"/>
      <sheetName val="Break_Up (bc2)"/>
      <sheetName val="P&amp;LSum"/>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REINF."/>
      <sheetName val="LOADS"/>
      <sheetName val="Gabinetes ctrol, prot. y med. "/>
      <sheetName val="Total Cashflow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Set>
  </externalBook>
</externalLink>
</file>

<file path=xl/externalLinks/externalLink130.xml><?xml version="1.0" encoding="utf-8"?>
<externalLink xmlns="http://schemas.openxmlformats.org/spreadsheetml/2006/main">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 val="Boq"/>
      <sheetName val="입찰내역_발주처_양식"/>
      <sheetName val="입찰내역_발주처_제출용"/>
      <sheetName val="입찰내역_내부용"/>
      <sheetName val="직접공사비_본사용"/>
      <sheetName val="공통가설_(R1)"/>
      <sheetName val="현장기구조직표_"/>
      <sheetName val="NPV"/>
      <sheetName val="SRC-B3U2"/>
      <sheetName val="BOQ-Rev.3"/>
      <sheetName val="Cost Summary"/>
      <sheetName val="材料单"/>
      <sheetName val="u_rates"/>
      <sheetName val="BOQ건축"/>
      <sheetName val="Site Expenses"/>
      <sheetName val="安装费"/>
      <sheetName val="设计开办费"/>
      <sheetName val="Architectural"/>
      <sheetName val="Cash2"/>
      <sheetName val="기계내역서"/>
      <sheetName val="#REF"/>
      <sheetName val="北立面17层玻璃百叶"/>
      <sheetName val="内廷玻璃百叶"/>
      <sheetName val="栏杆"/>
      <sheetName val="顶部三层玻璃幕墙"/>
      <sheetName val="标准层玻璃幕墙3900"/>
      <sheetName val="标准层玻璃幕墙2500"/>
      <sheetName val="标准层玻璃幕墙3700 (350)"/>
      <sheetName val="标准层玻璃幕墙4500 (350)"/>
      <sheetName val="标准层玻璃幕墙3100(350)"/>
      <sheetName val="顶部三层包柱（西南面）"/>
      <sheetName val="西南面包柱（800x350）"/>
      <sheetName val="西南面包柱（1400x700）"/>
      <sheetName val="西南面包柱(800,1400)带层间"/>
      <sheetName val="西南面包梁（1400x350） "/>
      <sheetName val="西南面包梁（800x350）"/>
      <sheetName val="西南面包梁（800x350）楼板下"/>
      <sheetName val="西南面包梁（1400x700）"/>
      <sheetName val="西面三层吊顶"/>
      <sheetName val="复合板顶封修(西南面)"/>
      <sheetName val="天井玻璃幕墙(可视位置)"/>
      <sheetName val="天井玻璃幕墙(柱子不可视位置)"/>
      <sheetName val="天井玻璃幕墙(电梯处 两侧)"/>
      <sheetName val="天井顶部外周幕墙"/>
      <sheetName val="天井顶封修"/>
      <sheetName val="天井1、2层石材"/>
      <sheetName val="顶部三层包柱（东北面）"/>
      <sheetName val="复合板顶封修(东北面)"/>
      <sheetName val="东北面包柱（1400）"/>
      <sheetName val="东北面包柱（2800）"/>
      <sheetName val="东北面包梁（1400）"/>
      <sheetName val="1、2层包柱(西面)"/>
      <sheetName val="1、2层包柱(南面)"/>
      <sheetName val="1、2层包柱(东北面)"/>
      <sheetName val="二层玻璃框架(其他面)"/>
      <sheetName val="二层玻璃框架(西面)"/>
      <sheetName val="一层玻璃框架"/>
      <sheetName val="一层石材(西面)"/>
      <sheetName val="汽车通道侧壁"/>
      <sheetName val="汽车通道吊顶"/>
      <sheetName val="立面17层玻璃百叶"/>
      <sheetName val="Customize Your Invoice"/>
      <sheetName val="PROJECT BRIEF(EX.NEW)"/>
      <sheetName val="POWER"/>
      <sheetName val="입찰내역_발주처_양식1"/>
      <sheetName val="인건비(VOICE)"/>
      <sheetName val="sum"/>
      <sheetName val="PRL"/>
      <sheetName val="Sheet1"/>
      <sheetName val="HW-Sets_Option1"/>
      <sheetName val="ANA"/>
      <sheetName val="DI-ESTI"/>
      <sheetName val="Gia vat tu"/>
      <sheetName val="Raw Data"/>
      <sheetName val="Option"/>
      <sheetName val="시설물일위"/>
      <sheetName val="실행철강하도"/>
      <sheetName val="대비표"/>
      <sheetName val="PROJECT BRIEF"/>
      <sheetName val="집계"/>
      <sheetName val="Windows"/>
      <sheetName val="Glass Type"/>
      <sheetName val="PriceSummary"/>
      <sheetName val="공종별_집계금액"/>
      <sheetName val="AEc입찰견적01"/>
      <sheetName val="Site, Conc &amp; Thermal Fdn Lvl"/>
      <sheetName val="Conc Works B3 - T04"/>
      <sheetName val="Conc Works T05 - T14"/>
      <sheetName val="Metal Works"/>
      <sheetName val="Conc Works B3 - T04 (ok)"/>
      <sheetName val="Plaster B3-T66"/>
      <sheetName val="BMU (PS)"/>
      <sheetName val="Strl Steel (PS)"/>
      <sheetName val="Strl Steel"/>
      <sheetName val="Plinthbeam"/>
      <sheetName val="BM"/>
      <sheetName val="Data"/>
      <sheetName val="_Data"/>
      <sheetName val="Variations"/>
      <sheetName val="FitOutConfCentre"/>
      <sheetName val="DETAIL"/>
      <sheetName val="list"/>
      <sheetName val="입찰내역_발주처_제출용1"/>
      <sheetName val="입찰내역_내부용1"/>
      <sheetName val="직접공사비_본사용1"/>
      <sheetName val="공통가설_(R1)1"/>
      <sheetName val="현장기구조직표_1"/>
      <sheetName val="标准层玻璃幕墙3700_(350)"/>
      <sheetName val="标准层玻璃幕墙4500_(350)"/>
      <sheetName val="西南面包梁（1400x350）_"/>
      <sheetName val="天井玻璃幕墙(电梯处_两侧)"/>
      <sheetName val="BOQ-Rev_3"/>
      <sheetName val="Cost_Summary"/>
      <sheetName val="Site_Expenses"/>
      <sheetName val="Customize_Your_Invoice"/>
      <sheetName val="PROJECT_BRIEF(EX_NEW)"/>
      <sheetName val="입찰내역_발주처_양식2"/>
      <sheetName val="입찰내역_발주처_제출용2"/>
      <sheetName val="입찰내역_내부용2"/>
      <sheetName val="직접공사비_본사용2"/>
      <sheetName val="공통가설_(R1)2"/>
      <sheetName val="현장기구조직표_2"/>
      <sheetName val="标准层玻璃幕墙3700_(350)1"/>
      <sheetName val="标准层玻璃幕墙4500_(350)1"/>
      <sheetName val="西南面包梁（1400x350）_1"/>
      <sheetName val="天井玻璃幕墙(电梯处_两侧)1"/>
      <sheetName val="BOQ-Rev_31"/>
      <sheetName val="Cost_Summary1"/>
      <sheetName val="Site_Expenses1"/>
      <sheetName val="Customize_Your_Invoice1"/>
      <sheetName val="PROJECT_BRIEF(EX_NEW)1"/>
      <sheetName val="SHORT LIST"/>
      <sheetName val="Formulas"/>
      <sheetName val="HL8"/>
      <sheetName val="입찰내역_발주처_양식3"/>
      <sheetName val="입찰내역_발주처_제출용3"/>
      <sheetName val="입찰내역_내부용3"/>
      <sheetName val="직접공사비_본사용3"/>
      <sheetName val="공통가설_(R1)3"/>
      <sheetName val="현장기구조직표_3"/>
      <sheetName val="标准层玻璃幕墙3700_(350)2"/>
      <sheetName val="标准层玻璃幕墙4500_(350)2"/>
      <sheetName val="西南面包梁（1400x350）_2"/>
      <sheetName val="天井玻璃幕墙(电梯处_两侧)2"/>
      <sheetName val="BOQ-Rev_32"/>
      <sheetName val="Cost_Summary2"/>
      <sheetName val="Site_Expenses2"/>
      <sheetName val="Customize_Your_Invoice2"/>
      <sheetName val="PROJECT_BRIEF(EX_NEW)2"/>
      <sheetName val="SHORT_LIST"/>
      <sheetName val="Rate Analysis"/>
      <sheetName val="Gia_vat_tu"/>
      <sheetName val="Raw_Data"/>
      <sheetName val="Rate_Analysis"/>
      <sheetName val="건내용"/>
      <sheetName val="jobhist"/>
      <sheetName val="변경집계표"/>
      <sheetName val="workscope변경"/>
      <sheetName val="금융비용"/>
      <sheetName val="기숙사_건축"/>
      <sheetName val="seletion"/>
      <sheetName val="입찰내역_발주처_양식4"/>
      <sheetName val="입찰내역_발주처_제출용4"/>
      <sheetName val="입찰내역_내부용4"/>
      <sheetName val="직접공사비_본사용4"/>
      <sheetName val="공통가설_(R1)4"/>
      <sheetName val="현장기구조직표_4"/>
      <sheetName val="BOQ-Rev_33"/>
      <sheetName val="Cost_Summary3"/>
      <sheetName val="Site_Expenses3"/>
      <sheetName val="标准层玻璃幕墙3700_(350)3"/>
      <sheetName val="标准层玻璃幕墙4500_(350)3"/>
      <sheetName val="西南面包梁（1400x350）_3"/>
      <sheetName val="天井玻璃幕墙(电梯处_两侧)3"/>
      <sheetName val="Customize_Your_Invoice3"/>
      <sheetName val="PROJECT_BRIEF(EX_NEW)3"/>
      <sheetName val="SHORT_LIST1"/>
      <sheetName val="Gia_vat_tu1"/>
      <sheetName val="Raw_Data1"/>
      <sheetName val="Rate_Analysis1"/>
      <sheetName val="BASE"/>
      <sheetName val="Site,_Conc_&amp;_Thermal_Fdn_Lvl"/>
      <sheetName val="Conc_Works_B3_-_T04"/>
      <sheetName val="Conc_Works_T05_-_T14"/>
      <sheetName val="Metal_Works"/>
      <sheetName val="Conc_Works_B3_-_T04_(ok)"/>
      <sheetName val="Plaster_B3-T66"/>
      <sheetName val="BMU_(PS)"/>
      <sheetName val="Strl_Steel_(PS)"/>
      <sheetName val="Strl_Steel"/>
      <sheetName val="MAIN Labour-Staff"/>
      <sheetName val="Material List "/>
      <sheetName val="Room Matrix"/>
      <sheetName val="PB- 1,3,5"/>
      <sheetName val="PB - 2,4"/>
      <sheetName val="PB -6"/>
      <sheetName val="RB - 4"/>
      <sheetName val="RB-5"/>
      <sheetName val="RB - OR"/>
      <sheetName val="RB - UR"/>
      <sheetName val="finalj"/>
      <sheetName val="F - Woodwork"/>
      <sheetName val="입찰내역_발주처_양식5"/>
      <sheetName val="입찰내역_발주처_제출용5"/>
      <sheetName val="입찰내역_내부용5"/>
      <sheetName val="직접공사비_본사용5"/>
      <sheetName val="공통가설_(R1)5"/>
      <sheetName val="현장기구조직표_5"/>
      <sheetName val="标准层玻璃幕墙3700_(350)4"/>
      <sheetName val="标准层玻璃幕墙4500_(350)4"/>
      <sheetName val="西南面包梁（1400x350）_4"/>
      <sheetName val="天井玻璃幕墙(电梯处_两侧)4"/>
      <sheetName val="BOQ-Rev_34"/>
      <sheetName val="Cost_Summary4"/>
      <sheetName val="Site_Expenses4"/>
      <sheetName val="Customize_Your_Invoice4"/>
      <sheetName val="PROJECT_BRIEF(EX_NEW)4"/>
      <sheetName val="SHORT_LIST2"/>
      <sheetName val="Gia_vat_tu2"/>
      <sheetName val="Raw_Data2"/>
      <sheetName val="PROJECT_BRIEF"/>
      <sheetName val="Glass_Type"/>
      <sheetName val="Rate_Analysis2"/>
      <sheetName val="Chiet tinh dz22"/>
      <sheetName val="1"/>
      <sheetName val="Day work"/>
      <sheetName val="HQ-TO"/>
      <sheetName val="토목주소"/>
      <sheetName val="프랜트면허"/>
      <sheetName val="???? ??? ??"/>
      <sheetName val="Settings"/>
      <sheetName val="CASHFLOWS"/>
      <sheetName val="PriceList"/>
      <sheetName val="Data&amp;Lists"/>
      <sheetName val="GRSummary"/>
      <sheetName val="Status List"/>
      <sheetName val="SUMMARY"/>
      <sheetName val="Sià_x0004_6_x0001__x0008_"/>
      <sheetName val="PROJECT_BRé¬e&amp;_x0018_ú_x0008_w_x001c_e&amp;"/>
      <sheetName val="____ ___ __"/>
      <sheetName val="Sià_x0004_6"/>
      <sheetName val="PROJECT_BRé¬e&amp;"/>
      <sheetName val="SPT vs PHI"/>
      <sheetName val="Labor abs-NMR"/>
      <sheetName val="입찰내역_발주처_양식7"/>
      <sheetName val="입찰내역_발주처_제출용6"/>
      <sheetName val="입찰내역_내부용6"/>
      <sheetName val="직접공사비_본사용6"/>
      <sheetName val="공통가설_(R1)6"/>
      <sheetName val="현장기구조직표_6"/>
      <sheetName val="BOQ-Rev_35"/>
      <sheetName val="Cost_Summary5"/>
      <sheetName val="Site_Expenses5"/>
      <sheetName val="标准层玻璃幕墙3700_(350)5"/>
      <sheetName val="标准层玻璃幕墙4500_(350)5"/>
      <sheetName val="西南面包梁（1400x350）_5"/>
      <sheetName val="天井玻璃幕墙(电梯处_两侧)5"/>
      <sheetName val="Customize_Your_Invoice5"/>
      <sheetName val="PROJECT_BRIEF(EX_NEW)5"/>
      <sheetName val="Gia_vat_tu5"/>
      <sheetName val="Raw_Data5"/>
      <sheetName val="PROJECT_BRIEF5"/>
      <sheetName val="PROJECT_BRIEF1"/>
      <sheetName val="PROJECT_BRIEF2"/>
      <sheetName val="입찰내역_발주처_양식6"/>
      <sheetName val="Gia_vat_tu4"/>
      <sheetName val="Raw_Data4"/>
      <sheetName val="PROJECT_BRIEF4"/>
      <sheetName val="Gia_vat_tu3"/>
      <sheetName val="Raw_Data3"/>
      <sheetName val="PROJECT_BRIEF3"/>
      <sheetName val="입찰내역_발주처_양식8"/>
      <sheetName val="입찰내역_발주처_제출용7"/>
      <sheetName val="입찰내역_내부용7"/>
      <sheetName val="직접공사비_본사용7"/>
      <sheetName val="공통가설_(R1)7"/>
      <sheetName val="현장기구조직표_7"/>
      <sheetName val="BOQ-Rev_36"/>
      <sheetName val="Cost_Summary6"/>
      <sheetName val="Site_Expenses6"/>
      <sheetName val="标准层玻璃幕墙3700_(350)6"/>
      <sheetName val="标准层玻璃幕墙4500_(350)6"/>
      <sheetName val="西南面包梁（1400x350）_6"/>
      <sheetName val="天井玻璃幕墙(电梯处_两侧)6"/>
      <sheetName val="Customize_Your_Invoice6"/>
      <sheetName val="PROJECT_BRIEF(EX_NEW)6"/>
      <sheetName val="Gia_vat_tu6"/>
      <sheetName val="Raw_Data6"/>
      <sheetName val="PROJECT_BRIEF6"/>
      <sheetName val="입찰내역_발주처_양식10"/>
      <sheetName val="입찰내역_발주처_제출용9"/>
      <sheetName val="입찰내역_내부용9"/>
      <sheetName val="직접공사비_본사용9"/>
      <sheetName val="공통가설_(R1)9"/>
      <sheetName val="현장기구조직표_9"/>
      <sheetName val="BOQ-Rev_38"/>
      <sheetName val="Cost_Summary8"/>
      <sheetName val="Site_Expenses8"/>
      <sheetName val="标准层玻璃幕墙3700_(350)8"/>
      <sheetName val="标准层玻璃幕墙4500_(350)8"/>
      <sheetName val="西南面包梁（1400x350）_8"/>
      <sheetName val="天井玻璃幕墙(电梯处_两侧)8"/>
      <sheetName val="Customize_Your_Invoice8"/>
      <sheetName val="PROJECT_BRIEF(EX_NEW)8"/>
      <sheetName val="Gia_vat_tu8"/>
      <sheetName val="Raw_Data8"/>
      <sheetName val="PROJECT_BRIEF8"/>
      <sheetName val="입찰내역_발주처_양식9"/>
      <sheetName val="입찰내역_발주처_제출용8"/>
      <sheetName val="입찰내역_내부용8"/>
      <sheetName val="직접공사비_본사용8"/>
      <sheetName val="공통가설_(R1)8"/>
      <sheetName val="현장기구조직표_8"/>
      <sheetName val="BOQ-Rev_37"/>
      <sheetName val="Cost_Summary7"/>
      <sheetName val="Site_Expenses7"/>
      <sheetName val="标准层玻璃幕墙3700_(350)7"/>
      <sheetName val="标准层玻璃幕墙4500_(350)7"/>
      <sheetName val="西南面包梁（1400x350）_7"/>
      <sheetName val="天井玻璃幕墙(电梯处_两侧)7"/>
      <sheetName val="Customize_Your_Invoice7"/>
      <sheetName val="PROJECT_BRIEF(EX_NEW)7"/>
      <sheetName val="Gia_vat_tu7"/>
      <sheetName val="Raw_Data7"/>
      <sheetName val="PROJECT_BRIEF7"/>
      <sheetName val="입찰내역_발주처_양식11"/>
      <sheetName val="입찰내역_발주처_제출용10"/>
      <sheetName val="입찰내역_내부용10"/>
      <sheetName val="직접공사비_본사용10"/>
      <sheetName val="공통가설_(R1)10"/>
      <sheetName val="현장기구조직표_10"/>
      <sheetName val="BOQ-Rev_39"/>
      <sheetName val="Cost_Summary9"/>
      <sheetName val="Site_Expenses9"/>
      <sheetName val="标准层玻璃幕墙3700_(350)9"/>
      <sheetName val="标准层玻璃幕墙4500_(350)9"/>
      <sheetName val="西南面包梁（1400x350）_9"/>
      <sheetName val="天井玻璃幕墙(电梯处_两侧)9"/>
      <sheetName val="Customize_Your_Invoice9"/>
      <sheetName val="PROJECT_BRIEF(EX_NEW)9"/>
      <sheetName val="Gia_vat_tu9"/>
      <sheetName val="Raw_Data9"/>
      <sheetName val="PROJECT_BRIEF9"/>
      <sheetName val="MOS"/>
      <sheetName val="금액내역서"/>
      <sheetName val="Panels (DWG)"/>
      <sheetName val="③赤紙(日文)"/>
      <sheetName val="0.0 Reference"/>
      <sheetName val="Z"/>
      <sheetName val="PNTEXT"/>
      <sheetName val="????_???_??"/>
      <sheetName val="????_???_??1"/>
      <sheetName val="Site,_Conc_&amp;_Thermal_Fdn_Lvl1"/>
      <sheetName val="Conc_Works_B3_-_T041"/>
      <sheetName val="Conc_Works_T05_-_T141"/>
      <sheetName val="Metal_Works1"/>
      <sheetName val="Conc_Works_B3_-_T04_(ok)1"/>
      <sheetName val="Plaster_B3-T661"/>
      <sheetName val="BMU_(PS)1"/>
      <sheetName val="Strl_Steel_(PS)1"/>
      <sheetName val="Strl_Steel1"/>
      <sheetName val="Glass_Type1"/>
      <sheetName val="????_???_??3"/>
      <sheetName val="Site,_Conc_&amp;_Thermal_Fdn_Lvl3"/>
      <sheetName val="Conc_Works_B3_-_T043"/>
      <sheetName val="Conc_Works_T05_-_T143"/>
      <sheetName val="Metal_Works3"/>
      <sheetName val="Conc_Works_B3_-_T04_(ok)3"/>
      <sheetName val="Plaster_B3-T663"/>
      <sheetName val="BMU_(PS)3"/>
      <sheetName val="Strl_Steel_(PS)3"/>
      <sheetName val="Strl_Steel3"/>
      <sheetName val="Glass_Type3"/>
      <sheetName val="????_???_??2"/>
      <sheetName val="Site,_Conc_&amp;_Thermal_Fdn_Lvl2"/>
      <sheetName val="Conc_Works_B3_-_T042"/>
      <sheetName val="Conc_Works_T05_-_T142"/>
      <sheetName val="Metal_Works2"/>
      <sheetName val="Conc_Works_B3_-_T04_(ok)2"/>
      <sheetName val="Plaster_B3-T662"/>
      <sheetName val="BMU_(PS)2"/>
      <sheetName val="Strl_Steel_(PS)2"/>
      <sheetName val="Strl_Steel2"/>
      <sheetName val="Glass_Type2"/>
      <sheetName val="????_???_??4"/>
      <sheetName val="Site,_Conc_&amp;_Thermal_Fdn_Lvl4"/>
      <sheetName val="Conc_Works_B3_-_T044"/>
      <sheetName val="Conc_Works_T05_-_T144"/>
      <sheetName val="Metal_Works4"/>
      <sheetName val="Conc_Works_B3_-_T04_(ok)4"/>
      <sheetName val="Plaster_B3-T664"/>
      <sheetName val="BMU_(PS)4"/>
      <sheetName val="Strl_Steel_(PS)4"/>
      <sheetName val="Strl_Steel4"/>
      <sheetName val="Glass_Type4"/>
      <sheetName val="cover page"/>
      <sheetName val="Demand"/>
      <sheetName val="Occ"/>
      <sheetName val="PE"/>
      <sheetName val="Summ"/>
      <sheetName val="FORM5"/>
      <sheetName val="sheet6"/>
      <sheetName val="200205C"/>
      <sheetName val="Intro"/>
      <sheetName val="Input"/>
      <sheetName val="ICO_budzet_97"/>
      <sheetName val="CCNs"/>
      <sheetName val="2Sum"/>
      <sheetName val="3Sum"/>
      <sheetName val="4Sum"/>
      <sheetName val="5Sum"/>
      <sheetName val="6Sum"/>
      <sheetName val="Gen Req "/>
      <sheetName val="MS"/>
      <sheetName val="3"/>
      <sheetName val="Architect"/>
      <sheetName val="w't table"/>
      <sheetName val="Main Summary"/>
      <sheetName val="공사비 내역 (가)"/>
      <sheetName val="PROJ. DATA"/>
      <sheetName val=" Beams Sched "/>
      <sheetName val="Structure (2)"/>
      <sheetName val="General"/>
      <sheetName val="Debt overview (input)"/>
      <sheetName val="except wiring"/>
      <sheetName val="upa"/>
      <sheetName val="MASTER_RATE ANALYSIS"/>
      <sheetName val="9"/>
      <sheetName val="Chiet_tinh_dz22"/>
      <sheetName val="SCE_LOG"/>
      <sheetName val="DVM Sizing Calculator- 10 ips "/>
      <sheetName val="beam-reinft"/>
      <sheetName val="Project Data Guide"/>
      <sheetName val="Design"/>
      <sheetName val="Dropdowns"/>
      <sheetName val="VE"/>
      <sheetName val="Dashboard (1)"/>
      <sheetName val="Remeasure"/>
      <sheetName val="VO Agreed to Unifier Sum"/>
      <sheetName val="VO Not yet Agreed to Unifier"/>
      <sheetName val="VO Anticipated to Unifier"/>
      <sheetName val="EW to Unifier"/>
      <sheetName val="Prov Sums"/>
      <sheetName val="Claims"/>
      <sheetName val="Other Amounts"/>
      <sheetName val="VO Not yet Agreed"/>
      <sheetName val="VO Anticipated"/>
      <sheetName val="EW"/>
      <sheetName val="Data Ref"/>
      <sheetName val="Common Data"/>
      <sheetName val="final abstract"/>
      <sheetName val="Controls"/>
      <sheetName val="Data sheet"/>
      <sheetName val="标准层玻璃幕墙耳㫚⤂鸀⁦_x0001_栀"/>
      <sheetName val="11"/>
      <sheetName val="KPIs"/>
      <sheetName val="ML"/>
      <sheetName val="DATI_CONS"/>
      <sheetName val="Vendors"/>
      <sheetName val="."/>
      <sheetName val="입찰내역_발주처_양식12"/>
      <sheetName val="입찰내역_발주처_제출용11"/>
      <sheetName val="입찰내역_내부용11"/>
      <sheetName val="직접공사비_본사용11"/>
      <sheetName val="공통가설_(R1)11"/>
      <sheetName val="현장기구조직표_11"/>
      <sheetName val="PROJECT_BRIEF10"/>
      <sheetName val="Site,_Conc_&amp;_Thermal_Fdn_Lvl5"/>
      <sheetName val="Conc_Works_B3_-_T045"/>
      <sheetName val="Conc_Works_T05_-_T145"/>
      <sheetName val="Metal_Works5"/>
      <sheetName val="Conc_Works_B3_-_T04_(ok)5"/>
      <sheetName val="Plaster_B3-T665"/>
      <sheetName val="BMU_(PS)5"/>
      <sheetName val="Strl_Steel_(PS)5"/>
      <sheetName val="Strl_Steel5"/>
      <sheetName val="Gia_vat_tu10"/>
      <sheetName val="Raw_Data10"/>
      <sheetName val="标准层玻璃幕墙3700_(350)10"/>
      <sheetName val="标准层玻璃幕墙4500_(350)10"/>
      <sheetName val="西南面包梁（1400x350）_10"/>
      <sheetName val="天井玻璃幕墙(电梯处_两侧)10"/>
      <sheetName val="BOQ-Rev_310"/>
      <sheetName val="Cost_Summary10"/>
      <sheetName val="Site_Expenses10"/>
      <sheetName val="Customize_Your_Invoice10"/>
      <sheetName val="PROJECT_BRIEF(EX_NEW)10"/>
      <sheetName val="Glass_Type5"/>
      <sheetName val="SHORT_LIST3"/>
      <sheetName val="Rate_Analysis3"/>
      <sheetName val="F_-_Woodwork"/>
      <sheetName val="Day_work"/>
      <sheetName val="Material_List_"/>
      <sheetName val="????_???_??5"/>
      <sheetName val="MAIN_Labour-Staff"/>
      <sheetName val="Room_Matrix"/>
      <sheetName val="PB-_1,3,5"/>
      <sheetName val="PB_-_2,4"/>
      <sheetName val="PB_-6"/>
      <sheetName val="RB_-_4"/>
      <sheetName val="RB_-_OR"/>
      <sheetName val="RB_-_UR"/>
      <sheetName val="Status_List"/>
      <sheetName val="Sià6"/>
      <sheetName val="PROJECT_BRé¬e&amp;úwe&amp;"/>
      <sheetName val="___________"/>
      <sheetName val="Panels_(DWG)"/>
      <sheetName val="0_0_Reference"/>
      <sheetName val="_"/>
      <sheetName val="intr stool brkup"/>
      <sheetName val="LPO Register"/>
      <sheetName val="SPT_vs_PHI"/>
      <sheetName val="Labor_abs-NMR"/>
      <sheetName val="입찰내역_발주처_양식13"/>
      <sheetName val="입찰내역_발주처_제출용12"/>
      <sheetName val="입찰내역_내부용12"/>
      <sheetName val="직접공사비_본사용12"/>
      <sheetName val="공통가설_(R1)12"/>
      <sheetName val="현장기구조직표_12"/>
      <sheetName val="BOQ-Rev_311"/>
      <sheetName val="Cost_Summary11"/>
      <sheetName val="Site_Expenses11"/>
      <sheetName val="标准层玻璃幕墙3700_(350)11"/>
      <sheetName val="标准层玻璃幕墙4500_(350)11"/>
      <sheetName val="西南面包梁（1400x350）_11"/>
      <sheetName val="天井玻璃幕墙(电梯处_两侧)11"/>
      <sheetName val="PROJECT_BRIEF11"/>
      <sheetName val="Customize_Your_Invoice11"/>
      <sheetName val="PROJECT_BRIEF(EX_NEW)11"/>
      <sheetName val="Glass_Type6"/>
      <sheetName val="Site,_Conc_&amp;_Thermal_Fdn_Lvl6"/>
      <sheetName val="Conc_Works_B3_-_T046"/>
      <sheetName val="Conc_Works_T05_-_T146"/>
      <sheetName val="Metal_Works6"/>
      <sheetName val="Conc_Works_B3_-_T04_(ok)6"/>
      <sheetName val="Plaster_B3-T666"/>
      <sheetName val="BMU_(PS)6"/>
      <sheetName val="Strl_Steel_(PS)6"/>
      <sheetName val="Strl_Steel6"/>
      <sheetName val="Gia_vat_tu11"/>
      <sheetName val="Raw_Data11"/>
      <sheetName val="SHORT_LIST4"/>
      <sheetName val="Rate_Analysis4"/>
      <sheetName val="Material_List_1"/>
      <sheetName val="MAIN_Labour-Staff1"/>
      <sheetName val="????_???_??6"/>
      <sheetName val="F_-_Woodwork1"/>
      <sheetName val="Chiet_tinh_dz221"/>
      <sheetName val="Day_work1"/>
      <sheetName val="cover_page"/>
      <sheetName val="DVM_Sizing_Calculator-_10_ips_"/>
      <sheetName val="Measure"/>
      <sheetName val="EEV(Prilim)"/>
      <sheetName val="COL-SCH"/>
      <sheetName val="CLS"/>
      <sheetName val="sc"/>
      <sheetName val="Room_Matrix1"/>
      <sheetName val="PB-_1,3,51"/>
      <sheetName val="PB_-_2,41"/>
      <sheetName val="PB_-61"/>
      <sheetName val="RB_-_41"/>
      <sheetName val="RB_-_OR1"/>
      <sheetName val="RB_-_UR1"/>
      <sheetName val="Status_List1"/>
      <sheetName val="___________1"/>
      <sheetName val="SPT_vs_PHI1"/>
      <sheetName val="Panels_(DWG)1"/>
      <sheetName val="0_0_Reference1"/>
      <sheetName val="Labor_abs-NMR1"/>
      <sheetName val="입찰내역_발주처_양식15"/>
      <sheetName val="입찰내역_발주처_제출용14"/>
      <sheetName val="입찰내역_내부용14"/>
      <sheetName val="직접공사비_본사용14"/>
      <sheetName val="공통가설_(R1)14"/>
      <sheetName val="현장기구조직표_14"/>
      <sheetName val="BOQ-Rev_313"/>
      <sheetName val="Cost_Summary13"/>
      <sheetName val="Site_Expenses13"/>
      <sheetName val="标准层玻璃幕墙3700_(350)13"/>
      <sheetName val="标准层玻璃幕墙4500_(350)13"/>
      <sheetName val="西南面包梁（1400x350）_13"/>
      <sheetName val="天井玻璃幕墙(电梯处_两侧)13"/>
      <sheetName val="Customize_Your_Invoice13"/>
      <sheetName val="PROJECT_BRIEF(EX_NEW)13"/>
      <sheetName val="Gia_vat_tu13"/>
      <sheetName val="Raw_Data13"/>
      <sheetName val="PROJECT_BRIEF13"/>
      <sheetName val="Glass_Type8"/>
      <sheetName val="Site,_Conc_&amp;_Thermal_Fdn_Lvl8"/>
      <sheetName val="Conc_Works_B3_-_T048"/>
      <sheetName val="Conc_Works_T05_-_T148"/>
      <sheetName val="Metal_Works8"/>
      <sheetName val="Conc_Works_B3_-_T04_(ok)8"/>
      <sheetName val="Plaster_B3-T668"/>
      <sheetName val="BMU_(PS)8"/>
      <sheetName val="Strl_Steel_(PS)8"/>
      <sheetName val="Strl_Steel8"/>
      <sheetName val="SHORT_LIST6"/>
      <sheetName val="Rate_Analysis6"/>
      <sheetName val="MAIN_Labour-Staff3"/>
      <sheetName val="Material_List_3"/>
      <sheetName val="Room_Matrix3"/>
      <sheetName val="PB-_1,3,53"/>
      <sheetName val="PB_-_2,43"/>
      <sheetName val="PB_-63"/>
      <sheetName val="RB_-_43"/>
      <sheetName val="RB_-_OR3"/>
      <sheetName val="RB_-_UR3"/>
      <sheetName val="????_???_??8"/>
      <sheetName val="F_-_Woodwork3"/>
      <sheetName val="Chiet_tinh_dz223"/>
      <sheetName val="Day_work3"/>
      <sheetName val="Status_List3"/>
      <sheetName val="___________3"/>
      <sheetName val="SPT_vs_PHI3"/>
      <sheetName val="Panels_(DWG)3"/>
      <sheetName val="0_0_Reference3"/>
      <sheetName val="Labor_abs-NMR3"/>
      <sheetName val="cover_page2"/>
      <sheetName val="입찰내역_발주처_양식14"/>
      <sheetName val="입찰내역_발주처_제출용13"/>
      <sheetName val="입찰내역_내부용13"/>
      <sheetName val="직접공사비_본사용13"/>
      <sheetName val="공통가설_(R1)13"/>
      <sheetName val="현장기구조직표_13"/>
      <sheetName val="BOQ-Rev_312"/>
      <sheetName val="Cost_Summary12"/>
      <sheetName val="Site_Expenses12"/>
      <sheetName val="标准层玻璃幕墙3700_(350)12"/>
      <sheetName val="标准层玻璃幕墙4500_(350)12"/>
      <sheetName val="西南面包梁（1400x350）_12"/>
      <sheetName val="天井玻璃幕墙(电梯处_两侧)12"/>
      <sheetName val="Customize_Your_Invoice12"/>
      <sheetName val="PROJECT_BRIEF(EX_NEW)12"/>
      <sheetName val="Gia_vat_tu12"/>
      <sheetName val="Raw_Data12"/>
      <sheetName val="PROJECT_BRIEF12"/>
      <sheetName val="Glass_Type7"/>
      <sheetName val="Site,_Conc_&amp;_Thermal_Fdn_Lvl7"/>
      <sheetName val="Conc_Works_B3_-_T047"/>
      <sheetName val="Conc_Works_T05_-_T147"/>
      <sheetName val="Metal_Works7"/>
      <sheetName val="Conc_Works_B3_-_T04_(ok)7"/>
      <sheetName val="Plaster_B3-T667"/>
      <sheetName val="BMU_(PS)7"/>
      <sheetName val="Strl_Steel_(PS)7"/>
      <sheetName val="Strl_Steel7"/>
      <sheetName val="SHORT_LIST5"/>
      <sheetName val="Rate_Analysis5"/>
      <sheetName val="MAIN_Labour-Staff2"/>
      <sheetName val="Material_List_2"/>
      <sheetName val="Room_Matrix2"/>
      <sheetName val="PB-_1,3,52"/>
      <sheetName val="PB_-_2,42"/>
      <sheetName val="PB_-62"/>
      <sheetName val="RB_-_42"/>
      <sheetName val="RB_-_OR2"/>
      <sheetName val="RB_-_UR2"/>
      <sheetName val="????_???_??7"/>
      <sheetName val="F_-_Woodwork2"/>
      <sheetName val="Chiet_tinh_dz222"/>
      <sheetName val="Day_work2"/>
      <sheetName val="Status_List2"/>
      <sheetName val="___________2"/>
      <sheetName val="SPT_vs_PHI2"/>
      <sheetName val="Panels_(DWG)2"/>
      <sheetName val="0_0_Reference2"/>
      <sheetName val="Labor_abs-NMR2"/>
      <sheetName val="cover_page1"/>
      <sheetName val="입찰내역_발주처_양식18"/>
      <sheetName val="입찰내역_발주처_제출용17"/>
      <sheetName val="입찰내역_내부용17"/>
      <sheetName val="직접공사비_본사용17"/>
      <sheetName val="공통가설_(R1)17"/>
      <sheetName val="현장기구조직표_17"/>
      <sheetName val="BOQ-Rev_316"/>
      <sheetName val="Cost_Summary16"/>
      <sheetName val="Site_Expenses16"/>
      <sheetName val="标准层玻璃幕墙3700_(350)16"/>
      <sheetName val="标准层玻璃幕墙4500_(350)16"/>
      <sheetName val="西南面包梁（1400x350）_16"/>
      <sheetName val="天井玻璃幕墙(电梯处_两侧)16"/>
      <sheetName val="Customize_Your_Invoice16"/>
      <sheetName val="PROJECT_BRIEF(EX_NEW)16"/>
      <sheetName val="Gia_vat_tu16"/>
      <sheetName val="Raw_Data16"/>
      <sheetName val="PROJECT_BRIEF16"/>
      <sheetName val="Glass_Type11"/>
      <sheetName val="Site,_Conc_&amp;_Thermal_Fdn_Lvl11"/>
      <sheetName val="Conc_Works_B3_-_T0411"/>
      <sheetName val="Conc_Works_T05_-_T1411"/>
      <sheetName val="Metal_Works11"/>
      <sheetName val="Conc_Works_B3_-_T04_(ok)11"/>
      <sheetName val="Plaster_B3-T6611"/>
      <sheetName val="BMU_(PS)11"/>
      <sheetName val="Strl_Steel_(PS)11"/>
      <sheetName val="Strl_Steel11"/>
      <sheetName val="SHORT_LIST9"/>
      <sheetName val="Rate_Analysis9"/>
      <sheetName val="MAIN_Labour-Staff6"/>
      <sheetName val="Material_List_6"/>
      <sheetName val="Room_Matrix6"/>
      <sheetName val="PB-_1,3,56"/>
      <sheetName val="PB_-_2,46"/>
      <sheetName val="PB_-66"/>
      <sheetName val="RB_-_46"/>
      <sheetName val="RB_-_OR6"/>
      <sheetName val="RB_-_UR6"/>
      <sheetName val="????_???_??11"/>
      <sheetName val="F_-_Woodwork6"/>
      <sheetName val="Chiet_tinh_dz226"/>
      <sheetName val="Day_work6"/>
      <sheetName val="Status_List6"/>
      <sheetName val="___________6"/>
      <sheetName val="SPT_vs_PHI6"/>
      <sheetName val="Panels_(DWG)6"/>
      <sheetName val="0_0_Reference6"/>
      <sheetName val="Labor_abs-NMR6"/>
      <sheetName val="cover_page5"/>
      <sheetName val="입찰내역_발주처_양식16"/>
      <sheetName val="입찰내역_발주처_제출용15"/>
      <sheetName val="입찰내역_내부용15"/>
      <sheetName val="직접공사비_본사용15"/>
      <sheetName val="공통가설_(R1)15"/>
      <sheetName val="현장기구조직표_15"/>
      <sheetName val="BOQ-Rev_314"/>
      <sheetName val="Cost_Summary14"/>
      <sheetName val="Site_Expenses14"/>
      <sheetName val="标准层玻璃幕墙3700_(350)14"/>
      <sheetName val="标准层玻璃幕墙4500_(350)14"/>
      <sheetName val="西南面包梁（1400x350）_14"/>
      <sheetName val="天井玻璃幕墙(电梯处_两侧)14"/>
      <sheetName val="Customize_Your_Invoice14"/>
      <sheetName val="PROJECT_BRIEF(EX_NEW)14"/>
      <sheetName val="Gia_vat_tu14"/>
      <sheetName val="Raw_Data14"/>
      <sheetName val="PROJECT_BRIEF14"/>
      <sheetName val="Glass_Type9"/>
      <sheetName val="Site,_Conc_&amp;_Thermal_Fdn_Lvl9"/>
      <sheetName val="Conc_Works_B3_-_T049"/>
      <sheetName val="Conc_Works_T05_-_T149"/>
      <sheetName val="Metal_Works9"/>
      <sheetName val="Conc_Works_B3_-_T04_(ok)9"/>
      <sheetName val="Plaster_B3-T669"/>
      <sheetName val="BMU_(PS)9"/>
      <sheetName val="Strl_Steel_(PS)9"/>
      <sheetName val="Strl_Steel9"/>
      <sheetName val="SHORT_LIST7"/>
      <sheetName val="Rate_Analysis7"/>
      <sheetName val="MAIN_Labour-Staff4"/>
      <sheetName val="Material_List_4"/>
      <sheetName val="Room_Matrix4"/>
      <sheetName val="PB-_1,3,54"/>
      <sheetName val="PB_-_2,44"/>
      <sheetName val="PB_-64"/>
      <sheetName val="RB_-_44"/>
      <sheetName val="RB_-_OR4"/>
      <sheetName val="RB_-_UR4"/>
      <sheetName val="????_???_??9"/>
      <sheetName val="F_-_Woodwork4"/>
      <sheetName val="Chiet_tinh_dz224"/>
      <sheetName val="Day_work4"/>
      <sheetName val="Status_List4"/>
      <sheetName val="___________4"/>
      <sheetName val="SPT_vs_PHI4"/>
      <sheetName val="Panels_(DWG)4"/>
      <sheetName val="0_0_Reference4"/>
      <sheetName val="Labor_abs-NMR4"/>
      <sheetName val="cover_page3"/>
      <sheetName val="입찰내역_발주처_양식17"/>
      <sheetName val="입찰내역_발주처_제출용16"/>
      <sheetName val="입찰내역_내부용16"/>
      <sheetName val="직접공사비_본사용16"/>
      <sheetName val="공통가설_(R1)16"/>
      <sheetName val="현장기구조직표_16"/>
      <sheetName val="BOQ-Rev_315"/>
      <sheetName val="Cost_Summary15"/>
      <sheetName val="Site_Expenses15"/>
      <sheetName val="标准层玻璃幕墙3700_(350)15"/>
      <sheetName val="标准层玻璃幕墙4500_(350)15"/>
      <sheetName val="西南面包梁（1400x350）_15"/>
      <sheetName val="天井玻璃幕墙(电梯处_两侧)15"/>
      <sheetName val="Customize_Your_Invoice15"/>
      <sheetName val="PROJECT_BRIEF(EX_NEW)15"/>
      <sheetName val="Gia_vat_tu15"/>
      <sheetName val="Raw_Data15"/>
      <sheetName val="PROJECT_BRIEF15"/>
      <sheetName val="Glass_Type10"/>
      <sheetName val="Site,_Conc_&amp;_Thermal_Fdn_Lvl10"/>
      <sheetName val="Conc_Works_B3_-_T0410"/>
      <sheetName val="Conc_Works_T05_-_T1410"/>
      <sheetName val="Metal_Works10"/>
      <sheetName val="Conc_Works_B3_-_T04_(ok)10"/>
      <sheetName val="Plaster_B3-T6610"/>
      <sheetName val="BMU_(PS)10"/>
      <sheetName val="Strl_Steel_(PS)10"/>
      <sheetName val="Strl_Steel10"/>
      <sheetName val="SHORT_LIST8"/>
      <sheetName val="Rate_Analysis8"/>
      <sheetName val="MAIN_Labour-Staff5"/>
      <sheetName val="Material_List_5"/>
      <sheetName val="Room_Matrix5"/>
      <sheetName val="PB-_1,3,55"/>
      <sheetName val="PB_-_2,45"/>
      <sheetName val="PB_-65"/>
      <sheetName val="RB_-_45"/>
      <sheetName val="RB_-_OR5"/>
      <sheetName val="RB_-_UR5"/>
      <sheetName val="????_???_??10"/>
      <sheetName val="F_-_Woodwork5"/>
      <sheetName val="Chiet_tinh_dz225"/>
      <sheetName val="Day_work5"/>
      <sheetName val="Status_List5"/>
      <sheetName val="___________5"/>
      <sheetName val="SPT_vs_PHI5"/>
      <sheetName val="Panels_(DWG)5"/>
      <sheetName val="0_0_Reference5"/>
      <sheetName val="Labor_abs-NMR5"/>
      <sheetName val="cover_page4"/>
      <sheetName val="입찰내역_발주처_양식19"/>
      <sheetName val="입찰내역_발주처_제출용18"/>
      <sheetName val="입찰내역_내부용18"/>
      <sheetName val="직접공사비_본사용18"/>
      <sheetName val="공통가설_(R1)18"/>
      <sheetName val="현장기구조직표_18"/>
      <sheetName val="BOQ-Rev_317"/>
      <sheetName val="Cost_Summary17"/>
      <sheetName val="Site_Expenses17"/>
      <sheetName val="标准层玻璃幕墙3700_(350)17"/>
      <sheetName val="标准层玻璃幕墙4500_(350)17"/>
      <sheetName val="西南面包梁（1400x350）_17"/>
      <sheetName val="天井玻璃幕墙(电梯处_两侧)17"/>
      <sheetName val="Customize_Your_Invoice17"/>
      <sheetName val="PROJECT_BRIEF(EX_NEW)17"/>
      <sheetName val="Gia_vat_tu17"/>
      <sheetName val="Raw_Data17"/>
      <sheetName val="PROJECT_BRIEF17"/>
      <sheetName val="Glass_Type12"/>
      <sheetName val="Site,_Conc_&amp;_Thermal_Fdn_Lvl12"/>
      <sheetName val="Conc_Works_B3_-_T0412"/>
      <sheetName val="Conc_Works_T05_-_T1412"/>
      <sheetName val="Metal_Works12"/>
      <sheetName val="Conc_Works_B3_-_T04_(ok)12"/>
      <sheetName val="Plaster_B3-T6612"/>
      <sheetName val="BMU_(PS)12"/>
      <sheetName val="Strl_Steel_(PS)12"/>
      <sheetName val="Strl_Steel12"/>
      <sheetName val="SHORT_LIST10"/>
      <sheetName val="Rate_Analysis10"/>
      <sheetName val="MAIN_Labour-Staff7"/>
      <sheetName val="Material_List_7"/>
      <sheetName val="Room_Matrix7"/>
      <sheetName val="PB-_1,3,57"/>
      <sheetName val="PB_-_2,47"/>
      <sheetName val="PB_-67"/>
      <sheetName val="RB_-_47"/>
      <sheetName val="RB_-_OR7"/>
      <sheetName val="RB_-_UR7"/>
      <sheetName val="????_???_??12"/>
      <sheetName val="F_-_Woodwork7"/>
      <sheetName val="Chiet_tinh_dz227"/>
      <sheetName val="Day_work7"/>
      <sheetName val="Status_List7"/>
      <sheetName val="___________7"/>
      <sheetName val="SPT_vs_PHI7"/>
      <sheetName val="Panels_(DWG)7"/>
      <sheetName val="0_0_Reference7"/>
      <sheetName val="Labor_abs-NMR7"/>
      <sheetName val="cover_page6"/>
      <sheetName val="입찰내역_발주처_양식20"/>
      <sheetName val="입찰내역_발주처_제출용19"/>
      <sheetName val="입찰내역_내부용19"/>
      <sheetName val="직접공사비_본사용19"/>
      <sheetName val="공통가설_(R1)19"/>
      <sheetName val="현장기구조직표_19"/>
      <sheetName val="BOQ-Rev_318"/>
      <sheetName val="Cost_Summary18"/>
      <sheetName val="Site_Expenses18"/>
      <sheetName val="标准层玻璃幕墙3700_(350)18"/>
      <sheetName val="标准层玻璃幕墙4500_(350)18"/>
      <sheetName val="西南面包梁（1400x350）_18"/>
      <sheetName val="天井玻璃幕墙(电梯处_两侧)18"/>
      <sheetName val="Customize_Your_Invoice18"/>
      <sheetName val="PROJECT_BRIEF(EX_NEW)18"/>
      <sheetName val="Gia_vat_tu18"/>
      <sheetName val="Raw_Data18"/>
      <sheetName val="PROJECT_BRIEF18"/>
      <sheetName val="Glass_Type13"/>
      <sheetName val="Site,_Conc_&amp;_Thermal_Fdn_Lvl13"/>
      <sheetName val="Conc_Works_B3_-_T0413"/>
      <sheetName val="Conc_Works_T05_-_T1413"/>
      <sheetName val="Metal_Works13"/>
      <sheetName val="Conc_Works_B3_-_T04_(ok)13"/>
      <sheetName val="Plaster_B3-T6613"/>
      <sheetName val="BMU_(PS)13"/>
      <sheetName val="Strl_Steel_(PS)13"/>
      <sheetName val="Strl_Steel13"/>
      <sheetName val="SHORT_LIST11"/>
      <sheetName val="Rate_Analysis11"/>
      <sheetName val="MAIN_Labour-Staff8"/>
      <sheetName val="Material_List_8"/>
      <sheetName val="Room_Matrix8"/>
      <sheetName val="PB-_1,3,58"/>
      <sheetName val="PB_-_2,48"/>
      <sheetName val="PB_-68"/>
      <sheetName val="RB_-_48"/>
      <sheetName val="RB_-_OR8"/>
      <sheetName val="RB_-_UR8"/>
      <sheetName val="????_???_??13"/>
      <sheetName val="F_-_Woodwork8"/>
      <sheetName val="Chiet_tinh_dz228"/>
      <sheetName val="Day_work8"/>
      <sheetName val="Status_List8"/>
      <sheetName val="___________8"/>
      <sheetName val="SPT_vs_PHI8"/>
      <sheetName val="Panels_(DWG)8"/>
      <sheetName val="0_0_Reference8"/>
      <sheetName val="Labor_abs-NMR8"/>
      <sheetName val="cover_page7"/>
      <sheetName val="입찰내역_발주처_양식21"/>
      <sheetName val="입찰내역_발주처_제출용20"/>
      <sheetName val="입찰내역_내부용20"/>
      <sheetName val="직접공사비_본사용20"/>
      <sheetName val="공통가설_(R1)20"/>
      <sheetName val="현장기구조직표_20"/>
      <sheetName val="BOQ-Rev_319"/>
      <sheetName val="Cost_Summary19"/>
      <sheetName val="Site_Expenses19"/>
      <sheetName val="标准层玻璃幕墙3700_(350)19"/>
      <sheetName val="标准层玻璃幕墙4500_(350)19"/>
      <sheetName val="西南面包梁（1400x350）_19"/>
      <sheetName val="天井玻璃幕墙(电梯处_两侧)19"/>
      <sheetName val="Customize_Your_Invoice19"/>
      <sheetName val="PROJECT_BRIEF(EX_NEW)19"/>
      <sheetName val="Gia_vat_tu19"/>
      <sheetName val="Raw_Data19"/>
      <sheetName val="PROJECT_BRIEF19"/>
      <sheetName val="Glass_Type14"/>
      <sheetName val="Site,_Conc_&amp;_Thermal_Fdn_Lvl14"/>
      <sheetName val="Conc_Works_B3_-_T0414"/>
      <sheetName val="Conc_Works_T05_-_T1414"/>
      <sheetName val="Metal_Works14"/>
      <sheetName val="Conc_Works_B3_-_T04_(ok)14"/>
      <sheetName val="Plaster_B3-T6614"/>
      <sheetName val="BMU_(PS)14"/>
      <sheetName val="Strl_Steel_(PS)14"/>
      <sheetName val="Strl_Steel14"/>
      <sheetName val="SHORT_LIST12"/>
      <sheetName val="Rate_Analysis12"/>
      <sheetName val="MAIN_Labour-Staff9"/>
      <sheetName val="Material_List_9"/>
      <sheetName val="Room_Matrix9"/>
      <sheetName val="PB-_1,3,59"/>
      <sheetName val="PB_-_2,49"/>
      <sheetName val="PB_-69"/>
      <sheetName val="RB_-_49"/>
      <sheetName val="RB_-_OR9"/>
      <sheetName val="RB_-_UR9"/>
      <sheetName val="????_???_??14"/>
      <sheetName val="F_-_Woodwork9"/>
      <sheetName val="Chiet_tinh_dz229"/>
      <sheetName val="Day_work9"/>
      <sheetName val="Status_List9"/>
      <sheetName val="___________9"/>
      <sheetName val="SPT_vs_PHI9"/>
      <sheetName val="Panels_(DWG)9"/>
      <sheetName val="0_0_Reference9"/>
      <sheetName val="Labor_abs-NMR9"/>
      <sheetName val="cover_page8"/>
      <sheetName val="입찰내역_발주처_양식22"/>
      <sheetName val="입찰내역_발주처_제출용21"/>
      <sheetName val="입찰내역_내부용21"/>
      <sheetName val="직접공사비_본사용21"/>
      <sheetName val="공통가설_(R1)21"/>
      <sheetName val="현장기구조직표_21"/>
      <sheetName val="BOQ-Rev_320"/>
      <sheetName val="Cost_Summary20"/>
      <sheetName val="Site_Expenses20"/>
      <sheetName val="标准层玻璃幕墙3700_(350)20"/>
      <sheetName val="标准层玻璃幕墙4500_(350)20"/>
      <sheetName val="西南面包梁（1400x350）_20"/>
      <sheetName val="天井玻璃幕墙(电梯处_两侧)20"/>
      <sheetName val="Customize_Your_Invoice20"/>
      <sheetName val="PROJECT_BRIEF(EX_NEW)20"/>
      <sheetName val="Gia_vat_tu20"/>
      <sheetName val="Raw_Data20"/>
      <sheetName val="PROJECT_BRIEF20"/>
      <sheetName val="Glass_Type15"/>
      <sheetName val="Site,_Conc_&amp;_Thermal_Fdn_Lvl15"/>
      <sheetName val="Conc_Works_B3_-_T0415"/>
      <sheetName val="Conc_Works_T05_-_T1415"/>
      <sheetName val="Metal_Works15"/>
      <sheetName val="Conc_Works_B3_-_T04_(ok)15"/>
      <sheetName val="Plaster_B3-T6615"/>
      <sheetName val="BMU_(PS)15"/>
      <sheetName val="Strl_Steel_(PS)15"/>
      <sheetName val="Strl_Steel15"/>
      <sheetName val="SHORT_LIST13"/>
      <sheetName val="Rate_Analysis13"/>
      <sheetName val="MAIN_Labour-Staff10"/>
      <sheetName val="Material_List_10"/>
      <sheetName val="Room_Matrix10"/>
      <sheetName val="PB-_1,3,510"/>
      <sheetName val="PB_-_2,410"/>
      <sheetName val="PB_-610"/>
      <sheetName val="RB_-_410"/>
      <sheetName val="RB_-_OR10"/>
      <sheetName val="RB_-_UR10"/>
      <sheetName val="????_???_??15"/>
      <sheetName val="F_-_Woodwork10"/>
      <sheetName val="Chiet_tinh_dz2210"/>
      <sheetName val="Day_work10"/>
      <sheetName val="Status_List10"/>
      <sheetName val="___________10"/>
      <sheetName val="SPT_vs_PHI10"/>
      <sheetName val="Panels_(DWG)10"/>
      <sheetName val="0_0_Reference10"/>
      <sheetName val="Labor_abs-NMR10"/>
      <sheetName val="cover_page9"/>
      <sheetName val="입찰내역_발주처_양식23"/>
      <sheetName val="입찰내역_발주처_제출용22"/>
      <sheetName val="입찰내역_내부용22"/>
      <sheetName val="직접공사비_본사용22"/>
      <sheetName val="공통가설_(R1)22"/>
      <sheetName val="현장기구조직표_22"/>
      <sheetName val="BOQ-Rev_321"/>
      <sheetName val="Cost_Summary21"/>
      <sheetName val="Site_Expenses21"/>
      <sheetName val="标准层玻璃幕墙3700_(350)21"/>
      <sheetName val="标准层玻璃幕墙4500_(350)21"/>
      <sheetName val="西南面包梁（1400x350）_21"/>
      <sheetName val="天井玻璃幕墙(电梯处_两侧)21"/>
      <sheetName val="Customize_Your_Invoice21"/>
      <sheetName val="PROJECT_BRIEF(EX_NEW)21"/>
      <sheetName val="Gia_vat_tu21"/>
      <sheetName val="Raw_Data21"/>
      <sheetName val="PROJECT_BRIEF21"/>
      <sheetName val="Glass_Type16"/>
      <sheetName val="Site,_Conc_&amp;_Thermal_Fdn_Lvl16"/>
      <sheetName val="Conc_Works_B3_-_T0416"/>
      <sheetName val="Conc_Works_T05_-_T1416"/>
      <sheetName val="Metal_Works16"/>
      <sheetName val="Conc_Works_B3_-_T04_(ok)16"/>
      <sheetName val="Plaster_B3-T6616"/>
      <sheetName val="BMU_(PS)16"/>
      <sheetName val="Strl_Steel_(PS)16"/>
      <sheetName val="Strl_Steel16"/>
      <sheetName val="SHORT_LIST14"/>
      <sheetName val="Rate_Analysis14"/>
      <sheetName val="MAIN_Labour-Staff11"/>
      <sheetName val="Material_List_11"/>
      <sheetName val="Room_Matrix11"/>
      <sheetName val="PB-_1,3,511"/>
      <sheetName val="PB_-_2,411"/>
      <sheetName val="PB_-611"/>
      <sheetName val="RB_-_411"/>
      <sheetName val="RB_-_OR11"/>
      <sheetName val="RB_-_UR11"/>
      <sheetName val="????_???_??16"/>
      <sheetName val="F_-_Woodwork11"/>
      <sheetName val="Chiet_tinh_dz2211"/>
      <sheetName val="Day_work11"/>
      <sheetName val="Status_List11"/>
      <sheetName val="___________11"/>
      <sheetName val="SPT_vs_PHI11"/>
      <sheetName val="Panels_(DWG)11"/>
      <sheetName val="0_0_Reference11"/>
      <sheetName val="Labor_abs-NMR11"/>
      <sheetName val="cover_page10"/>
      <sheetName val="입찰내역_발주처_양식31"/>
      <sheetName val="입찰내역_발주처_제출용30"/>
      <sheetName val="입찰내역_내부용30"/>
      <sheetName val="직접공사비_본사용30"/>
      <sheetName val="공통가설_(R1)30"/>
      <sheetName val="현장기구조직표_30"/>
      <sheetName val="BOQ-Rev_329"/>
      <sheetName val="Cost_Summary29"/>
      <sheetName val="Site_Expenses29"/>
      <sheetName val="标准层玻璃幕墙3700_(350)29"/>
      <sheetName val="标准层玻璃幕墙4500_(350)29"/>
      <sheetName val="西南面包梁（1400x350）_29"/>
      <sheetName val="天井玻璃幕墙(电梯处_两侧)29"/>
      <sheetName val="Customize_Your_Invoice29"/>
      <sheetName val="PROJECT_BRIEF(EX_NEW)29"/>
      <sheetName val="Gia_vat_tu29"/>
      <sheetName val="Raw_Data29"/>
      <sheetName val="PROJECT_BRIEF29"/>
      <sheetName val="Glass_Type24"/>
      <sheetName val="Site,_Conc_&amp;_Thermal_Fdn_Lvl24"/>
      <sheetName val="Conc_Works_B3_-_T0424"/>
      <sheetName val="Conc_Works_T05_-_T1424"/>
      <sheetName val="Metal_Works24"/>
      <sheetName val="Conc_Works_B3_-_T04_(ok)24"/>
      <sheetName val="Plaster_B3-T6624"/>
      <sheetName val="BMU_(PS)24"/>
      <sheetName val="Strl_Steel_(PS)24"/>
      <sheetName val="Strl_Steel24"/>
      <sheetName val="SHORT_LIST22"/>
      <sheetName val="Rate_Analysis22"/>
      <sheetName val="MAIN_Labour-Staff19"/>
      <sheetName val="Material_List_19"/>
      <sheetName val="Room_Matrix19"/>
      <sheetName val="PB-_1,3,519"/>
      <sheetName val="PB_-_2,419"/>
      <sheetName val="PB_-619"/>
      <sheetName val="RB_-_419"/>
      <sheetName val="RB_-_OR19"/>
      <sheetName val="RB_-_UR19"/>
      <sheetName val="????_???_??24"/>
      <sheetName val="F_-_Woodwork19"/>
      <sheetName val="Chiet_tinh_dz2219"/>
      <sheetName val="Day_work19"/>
      <sheetName val="Status_List19"/>
      <sheetName val="___________19"/>
      <sheetName val="SPT_vs_PHI19"/>
      <sheetName val="Panels_(DWG)19"/>
      <sheetName val="0_0_Reference19"/>
      <sheetName val="Labor_abs-NMR19"/>
      <sheetName val="cover_page18"/>
      <sheetName val="DVM_Sizing_Calculator-_10_ips_7"/>
      <sheetName val="Data_Ref7"/>
      <sheetName val="Gen_Req_7"/>
      <sheetName val="LPO_Register7"/>
      <sheetName val="입찰내역_발주처_양식27"/>
      <sheetName val="입찰내역_발주처_제출용26"/>
      <sheetName val="입찰내역_내부용26"/>
      <sheetName val="직접공사비_본사용26"/>
      <sheetName val="공통가설_(R1)26"/>
      <sheetName val="현장기구조직표_26"/>
      <sheetName val="BOQ-Rev_325"/>
      <sheetName val="Cost_Summary25"/>
      <sheetName val="Site_Expenses25"/>
      <sheetName val="标准层玻璃幕墙3700_(350)25"/>
      <sheetName val="标准层玻璃幕墙4500_(350)25"/>
      <sheetName val="西南面包梁（1400x350）_25"/>
      <sheetName val="天井玻璃幕墙(电梯处_两侧)25"/>
      <sheetName val="Customize_Your_Invoice25"/>
      <sheetName val="PROJECT_BRIEF(EX_NEW)25"/>
      <sheetName val="Gia_vat_tu25"/>
      <sheetName val="Raw_Data25"/>
      <sheetName val="PROJECT_BRIEF25"/>
      <sheetName val="Glass_Type20"/>
      <sheetName val="Site,_Conc_&amp;_Thermal_Fdn_Lvl20"/>
      <sheetName val="Conc_Works_B3_-_T0420"/>
      <sheetName val="Conc_Works_T05_-_T1420"/>
      <sheetName val="Metal_Works20"/>
      <sheetName val="Conc_Works_B3_-_T04_(ok)20"/>
      <sheetName val="Plaster_B3-T6620"/>
      <sheetName val="BMU_(PS)20"/>
      <sheetName val="Strl_Steel_(PS)20"/>
      <sheetName val="Strl_Steel20"/>
      <sheetName val="SHORT_LIST18"/>
      <sheetName val="Rate_Analysis18"/>
      <sheetName val="MAIN_Labour-Staff15"/>
      <sheetName val="Material_List_15"/>
      <sheetName val="Room_Matrix15"/>
      <sheetName val="PB-_1,3,515"/>
      <sheetName val="PB_-_2,415"/>
      <sheetName val="PB_-615"/>
      <sheetName val="RB_-_415"/>
      <sheetName val="RB_-_OR15"/>
      <sheetName val="RB_-_UR15"/>
      <sheetName val="????_???_??20"/>
      <sheetName val="F_-_Woodwork15"/>
      <sheetName val="Chiet_tinh_dz2215"/>
      <sheetName val="Day_work15"/>
      <sheetName val="Status_List15"/>
      <sheetName val="___________15"/>
      <sheetName val="SPT_vs_PHI15"/>
      <sheetName val="Panels_(DWG)15"/>
      <sheetName val="0_0_Reference15"/>
      <sheetName val="Labor_abs-NMR15"/>
      <sheetName val="cover_page14"/>
      <sheetName val="DVM_Sizing_Calculator-_10_ips_3"/>
      <sheetName val="Data_Ref3"/>
      <sheetName val="Gen_Req_3"/>
      <sheetName val="LPO_Register3"/>
      <sheetName val="입찰내역_발주처_양식24"/>
      <sheetName val="입찰내역_발주처_제출용23"/>
      <sheetName val="입찰내역_내부용23"/>
      <sheetName val="직접공사비_본사용23"/>
      <sheetName val="공통가설_(R1)23"/>
      <sheetName val="현장기구조직표_23"/>
      <sheetName val="BOQ-Rev_322"/>
      <sheetName val="Cost_Summary22"/>
      <sheetName val="Site_Expenses22"/>
      <sheetName val="标准层玻璃幕墙3700_(350)22"/>
      <sheetName val="标准层玻璃幕墙4500_(350)22"/>
      <sheetName val="西南面包梁（1400x350）_22"/>
      <sheetName val="天井玻璃幕墙(电梯处_两侧)22"/>
      <sheetName val="Customize_Your_Invoice22"/>
      <sheetName val="PROJECT_BRIEF(EX_NEW)22"/>
      <sheetName val="Gia_vat_tu22"/>
      <sheetName val="Raw_Data22"/>
      <sheetName val="PROJECT_BRIEF22"/>
      <sheetName val="Glass_Type17"/>
      <sheetName val="Site,_Conc_&amp;_Thermal_Fdn_Lvl17"/>
      <sheetName val="Conc_Works_B3_-_T0417"/>
      <sheetName val="Conc_Works_T05_-_T1417"/>
      <sheetName val="Metal_Works17"/>
      <sheetName val="Conc_Works_B3_-_T04_(ok)17"/>
      <sheetName val="Plaster_B3-T6617"/>
      <sheetName val="BMU_(PS)17"/>
      <sheetName val="Strl_Steel_(PS)17"/>
      <sheetName val="Strl_Steel17"/>
      <sheetName val="SHORT_LIST15"/>
      <sheetName val="Rate_Analysis15"/>
      <sheetName val="MAIN_Labour-Staff12"/>
      <sheetName val="Material_List_12"/>
      <sheetName val="Room_Matrix12"/>
      <sheetName val="PB-_1,3,512"/>
      <sheetName val="PB_-_2,412"/>
      <sheetName val="PB_-612"/>
      <sheetName val="RB_-_412"/>
      <sheetName val="RB_-_OR12"/>
      <sheetName val="RB_-_UR12"/>
      <sheetName val="????_???_??17"/>
      <sheetName val="F_-_Woodwork12"/>
      <sheetName val="Chiet_tinh_dz2212"/>
      <sheetName val="Day_work12"/>
      <sheetName val="Status_List12"/>
      <sheetName val="___________12"/>
      <sheetName val="SPT_vs_PHI12"/>
      <sheetName val="Panels_(DWG)12"/>
      <sheetName val="0_0_Reference12"/>
      <sheetName val="Labor_abs-NMR12"/>
      <sheetName val="cover_page11"/>
      <sheetName val="Data_Ref"/>
      <sheetName val="Gen_Req_"/>
      <sheetName val="LPO_Register"/>
      <sheetName val="입찰내역_발주처_양식25"/>
      <sheetName val="입찰내역_발주처_제출용24"/>
      <sheetName val="입찰내역_내부용24"/>
      <sheetName val="직접공사비_본사용24"/>
      <sheetName val="공통가설_(R1)24"/>
      <sheetName val="현장기구조직표_24"/>
      <sheetName val="BOQ-Rev_323"/>
      <sheetName val="Cost_Summary23"/>
      <sheetName val="Site_Expenses23"/>
      <sheetName val="标准层玻璃幕墙3700_(350)23"/>
      <sheetName val="标准层玻璃幕墙4500_(350)23"/>
      <sheetName val="西南面包梁（1400x350）_23"/>
      <sheetName val="天井玻璃幕墙(电梯处_两侧)23"/>
      <sheetName val="Customize_Your_Invoice23"/>
      <sheetName val="PROJECT_BRIEF(EX_NEW)23"/>
      <sheetName val="Gia_vat_tu23"/>
      <sheetName val="Raw_Data23"/>
      <sheetName val="PROJECT_BRIEF23"/>
      <sheetName val="Glass_Type18"/>
      <sheetName val="Site,_Conc_&amp;_Thermal_Fdn_Lvl18"/>
      <sheetName val="Conc_Works_B3_-_T0418"/>
      <sheetName val="Conc_Works_T05_-_T1418"/>
      <sheetName val="Metal_Works18"/>
      <sheetName val="Conc_Works_B3_-_T04_(ok)18"/>
      <sheetName val="Plaster_B3-T6618"/>
      <sheetName val="BMU_(PS)18"/>
      <sheetName val="Strl_Steel_(PS)18"/>
      <sheetName val="Strl_Steel18"/>
      <sheetName val="SHORT_LIST16"/>
      <sheetName val="Rate_Analysis16"/>
      <sheetName val="MAIN_Labour-Staff13"/>
      <sheetName val="Material_List_13"/>
      <sheetName val="Room_Matrix13"/>
      <sheetName val="PB-_1,3,513"/>
      <sheetName val="PB_-_2,413"/>
      <sheetName val="PB_-613"/>
      <sheetName val="RB_-_413"/>
      <sheetName val="RB_-_OR13"/>
      <sheetName val="RB_-_UR13"/>
      <sheetName val="????_???_??18"/>
      <sheetName val="F_-_Woodwork13"/>
      <sheetName val="Chiet_tinh_dz2213"/>
      <sheetName val="Day_work13"/>
      <sheetName val="Status_List13"/>
      <sheetName val="___________13"/>
      <sheetName val="SPT_vs_PHI13"/>
      <sheetName val="Panels_(DWG)13"/>
      <sheetName val="0_0_Reference13"/>
      <sheetName val="Labor_abs-NMR13"/>
      <sheetName val="cover_page12"/>
      <sheetName val="DVM_Sizing_Calculator-_10_ips_1"/>
      <sheetName val="Data_Ref1"/>
      <sheetName val="Gen_Req_1"/>
      <sheetName val="LPO_Register1"/>
      <sheetName val="입찰내역_발주처_양식26"/>
      <sheetName val="입찰내역_발주처_제출용25"/>
      <sheetName val="입찰내역_내부용25"/>
      <sheetName val="직접공사비_본사용25"/>
      <sheetName val="공통가설_(R1)25"/>
      <sheetName val="현장기구조직표_25"/>
      <sheetName val="BOQ-Rev_324"/>
      <sheetName val="Cost_Summary24"/>
      <sheetName val="Site_Expenses24"/>
      <sheetName val="标准层玻璃幕墙3700_(350)24"/>
      <sheetName val="标准层玻璃幕墙4500_(350)24"/>
      <sheetName val="西南面包梁（1400x350）_24"/>
      <sheetName val="天井玻璃幕墙(电梯处_两侧)24"/>
      <sheetName val="Customize_Your_Invoice24"/>
      <sheetName val="PROJECT_BRIEF(EX_NEW)24"/>
      <sheetName val="Gia_vat_tu24"/>
      <sheetName val="Raw_Data24"/>
      <sheetName val="PROJECT_BRIEF24"/>
      <sheetName val="Glass_Type19"/>
      <sheetName val="Site,_Conc_&amp;_Thermal_Fdn_Lvl19"/>
      <sheetName val="Conc_Works_B3_-_T0419"/>
      <sheetName val="Conc_Works_T05_-_T1419"/>
      <sheetName val="Metal_Works19"/>
      <sheetName val="Conc_Works_B3_-_T04_(ok)19"/>
      <sheetName val="Plaster_B3-T6619"/>
      <sheetName val="BMU_(PS)19"/>
      <sheetName val="Strl_Steel_(PS)19"/>
      <sheetName val="Strl_Steel19"/>
      <sheetName val="SHORT_LIST17"/>
      <sheetName val="Rate_Analysis17"/>
      <sheetName val="MAIN_Labour-Staff14"/>
      <sheetName val="Material_List_14"/>
      <sheetName val="Room_Matrix14"/>
      <sheetName val="PB-_1,3,514"/>
      <sheetName val="PB_-_2,414"/>
      <sheetName val="PB_-614"/>
      <sheetName val="RB_-_414"/>
      <sheetName val="RB_-_OR14"/>
      <sheetName val="RB_-_UR14"/>
      <sheetName val="????_???_??19"/>
      <sheetName val="F_-_Woodwork14"/>
      <sheetName val="Chiet_tinh_dz2214"/>
      <sheetName val="Day_work14"/>
      <sheetName val="Status_List14"/>
      <sheetName val="___________14"/>
      <sheetName val="SPT_vs_PHI14"/>
      <sheetName val="Panels_(DWG)14"/>
      <sheetName val="0_0_Reference14"/>
      <sheetName val="Labor_abs-NMR14"/>
      <sheetName val="cover_page13"/>
      <sheetName val="DVM_Sizing_Calculator-_10_ips_2"/>
      <sheetName val="Data_Ref2"/>
      <sheetName val="Gen_Req_2"/>
      <sheetName val="LPO_Register2"/>
      <sheetName val="입찰내역_발주처_양식30"/>
      <sheetName val="입찰내역_발주처_제출용29"/>
      <sheetName val="입찰내역_내부용29"/>
      <sheetName val="직접공사비_본사용29"/>
      <sheetName val="공통가설_(R1)29"/>
      <sheetName val="현장기구조직표_29"/>
      <sheetName val="BOQ-Rev_328"/>
      <sheetName val="Cost_Summary28"/>
      <sheetName val="Site_Expenses28"/>
      <sheetName val="标准层玻璃幕墙3700_(350)28"/>
      <sheetName val="标准层玻璃幕墙4500_(350)28"/>
      <sheetName val="西南面包梁（1400x350）_28"/>
      <sheetName val="天井玻璃幕墙(电梯处_两侧)28"/>
      <sheetName val="Customize_Your_Invoice28"/>
      <sheetName val="PROJECT_BRIEF(EX_NEW)28"/>
      <sheetName val="Gia_vat_tu28"/>
      <sheetName val="Raw_Data28"/>
      <sheetName val="PROJECT_BRIEF28"/>
      <sheetName val="Glass_Type23"/>
      <sheetName val="Site,_Conc_&amp;_Thermal_Fdn_Lvl23"/>
      <sheetName val="Conc_Works_B3_-_T0423"/>
      <sheetName val="Conc_Works_T05_-_T1423"/>
      <sheetName val="Metal_Works23"/>
      <sheetName val="Conc_Works_B3_-_T04_(ok)23"/>
      <sheetName val="Plaster_B3-T6623"/>
      <sheetName val="BMU_(PS)23"/>
      <sheetName val="Strl_Steel_(PS)23"/>
      <sheetName val="Strl_Steel23"/>
      <sheetName val="SHORT_LIST21"/>
      <sheetName val="Rate_Analysis21"/>
      <sheetName val="MAIN_Labour-Staff18"/>
      <sheetName val="Material_List_18"/>
      <sheetName val="Room_Matrix18"/>
      <sheetName val="PB-_1,3,518"/>
      <sheetName val="PB_-_2,418"/>
      <sheetName val="PB_-618"/>
      <sheetName val="RB_-_418"/>
      <sheetName val="RB_-_OR18"/>
      <sheetName val="RB_-_UR18"/>
      <sheetName val="????_???_??23"/>
      <sheetName val="F_-_Woodwork18"/>
      <sheetName val="Chiet_tinh_dz2218"/>
      <sheetName val="Day_work18"/>
      <sheetName val="Status_List18"/>
      <sheetName val="___________18"/>
      <sheetName val="SPT_vs_PHI18"/>
      <sheetName val="Panels_(DWG)18"/>
      <sheetName val="0_0_Reference18"/>
      <sheetName val="Labor_abs-NMR18"/>
      <sheetName val="cover_page17"/>
      <sheetName val="DVM_Sizing_Calculator-_10_ips_6"/>
      <sheetName val="Data_Ref6"/>
      <sheetName val="Gen_Req_6"/>
      <sheetName val="LPO_Register6"/>
      <sheetName val="입찰내역_발주처_양식28"/>
      <sheetName val="입찰내역_발주처_제출용27"/>
      <sheetName val="입찰내역_내부용27"/>
      <sheetName val="직접공사비_본사용27"/>
      <sheetName val="공통가설_(R1)27"/>
      <sheetName val="현장기구조직표_27"/>
      <sheetName val="BOQ-Rev_326"/>
      <sheetName val="Cost_Summary26"/>
      <sheetName val="Site_Expenses26"/>
      <sheetName val="标准层玻璃幕墙3700_(350)26"/>
      <sheetName val="标准层玻璃幕墙4500_(350)26"/>
      <sheetName val="西南面包梁（1400x350）_26"/>
      <sheetName val="天井玻璃幕墙(电梯处_两侧)26"/>
      <sheetName val="Customize_Your_Invoice26"/>
      <sheetName val="PROJECT_BRIEF(EX_NEW)26"/>
      <sheetName val="Gia_vat_tu26"/>
      <sheetName val="Raw_Data26"/>
      <sheetName val="PROJECT_BRIEF26"/>
      <sheetName val="Glass_Type21"/>
      <sheetName val="Site,_Conc_&amp;_Thermal_Fdn_Lvl21"/>
      <sheetName val="Conc_Works_B3_-_T0421"/>
      <sheetName val="Conc_Works_T05_-_T1421"/>
      <sheetName val="Metal_Works21"/>
      <sheetName val="Conc_Works_B3_-_T04_(ok)21"/>
      <sheetName val="Plaster_B3-T6621"/>
      <sheetName val="BMU_(PS)21"/>
      <sheetName val="Strl_Steel_(PS)21"/>
      <sheetName val="Strl_Steel21"/>
      <sheetName val="SHORT_LIST19"/>
      <sheetName val="Rate_Analysis19"/>
      <sheetName val="MAIN_Labour-Staff16"/>
      <sheetName val="Material_List_16"/>
      <sheetName val="Room_Matrix16"/>
      <sheetName val="PB-_1,3,516"/>
      <sheetName val="PB_-_2,416"/>
      <sheetName val="PB_-616"/>
      <sheetName val="RB_-_416"/>
      <sheetName val="RB_-_OR16"/>
      <sheetName val="RB_-_UR16"/>
      <sheetName val="????_???_??21"/>
      <sheetName val="F_-_Woodwork16"/>
      <sheetName val="Chiet_tinh_dz2216"/>
      <sheetName val="Day_work16"/>
      <sheetName val="Status_List16"/>
      <sheetName val="___________16"/>
      <sheetName val="SPT_vs_PHI16"/>
      <sheetName val="Panels_(DWG)16"/>
      <sheetName val="0_0_Reference16"/>
      <sheetName val="Labor_abs-NMR16"/>
      <sheetName val="cover_page15"/>
      <sheetName val="DVM_Sizing_Calculator-_10_ips_4"/>
      <sheetName val="Data_Ref4"/>
      <sheetName val="Gen_Req_4"/>
      <sheetName val="LPO_Register4"/>
      <sheetName val="입찰내역_발주처_양식29"/>
      <sheetName val="입찰내역_발주처_제출용28"/>
      <sheetName val="입찰내역_내부용28"/>
      <sheetName val="직접공사비_본사용28"/>
      <sheetName val="공통가설_(R1)28"/>
      <sheetName val="현장기구조직표_28"/>
      <sheetName val="BOQ-Rev_327"/>
      <sheetName val="Cost_Summary27"/>
      <sheetName val="Site_Expenses27"/>
      <sheetName val="标准层玻璃幕墙3700_(350)27"/>
      <sheetName val="标准层玻璃幕墙4500_(350)27"/>
      <sheetName val="西南面包梁（1400x350）_27"/>
      <sheetName val="天井玻璃幕墙(电梯处_两侧)27"/>
      <sheetName val="Customize_Your_Invoice27"/>
      <sheetName val="PROJECT_BRIEF(EX_NEW)27"/>
      <sheetName val="Gia_vat_tu27"/>
      <sheetName val="Raw_Data27"/>
      <sheetName val="PROJECT_BRIEF27"/>
      <sheetName val="Glass_Type22"/>
      <sheetName val="Site,_Conc_&amp;_Thermal_Fdn_Lvl22"/>
      <sheetName val="Conc_Works_B3_-_T0422"/>
      <sheetName val="Conc_Works_T05_-_T1422"/>
      <sheetName val="Metal_Works22"/>
      <sheetName val="Conc_Works_B3_-_T04_(ok)22"/>
      <sheetName val="Plaster_B3-T6622"/>
      <sheetName val="BMU_(PS)22"/>
      <sheetName val="Strl_Steel_(PS)22"/>
      <sheetName val="Strl_Steel22"/>
      <sheetName val="SHORT_LIST20"/>
      <sheetName val="Rate_Analysis20"/>
      <sheetName val="MAIN_Labour-Staff17"/>
      <sheetName val="Material_List_17"/>
      <sheetName val="Room_Matrix17"/>
      <sheetName val="PB-_1,3,517"/>
      <sheetName val="PB_-_2,417"/>
      <sheetName val="PB_-617"/>
      <sheetName val="RB_-_417"/>
      <sheetName val="RB_-_OR17"/>
      <sheetName val="RB_-_UR17"/>
      <sheetName val="????_???_??22"/>
      <sheetName val="F_-_Woodwork17"/>
      <sheetName val="Chiet_tinh_dz2217"/>
      <sheetName val="Day_work17"/>
      <sheetName val="Status_List17"/>
      <sheetName val="___________17"/>
      <sheetName val="SPT_vs_PHI17"/>
      <sheetName val="Panels_(DWG)17"/>
      <sheetName val="0_0_Reference17"/>
      <sheetName val="Labor_abs-NMR17"/>
      <sheetName val="cover_page16"/>
      <sheetName val="DVM_Sizing_Calculator-_10_ips_5"/>
      <sheetName val="Data_Ref5"/>
      <sheetName val="Gen_Req_5"/>
      <sheetName val="LPO_Register5"/>
      <sheetName val="입찰내역_발주처_양식32"/>
      <sheetName val="입찰내역_발주처_제출용31"/>
      <sheetName val="입찰내역_내부용31"/>
      <sheetName val="직접공사비_본사용31"/>
      <sheetName val="공통가설_(R1)31"/>
      <sheetName val="현장기구조직표_31"/>
      <sheetName val="BOQ-Rev_330"/>
      <sheetName val="Cost_Summary30"/>
      <sheetName val="Site_Expenses30"/>
      <sheetName val="标准层玻璃幕墙3700_(350)30"/>
      <sheetName val="标准层玻璃幕墙4500_(350)30"/>
      <sheetName val="西南面包梁（1400x350）_30"/>
      <sheetName val="天井玻璃幕墙(电梯处_两侧)30"/>
      <sheetName val="Customize_Your_Invoice30"/>
      <sheetName val="PROJECT_BRIEF(EX_NEW)30"/>
      <sheetName val="Gia_vat_tu30"/>
      <sheetName val="Raw_Data30"/>
      <sheetName val="PROJECT_BRIEF30"/>
      <sheetName val="Glass_Type25"/>
      <sheetName val="Site,_Conc_&amp;_Thermal_Fdn_Lvl25"/>
      <sheetName val="Conc_Works_B3_-_T0425"/>
      <sheetName val="Conc_Works_T05_-_T1425"/>
      <sheetName val="Metal_Works25"/>
      <sheetName val="Conc_Works_B3_-_T04_(ok)25"/>
      <sheetName val="Plaster_B3-T6625"/>
      <sheetName val="BMU_(PS)25"/>
      <sheetName val="Strl_Steel_(PS)25"/>
      <sheetName val="Strl_Steel25"/>
      <sheetName val="SHORT_LIST23"/>
      <sheetName val="Rate_Analysis23"/>
      <sheetName val="MAIN_Labour-Staff20"/>
      <sheetName val="Material_List_20"/>
      <sheetName val="Room_Matrix20"/>
      <sheetName val="PB-_1,3,520"/>
      <sheetName val="PB_-_2,420"/>
      <sheetName val="PB_-620"/>
      <sheetName val="RB_-_420"/>
      <sheetName val="RB_-_OR20"/>
      <sheetName val="RB_-_UR20"/>
      <sheetName val="????_???_??25"/>
      <sheetName val="F_-_Woodwork20"/>
      <sheetName val="Chiet_tinh_dz2220"/>
      <sheetName val="Day_work20"/>
      <sheetName val="Status_List20"/>
      <sheetName val="___________20"/>
      <sheetName val="SPT_vs_PHI20"/>
      <sheetName val="Panels_(DWG)20"/>
      <sheetName val="0_0_Reference20"/>
      <sheetName val="Labor_abs-NMR20"/>
      <sheetName val="cover_page19"/>
      <sheetName val="DVM_Sizing_Calculator-_10_ips_8"/>
      <sheetName val="Data_Ref8"/>
      <sheetName val="Gen_Req_8"/>
      <sheetName val="LPO_Register8"/>
      <sheetName val="_1"/>
      <sheetName val="CIF COST ITEM"/>
      <sheetName val="YN"/>
      <sheetName val="opstat"/>
      <sheetName val="costs"/>
      <sheetName val="Common_Data"/>
      <sheetName val="w't_table"/>
      <sheetName val="Main_Summary"/>
      <sheetName val="공사비_내역_(가)"/>
      <sheetName val="PROJ__DATA"/>
      <sheetName val="_Beams_Sched_"/>
      <sheetName val="Structure_(2)"/>
      <sheetName val="Debt_overview_(input)"/>
      <sheetName val="except_wiring"/>
      <sheetName val="MASTER_RATE_ANALYSIS"/>
      <sheetName val="Project_Data_Guide"/>
      <sheetName val="Dashboard_(1)"/>
      <sheetName val="VO_Agreed_to_Unifier_Sum"/>
      <sheetName val="VO_Not_yet_Agreed_to_Unifier"/>
      <sheetName val="VO_Anticipated_to_Unifier"/>
      <sheetName val="EW_to_Unifier"/>
      <sheetName val="Prov_Sums"/>
      <sheetName val="Other_Amounts"/>
      <sheetName val="VO_Not_yet_Agreed"/>
      <sheetName val="VO_Anticipated"/>
      <sheetName val="입찰내역_발주처_양식33"/>
      <sheetName val="입찰내역_발주처_제출용32"/>
      <sheetName val="입찰내역_내부용32"/>
      <sheetName val="직접공사비_본사용32"/>
      <sheetName val="공통가설_(R1)32"/>
      <sheetName val="현장기구조직표_32"/>
      <sheetName val="BOQ-Rev_331"/>
      <sheetName val="Cost_Summary31"/>
      <sheetName val="Site_Expenses31"/>
      <sheetName val="标准层玻璃幕墙3700_(350)31"/>
      <sheetName val="标准层玻璃幕墙4500_(350)31"/>
      <sheetName val="西南面包梁（1400x350）_31"/>
      <sheetName val="天井玻璃幕墙(电梯处_两侧)31"/>
      <sheetName val="Customize_Your_Invoice31"/>
      <sheetName val="PROJECT_BRIEF(EX_NEW)31"/>
      <sheetName val="Gia_vat_tu31"/>
      <sheetName val="Raw_Data31"/>
      <sheetName val="PROJECT_BRIEF31"/>
      <sheetName val="Glass_Type26"/>
      <sheetName val="Site,_Conc_&amp;_Thermal_Fdn_Lvl26"/>
      <sheetName val="Conc_Works_B3_-_T0426"/>
      <sheetName val="Conc_Works_T05_-_T1426"/>
      <sheetName val="Metal_Works26"/>
      <sheetName val="Conc_Works_B3_-_T04_(ok)26"/>
      <sheetName val="Plaster_B3-T6626"/>
      <sheetName val="BMU_(PS)26"/>
      <sheetName val="Strl_Steel_(PS)26"/>
      <sheetName val="Strl_Steel26"/>
      <sheetName val="SHORT_LIST24"/>
      <sheetName val="Rate_Analysis24"/>
      <sheetName val="MAIN_Labour-Staff21"/>
      <sheetName val="Material_List_21"/>
      <sheetName val="Room_Matrix21"/>
      <sheetName val="PB-_1,3,521"/>
      <sheetName val="PB_-_2,421"/>
      <sheetName val="PB_-621"/>
      <sheetName val="RB_-_421"/>
      <sheetName val="RB_-_OR21"/>
      <sheetName val="RB_-_UR21"/>
      <sheetName val="????_???_??26"/>
      <sheetName val="F_-_Woodwork21"/>
      <sheetName val="Chiet_tinh_dz2221"/>
      <sheetName val="Day_work21"/>
      <sheetName val="Status_List21"/>
      <sheetName val="___________21"/>
      <sheetName val="SPT_vs_PHI21"/>
      <sheetName val="Panels_(DWG)21"/>
      <sheetName val="0_0_Reference21"/>
      <sheetName val="Labor_abs-NMR21"/>
      <sheetName val="cover_page20"/>
      <sheetName val="DVM_Sizing_Calculator-_10_ips_9"/>
      <sheetName val="Data_Ref9"/>
      <sheetName val="Gen_Req_9"/>
      <sheetName val="LPO_Register9"/>
      <sheetName val="입찰내역_발주처_양식34"/>
      <sheetName val="입찰내역_발주처_제출용33"/>
      <sheetName val="입찰내역_내부용33"/>
      <sheetName val="직접공사비_본사용33"/>
      <sheetName val="공통가설_(R1)33"/>
      <sheetName val="현장기구조직표_33"/>
      <sheetName val="BOQ-Rev_332"/>
      <sheetName val="Cost_Summary32"/>
      <sheetName val="Site_Expenses32"/>
      <sheetName val="标准层玻璃幕墙3700_(350)32"/>
      <sheetName val="标准层玻璃幕墙4500_(350)32"/>
      <sheetName val="西南面包梁（1400x350）_32"/>
      <sheetName val="天井玻璃幕墙(电梯处_两侧)32"/>
      <sheetName val="Customize_Your_Invoice32"/>
      <sheetName val="PROJECT_BRIEF(EX_NEW)32"/>
      <sheetName val="Gia_vat_tu32"/>
      <sheetName val="Raw_Data32"/>
      <sheetName val="PROJECT_BRIEF32"/>
      <sheetName val="Glass_Type27"/>
      <sheetName val="Site,_Conc_&amp;_Thermal_Fdn_Lvl27"/>
      <sheetName val="Conc_Works_B3_-_T0427"/>
      <sheetName val="Conc_Works_T05_-_T1427"/>
      <sheetName val="Metal_Works27"/>
      <sheetName val="Conc_Works_B3_-_T04_(ok)27"/>
      <sheetName val="Plaster_B3-T6627"/>
      <sheetName val="BMU_(PS)27"/>
      <sheetName val="Strl_Steel_(PS)27"/>
      <sheetName val="Strl_Steel27"/>
      <sheetName val="SHORT_LIST25"/>
      <sheetName val="Rate_Analysis25"/>
      <sheetName val="MAIN_Labour-Staff22"/>
      <sheetName val="Material_List_22"/>
      <sheetName val="Room_Matrix22"/>
      <sheetName val="PB-_1,3,522"/>
      <sheetName val="PB_-_2,422"/>
      <sheetName val="PB_-622"/>
      <sheetName val="RB_-_422"/>
      <sheetName val="RB_-_OR22"/>
      <sheetName val="RB_-_UR22"/>
      <sheetName val="????_???_??27"/>
      <sheetName val="F_-_Woodwork22"/>
      <sheetName val="Chiet_tinh_dz2222"/>
      <sheetName val="Day_work22"/>
      <sheetName val="Status_List22"/>
      <sheetName val="___________22"/>
      <sheetName val="SPT_vs_PHI22"/>
      <sheetName val="Panels_(DWG)22"/>
      <sheetName val="0_0_Reference22"/>
      <sheetName val="Labor_abs-NMR22"/>
      <sheetName val="cover_page21"/>
      <sheetName val="DVM_Sizing_Calculator-_10_ips10"/>
      <sheetName val="Data_Ref10"/>
      <sheetName val="Gen_Req_10"/>
      <sheetName val="LPO_Register10"/>
      <sheetName val="_2"/>
      <sheetName val="Common_Data1"/>
      <sheetName val="입찰내역_발주처_양식35"/>
      <sheetName val="입찰내역_발주처_제출용34"/>
      <sheetName val="입찰내역_내부용34"/>
      <sheetName val="직접공사비_본사용34"/>
      <sheetName val="공통가설_(R1)34"/>
      <sheetName val="현장기구조직표_34"/>
      <sheetName val="BOQ-Rev_333"/>
      <sheetName val="Cost_Summary33"/>
      <sheetName val="Site_Expenses33"/>
      <sheetName val="标准层玻璃幕墙3700_(350)33"/>
      <sheetName val="标准层玻璃幕墙4500_(350)33"/>
      <sheetName val="西南面包梁（1400x350）_33"/>
      <sheetName val="天井玻璃幕墙(电梯处_两侧)33"/>
      <sheetName val="Customize_Your_Invoice33"/>
      <sheetName val="PROJECT_BRIEF(EX_NEW)33"/>
      <sheetName val="Gia_vat_tu33"/>
      <sheetName val="Raw_Data33"/>
      <sheetName val="PROJECT_BRIEF33"/>
      <sheetName val="Glass_Type28"/>
      <sheetName val="Site,_Conc_&amp;_Thermal_Fdn_Lvl28"/>
      <sheetName val="Conc_Works_B3_-_T0428"/>
      <sheetName val="Conc_Works_T05_-_T1428"/>
      <sheetName val="Metal_Works28"/>
      <sheetName val="Conc_Works_B3_-_T04_(ok)28"/>
      <sheetName val="Plaster_B3-T6628"/>
      <sheetName val="BMU_(PS)28"/>
      <sheetName val="Strl_Steel_(PS)28"/>
      <sheetName val="Strl_Steel28"/>
      <sheetName val="SHORT_LIST26"/>
      <sheetName val="Rate_Analysis26"/>
      <sheetName val="MAIN_Labour-Staff23"/>
      <sheetName val="Material_List_23"/>
      <sheetName val="Room_Matrix23"/>
      <sheetName val="PB-_1,3,523"/>
      <sheetName val="PB_-_2,423"/>
      <sheetName val="PB_-623"/>
      <sheetName val="RB_-_423"/>
      <sheetName val="RB_-_OR23"/>
      <sheetName val="RB_-_UR23"/>
      <sheetName val="????_???_??28"/>
      <sheetName val="F_-_Woodwork23"/>
      <sheetName val="Chiet_tinh_dz2223"/>
      <sheetName val="Day_work23"/>
      <sheetName val="Status_List23"/>
      <sheetName val="___________23"/>
      <sheetName val="SPT_vs_PHI23"/>
      <sheetName val="Panels_(DWG)23"/>
      <sheetName val="0_0_Reference23"/>
      <sheetName val="Labor_abs-NMR23"/>
      <sheetName val="cover_page22"/>
      <sheetName val="DVM_Sizing_Calculator-_10_ips11"/>
      <sheetName val="Data_Ref11"/>
      <sheetName val="Gen_Req_11"/>
      <sheetName val="LPO_Register11"/>
      <sheetName val="_3"/>
      <sheetName val="Common_Data2"/>
      <sheetName val="final_abstract"/>
      <sheetName val="Data_sheet"/>
      <sheetName val="标准层玻璃幕墙耳㫚⤂鸀⁦栀"/>
      <sheetName val="intr_stool_brkup"/>
      <sheetName val="입찰내역_발주처_양식36"/>
      <sheetName val="입찰내역_발주처_제출용35"/>
      <sheetName val="입찰내역_내부용35"/>
      <sheetName val="직접공사비_본사용35"/>
      <sheetName val="공통가설_(R1)35"/>
      <sheetName val="현장기구조직표_35"/>
      <sheetName val="BOQ-Rev_334"/>
      <sheetName val="Cost_Summary34"/>
      <sheetName val="Site_Expenses34"/>
      <sheetName val="标准层玻璃幕墙3700_(350)34"/>
      <sheetName val="标准层玻璃幕墙4500_(350)34"/>
      <sheetName val="西南面包梁（1400x350）_34"/>
      <sheetName val="天井玻璃幕墙(电梯处_两侧)34"/>
      <sheetName val="Customize_Your_Invoice34"/>
      <sheetName val="PROJECT_BRIEF(EX_NEW)34"/>
      <sheetName val="Gia_vat_tu34"/>
      <sheetName val="Raw_Data34"/>
      <sheetName val="PROJECT_BRIEF34"/>
      <sheetName val="Glass_Type29"/>
      <sheetName val="Site,_Conc_&amp;_Thermal_Fdn_Lvl29"/>
      <sheetName val="Conc_Works_B3_-_T0429"/>
      <sheetName val="Conc_Works_T05_-_T1429"/>
      <sheetName val="Metal_Works29"/>
      <sheetName val="Conc_Works_B3_-_T04_(ok)29"/>
      <sheetName val="Plaster_B3-T6629"/>
      <sheetName val="BMU_(PS)29"/>
      <sheetName val="Strl_Steel_(PS)29"/>
      <sheetName val="Strl_Steel29"/>
      <sheetName val="SHORT_LIST27"/>
      <sheetName val="Rate_Analysis27"/>
      <sheetName val="MAIN_Labour-Staff24"/>
      <sheetName val="Material_List_24"/>
      <sheetName val="Room_Matrix24"/>
      <sheetName val="PB-_1,3,524"/>
      <sheetName val="PB_-_2,424"/>
      <sheetName val="PB_-624"/>
      <sheetName val="RB_-_424"/>
      <sheetName val="RB_-_OR24"/>
      <sheetName val="RB_-_UR24"/>
      <sheetName val="????_???_??29"/>
      <sheetName val="F_-_Woodwork24"/>
      <sheetName val="Chiet_tinh_dz2224"/>
      <sheetName val="Day_work24"/>
      <sheetName val="Status_List24"/>
      <sheetName val="___________24"/>
      <sheetName val="SPT_vs_PHI24"/>
      <sheetName val="Panels_(DWG)24"/>
      <sheetName val="0_0_Reference24"/>
      <sheetName val="Labor_abs-NMR24"/>
      <sheetName val="cover_page23"/>
      <sheetName val="DVM_Sizing_Calculator-_10_ips12"/>
      <sheetName val="Data_Ref12"/>
      <sheetName val="Gen_Req_12"/>
      <sheetName val="LPO_Register12"/>
      <sheetName val="_4"/>
      <sheetName val="Common_Data3"/>
      <sheetName val="w't_table1"/>
      <sheetName val="Main_Summary1"/>
      <sheetName val="공사비_내역_(가)1"/>
      <sheetName val="PROJ__DATA1"/>
      <sheetName val="_Beams_Sched_1"/>
      <sheetName val="Structure_(2)1"/>
      <sheetName val="Debt_overview_(input)1"/>
      <sheetName val="except_wiring1"/>
      <sheetName val="MASTER_RATE_ANALYSIS1"/>
      <sheetName val="Project_Data_Guide1"/>
      <sheetName val="Dashboard_(1)1"/>
      <sheetName val="VO_Agreed_to_Unifier_Sum1"/>
      <sheetName val="VO_Not_yet_Agreed_to_Unifier1"/>
      <sheetName val="VO_Anticipated_to_Unifier1"/>
      <sheetName val="EW_to_Unifier1"/>
      <sheetName val="Prov_Sums1"/>
      <sheetName val="Other_Amounts1"/>
      <sheetName val="VO_Not_yet_Agreed1"/>
      <sheetName val="VO_Anticipated1"/>
      <sheetName val="final_abstract1"/>
      <sheetName val="Data_sheet1"/>
      <sheetName val="intr_stool_brkup1"/>
      <sheetName val="※ 드롭다운 목록"/>
      <sheetName val="Data Validation"/>
      <sheetName val="드롭다운 목록"/>
      <sheetName val="입찰기준"/>
      <sheetName val="Pick Lists"/>
      <sheetName val="물량표"/>
      <sheetName val="냉천부속동"/>
      <sheetName val="General Schedule"/>
      <sheetName val="Rate"/>
      <sheetName val="TABLE"/>
      <sheetName val="DATA LIST"/>
      <sheetName val="0 Master"/>
      <sheetName val="CF_MEDP"/>
      <sheetName val="SC_CE11"/>
      <sheetName val="CF_C21B"/>
      <sheetName val="CF_BTC"/>
      <sheetName val="총괄"/>
      <sheetName val="공사수행방안"/>
      <sheetName val="잡철물"/>
      <sheetName val="일위_파일"/>
      <sheetName val="Cost bd-&quot;A&quot;"/>
      <sheetName val="CONCRETE"/>
      <sheetName val="실행예산-변경분"/>
      <sheetName val="공문"/>
      <sheetName val="전기일위대가"/>
      <sheetName val="예정(3)"/>
      <sheetName val="Total"/>
      <sheetName val="Fee Rate Summary"/>
      <sheetName val="M-work"/>
      <sheetName val="WORK"/>
      <sheetName val="BD_BOQ_Items_CP1"/>
      <sheetName val="BD_SORs"/>
      <sheetName val="Basic_Prices"/>
      <sheetName val="Sum_BOQ Items_CP1"/>
      <sheetName val="L_Prices"/>
      <sheetName val="M_Prices"/>
      <sheetName val="Basic Conditions"/>
      <sheetName val="Bid Cooperation"/>
      <sheetName val="Code"/>
      <sheetName val="SI"/>
      <sheetName val="Definitions"/>
      <sheetName val="SI Sheet"/>
      <sheetName val="BM1"/>
      <sheetName val="Summary by WU"/>
      <sheetName val="HB CEC schd 6.2"/>
      <sheetName val="Summary_status(M+N)"/>
      <sheetName val="XLR_NoRangeSheet"/>
      <sheetName val="Fixed"/>
      <sheetName val="Sheet2"/>
      <sheetName val="할증 "/>
      <sheetName val="Sheet5"/>
      <sheetName val="Currency"/>
      <sheetName val="ACCOUNT"/>
      <sheetName val="45,46"/>
      <sheetName val="门窗表"/>
      <sheetName val="Progress As Per BOQ"/>
      <sheetName val="01-D.PERS"/>
      <sheetName val="※_드롭다운_목록"/>
      <sheetName val="标准层玻璃幕墙耳㫚⤂"/>
      <sheetName val="cables"/>
      <sheetName val="Electrical Works"/>
      <sheetName val="1-G1"/>
      <sheetName val="New Rates"/>
      <sheetName val="slipsumpR"/>
      <sheetName val="HWDG"/>
      <sheetName val="Sales &amp; Prod"/>
      <sheetName val="Internet"/>
      <sheetName val="KP1590_E"/>
      <sheetName val="A"/>
      <sheetName val="ESCON"/>
      <sheetName val="james's"/>
      <sheetName val="공통가설"/>
      <sheetName val="방배동내역(리라)"/>
      <sheetName val="현장경비"/>
      <sheetName val="방배동내역 (총괄)"/>
      <sheetName val="CSC"/>
      <sheetName val="Pipe(HDPE)"/>
      <sheetName val="p&amp;m"/>
      <sheetName val="SS MH"/>
      <sheetName val="Eq. Mobilization"/>
      <sheetName val="ESTIMATE"/>
      <sheetName val="slide#25,32"/>
      <sheetName val="Summary-Villanova"/>
      <sheetName val="Combined SC and Supplier"/>
      <sheetName val="SC - details"/>
      <sheetName val="Supplier - details"/>
      <sheetName val="02 Oct Allocation"/>
      <sheetName val="Supplier (not used)"/>
      <sheetName val="BAG-2"/>
      <sheetName val="BAU"/>
      <sheetName val="COLUMN"/>
      <sheetName val="% prog figs -u5 and total"/>
      <sheetName val="개산공사비"/>
      <sheetName val="산근"/>
      <sheetName val="beam-reinft-IIInd floor"/>
      <sheetName val="Key Info"/>
      <sheetName val="W"/>
      <sheetName val="PriorityList"/>
      <sheetName val="ffup"/>
      <sheetName val="CIF_COST_ITEM"/>
      <sheetName val="Sales_&amp;_Prod"/>
      <sheetName val="Key_Info"/>
      <sheetName val="beam-reinft-IIInd_floor"/>
      <sheetName val="Ledger"/>
      <sheetName val="Projects"/>
      <sheetName val="6.1.7 Grand Summary"/>
      <sheetName val="#3E1_GCR"/>
      <sheetName val="S3 Architectural"/>
      <sheetName val="Sch. Areas"/>
      <sheetName val="총괄표 (2)"/>
      <sheetName val="토목"/>
      <sheetName val="DRUM"/>
      <sheetName val="Co-ef"/>
      <sheetName val="입찰내역_발주처_양식37"/>
      <sheetName val="입찰내역_발주처_제출용36"/>
      <sheetName val="입찰내역_내부용36"/>
      <sheetName val="직접공사비_본사용36"/>
      <sheetName val="공통가설_(R1)36"/>
      <sheetName val="현장기구조직표_36"/>
      <sheetName val="BOQ-Rev_335"/>
      <sheetName val="Cost_Summary35"/>
      <sheetName val="Site_Expenses35"/>
      <sheetName val="标准层玻璃幕墙3700_(350)35"/>
      <sheetName val="标准层玻璃幕墙4500_(350)35"/>
      <sheetName val="西南面包梁（1400x350）_35"/>
      <sheetName val="天井玻璃幕墙(电梯处_两侧)35"/>
      <sheetName val="Customize_Your_Invoice35"/>
      <sheetName val="PROJECT_BRIEF(EX_NEW)35"/>
      <sheetName val="Gia_vat_tu35"/>
      <sheetName val="Raw_Data35"/>
      <sheetName val="PROJECT_BRIEF35"/>
      <sheetName val="Glass_Type30"/>
      <sheetName val="Site,_Conc_&amp;_Thermal_Fdn_Lvl30"/>
      <sheetName val="Conc_Works_B3_-_T0430"/>
      <sheetName val="Conc_Works_T05_-_T1430"/>
      <sheetName val="Metal_Works30"/>
      <sheetName val="Conc_Works_B3_-_T04_(ok)30"/>
      <sheetName val="Plaster_B3-T6630"/>
      <sheetName val="BMU_(PS)30"/>
      <sheetName val="Strl_Steel_(PS)30"/>
      <sheetName val="Strl_Steel30"/>
      <sheetName val="SHORT_LIST28"/>
      <sheetName val="Rate_Analysis28"/>
      <sheetName val="MAIN_Labour-Staff25"/>
      <sheetName val="Material_List_25"/>
      <sheetName val="Room_Matrix25"/>
      <sheetName val="PB-_1,3,525"/>
      <sheetName val="PB_-_2,425"/>
      <sheetName val="PB_-625"/>
      <sheetName val="RB_-_425"/>
      <sheetName val="RB_-_OR25"/>
      <sheetName val="RB_-_UR25"/>
      <sheetName val="????_???_??30"/>
      <sheetName val="F_-_Woodwork25"/>
      <sheetName val="Chiet_tinh_dz2225"/>
      <sheetName val="Day_work25"/>
      <sheetName val="Status_List25"/>
      <sheetName val="___________25"/>
      <sheetName val="SPT_vs_PHI25"/>
      <sheetName val="Panels_(DWG)25"/>
      <sheetName val="0_0_Reference25"/>
      <sheetName val="Labor_abs-NMR25"/>
      <sheetName val="cover_page24"/>
      <sheetName val="DVM_Sizing_Calculator-_10_ips13"/>
      <sheetName val="Data_Ref13"/>
      <sheetName val="Gen_Req_13"/>
      <sheetName val="LPO_Register13"/>
      <sheetName val="_5"/>
      <sheetName val="Common_Data4"/>
      <sheetName val="w't_table2"/>
      <sheetName val="Main_Summary2"/>
      <sheetName val="공사비_내역_(가)2"/>
      <sheetName val="PROJ__DATA2"/>
      <sheetName val="_Beams_Sched_2"/>
      <sheetName val="Structure_(2)2"/>
      <sheetName val="Debt_overview_(input)2"/>
      <sheetName val="except_wiring2"/>
      <sheetName val="MASTER_RATE_ANALYSIS2"/>
      <sheetName val="Project_Data_Guide2"/>
      <sheetName val="Dashboard_(1)2"/>
      <sheetName val="VO_Agreed_to_Unifier_Sum2"/>
      <sheetName val="VO_Not_yet_Agreed_to_Unifier2"/>
      <sheetName val="VO_Anticipated_to_Unifier2"/>
      <sheetName val="EW_to_Unifier2"/>
      <sheetName val="Prov_Sums2"/>
      <sheetName val="Other_Amounts2"/>
      <sheetName val="VO_Not_yet_Agreed2"/>
      <sheetName val="VO_Anticipated2"/>
      <sheetName val="final_abstract2"/>
      <sheetName val="Data_sheet2"/>
      <sheetName val="intr_stool_brkup2"/>
      <sheetName val="입찰내역_발주처_양식38"/>
      <sheetName val="입찰내역_발주처_제출용37"/>
      <sheetName val="입찰내역_내부용37"/>
      <sheetName val="직접공사비_본사용37"/>
      <sheetName val="공통가설_(R1)37"/>
      <sheetName val="현장기구조직표_37"/>
      <sheetName val="BOQ-Rev_336"/>
      <sheetName val="Cost_Summary36"/>
      <sheetName val="Site_Expenses36"/>
      <sheetName val="标准层玻璃幕墙3700_(350)36"/>
      <sheetName val="标准层玻璃幕墙4500_(350)36"/>
      <sheetName val="西南面包梁（1400x350）_36"/>
      <sheetName val="天井玻璃幕墙(电梯处_两侧)36"/>
      <sheetName val="Customize_Your_Invoice36"/>
      <sheetName val="PROJECT_BRIEF(EX_NEW)36"/>
      <sheetName val="Gia_vat_tu36"/>
      <sheetName val="Raw_Data36"/>
      <sheetName val="PROJECT_BRIEF36"/>
      <sheetName val="Glass_Type31"/>
      <sheetName val="Site,_Conc_&amp;_Thermal_Fdn_Lvl31"/>
      <sheetName val="Conc_Works_B3_-_T0431"/>
      <sheetName val="Conc_Works_T05_-_T1431"/>
      <sheetName val="Metal_Works31"/>
      <sheetName val="Conc_Works_B3_-_T04_(ok)31"/>
      <sheetName val="Plaster_B3-T6631"/>
      <sheetName val="BMU_(PS)31"/>
      <sheetName val="Strl_Steel_(PS)31"/>
      <sheetName val="Strl_Steel31"/>
      <sheetName val="SHORT_LIST29"/>
      <sheetName val="Rate_Analysis29"/>
      <sheetName val="MAIN_Labour-Staff26"/>
      <sheetName val="Material_List_26"/>
      <sheetName val="Room_Matrix26"/>
      <sheetName val="PB-_1,3,526"/>
      <sheetName val="PB_-_2,426"/>
      <sheetName val="PB_-626"/>
      <sheetName val="RB_-_426"/>
      <sheetName val="RB_-_OR26"/>
      <sheetName val="RB_-_UR26"/>
      <sheetName val="????_???_??31"/>
      <sheetName val="F_-_Woodwork26"/>
      <sheetName val="Chiet_tinh_dz2226"/>
      <sheetName val="Day_work26"/>
      <sheetName val="Status_List26"/>
      <sheetName val="___________26"/>
      <sheetName val="SPT_vs_PHI26"/>
      <sheetName val="Panels_(DWG)26"/>
      <sheetName val="0_0_Reference26"/>
      <sheetName val="Labor_abs-NMR26"/>
      <sheetName val="cover_page25"/>
      <sheetName val="DVM_Sizing_Calculator-_10_ips14"/>
      <sheetName val="Data_Ref14"/>
      <sheetName val="Gen_Req_14"/>
      <sheetName val="LPO_Register14"/>
      <sheetName val="_6"/>
      <sheetName val="Common_Data5"/>
      <sheetName val="w't_table3"/>
      <sheetName val="Main_Summary3"/>
      <sheetName val="공사비_내역_(가)3"/>
      <sheetName val="PROJ__DATA3"/>
      <sheetName val="_Beams_Sched_3"/>
      <sheetName val="Structure_(2)3"/>
      <sheetName val="Debt_overview_(input)3"/>
      <sheetName val="except_wiring3"/>
      <sheetName val="MASTER_RATE_ANALYSIS3"/>
      <sheetName val="Project_Data_Guide3"/>
      <sheetName val="Dashboard_(1)3"/>
      <sheetName val="VO_Agreed_to_Unifier_Sum3"/>
      <sheetName val="VO_Not_yet_Agreed_to_Unifier3"/>
      <sheetName val="VO_Anticipated_to_Unifier3"/>
      <sheetName val="EW_to_Unifier3"/>
      <sheetName val="Prov_Sums3"/>
      <sheetName val="Other_Amounts3"/>
      <sheetName val="VO_Not_yet_Agreed3"/>
      <sheetName val="VO_Anticipated3"/>
      <sheetName val="final_abstract3"/>
      <sheetName val="Data_sheet3"/>
      <sheetName val="intr_stool_brkup3"/>
      <sheetName val="Electrical_Works"/>
      <sheetName val="Estimate for approval"/>
      <sheetName val="Estimate_for_approval"/>
      <sheetName val="Estimate_for_approval1"/>
      <sheetName val="Doha North STW-30mnths"/>
      <sheetName val="office"/>
      <sheetName val="Lab"/>
      <sheetName val="SW-TEO"/>
      <sheetName val="Legend"/>
      <sheetName val="ESC"/>
      <sheetName val="DCF_5"/>
      <sheetName val="US Ship Repair Industry Growth"/>
      <sheetName val="Market Overview"/>
      <sheetName val="US Shipyard Repair Output"/>
      <sheetName val="Charts"/>
      <sheetName val="LBO"/>
      <sheetName val="Summary Financials"/>
      <sheetName val="PB"/>
      <sheetName val="Schedules"/>
      <sheetName val="cp-e1"/>
      <sheetName val="Qty take-off IFCplans "/>
      <sheetName val="RTO5BASEref001"/>
      <sheetName val="D"/>
      <sheetName val="Bldg"/>
      <sheetName val=""/>
      <sheetName val="Pick_Lists"/>
      <sheetName val="드롭다운_목록"/>
      <sheetName val="DATA_LIST"/>
      <sheetName val="General_Schedule"/>
      <sheetName val="0_Master"/>
      <sheetName val="Cost_bd-&quot;A&quot;"/>
      <sheetName val="Fee_Rate_Summary"/>
      <sheetName val="Sum_BOQ_Items_CP1"/>
      <sheetName val="Basic_Conditions"/>
      <sheetName val="Bid_Cooperation"/>
      <sheetName val="Data_Validation"/>
      <sheetName val="방배동내역_(총괄)"/>
      <sheetName val="Dashboard-27-04"/>
      <sheetName val="Project Dash Board"/>
      <sheetName val="Dashboard-16-02"/>
      <sheetName val="Sheet9"/>
      <sheetName val="Micro"/>
      <sheetName val="Pay_Sep06"/>
      <sheetName val="Costing"/>
      <sheetName val="Approved MTD Proj #'s"/>
      <sheetName val="Assumption Inputs"/>
      <sheetName val="PRICE-COMP"/>
      <sheetName val="9. Package split - Cost "/>
      <sheetName val="CFForecast detail"/>
      <sheetName val="INDIGINEOUS ITEMS "/>
      <sheetName val="SRC_B3U2"/>
      <sheetName val="CIF_COST_ITEM1"/>
      <sheetName val="Key_Info1"/>
      <sheetName val="beam-reinft-IIInd_floor1"/>
      <sheetName val="Sales_&amp;_Prod1"/>
      <sheetName val="CIF_COST_ITEM2"/>
      <sheetName val="Key_Info2"/>
      <sheetName val="beam-reinft-IIInd_floor2"/>
      <sheetName val="Sales_&amp;_Prod2"/>
      <sheetName val="Prelims"/>
      <sheetName val="갑지"/>
      <sheetName val="Macro"/>
      <sheetName val="Basis"/>
      <sheetName val="DOP 1"/>
      <sheetName val="PROGRAM"/>
      <sheetName val="CASHFLOW"/>
      <sheetName val="Beamsked"/>
      <sheetName val="Columnsked"/>
      <sheetName val="Rebar _Take off"/>
      <sheetName val="Materials "/>
      <sheetName val="Labour"/>
      <sheetName val="MAchinery(R1)"/>
      <sheetName val="Cashflow Analysis"/>
      <sheetName val="India F&amp;S Template"/>
      <sheetName val="E. H. Treatment for pile cap"/>
      <sheetName val="Estimate_for_approval2"/>
      <sheetName val="New_Rates"/>
      <sheetName val="SIEMENS"/>
      <sheetName val="Schedule of Material Submittals"/>
      <sheetName val="BUR4-Rd"/>
      <sheetName val="BUR3-DrnRC"/>
      <sheetName val="SCHEDULE"/>
      <sheetName val="Database"/>
      <sheetName val="schedule nos"/>
      <sheetName val="Info"/>
      <sheetName val="inter"/>
      <sheetName val="Graph"/>
      <sheetName val="BQMPALOC"/>
      <sheetName val="AN"/>
      <sheetName val="TTL"/>
      <sheetName val="6PILE  (돌출)"/>
      <sheetName val="#REF!"/>
      <sheetName val="NET Sum"/>
      <sheetName val="RefG"/>
      <sheetName val="IRR sponsor"/>
      <sheetName val="SG"/>
      <sheetName val="GiaVL"/>
      <sheetName val="danh sach to doi"/>
      <sheetName val="DS cán bộ"/>
      <sheetName val="SUM(D2)"/>
      <sheetName val="RA"/>
      <sheetName val="Sheet3"/>
      <sheetName val="5"/>
      <sheetName val="Combined_SC_and_Supplier"/>
      <sheetName val="SC_-_details"/>
      <sheetName val="Supplier_-_details"/>
      <sheetName val="02_Oct_Allocation"/>
      <sheetName val="Supplier_(not_used)"/>
      <sheetName val="S3_Architectural"/>
      <sheetName val="※_드롭다운_목록1"/>
      <sheetName val="%_prog_figs_-u5_and_total"/>
      <sheetName val="6_1_7_Grand_Summary"/>
      <sheetName val="총괄표_(2)"/>
      <sheetName val="E__H__Treatment_for_pile_cap"/>
      <sheetName val="SI_Sheet"/>
      <sheetName val="Summary_by_WU"/>
      <sheetName val="HB_CEC_schd_6_2"/>
      <sheetName val="할증_"/>
      <sheetName val="01-D_PERS"/>
      <sheetName val="Progress_As_Per_BOQ"/>
      <sheetName val="입찰내역_발주처_양식39"/>
      <sheetName val="입찰내역_발주처_제출용38"/>
      <sheetName val="입찰내역_내부용38"/>
      <sheetName val="직접공사비_본사용38"/>
      <sheetName val="공통가설_(R1)38"/>
      <sheetName val="현장기구조직표_38"/>
      <sheetName val="PROJECT_BRIEF37"/>
      <sheetName val="Gia_vat_tu37"/>
      <sheetName val="Raw_Data37"/>
      <sheetName val="BOQ-Rev_337"/>
      <sheetName val="Cost_Summary37"/>
      <sheetName val="Site_Expenses37"/>
      <sheetName val="标准层玻璃幕墙3700_(350)37"/>
      <sheetName val="标准层玻璃幕墙4500_(350)37"/>
      <sheetName val="西南面包梁（1400x350）_37"/>
      <sheetName val="天井玻璃幕墙(电梯处_两侧)37"/>
      <sheetName val="Customize_Your_Invoice37"/>
      <sheetName val="PROJECT_BRIEF(EX_NEW)37"/>
      <sheetName val="Glass_Type32"/>
      <sheetName val="Site,_Conc_&amp;_Thermal_Fdn_Lvl32"/>
      <sheetName val="Conc_Works_B3_-_T0432"/>
      <sheetName val="Conc_Works_T05_-_T1432"/>
      <sheetName val="Metal_Works32"/>
      <sheetName val="Conc_Works_B3_-_T04_(ok)32"/>
      <sheetName val="Plaster_B3-T6632"/>
      <sheetName val="BMU_(PS)32"/>
      <sheetName val="Strl_Steel_(PS)32"/>
      <sheetName val="Strl_Steel32"/>
      <sheetName val="SHORT_LIST30"/>
      <sheetName val="Rate_Analysis30"/>
      <sheetName val="????_???_??32"/>
      <sheetName val="MAIN_Labour-Staff27"/>
      <sheetName val="Material_List_27"/>
      <sheetName val="Room_Matrix27"/>
      <sheetName val="PB-_1,3,527"/>
      <sheetName val="PB_-_2,427"/>
      <sheetName val="PB_-627"/>
      <sheetName val="RB_-_427"/>
      <sheetName val="RB_-_OR27"/>
      <sheetName val="RB_-_UR27"/>
      <sheetName val="intr_stool_brkup4"/>
      <sheetName val="F_-_Woodwork27"/>
      <sheetName val="Chiet_tinh_dz2227"/>
      <sheetName val="Day_work27"/>
      <sheetName val="Status_List27"/>
      <sheetName val="___________27"/>
      <sheetName val="0_0_Reference27"/>
      <sheetName val="cover_page26"/>
      <sheetName val="Panels_(DWG)27"/>
      <sheetName val="Data_Ref15"/>
      <sheetName val="SPT_vs_PHI27"/>
      <sheetName val="Labor_abs-NMR27"/>
      <sheetName val="Gen_Req_15"/>
      <sheetName val="DVM_Sizing_Calculator-_10_ips15"/>
      <sheetName val="_7"/>
      <sheetName val="Common_Data6"/>
      <sheetName val="MASTER_RATE_ANALYSIS4"/>
      <sheetName val="LPO_Register15"/>
      <sheetName val="Structure_(2)4"/>
      <sheetName val="Project_Data_Guide4"/>
      <sheetName val="PROJ__DATA4"/>
      <sheetName val="_Beams_Sched_4"/>
      <sheetName val="w't_table4"/>
      <sheetName val="공사비_내역_(가)4"/>
      <sheetName val="Debt_overview_(input)4"/>
      <sheetName val="except_wiring4"/>
      <sheetName val="Main_Summary4"/>
      <sheetName val="Dashboard_(1)4"/>
      <sheetName val="VO_Agreed_to_Unifier_Sum4"/>
      <sheetName val="VO_Not_yet_Agreed_to_Unifier4"/>
      <sheetName val="VO_Anticipated_to_Unifier4"/>
      <sheetName val="EW_to_Unifier4"/>
      <sheetName val="Prov_Sums4"/>
      <sheetName val="Other_Amounts4"/>
      <sheetName val="VO_Not_yet_Agreed4"/>
      <sheetName val="VO_Anticipated4"/>
      <sheetName val="final_abstract4"/>
      <sheetName val="Data_sheet4"/>
      <sheetName val="Electrical_Works1"/>
      <sheetName val="Démol."/>
      <sheetName val="Abstract phase 1"/>
      <sheetName val="Final Summary"/>
      <sheetName val="Abstract_phase_1"/>
      <sheetName val="Final_Summary"/>
      <sheetName val="Abstract_phase_11"/>
      <sheetName val="Final_Summary1"/>
      <sheetName val="Pop Scenarios"/>
      <sheetName val="Pick_Lists1"/>
      <sheetName val="드롭다운_목록1"/>
      <sheetName val="DATA_LIST1"/>
      <sheetName val="General_Schedule1"/>
      <sheetName val="0_Master1"/>
      <sheetName val="Cost_bd-&quot;A&quot;1"/>
      <sheetName val="Fee_Rate_Summary1"/>
      <sheetName val="Sum_BOQ_Items_CP11"/>
      <sheetName val="Basic_Conditions1"/>
      <sheetName val="Bid_Cooperation1"/>
      <sheetName val="Data_Validation1"/>
      <sheetName val="방배동내역_(총괄)1"/>
      <sheetName val="7IFS-5A"/>
      <sheetName val="DESBASTE"/>
      <sheetName val="Data Link"/>
      <sheetName val="Earthwork"/>
      <sheetName val="入力作成表"/>
      <sheetName val="Working"/>
      <sheetName val="derive"/>
      <sheetName val="arch-derivation"/>
      <sheetName val="Data_Link"/>
      <sheetName val="뜃맟뭁돽띿맟?-BLDG"/>
      <sheetName val="Notes"/>
      <sheetName val="Flowchart"/>
      <sheetName val="3. Bulk Check"/>
      <sheetName val="2. Trade Sum"/>
      <sheetName val="Sheet7"/>
      <sheetName val="VIABILITY"/>
      <sheetName val="MECH-1"/>
      <sheetName val="slap"/>
      <sheetName val="tank"/>
      <sheetName val="Summary year Plan"/>
      <sheetName val="Field Values"/>
      <sheetName val="Values"/>
      <sheetName val="CERTIFICATE"/>
      <sheetName val="equip"/>
      <sheetName val="Materials_"/>
      <sheetName val="Cashflow_Analysis"/>
      <sheetName val="DOP_1"/>
      <sheetName val="Bill No. 3"/>
      <sheetName val="SUMMARY (2)"/>
      <sheetName val="CIVIL"/>
      <sheetName val="MEP"/>
      <sheetName val="QUOTATION"/>
      <sheetName val="banilad"/>
      <sheetName val="Mactan"/>
      <sheetName val="Mandaue"/>
      <sheetName val="rc01"/>
      <sheetName val="eq_data"/>
      <sheetName val="财政供养人员增幅"/>
      <sheetName val="사업부배부A"/>
      <sheetName val="상반기손익차2총괄"/>
      <sheetName val="C&amp;IEV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Set>
  </externalBook>
</externalLink>
</file>

<file path=xl/externalLinks/externalLink131.xml><?xml version="1.0" encoding="utf-8"?>
<externalLink xmlns="http://schemas.openxmlformats.org/spreadsheetml/2006/main">
  <externalBook xmlns:r="http://schemas.openxmlformats.org/officeDocument/2006/relationships" r:id="rId1">
    <sheetNames>
      <sheetName val="Spread"/>
      <sheetName val="Cash2"/>
      <sheetName val="Z"/>
      <sheetName val="입찰내역 발주처 양식"/>
      <sheetName val="???? ??? ??"/>
      <sheetName val="DCF_5"/>
      <sheetName val="US Ship Repair Industry Growth"/>
      <sheetName val="Market Overview"/>
      <sheetName val="US Shipyard Repair Output"/>
      <sheetName val="Charts"/>
      <sheetName val="LBO"/>
      <sheetName val="Summary Financials"/>
      <sheetName val="CASHFLOWS"/>
      <sheetName val="Raw Data"/>
      <sheetName val="BoatTMP"/>
      <sheetName val="bill 5 - carpark"/>
      <sheetName val="References"/>
      <sheetName val="Active Emp"/>
      <sheetName val="Analysis"/>
      <sheetName val="page 6"/>
      <sheetName val="Asmbly Disc Progress"/>
      <sheetName val="M 11"/>
      <sheetName val="물량집계(전기)"/>
      <sheetName val="물량집계(계장)"/>
      <sheetName val="Assumptions"/>
      <sheetName val="PIPING"/>
      <sheetName val="Sheet2"/>
      <sheetName val="Lookup Values"/>
      <sheetName val="Trend"/>
      <sheetName val="C0078"/>
      <sheetName val="eng_wp2"/>
      <sheetName val="DropDown - Formulas"/>
      <sheetName val="Rebar _Take off"/>
      <sheetName val="GAE8'97"/>
      <sheetName val="eq_data"/>
      <sheetName val="9-1차이내역"/>
      <sheetName val="Basis"/>
      <sheetName val="Room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32.xml><?xml version="1.0" encoding="utf-8"?>
<externalLink xmlns="http://schemas.openxmlformats.org/spreadsheetml/2006/main">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 val="Materials "/>
      <sheetName val="Labour"/>
      <sheetName val="MAchinery(R1)"/>
      <sheetName val="Cash2"/>
      <sheetName val="Z"/>
      <sheetName val="Cashflow Analysis"/>
      <sheetName val="FitOutConfCentre"/>
      <sheetName val="Boq"/>
      <sheetName val="인건비(VOICE)"/>
      <sheetName val="sum"/>
      <sheetName val="PRL"/>
      <sheetName val="Sheet1"/>
      <sheetName val="HW-Sets_Option1"/>
      <sheetName val="SRC-B3U2"/>
      <sheetName val="입찰내역_발주처_양식"/>
      <sheetName val="입찰내역_발주처_제출용"/>
      <sheetName val="입찰내역_내부용"/>
      <sheetName val="직접공사비_본사용"/>
      <sheetName val="공통가설_(R1)"/>
      <sheetName val="현장기구조직표_"/>
      <sheetName val="#REF"/>
      <sheetName val="安装费"/>
      <sheetName val="设计开办费"/>
      <sheetName val="北立面17层玻璃百叶"/>
      <sheetName val="内廷玻璃百叶"/>
      <sheetName val="栏杆"/>
      <sheetName val="顶部三层玻璃幕墙"/>
      <sheetName val="标准层玻璃幕墙3900"/>
      <sheetName val="标准层玻璃幕墙2500"/>
      <sheetName val="标准层玻璃幕墙3700 (350)"/>
      <sheetName val="标准层玻璃幕墙4500 (350)"/>
      <sheetName val="标准层玻璃幕墙3100(350)"/>
      <sheetName val="顶部三层包柱（西南面）"/>
      <sheetName val="西南面包柱（800x350）"/>
      <sheetName val="西南面包柱（1400x700）"/>
      <sheetName val="西南面包柱(800,1400)带层间"/>
      <sheetName val="西南面包梁（1400x350） "/>
      <sheetName val="西南面包梁（800x350）"/>
      <sheetName val="西南面包梁（800x350）楼板下"/>
      <sheetName val="西南面包梁（1400x700）"/>
      <sheetName val="西面三层吊顶"/>
      <sheetName val="复合板顶封修(西南面)"/>
      <sheetName val="天井玻璃幕墙(可视位置)"/>
      <sheetName val="天井玻璃幕墙(柱子不可视位置)"/>
      <sheetName val="天井玻璃幕墙(电梯处 两侧)"/>
      <sheetName val="天井顶部外周幕墙"/>
      <sheetName val="天井顶封修"/>
      <sheetName val="天井1、2层石材"/>
      <sheetName val="顶部三层包柱（东北面）"/>
      <sheetName val="复合板顶封修(东北面)"/>
      <sheetName val="东北面包柱（1400）"/>
      <sheetName val="东北面包柱（2800）"/>
      <sheetName val="东北面包梁（1400）"/>
      <sheetName val="1、2层包柱(西面)"/>
      <sheetName val="1、2层包柱(南面)"/>
      <sheetName val="1、2层包柱(东北面)"/>
      <sheetName val="二层玻璃框架(其他面)"/>
      <sheetName val="二层玻璃框架(西面)"/>
      <sheetName val="一层玻璃框架"/>
      <sheetName val="一层石材(西面)"/>
      <sheetName val="汽车通道侧壁"/>
      <sheetName val="汽车通道吊顶"/>
      <sheetName val="立面17层玻璃百叶"/>
      <sheetName val="BOQ-Rev.3"/>
      <sheetName val="Cost Summary"/>
      <sheetName val="材料单"/>
      <sheetName val="u_rates"/>
      <sheetName val="BOQ건축"/>
      <sheetName val="Site Expenses"/>
      <sheetName val="Architectural"/>
      <sheetName val="NPV"/>
      <sheetName val="기계내역서"/>
      <sheetName val="Customize Your Invoice"/>
      <sheetName val="PROJECT BRIEF(EX.NEW)"/>
      <sheetName val="POWER"/>
      <sheetName val="입찰내역_발주처_양식1"/>
      <sheetName val="입찰내역_발주처_제출용1"/>
      <sheetName val="입찰내역_내부용1"/>
      <sheetName val="직접공사비_본사용1"/>
      <sheetName val="공통가설_(R1)1"/>
      <sheetName val="현장기구조직표_1"/>
      <sheetName val="标准层玻璃幕墙3700_(350)"/>
      <sheetName val="标准层玻璃幕墙4500_(350)"/>
      <sheetName val="西南面包梁（1400x350）_"/>
      <sheetName val="天井玻璃幕墙(电梯处_两侧)"/>
      <sheetName val="BOQ-Rev_3"/>
      <sheetName val="Cost_Summary"/>
      <sheetName val="Site_Expenses"/>
      <sheetName val="Customize_Your_Invoice"/>
      <sheetName val="PROJECT_BRIEF(EX_NEW)"/>
      <sheetName val="입찰내역_발주처_양식2"/>
      <sheetName val="입찰내역_발주처_제출용2"/>
      <sheetName val="입찰내역_내부용2"/>
      <sheetName val="직접공사비_본사용2"/>
      <sheetName val="공통가설_(R1)2"/>
      <sheetName val="현장기구조직표_2"/>
      <sheetName val="标准层玻璃幕墙3700_(350)1"/>
      <sheetName val="标准层玻璃幕墙4500_(350)1"/>
      <sheetName val="西南面包梁（1400x350）_1"/>
      <sheetName val="天井玻璃幕墙(电梯处_两侧)1"/>
      <sheetName val="BOQ-Rev_31"/>
      <sheetName val="Cost_Summary1"/>
      <sheetName val="Site_Expenses1"/>
      <sheetName val="Customize_Your_Invoice1"/>
      <sheetName val="PROJECT_BRIEF(EX_NEW)1"/>
      <sheetName val="SHORT LIST"/>
      <sheetName val="Formulas"/>
      <sheetName val="HL8"/>
      <sheetName val="ANA"/>
      <sheetName val="DI-ESTI"/>
      <sheetName val="Gia vat tu"/>
      <sheetName val="Raw Data"/>
      <sheetName val="Option"/>
      <sheetName val="시설물일위"/>
      <sheetName val="실행철강하도"/>
      <sheetName val="대비표"/>
      <sheetName val="PROJECT BRIEF"/>
      <sheetName val="집계"/>
      <sheetName val="Windows"/>
      <sheetName val="Glass Type"/>
      <sheetName val="PriceSummary"/>
      <sheetName val="공종별_집계금액"/>
      <sheetName val="AEc입찰견적01"/>
      <sheetName val="Site, Conc &amp; Thermal Fdn Lvl"/>
      <sheetName val="Conc Works B3 - T04"/>
      <sheetName val="Conc Works T05 - T14"/>
      <sheetName val="Metal Works"/>
      <sheetName val="Conc Works B3 - T04 (ok)"/>
      <sheetName val="Plaster B3-T66"/>
      <sheetName val="BMU (PS)"/>
      <sheetName val="Strl Steel (PS)"/>
      <sheetName val="Strl Steel"/>
      <sheetName val="입찰내역_발주처_양식3"/>
      <sheetName val="입찰내역_발주처_제출용3"/>
      <sheetName val="입찰내역_내부용3"/>
      <sheetName val="직접공사비_본사용3"/>
      <sheetName val="공통가설_(R1)3"/>
      <sheetName val="현장기구조직표_3"/>
      <sheetName val="标准层玻璃幕墙3700_(350)2"/>
      <sheetName val="标准层玻璃幕墙4500_(350)2"/>
      <sheetName val="西南面包梁（1400x350）_2"/>
      <sheetName val="天井玻璃幕墙(电梯处_两侧)2"/>
      <sheetName val="BOQ-Rev_32"/>
      <sheetName val="Cost_Summary2"/>
      <sheetName val="Site_Expenses2"/>
      <sheetName val="Customize_Your_Invoice2"/>
      <sheetName val="PROJECT_BRIEF(EX_NEW)2"/>
      <sheetName val="SHORT_LIST"/>
      <sheetName val="Rate Analysis"/>
      <sheetName val="Gia_vat_tu"/>
      <sheetName val="Raw_Data"/>
      <sheetName val="Rate_Analysis"/>
      <sheetName val="finalj"/>
      <sheetName val="입찰내역_발주처_양식4"/>
      <sheetName val="입찰내역_발주처_제출용4"/>
      <sheetName val="입찰내역_내부용4"/>
      <sheetName val="직접공사비_본사용4"/>
      <sheetName val="공통가설_(R1)4"/>
      <sheetName val="현장기구조직표_4"/>
      <sheetName val="BOQ-Rev_33"/>
      <sheetName val="Cost_Summary3"/>
      <sheetName val="Site_Expenses3"/>
      <sheetName val="标准层玻璃幕墙3700_(350)3"/>
      <sheetName val="标准层玻璃幕墙4500_(350)3"/>
      <sheetName val="西南面包梁（1400x350）_3"/>
      <sheetName val="天井玻璃幕墙(电梯处_两侧)3"/>
      <sheetName val="Customize_Your_Invoice3"/>
      <sheetName val="PROJECT_BRIEF(EX_NEW)3"/>
      <sheetName val="SHORT_LIST1"/>
      <sheetName val="Gia_vat_tu1"/>
      <sheetName val="Raw_Data1"/>
      <sheetName val="Rate_Analysis1"/>
      <sheetName val="BASE"/>
      <sheetName val="F - Woodwork"/>
      <sheetName val="입찰내역_발주처_양식5"/>
      <sheetName val="입찰내역_발주처_제출용5"/>
      <sheetName val="입찰내역_내부용5"/>
      <sheetName val="직접공사비_본사용5"/>
      <sheetName val="공통가설_(R1)5"/>
      <sheetName val="현장기구조직표_5"/>
      <sheetName val="标准层玻璃幕墙3700_(350)4"/>
      <sheetName val="标准层玻璃幕墙4500_(350)4"/>
      <sheetName val="西南面包梁（1400x350）_4"/>
      <sheetName val="天井玻璃幕墙(电梯处_两侧)4"/>
      <sheetName val="BOQ-Rev_34"/>
      <sheetName val="Cost_Summary4"/>
      <sheetName val="Site_Expenses4"/>
      <sheetName val="Customize_Your_Invoice4"/>
      <sheetName val="PROJECT_BRIEF(EX_NEW)4"/>
      <sheetName val="SHORT_LIST2"/>
      <sheetName val="Gia_vat_tu2"/>
      <sheetName val="Raw_Data2"/>
      <sheetName val="PROJECT_BRIEF"/>
      <sheetName val="Glass_Type"/>
      <sheetName val="Site,_Conc_&amp;_Thermal_Fdn_Lvl"/>
      <sheetName val="Conc_Works_B3_-_T04"/>
      <sheetName val="Conc_Works_T05_-_T14"/>
      <sheetName val="Metal_Works"/>
      <sheetName val="Conc_Works_B3_-_T04_(ok)"/>
      <sheetName val="Plaster_B3-T66"/>
      <sheetName val="BMU_(PS)"/>
      <sheetName val="Strl_Steel_(PS)"/>
      <sheetName val="Strl_Steel"/>
      <sheetName val="Rate_Analysis2"/>
      <sheetName val="Chiet tinh dz22"/>
      <sheetName val="1"/>
      <sheetName val="Day work"/>
      <sheetName val="HQ-TO"/>
      <sheetName val="Pipe(HDPE)"/>
      <sheetName val="건내용"/>
      <sheetName val="workscope변경"/>
      <sheetName val="jobhist"/>
      <sheetName val="변경집계표"/>
      <sheetName val="Settings"/>
      <sheetName val="금융비용"/>
      <sheetName val="기숙사_건축"/>
      <sheetName val="seletion"/>
      <sheetName val="※ 드롭다운 목록"/>
      <sheetName val="Data Validation"/>
      <sheetName val="???? ??? ??"/>
      <sheetName val="Variations"/>
      <sheetName val="list"/>
      <sheetName val="Plinthbeam"/>
      <sheetName val="BM"/>
      <sheetName val="Data"/>
      <sheetName val="_Data"/>
      <sheetName val="DETAIL"/>
      <sheetName val="????_???_??"/>
      <sheetName val="????_???_??1"/>
      <sheetName val="PROJECT_BRIEF1"/>
      <sheetName val="Site,_Conc_&amp;_Thermal_Fdn_Lvl1"/>
      <sheetName val="Conc_Works_B3_-_T041"/>
      <sheetName val="Conc_Works_T05_-_T141"/>
      <sheetName val="Metal_Works1"/>
      <sheetName val="Conc_Works_B3_-_T04_(ok)1"/>
      <sheetName val="Plaster_B3-T661"/>
      <sheetName val="BMU_(PS)1"/>
      <sheetName val="Strl_Steel_(PS)1"/>
      <sheetName val="Strl_Steel1"/>
      <sheetName val="Glass_Type1"/>
      <sheetName val="????_???_??3"/>
      <sheetName val="Gia_vat_tu3"/>
      <sheetName val="Raw_Data3"/>
      <sheetName val="PROJECT_BRIEF3"/>
      <sheetName val="Site,_Conc_&amp;_Thermal_Fdn_Lvl3"/>
      <sheetName val="Conc_Works_B3_-_T043"/>
      <sheetName val="Conc_Works_T05_-_T143"/>
      <sheetName val="Metal_Works3"/>
      <sheetName val="Conc_Works_B3_-_T04_(ok)3"/>
      <sheetName val="Plaster_B3-T663"/>
      <sheetName val="BMU_(PS)3"/>
      <sheetName val="Strl_Steel_(PS)3"/>
      <sheetName val="Strl_Steel3"/>
      <sheetName val="Glass_Type3"/>
      <sheetName val="????_???_??2"/>
      <sheetName val="PROJECT_BRIEF2"/>
      <sheetName val="Site,_Conc_&amp;_Thermal_Fdn_Lvl2"/>
      <sheetName val="Conc_Works_B3_-_T042"/>
      <sheetName val="Conc_Works_T05_-_T142"/>
      <sheetName val="Metal_Works2"/>
      <sheetName val="Conc_Works_B3_-_T04_(ok)2"/>
      <sheetName val="Plaster_B3-T662"/>
      <sheetName val="BMU_(PS)2"/>
      <sheetName val="Strl_Steel_(PS)2"/>
      <sheetName val="Strl_Steel2"/>
      <sheetName val="Glass_Type2"/>
      <sheetName val="입찰내역_발주처_양식6"/>
      <sheetName val="????_???_??4"/>
      <sheetName val="Gia_vat_tu4"/>
      <sheetName val="Raw_Data4"/>
      <sheetName val="PROJECT_BRIEF4"/>
      <sheetName val="Site,_Conc_&amp;_Thermal_Fdn_Lvl4"/>
      <sheetName val="Conc_Works_B3_-_T044"/>
      <sheetName val="Conc_Works_T05_-_T144"/>
      <sheetName val="Metal_Works4"/>
      <sheetName val="Conc_Works_B3_-_T04_(ok)4"/>
      <sheetName val="Plaster_B3-T664"/>
      <sheetName val="BMU_(PS)4"/>
      <sheetName val="Strl_Steel_(PS)4"/>
      <sheetName val="Strl_Steel4"/>
      <sheetName val="Glass_Type4"/>
      <sheetName val="MAIN Labour-Staff"/>
      <sheetName val="Material List "/>
      <sheetName val="Room Matrix"/>
      <sheetName val="PB- 1,3,5"/>
      <sheetName val="PB - 2,4"/>
      <sheetName val="PB -6"/>
      <sheetName val="RB - 4"/>
      <sheetName val="RB-5"/>
      <sheetName val="RB - OR"/>
      <sheetName val="RB - UR"/>
      <sheetName val="토목주소"/>
      <sheetName val="프랜트면허"/>
      <sheetName val="CASHFLOWS"/>
      <sheetName val="PriceList"/>
      <sheetName val="Data&amp;Lists"/>
      <sheetName val="GRSummary"/>
      <sheetName val="Status List"/>
      <sheetName val="SUMMARY"/>
      <sheetName val="200205C"/>
      <sheetName val="Sià_x0004_6_x0001__x0008_"/>
      <sheetName val="PROJECT_BRé¬e&amp;_x0018_ú_x0008_w_x001c_e&amp;"/>
      <sheetName val="____ ___ __"/>
      <sheetName val="Sià_x0004_6"/>
      <sheetName val="PROJECT_BRé¬e&amp;"/>
      <sheetName val="Labor abs-NMR"/>
      <sheetName val="sheet6"/>
      <sheetName val="SPT vs PHI"/>
      <sheetName val="CCNs"/>
      <sheetName val="ICO_budzet_97"/>
      <sheetName val="Intro"/>
      <sheetName val="Input"/>
      <sheetName val="PE"/>
      <sheetName val="w't table"/>
      <sheetName val="3"/>
      <sheetName val="FORM5"/>
      <sheetName val="2Sum"/>
      <sheetName val="3Sum"/>
      <sheetName val="4Sum"/>
      <sheetName val="5Sum"/>
      <sheetName val="6Sum"/>
      <sheetName val="Gen Req "/>
      <sheetName val="MS"/>
      <sheetName val="Architect"/>
      <sheetName val="corrected sum"/>
      <sheetName val="General Summary - SR08"/>
      <sheetName val="AS Gen. Summary"/>
      <sheetName val="AS-Bill No. 1 (Prelims)"/>
      <sheetName val="AS-Breakdown of Bill No. 1"/>
      <sheetName val="AS-Bill No. 2 (Comm. Bldgs 1&amp;2)"/>
      <sheetName val="AS-Bill No. 3 (Masjid)"/>
      <sheetName val="BA-1 Gen. Summary"/>
      <sheetName val="BA-1 Bill No.1 (Prelims)"/>
      <sheetName val="BA-1 Breakdown of Bill No. 1"/>
      <sheetName val="BA1-Bill No.2 (Comm. Bldgs 1&amp;2)"/>
      <sheetName val="BA1-Bill No. 3 (Masjid)"/>
      <sheetName val="BA1-Bill No. 4 (Substation)"/>
      <sheetName val="BA-2 Gen. Summary "/>
      <sheetName val="BA-2 Bill No. 1 (Prelims)"/>
      <sheetName val="BA-2 Breakdown of Bill No. 1"/>
      <sheetName val="BA2-Bill No.2 (Comm. Bldgs)"/>
      <sheetName val="BA2-Bill No. 3 (Masjid)"/>
      <sheetName val="BA-3 Gen. Summary"/>
      <sheetName val="BA-3 Bill No. 1 (Prelims)"/>
      <sheetName val="BA-3 Breakdown of Bill No. 1"/>
      <sheetName val="BA3-Bill No.2 (Comm. Bldgs)"/>
      <sheetName val="BA3-Bill No. 3 (Masjid)"/>
      <sheetName val="AW-1 Gen. Summary"/>
      <sheetName val="AW-1 Bill No. 1 (Prelims)"/>
      <sheetName val="AW-1 Breakdown of Bill No. 1"/>
      <sheetName val="AW1-Bill No.2 (Comm. Bldgs)"/>
      <sheetName val="AW1-Bill No. 3 (Masjid)"/>
      <sheetName val="AW-2 Gen. Summary"/>
      <sheetName val="AW-2 Bill No. 1 (Prelims)"/>
      <sheetName val="AW-2 Breakdown of Bill No. 1"/>
      <sheetName val="AW2-Bill No.2 (Comm. Bldgs)"/>
      <sheetName val="AW2-Bill No. 3 (Masjid)"/>
      <sheetName val="General Summary - JS08"/>
      <sheetName val="JAS-Bill No. 1 (Prelims)"/>
      <sheetName val="JAS-Breakdown of Bill No. 1"/>
      <sheetName val="JAS-Bill No. 2 (Comm. Bldgs 1 )"/>
      <sheetName val="JAS-Bill No. 3 (Masjid)"/>
      <sheetName val="p&amp;m"/>
      <sheetName val="SS MH"/>
      <sheetName val="Eq. Mobilization"/>
      <sheetName val="Materials_"/>
      <sheetName val="Cashflow_Analysis"/>
      <sheetName val="Construction"/>
      <sheetName val="P1012001"/>
      <sheetName val="상반기손익차2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Set>
  </externalBook>
</externalLink>
</file>

<file path=xl/externalLinks/externalLink133.xml><?xml version="1.0" encoding="utf-8"?>
<externalLink xmlns="http://schemas.openxmlformats.org/spreadsheetml/2006/main">
  <externalBook xmlns:r="http://schemas.openxmlformats.org/officeDocument/2006/relationships" r:id="rId1">
    <sheetNames>
      <sheetName val="총괄"/>
      <sheetName val="예산서"/>
      <sheetName val="설명서"/>
      <sheetName val="김포BV"/>
      <sheetName val="공재료비단가산출"/>
      <sheetName val="공노무비단가산출"/>
      <sheetName val="수량산출서"/>
      <sheetName val="품 #1,#2"/>
      <sheetName val="품 #3~#14"/>
      <sheetName val="산출표지"/>
      <sheetName val="산 #1"/>
      <sheetName val="산 #8-1"/>
      <sheetName val="산 #8-2"/>
      <sheetName val="노임단가"/>
      <sheetName val="C3"/>
      <sheetName val="C4"/>
      <sheetName val="S1(1)"/>
      <sheetName val="S2(1)"/>
      <sheetName val="S3(1)"/>
      <sheetName val="S4(1)"/>
      <sheetName val="S5(1)"/>
      <sheetName val="S7 (2)"/>
      <sheetName val="S10"/>
      <sheetName val="S11"/>
      <sheetName val="S12"/>
      <sheetName val="S13"/>
      <sheetName val="S14"/>
      <sheetName val="S15"/>
      <sheetName val="S16"/>
      <sheetName val="S2 (2)"/>
      <sheetName val="S3 (2)"/>
      <sheetName val="S4 (2)"/>
      <sheetName val="S5(2)"/>
      <sheetName val="S6 (2)"/>
      <sheetName val="S6"/>
      <sheetName val="S7"/>
      <sheetName val="S8"/>
      <sheetName val="Sheet1"/>
      <sheetName val="Sheet2"/>
      <sheetName val="S9"/>
      <sheetName val="당초"/>
      <sheetName val="Notes"/>
      <sheetName val="Raw Data"/>
      <sheetName val="기계내역서"/>
      <sheetName val="#REF"/>
      <sheetName val="Basis"/>
      <sheetName val="General"/>
      <sheetName val="Bill 1 - Preliminaries"/>
      <sheetName val="Cash Flow"/>
      <sheetName val="w't table"/>
      <sheetName val="SUMMARY"/>
      <sheetName val="BOQ"/>
      <sheetName val="BOQ-M"/>
      <sheetName val="Option"/>
      <sheetName val="ajv98"/>
      <sheetName val="asc98"/>
      <sheetName val="ats98"/>
      <sheetName val="3rdAC"/>
      <sheetName val="3rdBG"/>
      <sheetName val="ACSC"/>
      <sheetName val="ACTS"/>
      <sheetName val="Day work"/>
      <sheetName val="Cash2"/>
      <sheetName val="Z"/>
      <sheetName val="Z- GENERAL PRICE SUMMARY"/>
      <sheetName val="WITHOUT C&amp;I PROFIT (3)"/>
      <sheetName val="d-7"/>
      <sheetName val="細目"/>
      <sheetName val="Direct Cost"/>
      <sheetName val="QUOTE_E"/>
      <sheetName val="GRSummary"/>
      <sheetName val="Proj Cost Sumry"/>
      <sheetName val="cp-e1"/>
      <sheetName val="BOQ-E(1).Net"/>
      <sheetName val="Lstsub"/>
      <sheetName val="PRICING"/>
      <sheetName val="AcousticLagging110"/>
      <sheetName val="Bill 1"/>
      <sheetName val="Bill 2"/>
      <sheetName val="Bill 3"/>
      <sheetName val="Bill 4"/>
      <sheetName val="Bill 5"/>
      <sheetName val="Bill 6"/>
      <sheetName val="Bill 7"/>
      <sheetName val="SubmitCal"/>
      <sheetName val="beam-reinf "/>
      <sheetName val="OCT"/>
      <sheetName val="?????"/>
      <sheetName val="Contents"/>
      <sheetName val="mvac_Offer"/>
      <sheetName val="mvac_BOQ"/>
      <sheetName val="P"/>
      <sheetName val="Factors"/>
      <sheetName val="NPV"/>
      <sheetName val="allowances"/>
      <sheetName val="analysis"/>
      <sheetName val="SCHEDULE"/>
      <sheetName val="품_#1,#2"/>
      <sheetName val="품_#3~#14"/>
      <sheetName val="산_#1"/>
      <sheetName val="산_#8-1"/>
      <sheetName val="산_#8-2"/>
      <sheetName val="S7_(2)"/>
      <sheetName val="S2_(2)"/>
      <sheetName val="S3_(2)"/>
      <sheetName val="S4_(2)"/>
      <sheetName val="S6_(2)"/>
      <sheetName val="Raw_Data"/>
      <sheetName val="Basic Material Costs"/>
      <sheetName val="Control"/>
      <sheetName val="Direct"/>
      <sheetName val="pvc vent"/>
      <sheetName val="Assumptions"/>
      <sheetName val="@risk rents and incentives"/>
      <sheetName val="Car park lease"/>
      <sheetName val="Net rent analysis"/>
      <sheetName val="PE-F-42 Rev 01 Manpower"/>
      <sheetName val="BLOCK-A (MEA.SHEET)"/>
      <sheetName val="Reference"/>
      <sheetName val="HC"/>
      <sheetName val="Bill_1_-_Preliminaries"/>
      <sheetName val="Cash_Flow"/>
      <sheetName val="w't_table"/>
      <sheetName val="Day_work"/>
      <sheetName val="Bill_1"/>
      <sheetName val="Bill_2"/>
      <sheetName val="Bill_3"/>
      <sheetName val="Bill_4"/>
      <sheetName val="Bill_5"/>
      <sheetName val="Bill_6"/>
      <sheetName val="Bill_7"/>
      <sheetName val="Direct_Cost"/>
      <sheetName val="Proj_Cost_Sumry"/>
      <sheetName val="BOQ-E(1)_Net"/>
      <sheetName val="beam-reinf_"/>
      <sheetName val="Z-_GENERAL_PRICE_SUMMARY"/>
      <sheetName val="WITHOUT_C&amp;I_PROFIT_(3)"/>
      <sheetName val="PE-F-42_Rev_01_Manpower"/>
      <sheetName val="_____"/>
      <sheetName val="Data"/>
      <sheetName val="Details"/>
      <sheetName val="Suppliers"/>
      <sheetName val="Addition-ProtectionSummary"/>
      <sheetName val="3.1 Excav "/>
      <sheetName val="3.10. ELECT "/>
      <sheetName val="3.11. PLUMBNG_FireFightng"/>
      <sheetName val="3.2 ConcWrks"/>
      <sheetName val="3.3Blockwrks"/>
      <sheetName val="3.5Carpntry&amp;Joinery"/>
      <sheetName val="3.6 Roof works "/>
      <sheetName val="3.7. Archl Works "/>
      <sheetName val="3.8. FFE"/>
      <sheetName val="3.9. MECH"/>
      <sheetName val="#3E1_GCR"/>
      <sheetName val="C1ㅇ"/>
      <sheetName val="Staff Rate Lookup Table"/>
      <sheetName val="SOA"/>
      <sheetName val="Podium Areas"/>
      <sheetName val="Database"/>
      <sheetName val="schedule nos"/>
      <sheetName val="FitOutConfCentre"/>
      <sheetName val="Civil Boq"/>
      <sheetName val="Forecast"/>
      <sheetName val="산근"/>
      <sheetName val="TG - Ramadan Hours-2"/>
      <sheetName val="Legend"/>
      <sheetName val="Star Rate"/>
      <sheetName val="5"/>
      <sheetName val="Construction"/>
      <sheetName val="measure"/>
      <sheetName val="Funds Movement"/>
      <sheetName val="BOQ-E"/>
      <sheetName val="Calendar"/>
      <sheetName val="Basis and Assumptions"/>
      <sheetName val="PlantingSchedule"/>
      <sheetName val="A.O.R r1Str"/>
      <sheetName val="A.O.R r1"/>
      <sheetName val="A.O.R (2)"/>
      <sheetName val="CIF COST ITEM"/>
      <sheetName val="Sheet7"/>
      <sheetName val="입찰내역 발주처 양식"/>
      <sheetName val="EE SUM"/>
      <sheetName val="MPR_PA_1"/>
      <sheetName val="Area Analysis"/>
      <sheetName val="Sensitivity"/>
      <sheetName val="TOTAL"/>
      <sheetName val="Stammdaten"/>
      <sheetName val="3-11"/>
      <sheetName val="ATTACH_6"/>
      <sheetName val="Site Expenses"/>
      <sheetName val="IPS new"/>
      <sheetName val="4 - Sum"/>
      <sheetName val="NR.03 Base-Course 140mm Thk"/>
      <sheetName val="Drawing Sheet Ref."/>
      <sheetName val="NR.09a W.C. (60-70) 50mm Thk"/>
      <sheetName val="RA-markate"/>
      <sheetName val="Workmanship"/>
      <sheetName val="PNM"/>
      <sheetName val="TUNE"/>
      <sheetName val="CUML.DELVRY"/>
      <sheetName val="DAMAGED"/>
      <sheetName val="sc"/>
      <sheetName val="Sum of Bills PSO"/>
      <sheetName val="Section 2-SCHEDULE OF DAYWORK"/>
      <sheetName val="Productivity"/>
      <sheetName val="pvc_vent"/>
      <sheetName val="@risk_rents_and_incentives"/>
      <sheetName val="Car_park_lease"/>
      <sheetName val="Net_rent_analysis"/>
      <sheetName val="A_O_R_r1Str"/>
      <sheetName val="A_O_R_r1"/>
      <sheetName val="A_O_R_(2)"/>
      <sheetName val="품_#1,#21"/>
      <sheetName val="품_#3~#141"/>
      <sheetName val="산_#11"/>
      <sheetName val="산_#8-11"/>
      <sheetName val="산_#8-21"/>
      <sheetName val="S7_(2)1"/>
      <sheetName val="S2_(2)1"/>
      <sheetName val="S3_(2)1"/>
      <sheetName val="S4_(2)1"/>
      <sheetName val="S6_(2)1"/>
      <sheetName val="Raw_Data1"/>
      <sheetName val="Bill_1_-_Preliminaries1"/>
      <sheetName val="Cash_Flow1"/>
      <sheetName val="w't_table1"/>
      <sheetName val="Day_work1"/>
      <sheetName val="Direct_Cost1"/>
      <sheetName val="Proj_Cost_Sumry1"/>
      <sheetName val="BOQ-E(1)_Net1"/>
      <sheetName val="Bill_11"/>
      <sheetName val="Bill_21"/>
      <sheetName val="Bill_31"/>
      <sheetName val="Bill_41"/>
      <sheetName val="Bill_51"/>
      <sheetName val="Bill_61"/>
      <sheetName val="Bill_71"/>
      <sheetName val="Z-_GENERAL_PRICE_SUMMARY1"/>
      <sheetName val="WITHOUT_C&amp;I_PROFIT_(3)1"/>
      <sheetName val="beam-reinf_1"/>
      <sheetName val="pvc_vent1"/>
      <sheetName val="@risk_rents_and_incentives1"/>
      <sheetName val="Car_park_lease1"/>
      <sheetName val="Net_rent_analysis1"/>
      <sheetName val="PE-F-42_Rev_01_Manpower1"/>
      <sheetName val="A_O_R_r1Str1"/>
      <sheetName val="A_O_R_r11"/>
      <sheetName val="A_O_R_(2)1"/>
      <sheetName val="품_#1,#22"/>
      <sheetName val="품_#3~#142"/>
      <sheetName val="산_#12"/>
      <sheetName val="산_#8-12"/>
      <sheetName val="산_#8-22"/>
      <sheetName val="S7_(2)2"/>
      <sheetName val="S2_(2)2"/>
      <sheetName val="S3_(2)2"/>
      <sheetName val="S4_(2)2"/>
      <sheetName val="S6_(2)2"/>
      <sheetName val="Raw_Data2"/>
      <sheetName val="Bill_1_-_Preliminaries2"/>
      <sheetName val="Cash_Flow2"/>
      <sheetName val="w't_table2"/>
      <sheetName val="Day_work2"/>
      <sheetName val="Direct_Cost2"/>
      <sheetName val="Proj_Cost_Sumry2"/>
      <sheetName val="BOQ-E(1)_Net2"/>
      <sheetName val="Bill_12"/>
      <sheetName val="Bill_22"/>
      <sheetName val="Bill_32"/>
      <sheetName val="Bill_42"/>
      <sheetName val="Bill_52"/>
      <sheetName val="Bill_62"/>
      <sheetName val="Bill_72"/>
      <sheetName val="Z-_GENERAL_PRICE_SUMMARY2"/>
      <sheetName val="WITHOUT_C&amp;I_PROFIT_(3)2"/>
      <sheetName val="beam-reinf_2"/>
      <sheetName val="pvc_vent2"/>
      <sheetName val="@risk_rents_and_incentives2"/>
      <sheetName val="Car_park_lease2"/>
      <sheetName val="Net_rent_analysis2"/>
      <sheetName val="PE-F-42_Rev_01_Manpower2"/>
      <sheetName val="A_O_R_r1Str2"/>
      <sheetName val="A_O_R_r12"/>
      <sheetName val="A_O_R_(2)2"/>
      <sheetName val="품_#1,#24"/>
      <sheetName val="품_#3~#144"/>
      <sheetName val="산_#14"/>
      <sheetName val="산_#8-14"/>
      <sheetName val="산_#8-24"/>
      <sheetName val="S7_(2)4"/>
      <sheetName val="S2_(2)4"/>
      <sheetName val="S3_(2)4"/>
      <sheetName val="S4_(2)4"/>
      <sheetName val="S6_(2)4"/>
      <sheetName val="Raw_Data4"/>
      <sheetName val="Bill_1_-_Preliminaries4"/>
      <sheetName val="Cash_Flow4"/>
      <sheetName val="w't_table4"/>
      <sheetName val="Day_work4"/>
      <sheetName val="Direct_Cost4"/>
      <sheetName val="Proj_Cost_Sumry4"/>
      <sheetName val="BOQ-E(1)_Net4"/>
      <sheetName val="Bill_14"/>
      <sheetName val="Bill_24"/>
      <sheetName val="Bill_34"/>
      <sheetName val="Bill_44"/>
      <sheetName val="Bill_54"/>
      <sheetName val="Bill_64"/>
      <sheetName val="Bill_74"/>
      <sheetName val="Z-_GENERAL_PRICE_SUMMARY4"/>
      <sheetName val="WITHOUT_C&amp;I_PROFIT_(3)4"/>
      <sheetName val="beam-reinf_4"/>
      <sheetName val="pvc_vent4"/>
      <sheetName val="@risk_rents_and_incentives4"/>
      <sheetName val="Car_park_lease4"/>
      <sheetName val="Net_rent_analysis4"/>
      <sheetName val="PE-F-42_Rev_01_Manpower4"/>
      <sheetName val="A_O_R_r1Str4"/>
      <sheetName val="A_O_R_r14"/>
      <sheetName val="A_O_R_(2)4"/>
      <sheetName val="품_#1,#23"/>
      <sheetName val="품_#3~#143"/>
      <sheetName val="산_#13"/>
      <sheetName val="산_#8-13"/>
      <sheetName val="산_#8-23"/>
      <sheetName val="S7_(2)3"/>
      <sheetName val="S2_(2)3"/>
      <sheetName val="S3_(2)3"/>
      <sheetName val="S4_(2)3"/>
      <sheetName val="S6_(2)3"/>
      <sheetName val="Raw_Data3"/>
      <sheetName val="Bill_1_-_Preliminaries3"/>
      <sheetName val="Cash_Flow3"/>
      <sheetName val="w't_table3"/>
      <sheetName val="Day_work3"/>
      <sheetName val="Direct_Cost3"/>
      <sheetName val="Proj_Cost_Sumry3"/>
      <sheetName val="BOQ-E(1)_Net3"/>
      <sheetName val="Bill_13"/>
      <sheetName val="Bill_23"/>
      <sheetName val="Bill_33"/>
      <sheetName val="Bill_43"/>
      <sheetName val="Bill_53"/>
      <sheetName val="Bill_63"/>
      <sheetName val="Bill_73"/>
      <sheetName val="Z-_GENERAL_PRICE_SUMMARY3"/>
      <sheetName val="WITHOUT_C&amp;I_PROFIT_(3)3"/>
      <sheetName val="beam-reinf_3"/>
      <sheetName val="pvc_vent3"/>
      <sheetName val="@risk_rents_and_incentives3"/>
      <sheetName val="Car_park_lease3"/>
      <sheetName val="Net_rent_analysis3"/>
      <sheetName val="PE-F-42_Rev_01_Manpower3"/>
      <sheetName val="A_O_R_r1Str3"/>
      <sheetName val="A_O_R_r13"/>
      <sheetName val="A_O_R_(2)3"/>
      <sheetName val="품_#1,#25"/>
      <sheetName val="품_#3~#145"/>
      <sheetName val="산_#15"/>
      <sheetName val="산_#8-15"/>
      <sheetName val="산_#8-25"/>
      <sheetName val="S7_(2)5"/>
      <sheetName val="S2_(2)5"/>
      <sheetName val="S3_(2)5"/>
      <sheetName val="S4_(2)5"/>
      <sheetName val="S6_(2)5"/>
      <sheetName val="Raw_Data5"/>
      <sheetName val="Bill_1_-_Preliminaries5"/>
      <sheetName val="Cash_Flow5"/>
      <sheetName val="w't_table5"/>
      <sheetName val="Day_work5"/>
      <sheetName val="Direct_Cost5"/>
      <sheetName val="Proj_Cost_Sumry5"/>
      <sheetName val="BOQ-E(1)_Net5"/>
      <sheetName val="Bill_15"/>
      <sheetName val="Bill_25"/>
      <sheetName val="Bill_35"/>
      <sheetName val="Bill_45"/>
      <sheetName val="Bill_55"/>
      <sheetName val="Bill_65"/>
      <sheetName val="Bill_75"/>
      <sheetName val="Z-_GENERAL_PRICE_SUMMARY5"/>
      <sheetName val="WITHOUT_C&amp;I_PROFIT_(3)5"/>
      <sheetName val="beam-reinf_5"/>
      <sheetName val="pvc_vent5"/>
      <sheetName val="@risk_rents_and_incentives5"/>
      <sheetName val="Car_park_lease5"/>
      <sheetName val="Net_rent_analysis5"/>
      <sheetName val="PE-F-42_Rev_01_Manpower5"/>
      <sheetName val="A_O_R_r1Str5"/>
      <sheetName val="A_O_R_r15"/>
      <sheetName val="A_O_R_(2)5"/>
      <sheetName val="품_#1,#26"/>
      <sheetName val="품_#3~#146"/>
      <sheetName val="산_#16"/>
      <sheetName val="산_#8-16"/>
      <sheetName val="산_#8-26"/>
      <sheetName val="S7_(2)6"/>
      <sheetName val="S2_(2)6"/>
      <sheetName val="S3_(2)6"/>
      <sheetName val="S4_(2)6"/>
      <sheetName val="S6_(2)6"/>
      <sheetName val="Raw_Data6"/>
      <sheetName val="Bill_1_-_Preliminaries6"/>
      <sheetName val="Cash_Flow6"/>
      <sheetName val="w't_table6"/>
      <sheetName val="Day_work6"/>
      <sheetName val="Direct_Cost6"/>
      <sheetName val="Proj_Cost_Sumry6"/>
      <sheetName val="BOQ-E(1)_Net6"/>
      <sheetName val="Bill_16"/>
      <sheetName val="Bill_26"/>
      <sheetName val="Bill_36"/>
      <sheetName val="Bill_46"/>
      <sheetName val="Bill_56"/>
      <sheetName val="Bill_66"/>
      <sheetName val="Bill_76"/>
      <sheetName val="Z-_GENERAL_PRICE_SUMMARY6"/>
      <sheetName val="WITHOUT_C&amp;I_PROFIT_(3)6"/>
      <sheetName val="beam-reinf_6"/>
      <sheetName val="pvc_vent6"/>
      <sheetName val="@risk_rents_and_incentives6"/>
      <sheetName val="Car_park_lease6"/>
      <sheetName val="Net_rent_analysis6"/>
      <sheetName val="PE-F-42_Rev_01_Manpower6"/>
      <sheetName val="A_O_R_r1Str6"/>
      <sheetName val="A_O_R_r16"/>
      <sheetName val="A_O_R_(2)6"/>
      <sheetName val="품_#1,#27"/>
      <sheetName val="품_#3~#147"/>
      <sheetName val="산_#17"/>
      <sheetName val="산_#8-17"/>
      <sheetName val="산_#8-27"/>
      <sheetName val="S7_(2)7"/>
      <sheetName val="S2_(2)7"/>
      <sheetName val="S3_(2)7"/>
      <sheetName val="S4_(2)7"/>
      <sheetName val="S6_(2)7"/>
      <sheetName val="Raw_Data7"/>
      <sheetName val="Bill_1_-_Preliminaries7"/>
      <sheetName val="Cash_Flow7"/>
      <sheetName val="w't_table7"/>
      <sheetName val="Day_work7"/>
      <sheetName val="Direct_Cost7"/>
      <sheetName val="Proj_Cost_Sumry7"/>
      <sheetName val="BOQ-E(1)_Net7"/>
      <sheetName val="Bill_17"/>
      <sheetName val="Bill_27"/>
      <sheetName val="Bill_37"/>
      <sheetName val="Bill_47"/>
      <sheetName val="Bill_57"/>
      <sheetName val="Bill_67"/>
      <sheetName val="Bill_77"/>
      <sheetName val="Z-_GENERAL_PRICE_SUMMARY7"/>
      <sheetName val="WITHOUT_C&amp;I_PROFIT_(3)7"/>
      <sheetName val="beam-reinf_7"/>
      <sheetName val="pvc_vent7"/>
      <sheetName val="@risk_rents_and_incentives7"/>
      <sheetName val="Car_park_lease7"/>
      <sheetName val="Net_rent_analysis7"/>
      <sheetName val="PE-F-42_Rev_01_Manpower7"/>
      <sheetName val="A_O_R_r1Str7"/>
      <sheetName val="A_O_R_r17"/>
      <sheetName val="A_O_R_(2)7"/>
      <sheetName val="품_#1,#28"/>
      <sheetName val="품_#3~#148"/>
      <sheetName val="산_#18"/>
      <sheetName val="산_#8-18"/>
      <sheetName val="산_#8-28"/>
      <sheetName val="S7_(2)8"/>
      <sheetName val="S2_(2)8"/>
      <sheetName val="S3_(2)8"/>
      <sheetName val="S4_(2)8"/>
      <sheetName val="S6_(2)8"/>
      <sheetName val="Raw_Data8"/>
      <sheetName val="Bill_1_-_Preliminaries8"/>
      <sheetName val="Cash_Flow8"/>
      <sheetName val="w't_table8"/>
      <sheetName val="Day_work8"/>
      <sheetName val="Direct_Cost8"/>
      <sheetName val="Proj_Cost_Sumry8"/>
      <sheetName val="BOQ-E(1)_Net8"/>
      <sheetName val="Bill_18"/>
      <sheetName val="Bill_28"/>
      <sheetName val="Bill_38"/>
      <sheetName val="Bill_48"/>
      <sheetName val="Bill_58"/>
      <sheetName val="Bill_68"/>
      <sheetName val="Bill_78"/>
      <sheetName val="Z-_GENERAL_PRICE_SUMMARY8"/>
      <sheetName val="WITHOUT_C&amp;I_PROFIT_(3)8"/>
      <sheetName val="beam-reinf_8"/>
      <sheetName val="pvc_vent8"/>
      <sheetName val="@risk_rents_and_incentives8"/>
      <sheetName val="Car_park_lease8"/>
      <sheetName val="Net_rent_analysis8"/>
      <sheetName val="PE-F-42_Rev_01_Manpower8"/>
      <sheetName val="A_O_R_r1Str8"/>
      <sheetName val="A_O_R_r18"/>
      <sheetName val="A_O_R_(2)8"/>
      <sheetName val="Time Sheet"/>
      <sheetName val="Test 2010"/>
      <sheetName val="5 Analysis"/>
      <sheetName val="Calendar 2011"/>
      <sheetName val="EQT-ESTN"/>
      <sheetName val="CHIFLET"/>
      <sheetName val="CON'C"/>
      <sheetName val="코드관리"/>
      <sheetName val="C급보 "/>
      <sheetName val="C급보_"/>
      <sheetName val="Macro"/>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실행철강하도"/>
      <sheetName val="Civil_Boq"/>
      <sheetName val="Funds_Movement"/>
      <sheetName val="Basis_and_Assumptions"/>
      <sheetName val="Star_Rate"/>
      <sheetName val="TG_-_Ramadan_Hours-2"/>
      <sheetName val="Staff_Rate_Lookup_Table"/>
      <sheetName val="BLOCK-A_(MEA_SHEET)"/>
      <sheetName val="3_1_Excav_"/>
      <sheetName val="3_10__ELECT_"/>
      <sheetName val="3_11__PLUMBNG_FireFightng"/>
      <sheetName val="3_2_ConcWrks"/>
      <sheetName val="3_3Blockwrks"/>
      <sheetName val="3_5Carpntry&amp;Joinery"/>
      <sheetName val="3_6_Roof_works_"/>
      <sheetName val="3_7__Archl_Works_"/>
      <sheetName val="3_8__FFE"/>
      <sheetName val="3_9__MECH"/>
      <sheetName val="4_-_Sum"/>
      <sheetName val="Sample Selection"/>
      <sheetName val="Construct Teams Summary"/>
      <sheetName val="Time_Sheet"/>
      <sheetName val="IPS_new"/>
      <sheetName val="3.9 Tension Crash Barrier"/>
      <sheetName val="3.12 Stone Pitching"/>
      <sheetName val="1.Prelims"/>
      <sheetName val="3.10 Misc. Concrete"/>
      <sheetName val="3.13 14 Protection"/>
      <sheetName val="3.8 ROAD signs"/>
      <sheetName val="③赤紙(日文)"/>
      <sheetName val="2A"/>
      <sheetName val="BQ"/>
      <sheetName val="Aug09(INV)"/>
      <sheetName val="매각(6)"/>
      <sheetName val="wordsdata"/>
      <sheetName val="BOQ fire proofing"/>
      <sheetName val="연돌일위집계"/>
      <sheetName val="FINOLEX"/>
      <sheetName val="MOS"/>
      <sheetName val="SE-611"/>
      <sheetName val="주관사업"/>
      <sheetName val="LTR-2"/>
      <sheetName val="Commitments_Potential co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Set>
  </externalBook>
</externalLink>
</file>

<file path=xl/externalLinks/externalLink134.xml><?xml version="1.0" encoding="utf-8"?>
<externalLink xmlns="http://schemas.openxmlformats.org/spreadsheetml/2006/main">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 val="Sch. Areas"/>
      <sheetName val="Cash Flow"/>
      <sheetName val="기계내역서"/>
      <sheetName val="Doha WBS Clean"/>
      <sheetName val="BOQ"/>
      <sheetName val="Option"/>
      <sheetName val="Day work"/>
      <sheetName val="summary"/>
      <sheetName val="electrical"/>
      <sheetName val="IT"/>
      <sheetName val="ULV"/>
      <sheetName val="mechanical"/>
      <sheetName val="Labour Day Rate"/>
      <sheetName val="Equip Day Rate"/>
      <sheetName val="Resident Engineer"/>
      <sheetName val="Sheet2"/>
      <sheetName val="Notes"/>
      <sheetName val=" GULF"/>
      <sheetName val="Crform"/>
      <sheetName val="ajv98"/>
      <sheetName val="asc98"/>
      <sheetName val="ats98"/>
      <sheetName val="HQ-TO"/>
      <sheetName val="CERTIFICATE"/>
      <sheetName val="Bill 7"/>
      <sheetName val="Details"/>
      <sheetName val="Macro custom function"/>
      <sheetName val="CPA33-34"/>
      <sheetName val="General"/>
      <sheetName val="Cash2"/>
      <sheetName val="Z"/>
      <sheetName val="Raw_Data"/>
      <sheetName val="Airport_Cost_Comparisons_Rev05"/>
      <sheetName val="WAGERATE_BY_CRAFT"/>
      <sheetName val="Salary_Ranges"/>
      <sheetName val="As_sold_PFS"/>
      <sheetName val="Period_-Worksheet"/>
      <sheetName val="@RISK_Correlations"/>
      <sheetName val="Project_Info"/>
      <sheetName val="Link_In"/>
      <sheetName val="CRF-BE_Rates"/>
      <sheetName val="Project_Work_Off_Contribution"/>
      <sheetName val="H_O__RATES"/>
      <sheetName val="FIELD_RATES"/>
      <sheetName val="TOTAL_SCHEDULE"/>
      <sheetName val="Man-Plan_Forecast"/>
      <sheetName val="갑지"/>
      <sheetName val="Master Data Sheet"/>
      <sheetName val="Contents"/>
      <sheetName val="FitOutConfCentre"/>
      <sheetName val="Sum"/>
      <sheetName val="N&amp;SE"/>
      <sheetName val="N&amp;SE Rebar"/>
      <sheetName val="SW"/>
      <sheetName val="SW Rebar"/>
      <sheetName val="RC Costs"/>
      <sheetName val="G20"/>
      <sheetName val="Rebar"/>
      <sheetName val="A252"/>
      <sheetName val="Aggregate"/>
      <sheetName val="Brick"/>
      <sheetName val="Paving"/>
      <sheetName val="Plastering"/>
      <sheetName val="Door"/>
      <sheetName val="CPlate"/>
      <sheetName val="UPVC Pipe"/>
      <sheetName val="C3"/>
      <sheetName val="Sheet3"/>
      <sheetName val="C1ㅇ"/>
      <sheetName val="Equip"/>
      <sheetName val="Plumbing-Unused"/>
      <sheetName val="Fire Protection"/>
      <sheetName val="Rate Substantiation"/>
      <sheetName val="HVAC-Unused"/>
      <sheetName val="Electrical-unused"/>
      <sheetName val="BQ"/>
      <sheetName val="BQ External"/>
      <sheetName val="cp-e1"/>
      <sheetName val="w't table"/>
      <sheetName val="PriceSummary"/>
      <sheetName val="BUDGET"/>
      <sheetName val="COEFF"/>
      <sheetName val="SubmitCal"/>
      <sheetName val="#3E1_GCR"/>
      <sheetName val="İCMAL"/>
      <sheetName val="keşif özeti"/>
      <sheetName val="Day_work"/>
      <sheetName val="Labour_Day_Rate"/>
      <sheetName val="Equip_Day_Rate"/>
      <sheetName val="Resident_Engineer"/>
      <sheetName val="Doha_WBS_Clean"/>
      <sheetName val="_GULF"/>
      <sheetName val="Bill_7"/>
      <sheetName val="Macro_custom_function"/>
      <sheetName val="Cash_Flow"/>
      <sheetName val="Sch__Areas"/>
      <sheetName val="Master_Data_Sheet"/>
      <sheetName val="[Airport Cost Comparisons Rev05"/>
      <sheetName val="Direct Cost (Add.)"/>
      <sheetName val="Direct - Omissions"/>
      <sheetName val="InputPack"/>
      <sheetName val="MAT ON SITE(wproofing)s"/>
      <sheetName val="%"/>
      <sheetName val="N&amp;SE_Rebar"/>
      <sheetName val="SW_Rebar"/>
      <sheetName val="RC_Costs"/>
      <sheetName val="UPVC_Pipe"/>
      <sheetName val="MCI-223 Diff"/>
      <sheetName val="Appendix B- Rate Analysis"/>
      <sheetName val="Appendix D- Bonds and Insurance"/>
      <sheetName val="billrate"/>
      <sheetName val="Register"/>
      <sheetName val="2-Conc"/>
      <sheetName val="Category Lookup Table"/>
      <sheetName val="Netstatement"/>
      <sheetName val="OBI SNWE"/>
      <sheetName val="Performance"/>
      <sheetName val="pii"/>
      <sheetName val="Bill 6"/>
      <sheetName val="VO 039"/>
      <sheetName val="Ra  stair"/>
      <sheetName val="PLT-SUM"/>
      <sheetName val="FA_SUMMARY"/>
      <sheetName val="Materials "/>
      <sheetName val="MAchinery(R1)"/>
      <sheetName val="Bill.10"/>
      <sheetName val="NOTE"/>
      <sheetName val="Raw_Data1"/>
      <sheetName val="Airport_Cost_Comparisons_Rev051"/>
      <sheetName val="WAGERATE_BY_CRAFT1"/>
      <sheetName val="Salary_Ranges1"/>
      <sheetName val="As_sold_PFS1"/>
      <sheetName val="Period_-Worksheet1"/>
      <sheetName val="@RISK_Correlations1"/>
      <sheetName val="Project_Info1"/>
      <sheetName val="Link_In1"/>
      <sheetName val="CRF-BE_Rates1"/>
      <sheetName val="Project_Work_Off_Contribution1"/>
      <sheetName val="H_O__RATES1"/>
      <sheetName val="FIELD_RATES1"/>
      <sheetName val="TOTAL_SCHEDULE1"/>
      <sheetName val="Man-Plan_Forecast1"/>
      <sheetName val="Cash_Flow1"/>
      <sheetName val="Sch__Areas1"/>
      <sheetName val="Day_work1"/>
      <sheetName val="Labour_Day_Rate1"/>
      <sheetName val="Equip_Day_Rate1"/>
      <sheetName val="Resident_Engineer1"/>
      <sheetName val="Doha_WBS_Clean1"/>
      <sheetName val="_GULF1"/>
      <sheetName val="Bill_71"/>
      <sheetName val="Macro_custom_function1"/>
      <sheetName val="Master_Data_Sheet1"/>
      <sheetName val="Fire_Protection"/>
      <sheetName val="Rate_Substantiation"/>
      <sheetName val="BQ_External"/>
      <sheetName val="w't_table"/>
      <sheetName val="keşif_özeti"/>
      <sheetName val="OBI_SNWE"/>
      <sheetName val="Quantity"/>
      <sheetName val="dýsýplýn"/>
      <sheetName val="유림골조"/>
      <sheetName val="Fill this out first..."/>
      <sheetName val="Cost Rates"/>
      <sheetName val="Project Brief"/>
      <sheetName val="1"/>
      <sheetName val="Freelance Staff Rates"/>
      <sheetName val="MWHAJ Staff Rates"/>
      <sheetName val="A.O.R."/>
      <sheetName val="HB CEC schd 4.2"/>
      <sheetName val="HB CEC schd 4.3"/>
      <sheetName val="HB CEC schd 5.2"/>
      <sheetName val="HB CEC schd 6.2"/>
      <sheetName val="HB CEC schd 7.2"/>
      <sheetName val="HB CEC schd 9.2"/>
      <sheetName val="BILL 1"/>
      <sheetName val="ADVANCED PROJECT PLANNING FEB"/>
      <sheetName val="SAL"/>
      <sheetName val="CAMPO &amp; PC_BC"/>
      <sheetName val="Rate Analysis"/>
      <sheetName val="입찰내역 발주처 양식"/>
      <sheetName val="집계표(OPTION)"/>
      <sheetName val="Panels (DWG)"/>
      <sheetName val="PRECAST lightconc-II"/>
      <sheetName val="30개월기준대비표 아랍택)"/>
      <sheetName val="총괄표 (2)"/>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Basis"/>
      <sheetName val="INS"/>
      <sheetName val="GRSummary"/>
      <sheetName val="③赤紙(日文)"/>
      <sheetName val="eval"/>
      <sheetName val="SS MH"/>
      <sheetName val="Westin FOH &amp; BOH Split"/>
      <sheetName val="Lead"/>
      <sheetName val="Div Summary"/>
      <sheetName val="SUMMARYMCA"/>
      <sheetName val="Guard House #1; D,E,F"/>
      <sheetName val="Design"/>
      <sheetName val="CIF COST ITEM"/>
      <sheetName val="Mat_Cost"/>
      <sheetName val="Hic_150EOffice"/>
      <sheetName val="1 Summary"/>
      <sheetName val="Non-Positioin Summary"/>
      <sheetName val="Costing"/>
      <sheetName val="Selling Price"/>
      <sheetName val="2.08"/>
      <sheetName val="2.09"/>
      <sheetName val="2.10"/>
      <sheetName val="2.11"/>
      <sheetName val="2.13"/>
      <sheetName val="IQAMA"/>
      <sheetName val="water prop."/>
      <sheetName val="JULY19"/>
      <sheetName val="JULY26"/>
      <sheetName val="JULY5"/>
      <sheetName val="GT"/>
      <sheetName val="ABB"/>
      <sheetName val="GE"/>
      <sheetName val="Mat.Cost"/>
      <sheetName val="AUG17"/>
      <sheetName val="AUG18"/>
      <sheetName val="AUG19"/>
      <sheetName val="AUG20"/>
      <sheetName val="AUG21"/>
      <sheetName val="AUG22"/>
      <sheetName val="AUG24"/>
      <sheetName val="AUG25"/>
      <sheetName val="AUG26"/>
      <sheetName val="AUG27"/>
      <sheetName val="AUG28"/>
      <sheetName val="AUG29"/>
      <sheetName val="AUG31"/>
      <sheetName val="Hilfstab"/>
      <sheetName val="beam-reinft"/>
      <sheetName val="BM DATA SHEET"/>
      <sheetName val="E"/>
      <sheetName val="AN"/>
      <sheetName val="schedule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Set>
  </externalBook>
</externalLink>
</file>

<file path=xl/externalLinks/externalLink135.xml><?xml version="1.0" encoding="utf-8"?>
<externalLink xmlns="http://schemas.openxmlformats.org/spreadsheetml/2006/main">
  <externalBook xmlns:r="http://schemas.openxmlformats.org/officeDocument/2006/relationships" r:id="rId1">
    <sheetNames>
      <sheetName val="Summary Financials"/>
      <sheetName val="LBO"/>
      <sheetName val="DCF_5"/>
      <sheetName val="__FDSCACHE__"/>
      <sheetName val="Implied Multiples"/>
      <sheetName val="Football Field"/>
      <sheetName val="Charts"/>
      <sheetName val="US Shipyard Repair Output"/>
      <sheetName val="US Ship Repair Industry Growth"/>
      <sheetName val="Market Overview"/>
      <sheetName val="PrintMacro"/>
      <sheetName val="#REF"/>
      <sheetName val="Sheet1"/>
      <sheetName val="Equip"/>
      <sheetName val="Raw Data"/>
      <sheetName val="Schedule of Material Submittals"/>
      <sheetName val="???? ??? ??"/>
      <sheetName val="Demand"/>
      <sheetName val="Occ"/>
      <sheetName val="FitOutConfCentre"/>
      <sheetName val="Z- GENERAL PRICE SUMMARY"/>
      <sheetName val="WITHOUT C&amp;I PROFIT (3)"/>
      <sheetName val="Cash2"/>
      <sheetName val="Z"/>
      <sheetName val="CASHFLOWS"/>
      <sheetName val="E H Blinding"/>
      <sheetName val="E H Excavation"/>
      <sheetName val="Pc name"/>
      <sheetName val="EST"/>
      <sheetName val="Variance"/>
      <sheetName val="R and D"/>
      <sheetName val="Roche Min. Int."/>
      <sheetName val="LE Sales COS Roy Variance"/>
      <sheetName val="Roche Exp. Input"/>
      <sheetName val="M and S"/>
      <sheetName val="Prod Line Anal-Actual"/>
      <sheetName val="Assumptions &amp; Calculations"/>
      <sheetName val="Other Inc(Exp)"/>
      <sheetName val="New"/>
      <sheetName val="Accts"/>
      <sheetName val="Capital Projcets Scorecard"/>
      <sheetName val="Pillar Split"/>
      <sheetName val="Material List "/>
      <sheetName val="P"/>
      <sheetName val="Headings"/>
      <sheetName val="ATD"/>
      <sheetName val="C P A Blinding"/>
      <sheetName val="Cashflow"/>
      <sheetName val="Assumptions"/>
      <sheetName val="Letting"/>
      <sheetName val="Income"/>
      <sheetName val="S-C+Market"/>
      <sheetName val="UBR"/>
      <sheetName val="Inputs"/>
      <sheetName val="PPlay_Data"/>
      <sheetName val="Cap Cost"/>
      <sheetName val="Control"/>
      <sheetName val="Data_Sheet"/>
      <sheetName val="Costs (dev)"/>
      <sheetName val="Bluewater NPV - sell January"/>
      <sheetName val="Calcs"/>
      <sheetName val="Summary"/>
      <sheetName val="Financial Summary"/>
      <sheetName val="EASEL CA Example"/>
      <sheetName val="CostPlan"/>
      <sheetName val="Database"/>
      <sheetName val="FORM5"/>
      <sheetName val="Ramp data"/>
      <sheetName val="Lower Ground"/>
      <sheetName val="RLV Calc"/>
      <sheetName val="Upper Ground"/>
      <sheetName val="D&amp;C Calcs"/>
      <sheetName val="CA Upside_Downside Old"/>
      <sheetName val="ADT Implied Multiples"/>
      <sheetName val="IPO Shit"/>
      <sheetName val="ADT LBO"/>
      <sheetName val="Whole DCF"/>
      <sheetName val="Total TEFS LBO"/>
      <sheetName val="Financial Outputs"/>
      <sheetName val="ADT Financial Build"/>
      <sheetName val="Ex-ADTCo LBO"/>
      <sheetName val="ADT Output Dumbed Down for KKR"/>
      <sheetName val="Restructuring Initiatives"/>
      <sheetName val="BILL COV"/>
      <sheetName val="PC"/>
      <sheetName val="Sheet7"/>
      <sheetName val="PriceSummary"/>
      <sheetName val="Summ"/>
      <sheetName val="대비표"/>
      <sheetName val="Rate Analysis"/>
      <sheetName val="slipsumpR"/>
      <sheetName val="Master01"/>
      <sheetName val="Westin FOH &amp; BOH Split"/>
      <sheetName val="Calendar"/>
      <sheetName val="eq_data"/>
      <sheetName val="Regenerator  Concrete Structure"/>
      <sheetName val="tender allowances"/>
      <sheetName val="Compan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136.xml><?xml version="1.0" encoding="utf-8"?>
<externalLink xmlns="http://schemas.openxmlformats.org/spreadsheetml/2006/main">
  <externalBook xmlns:r="http://schemas.openxmlformats.org/officeDocument/2006/relationships" r:id="rId1">
    <sheetNames>
      <sheetName val="ATD"/>
      <sheetName val="TOC"/>
      <sheetName val="CTD"/>
      <sheetName val="OpCost"/>
      <sheetName val="OSS"/>
      <sheetName val="1624Rev"/>
      <sheetName val="R&amp;O"/>
      <sheetName val="COA Sum"/>
      <sheetName val="VI"/>
      <sheetName val="PMS"/>
      <sheetName val="CPMS"/>
      <sheetName val="CMS"/>
      <sheetName val="C3"/>
      <sheetName val="Amortization"/>
      <sheetName val="영업소실적"/>
      <sheetName val="汇总表"/>
      <sheetName val="Key Assumptions"/>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37.xml><?xml version="1.0" encoding="utf-8"?>
<externalLink xmlns="http://schemas.openxmlformats.org/spreadsheetml/2006/main">
  <externalBook xmlns:r="http://schemas.openxmlformats.org/officeDocument/2006/relationships" r:id="rId1">
    <sheetNames>
      <sheetName val="Restructuring Initiatives"/>
      <sheetName val="Financial Outputs"/>
      <sheetName val="ADT Implied Multiples"/>
      <sheetName val="Ex-ADTCo LBO"/>
      <sheetName val="Whole Implied Multiples"/>
      <sheetName val="ADT DCF"/>
      <sheetName val="Total TEFS LBO"/>
      <sheetName val="Whole DCF"/>
      <sheetName val="ADT LBO"/>
      <sheetName val="Football Field"/>
      <sheetName val="Assumptions &amp; Controls"/>
      <sheetName val="Ex-ADTCo"/>
      <sheetName val="Total TEFS"/>
      <sheetName val="ADT Financial Build"/>
      <sheetName val="ADT Output Dumbed Down for KKR"/>
      <sheetName val="Income Statement"/>
      <sheetName val="IPO Shit"/>
      <sheetName val="Sum of the Parts "/>
      <sheetName val="__FDSCACHE__"/>
      <sheetName val="Benchmarking"/>
      <sheetName val="Balance Sheet"/>
      <sheetName val="Cash Flow"/>
      <sheetName val="ROIC"/>
      <sheetName val="Implied Multiples"/>
      <sheetName val="DCF_5"/>
      <sheetName val="Restructuring_Initiatives"/>
      <sheetName val="Financial_Outputs"/>
      <sheetName val="ADT_Implied_Multiples"/>
      <sheetName val="Ex-ADTCo_LBO"/>
      <sheetName val="Whole_Implied_Multiples"/>
      <sheetName val="ADT_DCF"/>
      <sheetName val="Total_TEFS_LBO"/>
      <sheetName val="Whole_DCF"/>
      <sheetName val="ADT_LBO"/>
      <sheetName val="Football_Field"/>
      <sheetName val="Assumptions_&amp;_Controls"/>
      <sheetName val="Total_TEFS"/>
      <sheetName val="ADT_Financial_Build"/>
      <sheetName val="ADT_Output_Dumbed_Down_for_KKR"/>
      <sheetName val="Income_Statement"/>
      <sheetName val="IPO_Shit"/>
      <sheetName val="Sum_of_the_Parts_"/>
      <sheetName val="Balance_Sheet"/>
      <sheetName val="Cash_Flow"/>
      <sheetName val="Implied_Multiples"/>
      <sheetName val="US Ship Repair Industry Growth"/>
      <sheetName val="Market Overview"/>
      <sheetName val="US Shipyard Repair Output"/>
      <sheetName val="Charts"/>
      <sheetName val="LBO"/>
      <sheetName val="Summary Financials"/>
      <sheetName val="#REF!"/>
      <sheetName val="FitOutConfCentre"/>
      <sheetName val="Restructuring_Initiatives1"/>
      <sheetName val="Financial_Outputs1"/>
      <sheetName val="ADT_Implied_Multiples1"/>
      <sheetName val="Ex-ADTCo_LBO1"/>
      <sheetName val="Whole_Implied_Multiples1"/>
      <sheetName val="ADT_DCF1"/>
      <sheetName val="Total_TEFS_LBO1"/>
      <sheetName val="Whole_DCF1"/>
      <sheetName val="ADT_LBO1"/>
      <sheetName val="Football_Field1"/>
      <sheetName val="Assumptions_&amp;_Controls1"/>
      <sheetName val="Total_TEFS1"/>
      <sheetName val="ADT_Financial_Build1"/>
      <sheetName val="ADT_Output_Dumbed_Down_for_KKR1"/>
      <sheetName val="Income_Statement1"/>
      <sheetName val="IPO_Shit1"/>
      <sheetName val="Sum_of_the_Parts_1"/>
      <sheetName val="Balance_Sheet1"/>
      <sheetName val="Cash_Flow1"/>
      <sheetName val="Implied_Multiples1"/>
      <sheetName val="Restructuring_Initiatives3"/>
      <sheetName val="Financial_Outputs3"/>
      <sheetName val="ADT_Implied_Multiples3"/>
      <sheetName val="Ex-ADTCo_LBO3"/>
      <sheetName val="Whole_Implied_Multiples3"/>
      <sheetName val="ADT_DCF3"/>
      <sheetName val="Total_TEFS_LBO3"/>
      <sheetName val="Whole_DCF3"/>
      <sheetName val="ADT_LBO3"/>
      <sheetName val="Football_Field3"/>
      <sheetName val="Assumptions_&amp;_Controls3"/>
      <sheetName val="Total_TEFS3"/>
      <sheetName val="ADT_Financial_Build3"/>
      <sheetName val="ADT_Output_Dumbed_Down_for_KKR3"/>
      <sheetName val="Income_Statement3"/>
      <sheetName val="IPO_Shit3"/>
      <sheetName val="Sum_of_the_Parts_3"/>
      <sheetName val="Balance_Sheet3"/>
      <sheetName val="Cash_Flow3"/>
      <sheetName val="Implied_Multiples3"/>
      <sheetName val="Restructuring_Initiatives2"/>
      <sheetName val="Financial_Outputs2"/>
      <sheetName val="ADT_Implied_Multiples2"/>
      <sheetName val="Ex-ADTCo_LBO2"/>
      <sheetName val="Whole_Implied_Multiples2"/>
      <sheetName val="ADT_DCF2"/>
      <sheetName val="Total_TEFS_LBO2"/>
      <sheetName val="Whole_DCF2"/>
      <sheetName val="ADT_LBO2"/>
      <sheetName val="Football_Field2"/>
      <sheetName val="Assumptions_&amp;_Controls2"/>
      <sheetName val="Total_TEFS2"/>
      <sheetName val="ADT_Financial_Build2"/>
      <sheetName val="ADT_Output_Dumbed_Down_for_KKR2"/>
      <sheetName val="Income_Statement2"/>
      <sheetName val="IPO_Shit2"/>
      <sheetName val="Sum_of_the_Parts_2"/>
      <sheetName val="Balance_Sheet2"/>
      <sheetName val="Cash_Flow2"/>
      <sheetName val="Implied_Multiples2"/>
      <sheetName val="#REF"/>
      <sheetName val="Sheet1"/>
      <sheetName val="???? ??? ??"/>
      <sheetName val="Cash2"/>
      <sheetName val="Z"/>
      <sheetName val="Raw Data"/>
      <sheetName val="C1ㅇ"/>
      <sheetName val="EST"/>
      <sheetName val="HWDG"/>
      <sheetName val="SOR"/>
      <sheetName val="Restructuring_Initiatives5"/>
      <sheetName val="Financial_Outputs5"/>
      <sheetName val="ADT_Implied_Multiples5"/>
      <sheetName val="Ex-ADTCo_LBO5"/>
      <sheetName val="Whole_Implied_Multiples5"/>
      <sheetName val="ADT_DCF5"/>
      <sheetName val="Total_TEFS_LBO5"/>
      <sheetName val="Whole_DCF5"/>
      <sheetName val="ADT_LBO5"/>
      <sheetName val="Football_Field5"/>
      <sheetName val="Assumptions_&amp;_Controls5"/>
      <sheetName val="Total_TEFS5"/>
      <sheetName val="ADT_Financial_Build5"/>
      <sheetName val="ADT_Output_Dumbed_Down_for_KKR5"/>
      <sheetName val="Income_Statement5"/>
      <sheetName val="IPO_Shit5"/>
      <sheetName val="Sum_of_the_Parts_5"/>
      <sheetName val="Balance_Sheet5"/>
      <sheetName val="Cash_Flow5"/>
      <sheetName val="Implied_Multiples5"/>
      <sheetName val="US_Ship_Repair_Industry_Growth1"/>
      <sheetName val="Market_Overview1"/>
      <sheetName val="US_Shipyard_Repair_Output1"/>
      <sheetName val="Summary_Financials1"/>
      <sheetName val="Raw_Data1"/>
      <sheetName val="????_???_??1"/>
      <sheetName val="Restructuring_Initiatives4"/>
      <sheetName val="Financial_Outputs4"/>
      <sheetName val="ADT_Implied_Multiples4"/>
      <sheetName val="Ex-ADTCo_LBO4"/>
      <sheetName val="Whole_Implied_Multiples4"/>
      <sheetName val="ADT_DCF4"/>
      <sheetName val="Total_TEFS_LBO4"/>
      <sheetName val="Whole_DCF4"/>
      <sheetName val="ADT_LBO4"/>
      <sheetName val="Football_Field4"/>
      <sheetName val="Assumptions_&amp;_Controls4"/>
      <sheetName val="Total_TEFS4"/>
      <sheetName val="ADT_Financial_Build4"/>
      <sheetName val="ADT_Output_Dumbed_Down_for_KKR4"/>
      <sheetName val="Income_Statement4"/>
      <sheetName val="IPO_Shit4"/>
      <sheetName val="Sum_of_the_Parts_4"/>
      <sheetName val="Balance_Sheet4"/>
      <sheetName val="Cash_Flow4"/>
      <sheetName val="Implied_Multiples4"/>
      <sheetName val="US_Ship_Repair_Industry_Growth"/>
      <sheetName val="Market_Overview"/>
      <sheetName val="US_Shipyard_Repair_Output"/>
      <sheetName val="Summary_Financials"/>
      <sheetName val="Raw_Data"/>
      <sheetName val="????_???_??"/>
      <sheetName val="Restructuring_Initiatives6"/>
      <sheetName val="Financial_Outputs6"/>
      <sheetName val="ADT_Implied_Multiples6"/>
      <sheetName val="Ex-ADTCo_LBO6"/>
      <sheetName val="Whole_Implied_Multiples6"/>
      <sheetName val="ADT_DCF6"/>
      <sheetName val="Total_TEFS_LBO6"/>
      <sheetName val="Whole_DCF6"/>
      <sheetName val="ADT_LBO6"/>
      <sheetName val="Football_Field6"/>
      <sheetName val="Assumptions_&amp;_Controls6"/>
      <sheetName val="Total_TEFS6"/>
      <sheetName val="ADT_Financial_Build6"/>
      <sheetName val="ADT_Output_Dumbed_Down_for_KKR6"/>
      <sheetName val="Income_Statement6"/>
      <sheetName val="IPO_Shit6"/>
      <sheetName val="Sum_of_the_Parts_6"/>
      <sheetName val="Balance_Sheet6"/>
      <sheetName val="Cash_Flow6"/>
      <sheetName val="Implied_Multiples6"/>
      <sheetName val="US_Ship_Repair_Industry_Growth2"/>
      <sheetName val="Market_Overview2"/>
      <sheetName val="US_Shipyard_Repair_Output2"/>
      <sheetName val="Summary_Financials2"/>
      <sheetName val="Raw_Data2"/>
      <sheetName val="????_???_??2"/>
      <sheetName val="Restructuring_Initiatives7"/>
      <sheetName val="Financial_Outputs7"/>
      <sheetName val="ADT_Implied_Multiples7"/>
      <sheetName val="Ex-ADTCo_LBO7"/>
      <sheetName val="Whole_Implied_Multiples7"/>
      <sheetName val="ADT_DCF7"/>
      <sheetName val="Total_TEFS_LBO7"/>
      <sheetName val="Whole_DCF7"/>
      <sheetName val="ADT_LBO7"/>
      <sheetName val="Football_Field7"/>
      <sheetName val="Assumptions_&amp;_Controls7"/>
      <sheetName val="Total_TEFS7"/>
      <sheetName val="ADT_Financial_Build7"/>
      <sheetName val="ADT_Output_Dumbed_Down_for_KKR7"/>
      <sheetName val="Income_Statement7"/>
      <sheetName val="IPO_Shit7"/>
      <sheetName val="Sum_of_the_Parts_7"/>
      <sheetName val="Balance_Sheet7"/>
      <sheetName val="Cash_Flow7"/>
      <sheetName val="Implied_Multiples7"/>
      <sheetName val="US_Ship_Repair_Industry_Growth3"/>
      <sheetName val="Market_Overview3"/>
      <sheetName val="US_Shipyard_Repair_Output3"/>
      <sheetName val="Summary_Financials3"/>
      <sheetName val="Raw_Data3"/>
      <sheetName val="????_???_??3"/>
      <sheetName val="PriceSummary"/>
      <sheetName val="ASD Sum of Parts"/>
      <sheetName val="CASHFLOWS"/>
      <sheetName val="Spread"/>
      <sheetName val="Header"/>
      <sheetName val="E H Excavation"/>
      <sheetName val="Pc name"/>
      <sheetName val="P"/>
      <sheetName val="CostPlan"/>
      <sheetName val="Summary"/>
      <sheetName val="Database"/>
      <sheetName val="Cashflow"/>
      <sheetName val="Assumptions"/>
      <sheetName val="Letting"/>
      <sheetName val="Income"/>
      <sheetName val="S-C+Market"/>
      <sheetName val="UBR"/>
      <sheetName val="Inputs"/>
      <sheetName val="PPlay_Data"/>
      <sheetName val="Cap Cost"/>
      <sheetName val="Control"/>
      <sheetName val="Data_Sheet"/>
      <sheetName val="Costs (dev)"/>
      <sheetName val="Bluewater NPV - sell January"/>
      <sheetName val="Calcs"/>
      <sheetName val="Financial Summary"/>
      <sheetName val="Sum of the Parts Valuation"/>
      <sheetName val="Equip"/>
      <sheetName val="Demand"/>
      <sheetName val="Occ"/>
      <sheetName val="slipsumpR"/>
      <sheetName val="E H Blinding"/>
      <sheetName val="C P A Blinding"/>
      <sheetName val="Summ"/>
      <sheetName val="A"/>
      <sheetName val="LMB Forecast plan"/>
      <sheetName val="Construction"/>
      <sheetName val="실행철강하도"/>
      <sheetName val="9-1차이내역"/>
      <sheetName val="Assembly Status"/>
      <sheetName val="Asmbly Disc Progress"/>
      <sheetName val="Commissioning Deliverables"/>
      <sheetName val="Commissioning Status"/>
      <sheetName val="Commissioning Disc Progress"/>
      <sheetName val="Pre Fab Disc Prog - Baku"/>
      <sheetName val="Prefab Status - Baku"/>
      <sheetName val="Detailed 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138.xml><?xml version="1.0" encoding="utf-8"?>
<externalLink xmlns="http://schemas.openxmlformats.org/spreadsheetml/2006/main">
  <externalBook xmlns:r="http://schemas.openxmlformats.org/officeDocument/2006/relationships" r:id="rId1">
    <sheetNames>
      <sheetName val="Company Standalone"/>
      <sheetName val="Assumptions"/>
      <sheetName val="Income Statement"/>
      <sheetName val="Balance Sheet"/>
      <sheetName val="Cash Flow"/>
      <sheetName val="Working Capital"/>
      <sheetName val="Capex and Depreciation"/>
      <sheetName val="Other LT Assets_Liabilities"/>
      <sheetName val="Shareholders' Equity"/>
      <sheetName val="Shares Outstanding"/>
      <sheetName val="Debt &amp; Interest"/>
      <sheetName val="Valuation"/>
      <sheetName val="5-Year DCF"/>
      <sheetName val="LBO"/>
      <sheetName val="LBO Output"/>
      <sheetName val="Recap"/>
      <sheetName val="Raso Model"/>
      <sheetName val="IS"/>
      <sheetName val="BS"/>
      <sheetName val="CFS"/>
      <sheetName val="By Division"/>
      <sheetName val="Scenarios"/>
      <sheetName val="IR Security Valuation"/>
      <sheetName val="IR Security DCF"/>
      <sheetName val="IR SpinCo (Security)"/>
      <sheetName val="Chart"/>
      <sheetName val="IR Sec vs. Peers"/>
      <sheetName val="IR SpinCo (Security &amp; Climate)"/>
      <sheetName val="Sell IR Security &amp; Recap"/>
      <sheetName val="ASD Sum of Parts"/>
      <sheetName val="__FDSCACHE__"/>
      <sheetName val="ASD financial summary"/>
      <sheetName val="Sprague ASD Income Statement"/>
      <sheetName val="ASD LBO"/>
      <sheetName val="Trane Financials"/>
      <sheetName val="Trane Financial Summary"/>
      <sheetName val="ASD Divisions"/>
      <sheetName val="Trane Financials with IR Remain"/>
      <sheetName val="Trane Valuation"/>
      <sheetName val="Trane LBO"/>
      <sheetName val="Trane LBO Output"/>
      <sheetName val="Trane DCF"/>
      <sheetName val="Trane IR RemainCo Merger"/>
      <sheetName val="Tyco RemainCo Detail"/>
      <sheetName val="ADT Financials"/>
      <sheetName val="IR Plus Tyco Remain (less ADT)"/>
      <sheetName val="Merger Pre-ADT LBO"/>
      <sheetName val="TYC Remain Summary &amp; Imp. Price"/>
      <sheetName val="Tyco RemainCo SOTP"/>
      <sheetName val="Not Used"/>
      <sheetName val="NewCo after Sponsor for ADT"/>
      <sheetName val="New Trane Combo Analysis"/>
      <sheetName val="Pro Forma Impact of Trane"/>
      <sheetName val="Trane and IR"/>
      <sheetName val="Trane and IR NEW"/>
      <sheetName val="IR SpinCo (Extended)"/>
      <sheetName val="IR SpinCo (Ext) Pies"/>
      <sheetName val="IR SpinCo (Ext) Grth &amp; Mrgs"/>
      <sheetName val="IR SpinCo (Levered Spin)"/>
      <sheetName val="IR Sec Leveraged Split-off"/>
      <sheetName val="Security Precedents"/>
      <sheetName val="Kaba and IR Security(1)"/>
      <sheetName val="Kaba and IR Security(2)"/>
      <sheetName val="Stanley and IR Security"/>
      <sheetName val="Stanley and IR Security(2)"/>
      <sheetName val="Recap and Merger"/>
      <sheetName val="ETN Divisions"/>
      <sheetName val="ETN and IR"/>
      <sheetName val="IPO Shit"/>
      <sheetName val="Financial Outputs"/>
      <sheetName val="ADT Financial Build"/>
      <sheetName val="ADT LBO"/>
      <sheetName val="Ex-ADTCo LBO"/>
      <sheetName val="Total TEFS LBO"/>
      <sheetName val="ADT Output Dumbed Down for KKR"/>
      <sheetName val="#REF!"/>
      <sheetName val="DCF_5"/>
      <sheetName val="US Ship Repair Industry Growth"/>
      <sheetName val="Market Overview"/>
      <sheetName val="US Shipyard Repair Output"/>
      <sheetName val="Charts"/>
      <sheetName val="Summary Financials"/>
      <sheetName val="입찰내역 발주처 양식"/>
      <sheetName val="#REF"/>
      <sheetName val="Sheet1"/>
      <sheetName val="???? ??? ??"/>
      <sheetName val="slipsumpR"/>
      <sheetName val="Cash2"/>
      <sheetName val="Z"/>
      <sheetName val="Earthwork"/>
      <sheetName val="analysis"/>
      <sheetName val="COST"/>
      <sheetName val="Cover"/>
      <sheetName val="@risk rents and incentives"/>
      <sheetName val="Car park lease"/>
      <sheetName val="Net rent analysis"/>
      <sheetName val="Fee Split PMC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39.xml><?xml version="1.0" encoding="utf-8"?>
<externalLink xmlns="http://schemas.openxmlformats.org/spreadsheetml/2006/main">
  <externalBook xmlns:r="http://schemas.openxmlformats.org/officeDocument/2006/relationships" r:id="rId1">
    <sheetNames>
      <sheetName val="BOQ"/>
      <sheetName val="Notes"/>
      <sheetName val="SubmitCal"/>
      <sheetName val="Assumptions"/>
      <sheetName val="@risk rents and incentives"/>
      <sheetName val="Car park lease"/>
      <sheetName val="Net rent analysis"/>
      <sheetName val="Cash2"/>
      <sheetName val="Z"/>
      <sheetName val="Option"/>
      <sheetName val="MTP"/>
      <sheetName val="MTP1"/>
      <sheetName val="Basis"/>
      <sheetName val="Raw Data"/>
      <sheetName val="Bill 1"/>
      <sheetName val="Bill 2"/>
      <sheetName val="Bill 3"/>
      <sheetName val="Bill 4"/>
      <sheetName val="Bill 5"/>
      <sheetName val="Bill 6"/>
      <sheetName val="Bill 7"/>
      <sheetName val="C1ㅇ"/>
      <sheetName val="Takeoff"/>
      <sheetName val="Sheet1"/>
      <sheetName val="COST"/>
      <sheetName val="C3"/>
      <sheetName val="CIF COST ITEM"/>
      <sheetName val="Day work"/>
      <sheetName val="Lstsub"/>
      <sheetName val="Doha WBS Clean"/>
      <sheetName val="Cashflow"/>
      <sheetName val="S-C+Market"/>
      <sheetName val="Ramp data"/>
      <sheetName val="Lower Ground"/>
      <sheetName val="Income"/>
      <sheetName val="Letting"/>
      <sheetName val="UBR"/>
      <sheetName val="#REF"/>
      <sheetName val="Inputs"/>
      <sheetName val="PPlay_Data"/>
      <sheetName val="Cap Cost"/>
      <sheetName val="Control"/>
      <sheetName val="Data_Sheet"/>
      <sheetName val="RLV Calc"/>
      <sheetName val="Costs (dev)"/>
      <sheetName val="Summary"/>
      <sheetName val="Bluewater NPV - sell January"/>
      <sheetName val="Calcs"/>
      <sheetName val="Upper Ground"/>
      <sheetName val="Financial Summary"/>
      <sheetName val="D&amp;C Calcs"/>
      <sheetName val="CA Upside_Downside Old"/>
      <sheetName val="EASEL CA Example"/>
      <sheetName val="REINF-WTM"/>
      <sheetName val="MOS"/>
      <sheetName val="PriceSummary"/>
      <sheetName val="Z- GENERAL PRICE SUMMARY"/>
      <sheetName val="WITHOUT C&amp;I PROFIT (3)"/>
      <sheetName val="FitOutConfCentre"/>
      <sheetName val="LEGEND"/>
      <sheetName val="Sum"/>
      <sheetName val="B5"/>
      <sheetName val="B7"/>
      <sheetName val="B9"/>
      <sheetName val="CT Thang Mo"/>
      <sheetName val="S-400"/>
      <sheetName val="DGchitiet "/>
      <sheetName val="Rates"/>
      <sheetName val=""/>
      <sheetName val="@risk_rents_and_incentives"/>
      <sheetName val="Car_park_lease"/>
      <sheetName val="Net_rent_analysis"/>
      <sheetName val="Raw_Data"/>
      <sheetName val="Bill_1"/>
      <sheetName val="Bill_2"/>
      <sheetName val="Bill_3"/>
      <sheetName val="Bill_4"/>
      <sheetName val="Bill_5"/>
      <sheetName val="Bill_6"/>
      <sheetName val="Bill_7"/>
      <sheetName val="CIF_COST_ITEM"/>
      <sheetName val="Doha_WBS_Clean"/>
      <sheetName val="Ramp_data"/>
      <sheetName val="Day_work"/>
      <sheetName val="Lower_Ground"/>
      <sheetName val="Cap_Cost"/>
      <sheetName val="RLV_Calc"/>
      <sheetName val="Costs_(dev)"/>
      <sheetName val="Bluewater_NPV_-_sell_January"/>
      <sheetName val="Upper_Ground"/>
      <sheetName val="Financial_Summary"/>
      <sheetName val="D&amp;C_Calcs"/>
      <sheetName val="CA_Upside_Downside_Old"/>
      <sheetName val="EASEL_CA_Example"/>
      <sheetName val="M-Book_for_Conc"/>
      <sheetName val="M-Book_for_FW"/>
      <sheetName val="2-Conc"/>
      <sheetName val="OIL SYST DATA SHTS"/>
      <sheetName val="산근"/>
      <sheetName val="대비표"/>
      <sheetName val="Addition-ProtectionSummary"/>
      <sheetName val="HQ-TO"/>
      <sheetName val="5 Line Bill"/>
      <sheetName val="EEV(Prilim)"/>
      <sheetName val="Database"/>
      <sheetName val="집계표"/>
      <sheetName val="Trade Package"/>
      <sheetName val="Info Sheet"/>
      <sheetName val="Data Sheet"/>
      <sheetName val="Estimate"/>
      <sheetName val="Data"/>
      <sheetName val="ERECIN"/>
      <sheetName val="Price Schedule"/>
      <sheetName val="간접비내역-1"/>
      <sheetName val="GRSummary"/>
      <sheetName val="1-G1"/>
      <sheetName val="CT_Thang_Mo"/>
      <sheetName val="DGchitiet_"/>
      <sheetName val="5_Line_Bill"/>
      <sheetName val="OIL_SYST_DATA_SHTS"/>
      <sheetName val="Z-_GENERAL_PRICE_SUMMARY"/>
      <sheetName val="WITHOUT_C&amp;I_PROFIT_(3)"/>
      <sheetName val="Bill No. 3 Podium"/>
      <sheetName val="SRC-B3U2"/>
      <sheetName val="집계표(OPTION)"/>
      <sheetName val="qty schedule"/>
      <sheetName val="Details for Charts"/>
      <sheetName val="SPT_vs_PHI2"/>
      <sheetName val="2013"/>
      <sheetName val="2014"/>
      <sheetName val="landscape"/>
      <sheetName val="@risk_rents_and_incentives2"/>
      <sheetName val="Car_park_lease2"/>
      <sheetName val="Net_rent_analysis2"/>
      <sheetName val="Raw_Data2"/>
      <sheetName val="Bill_12"/>
      <sheetName val="Bill_22"/>
      <sheetName val="Bill_32"/>
      <sheetName val="Bill_42"/>
      <sheetName val="Bill_52"/>
      <sheetName val="Bill_62"/>
      <sheetName val="Bill_72"/>
      <sheetName val="Z-_GENERAL_PRICE_SUMMARY1"/>
      <sheetName val="WITHOUT_C&amp;I_PROFIT_(3)1"/>
      <sheetName val="CIF_COST_ITEM2"/>
      <sheetName val="Day_work2"/>
      <sheetName val="Doha_WBS_Clean2"/>
      <sheetName val="Ramp_data2"/>
      <sheetName val="Lower_Ground2"/>
      <sheetName val="Cap_Cost2"/>
      <sheetName val="RLV_Calc2"/>
      <sheetName val="Costs_(dev)2"/>
      <sheetName val="Bluewater_NPV_-_sell_January2"/>
      <sheetName val="Upper_Ground2"/>
      <sheetName val="Financial_Summary2"/>
      <sheetName val="D&amp;C_Calcs2"/>
      <sheetName val="CA_Upside_Downside_Old2"/>
      <sheetName val="EASEL_CA_Example2"/>
      <sheetName val="OIL_SYST_DATA_SHTS1"/>
      <sheetName val="CT_Thang_Mo1"/>
      <sheetName val="DGchitiet_1"/>
      <sheetName val="Trade_Package1"/>
      <sheetName val="Info_Sheet1"/>
      <sheetName val="Data_Sheet2"/>
      <sheetName val="@risk_rents_and_incentives1"/>
      <sheetName val="Car_park_lease1"/>
      <sheetName val="Net_rent_analysis1"/>
      <sheetName val="Raw_Data1"/>
      <sheetName val="Bill_11"/>
      <sheetName val="Bill_21"/>
      <sheetName val="Bill_31"/>
      <sheetName val="Bill_41"/>
      <sheetName val="Bill_51"/>
      <sheetName val="Bill_61"/>
      <sheetName val="Bill_71"/>
      <sheetName val="CIF_COST_ITEM1"/>
      <sheetName val="Day_work1"/>
      <sheetName val="Doha_WBS_Clean1"/>
      <sheetName val="Ramp_data1"/>
      <sheetName val="Lower_Ground1"/>
      <sheetName val="Cap_Cost1"/>
      <sheetName val="RLV_Calc1"/>
      <sheetName val="Costs_(dev)1"/>
      <sheetName val="Bluewater_NPV_-_sell_January1"/>
      <sheetName val="Upper_Ground1"/>
      <sheetName val="Financial_Summary1"/>
      <sheetName val="D&amp;C_Calcs1"/>
      <sheetName val="CA_Upside_Downside_Old1"/>
      <sheetName val="EASEL_CA_Example1"/>
      <sheetName val="Trade_Package"/>
      <sheetName val="Info_Sheet"/>
      <sheetName val="Data_Sheet1"/>
      <sheetName val="@risk_rents_and_incentives3"/>
      <sheetName val="Car_park_lease3"/>
      <sheetName val="Net_rent_analysis3"/>
      <sheetName val="Raw_Data3"/>
      <sheetName val="Bill_13"/>
      <sheetName val="Bill_23"/>
      <sheetName val="Bill_33"/>
      <sheetName val="Bill_43"/>
      <sheetName val="Bill_53"/>
      <sheetName val="Bill_63"/>
      <sheetName val="Bill_73"/>
      <sheetName val="Z-_GENERAL_PRICE_SUMMARY2"/>
      <sheetName val="WITHOUT_C&amp;I_PROFIT_(3)2"/>
      <sheetName val="CIF_COST_ITEM3"/>
      <sheetName val="Doha_WBS_Clean3"/>
      <sheetName val="Ramp_data3"/>
      <sheetName val="Day_work3"/>
      <sheetName val="Lower_Ground3"/>
      <sheetName val="Cap_Cost3"/>
      <sheetName val="RLV_Calc3"/>
      <sheetName val="Costs_(dev)3"/>
      <sheetName val="Bluewater_NPV_-_sell_January3"/>
      <sheetName val="Upper_Ground3"/>
      <sheetName val="Financial_Summary3"/>
      <sheetName val="D&amp;C_Calcs3"/>
      <sheetName val="CA_Upside_Downside_Old3"/>
      <sheetName val="EASEL_CA_Example3"/>
      <sheetName val="CT_Thang_Mo2"/>
      <sheetName val="DGchitiet_2"/>
      <sheetName val="OIL_SYST_DATA_SHTS2"/>
      <sheetName val="Trade_Package2"/>
      <sheetName val="Info_Sheet2"/>
      <sheetName val="Data_Sheet3"/>
      <sheetName val="qty_schedule"/>
      <sheetName val="Details_for_Charts"/>
      <sheetName val="Details"/>
      <sheetName val="③赤紙(日文)"/>
      <sheetName val="#3E1_GCR"/>
      <sheetName val="#13_Electrical"/>
      <sheetName val="HB CEC schd 6.2"/>
      <sheetName val="01"/>
      <sheetName val="Schedules"/>
      <sheetName val="QMCT"/>
      <sheetName val="制造工时费标准表"/>
      <sheetName val="Price_Schedule"/>
      <sheetName val="5_Line_Bill1"/>
      <sheetName val="Bill_No__3_Podium"/>
      <sheetName val="Price_Schedule1"/>
      <sheetName val="5_Line_Bill2"/>
      <sheetName val="Bill_No__3_Podium1"/>
      <sheetName val="@risk_rents_and_incentives4"/>
      <sheetName val="Car_park_lease4"/>
      <sheetName val="Net_rent_analysis4"/>
      <sheetName val="Raw_Data4"/>
      <sheetName val="Bill_14"/>
      <sheetName val="Bill_24"/>
      <sheetName val="Bill_34"/>
      <sheetName val="Bill_44"/>
      <sheetName val="Bill_54"/>
      <sheetName val="Bill_64"/>
      <sheetName val="Bill_74"/>
      <sheetName val="CIF_COST_ITEM4"/>
      <sheetName val="Day_work4"/>
      <sheetName val="Doha_WBS_Clean4"/>
      <sheetName val="Ramp_data4"/>
      <sheetName val="Lower_Ground4"/>
      <sheetName val="Cap_Cost4"/>
      <sheetName val="RLV_Calc4"/>
      <sheetName val="Costs_(dev)4"/>
      <sheetName val="Bluewater_NPV_-_sell_January4"/>
      <sheetName val="Upper_Ground4"/>
      <sheetName val="Financial_Summary4"/>
      <sheetName val="D&amp;C_Calcs4"/>
      <sheetName val="CA_Upside_Downside_Old4"/>
      <sheetName val="EASEL_CA_Example4"/>
      <sheetName val="Z-_GENERAL_PRICE_SUMMARY4"/>
      <sheetName val="WITHOUT_C&amp;I_PROFIT_(3)4"/>
      <sheetName val="CT_Thang_Mo4"/>
      <sheetName val="DGchitiet_4"/>
      <sheetName val="OIL_SYST_DATA_SHTS4"/>
      <sheetName val="Trade_Package3"/>
      <sheetName val="Info_Sheet3"/>
      <sheetName val="Data_Sheet4"/>
      <sheetName val="Price_Schedule3"/>
      <sheetName val="5_Line_Bill4"/>
      <sheetName val="Bill_No__3_Podium3"/>
      <sheetName val="Z-_GENERAL_PRICE_SUMMARY3"/>
      <sheetName val="WITHOUT_C&amp;I_PROFIT_(3)3"/>
      <sheetName val="CT_Thang_Mo3"/>
      <sheetName val="DGchitiet_3"/>
      <sheetName val="OIL_SYST_DATA_SHTS3"/>
      <sheetName val="Price_Schedule2"/>
      <sheetName val="5_Line_Bill3"/>
      <sheetName val="Bill_No__3_Podium2"/>
      <sheetName val="@risk_rents_and_incentives5"/>
      <sheetName val="Car_park_lease5"/>
      <sheetName val="Net_rent_analysis5"/>
      <sheetName val="Raw_Data5"/>
      <sheetName val="Bill_15"/>
      <sheetName val="Bill_25"/>
      <sheetName val="Bill_35"/>
      <sheetName val="Bill_45"/>
      <sheetName val="Bill_55"/>
      <sheetName val="Bill_65"/>
      <sheetName val="Bill_75"/>
      <sheetName val="CIF_COST_ITEM5"/>
      <sheetName val="Day_work5"/>
      <sheetName val="Doha_WBS_Clean5"/>
      <sheetName val="Ramp_data5"/>
      <sheetName val="Lower_Ground5"/>
      <sheetName val="Cap_Cost5"/>
      <sheetName val="RLV_Calc5"/>
      <sheetName val="Costs_(dev)5"/>
      <sheetName val="Bluewater_NPV_-_sell_January5"/>
      <sheetName val="Upper_Ground5"/>
      <sheetName val="Financial_Summary5"/>
      <sheetName val="D&amp;C_Calcs5"/>
      <sheetName val="CA_Upside_Downside_Old5"/>
      <sheetName val="EASEL_CA_Example5"/>
      <sheetName val="Z-_GENERAL_PRICE_SUMMARY5"/>
      <sheetName val="WITHOUT_C&amp;I_PROFIT_(3)5"/>
      <sheetName val="CT_Thang_Mo5"/>
      <sheetName val="DGchitiet_5"/>
      <sheetName val="OIL_SYST_DATA_SHTS5"/>
      <sheetName val="Trade_Package4"/>
      <sheetName val="Info_Sheet4"/>
      <sheetName val="Data_Sheet5"/>
      <sheetName val="5_Line_Bill5"/>
      <sheetName val="Price_Schedule4"/>
      <sheetName val="Bill_No__3_Podium4"/>
      <sheetName val="APP. B"/>
      <sheetName val="Beamsked"/>
      <sheetName val="Columnsked"/>
      <sheetName val="Project Brief"/>
      <sheetName val="L (4)"/>
      <sheetName val="qty_schedule1"/>
      <sheetName val="Details_for_Charts1"/>
      <sheetName val="Finishes"/>
      <sheetName val="AR-1"/>
      <sheetName val="4-ME"/>
      <sheetName val="Important Details &amp; Validation"/>
      <sheetName val="Rate Library"/>
      <sheetName val="RBU List"/>
      <sheetName val="ASD Sum of Parts"/>
      <sheetName val="analysis"/>
      <sheetName val="Bill 5 - Carpark"/>
      <sheetName val="Rebar _Take off"/>
      <sheetName val="boq actual"/>
      <sheetName val="6A&amp;B"/>
      <sheetName val="9600-T1"/>
      <sheetName val="(A, B) BUILDER + SUB CONT WORK"/>
      <sheetName val="SPT vs PHI"/>
      <sheetName val="Demand"/>
      <sheetName val="Occ"/>
      <sheetName val="PROJECT BRIEF(EX.NEW)"/>
      <sheetName val="Chiet tinh dz22"/>
      <sheetName val="Ra  stair"/>
      <sheetName val="Tables"/>
      <sheetName val="Sheet2"/>
      <sheetName val="Sheet9"/>
      <sheetName val="3-Cash Flow"/>
      <sheetName val="Detail 1A"/>
      <sheetName val="IPO Shit"/>
      <sheetName val="Financial Outputs"/>
      <sheetName val="ADT Financial Build"/>
      <sheetName val="ADT LBO"/>
      <sheetName val="Ex-ADTCo LBO"/>
      <sheetName val="Total TEFS LBO"/>
      <sheetName val="ADT Output Dumbed Down for KKR"/>
      <sheetName val="SOR"/>
      <sheetName val="NPV"/>
      <sheetName val="Cover Sheet"/>
      <sheetName val="220Kv"/>
      <sheetName val="220Kv (2)"/>
      <sheetName val="费率表"/>
      <sheetName val="建筑结尾A"/>
      <sheetName val="建筑结尾B"/>
      <sheetName val="macros"/>
      <sheetName val="Bill 2.0"/>
      <sheetName val="Attics, Beam And Slab"/>
      <sheetName val="FINISH"/>
      <sheetName val="MFR"/>
      <sheetName val="BOQ1"/>
      <sheetName val="BQextra"/>
      <sheetName val="Part-A"/>
      <sheetName val="S"/>
      <sheetName val="Basement Parking"/>
      <sheetName val="NT Apartments"/>
      <sheetName val="NT Hotel"/>
      <sheetName val="NT Penthouses"/>
      <sheetName val="NT Restaurant"/>
      <sheetName val="NTS Apartments"/>
      <sheetName val="Retail B2"/>
      <sheetName val="Retail B3"/>
      <sheetName val="SE Tower1"/>
      <sheetName val="SE Tower2"/>
      <sheetName val="SW_Phase1"/>
      <sheetName val="SW Phase2"/>
      <sheetName val="Excavation"/>
      <sheetName val="START"/>
      <sheetName val="FR-Pricing"/>
      <sheetName val="LSF-Pricing"/>
      <sheetName val="PVC - Pricing"/>
      <sheetName val="FEEDER"/>
      <sheetName val="7241-10"/>
      <sheetName val="BQ"/>
      <sheetName val="Rate Breakdown"/>
      <sheetName val="(A,_B)_BUILDER_+_SUB_CONT_WORK"/>
      <sheetName val="SPT_vs_PHI"/>
      <sheetName val="Fill this out first..."/>
      <sheetName val="INSU"/>
      <sheetName val="MO"/>
      <sheetName val="General Info"/>
      <sheetName val="lists"/>
      <sheetName val="Area Analysis"/>
      <sheetName val="Sensitivity"/>
      <sheetName val="공문"/>
      <sheetName val="Revenue"/>
      <sheetName val="@risk_rents_and_incentives6"/>
      <sheetName val="Car_park_lease6"/>
      <sheetName val="Net_rent_analysis6"/>
      <sheetName val="Raw_Data6"/>
      <sheetName val="Bill_16"/>
      <sheetName val="Bill_26"/>
      <sheetName val="Bill_36"/>
      <sheetName val="Bill_46"/>
      <sheetName val="Bill_56"/>
      <sheetName val="Bill_66"/>
      <sheetName val="Bill_76"/>
      <sheetName val="CIF_COST_ITEM6"/>
      <sheetName val="Doha_WBS_Clean6"/>
      <sheetName val="Ramp_data6"/>
      <sheetName val="Day_work6"/>
      <sheetName val="Lower_Ground6"/>
      <sheetName val="Cap_Cost6"/>
      <sheetName val="RLV_Calc6"/>
      <sheetName val="Costs_(dev)6"/>
      <sheetName val="Bluewater_NPV_-_sell_January6"/>
      <sheetName val="Upper_Ground6"/>
      <sheetName val="Financial_Summary6"/>
      <sheetName val="D&amp;C_Calcs6"/>
      <sheetName val="CA_Upside_Downside_Old6"/>
      <sheetName val="EASEL_CA_Example6"/>
      <sheetName val="Trade_Package5"/>
      <sheetName val="Info_Sheet5"/>
      <sheetName val="Data_Sheet6"/>
      <sheetName val="Price_Schedule5"/>
      <sheetName val="@risk_rents_and_incentives7"/>
      <sheetName val="Car_park_lease7"/>
      <sheetName val="Net_rent_analysis7"/>
      <sheetName val="Raw_Data7"/>
      <sheetName val="Bill_17"/>
      <sheetName val="Bill_27"/>
      <sheetName val="Bill_37"/>
      <sheetName val="Bill_47"/>
      <sheetName val="Bill_57"/>
      <sheetName val="Bill_67"/>
      <sheetName val="Bill_77"/>
      <sheetName val="CIF_COST_ITEM7"/>
      <sheetName val="Doha_WBS_Clean7"/>
      <sheetName val="Ramp_data7"/>
      <sheetName val="Day_work7"/>
      <sheetName val="Lower_Ground7"/>
      <sheetName val="Cap_Cost7"/>
      <sheetName val="RLV_Calc7"/>
      <sheetName val="Costs_(dev)7"/>
      <sheetName val="Bluewater_NPV_-_sell_January7"/>
      <sheetName val="Upper_Ground7"/>
      <sheetName val="Financial_Summary7"/>
      <sheetName val="D&amp;C_Calcs7"/>
      <sheetName val="CA_Upside_Downside_Old7"/>
      <sheetName val="EASEL_CA_Example7"/>
      <sheetName val="Z-_GENERAL_PRICE_SUMMARY6"/>
      <sheetName val="WITHOUT_C&amp;I_PROFIT_(3)6"/>
      <sheetName val="OIL_SYST_DATA_SHTS6"/>
      <sheetName val="Trade_Package6"/>
      <sheetName val="Info_Sheet6"/>
      <sheetName val="Data_Sheet7"/>
      <sheetName val="CT_Thang_Mo6"/>
      <sheetName val="DGchitiet_6"/>
      <sheetName val="Price_Schedule6"/>
      <sheetName val="5_Line_Bill6"/>
      <sheetName val="@risk_rents_and_incentives8"/>
      <sheetName val="Car_park_lease8"/>
      <sheetName val="Net_rent_analysis8"/>
      <sheetName val="Raw_Data8"/>
      <sheetName val="Bill_18"/>
      <sheetName val="Bill_28"/>
      <sheetName val="Bill_38"/>
      <sheetName val="Bill_48"/>
      <sheetName val="Bill_58"/>
      <sheetName val="Bill_68"/>
      <sheetName val="Bill_78"/>
      <sheetName val="CIF_COST_ITEM8"/>
      <sheetName val="Doha_WBS_Clean8"/>
      <sheetName val="Ramp_data8"/>
      <sheetName val="Day_work8"/>
      <sheetName val="Lower_Ground8"/>
      <sheetName val="Cap_Cost8"/>
      <sheetName val="RLV_Calc8"/>
      <sheetName val="Costs_(dev)8"/>
      <sheetName val="Bluewater_NPV_-_sell_January8"/>
      <sheetName val="Upper_Ground8"/>
      <sheetName val="Financial_Summary8"/>
      <sheetName val="D&amp;C_Calcs8"/>
      <sheetName val="CA_Upside_Downside_Old8"/>
      <sheetName val="EASEL_CA_Example8"/>
      <sheetName val="Z-_GENERAL_PRICE_SUMMARY7"/>
      <sheetName val="WITHOUT_C&amp;I_PROFIT_(3)7"/>
      <sheetName val="OIL_SYST_DATA_SHTS7"/>
      <sheetName val="Trade_Package7"/>
      <sheetName val="Info_Sheet7"/>
      <sheetName val="Data_Sheet8"/>
      <sheetName val="CT_Thang_Mo7"/>
      <sheetName val="DGchitiet_7"/>
      <sheetName val="Price_Schedule7"/>
      <sheetName val="5_Line_Bill7"/>
      <sheetName val="@risk_rents_and_incentives9"/>
      <sheetName val="Car_park_lease9"/>
      <sheetName val="Net_rent_analysis9"/>
      <sheetName val="Raw_Data9"/>
      <sheetName val="Bill_19"/>
      <sheetName val="Bill_29"/>
      <sheetName val="Bill_39"/>
      <sheetName val="Bill_49"/>
      <sheetName val="Bill_59"/>
      <sheetName val="Bill_69"/>
      <sheetName val="Bill_79"/>
      <sheetName val="CIF_COST_ITEM9"/>
      <sheetName val="Doha_WBS_Clean9"/>
      <sheetName val="Ramp_data9"/>
      <sheetName val="Day_work9"/>
      <sheetName val="Lower_Ground9"/>
      <sheetName val="Cap_Cost9"/>
      <sheetName val="RLV_Calc9"/>
      <sheetName val="Costs_(dev)9"/>
      <sheetName val="Bluewater_NPV_-_sell_January9"/>
      <sheetName val="Upper_Ground9"/>
      <sheetName val="Financial_Summary9"/>
      <sheetName val="D&amp;C_Calcs9"/>
      <sheetName val="CA_Upside_Downside_Old9"/>
      <sheetName val="EASEL_CA_Example9"/>
      <sheetName val="Z-_GENERAL_PRICE_SUMMARY8"/>
      <sheetName val="WITHOUT_C&amp;I_PROFIT_(3)8"/>
      <sheetName val="OIL_SYST_DATA_SHTS8"/>
      <sheetName val="Trade_Package8"/>
      <sheetName val="Info_Sheet8"/>
      <sheetName val="Data_Sheet9"/>
      <sheetName val="CT_Thang_Mo8"/>
      <sheetName val="DGchitiet_8"/>
      <sheetName val="Price_Schedule8"/>
      <sheetName val="5_Line_Bill8"/>
      <sheetName val="qty_schedule2"/>
      <sheetName val="Details_for_Charts2"/>
      <sheetName val="qty_schedule4"/>
      <sheetName val="Details_for_Charts4"/>
      <sheetName val="qty_schedule3"/>
      <sheetName val="Details_for_Charts3"/>
      <sheetName val="Bill_No__3_Podium5"/>
      <sheetName val="HB_CEC_schd_6_2"/>
      <sheetName val="PROJECT_BRIEF(EX_NEW)"/>
      <sheetName val="Chiet_tinh_dz22"/>
      <sheetName val="Ra__stair"/>
      <sheetName val="ASD_Sum_of_Parts"/>
      <sheetName val="qty_schedule5"/>
      <sheetName val="Details_for_Charts5"/>
      <sheetName val="Bill_5_-_Carpark"/>
      <sheetName val="APP__B"/>
      <sheetName val="Project_Brief"/>
      <sheetName val="L_(4)"/>
      <sheetName val="Rebar__Take_off"/>
      <sheetName val="Cover_Sheet"/>
      <sheetName val="220Kv_(2)"/>
      <sheetName val="Bill_2_0"/>
      <sheetName val="Attics,_Beam_And_Slab"/>
      <sheetName val="boq_actual"/>
      <sheetName val="Detail_1A"/>
      <sheetName val="IPO_Shit"/>
      <sheetName val="Financial_Outputs"/>
      <sheetName val="ADT_Financial_Build"/>
      <sheetName val="ADT_LBO"/>
      <sheetName val="Ex-ADTCo_LBO"/>
      <sheetName val="Total_TEFS_LBO"/>
      <sheetName val="ADT_Output_Dumbed_Down_for_KKR"/>
      <sheetName val="3-Cash_Flow"/>
      <sheetName val="Important_Details_&amp;_Validation"/>
      <sheetName val="Rate_Library"/>
      <sheetName val="RBU_List"/>
      <sheetName val="TOS-F"/>
      <sheetName val="BLDG_DCI"/>
      <sheetName val="BLDG_MCI"/>
      <sheetName val="slipsumpR"/>
      <sheetName val="Cost Summary"/>
      <sheetName val="Design Devmt"/>
      <sheetName val="钢筋"/>
      <sheetName val="sc"/>
      <sheetName val=" Est "/>
      <sheetName val="PB"/>
      <sheetName val="PARTICULARS"/>
      <sheetName val="GFA"/>
      <sheetName val="Piling"/>
      <sheetName val="WBLFL"/>
      <sheetName val="FRAME"/>
      <sheetName val="EXTWALL"/>
      <sheetName val="INTWALL"/>
      <sheetName val="STAIRCASE"/>
      <sheetName val="UFC"/>
      <sheetName val="ROOF"/>
      <sheetName val="WINDOWS"/>
      <sheetName val="DOORS"/>
      <sheetName val="IRONMONGERY"/>
      <sheetName val="WALLFINISHES"/>
      <sheetName val="FLOORFINISHES"/>
      <sheetName val="CEILING"/>
      <sheetName val="PAINTING"/>
      <sheetName val="SANITARYFITTINGS"/>
      <sheetName val="S.F. table"/>
      <sheetName val="roof (conc&amp;fwk)OK"/>
      <sheetName val="road"/>
      <sheetName val="ext.walls"/>
      <sheetName val="ATD"/>
      <sheetName val="AoR Finishing"/>
      <sheetName val="Bill_No__3_Podium6"/>
      <sheetName val="HB_CEC_schd_6_21"/>
      <sheetName val="(A,_B)_BUILDER_+_SUB_CONT_WORK1"/>
      <sheetName val="SPT_vs_PHI1"/>
      <sheetName val="PROJECT_BRIEF(EX_NEW)1"/>
      <sheetName val="Chiet_tinh_dz221"/>
      <sheetName val="Ra__stair1"/>
      <sheetName val="ASD_Sum_of_Parts1"/>
      <sheetName val="Bill_No__3_Podium7"/>
      <sheetName val="HB_CEC_schd_6_22"/>
      <sheetName val="(A,_B)_BUILDER_+_SUB_CONT_WORK2"/>
      <sheetName val="SPT_vs_PHI3"/>
      <sheetName val="PROJECT_BRIEF(EX_NEW)2"/>
      <sheetName val="Chiet_tinh_dz222"/>
      <sheetName val="Ra__stair2"/>
      <sheetName val="ASD_Sum_of_Parts2"/>
      <sheetName val="VOP_June_07"/>
      <sheetName val="VOP_June_07 _rev1_"/>
      <sheetName val="VOP_Sept_07"/>
      <sheetName val="Div Summary"/>
      <sheetName val="당초"/>
      <sheetName val="6.1.7 Grand Summary"/>
      <sheetName val="VOP_June_07__rev1_1"/>
      <sheetName val="6_1_7_Grand_Summary1"/>
      <sheetName val="APP__B1"/>
      <sheetName val="Project_Brief1"/>
      <sheetName val="L_(4)1"/>
      <sheetName val="Basement_Parking1"/>
      <sheetName val="NT_Apartments1"/>
      <sheetName val="NT_Hotel1"/>
      <sheetName val="NT_Penthouses1"/>
      <sheetName val="NT_Restaurant1"/>
      <sheetName val="NTS_Apartments1"/>
      <sheetName val="Retail_B21"/>
      <sheetName val="Retail_B31"/>
      <sheetName val="SE_Tower11"/>
      <sheetName val="SE_Tower21"/>
      <sheetName val="SW_Phase21"/>
      <sheetName val="General_Info1"/>
      <sheetName val="Area_Analysis1"/>
      <sheetName val="3-Cash_Flow1"/>
      <sheetName val="VOP_June_07__rev1_"/>
      <sheetName val="6_1_7_Grand_Summary"/>
      <sheetName val="Basement_Parking"/>
      <sheetName val="NT_Apartments"/>
      <sheetName val="NT_Hotel"/>
      <sheetName val="NT_Penthouses"/>
      <sheetName val="NT_Restaurant"/>
      <sheetName val="NTS_Apartments"/>
      <sheetName val="Retail_B2"/>
      <sheetName val="Retail_B3"/>
      <sheetName val="SE_Tower1"/>
      <sheetName val="SE_Tower2"/>
      <sheetName val="SW_Phase2"/>
      <sheetName val="General_Info"/>
      <sheetName val="Area_Analysis"/>
      <sheetName val="STORE-DEL-pipe"/>
      <sheetName val="Design"/>
      <sheetName val="Bill split Utilities"/>
      <sheetName val="boqform8"/>
      <sheetName val="References"/>
      <sheetName val="w't table"/>
      <sheetName val="mw"/>
      <sheetName val="Record data here"/>
      <sheetName val="LD-BOQ "/>
      <sheetName val="BUR4-Rd"/>
      <sheetName val="BUR3-DrnRC"/>
      <sheetName val="Bill 2.1 "/>
      <sheetName val="Bill 3.1"/>
      <sheetName val="Bill 3.10"/>
      <sheetName val="Bill 3.11"/>
      <sheetName val="Bill 3.12"/>
      <sheetName val="Bill 3.13"/>
      <sheetName val="Bill 3.15"/>
      <sheetName val="Bill 3.2"/>
      <sheetName val="Bill 3.3"/>
      <sheetName val="Bill 3.4"/>
      <sheetName val="Bill 3.5"/>
      <sheetName val="Bill 3.6"/>
      <sheetName val="Bill 3.7"/>
      <sheetName val="Bill 3.8"/>
      <sheetName val="Bill 3.9"/>
      <sheetName val="Bill 4.1"/>
      <sheetName val="Bill 4.10"/>
      <sheetName val="Bill 4.11"/>
      <sheetName val="Bill 4.12"/>
      <sheetName val="Bill 4.13"/>
      <sheetName val="Bill 4.14"/>
      <sheetName val="Bill 4.15"/>
      <sheetName val="Bill 4.16"/>
      <sheetName val="Bill 4.17"/>
      <sheetName val="Bill 4.18"/>
      <sheetName val="Bill 4.19"/>
      <sheetName val="Bill 4.2"/>
      <sheetName val="Bill 4.3"/>
      <sheetName val="Bill 4.4"/>
      <sheetName val="Bill 4.6"/>
      <sheetName val="Bill 4.7"/>
      <sheetName val="Bill 4.8"/>
      <sheetName val="Bill 4.9"/>
      <sheetName val="Bill 5.1 "/>
      <sheetName val="Bill 6.1"/>
      <sheetName val="Bill 8.1"/>
      <sheetName val="PACK (B)"/>
      <sheetName val="Report"/>
      <sheetName val="Bill 1 - General Items"/>
      <sheetName val="3-15"/>
      <sheetName val="3-16"/>
      <sheetName val="3-10"/>
      <sheetName val="3-11"/>
      <sheetName val="3-3"/>
      <sheetName val="3-4"/>
      <sheetName val="3-7"/>
      <sheetName val="3-9"/>
      <sheetName val="3-6"/>
      <sheetName val="2-10"/>
      <sheetName val="2-11"/>
      <sheetName val="2-3"/>
      <sheetName val="2-4"/>
      <sheetName val="2-5"/>
      <sheetName val="2-6"/>
      <sheetName val="2-7"/>
      <sheetName val="2-8"/>
      <sheetName val="2-9"/>
      <sheetName val="MgtControl"/>
      <sheetName val="@risk_rents_and_incentives10"/>
      <sheetName val="Car_park_lease10"/>
      <sheetName val="Net_rent_analysis10"/>
      <sheetName val="Raw_Data10"/>
      <sheetName val="Bill_110"/>
      <sheetName val="Bill_210"/>
      <sheetName val="Bill_310"/>
      <sheetName val="Bill_410"/>
      <sheetName val="Bill_510"/>
      <sheetName val="Bill_610"/>
      <sheetName val="Bill_710"/>
      <sheetName val="CIF_COST_ITEM10"/>
      <sheetName val="Day_work10"/>
      <sheetName val="Doha_WBS_Clean10"/>
      <sheetName val="Ramp_data10"/>
      <sheetName val="Lower_Ground10"/>
      <sheetName val="Cap_Cost10"/>
      <sheetName val="RLV_Calc10"/>
      <sheetName val="Costs_(dev)10"/>
      <sheetName val="Bluewater_NPV_-_sell_January10"/>
      <sheetName val="Upper_Ground10"/>
      <sheetName val="Financial_Summary10"/>
      <sheetName val="D&amp;C_Calcs10"/>
      <sheetName val="CA_Upside_Downside_Old10"/>
      <sheetName val="EASEL_CA_Example10"/>
      <sheetName val="Z-_GENERAL_PRICE_SUMMARY9"/>
      <sheetName val="WITHOUT_C&amp;I_PROFIT_(3)9"/>
      <sheetName val="OIL_SYST_DATA_SHTS9"/>
      <sheetName val="Trade_Package9"/>
      <sheetName val="Info_Sheet9"/>
      <sheetName val="Data_Sheet10"/>
      <sheetName val="CT_Thang_Mo9"/>
      <sheetName val="DGchitiet_9"/>
      <sheetName val="5_Line_Bill9"/>
      <sheetName val="Price_Schedule9"/>
      <sheetName val="Bill_No__3_Podium8"/>
      <sheetName val="qty_schedule6"/>
      <sheetName val="HB_CEC_schd_6_23"/>
      <sheetName val="ASD_Sum_of_Parts3"/>
      <sheetName val="Details_for_Charts6"/>
      <sheetName val="Cover_Sheet1"/>
      <sheetName val="220Kv_(2)1"/>
      <sheetName val="Ra__stair3"/>
      <sheetName val="Bill_2_01"/>
      <sheetName val="Bill_5_-_Carpark1"/>
      <sheetName val="boq_actual1"/>
      <sheetName val="(A,_B)_BUILDER_+_SUB_CONT_WORK3"/>
      <sheetName val="SPT_vs_PHI4"/>
      <sheetName val="PROJECT_BRIEF(EX_NEW)3"/>
      <sheetName val="Chiet_tinh_dz223"/>
      <sheetName val="Rebar__Take_off1"/>
      <sheetName val="IPO_Shit1"/>
      <sheetName val="Financial_Outputs1"/>
      <sheetName val="ADT_Financial_Build1"/>
      <sheetName val="ADT_LBO1"/>
      <sheetName val="Ex-ADTCo_LBO1"/>
      <sheetName val="Total_TEFS_LBO1"/>
      <sheetName val="ADT_Output_Dumbed_Down_for_KKR1"/>
      <sheetName val="Attics,_Beam_And_Slab1"/>
      <sheetName val="Detail_1A1"/>
      <sheetName val="Important_Details_&amp;_Validation1"/>
      <sheetName val="Rate_Library1"/>
      <sheetName val="RBU_List1"/>
      <sheetName val="AoR_Finishing"/>
      <sheetName val="PVC_-_Pricing"/>
      <sheetName val="Rate_Breakdown"/>
      <sheetName val="Fill_this_out_first___"/>
      <sheetName val="DIV09-Finishes "/>
      <sheetName val="Contractor Application"/>
      <sheetName val="General Summary"/>
      <sheetName val="08 MEP Summary"/>
      <sheetName val="03B1"/>
      <sheetName val="03B2"/>
      <sheetName val="Addnl works"/>
      <sheetName val="TAS"/>
      <sheetName val="VARIATIONS"/>
      <sheetName val="B3. Material on Site-Detail"/>
      <sheetName val="Fee Rate Summary"/>
      <sheetName val="MOS-Civil "/>
      <sheetName val="Summ"/>
      <sheetName val="Div_Summary"/>
      <sheetName val="Div_Summary2"/>
      <sheetName val="Cover_Sheet2"/>
      <sheetName val="220Kv_(2)2"/>
      <sheetName val="Div_Summary1"/>
      <sheetName val="Div_Summary3"/>
      <sheetName val="Cover_Sheet3"/>
      <sheetName val="220Kv_(2)3"/>
      <sheetName val="Div_Summary4"/>
      <sheetName val="HB_CEC_schd_6_24"/>
      <sheetName val="Cover_Sheet4"/>
      <sheetName val="220Kv_(2)4"/>
      <sheetName val="GEN SUM"/>
      <sheetName val="SUM-MS"/>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Westin FOH &amp; BOH Split"/>
      <sheetName val="A.O.R r1Str"/>
      <sheetName val="A.O.R r1"/>
      <sheetName val="A.O.R (2)"/>
      <sheetName val="1.2 Staff Schedule"/>
      <sheetName val="WorkBreakDown"/>
      <sheetName val="2 Div 21"/>
      <sheetName val="Spread"/>
      <sheetName val=" GULF"/>
      <sheetName val="Finance"/>
      <sheetName val="Groupings-final"/>
      <sheetName val="Sched"/>
      <sheetName val="Trial"/>
      <sheetName val="FA_Final"/>
      <sheetName val="Manning Schedule"/>
      <sheetName val="입찰내역 발주처 양식"/>
      <sheetName val="Chiet tinh dz35"/>
      <sheetName val="Navigation"/>
      <sheetName val="APP__B2"/>
      <sheetName val="Project_Brief2"/>
      <sheetName val="L_(4)2"/>
      <sheetName val="3-Cash_Flow2"/>
      <sheetName val="Basement_Parking2"/>
      <sheetName val="NT_Apartments2"/>
      <sheetName val="NT_Hotel2"/>
      <sheetName val="NT_Penthouses2"/>
      <sheetName val="NT_Restaurant2"/>
      <sheetName val="NTS_Apartments2"/>
      <sheetName val="Retail_B22"/>
      <sheetName val="Retail_B32"/>
      <sheetName val="SE_Tower12"/>
      <sheetName val="SE_Tower22"/>
      <sheetName val="SW_Phase22"/>
      <sheetName val="General_Info2"/>
      <sheetName val="Area_Analysis2"/>
      <sheetName val="6_1_7_Grand_Summary2"/>
      <sheetName val="VOP_June_07__rev1_2"/>
      <sheetName val="Cost_Summary"/>
      <sheetName val="Design_Devmt"/>
      <sheetName val="_Est_"/>
      <sheetName val="@risk_rents_and_incentives11"/>
      <sheetName val="Car_park_lease11"/>
      <sheetName val="Net_rent_analysis11"/>
      <sheetName val="Raw_Data11"/>
      <sheetName val="Trade_Package10"/>
      <sheetName val="Info_Sheet10"/>
      <sheetName val="Data_Sheet11"/>
      <sheetName val="CIF_COST_ITEM11"/>
      <sheetName val="Day_work11"/>
      <sheetName val="Bill_111"/>
      <sheetName val="Bill_211"/>
      <sheetName val="Bill_311"/>
      <sheetName val="Bill_411"/>
      <sheetName val="Bill_511"/>
      <sheetName val="Bill_611"/>
      <sheetName val="Bill_711"/>
      <sheetName val="Doha_WBS_Clean11"/>
      <sheetName val="Ramp_data11"/>
      <sheetName val="Lower_Ground11"/>
      <sheetName val="Cap_Cost11"/>
      <sheetName val="RLV_Calc11"/>
      <sheetName val="Costs_(dev)11"/>
      <sheetName val="Bluewater_NPV_-_sell_January11"/>
      <sheetName val="Upper_Ground11"/>
      <sheetName val="Financial_Summary11"/>
      <sheetName val="D&amp;C_Calcs11"/>
      <sheetName val="CA_Upside_Downside_Old11"/>
      <sheetName val="EASEL_CA_Example11"/>
      <sheetName val="Z-_GENERAL_PRICE_SUMMARY10"/>
      <sheetName val="WITHOUT_C&amp;I_PROFIT_(3)10"/>
      <sheetName val="CT_Thang_Mo10"/>
      <sheetName val="DGchitiet_10"/>
      <sheetName val="OIL_SYST_DATA_SHTS10"/>
      <sheetName val="5_Line_Bill10"/>
      <sheetName val="qty_schedule7"/>
      <sheetName val="Details_for_Charts7"/>
      <sheetName val="Price_Schedule10"/>
      <sheetName val="Bill_No__3_Podium9"/>
      <sheetName val="ASD_Sum_of_Parts4"/>
      <sheetName val="(A,_B)_BUILDER_+_SUB_CONT_WORK4"/>
      <sheetName val="SPT_vs_PHI5"/>
      <sheetName val="PROJECT_BRIEF(EX_NEW)4"/>
      <sheetName val="Chiet_tinh_dz224"/>
      <sheetName val="IPO_Shit2"/>
      <sheetName val="Financial_Outputs2"/>
      <sheetName val="ADT_Financial_Build2"/>
      <sheetName val="ADT_LBO2"/>
      <sheetName val="Ex-ADTCo_LBO2"/>
      <sheetName val="Total_TEFS_LBO2"/>
      <sheetName val="ADT_Output_Dumbed_Down_for_KKR2"/>
      <sheetName val="Rebar__Take_off2"/>
      <sheetName val="APP__B3"/>
      <sheetName val="Project_Brief3"/>
      <sheetName val="L_(4)3"/>
      <sheetName val="Bill_5_-_Carpark2"/>
      <sheetName val="Rate_Breakdown1"/>
      <sheetName val="Fill_this_out_first___1"/>
      <sheetName val="Ra__stair4"/>
      <sheetName val="3-Cash_Flow3"/>
      <sheetName val="PVC_-_Pricing1"/>
      <sheetName val="Bill_2_02"/>
      <sheetName val="Attics,_Beam_And_Slab2"/>
      <sheetName val="boq_actual2"/>
      <sheetName val="Detail_1A2"/>
      <sheetName val="AoR_Finishing1"/>
      <sheetName val="Important_Details_&amp;_Validation2"/>
      <sheetName val="Rate_Library2"/>
      <sheetName val="RBU_List2"/>
      <sheetName val="Basement_Parking3"/>
      <sheetName val="NT_Apartments3"/>
      <sheetName val="NT_Hotel3"/>
      <sheetName val="NT_Penthouses3"/>
      <sheetName val="NT_Restaurant3"/>
      <sheetName val="NTS_Apartments3"/>
      <sheetName val="Retail_B23"/>
      <sheetName val="Retail_B33"/>
      <sheetName val="SE_Tower13"/>
      <sheetName val="SE_Tower23"/>
      <sheetName val="SW_Phase23"/>
      <sheetName val="General_Info3"/>
      <sheetName val="Area_Analysis3"/>
      <sheetName val="6_1_7_Grand_Summary3"/>
      <sheetName val="VOP_June_07__rev1_3"/>
      <sheetName val="Cost_Summary1"/>
      <sheetName val="Design_Devmt1"/>
      <sheetName val="_Est_1"/>
      <sheetName val="Aug 06"/>
      <sheetName val="May 06"/>
      <sheetName val="12"/>
      <sheetName val="7"/>
      <sheetName val="8"/>
      <sheetName val="21"/>
      <sheetName val="18"/>
      <sheetName val="19"/>
      <sheetName val="29"/>
      <sheetName val="17"/>
      <sheetName val="6"/>
      <sheetName val="10"/>
      <sheetName val="15"/>
      <sheetName val="20"/>
      <sheetName val="1"/>
      <sheetName val="4"/>
      <sheetName val="16"/>
      <sheetName val="23"/>
      <sheetName val="25"/>
      <sheetName val="11"/>
      <sheetName val="3"/>
      <sheetName val="Apr-05"/>
      <sheetName val="Bldg"/>
      <sheetName val="Détail Etudes"/>
      <sheetName val="DCH entree"/>
      <sheetName val="Hyp"/>
      <sheetName val="Comparaison DCH vs GLK"/>
      <sheetName val="Masonry"/>
      <sheetName val="SCHEDULE"/>
      <sheetName val="CUML.DELVRY"/>
      <sheetName val="DAMAGED"/>
      <sheetName val="Bil 1"/>
      <sheetName val="Sheet1 (4)"/>
      <sheetName val="HB CEC schd 4.2"/>
      <sheetName val="HB CEC schd 4.3"/>
      <sheetName val="HB CEC schd 5.2"/>
      <sheetName val="HB CEC schd 7.2"/>
      <sheetName val="HB CEC schd 9.2"/>
      <sheetName val="Formulas"/>
      <sheetName val="PACK_(B)"/>
      <sheetName val="Contractor_Application"/>
      <sheetName val="General_Summary"/>
      <sheetName val="08_MEP_Summary"/>
      <sheetName val="Addnl_works"/>
      <sheetName val="B3__Material_on_Site-Detail"/>
      <sheetName val="PACK_(B)1"/>
      <sheetName val="Contractor_Application1"/>
      <sheetName val="General_Summary1"/>
      <sheetName val="08_MEP_Summary1"/>
      <sheetName val="Addnl_works1"/>
      <sheetName val="B3__Material_on_Site-Detail1"/>
      <sheetName val="PACK_(B)2"/>
      <sheetName val="Contractor_Application2"/>
      <sheetName val="General_Summary2"/>
      <sheetName val="08_MEP_Summary2"/>
      <sheetName val="Addnl_works2"/>
      <sheetName val="B3__Material_on_Site-Detail2"/>
      <sheetName val="Bill_2_03"/>
      <sheetName val="Attics,_Beam_And_Slab3"/>
      <sheetName val="PACK_(B)3"/>
      <sheetName val="Contractor_Application3"/>
      <sheetName val="General_Summary3"/>
      <sheetName val="08_MEP_Summary3"/>
      <sheetName val="Addnl_works3"/>
      <sheetName val="B3__Material_on_Site-Detail3"/>
      <sheetName val="Attics,_Beam_And_Slab4"/>
      <sheetName val="Bill_2_04"/>
      <sheetName val="APP__B4"/>
      <sheetName val="Project_Brief4"/>
      <sheetName val="L_(4)4"/>
      <sheetName val="GEN_SUM"/>
      <sheetName val="PACK_(B)4"/>
      <sheetName val="Contractor_Application4"/>
      <sheetName val="General_Summary4"/>
      <sheetName val="08_MEP_Summary4"/>
      <sheetName val="Addnl_works4"/>
      <sheetName val="B3__Material_on_Site-Detail4"/>
      <sheetName val="TBAL9697 -group wise  sdpl"/>
      <sheetName val="Staff Acco."/>
      <sheetName val="Lookup"/>
      <sheetName val="CONS. PROJECT HITS"/>
      <sheetName val="Table"/>
      <sheetName val="banilad"/>
      <sheetName val="Mactan"/>
      <sheetName val="Mandaue"/>
      <sheetName val="AN"/>
      <sheetName val="Trade Summary"/>
      <sheetName val="factors"/>
      <sheetName val="slab"/>
      <sheetName val="F4.13"/>
      <sheetName val="Sheet7"/>
      <sheetName val="Sales &amp; Prod"/>
      <sheetName val="co-no.2"/>
      <sheetName val="TASK"/>
      <sheetName val="P&amp;L-BDMC"/>
      <sheetName val="Intro"/>
      <sheetName val="SUMMARYMCA"/>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Cover"/>
      <sheetName val="Electrical_database"/>
      <sheetName val="HITS"/>
      <sheetName val="eval"/>
      <sheetName val="Build-up"/>
      <sheetName val="Earthwork"/>
      <sheetName val="Detail In Door Stad"/>
      <sheetName val="UC-Testing"/>
      <sheetName val="inWords"/>
      <sheetName val="Name List"/>
      <sheetName val="Z-_GENERAL_PRICE_SUMMARY11"/>
      <sheetName val="WITHOUT_C&amp;I_PROFIT_(3)11"/>
      <sheetName val="OIL_SYST_DATA_SHTS11"/>
      <sheetName val="CT_Thang_Mo11"/>
      <sheetName val="DGchitiet_11"/>
      <sheetName val="5_Line_Bill11"/>
      <sheetName val="Bill_No__3_Podium10"/>
      <sheetName val="HB_CEC_schd_6_25"/>
      <sheetName val="ASD_Sum_of_Parts5"/>
      <sheetName val="(A,_B)_BUILDER_+_SUB_CONT_WORK5"/>
      <sheetName val="SPT_vs_PHI6"/>
      <sheetName val="PROJECT_BRIEF(EX_NEW)5"/>
      <sheetName val="Chiet_tinh_dz225"/>
      <sheetName val="Ra__stair5"/>
      <sheetName val="PVC_-_Pricing2"/>
      <sheetName val="@risk_rents_and_incentives12"/>
      <sheetName val="Car_park_lease12"/>
      <sheetName val="Net_rent_analysis12"/>
      <sheetName val="Raw_Data12"/>
      <sheetName val="Bill_112"/>
      <sheetName val="Bill_212"/>
      <sheetName val="Bill_312"/>
      <sheetName val="Bill_412"/>
      <sheetName val="Bill_512"/>
      <sheetName val="Bill_612"/>
      <sheetName val="Bill_712"/>
      <sheetName val="CIF_COST_ITEM12"/>
      <sheetName val="Doha_WBS_Clean12"/>
      <sheetName val="Ramp_data12"/>
      <sheetName val="Day_work12"/>
      <sheetName val="Lower_Ground12"/>
      <sheetName val="Cap_Cost12"/>
      <sheetName val="RLV_Calc12"/>
      <sheetName val="Costs_(dev)12"/>
      <sheetName val="Bluewater_NPV_-_sell_January12"/>
      <sheetName val="Upper_Ground12"/>
      <sheetName val="Financial_Summary12"/>
      <sheetName val="D&amp;C_Calcs12"/>
      <sheetName val="CA_Upside_Downside_Old12"/>
      <sheetName val="EASEL_CA_Example12"/>
      <sheetName val="Z-_GENERAL_PRICE_SUMMARY12"/>
      <sheetName val="WITHOUT_C&amp;I_PROFIT_(3)12"/>
      <sheetName val="OIL_SYST_DATA_SHTS12"/>
      <sheetName val="CT_Thang_Mo12"/>
      <sheetName val="DGchitiet_12"/>
      <sheetName val="Trade_Package11"/>
      <sheetName val="Info_Sheet11"/>
      <sheetName val="Data_Sheet12"/>
      <sheetName val="5_Line_Bill12"/>
      <sheetName val="Price_Schedule11"/>
      <sheetName val="Bill_No__3_Podium11"/>
      <sheetName val="qty_schedule8"/>
      <sheetName val="Details_for_Charts8"/>
      <sheetName val="HB_CEC_schd_6_26"/>
      <sheetName val="ASD_Sum_of_Parts6"/>
      <sheetName val="Bill_5_-_Carpark3"/>
      <sheetName val="(A,_B)_BUILDER_+_SUB_CONT_WORK6"/>
      <sheetName val="SPT_vs_PHI7"/>
      <sheetName val="PROJECT_BRIEF(EX_NEW)6"/>
      <sheetName val="Chiet_tinh_dz226"/>
      <sheetName val="Ra__stair6"/>
      <sheetName val="Rebar__Take_off3"/>
      <sheetName val="PVC_-_Pricing3"/>
      <sheetName val="IPO_Shit3"/>
      <sheetName val="Financial_Outputs3"/>
      <sheetName val="ADT_Financial_Build3"/>
      <sheetName val="ADT_LBO3"/>
      <sheetName val="Ex-ADTCo_LBO3"/>
      <sheetName val="Total_TEFS_LBO3"/>
      <sheetName val="ADT_Output_Dumbed_Down_for_KKR3"/>
      <sheetName val="boq_actual3"/>
      <sheetName val="Detail_1A3"/>
      <sheetName val="@risk_rents_and_incentives13"/>
      <sheetName val="Car_park_lease13"/>
      <sheetName val="Net_rent_analysis13"/>
      <sheetName val="Raw_Data13"/>
      <sheetName val="Bill_113"/>
      <sheetName val="Bill_213"/>
      <sheetName val="Bill_313"/>
      <sheetName val="Bill_413"/>
      <sheetName val="Bill_513"/>
      <sheetName val="Bill_613"/>
      <sheetName val="Bill_713"/>
      <sheetName val="CIF_COST_ITEM13"/>
      <sheetName val="Doha_WBS_Clean13"/>
      <sheetName val="Ramp_data13"/>
      <sheetName val="Day_work13"/>
      <sheetName val="Lower_Ground13"/>
      <sheetName val="Cap_Cost13"/>
      <sheetName val="RLV_Calc13"/>
      <sheetName val="Costs_(dev)13"/>
      <sheetName val="Bluewater_NPV_-_sell_January13"/>
      <sheetName val="Upper_Ground13"/>
      <sheetName val="Financial_Summary13"/>
      <sheetName val="D&amp;C_Calcs13"/>
      <sheetName val="CA_Upside_Downside_Old13"/>
      <sheetName val="EASEL_CA_Example13"/>
      <sheetName val="Z-_GENERAL_PRICE_SUMMARY13"/>
      <sheetName val="WITHOUT_C&amp;I_PROFIT_(3)13"/>
      <sheetName val="OIL_SYST_DATA_SHTS13"/>
      <sheetName val="CT_Thang_Mo13"/>
      <sheetName val="DGchitiet_13"/>
      <sheetName val="Trade_Package12"/>
      <sheetName val="Info_Sheet12"/>
      <sheetName val="Data_Sheet13"/>
      <sheetName val="5_Line_Bill13"/>
      <sheetName val="Price_Schedule12"/>
      <sheetName val="Bill_No__3_Podium12"/>
      <sheetName val="qty_schedule9"/>
      <sheetName val="Details_for_Charts9"/>
      <sheetName val="HB_CEC_schd_6_27"/>
      <sheetName val="ASD_Sum_of_Parts7"/>
      <sheetName val="APP__B5"/>
      <sheetName val="Project_Brief5"/>
      <sheetName val="L_(4)5"/>
      <sheetName val="Bill_5_-_Carpark4"/>
      <sheetName val="(A,_B)_BUILDER_+_SUB_CONT_WORK7"/>
      <sheetName val="SPT_vs_PHI8"/>
      <sheetName val="PROJECT_BRIEF(EX_NEW)7"/>
      <sheetName val="Chiet_tinh_dz227"/>
      <sheetName val="Ra__stair7"/>
      <sheetName val="Rebar__Take_off4"/>
      <sheetName val="3-Cash_Flow4"/>
      <sheetName val="PVC_-_Pricing4"/>
      <sheetName val="IPO_Shit4"/>
      <sheetName val="Financial_Outputs4"/>
      <sheetName val="ADT_Financial_Build4"/>
      <sheetName val="ADT_LBO4"/>
      <sheetName val="Ex-ADTCo_LBO4"/>
      <sheetName val="Total_TEFS_LBO4"/>
      <sheetName val="ADT_Output_Dumbed_Down_for_KKR4"/>
      <sheetName val="boq_actual4"/>
      <sheetName val="Detail_1A4"/>
      <sheetName val="@risk_rents_and_incentives14"/>
      <sheetName val="Car_park_lease14"/>
      <sheetName val="Net_rent_analysis14"/>
      <sheetName val="Raw_Data14"/>
      <sheetName val="Bill_114"/>
      <sheetName val="Bill_214"/>
      <sheetName val="Bill_314"/>
      <sheetName val="Bill_414"/>
      <sheetName val="Bill_514"/>
      <sheetName val="Bill_614"/>
      <sheetName val="Bill_714"/>
      <sheetName val="CIF_COST_ITEM14"/>
      <sheetName val="Doha_WBS_Clean14"/>
      <sheetName val="Ramp_data14"/>
      <sheetName val="Day_work14"/>
      <sheetName val="Lower_Ground14"/>
      <sheetName val="Cap_Cost14"/>
      <sheetName val="RLV_Calc14"/>
      <sheetName val="Costs_(dev)14"/>
      <sheetName val="Bluewater_NPV_-_sell_January14"/>
      <sheetName val="Upper_Ground14"/>
      <sheetName val="Financial_Summary14"/>
      <sheetName val="D&amp;C_Calcs14"/>
      <sheetName val="CA_Upside_Downside_Old14"/>
      <sheetName val="EASEL_CA_Example14"/>
      <sheetName val="Z-_GENERAL_PRICE_SUMMARY14"/>
      <sheetName val="WITHOUT_C&amp;I_PROFIT_(3)14"/>
      <sheetName val="OIL_SYST_DATA_SHTS14"/>
      <sheetName val="CT_Thang_Mo14"/>
      <sheetName val="DGchitiet_14"/>
      <sheetName val="Trade_Package13"/>
      <sheetName val="Info_Sheet13"/>
      <sheetName val="Data_Sheet14"/>
      <sheetName val="5_Line_Bill14"/>
      <sheetName val="Price_Schedule13"/>
      <sheetName val="Bill_No__3_Podium13"/>
      <sheetName val="qty_schedule10"/>
      <sheetName val="Details_for_Charts10"/>
      <sheetName val="HB_CEC_schd_6_28"/>
      <sheetName val="ASD_Sum_of_Parts8"/>
      <sheetName val="APP__B6"/>
      <sheetName val="Project_Brief6"/>
      <sheetName val="L_(4)6"/>
      <sheetName val="Bill_5_-_Carpark5"/>
      <sheetName val="(A,_B)_BUILDER_+_SUB_CONT_WORK8"/>
      <sheetName val="SPT_vs_PHI9"/>
      <sheetName val="PROJECT_BRIEF(EX_NEW)8"/>
      <sheetName val="Chiet_tinh_dz228"/>
      <sheetName val="Ra__stair8"/>
      <sheetName val="Rebar__Take_off5"/>
      <sheetName val="3-Cash_Flow5"/>
      <sheetName val="PVC_-_Pricing5"/>
      <sheetName val="IPO_Shit5"/>
      <sheetName val="Financial_Outputs5"/>
      <sheetName val="ADT_Financial_Build5"/>
      <sheetName val="ADT_LBO5"/>
      <sheetName val="Ex-ADTCo_LBO5"/>
      <sheetName val="Total_TEFS_LBO5"/>
      <sheetName val="ADT_Output_Dumbed_Down_for_KKR5"/>
      <sheetName val="Cover_Sheet5"/>
      <sheetName val="220Kv_(2)5"/>
      <sheetName val="Bill_2_05"/>
      <sheetName val="Attics,_Beam_And_Slab5"/>
      <sheetName val="boq_actual5"/>
      <sheetName val="Detail_1A5"/>
      <sheetName val="Master Control-Finishes"/>
      <sheetName val="@risk_rents_and_incentives15"/>
      <sheetName val="Car_park_lease15"/>
      <sheetName val="Net_rent_analysis15"/>
      <sheetName val="Raw_Data15"/>
      <sheetName val="Bill_115"/>
      <sheetName val="Bill_215"/>
      <sheetName val="Bill_315"/>
      <sheetName val="Bill_415"/>
      <sheetName val="Bill_515"/>
      <sheetName val="Bill_615"/>
      <sheetName val="Bill_715"/>
      <sheetName val="CIF_COST_ITEM15"/>
      <sheetName val="Doha_WBS_Clean15"/>
      <sheetName val="Ramp_data15"/>
      <sheetName val="Day_work15"/>
      <sheetName val="Lower_Ground15"/>
      <sheetName val="Cap_Cost15"/>
      <sheetName val="RLV_Calc15"/>
      <sheetName val="Costs_(dev)15"/>
      <sheetName val="Bluewater_NPV_-_sell_January15"/>
      <sheetName val="Upper_Ground15"/>
      <sheetName val="Financial_Summary15"/>
      <sheetName val="D&amp;C_Calcs15"/>
      <sheetName val="CA_Upside_Downside_Old15"/>
      <sheetName val="EASEL_CA_Example15"/>
      <sheetName val="Z-_GENERAL_PRICE_SUMMARY15"/>
      <sheetName val="WITHOUT_C&amp;I_PROFIT_(3)15"/>
      <sheetName val="OIL_SYST_DATA_SHTS15"/>
      <sheetName val="CT_Thang_Mo15"/>
      <sheetName val="DGchitiet_15"/>
      <sheetName val="Trade_Package14"/>
      <sheetName val="Info_Sheet14"/>
      <sheetName val="Data_Sheet15"/>
      <sheetName val="5_Line_Bill15"/>
      <sheetName val="Price_Schedule14"/>
      <sheetName val="Bill_No__3_Podium14"/>
      <sheetName val="qty_schedule11"/>
      <sheetName val="Details_for_Charts11"/>
      <sheetName val="HB_CEC_schd_6_29"/>
      <sheetName val="ASD_Sum_of_Parts9"/>
      <sheetName val="APP__B7"/>
      <sheetName val="Project_Brief7"/>
      <sheetName val="L_(4)7"/>
      <sheetName val="Bill_5_-_Carpark6"/>
      <sheetName val="(A,_B)_BUILDER_+_SUB_CONT_WORK9"/>
      <sheetName val="SPT_vs_PHI10"/>
      <sheetName val="PROJECT_BRIEF(EX_NEW)9"/>
      <sheetName val="Chiet_tinh_dz229"/>
      <sheetName val="Ra__stair9"/>
      <sheetName val="Rebar__Take_off6"/>
      <sheetName val="3-Cash_Flow6"/>
      <sheetName val="PVC_-_Pricing6"/>
      <sheetName val="IPO_Shit6"/>
      <sheetName val="Financial_Outputs6"/>
      <sheetName val="ADT_Financial_Build6"/>
      <sheetName val="ADT_LBO6"/>
      <sheetName val="Ex-ADTCo_LBO6"/>
      <sheetName val="Total_TEFS_LBO6"/>
      <sheetName val="ADT_Output_Dumbed_Down_for_KKR6"/>
      <sheetName val="Cover_Sheet6"/>
      <sheetName val="220Kv_(2)6"/>
      <sheetName val="Bill_2_06"/>
      <sheetName val="Attics,_Beam_And_Slab6"/>
      <sheetName val="boq_actual6"/>
      <sheetName val="Detail_1A6"/>
      <sheetName val="Master_Control-Finishes"/>
      <sheetName val="Rate_Breakdown2"/>
      <sheetName val="Rate_Breakdown3"/>
      <sheetName val="Fill_this_out_first___2"/>
      <sheetName val="Important_Details_&amp;_Validation3"/>
      <sheetName val="Rate_Library3"/>
      <sheetName val="RBU_List3"/>
      <sheetName val="Basement_Parking4"/>
      <sheetName val="NT_Apartments4"/>
      <sheetName val="NT_Hotel4"/>
      <sheetName val="NT_Penthouses4"/>
      <sheetName val="NT_Restaurant4"/>
      <sheetName val="NTS_Apartments4"/>
      <sheetName val="Retail_B24"/>
      <sheetName val="Retail_B34"/>
      <sheetName val="SE_Tower14"/>
      <sheetName val="SE_Tower24"/>
      <sheetName val="SW_Phase24"/>
      <sheetName val="Rate_Breakdown4"/>
      <sheetName val="Fill_this_out_first___3"/>
      <sheetName val="Important_Details_&amp;_Validation4"/>
      <sheetName val="Rate_Library4"/>
      <sheetName val="RBU_List4"/>
      <sheetName val="Basement_Parking5"/>
      <sheetName val="NT_Apartments5"/>
      <sheetName val="NT_Hotel5"/>
      <sheetName val="NT_Penthouses5"/>
      <sheetName val="NT_Restaurant5"/>
      <sheetName val="NTS_Apartments5"/>
      <sheetName val="Retail_B25"/>
      <sheetName val="Retail_B35"/>
      <sheetName val="SE_Tower15"/>
      <sheetName val="SE_Tower25"/>
      <sheetName val="SW_Phase25"/>
      <sheetName val="Rate_Breakdown5"/>
      <sheetName val="Fill_this_out_first___4"/>
      <sheetName val="Architectural &amp; Structural"/>
      <sheetName val="vendor"/>
      <sheetName val="29.7.09"/>
      <sheetName val="cable summary"/>
      <sheetName val="tray"/>
      <sheetName val="DVM Sizing Calculator- 10 ips "/>
      <sheetName val="shienna"/>
      <sheetName val="Cost_details"/>
      <sheetName val="Cost details"/>
      <sheetName val="Materials Cost"/>
      <sheetName val="EST"/>
      <sheetName val="EC(Rev)"/>
      <sheetName val="Plinthbeam"/>
      <sheetName val="BM"/>
      <sheetName val="IO List"/>
      <sheetName val="Forecast Variance Planning hrs"/>
      <sheetName val="C (3)"/>
      <sheetName val="1010"/>
      <sheetName val="1020"/>
      <sheetName val="1090"/>
      <sheetName val="Camp Power Cost"/>
      <sheetName val="청산공사"/>
      <sheetName val="S_F__table"/>
      <sheetName val="roof_(conc&amp;fwk)OK"/>
      <sheetName val="ext_walls"/>
      <sheetName val="Bill_split_Utilities"/>
      <sheetName val="w't_table"/>
      <sheetName val="Record_data_here"/>
      <sheetName val="LD-BOQ_"/>
      <sheetName val="Bill_2_1_"/>
      <sheetName val="Bill_3_1"/>
      <sheetName val="Bill_3_10"/>
      <sheetName val="Bill_3_11"/>
      <sheetName val="Bill_3_12"/>
      <sheetName val="Bill_3_13"/>
      <sheetName val="Bill_3_15"/>
      <sheetName val="Bill_3_2"/>
      <sheetName val="Bill_3_3"/>
      <sheetName val="Bill_3_4"/>
      <sheetName val="Bill_3_5"/>
      <sheetName val="Bill_3_6"/>
      <sheetName val="Bill_3_7"/>
      <sheetName val="Bill_3_8"/>
      <sheetName val="Bill_3_9"/>
      <sheetName val="Bill_4_1"/>
      <sheetName val="Bill_4_10"/>
      <sheetName val="Bill_4_11"/>
      <sheetName val="Bill_4_12"/>
      <sheetName val="Bill_4_13"/>
      <sheetName val="Bill_4_14"/>
      <sheetName val="Bill_4_15"/>
      <sheetName val="Bill_4_16"/>
      <sheetName val="Bill_4_17"/>
      <sheetName val="Bill_4_18"/>
      <sheetName val="Bill_4_19"/>
      <sheetName val="Bill_4_2"/>
      <sheetName val="Bill_4_3"/>
      <sheetName val="Bill_4_4"/>
      <sheetName val="Bill_4_6"/>
      <sheetName val="Bill_4_7"/>
      <sheetName val="Bill_4_8"/>
      <sheetName val="Bill_4_9"/>
      <sheetName val="Bill_5_1_"/>
      <sheetName val="Bill_6_1"/>
      <sheetName val="Bill_8_1"/>
      <sheetName val="Bill_1_-_General_Items"/>
      <sheetName val="DIV09-Finishes_"/>
      <sheetName val="Fee_Rate_Summary"/>
      <sheetName val="MOS-Civil_"/>
      <sheetName val="_GULF"/>
      <sheetName val="Manning_Schedule"/>
      <sheetName val="1_2_Staff_Schedule"/>
      <sheetName val="입찰내역_발주처_양식"/>
      <sheetName val="Chiet_tinh_dz35"/>
      <sheetName val="Chiet_tinh_dz351"/>
      <sheetName val="Materials_Cost"/>
      <sheetName val="Aug_06"/>
      <sheetName val="May_06"/>
      <sheetName val="Forecast_Variance_Planning_hrs"/>
      <sheetName val="29_7_09"/>
      <sheetName val="cable_summary"/>
      <sheetName val="DVM_Sizing_Calculator-_10_ips_"/>
      <sheetName val="CTC"/>
      <sheetName val="FEVA"/>
      <sheetName val="HO Costs"/>
      <sheetName val="Rate Analysis"/>
      <sheetName val="PRL"/>
      <sheetName val="IO_List"/>
      <sheetName val="JFLINK"/>
      <sheetName val="SUMR1"/>
      <sheetName val="HL8"/>
      <sheetName val="E H - H. W.P."/>
      <sheetName val="E. H. Treatment for pile cap"/>
      <sheetName val="BID"/>
      <sheetName val="품의"/>
      <sheetName val="대비"/>
      <sheetName val="2.2 STAFF Scedule"/>
      <sheetName val="242-3 summaryOPC"/>
      <sheetName val="Aug_061"/>
      <sheetName val="May_061"/>
      <sheetName val="Manning_Schedule1"/>
      <sheetName val="w't_table1"/>
      <sheetName val="Materials_Cost1"/>
      <sheetName val="IO_List1"/>
      <sheetName val="C_(3)"/>
      <sheetName val="Cost_details1"/>
      <sheetName val="Chiet_tinh_dz352"/>
      <sheetName val="(A,_B)_BUILDER_+_SUB_CONT_WOR10"/>
      <sheetName val="SPT_vs_PHI11"/>
      <sheetName val="Cost_details2"/>
      <sheetName val="Aug_062"/>
      <sheetName val="May_062"/>
      <sheetName val="w't_table2"/>
      <sheetName val="29_7_091"/>
      <sheetName val="cable_summary1"/>
      <sheetName val="DVM_Sizing_Calculator-_10_ips_1"/>
      <sheetName val="Manning_Schedule2"/>
      <sheetName val="IO_List2"/>
      <sheetName val="Forecast_Variance_Planning_hrs1"/>
      <sheetName val="입찰내역_발주처_양식1"/>
      <sheetName val="Chiet_tinh_dz353"/>
      <sheetName val="Materials_Cost2"/>
      <sheetName val="C_(3)1"/>
      <sheetName val="entitlements"/>
      <sheetName val="Sch. Areas -JBH"/>
      <sheetName val="Sch. Areas - 90-95"/>
      <sheetName val="cashflow macro functions"/>
      <sheetName val="(A,_B)_BUILDER_+_SUB_CONT_WOR11"/>
      <sheetName val="SPT_vs_PHI12"/>
      <sheetName val="Fill_this_out_first___5"/>
      <sheetName val="Chiet_tinh_dz354"/>
      <sheetName val="Forecast_Variance_Planning_hrs2"/>
      <sheetName val="AoR_Finishing2"/>
      <sheetName val="29_7_092"/>
      <sheetName val="cable_summary2"/>
      <sheetName val="DVM_Sizing_Calculator-_10_ips_2"/>
      <sheetName val="C_(3)2"/>
      <sheetName val="입찰내역_발주처_양식2"/>
      <sheetName val="Cost_details3"/>
      <sheetName val="qty_schedule12"/>
      <sheetName val="Details_for_Charts12"/>
      <sheetName val="(A,_B)_BUILDER_+_SUB_CONT_WOR12"/>
      <sheetName val="SPT_vs_PHI13"/>
      <sheetName val="Fill_this_out_first___6"/>
      <sheetName val="Chiet_tinh_dz355"/>
      <sheetName val="Forecast_Variance_Planning_hrs3"/>
      <sheetName val="Aug_063"/>
      <sheetName val="May_063"/>
      <sheetName val="Manning_Schedule3"/>
      <sheetName val="w't_table3"/>
      <sheetName val="AoR_Finishing3"/>
      <sheetName val="29_7_093"/>
      <sheetName val="cable_summary3"/>
      <sheetName val="DVM_Sizing_Calculator-_10_ips_3"/>
      <sheetName val="Materials_Cost3"/>
      <sheetName val="IO_List3"/>
      <sheetName val="C_(3)3"/>
      <sheetName val="입찰내역_발주처_양식3"/>
      <sheetName val="Cost_details4"/>
      <sheetName val="qty_schedule13"/>
      <sheetName val="Details_for_Charts13"/>
      <sheetName val="(A,_B)_BUILDER_+_SUB_CONT_WOR13"/>
      <sheetName val="SPT_vs_PHI14"/>
      <sheetName val="Fill_this_out_first___7"/>
      <sheetName val="Cover_Sheet7"/>
      <sheetName val="Bill_5_-_Carpark7"/>
      <sheetName val="Chiet_tinh_dz356"/>
      <sheetName val="Forecast_Variance_Planning_hrs4"/>
      <sheetName val="Aug_064"/>
      <sheetName val="May_064"/>
      <sheetName val="Manning_Schedule4"/>
      <sheetName val="w't_table4"/>
      <sheetName val="AoR_Finishing4"/>
      <sheetName val="29_7_094"/>
      <sheetName val="cable_summary4"/>
      <sheetName val="DVM_Sizing_Calculator-_10_ips_4"/>
      <sheetName val="Materials_Cost4"/>
      <sheetName val="IO_List4"/>
      <sheetName val="C_(3)4"/>
      <sheetName val="입찰내역_발주처_양식4"/>
      <sheetName val="Cost_details5"/>
      <sheetName val="qty_schedule14"/>
      <sheetName val="Details_for_Charts14"/>
      <sheetName val="(A,_B)_BUILDER_+_SUB_CONT_WOR14"/>
      <sheetName val="SPT_vs_PHI15"/>
      <sheetName val="Fill_this_out_first___8"/>
      <sheetName val="Cover_Sheet8"/>
      <sheetName val="Bill_5_-_Carpark8"/>
      <sheetName val="Chiet_tinh_dz357"/>
      <sheetName val="Forecast_Variance_Planning_hrs5"/>
      <sheetName val="Aug_065"/>
      <sheetName val="May_065"/>
      <sheetName val="Manning_Schedule5"/>
      <sheetName val="w't_table5"/>
      <sheetName val="AoR_Finishing5"/>
      <sheetName val="29_7_095"/>
      <sheetName val="cable_summary5"/>
      <sheetName val="DVM_Sizing_Calculator-_10_ips_5"/>
      <sheetName val="Materials_Cost5"/>
      <sheetName val="IO_List5"/>
      <sheetName val="C_(3)5"/>
      <sheetName val="입찰내역_발주처_양식5"/>
      <sheetName val="Cost_details6"/>
      <sheetName val="Raw_Data16"/>
      <sheetName val="@risk_rents_and_incentives16"/>
      <sheetName val="Car_park_lease16"/>
      <sheetName val="Net_rent_analysis16"/>
      <sheetName val="CT_Thang_Mo16"/>
      <sheetName val="DGchitiet_16"/>
      <sheetName val="CIF_COST_ITEM16"/>
      <sheetName val="Doha_WBS_Clean16"/>
      <sheetName val="Bill_116"/>
      <sheetName val="Bill_216"/>
      <sheetName val="Bill_316"/>
      <sheetName val="Bill_416"/>
      <sheetName val="Bill_516"/>
      <sheetName val="Bill_616"/>
      <sheetName val="Bill_716"/>
      <sheetName val="Ramp_data16"/>
      <sheetName val="Day_work16"/>
      <sheetName val="Lower_Ground16"/>
      <sheetName val="Cap_Cost16"/>
      <sheetName val="RLV_Calc16"/>
      <sheetName val="Costs_(dev)16"/>
      <sheetName val="Bluewater_NPV_-_sell_January16"/>
      <sheetName val="Upper_Ground16"/>
      <sheetName val="Financial_Summary16"/>
      <sheetName val="D&amp;C_Calcs16"/>
      <sheetName val="CA_Upside_Downside_Old16"/>
      <sheetName val="EASEL_CA_Example16"/>
      <sheetName val="qty_schedule15"/>
      <sheetName val="Details_for_Charts15"/>
      <sheetName val="(A,_B)_BUILDER_+_SUB_CONT_WOR15"/>
      <sheetName val="SPT_vs_PHI16"/>
      <sheetName val="Fill_this_out_first___9"/>
      <sheetName val="Cover_Sheet9"/>
      <sheetName val="Bill_5_-_Carpark9"/>
      <sheetName val="Chiet_tinh_dz358"/>
      <sheetName val="Forecast_Variance_Planning_hrs6"/>
      <sheetName val="Aug_066"/>
      <sheetName val="May_066"/>
      <sheetName val="Manning_Schedule6"/>
      <sheetName val="w't_table6"/>
      <sheetName val="AoR_Finishing6"/>
      <sheetName val="29_7_096"/>
      <sheetName val="cable_summary6"/>
      <sheetName val="DVM_Sizing_Calculator-_10_ips_6"/>
      <sheetName val="Materials_Cost6"/>
      <sheetName val="IO_List6"/>
      <sheetName val="C_(3)6"/>
      <sheetName val="입찰내역_발주처_양식6"/>
      <sheetName val="Cost_details7"/>
      <sheetName val="Rate_Breakdown6"/>
      <sheetName val="Bill 3 - Site Works"/>
      <sheetName val="galfareqp"/>
      <sheetName val="Interest"/>
      <sheetName val="Project Master"/>
      <sheetName val="Staff"/>
      <sheetName val="4 Annex 1 Basic rate"/>
      <sheetName val="FA_SUMMARY"/>
      <sheetName val="Costing"/>
      <sheetName val="Mat.Cost"/>
      <sheetName val="GS"/>
      <sheetName val="ABB"/>
      <sheetName val="GE"/>
      <sheetName val="Bill"/>
      <sheetName val="dyes"/>
      <sheetName val="Sheet3"/>
      <sheetName val="UTILITY"/>
      <sheetName val="ancillary"/>
      <sheetName val="SS MH"/>
      <sheetName val="Cost_Any."/>
      <sheetName val="Mat_Cost"/>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Val breakdown"/>
      <sheetName val="Progress Pymt"/>
      <sheetName val="Generic"/>
      <sheetName val="BILL-1A"/>
      <sheetName val="DBs"/>
      <sheetName val="Storage Units"/>
      <sheetName val="S_F__table1"/>
      <sheetName val="roof_(conc&amp;fwk)OK1"/>
      <sheetName val="ext_walls1"/>
      <sheetName val="AB List"/>
      <sheetName val="Reactors"/>
      <sheetName val="Towers"/>
      <sheetName val="Drums"/>
      <sheetName val="Div 3 - Concrete"/>
      <sheetName val="E_Summary"/>
      <sheetName val="D_Cntnts"/>
      <sheetName val="INS"/>
      <sheetName val="Bill_split_Utilities1"/>
      <sheetName val="PACK_(B)5"/>
      <sheetName val="Contractor_Application5"/>
      <sheetName val="General_Summary5"/>
      <sheetName val="08_MEP_Summary5"/>
      <sheetName val="Addnl_works5"/>
      <sheetName val="B3__Material_on_Site-Detail5"/>
      <sheetName val="PACK_(B)6"/>
      <sheetName val="Contractor_Application6"/>
      <sheetName val="General_Summary6"/>
      <sheetName val="08_MEP_Summary6"/>
      <sheetName val="Addnl_works6"/>
      <sheetName val="B3__Material_on_Site-Detail6"/>
      <sheetName val="220Kv_(2)7"/>
      <sheetName val="Bill_2_07"/>
      <sheetName val="Attics,_Beam_And_Slab7"/>
      <sheetName val="PACK_(B)7"/>
      <sheetName val="Contractor_Application7"/>
      <sheetName val="General_Summary7"/>
      <sheetName val="08_MEP_Summary7"/>
      <sheetName val="Addnl_works7"/>
      <sheetName val="B3__Material_on_Site-Detail7"/>
      <sheetName val="220Kv_(2)8"/>
      <sheetName val="Bill_2_08"/>
      <sheetName val="Attics,_Beam_And_Slab8"/>
      <sheetName val="APP__B8"/>
      <sheetName val="Project_Brief8"/>
      <sheetName val="L_(4)8"/>
      <sheetName val="PACK_(B)8"/>
      <sheetName val="Contractor_Application8"/>
      <sheetName val="General_Summary8"/>
      <sheetName val="08_MEP_Summary8"/>
      <sheetName val="Addnl_works8"/>
      <sheetName val="B3__Material_on_Site-Detail8"/>
      <sheetName val="2_Div_21"/>
      <sheetName val="Camp_Power_Cost"/>
      <sheetName val="CUML_DELVRY"/>
      <sheetName val="Record_data_here1"/>
      <sheetName val="LD-BOQ_1"/>
      <sheetName val="Record_data_here2"/>
      <sheetName val="LD-BOQ_2"/>
      <sheetName val="Record_data_here3"/>
      <sheetName val="LD-BOQ_3"/>
      <sheetName val="Record_data_here4"/>
      <sheetName val="LD-BOQ_4"/>
      <sheetName val="Record_data_here5"/>
      <sheetName val="LD-BOQ_5"/>
      <sheetName val="GEN_SUM1"/>
      <sheetName val="GAE8'97"/>
      <sheetName val="220Kv_(2)9"/>
      <sheetName val="Bill_2_09"/>
      <sheetName val="Attics,_Beam_And_Slab9"/>
      <sheetName val="APP__B9"/>
      <sheetName val="Project_Brief9"/>
      <sheetName val="L_(4)9"/>
      <sheetName val="PACK_(B)9"/>
      <sheetName val="Contractor_Application9"/>
      <sheetName val="General_Summary9"/>
      <sheetName val="08_MEP_Summary9"/>
      <sheetName val="Addnl_works9"/>
      <sheetName val="B3__Material_on_Site-Detail9"/>
      <sheetName val="Z-_GENERAL_PRICE_SUMMARY16"/>
      <sheetName val="WITHOUT_C&amp;I_PROFIT_(3)16"/>
      <sheetName val="OIL_SYST_DATA_SHTS16"/>
      <sheetName val="Price_Schedule15"/>
      <sheetName val="5_Line_Bill16"/>
      <sheetName val="Bill_No__3_Podium15"/>
      <sheetName val="HB_CEC_schd_6_210"/>
      <sheetName val="Trade_Package15"/>
      <sheetName val="Info_Sheet15"/>
      <sheetName val="Data_Sheet16"/>
      <sheetName val="Cover_Sheet10"/>
      <sheetName val="220Kv_(2)10"/>
      <sheetName val="ASD_Sum_of_Parts10"/>
      <sheetName val="Ra__stair10"/>
      <sheetName val="Bill_2_010"/>
      <sheetName val="PROJECT_BRIEF(EX_NEW)10"/>
      <sheetName val="Chiet_tinh_dz2210"/>
      <sheetName val="Attics,_Beam_And_Slab10"/>
      <sheetName val="APP__B10"/>
      <sheetName val="Project_Brief10"/>
      <sheetName val="L_(4)10"/>
      <sheetName val="PACK_(B)10"/>
      <sheetName val="Contractor_Application10"/>
      <sheetName val="General_Summary10"/>
      <sheetName val="08_MEP_Summary10"/>
      <sheetName val="Addnl_works10"/>
      <sheetName val="B3__Material_on_Site-Detail10"/>
      <sheetName val="Bil_1"/>
      <sheetName val="Bil_11"/>
      <sheetName val="CUML_DELVRY1"/>
      <sheetName val="Bill_split_Utilities2"/>
      <sheetName val="Bil_12"/>
      <sheetName val="CUML_DELVRY2"/>
      <sheetName val="Bill_split_Utilities3"/>
      <sheetName val="Bil_13"/>
      <sheetName val="CUML_DELVRY3"/>
      <sheetName val="CUML_DELVRY4"/>
      <sheetName val="Bill_split_Utilities4"/>
      <sheetName val="Bil_14"/>
      <sheetName val="Fee_Rate_Summary2"/>
      <sheetName val="GEN_SUM2"/>
      <sheetName val="Fee_Rate_Summary1"/>
      <sheetName val="Fee_Rate_Summary3"/>
      <sheetName val="GEN_SUM3"/>
      <sheetName val="Fee_Rate_Summary4"/>
      <sheetName val="GEN_SUM4"/>
      <sheetName val="C9901"/>
      <sheetName val="Details and Earnings Charts"/>
      <sheetName val="Detail Page"/>
      <sheetName val="Sch. Areas"/>
      <sheetName val="Sheet 1 - Deployment &amp; Exps"/>
      <sheetName val="Project Budget Worksheet"/>
      <sheetName val="Exception Report Register "/>
      <sheetName val="Beach Villas 1bed"/>
      <sheetName val="MP"/>
      <sheetName val="TOSHIBA-Structure"/>
      <sheetName val="本年收入合计"/>
      <sheetName val="Budget"/>
      <sheetName val="Project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Set>
  </externalBook>
</externalLink>
</file>

<file path=xl/externalLinks/externalLink140.xml><?xml version="1.0" encoding="utf-8"?>
<externalLink xmlns="http://schemas.openxmlformats.org/spreadsheetml/2006/main">
  <externalBook xmlns:r="http://schemas.openxmlformats.org/officeDocument/2006/relationships" r:id="rId1">
    <sheetNames>
      <sheetName val="Top sheet"/>
      <sheetName val="Certificate"/>
      <sheetName val="Sheet1"/>
      <sheetName val="Abstract"/>
      <sheetName val="M-Book for Conc"/>
      <sheetName val="LEVELS"/>
      <sheetName val="PCC"/>
      <sheetName val="Rein.Steel"/>
      <sheetName val="M-Book for FW"/>
      <sheetName val="M-Book others"/>
      <sheetName val="M-Book filling"/>
      <sheetName val="Imp Cost"/>
      <sheetName val="Summary"/>
      <sheetName val="Joinery"/>
      <sheetName val="Top_sheet"/>
      <sheetName val="M-Book_for_Conc"/>
      <sheetName val="Rein_Steel"/>
      <sheetName val="M-Book_for_FW"/>
      <sheetName val="M-Book_others"/>
      <sheetName val="M-Book_filling"/>
      <sheetName val="#REF"/>
      <sheetName val="Coalmine"/>
      <sheetName val="Debits as on 12.04.08"/>
      <sheetName val="starter"/>
      <sheetName val="final abstract"/>
      <sheetName val="Code"/>
      <sheetName val="MN T.B."/>
      <sheetName val="Voucher"/>
      <sheetName val="Data"/>
      <sheetName val="Rate analysis"/>
      <sheetName val="SP Break Up"/>
      <sheetName val="COLUMN"/>
      <sheetName val="beam-reinft-machine rm"/>
      <sheetName val="p&amp;m"/>
      <sheetName val="PB"/>
      <sheetName val="Valuation"/>
      <sheetName val="train cash"/>
      <sheetName val="accom cash"/>
      <sheetName val="FitOutConfCentre"/>
      <sheetName val="Bill.10"/>
      <sheetName val="공문"/>
      <sheetName val="Day work"/>
      <sheetName val="Tender Analysis (Original)"/>
      <sheetName val="Development"/>
      <sheetName val="Top_sheet1"/>
      <sheetName val="M-Book_for_Conc1"/>
      <sheetName val="Rein_Steel1"/>
      <sheetName val="M-Book_for_FW1"/>
      <sheetName val="M-Book_others1"/>
      <sheetName val="M-Book_filling1"/>
      <sheetName val="Debits_as_on_12_04_08"/>
      <sheetName val="final_abstract"/>
      <sheetName val="MN_T_B_"/>
      <sheetName val="Rate_analysis"/>
      <sheetName val="SP_Break_Up"/>
      <sheetName val="train_cash"/>
      <sheetName val="accom_cash"/>
      <sheetName val="Top_sheet2"/>
      <sheetName val="M-Book_for_Conc2"/>
      <sheetName val="Rein_Steel2"/>
      <sheetName val="M-Book_for_FW2"/>
      <sheetName val="M-Book_others2"/>
      <sheetName val="M-Book_filling2"/>
      <sheetName val="Debits_as_on_12_04_081"/>
      <sheetName val="final_abstract1"/>
      <sheetName val="MN_T_B_1"/>
      <sheetName val="Rate_analysis1"/>
      <sheetName val="SP_Break_Up1"/>
      <sheetName val="train_cash1"/>
      <sheetName val="accom_cash1"/>
      <sheetName val="Top_sheet4"/>
      <sheetName val="M-Book_for_Conc4"/>
      <sheetName val="Rein_Steel4"/>
      <sheetName val="M-Book_for_FW4"/>
      <sheetName val="M-Book_others4"/>
      <sheetName val="M-Book_filling4"/>
      <sheetName val="Debits_as_on_12_04_083"/>
      <sheetName val="final_abstract3"/>
      <sheetName val="MN_T_B_3"/>
      <sheetName val="Rate_analysis3"/>
      <sheetName val="SP_Break_Up3"/>
      <sheetName val="train_cash3"/>
      <sheetName val="accom_cash3"/>
      <sheetName val="Top_sheet3"/>
      <sheetName val="M-Book_for_Conc3"/>
      <sheetName val="Rein_Steel3"/>
      <sheetName val="M-Book_for_FW3"/>
      <sheetName val="M-Book_others3"/>
      <sheetName val="M-Book_filling3"/>
      <sheetName val="Debits_as_on_12_04_082"/>
      <sheetName val="final_abstract2"/>
      <sheetName val="MN_T_B_2"/>
      <sheetName val="Rate_analysis2"/>
      <sheetName val="SP_Break_Up2"/>
      <sheetName val="train_cash2"/>
      <sheetName val="accom_cash2"/>
      <sheetName val="Top_sheet5"/>
      <sheetName val="M-Book_for_Conc5"/>
      <sheetName val="Rein_Steel5"/>
      <sheetName val="M-Book_for_FW5"/>
      <sheetName val="M-Book_others5"/>
      <sheetName val="M-Book_filling5"/>
      <sheetName val="Debits_as_on_12_04_084"/>
      <sheetName val="final_abstract4"/>
      <sheetName val="MN_T_B_4"/>
      <sheetName val="Rate_analysis4"/>
      <sheetName val="SP_Break_Up4"/>
      <sheetName val="train_cash4"/>
      <sheetName val="accom_cash4"/>
      <sheetName val="Day_work"/>
      <sheetName val="Div Summary"/>
      <sheetName val="2.2 STAFF Scedule"/>
      <sheetName val="P"/>
      <sheetName val="Architect"/>
      <sheetName val="1.2 STAFF Scedule"/>
      <sheetName val="Prattmodel"/>
      <sheetName val="Otismodel"/>
      <sheetName val="Flightmodel"/>
      <sheetName val="Sum of the Parts Valuation"/>
      <sheetName val="Part-A"/>
      <sheetName val="???? ??? ??"/>
      <sheetName val="1"/>
      <sheetName val="IPO Shit"/>
      <sheetName val="ASD Sum of Parts"/>
      <sheetName val="Financial Outputs"/>
      <sheetName val="ADT Financial Build"/>
      <sheetName val="ADT LBO"/>
      <sheetName val="Ex-ADTCo LBO"/>
      <sheetName val="Total TEFS LBO"/>
      <sheetName val="ADT Output Dumbed Down for KKR"/>
      <sheetName val="NOTE"/>
      <sheetName val="MAINBS1"/>
      <sheetName val="LTR-2"/>
      <sheetName val="Cash2"/>
      <sheetName val="Z"/>
      <sheetName val="입찰내역 발주처 양식"/>
      <sheetName val="SPT vs PHI"/>
      <sheetName val="intr stool brkup"/>
      <sheetName val="Demand"/>
      <sheetName val="Occ"/>
      <sheetName val="P.O VS Actual"/>
      <sheetName val="MTP"/>
      <sheetName val="MTP1"/>
      <sheetName val="EEV(Prilim)"/>
      <sheetName val="ELECTRICAL"/>
      <sheetName val="HVAC"/>
      <sheetName val="PLUMBING&amp;FF"/>
      <sheetName val="Bldg Wise Summaries 20-10-09"/>
      <sheetName val="Verify"/>
      <sheetName val="PriceSummary"/>
      <sheetName val="Bill_10"/>
      <sheetName val="beam-reinft-machine_rm"/>
      <sheetName val="New Bld"/>
      <sheetName val="SCHDULE OF FINISH "/>
      <sheetName val="vendor"/>
      <sheetName val="Data Sheet"/>
      <sheetName val="Top_sheet6"/>
      <sheetName val="M-Book_for_Conc6"/>
      <sheetName val="Rein_Steel6"/>
      <sheetName val="M-Book_for_FW6"/>
      <sheetName val="M-Book_others6"/>
      <sheetName val="M-Book_filling6"/>
      <sheetName val="Debits_as_on_12_04_085"/>
      <sheetName val="final_abstract5"/>
      <sheetName val="MN_T_B_5"/>
      <sheetName val="Rate_analysis5"/>
      <sheetName val="SP_Break_Up5"/>
      <sheetName val="train_cash5"/>
      <sheetName val="accom_cash5"/>
      <sheetName val="Day_work1"/>
      <sheetName val="ASD_Sum_of_Parts"/>
      <sheetName val="SCHDULE_OF_FINISH_"/>
      <sheetName val="IPO_Shit"/>
      <sheetName val="Financial_Outputs"/>
      <sheetName val="ADT_Financial_Build"/>
      <sheetName val="ADT_LBO"/>
      <sheetName val="Ex-ADTCo_LBO"/>
      <sheetName val="Total_TEFS_LBO"/>
      <sheetName val="ADT_Output_Dumbed_Down_for_KKR"/>
      <sheetName val="Data_Sheet"/>
      <sheetName val="Tender_Analysis_(Original)1"/>
      <sheetName val="beam-reinft-machine_rm1"/>
      <sheetName val="Bill_101"/>
      <sheetName val="Tender_Analysis_(Original)"/>
      <sheetName val="A.O.R."/>
      <sheetName val="품의"/>
      <sheetName val="대비"/>
      <sheetName val="BOQ"/>
      <sheetName val="A1-Continuous"/>
      <sheetName val="strain"/>
      <sheetName val="Design"/>
      <sheetName val="Sheet3 (2)"/>
      <sheetName val="Costing"/>
      <sheetName val="Debits_as_on_12_04_086"/>
      <sheetName val="final_abstract6"/>
      <sheetName val="MN_T_B_6"/>
      <sheetName val="Rate_analysis6"/>
      <sheetName val="SP_Break_Up6"/>
      <sheetName val="Top_sheet7"/>
      <sheetName val="M-Book_for_Conc7"/>
      <sheetName val="Rein_Steel7"/>
      <sheetName val="M-Book_for_FW7"/>
      <sheetName val="M-Book_others7"/>
      <sheetName val="M-Book_filling7"/>
      <sheetName val="Debits_as_on_12_04_087"/>
      <sheetName val="final_abstract7"/>
      <sheetName val="MN_T_B_7"/>
      <sheetName val="Rate_analysis7"/>
      <sheetName val="SP_Break_Up7"/>
      <sheetName val="Top_sheet8"/>
      <sheetName val="M-Book_for_Conc8"/>
      <sheetName val="Rein_Steel8"/>
      <sheetName val="M-Book_for_FW8"/>
      <sheetName val="M-Book_others8"/>
      <sheetName val="M-Book_filling8"/>
      <sheetName val="Debits_as_on_12_04_088"/>
      <sheetName val="final_abstract8"/>
      <sheetName val="MN_T_B_8"/>
      <sheetName val="Rate_analysis8"/>
      <sheetName val="SP_Break_Up8"/>
      <sheetName val="Top_sheet14"/>
      <sheetName val="M-Book_for_Conc14"/>
      <sheetName val="Rein_Steel14"/>
      <sheetName val="M-Book_for_FW14"/>
      <sheetName val="M-Book_others14"/>
      <sheetName val="M-Book_filling14"/>
      <sheetName val="Debits_as_on_12_04_0814"/>
      <sheetName val="final_abstract14"/>
      <sheetName val="MN_T_B_14"/>
      <sheetName val="Rate_analysis14"/>
      <sheetName val="SP_Break_Up14"/>
      <sheetName val="Top_sheet10"/>
      <sheetName val="M-Book_for_Conc10"/>
      <sheetName val="Rein_Steel10"/>
      <sheetName val="M-Book_for_FW10"/>
      <sheetName val="M-Book_others10"/>
      <sheetName val="M-Book_filling10"/>
      <sheetName val="Debits_as_on_12_04_0810"/>
      <sheetName val="final_abstract10"/>
      <sheetName val="MN_T_B_10"/>
      <sheetName val="Rate_analysis10"/>
      <sheetName val="SP_Break_Up10"/>
      <sheetName val="Top_sheet9"/>
      <sheetName val="M-Book_for_Conc9"/>
      <sheetName val="Rein_Steel9"/>
      <sheetName val="M-Book_for_FW9"/>
      <sheetName val="M-Book_others9"/>
      <sheetName val="M-Book_filling9"/>
      <sheetName val="Debits_as_on_12_04_089"/>
      <sheetName val="final_abstract9"/>
      <sheetName val="MN_T_B_9"/>
      <sheetName val="Rate_analysis9"/>
      <sheetName val="SP_Break_Up9"/>
      <sheetName val="Top_sheet11"/>
      <sheetName val="M-Book_for_Conc11"/>
      <sheetName val="Rein_Steel11"/>
      <sheetName val="M-Book_for_FW11"/>
      <sheetName val="M-Book_others11"/>
      <sheetName val="M-Book_filling11"/>
      <sheetName val="Debits_as_on_12_04_0811"/>
      <sheetName val="final_abstract11"/>
      <sheetName val="MN_T_B_11"/>
      <sheetName val="Rate_analysis11"/>
      <sheetName val="SP_Break_Up11"/>
      <sheetName val="Top_sheet12"/>
      <sheetName val="M-Book_for_Conc12"/>
      <sheetName val="Rein_Steel12"/>
      <sheetName val="M-Book_for_FW12"/>
      <sheetName val="M-Book_others12"/>
      <sheetName val="M-Book_filling12"/>
      <sheetName val="Debits_as_on_12_04_0812"/>
      <sheetName val="final_abstract12"/>
      <sheetName val="MN_T_B_12"/>
      <sheetName val="Rate_analysis12"/>
      <sheetName val="SP_Break_Up12"/>
      <sheetName val="Top_sheet13"/>
      <sheetName val="M-Book_for_Conc13"/>
      <sheetName val="Rein_Steel13"/>
      <sheetName val="M-Book_for_FW13"/>
      <sheetName val="M-Book_others13"/>
      <sheetName val="M-Book_filling13"/>
      <sheetName val="Debits_as_on_12_04_0813"/>
      <sheetName val="final_abstract13"/>
      <sheetName val="MN_T_B_13"/>
      <sheetName val="Rate_analysis13"/>
      <sheetName val="SP_Break_Up13"/>
      <sheetName val="Top_sheet20"/>
      <sheetName val="M-Book_for_Conc20"/>
      <sheetName val="Rein_Steel20"/>
      <sheetName val="M-Book_for_FW20"/>
      <sheetName val="M-Book_others20"/>
      <sheetName val="M-Book_filling20"/>
      <sheetName val="Debits_as_on_12_04_0820"/>
      <sheetName val="final_abstract20"/>
      <sheetName val="MN_T_B_20"/>
      <sheetName val="Rate_analysis20"/>
      <sheetName val="SP_Break_Up20"/>
      <sheetName val="Top_sheet15"/>
      <sheetName val="M-Book_for_Conc15"/>
      <sheetName val="Rein_Steel15"/>
      <sheetName val="M-Book_for_FW15"/>
      <sheetName val="M-Book_others15"/>
      <sheetName val="M-Book_filling15"/>
      <sheetName val="Debits_as_on_12_04_0815"/>
      <sheetName val="final_abstract15"/>
      <sheetName val="MN_T_B_15"/>
      <sheetName val="Rate_analysis15"/>
      <sheetName val="SP_Break_Up15"/>
      <sheetName val="Top_sheet16"/>
      <sheetName val="M-Book_for_Conc16"/>
      <sheetName val="Rein_Steel16"/>
      <sheetName val="M-Book_for_FW16"/>
      <sheetName val="M-Book_others16"/>
      <sheetName val="M-Book_filling16"/>
      <sheetName val="Debits_as_on_12_04_0816"/>
      <sheetName val="final_abstract16"/>
      <sheetName val="MN_T_B_16"/>
      <sheetName val="Rate_analysis16"/>
      <sheetName val="SP_Break_Up16"/>
      <sheetName val="beam-reinft-machine_rm3"/>
      <sheetName val="Sheet3_(2)3"/>
      <sheetName val="Top_sheet17"/>
      <sheetName val="M-Book_for_Conc17"/>
      <sheetName val="Rein_Steel17"/>
      <sheetName val="M-Book_for_FW17"/>
      <sheetName val="M-Book_others17"/>
      <sheetName val="M-Book_filling17"/>
      <sheetName val="Debits_as_on_12_04_0817"/>
      <sheetName val="final_abstract17"/>
      <sheetName val="MN_T_B_17"/>
      <sheetName val="Rate_analysis17"/>
      <sheetName val="SP_Break_Up17"/>
      <sheetName val="Sheet3_(2)"/>
      <sheetName val="Top_sheet18"/>
      <sheetName val="M-Book_for_Conc18"/>
      <sheetName val="Rein_Steel18"/>
      <sheetName val="M-Book_for_FW18"/>
      <sheetName val="M-Book_others18"/>
      <sheetName val="M-Book_filling18"/>
      <sheetName val="Debits_as_on_12_04_0818"/>
      <sheetName val="final_abstract18"/>
      <sheetName val="MN_T_B_18"/>
      <sheetName val="Rate_analysis18"/>
      <sheetName val="SP_Break_Up18"/>
      <sheetName val="Sheet3_(2)1"/>
      <sheetName val="Top_sheet19"/>
      <sheetName val="M-Book_for_Conc19"/>
      <sheetName val="Rein_Steel19"/>
      <sheetName val="M-Book_for_FW19"/>
      <sheetName val="M-Book_others19"/>
      <sheetName val="M-Book_filling19"/>
      <sheetName val="Debits_as_on_12_04_0819"/>
      <sheetName val="final_abstract19"/>
      <sheetName val="MN_T_B_19"/>
      <sheetName val="Rate_analysis19"/>
      <sheetName val="SP_Break_Up19"/>
      <sheetName val="beam-reinft-machine_rm2"/>
      <sheetName val="Sheet3_(2)2"/>
      <sheetName val="Top_sheet21"/>
      <sheetName val="M-Book_for_Conc21"/>
      <sheetName val="Rein_Steel21"/>
      <sheetName val="M-Book_for_FW21"/>
      <sheetName val="M-Book_others21"/>
      <sheetName val="M-Book_filling21"/>
      <sheetName val="Debits_as_on_12_04_0821"/>
      <sheetName val="final_abstract21"/>
      <sheetName val="MN_T_B_21"/>
      <sheetName val="Rate_analysis21"/>
      <sheetName val="SP_Break_Up21"/>
      <sheetName val="beam-reinft-machine_rm4"/>
      <sheetName val="Sheet3_(2)4"/>
      <sheetName val="Top_sheet22"/>
      <sheetName val="M-Book_for_Conc22"/>
      <sheetName val="Rein_Steel22"/>
      <sheetName val="M-Book_for_FW22"/>
      <sheetName val="M-Book_others22"/>
      <sheetName val="M-Book_filling22"/>
      <sheetName val="Debits_as_on_12_04_0822"/>
      <sheetName val="final_abstract22"/>
      <sheetName val="MN_T_B_22"/>
      <sheetName val="Rate_analysis22"/>
      <sheetName val="SP_Break_Up22"/>
      <sheetName val="beam-reinft-machine_rm5"/>
      <sheetName val="Sheet3_(2)5"/>
      <sheetName val="Top_sheet23"/>
      <sheetName val="M-Book_for_Conc23"/>
      <sheetName val="Rein_Steel23"/>
      <sheetName val="M-Book_for_FW23"/>
      <sheetName val="M-Book_others23"/>
      <sheetName val="M-Book_filling23"/>
      <sheetName val="Debits_as_on_12_04_0823"/>
      <sheetName val="final_abstract23"/>
      <sheetName val="MN_T_B_23"/>
      <sheetName val="Rate_analysis23"/>
      <sheetName val="SP_Break_Up23"/>
      <sheetName val="beam-reinft-machine_rm6"/>
      <sheetName val="Sheet3_(2)6"/>
      <sheetName val="Top_sheet24"/>
      <sheetName val="M-Book_for_Conc24"/>
      <sheetName val="Rein_Steel24"/>
      <sheetName val="M-Book_for_FW24"/>
      <sheetName val="M-Book_others24"/>
      <sheetName val="M-Book_filling24"/>
      <sheetName val="Debits_as_on_12_04_0824"/>
      <sheetName val="final_abstract24"/>
      <sheetName val="MN_T_B_24"/>
      <sheetName val="Rate_analysis24"/>
      <sheetName val="SP_Break_Up24"/>
      <sheetName val="beam-reinft-machine_rm7"/>
      <sheetName val="Sheet3_(2)7"/>
      <sheetName val="PACK (B)"/>
      <sheetName val="office"/>
      <sheetName val="Lab"/>
      <sheetName val="Material&amp;equipment"/>
      <sheetName val="Fill this out first..."/>
      <sheetName val="BPL"/>
      <sheetName val="BHANDUP"/>
      <sheetName val="Fin Sum"/>
      <sheetName val="Labour productivity"/>
      <sheetName val="CASHFLOWS"/>
      <sheetName val="col-reinft1"/>
      <sheetName val="Intro"/>
      <sheetName val="VARIABLE"/>
      <sheetName val="Codes"/>
      <sheetName val="concrete"/>
      <sheetName val="foot-slab reinft"/>
      <sheetName val="CCTV_EST1"/>
      <sheetName val="D1_CO"/>
      <sheetName val="Names&amp;Cases"/>
      <sheetName val="Wall"/>
      <sheetName val="Lowside"/>
      <sheetName val="Bed Class"/>
      <sheetName val="Cd"/>
      <sheetName val="Main-Material"/>
      <sheetName val="Trade Package"/>
      <sheetName val="1Bed Overwater Villas"/>
      <sheetName val="Control"/>
      <sheetName val="BCulSch"/>
      <sheetName val="村级支出"/>
      <sheetName val="Cost"/>
      <sheetName val="Cost 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Set>
  </externalBook>
</externalLink>
</file>

<file path=xl/externalLinks/externalLink141.xml><?xml version="1.0" encoding="utf-8"?>
<externalLink xmlns="http://schemas.openxmlformats.org/spreadsheetml/2006/main">
  <externalBook xmlns:r="http://schemas.openxmlformats.org/officeDocument/2006/relationships" r:id="rId1">
    <sheetNames>
      <sheetName val="표지"/>
      <sheetName val="선행조건"/>
      <sheetName val="6개월단축"/>
      <sheetName val="TUBING(6월) (2)"/>
      <sheetName val="5(6개월단축)"/>
      <sheetName val="#5TUBING(6월)"/>
      <sheetName val="#6 (6월단축3-2)"/>
      <sheetName val="#6(2-3비교)"/>
      <sheetName val="Day work"/>
      <sheetName val="HQ-TO"/>
      <sheetName val="Sheet2"/>
      <sheetName val="BOQ"/>
      <sheetName val="Tank"/>
      <sheetName val="Mech SOR Comparison  "/>
      <sheetName val="Raw Data"/>
      <sheetName val="FORM-5"/>
      <sheetName val="6개월단축계획"/>
      <sheetName val="Notes"/>
      <sheetName val="FitOutConfCentre"/>
      <sheetName val="Testing"/>
      <sheetName val="BQ"/>
      <sheetName val="BQ External"/>
      <sheetName val="Master Data Sheet"/>
      <sheetName val="C3"/>
      <sheetName val="NPV"/>
      <sheetName val="CPA33-34"/>
      <sheetName val="calcul"/>
      <sheetName val="Rates"/>
      <sheetName val="mvac_Offer"/>
      <sheetName val="mvac_BOQ"/>
      <sheetName val="P"/>
      <sheetName val="Summary"/>
      <sheetName val="Factors"/>
      <sheetName val="Addition-ProtectionSummary"/>
      <sheetName val="Ground Covers Schedule"/>
      <sheetName val="Macro custom function"/>
      <sheetName val="Bill.10"/>
      <sheetName val="GRSummary"/>
      <sheetName val="Rate Analysis"/>
      <sheetName val="Sub Cont. Comp."/>
      <sheetName val="Intro"/>
      <sheetName val="Hotel Summary"/>
      <sheetName val="Sch. Areas"/>
      <sheetName val="cp-e1"/>
      <sheetName val="Ra  stair"/>
      <sheetName val="#3E1_GCR"/>
      <sheetName val="Plants_Shrubs_Trees"/>
      <sheetName val="Planting_Data"/>
      <sheetName val="Bill"/>
      <sheetName val="NOTE"/>
      <sheetName val="기계내역서"/>
      <sheetName val="③赤紙(日文)"/>
      <sheetName val="Construction"/>
      <sheetName val="6개월단축계획.xls"/>
      <sheetName val="6%EA%B0%9C%EC%9B%94%EB%8B%A8%EC"/>
      <sheetName val="Struct-Grass root"/>
      <sheetName val="Equip"/>
      <sheetName val="Electrical_database"/>
      <sheetName val="Sheet1 (2)"/>
      <sheetName val="Sensitivities"/>
      <sheetName val="StructEarth 3"/>
      <sheetName val="Struct_Earth"/>
      <sheetName val="Cash2"/>
      <sheetName val="Z"/>
      <sheetName val="beam-reinf "/>
      <sheetName val="Reference"/>
      <sheetName val="HC"/>
      <sheetName val="Mp-team 1"/>
      <sheetName val="Vehicles"/>
      <sheetName val="MOS"/>
      <sheetName val="Lstsub"/>
      <sheetName val="Data"/>
      <sheetName val="DISC"/>
      <sheetName val="Option"/>
      <sheetName val="ACTD97"/>
      <sheetName val="Crform"/>
      <sheetName val="E"/>
      <sheetName val="WE"/>
      <sheetName val="Main Summary"/>
      <sheetName val="Eqpt"/>
      <sheetName val="Materials"/>
      <sheetName val="ENCL9"/>
      <sheetName val="Coalmine"/>
      <sheetName val="SPT vs PHI"/>
      <sheetName val="BHANDUP"/>
      <sheetName val="GWC"/>
      <sheetName val="NWC"/>
      <sheetName val="TUBING(6월)_(2)"/>
      <sheetName val="#6_(6월단축3-2)"/>
      <sheetName val="Day_work"/>
      <sheetName val="M-Book_for_Conc"/>
      <sheetName val="M-Book_for_FW"/>
      <sheetName val="BQ_External"/>
      <sheetName val="Register"/>
      <sheetName val="List"/>
      <sheetName val="#REF"/>
      <sheetName val="HAKEDİŞ "/>
      <sheetName val="Kur"/>
      <sheetName val="Sheet1"/>
      <sheetName val="Katsayılar"/>
      <sheetName val="Bechtel Norms"/>
      <sheetName val="Ironmongery "/>
      <sheetName val="建筑定额"/>
      <sheetName val="dBas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142.xml><?xml version="1.0" encoding="utf-8"?>
<externalLink xmlns="http://schemas.openxmlformats.org/spreadsheetml/2006/main">
  <externalBook xmlns:r="http://schemas.openxmlformats.org/officeDocument/2006/relationships" r:id="rId1">
    <sheetNames>
      <sheetName val="SUMMARYMCA"/>
      <sheetName val="IBOP"/>
      <sheetName val="F1354"/>
      <sheetName val="F1178"/>
      <sheetName val="SUMMARY"/>
      <sheetName val="Day work"/>
      <sheetName val="Bill.10"/>
      <sheetName val="BOQ"/>
      <sheetName val="Sheet2"/>
      <sheetName val="dyes"/>
      <sheetName val="Sheet3"/>
      <sheetName val="UTILITY"/>
      <sheetName val="Raw Data"/>
      <sheetName val="C1ㅇ"/>
      <sheetName val="HQ-TO"/>
      <sheetName val="GRSummary"/>
      <sheetName val="New Bld"/>
      <sheetName val="Z- GENERAL PRICE SUMMARY"/>
      <sheetName val="WITHOUT C&amp;I PROFIT (3)"/>
      <sheetName val="#REF"/>
      <sheetName val="Intro"/>
      <sheetName val="Day_work"/>
      <sheetName val="Bill_10"/>
      <sheetName val="Raw_Data"/>
      <sheetName val="Imp Cost"/>
      <sheetName val="SPT vs PHI"/>
      <sheetName val="Kur"/>
      <sheetName val="Keşif-I"/>
      <sheetName val="HAKEDİŞ "/>
      <sheetName val="BUTCE+MANHOUR"/>
      <sheetName val="Sheet1"/>
      <sheetName val="Katsayılar"/>
      <sheetName val="keşif özeti"/>
      <sheetName val="GAE8'97"/>
      <sheetName val="Costing"/>
      <sheetName val="Sales &amp; Prod"/>
      <sheetName val="2-Cash Flow"/>
      <sheetName val="Westin FOH &amp; BOH Split"/>
      <sheetName val="macros"/>
      <sheetName val="office"/>
      <sheetName val="Proj Cost Sumry"/>
      <sheetName val="Lab"/>
      <sheetName val="Material&amp;equipment"/>
      <sheetName val="PriceSummary"/>
      <sheetName val="Calendar"/>
      <sheetName val="PB"/>
      <sheetName val="Div Summary"/>
      <sheetName val="Basis"/>
      <sheetName val="SOR"/>
      <sheetName val="Cost_Any."/>
      <sheetName val="Mat_Cost"/>
      <sheetName val="1-1 GRN ALL"/>
      <sheetName val="2-1 LPO "/>
      <sheetName val="GS"/>
      <sheetName val="newsales"/>
      <sheetName val="Option"/>
      <sheetName val="LPO Compliment"/>
      <sheetName val="Bill"/>
      <sheetName val="Trade Summary"/>
      <sheetName val="Sheet7"/>
      <sheetName val="Equip"/>
      <sheetName val="New_Bld"/>
      <sheetName val="Z-_GENERAL_PRICE_SUMMARY"/>
      <sheetName val="WITHOUT_C&amp;I_PROFIT_(3)"/>
      <sheetName val="Cost_any"/>
      <sheetName val="Drainage"/>
      <sheetName val="Overwater Villas"/>
      <sheetName val="Presidential Villa"/>
      <sheetName val="Indices"/>
      <sheetName val="06定额"/>
      <sheetName val="Bill 1"/>
      <sheetName val="Bill 2"/>
      <sheetName val="Bill 3"/>
      <sheetName val="Bill 4"/>
      <sheetName val="Bill 5"/>
      <sheetName val="Bill 6"/>
      <sheetName val="Bill 7"/>
      <sheetName val="Revised 02109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143.xml><?xml version="1.0" encoding="utf-8"?>
<externalLink xmlns="http://schemas.openxmlformats.org/spreadsheetml/2006/main">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SUMMARYMCA"/>
      <sheetName val="Sheet9"/>
      <sheetName val="Indices"/>
      <sheetName val="예산"/>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Forecast Variance Planning h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Set>
  </externalBook>
</externalLink>
</file>

<file path=xl/externalLinks/externalLink144.xml><?xml version="1.0" encoding="utf-8"?>
<externalLink xmlns="http://schemas.openxmlformats.org/spreadsheetml/2006/main">
  <externalBook xmlns:r="http://schemas.openxmlformats.org/officeDocument/2006/relationships" r:id="rId1">
    <sheetNames>
      <sheetName val="GAE8'97"/>
      <sheetName val="MATERIAL'S PRICE"/>
      <sheetName val="Sheet1"/>
      <sheetName val="MU"/>
      <sheetName val="GAE8_97"/>
      <sheetName val="conditions"/>
      <sheetName val="openings"/>
      <sheetName val="forex_mu"/>
      <sheetName val="Summary"/>
      <sheetName val="P&amp;L"/>
      <sheetName val="Projected Revenue"/>
      <sheetName val="DOE 2013"/>
      <sheetName val="DOE 2012"/>
      <sheetName val="DOE Details 2013"/>
      <sheetName val="DOE Details 2012"/>
      <sheetName val="Tools 2012"/>
      <sheetName val="Shared Equipment 2013"/>
      <sheetName val="GAE 2012"/>
      <sheetName val="GAE Details 2013"/>
      <sheetName val="GAE Details 2012"/>
      <sheetName val="Capex_GAE 2012"/>
      <sheetName val="Capex_depre GAE 2013"/>
      <sheetName val="Golf Equipment 2012"/>
      <sheetName val="Golf Equipment 2013"/>
      <sheetName val="2013 CAPEX"/>
      <sheetName val="2013 GAE Nonpayroll"/>
      <sheetName val="SCV P1A - Shared Cost"/>
      <sheetName val="Factor"/>
      <sheetName val="UTILITIES"/>
      <sheetName val="Projected_Revenue"/>
      <sheetName val="DOE_2013"/>
      <sheetName val="DOE_2012"/>
      <sheetName val="DOE_Details_2013"/>
      <sheetName val="DOE_Details_2012"/>
      <sheetName val="Tools_2012"/>
      <sheetName val="Shared_Equipment_2013"/>
      <sheetName val="GAE_2012"/>
      <sheetName val="GAE_Details_2013"/>
      <sheetName val="GAE_Details_2012"/>
      <sheetName val="Capex_GAE_2012"/>
      <sheetName val="Capex_depre_GAE_2013"/>
      <sheetName val="Golf_Equipment_2012"/>
      <sheetName val="Golf_Equipment_2013"/>
      <sheetName val="2013_CAPEX"/>
      <sheetName val="2013_GAE_Nonpayroll"/>
      <sheetName val="cf-var"/>
      <sheetName val="S-CURVE 2"/>
      <sheetName val="GAE-Jan"/>
      <sheetName val="Projected_Revenue1"/>
      <sheetName val="DOE_20131"/>
      <sheetName val="DOE_20121"/>
      <sheetName val="DOE_Details_20131"/>
      <sheetName val="DOE_Details_20121"/>
      <sheetName val="Tools_20121"/>
      <sheetName val="Shared_Equipment_20131"/>
      <sheetName val="GAE_20121"/>
      <sheetName val="GAE_Details_20131"/>
      <sheetName val="GAE_Details_20121"/>
      <sheetName val="Capex_GAE_20121"/>
      <sheetName val="Capex_depre_GAE_20131"/>
      <sheetName val="Golf_Equipment_20121"/>
      <sheetName val="Golf_Equipment_20131"/>
      <sheetName val="2013_CAPEX1"/>
      <sheetName val="2013_GAE_Nonpayroll1"/>
      <sheetName val="SCV_P1A_-_Shared_Cost"/>
      <sheetName val="S-CURVE_2"/>
      <sheetName val="S-Curve"/>
      <sheetName val="ph2B cnstrction sched."/>
      <sheetName val="Launches"/>
      <sheetName val="Projected_Revenue2"/>
      <sheetName val="DOE_20132"/>
      <sheetName val="DOE_20122"/>
      <sheetName val="DOE_Details_20132"/>
      <sheetName val="DOE_Details_20122"/>
      <sheetName val="Tools_20122"/>
      <sheetName val="Shared_Equipment_20132"/>
      <sheetName val="GAE_20122"/>
      <sheetName val="GAE_Details_20132"/>
      <sheetName val="GAE_Details_20122"/>
      <sheetName val="Capex_GAE_20122"/>
      <sheetName val="Capex_depre_GAE_20132"/>
      <sheetName val="Golf_Equipment_20122"/>
      <sheetName val="Golf_Equipment_20132"/>
      <sheetName val="2013_CAPEX2"/>
      <sheetName val="2013_GAE_Nonpayroll2"/>
      <sheetName val="SCV_P1A_-_Shared_Cost2"/>
      <sheetName val="S-CURVE_21"/>
      <sheetName val="ph2B_cnstrction_sched_1"/>
      <sheetName val="SCV_P1A_-_Shared_Cost1"/>
      <sheetName val="ph2B_cnstrction_sched_"/>
      <sheetName val="8-31-98"/>
      <sheetName val="worksheet_inchican4"/>
      <sheetName val="Rel__Wt_"/>
      <sheetName val="Sta__Alex-Direct_Cost"/>
      <sheetName val="Sta__Alex-GROSS_AMT"/>
      <sheetName val="combined_9-304"/>
      <sheetName val="Schedule S-Curve (new scheme)"/>
      <sheetName val="input"/>
      <sheetName val="Schedule_S-Curve_(new_scheme)"/>
      <sheetName val="Land Dev't. Ph-1"/>
      <sheetName val="4-Lane bridge"/>
      <sheetName val="Hac.Lots"/>
      <sheetName val="Res.Lots"/>
      <sheetName val="Spine Road"/>
      <sheetName val="barchart"/>
      <sheetName val="Schedule_S-Curve_(new_scheme)1"/>
      <sheetName val="Schedule_S-Curve_(new_scheme)2"/>
      <sheetName val="Projected_Revenue3"/>
      <sheetName val="DOE_20133"/>
      <sheetName val="DOE_20123"/>
      <sheetName val="DOE_Details_20133"/>
      <sheetName val="DOE_Details_20123"/>
      <sheetName val="Tools_20123"/>
      <sheetName val="Shared_Equipment_20133"/>
      <sheetName val="GAE_20123"/>
      <sheetName val="GAE_Details_20133"/>
      <sheetName val="GAE_Details_20123"/>
      <sheetName val="Capex_GAE_20123"/>
      <sheetName val="Capex_depre_GAE_20133"/>
      <sheetName val="Golf_Equipment_20123"/>
      <sheetName val="Golf_Equipment_20133"/>
      <sheetName val="2013_CAPEX3"/>
      <sheetName val="2013_GAE_Nonpayroll3"/>
      <sheetName val="SCV_P1A_-_Shared_Cost3"/>
      <sheetName val="S-CURVE_22"/>
      <sheetName val="ph2B_cnstrction_sched_2"/>
      <sheetName val="Schedule_S-Curve_(new_scheme)3"/>
      <sheetName val="remaining billing"/>
      <sheetName val="derive"/>
      <sheetName val="Projected_Revenue4"/>
      <sheetName val="DOE_20134"/>
      <sheetName val="DOE_20124"/>
      <sheetName val="DOE_Details_20134"/>
      <sheetName val="DOE_Details_20124"/>
      <sheetName val="Tools_20124"/>
      <sheetName val="Shared_Equipment_20134"/>
      <sheetName val="GAE_20124"/>
      <sheetName val="GAE_Details_20134"/>
      <sheetName val="GAE_Details_20124"/>
      <sheetName val="Capex_GAE_20124"/>
      <sheetName val="Capex_depre_GAE_20134"/>
      <sheetName val="Golf_Equipment_20124"/>
      <sheetName val="Golf_Equipment_20134"/>
      <sheetName val="2013_CAPEX4"/>
      <sheetName val="2013_GAE_Nonpayroll4"/>
      <sheetName val="SCV_P1A_-_Shared_Cost4"/>
      <sheetName val="S-CURVE_23"/>
      <sheetName val="ph2B_cnstrction_sched_3"/>
      <sheetName val="Schedule_S-Curve_(new_scheme)4"/>
      <sheetName val="Projected_Revenue5"/>
      <sheetName val="DOE_20135"/>
      <sheetName val="DOE_20125"/>
      <sheetName val="DOE_Details_20135"/>
      <sheetName val="DOE_Details_20125"/>
      <sheetName val="Tools_20125"/>
      <sheetName val="Shared_Equipment_20135"/>
      <sheetName val="GAE_20125"/>
      <sheetName val="GAE_Details_20135"/>
      <sheetName val="GAE_Details_20125"/>
      <sheetName val="Capex_GAE_20125"/>
      <sheetName val="Capex_depre_GAE_20135"/>
      <sheetName val="Golf_Equipment_20125"/>
      <sheetName val="Golf_Equipment_20135"/>
      <sheetName val="2013_CAPEX5"/>
      <sheetName val="2013_GAE_Nonpayroll5"/>
      <sheetName val="SCV_P1A_-_Shared_Cost5"/>
      <sheetName val="S-CURVE_24"/>
      <sheetName val="ph2B_cnstrction_sched_4"/>
      <sheetName val="Schedule_S-Curve_(new_scheme)5"/>
      <sheetName val="Projected_Revenue6"/>
      <sheetName val="DOE_20136"/>
      <sheetName val="DOE_20126"/>
      <sheetName val="DOE_Details_20136"/>
      <sheetName val="DOE_Details_20126"/>
      <sheetName val="Tools_20126"/>
      <sheetName val="Shared_Equipment_20136"/>
      <sheetName val="GAE_20126"/>
      <sheetName val="GAE_Details_20136"/>
      <sheetName val="GAE_Details_20126"/>
      <sheetName val="Capex_GAE_20126"/>
      <sheetName val="Capex_depre_GAE_20136"/>
      <sheetName val="Golf_Equipment_20126"/>
      <sheetName val="Golf_Equipment_20136"/>
      <sheetName val="2013_CAPEX6"/>
      <sheetName val="2013_GAE_Nonpayroll6"/>
      <sheetName val="SCV_P1A_-_Shared_Cost6"/>
      <sheetName val="S-CURVE_25"/>
      <sheetName val="ph2B_cnstrction_sched_5"/>
      <sheetName val="Schedule_S-Curve_(new_scheme)6"/>
      <sheetName val="Projected_Revenue7"/>
      <sheetName val="DOE_20137"/>
      <sheetName val="DOE_20127"/>
      <sheetName val="DOE_Details_20137"/>
      <sheetName val="DOE_Details_20127"/>
      <sheetName val="Tools_20127"/>
      <sheetName val="Shared_Equipment_20137"/>
      <sheetName val="GAE_20127"/>
      <sheetName val="GAE_Details_20137"/>
      <sheetName val="GAE_Details_20127"/>
      <sheetName val="Capex_GAE_20127"/>
      <sheetName val="Capex_depre_GAE_20137"/>
      <sheetName val="Golf_Equipment_20127"/>
      <sheetName val="Golf_Equipment_20137"/>
      <sheetName val="2013_CAPEX7"/>
      <sheetName val="2013_GAE_Nonpayroll7"/>
      <sheetName val="SCV_P1A_-_Shared_Cost7"/>
      <sheetName val="S-CURVE_26"/>
      <sheetName val="ph2B_cnstrction_sched_6"/>
      <sheetName val="Schedule_S-Curve_(new_scheme)7"/>
      <sheetName val="rates"/>
      <sheetName val="bar chart-rev"/>
      <sheetName val="str. deriv"/>
      <sheetName val="Projected_Revenue8"/>
      <sheetName val="DOE_20138"/>
      <sheetName val="DOE_20128"/>
      <sheetName val="DOE_Details_20138"/>
      <sheetName val="DOE_Details_20128"/>
      <sheetName val="Tools_20128"/>
      <sheetName val="Shared_Equipment_20138"/>
      <sheetName val="GAE_20128"/>
      <sheetName val="GAE_Details_20138"/>
      <sheetName val="GAE_Details_20128"/>
      <sheetName val="Capex_GAE_20128"/>
      <sheetName val="Capex_depre_GAE_20138"/>
      <sheetName val="Golf_Equipment_20128"/>
      <sheetName val="Golf_Equipment_20138"/>
      <sheetName val="2013_CAPEX8"/>
      <sheetName val="2013_GAE_Nonpayroll8"/>
      <sheetName val="SCV_P1A_-_Shared_Cost8"/>
      <sheetName val="S-CURVE_27"/>
      <sheetName val="ph2B_cnstrction_sched_7"/>
      <sheetName val="Schedule_S-Curve_(new_scheme)8"/>
      <sheetName val="Land_Dev't__Ph-1"/>
      <sheetName val="4-Lane_bridge"/>
      <sheetName val="Hac_Lots"/>
      <sheetName val="Res_Lots"/>
      <sheetName val="Spine_Road"/>
      <sheetName val="worksheet inchican"/>
      <sheetName val="combined 9-30"/>
      <sheetName val="subcon sched"/>
      <sheetName val="Vari by Trade"/>
      <sheetName val="sorter"/>
      <sheetName val="BM"/>
      <sheetName val="DETAILED-SP"/>
      <sheetName val="EQPT - SP"/>
      <sheetName val="eval-PVC"/>
      <sheetName val="ATD"/>
      <sheetName val="electrical"/>
      <sheetName val="#REF"/>
      <sheetName val="Keşif-I"/>
      <sheetName val="BUTCE+MANHOUR"/>
      <sheetName val="Cash2"/>
      <sheetName val="Z"/>
      <sheetName val="Rate Analysis"/>
      <sheetName val="SP Break Up"/>
      <sheetName val="FitOutConfCentre"/>
      <sheetName val="Drop Down List"/>
      <sheetName val="List"/>
      <sheetName val="Arch"/>
      <sheetName val="New Bld"/>
      <sheetName val="SUMMARYMCA"/>
      <sheetName val="Equip"/>
      <sheetName val="SS MH"/>
      <sheetName val="Day work"/>
      <sheetName val="Bill"/>
      <sheetName val="Basis"/>
      <sheetName val="Trade Summary"/>
      <sheetName val="Cost_any"/>
      <sheetName val="2.151M_due to dist cooling"/>
      <sheetName val="area comp 2011 01 18"/>
      <sheetName val="RATES G-5"/>
      <sheetName val="Conso"/>
      <sheetName val="Conso (2)"/>
      <sheetName val="Cashflow Presentation"/>
      <sheetName val="2015 CF Budget"/>
      <sheetName val="CASHFLOW"/>
      <sheetName val="Receivable"/>
      <sheetName val="Downpayment"/>
      <sheetName val="ProjectCost"/>
      <sheetName val="CAPEX"/>
      <sheetName val="GAE"/>
      <sheetName val="Dividends"/>
      <sheetName val="Misc Income"/>
      <sheetName val="equity infusion"/>
      <sheetName val="IncomeTax"/>
      <sheetName val="Loan Receivable"/>
      <sheetName val="Source"/>
      <sheetName val="PIPING"/>
      <sheetName val="_x0001_ﺸ"/>
      <sheetName val="주식"/>
      <sheetName val="Sheet1 (2)"/>
      <sheetName val="worksheet"/>
      <sheetName val="remaining_billing"/>
      <sheetName val="subcon_sched"/>
      <sheetName val="bar_chart-rev"/>
      <sheetName val="Vari_by_Trade"/>
      <sheetName val="Projected_Revenue9"/>
      <sheetName val="DOE_20139"/>
      <sheetName val="DOE_20129"/>
      <sheetName val="DOE_Details_20139"/>
      <sheetName val="DOE_Details_20129"/>
      <sheetName val="Tools_20129"/>
      <sheetName val="Shared_Equipment_20139"/>
      <sheetName val="GAE_20129"/>
      <sheetName val="GAE_Details_20139"/>
      <sheetName val="GAE_Details_20129"/>
      <sheetName val="Capex_GAE_20129"/>
      <sheetName val="Capex_depre_GAE_20139"/>
      <sheetName val="Golf_Equipment_20129"/>
      <sheetName val="Golf_Equipment_20139"/>
      <sheetName val="2013_CAPEX9"/>
      <sheetName val="2013_GAE_Nonpayroll9"/>
      <sheetName val="SCV_P1A_-_Shared_Cost9"/>
      <sheetName val="S-CURVE_28"/>
      <sheetName val="ph2B_cnstrction_sched_8"/>
      <sheetName val="Schedule_S-Curve_(new_scheme)9"/>
      <sheetName val="Land_Dev't__Ph-11"/>
      <sheetName val="4-Lane_bridge1"/>
      <sheetName val="Hac_Lots1"/>
      <sheetName val="Res_Lots1"/>
      <sheetName val="Spine_Road1"/>
      <sheetName val="str__deriv"/>
      <sheetName val="BS"/>
      <sheetName val="bill 2"/>
      <sheetName val="UC"/>
      <sheetName val="bi-mnthly rep Villa"/>
      <sheetName val="original"/>
      <sheetName val="Schedule S-Curve Revision#3"/>
      <sheetName val="Computed Floor Area"/>
      <sheetName val="REBAR"/>
      <sheetName val="UPA-struc"/>
      <sheetName val="DOE-DEPRECIATION"/>
      <sheetName val="COLUMN"/>
      <sheetName val="Bill#05 Amenities (5F)"/>
      <sheetName val="Bill#02 Basement"/>
      <sheetName val="Bill#07 Common Area"/>
      <sheetName val="Bill#03 GF"/>
      <sheetName val="Bill#04 Podium"/>
      <sheetName val="Bill#06 Residential Tower"/>
      <sheetName val="IN WORDS"/>
      <sheetName val="_x0001__x0"/>
      <sheetName val="HSBC"/>
      <sheetName val="P1260Projected.5700 Detail"/>
      <sheetName val="P852.5000 Detail"/>
      <sheetName val="P854.5000 Detail"/>
      <sheetName val="P856.5000 Detail"/>
      <sheetName val="P858.5000 Detail"/>
      <sheetName val="P860Baseline.5000 Detail"/>
      <sheetName val="Summary (overall)"/>
      <sheetName val="EAST TOWER"/>
      <sheetName val="mydata"/>
      <sheetName val="data"/>
      <sheetName val="CONTRACT-SUM"/>
      <sheetName val="1 park lane"/>
      <sheetName val="CostSked"/>
      <sheetName val="Financing Schemes"/>
      <sheetName val="_Model A costs"/>
      <sheetName val="Model B costs"/>
      <sheetName val="Model C costs"/>
      <sheetName val="???_x0001_?ﺸ"/>
      <sheetName val="GRAND SUM"/>
      <sheetName val="Summary WG"/>
      <sheetName val="manpower"/>
      <sheetName val="ICA2007-BOQ-Revised (5-7-2007)"/>
      <sheetName val=""/>
      <sheetName val="Data Validation"/>
      <sheetName val="Valid List"/>
      <sheetName val="S-CU ö_x0017__x0005_%"/>
      <sheetName val="2.223M_due to adj profit"/>
      <sheetName val="Change Order Log"/>
      <sheetName val="방배동내역(리라)"/>
      <sheetName val="부대공사총괄"/>
      <sheetName val="현장경비"/>
      <sheetName val="건축공사집계표"/>
      <sheetName val="방배동내역 (총괄)"/>
      <sheetName val="worksheet_inchican"/>
      <sheetName val="combined_9-30"/>
      <sheetName val="Sheet1 (3)"/>
      <sheetName val="Summary (2)"/>
      <sheetName val="Breakdown (2)"/>
      <sheetName val="STRUC&amp;ARCHI"/>
      <sheetName val="Database"/>
      <sheetName val="area_comp_2011_01_18"/>
      <sheetName val="112DC"/>
      <sheetName val="2-Conc"/>
      <sheetName val="Raw Data"/>
      <sheetName val="1.1. Manpower(Data Ref)"/>
      <sheetName val="Costing"/>
      <sheetName val="M-Book for Conc"/>
      <sheetName val="M-Book for FW"/>
      <sheetName val="Key Data"/>
      <sheetName val="SA Lifecycle Inputs"/>
      <sheetName val="SA  Lifecycle"/>
      <sheetName val="Basement Budget"/>
      <sheetName val="汇率"/>
      <sheetName val="输煤冲洗水泵房"/>
      <sheetName val="info"/>
      <sheetName val="T6M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Set>
  </externalBook>
</externalLink>
</file>

<file path=xl/externalLinks/externalLink145.xml><?xml version="1.0" encoding="utf-8"?>
<externalLink xmlns="http://schemas.openxmlformats.org/spreadsheetml/2006/main">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 val="Valuation"/>
      <sheetName val="M-Book for Conc"/>
      <sheetName val="M-Book for FW"/>
      <sheetName val="GRSummary"/>
      <sheetName val="BOQ"/>
      <sheetName val="opstat"/>
      <sheetName val="allowances"/>
      <sheetName val="analysis"/>
      <sheetName val="costs"/>
      <sheetName val="tender allowances"/>
      <sheetName val=" Summary BKG 034"/>
      <sheetName val="공종별_집계금액"/>
      <sheetName val="Profit Plan"/>
      <sheetName val="Day work"/>
      <sheetName val="Raw Data"/>
      <sheetName val="Basis"/>
      <sheetName val="PriceSummary-Int_1"/>
      <sheetName val="REVICE_SUMMARY_CACULA_CHECK1"/>
      <sheetName val="Control"/>
      <sheetName val="NOTE"/>
      <sheetName val="Bill.10"/>
      <sheetName val="Cover"/>
      <sheetName val="tender_allowances"/>
      <sheetName val="_Summary_BKG_034"/>
      <sheetName val="PriceSummary-Int_2"/>
      <sheetName val="REVICE_SUMMARY_CACULA_CHECK2"/>
      <sheetName val="tender_allowances1"/>
      <sheetName val="_Summary_BKG_0341"/>
      <sheetName val="Raw_Data"/>
      <sheetName val="PriceSummary-Int_3"/>
      <sheetName val="REVICE_SUMMARY_CACULA_CHECK3"/>
      <sheetName val="tender_allowances2"/>
      <sheetName val="_Summary_BKG_0342"/>
      <sheetName val="Raw_Data1"/>
      <sheetName val="Profit_Plan"/>
      <sheetName val="Day_work"/>
      <sheetName val="VANITY"/>
      <sheetName val="office"/>
      <sheetName val="Lab"/>
      <sheetName val="Material&amp;equipment"/>
      <sheetName val="FitOutConfCentre"/>
      <sheetName val="Data Sheet"/>
      <sheetName val="New Rates"/>
      <sheetName val="SEX"/>
      <sheetName val="train cash"/>
      <sheetName val="Testing"/>
      <sheetName val="SRC-B3U2"/>
      <sheetName val="Vehicles"/>
      <sheetName val="Mp-team 1"/>
      <sheetName val="#REF"/>
      <sheetName val="Base BM-rebar"/>
      <sheetName val="14267"/>
      <sheetName val="Prelims"/>
      <sheetName val="M-Book_for_Conc"/>
      <sheetName val="M-Book_for_FW"/>
      <sheetName val="PriceSummary-Int_4"/>
      <sheetName val="REVICE_SUMMARY_CACULA_CHECK4"/>
      <sheetName val="tender_allowances3"/>
      <sheetName val="_Summary_BKG_0343"/>
      <sheetName val="Profit_Plan1"/>
      <sheetName val="Day_work1"/>
      <sheetName val="Raw_Data2"/>
      <sheetName val="M-Book_for_Conc1"/>
      <sheetName val="M-Book_for_FW1"/>
      <sheetName val="Bill_10"/>
      <sheetName val="Data_Sheet"/>
      <sheetName val="New_Rates"/>
      <sheetName val="train_cash"/>
      <sheetName val="Mp-team_1"/>
      <sheetName val="11"/>
      <sheetName val="ASD Sum of Parts"/>
      <sheetName val="4"/>
      <sheetName val="SIVA"/>
      <sheetName val="Cash2"/>
      <sheetName val="Z"/>
      <sheetName val="2-Conc"/>
      <sheetName val="Demand"/>
      <sheetName val="Occ"/>
      <sheetName val="Services_InitialEst_UtilityServ"/>
      <sheetName val="bkg"/>
      <sheetName val="cbrd460"/>
      <sheetName val="bcl"/>
      <sheetName val="COST"/>
      <sheetName val="PriceSummary-Int_5"/>
      <sheetName val="REVICE_SUMMARY_CACULA_CHECK5"/>
      <sheetName val="tender_allowances4"/>
      <sheetName val="_Summary_BKG_0344"/>
      <sheetName val="Profit_Plan2"/>
      <sheetName val="Day_work2"/>
      <sheetName val="Raw_Data3"/>
      <sheetName val="M-Book_for_Conc2"/>
      <sheetName val="M-Book_for_FW2"/>
      <sheetName val="Bill_101"/>
      <sheetName val="Data_Sheet1"/>
      <sheetName val="New_Rates1"/>
      <sheetName val="train_cash1"/>
      <sheetName val="Mp-team_11"/>
      <sheetName val="SW-TEO"/>
      <sheetName val="New Bld"/>
      <sheetName val="Auswahl"/>
      <sheetName val="CASHFLOWS"/>
      <sheetName val="NPV"/>
      <sheetName val="Dropdowns"/>
      <sheetName val="Internal Finishes (Unit types)"/>
      <sheetName val="SPT vs PHI"/>
      <sheetName val="T&amp;M"/>
      <sheetName val="Mira Forecast FA"/>
      <sheetName val="Alma 2 Forecast FA"/>
      <sheetName val="Mira5 Forecast FA"/>
      <sheetName val="A&amp;B vs OIL ALL"/>
      <sheetName val="Mengengerüst Beheizung"/>
      <sheetName val="Mengengerüst"/>
      <sheetName val="BLOCK-A (MEA.SHEET)"/>
      <sheetName val="Internet"/>
      <sheetName val="Option"/>
      <sheetName val="GAE8'97"/>
      <sheetName val="macros"/>
      <sheetName val="Library"/>
      <sheetName val="실행철강하도"/>
      <sheetName val="banilad"/>
      <sheetName val="Mactan"/>
      <sheetName val="Mandaue"/>
      <sheetName val="Data Works"/>
      <sheetName val="Work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146.xml><?xml version="1.0" encoding="utf-8"?>
<externalLink xmlns="http://schemas.openxmlformats.org/spreadsheetml/2006/main">
  <externalBook xmlns:r="http://schemas.openxmlformats.org/officeDocument/2006/relationships" r:id="rId1">
    <sheetNames>
      <sheetName val=" Estimate  "/>
      <sheetName val="Z- GENERAL PRICE SUMMARY"/>
      <sheetName val="#REF"/>
      <sheetName val="WITHOUT C&amp;I PROFIT (3)"/>
      <sheetName val="HDPE"/>
      <sheetName val="Proj Cost Sumry"/>
      <sheetName val="PB"/>
      <sheetName val="Wordsdata"/>
      <sheetName val="산근"/>
      <sheetName val="Balance Sheet"/>
      <sheetName val="Project Bri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7.xml><?xml version="1.0" encoding="utf-8"?>
<externalLink xmlns="http://schemas.openxmlformats.org/spreadsheetml/2006/main">
  <externalBook xmlns:r="http://schemas.openxmlformats.org/officeDocument/2006/relationships" r:id="rId1">
    <sheetNames>
      <sheetName val="Quantity Take Off Sheet (E1 (2)"/>
      <sheetName val="Fire Enq."/>
      <sheetName val="Wiring Accessories "/>
      <sheetName val="Light Fittings "/>
      <sheetName val="EL"/>
      <sheetName val="Cable Schedule"/>
      <sheetName val="Cable Schedule (2)"/>
      <sheetName val="Cable Summary"/>
      <sheetName val="Cables Normal (2)"/>
      <sheetName val="Sheet1"/>
      <sheetName val="Sheet2"/>
      <sheetName val="Sheet3"/>
      <sheetName val="#REF"/>
      <sheetName val="_REF"/>
      <sheetName val="PUMP"/>
      <sheetName val="FitOutConfCentre"/>
      <sheetName val="Quantity_Take_Off_Sheet_(E1_(2)"/>
      <sheetName val="Fire_Enq_"/>
      <sheetName val="Wiring_Accessories_"/>
      <sheetName val="Light_Fittings_"/>
      <sheetName val="Cable_Schedule"/>
      <sheetName val="Cable_Schedule_(2)"/>
      <sheetName val="Cable_Summary"/>
      <sheetName val="Cables_Normal_(2)"/>
      <sheetName val="PriceSummary"/>
      <sheetName val="M-Book for Conc"/>
      <sheetName val="M-Book for FW"/>
      <sheetName val="TG- 1673, MTO"/>
      <sheetName val="C3"/>
      <sheetName val="Quantity_Take_Off_Sheet_(E1_(21"/>
      <sheetName val="Fire_Enq_1"/>
      <sheetName val="Wiring_Accessories_1"/>
      <sheetName val="Light_Fittings_1"/>
      <sheetName val="Cable_Schedule1"/>
      <sheetName val="Cable_Schedule_(2)1"/>
      <sheetName val="Cable_Summary1"/>
      <sheetName val="Cables_Normal_(2)1"/>
      <sheetName val="M-Book_for_Conc"/>
      <sheetName val="M-Book_for_FW"/>
      <sheetName val="TG-_1673,_MTO"/>
      <sheetName val="Sch.1"/>
      <sheetName val="Recap Architect"/>
      <sheetName val="Lift"/>
      <sheetName val=" Structural"/>
      <sheetName val="Architectural"/>
      <sheetName val="Recap Travel.Crane"/>
      <sheetName val="External"/>
      <sheetName val="Estudio resumido"/>
      <sheetName val="Presupuesto"/>
      <sheetName val="Datos de la Obra"/>
      <sheetName val="Earthwork"/>
      <sheetName val="Data"/>
      <sheetName val="ARCH"/>
      <sheetName val="ELECTRICAL"/>
      <sheetName val="CIVIL"/>
      <sheetName val="PLUMBING"/>
      <sheetName val="Summary"/>
      <sheetName val="BOQ"/>
      <sheetName val="FORM7"/>
      <sheetName val="기초자료입력"/>
      <sheetName val="설계명세서"/>
      <sheetName val="Rebar _Take off"/>
      <sheetName val="ICT RIW-MIR"/>
      <sheetName val="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48.xml><?xml version="1.0" encoding="utf-8"?>
<externalLink xmlns="http://schemas.openxmlformats.org/spreadsheetml/2006/main">
  <externalBook xmlns:r="http://schemas.openxmlformats.org/officeDocument/2006/relationships" r:id="rId1">
    <sheetNames>
      <sheetName val="Actual"/>
      <sheetName val="Code Sheet"/>
      <sheetName val="VarianceAnalysis"/>
      <sheetName val="Acquisition"/>
      <sheetName val="C_Acquis"/>
      <sheetName val="Aerospace"/>
      <sheetName val="C_Aero"/>
      <sheetName val="Aluminum"/>
      <sheetName val="C_Alum"/>
      <sheetName val="Automotive"/>
      <sheetName val="C_Auto"/>
      <sheetName val="Corporate Investments"/>
      <sheetName val="C_Corp"/>
      <sheetName val="Healthcare"/>
      <sheetName val="C_HC"/>
      <sheetName val="Infrastructure"/>
      <sheetName val="C_Infra"/>
      <sheetName val="Masdar"/>
      <sheetName val="C_Masdar"/>
      <sheetName val="MPSC"/>
      <sheetName val="C_MPSC"/>
      <sheetName val="OG"/>
      <sheetName val="C_OG"/>
      <sheetName val="RealEstate"/>
      <sheetName val="C_RE"/>
      <sheetName val="Services"/>
      <sheetName val="C_Serv"/>
      <sheetName val="Technology"/>
      <sheetName val="C_Tech"/>
      <sheetName val="Utilities"/>
      <sheetName val="C_Utilities"/>
      <sheetName val="SBUs"/>
      <sheetName val="C_SBUs"/>
      <sheetName val="Consolidated"/>
      <sheetName val="Cons"/>
      <sheetName val="Bill 4b"/>
      <sheetName val="Code_Sheet"/>
      <sheetName val="Corporate_Investments"/>
      <sheetName val="Eq. Mobilization"/>
      <sheetName val="End Abutment (Typical)"/>
      <sheetName val="Box Girder (Typical)"/>
      <sheetName val="PARAMETERS"/>
      <sheetName val="Construction"/>
      <sheetName val="정산서"/>
      <sheetName val="보호"/>
      <sheetName val="Hilfstab"/>
      <sheetName val="Delive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49.xml><?xml version="1.0" encoding="utf-8"?>
<externalLink xmlns="http://schemas.openxmlformats.org/spreadsheetml/2006/main">
  <externalBook xmlns:r="http://schemas.openxmlformats.org/officeDocument/2006/relationships" r:id="rId1">
    <sheetNames>
      <sheetName val="mmarine"/>
      <sheetName val="Tbl"/>
      <sheetName val="P&amp;L"/>
      <sheetName val="Balance Sheet"/>
      <sheetName val="Balance_Sheet"/>
      <sheetName val="Balance_Sheet1"/>
      <sheetName val="Balance_Sheet3"/>
      <sheetName val="Balance_Sheet2"/>
      <sheetName val="Code Sheet"/>
      <sheetName val="VarianceAnalysis"/>
      <sheetName val="Universe of Retailers (INPUT)"/>
      <sheetName val="Construction"/>
      <sheetName val="封面"/>
      <sheetName val="Area Analysis"/>
      <sheetName val="Sensitivity"/>
      <sheetName val="DVM Sizing Calculator- 10 ips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150.xml><?xml version="1.0" encoding="utf-8"?>
<externalLink xmlns="http://schemas.openxmlformats.org/spreadsheetml/2006/main">
  <externalBook xmlns:r="http://schemas.openxmlformats.org/officeDocument/2006/relationships" r:id="rId1">
    <sheetNames>
      <sheetName val="MCL2001"/>
      <sheetName val="T B"/>
      <sheetName val="P &amp; L"/>
      <sheetName val="Detbal"/>
      <sheetName val="Sheet1"/>
      <sheetName val="Fundflow"/>
      <sheetName val="related party transaction"/>
      <sheetName val="T_B"/>
      <sheetName val="P_&amp;_L"/>
      <sheetName val="related_party_transaction"/>
      <sheetName val="T_B1"/>
      <sheetName val="P_&amp;_L1"/>
      <sheetName val="related_party_transaction1"/>
      <sheetName val="T_B3"/>
      <sheetName val="P_&amp;_L3"/>
      <sheetName val="related_party_transaction3"/>
      <sheetName val="T_B2"/>
      <sheetName val="P_&amp;_L2"/>
      <sheetName val="related_party_transaction2"/>
      <sheetName val="Balance Sheet"/>
      <sheetName val="Code Sheet"/>
      <sheetName val="VarianceAnalysis"/>
      <sheetName val="T_B4"/>
      <sheetName val="P_&amp;_L4"/>
      <sheetName val="related_party_transaction4"/>
      <sheetName val="Balance_Sheet"/>
      <sheetName val="Basis"/>
      <sheetName val="T_B5"/>
      <sheetName val="P_&amp;_L5"/>
      <sheetName val="related_party_transaction5"/>
      <sheetName val="Balance_Sheet1"/>
      <sheetName val="Code_Sheet"/>
      <sheetName val="#3E1_GCR"/>
      <sheetName val="Budget By Month"/>
      <sheetName val="Tracking"/>
      <sheetName val="Comparison"/>
      <sheetName val="FORM7"/>
      <sheetName val="辽电初设.XLS 定额"/>
      <sheetName val="Westin FOH &amp; BOH Split"/>
      <sheetName val="De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51.xml><?xml version="1.0" encoding="utf-8"?>
<externalLink xmlns="http://schemas.openxmlformats.org/spreadsheetml/2006/main">
  <externalBook xmlns:r="http://schemas.openxmlformats.org/officeDocument/2006/relationships" r:id="rId1">
    <sheetNames>
      <sheetName val="Cover"/>
      <sheetName val="Dashboard"/>
      <sheetName val="Cont's"/>
      <sheetName val="Sec 1"/>
      <sheetName val="Finan Prog 1"/>
      <sheetName val="Finan Prog 2"/>
      <sheetName val="Sec 2"/>
      <sheetName val="Cont Sum"/>
      <sheetName val="Cost Sum"/>
      <sheetName val="CA VO"/>
      <sheetName val="RFC"/>
      <sheetName val="Ant VO"/>
      <sheetName val="Adj PSum"/>
      <sheetName val="Risk"/>
      <sheetName val="Claims"/>
      <sheetName val="Sec 3"/>
      <sheetName val="CF"/>
      <sheetName val="CF Chart "/>
      <sheetName val="B1"/>
      <sheetName val="B2"/>
      <sheetName val="CF Input"/>
      <sheetName val="ADFC Data"/>
      <sheetName val="Certificates"/>
      <sheetName val="RFCs"/>
      <sheetName val="VOs"/>
      <sheetName val="DATA INPUT"/>
      <sheetName val="Code Sheet"/>
      <sheetName val="VarianceAnalysis"/>
      <sheetName val="Sec_1"/>
      <sheetName val="Finan_Prog_1"/>
      <sheetName val="Finan_Prog_2"/>
      <sheetName val="Sec_2"/>
      <sheetName val="Cont_Sum"/>
      <sheetName val="Cost_Sum"/>
      <sheetName val="CA_VO"/>
      <sheetName val="Ant_VO"/>
      <sheetName val="Adj_PSum"/>
      <sheetName val="Sec_3"/>
      <sheetName val="CF_Chart_"/>
      <sheetName val="CF_Input"/>
      <sheetName val="ADFC_Data"/>
      <sheetName val="DATA_INPUT"/>
      <sheetName val="FitOutConfCentre"/>
      <sheetName val="Detbal"/>
      <sheetName val="Key Assumptions"/>
      <sheetName val="FX_rates"/>
      <sheetName val="OH-Recovery"/>
      <sheetName val="一般预算收入"/>
      <sheetName val="C3"/>
      <sheetName val="lookup"/>
      <sheetName val="Lists"/>
      <sheetName val="Risk Rank"/>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152.xml><?xml version="1.0" encoding="utf-8"?>
<externalLink xmlns="http://schemas.openxmlformats.org/spreadsheetml/2006/main">
  <externalBook xmlns:r="http://schemas.openxmlformats.org/officeDocument/2006/relationships" r:id="rId1">
    <sheetNames>
      <sheetName val="Original_FS"/>
      <sheetName val="Updated_FS"/>
      <sheetName val="FS_BU_Level"/>
      <sheetName val="Budgeted_Opex"/>
      <sheetName val="Approved Changes_Opex"/>
      <sheetName val="Actual_Opex_plus_RF"/>
      <sheetName val="Budgeted_Capex"/>
      <sheetName val="Approved Changes_Capex"/>
      <sheetName val="Actual_Capex_plus_RF"/>
      <sheetName val="R&amp;C Original"/>
      <sheetName val="R&amp;C Updated"/>
      <sheetName val="Ref_Sheet"/>
      <sheetName val="1. NI"/>
      <sheetName val="2. Fin_Stat"/>
      <sheetName val="3. CashFlows"/>
      <sheetName val="4. Capex"/>
      <sheetName val="5. Opex"/>
      <sheetName val="6. Project Summary"/>
      <sheetName val="7. Appendix"/>
      <sheetName val="CF Input"/>
      <sheetName val="Certificates"/>
      <sheetName val="DATA INPUT"/>
      <sheetName val="Approved_Changes_Opex"/>
      <sheetName val="Approved_Changes_Capex"/>
      <sheetName val="R&amp;C_Original"/>
      <sheetName val="R&amp;C_Updated"/>
      <sheetName val="1__NI"/>
      <sheetName val="2__Fin_Stat"/>
      <sheetName val="3__CashFlows"/>
      <sheetName val="4__Capex"/>
      <sheetName val="5__Opex"/>
      <sheetName val="6__Project_Summary"/>
      <sheetName val="7__Appendix"/>
      <sheetName val="BOQ"/>
      <sheetName val="Key Assumptions"/>
      <sheetName val="ancillary"/>
      <sheetName val="工商税收"/>
      <sheetName val="LMB Forecast plan"/>
      <sheetName val="Model"/>
      <sheetName val="CONSTRUCTION COMPON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53.xml><?xml version="1.0" encoding="utf-8"?>
<externalLink xmlns="http://schemas.openxmlformats.org/spreadsheetml/2006/main">
  <externalBook xmlns:r="http://schemas.openxmlformats.org/officeDocument/2006/relationships" r:id="rId1">
    <sheetNames>
      <sheetName val="BaseWeight"/>
      <sheetName val="S-Curve [Base]"/>
      <sheetName val="ConcHistogram [Base]"/>
      <sheetName val="LabHistogram [Base] "/>
      <sheetName val="Weighting 21Mar98"/>
      <sheetName val="Weighting16May98"/>
      <sheetName val="S-Curve [16 May98]"/>
      <sheetName val="ConcHistogram [16 May 98]"/>
      <sheetName val="LabHistogram [16 May 98]"/>
      <sheetName val="PriceSummary"/>
      <sheetName val="S-Curve_[Base]1"/>
      <sheetName val="ConcHistogram_[Base]1"/>
      <sheetName val="LabHistogram_[Base]_1"/>
      <sheetName val="Weighting_21Mar981"/>
      <sheetName val="S-Curve_[16_May98]1"/>
      <sheetName val="ConcHistogram_[16_May_98]1"/>
      <sheetName val="LabHistogram_[16_May_98]1"/>
      <sheetName val="S-Curve_[Base]"/>
      <sheetName val="ConcHistogram_[Base]"/>
      <sheetName val="LabHistogram_[Base]_"/>
      <sheetName val="Weighting_21Mar98"/>
      <sheetName val="S-Curve_[16_May98]"/>
      <sheetName val="ConcHistogram_[16_May_98]"/>
      <sheetName val="LabHistogram_[16_May_98]"/>
      <sheetName val="#REF"/>
      <sheetName val="Do not delete - Lists"/>
      <sheetName val="FitOutConfCentre"/>
      <sheetName val="Day work"/>
      <sheetName val="Master Control-Finishes"/>
      <sheetName val="SFD_Area Matrix"/>
      <sheetName val="GE Controls"/>
      <sheetName val="GA Controls"/>
      <sheetName val="BOH-Controls"/>
      <sheetName val="Master Controls- Building"/>
      <sheetName val="MM Contols"/>
      <sheetName val="SPT vs PHI"/>
      <sheetName val="S-Curve_[Base]2"/>
      <sheetName val="ConcHistogram_[Base]2"/>
      <sheetName val="LabHistogram_[Base]_2"/>
      <sheetName val="Weighting_21Mar982"/>
      <sheetName val="S-Curve_[16_May98]2"/>
      <sheetName val="ConcHistogram_[16_May_98]2"/>
      <sheetName val="LabHistogram_[16_May_98]2"/>
      <sheetName val="Do_not_delete_-_Lists"/>
      <sheetName val="Day_work"/>
      <sheetName val="Master_Control-Finishes"/>
      <sheetName val="SFD_Area_Matrix"/>
      <sheetName val="GE_Controls"/>
      <sheetName val="GA_Controls"/>
      <sheetName val="Master_Controls-_Building"/>
      <sheetName val="MM_Contols"/>
      <sheetName val="SPT_vs_PHI"/>
      <sheetName val="Detbal"/>
      <sheetName val="ACCRS"/>
      <sheetName val="ITEMS"/>
      <sheetName val="General"/>
      <sheetName val="HQ-TO"/>
      <sheetName val="1-G1"/>
      <sheetName val="AoR Finishing"/>
      <sheetName val="ECARates"/>
      <sheetName val="Harewood"/>
      <sheetName val="Code Sheet"/>
      <sheetName val="VarianceAnalysis"/>
      <sheetName val="AC SUM"/>
      <sheetName val="PL SUM"/>
      <sheetName val="Common"/>
      <sheetName val="Summary"/>
      <sheetName val="Lookups"/>
      <sheetName val="Items_DVM"/>
      <sheetName val="Details"/>
      <sheetName val="Cover"/>
      <sheetName val="deriv"/>
      <sheetName val="BOQ건축"/>
      <sheetName val="1234"/>
      <sheetName val="Prelims"/>
      <sheetName val="Schedule D - Early Warnings"/>
      <sheetName val="Schedule C - Variations"/>
      <sheetName val="SPEC SHEET"/>
      <sheetName val="E. H. Treatment for pile cap"/>
      <sheetName val="BoQ-MUR"/>
      <sheetName val="Basis"/>
      <sheetName val="Admin"/>
      <sheetName val="HVAC BoQ"/>
      <sheetName val="Raw Data"/>
      <sheetName val="BOQ"/>
      <sheetName val="Kalk_90_H2"/>
      <sheetName val="COST CONTROL MATRIX"/>
      <sheetName val="Project Details "/>
      <sheetName val="PC, Prov Sums, Quants"/>
      <sheetName val="Progress Photos"/>
      <sheetName val="Contents"/>
      <sheetName val="Cost Report Summary"/>
      <sheetName val="Provisional Sums"/>
      <sheetName val="Lift"/>
      <sheetName val=" Structural"/>
      <sheetName val="Travel.Cranes"/>
      <sheetName val="Architectural"/>
      <sheetName val="Recap Lift"/>
      <sheetName val="Recap Struct"/>
      <sheetName val="Ref_Sheet"/>
      <sheetName val="1. NI"/>
      <sheetName val="5. Opex"/>
      <sheetName val="Sheet3"/>
      <sheetName val="CIF COST ITEM"/>
      <sheetName val="建筑定额"/>
      <sheetName val="analysis"/>
      <sheetName val="CashFlow"/>
      <sheetName val="NTB 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Set>
  </externalBook>
</externalLink>
</file>

<file path=xl/externalLinks/externalLink154.xml><?xml version="1.0" encoding="utf-8"?>
<externalLink xmlns="http://schemas.openxmlformats.org/spreadsheetml/2006/main">
  <externalBook xmlns:r="http://schemas.openxmlformats.org/officeDocument/2006/relationships" r:id="rId1">
    <sheetNames>
      <sheetName val="Projects"/>
      <sheetName val="Bldg Entity 1"/>
      <sheetName val="Preliminaries"/>
      <sheetName val="Fees"/>
      <sheetName val="Lookup data"/>
      <sheetName val="Bldg_Entity_1"/>
      <sheetName val="Lookup_data"/>
      <sheetName val="GRSummary"/>
      <sheetName val="AldarBD_DIT_v2_081027"/>
      <sheetName val="ancillary"/>
      <sheetName val="Bldg_Entity_11"/>
      <sheetName val="Lookup_data1"/>
      <sheetName val="Bldg_Entity_12"/>
      <sheetName val="Lookup_data2"/>
      <sheetName val="Bldg_Entity_13"/>
      <sheetName val="Lookup_data3"/>
      <sheetName val="Manning Schedule"/>
      <sheetName val="Lookups"/>
      <sheetName val="Bldg_Entity_14"/>
      <sheetName val="Lookup_data4"/>
      <sheetName val="Manning_Schedule"/>
      <sheetName val="Bldg_Entity_15"/>
      <sheetName val="Lookup_data5"/>
      <sheetName val="Manning_Schedule1"/>
      <sheetName val="Bldg_Entity_16"/>
      <sheetName val="Lookup_data6"/>
      <sheetName val="Manning_Schedule2"/>
      <sheetName val="Bldg_Entity_17"/>
      <sheetName val="Lookup_data7"/>
      <sheetName val="Manning_Schedule3"/>
      <sheetName val="Bldg_Entity_18"/>
      <sheetName val="Lookup_data8"/>
      <sheetName val="Manning_Schedule4"/>
      <sheetName val="Bldg_Entity_19"/>
      <sheetName val="Lookup_data9"/>
      <sheetName val="Manning_Schedule5"/>
      <sheetName val="Bldg_Entity_110"/>
      <sheetName val="Lookup_data10"/>
      <sheetName val="Manning_Schedule6"/>
      <sheetName val="AD ST"/>
      <sheetName val="9. Package split - Cost "/>
      <sheetName val="CANDY BOQ"/>
      <sheetName val="MH Compensate-Nov"/>
      <sheetName val="CF Input"/>
      <sheetName val="Certificates"/>
      <sheetName val="DATA INPUT"/>
      <sheetName val="G"/>
      <sheetName val="Labor abs-NMR"/>
      <sheetName val="Sheet3 (2)"/>
      <sheetName val="MainWork Qty &amp; U.P."/>
      <sheetName val="RA-markate"/>
      <sheetName val="pri-com"/>
      <sheetName val="D_Cntnts"/>
      <sheetName val="Field Values"/>
      <sheetName val="Consolidated"/>
      <sheetName val="Break up Sheet"/>
      <sheetName val="Key Assumptions"/>
      <sheetName val="Project Data Guide"/>
      <sheetName val="Manning_Schedule8"/>
      <sheetName val="orgoae"/>
      <sheetName val="RCC,Ret. Wall"/>
      <sheetName val="1. Overview (Vida Resi)"/>
      <sheetName val="1b. Asset Allocation(FOFC)"/>
      <sheetName val="2b. Key Allocation"/>
      <sheetName val="Inputs"/>
      <sheetName val="rc01"/>
      <sheetName val="ETA"/>
      <sheetName val="ESTIMATE"/>
      <sheetName val="Demand"/>
      <sheetName val="Occ"/>
      <sheetName val="Summ"/>
      <sheetName val="PCC"/>
      <sheetName val="P-Sum-Cab"/>
      <sheetName val="1. Summary Sheet"/>
      <sheetName val="SOA"/>
      <sheetName val="1 BED "/>
      <sheetName val="Podium Areas"/>
      <sheetName val="Summary"/>
      <sheetName val="RFP002"/>
      <sheetName val="Trial"/>
      <sheetName val="Sched"/>
      <sheetName val="FA_Final"/>
      <sheetName val="Schedules"/>
      <sheetName val="Data"/>
      <sheetName val="Budget Analysis"/>
      <sheetName val="Breakdown"/>
      <sheetName val="충주"/>
      <sheetName val="Cul_detail"/>
      <sheetName val="TP1"/>
      <sheetName val="AHU"/>
      <sheetName val="EEV(Prilim)"/>
      <sheetName val="Tender Summary"/>
      <sheetName val="Definitions"/>
      <sheetName val="Terms"/>
      <sheetName val="Sheet1"/>
      <sheetName val="Notes"/>
      <sheetName val="Bldg_Entity_111"/>
      <sheetName val="Lookup_data11"/>
      <sheetName val="Manning_Schedule7"/>
      <sheetName val="AD_ST"/>
      <sheetName val="9__Package_split_-_Cost_"/>
      <sheetName val="CANDY_BOQ"/>
      <sheetName val="MH_Compensate-Nov"/>
      <sheetName val="Labor_abs-NMR"/>
      <sheetName val="Sheet3_(2)"/>
      <sheetName val="MainWork_Qty_&amp;_U_P_"/>
      <sheetName val="Break_up_Sheet"/>
      <sheetName val="CF_Input"/>
      <sheetName val="DATA_INPUT"/>
      <sheetName val="Field_Values"/>
      <sheetName val="Key_Assumptions"/>
      <sheetName val="Project_Data_Guide"/>
      <sheetName val="RCC,Ret__Wall"/>
      <sheetName val="1__Overview_(Vida_Resi)"/>
      <sheetName val="1b__Asset_Allocation(FOFC)"/>
      <sheetName val="2b__Key_Allocation"/>
      <sheetName val="1_BED_"/>
      <sheetName val="Podium_Areas"/>
      <sheetName val="1__Summary_Sheet"/>
      <sheetName val="Schedule Activities"/>
      <sheetName val="Ref. Tables"/>
      <sheetName val="Risk Impact Table"/>
      <sheetName val="Background"/>
      <sheetName val="Publicbuilding"/>
      <sheetName val="Sheet2"/>
      <sheetName val="建筑定额 (2002)"/>
      <sheetName val="Beach Villas 1bed"/>
      <sheetName val="HVAC 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Set>
  </externalBook>
</externalLink>
</file>

<file path=xl/externalLinks/externalLink155.xml><?xml version="1.0" encoding="utf-8"?>
<externalLink xmlns="http://schemas.openxmlformats.org/spreadsheetml/2006/main">
  <externalBook xmlns:r="http://schemas.openxmlformats.org/officeDocument/2006/relationships" r:id="rId1">
    <sheetNames>
      <sheetName val="Sheet1"/>
      <sheetName val="JFLINK"/>
      <sheetName val="SUMR1"/>
      <sheetName val="HL8"/>
      <sheetName val="Links"/>
      <sheetName val="Rate Analysis"/>
      <sheetName val="Raw Data"/>
      <sheetName val="Calendar"/>
      <sheetName val="FitOutConfCentre"/>
      <sheetName val="Rate_Analysis"/>
      <sheetName val="Rate_Analysis1"/>
      <sheetName val="Rate_Analysis2"/>
      <sheetName val="Benchmark Data"/>
      <sheetName val="Parameters"/>
      <sheetName val="Rate_Analysis3"/>
      <sheetName val="Benchmark_Data"/>
      <sheetName val="Rate_Analysis4"/>
      <sheetName val="Benchmark_Data1"/>
      <sheetName val="Rate_Analysis5"/>
      <sheetName val="Benchmark_Data2"/>
      <sheetName val="Rate_Analysis6"/>
      <sheetName val="Benchmark_Data3"/>
      <sheetName val="Day work"/>
      <sheetName val="Part-A"/>
      <sheetName val="Cash2"/>
      <sheetName val="Z"/>
      <sheetName val="CostPlan"/>
      <sheetName val="Summary"/>
      <sheetName val="Database"/>
      <sheetName val="PRL"/>
      <sheetName val="Sheet3"/>
      <sheetName val="Rate_Analysis7"/>
      <sheetName val="Benchmark_Data4"/>
      <sheetName val="Status List"/>
      <sheetName val="Raw_Data"/>
      <sheetName val="Raw_Data1"/>
      <sheetName val="Raw_Data3"/>
      <sheetName val="Raw_Data2"/>
      <sheetName val="Raw_Data4"/>
      <sheetName val="Basement Extract"/>
      <sheetName val="SAD"/>
      <sheetName val="SA Plen."/>
      <sheetName val="Retu. Duct"/>
      <sheetName val="RA Plen."/>
      <sheetName val="T. Ex. Duct"/>
      <sheetName val="Panels (DWG)"/>
      <sheetName val="Bill(4)"/>
      <sheetName val="MPR_PA_1"/>
      <sheetName val="Consolidated"/>
      <sheetName val="General Info"/>
      <sheetName val="Slab"/>
      <sheetName val="PRECAST lightconc-II"/>
      <sheetName val="Bill No 8 - A"/>
      <sheetName val="MATER._TO`T"/>
      <sheetName val="TEST_PREL_PROD"/>
      <sheetName val="HWDG"/>
      <sheetName val="Material Price List"/>
      <sheetName val="BOQ"/>
      <sheetName val="SCHEDULE"/>
      <sheetName val="Base Model"/>
      <sheetName val="Summary_of_Costs"/>
      <sheetName val="Dropdowns"/>
      <sheetName val="Basis"/>
      <sheetName val="DATI_CONS"/>
      <sheetName val="BOQ건축"/>
      <sheetName val="Cover"/>
      <sheetName val="Index"/>
      <sheetName val="EI"/>
      <sheetName val="V_Sum_Cover"/>
      <sheetName val="V_Summary"/>
      <sheetName val="V_Cost_B"/>
      <sheetName val="AJB_Summary"/>
      <sheetName val="Variation-AJB_(2)"/>
      <sheetName val="Pipe"/>
      <sheetName val="RBD"/>
      <sheetName val="RBD__01_"/>
      <sheetName val="RBD_02"/>
      <sheetName val="RBD__03"/>
      <sheetName val="RBD_04"/>
      <sheetName val="RBD__05"/>
      <sheetName val="RBD__06"/>
      <sheetName val="BOQ_Rates"/>
      <sheetName val="TO_Cover"/>
      <sheetName val="Measurement_Addition"/>
      <sheetName val="Measurement_Omi-5WF"/>
      <sheetName val="DWG_Cover"/>
      <sheetName val="DWG_List"/>
      <sheetName val="Final_Con__Val_Cover"/>
      <sheetName val="Est__Final_Cont__Value_"/>
      <sheetName val="Time_Impact"/>
      <sheetName val="Correspondence"/>
      <sheetName val="Sheet7"/>
      <sheetName val="V.Sum Cover"/>
      <sheetName val="V.Summary"/>
      <sheetName val="V.Cost.B"/>
      <sheetName val="AJB Summary"/>
      <sheetName val="Variation-AJB (2)"/>
      <sheetName val="RBD  01 "/>
      <sheetName val="RBD 02"/>
      <sheetName val="RBD  03"/>
      <sheetName val="RBD 04"/>
      <sheetName val="RBD  05"/>
      <sheetName val="RBD  06"/>
      <sheetName val="BOQ Rates"/>
      <sheetName val="TO Cover"/>
      <sheetName val="Measurement Addition"/>
      <sheetName val="Measurement Omi-5WF"/>
      <sheetName val="DWG Cover"/>
      <sheetName val="DWG List"/>
      <sheetName val="Final Con. Val.Cover"/>
      <sheetName val="Est. Final Cont. Value "/>
      <sheetName val="Time Impact"/>
      <sheetName val="Kurlar"/>
      <sheetName val="Rate_Analysis8"/>
      <sheetName val="Benchmark_Data5"/>
      <sheetName val="Status_List"/>
      <sheetName val="LookUp"/>
      <sheetName val="CPA33-34"/>
      <sheetName val="PRELIMIN"/>
      <sheetName val="Schedule Activities"/>
      <sheetName val="Ref. Tables"/>
      <sheetName val="Risk Impact Table"/>
      <sheetName val="RBS"/>
      <sheetName val="ironmongery"/>
      <sheetName val="Bill_No_8_-_A"/>
      <sheetName val="MATER__TO`T"/>
      <sheetName val="Basement_Extract"/>
      <sheetName val="SA_Plen_"/>
      <sheetName val="Retu__Duct"/>
      <sheetName val="RA_Plen_"/>
      <sheetName val="T__Ex__Duct"/>
      <sheetName val="Panels_(DWG)"/>
      <sheetName val="Day_work"/>
      <sheetName val="Rate_Analysis9"/>
      <sheetName val="Benchmark_Data6"/>
      <sheetName val="Status_List1"/>
      <sheetName val="Bill_No_8_-_A1"/>
      <sheetName val="MATER__TO`T1"/>
      <sheetName val="Basement_Extract1"/>
      <sheetName val="SA_Plen_1"/>
      <sheetName val="Retu__Duct1"/>
      <sheetName val="RA_Plen_1"/>
      <sheetName val="T__Ex__Duct1"/>
      <sheetName val="Panels_(DWG)1"/>
      <sheetName val="Day_work1"/>
      <sheetName val="Rate_Analysis10"/>
      <sheetName val="Benchmark_Data7"/>
      <sheetName val="Status_List2"/>
      <sheetName val="Bill_No_8_-_A2"/>
      <sheetName val="MATER__TO`T2"/>
      <sheetName val="Basement_Extract2"/>
      <sheetName val="SA_Plen_2"/>
      <sheetName val="Retu__Duct2"/>
      <sheetName val="RA_Plen_2"/>
      <sheetName val="T__Ex__Duct2"/>
      <sheetName val="Panels_(DWG)2"/>
      <sheetName val="Day_work2"/>
      <sheetName val="Data Sheet"/>
      <sheetName val="EEV(Prilim)"/>
      <sheetName val="V.O"/>
      <sheetName val="6"/>
      <sheetName val="8"/>
      <sheetName val="Synchro"/>
      <sheetName val="2"/>
      <sheetName val="3"/>
      <sheetName val="subcontractor recovery Advance"/>
      <sheetName val="Bill 1"/>
      <sheetName val="Bill 2"/>
      <sheetName val="Bill 3"/>
      <sheetName val="Bill 4"/>
      <sheetName val="Bill 5"/>
      <sheetName val="Bill 6"/>
      <sheetName val="Bill 7"/>
      <sheetName val="New Rates"/>
      <sheetName val="Z- GENERAL PRICE SUMMARY"/>
      <sheetName val="WITHOUT C&amp;I PROFIT (3)"/>
      <sheetName val="sum"/>
      <sheetName val="(A, B) BUILDER + SUB CONT WORK"/>
      <sheetName val="입찰내역 발주처 양식"/>
      <sheetName val="I.Cover"/>
      <sheetName val="II.Index"/>
      <sheetName val="1.EI"/>
      <sheetName val="2.V.Sum Cover"/>
      <sheetName val="2.I.V.Summary"/>
      <sheetName val="3.V.Cost.B"/>
      <sheetName val="3.I.AJB Summary"/>
      <sheetName val="V.Cost.Summary"/>
      <sheetName val="Bill Page"/>
      <sheetName val="3.II.Summary"/>
      <sheetName val="3.III.Variation-AJB"/>
      <sheetName val="RBD  01"/>
      <sheetName val="RBD  02"/>
      <sheetName val="RBD  03 "/>
      <sheetName val="RBD  04"/>
      <sheetName val="4.TO Cover"/>
      <sheetName val="Measurement Add_SP4-54"/>
      <sheetName val="Measurement Sheet Omission"/>
      <sheetName val="Measurement Omi-01"/>
      <sheetName val="5.DWG Cover"/>
      <sheetName val="5.I."/>
      <sheetName val="6.BOQ Rates"/>
      <sheetName val="7.RBD Cover"/>
      <sheetName val="8.Time Impact"/>
      <sheetName val="9.Final Con. Val.Cover"/>
      <sheetName val="9.II.Est. Final Cont. Value (2"/>
      <sheetName val="10.Correspondence"/>
      <sheetName val="data"/>
      <sheetName val="New Bld"/>
      <sheetName val="Raw_Data5"/>
      <sheetName val="Material_Price_List"/>
      <sheetName val="Base_Model"/>
      <sheetName val="General_Info"/>
      <sheetName val="Account Codes"/>
      <sheetName val="Master Control-Finishes"/>
      <sheetName val="SFD_Area Matrix"/>
      <sheetName val="GE Controls"/>
      <sheetName val="GA Controls"/>
      <sheetName val="BOH-Controls"/>
      <sheetName val="Master Controls- Building"/>
      <sheetName val="MM Contols"/>
      <sheetName val="Master_Control-Finishes1"/>
      <sheetName val="SFD_Area_Matrix1"/>
      <sheetName val="GE_Controls1"/>
      <sheetName val="GA_Controls1"/>
      <sheetName val="Master_Controls-_Building1"/>
      <sheetName val="MM_Contols1"/>
      <sheetName val="Account_Codes1"/>
      <sheetName val="Master_Control-Finishes"/>
      <sheetName val="SFD_Area_Matrix"/>
      <sheetName val="GE_Controls"/>
      <sheetName val="GA_Controls"/>
      <sheetName val="Master_Controls-_Building"/>
      <sheetName val="MM_Contols"/>
      <sheetName val="Account_Codes"/>
      <sheetName val="Material List"/>
      <sheetName val="MTP"/>
      <sheetName val="MTP1"/>
      <sheetName val="CERTIFICATE"/>
      <sheetName val="VOP_June_07"/>
      <sheetName val="VOP_June_07 _rev1_"/>
      <sheetName val="VOP_Sept_07"/>
      <sheetName val="Formulas"/>
      <sheetName val="Customize Your Purchase Order"/>
      <sheetName val="james's"/>
      <sheetName val="EI 27-0010C BACKUP"/>
      <sheetName val="gap-makrana"/>
      <sheetName val="Site Expenses"/>
      <sheetName val="CF Input"/>
      <sheetName val="Certificates"/>
      <sheetName val="DATA INPUT"/>
      <sheetName val="P&amp;Lducts"/>
      <sheetName val="QUOTE_E"/>
      <sheetName val="Data_Sheet"/>
      <sheetName val="V_O"/>
      <sheetName val="subcontractor_recovery_Advance"/>
      <sheetName val="Bill_1"/>
      <sheetName val="Bill_2"/>
      <sheetName val="Bill_3"/>
      <sheetName val="Bill_4"/>
      <sheetName val="Bill_5"/>
      <sheetName val="Bill_6"/>
      <sheetName val="Bill_7"/>
      <sheetName val="V_Sum_Cover1"/>
      <sheetName val="V_Summary1"/>
      <sheetName val="V_Cost_B1"/>
      <sheetName val="AJB_Summary1"/>
      <sheetName val="Variation-AJB_(2)1"/>
      <sheetName val="RBD__01_1"/>
      <sheetName val="RBD_021"/>
      <sheetName val="RBD__031"/>
      <sheetName val="RBD_041"/>
      <sheetName val="RBD__051"/>
      <sheetName val="RBD__061"/>
      <sheetName val="BOQ_Rates1"/>
      <sheetName val="TO_Cover1"/>
      <sheetName val="Measurement_Addition1"/>
      <sheetName val="Measurement_Omi-5WF1"/>
      <sheetName val="DWG_Cover1"/>
      <sheetName val="DWG_List1"/>
      <sheetName val="Final_Con__Val_Cover1"/>
      <sheetName val="Est__Final_Cont__Value_1"/>
      <sheetName val="Time_Impact1"/>
      <sheetName val="2-Cash Flow"/>
      <sheetName val="Rate_Analysis11"/>
      <sheetName val="Raw_Data6"/>
      <sheetName val="Benchmark_Data8"/>
      <sheetName val="Basement_Extract3"/>
      <sheetName val="SA_Plen_3"/>
      <sheetName val="Retu__Duct3"/>
      <sheetName val="RA_Plen_3"/>
      <sheetName val="T__Ex__Duct3"/>
      <sheetName val="Panels_(DWG)3"/>
      <sheetName val="Material_Price_List1"/>
      <sheetName val="Base_Model1"/>
      <sheetName val="Status_List3"/>
      <sheetName val="Day_work3"/>
      <sheetName val="Bill_No_8_-_A3"/>
      <sheetName val="MATER__TO`T3"/>
      <sheetName val="CF_Input"/>
      <sheetName val="DATA_INPUT"/>
      <sheetName val="General_Info1"/>
      <sheetName val="New_Rates"/>
      <sheetName val="Z-_GENERAL_PRICE_SUMMARY"/>
      <sheetName val="WITHOUT_C&amp;I_PROFIT_(3)"/>
      <sheetName val="(A,_B)_BUILDER_+_SUB_CONT_WORK"/>
      <sheetName val="입찰내역_발주처_양식"/>
      <sheetName val="I_Cover"/>
      <sheetName val="II_Index"/>
      <sheetName val="1_EI"/>
      <sheetName val="2_V_Sum_Cover"/>
      <sheetName val="2_I_V_Summary"/>
      <sheetName val="3_V_Cost_B"/>
      <sheetName val="3_I_AJB_Summary"/>
      <sheetName val="V_Cost_Summary"/>
      <sheetName val="Bill_Page"/>
      <sheetName val="3_II_Summary"/>
      <sheetName val="3_III_Variation-AJB"/>
      <sheetName val="RBD__01"/>
      <sheetName val="RBD__02"/>
      <sheetName val="RBD__03_"/>
      <sheetName val="RBD__04"/>
      <sheetName val="4_TO_Cover"/>
      <sheetName val="Measurement_Add_SP4-54"/>
      <sheetName val="Measurement_Sheet_Omission"/>
      <sheetName val="Measurement_Omi-01"/>
      <sheetName val="5_DWG_Cover"/>
      <sheetName val="5_I_"/>
      <sheetName val="6_BOQ_Rates"/>
      <sheetName val="7_RBD_Cover"/>
      <sheetName val="8_Time_Impact"/>
      <sheetName val="9_Final_Con__Val_Cover"/>
      <sheetName val="9_II_Est__Final_Cont__Value_(2"/>
      <sheetName val="10_Correspondence"/>
      <sheetName val="Master_Control-Finishes2"/>
      <sheetName val="SFD_Area_Matrix2"/>
      <sheetName val="GE_Controls2"/>
      <sheetName val="GA_Controls2"/>
      <sheetName val="Master_Controls-_Building2"/>
      <sheetName val="MM_Contols2"/>
      <sheetName val="Account_Codes2"/>
      <sheetName val="PRECAST_lightconc-II"/>
      <sheetName val="VOP_June_07__rev1_"/>
      <sheetName val="Customize_Your_Purchase_Order"/>
      <sheetName val="EI_27-0010C_BACKUP"/>
      <sheetName val="Site_Expenses"/>
      <sheetName val="New_Bld"/>
      <sheetName val="Rate_Analysis12"/>
      <sheetName val="Raw_Data7"/>
      <sheetName val="Benchmark_Data9"/>
      <sheetName val="Basement_Extract4"/>
      <sheetName val="SA_Plen_4"/>
      <sheetName val="Retu__Duct4"/>
      <sheetName val="RA_Plen_4"/>
      <sheetName val="T__Ex__Duct4"/>
      <sheetName val="Panels_(DWG)4"/>
      <sheetName val="Material_Price_List2"/>
      <sheetName val="Base_Model2"/>
      <sheetName val="Status_List4"/>
      <sheetName val="CF_Input1"/>
      <sheetName val="DATA_INPUT1"/>
      <sheetName val="Day_work4"/>
      <sheetName val="General_Info2"/>
      <sheetName val="Bill_No_8_-_A4"/>
      <sheetName val="MATER__TO`T4"/>
      <sheetName val="New_Rates1"/>
      <sheetName val="Z-_GENERAL_PRICE_SUMMARY1"/>
      <sheetName val="WITHOUT_C&amp;I_PROFIT_(3)1"/>
      <sheetName val="V_Sum_Cover2"/>
      <sheetName val="V_Summary2"/>
      <sheetName val="V_Cost_B2"/>
      <sheetName val="AJB_Summary2"/>
      <sheetName val="Variation-AJB_(2)2"/>
      <sheetName val="RBD__01_2"/>
      <sheetName val="RBD_022"/>
      <sheetName val="RBD__032"/>
      <sheetName val="RBD_042"/>
      <sheetName val="RBD__052"/>
      <sheetName val="RBD__062"/>
      <sheetName val="BOQ_Rates2"/>
      <sheetName val="TO_Cover2"/>
      <sheetName val="Measurement_Addition2"/>
      <sheetName val="Measurement_Omi-5WF2"/>
      <sheetName val="DWG_Cover2"/>
      <sheetName val="DWG_List2"/>
      <sheetName val="Final_Con__Val_Cover2"/>
      <sheetName val="Est__Final_Cont__Value_2"/>
      <sheetName val="Time_Impact2"/>
      <sheetName val="(A,_B)_BUILDER_+_SUB_CONT_WORK1"/>
      <sheetName val="입찰내역_발주처_양식1"/>
      <sheetName val="I_Cover1"/>
      <sheetName val="II_Index1"/>
      <sheetName val="1_EI1"/>
      <sheetName val="2_V_Sum_Cover1"/>
      <sheetName val="2_I_V_Summary1"/>
      <sheetName val="3_V_Cost_B1"/>
      <sheetName val="3_I_AJB_Summary1"/>
      <sheetName val="V_Cost_Summary1"/>
      <sheetName val="Bill_Page1"/>
      <sheetName val="3_II_Summary1"/>
      <sheetName val="3_III_Variation-AJB1"/>
      <sheetName val="RBD__011"/>
      <sheetName val="RBD__021"/>
      <sheetName val="RBD__03_1"/>
      <sheetName val="RBD__041"/>
      <sheetName val="4_TO_Cover1"/>
      <sheetName val="Measurement_Add_SP4-541"/>
      <sheetName val="Measurement_Sheet_Omission1"/>
      <sheetName val="Measurement_Omi-011"/>
      <sheetName val="5_DWG_Cover1"/>
      <sheetName val="5_I_1"/>
      <sheetName val="6_BOQ_Rates1"/>
      <sheetName val="7_RBD_Cover1"/>
      <sheetName val="8_Time_Impact1"/>
      <sheetName val="9_Final_Con__Val_Cover1"/>
      <sheetName val="9_II_Est__Final_Cont__Value_(21"/>
      <sheetName val="10_Correspondence1"/>
      <sheetName val="Master_Control-Finishes3"/>
      <sheetName val="SFD_Area_Matrix3"/>
      <sheetName val="GE_Controls3"/>
      <sheetName val="GA_Controls3"/>
      <sheetName val="Master_Controls-_Building3"/>
      <sheetName val="MM_Contols3"/>
      <sheetName val="Account_Codes3"/>
      <sheetName val="Data_Sheet1"/>
      <sheetName val="V_O1"/>
      <sheetName val="subcontractor_recovery_Advance1"/>
      <sheetName val="Bill_11"/>
      <sheetName val="Bill_21"/>
      <sheetName val="Bill_31"/>
      <sheetName val="Bill_41"/>
      <sheetName val="Bill_51"/>
      <sheetName val="Bill_61"/>
      <sheetName val="Bill_71"/>
      <sheetName val="PRECAST_lightconc-II1"/>
      <sheetName val="VOP_June_07__rev1_1"/>
      <sheetName val="Customize_Your_Purchase_Order1"/>
      <sheetName val="EI_27-0010C_BACKUP1"/>
      <sheetName val="Site_Expenses1"/>
      <sheetName val="New_Bld1"/>
      <sheetName val="UPA(Part C,D,E,G,H)"/>
      <sheetName val="UPA(Part F)"/>
      <sheetName val="Materials"/>
      <sheetName val="MP"/>
      <sheetName val="SEW4"/>
      <sheetName val="SPT vs PHI"/>
      <sheetName val="BLOCK-A (MEA.SHEET)"/>
      <sheetName val="Form 6"/>
      <sheetName val="Imp Cost"/>
      <sheetName val="Bill.10"/>
      <sheetName val="Curve &amp; Triangle"/>
      <sheetName val="S"/>
      <sheetName val="ELECTRICAL"/>
      <sheetName val="HVAC"/>
      <sheetName val="PLUMBING&amp;FF"/>
      <sheetName val="Bldg Wise Summaries 20-10-09"/>
      <sheetName val="Activity Master Sheet"/>
      <sheetName val="Employee Master"/>
      <sheetName val="MOS"/>
      <sheetName val="???? ??? ??"/>
      <sheetName val="Materials "/>
      <sheetName val="Labour"/>
      <sheetName val="MAchinery(R1)"/>
      <sheetName val="HQ-TO"/>
      <sheetName val="#REF"/>
      <sheetName val="train cash"/>
      <sheetName val="Model"/>
      <sheetName val="Analysis"/>
      <sheetName val="CONSTRUCTION COMPONENT"/>
      <sheetName val="NOTE"/>
      <sheetName val="PB"/>
      <sheetName val="Data_Sheet2"/>
      <sheetName val="V_O2"/>
      <sheetName val="subcontractor_recovery_Advance2"/>
      <sheetName val="Bill_12"/>
      <sheetName val="Bill_22"/>
      <sheetName val="Bill_32"/>
      <sheetName val="Bill_42"/>
      <sheetName val="Bill_52"/>
      <sheetName val="Bill_62"/>
      <sheetName val="Bill_72"/>
      <sheetName val="Raw_Data8"/>
      <sheetName val="New_Bld2"/>
      <sheetName val="Material_Price_List3"/>
      <sheetName val="Base_Model3"/>
      <sheetName val="General_Info3"/>
      <sheetName val="Data_Sheet3"/>
      <sheetName val="V_O3"/>
      <sheetName val="subcontractor_recovery_Advance3"/>
      <sheetName val="Bill_13"/>
      <sheetName val="Bill_23"/>
      <sheetName val="Bill_33"/>
      <sheetName val="Bill_43"/>
      <sheetName val="Bill_53"/>
      <sheetName val="Bill_63"/>
      <sheetName val="Bill_73"/>
      <sheetName val="Rate_Analysis13"/>
      <sheetName val="Raw_Data9"/>
      <sheetName val="Benchmark_Data10"/>
      <sheetName val="New_Bld3"/>
      <sheetName val="Status_List5"/>
      <sheetName val="Material_Price_List4"/>
      <sheetName val="Base_Model4"/>
      <sheetName val="General_Info4"/>
      <sheetName val="Data_Sheet4"/>
      <sheetName val="V_O4"/>
      <sheetName val="subcontractor_recovery_Advance4"/>
      <sheetName val="Bill_14"/>
      <sheetName val="Bill_24"/>
      <sheetName val="Bill_34"/>
      <sheetName val="Bill_44"/>
      <sheetName val="Bill_54"/>
      <sheetName val="Bill_64"/>
      <sheetName val="Bill_74"/>
      <sheetName val="Rate_Analysis14"/>
      <sheetName val="Raw_Data10"/>
      <sheetName val="Benchmark_Data11"/>
      <sheetName val="New_Bld4"/>
      <sheetName val="Status_List6"/>
      <sheetName val="Basement_Extract5"/>
      <sheetName val="SA_Plen_5"/>
      <sheetName val="Retu__Duct5"/>
      <sheetName val="RA_Plen_5"/>
      <sheetName val="T__Ex__Duct5"/>
      <sheetName val="Panels_(DWG)5"/>
      <sheetName val="Material_Price_List5"/>
      <sheetName val="Base_Model5"/>
      <sheetName val="Day_work5"/>
      <sheetName val="General_Info5"/>
      <sheetName val="Bill_No_8_-_A5"/>
      <sheetName val="MATER__TO`T5"/>
      <sheetName val="Data_Sheet5"/>
      <sheetName val="V_O5"/>
      <sheetName val="subcontractor_recovery_Advance5"/>
      <sheetName val="Bill_15"/>
      <sheetName val="Bill_25"/>
      <sheetName val="Bill_35"/>
      <sheetName val="Bill_45"/>
      <sheetName val="Bill_55"/>
      <sheetName val="Bill_65"/>
      <sheetName val="Bill_75"/>
      <sheetName val="Apr-05"/>
      <sheetName val="Design"/>
      <sheetName val="Invoice-1"/>
      <sheetName val="StaffDataList"/>
      <sheetName val="01 Project Parameters"/>
      <sheetName val="11 Inflation Rate Calcs"/>
      <sheetName val="12 Forecasts"/>
      <sheetName val="02 Resource Allocation"/>
      <sheetName val="04 Rate Build Up"/>
      <sheetName val="C9901"/>
      <sheetName val="SRC-B3U2"/>
      <sheetName val="农业人口"/>
      <sheetName val="1Bed Overwater Villas"/>
      <sheetName val="Details and Earnings 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Set>
  </externalBook>
</externalLink>
</file>

<file path=xl/externalLinks/externalLink156.xml><?xml version="1.0" encoding="utf-8"?>
<externalLink xmlns="http://schemas.openxmlformats.org/spreadsheetml/2006/main">
  <externalBook xmlns:r="http://schemas.openxmlformats.org/officeDocument/2006/relationships" r:id="rId1">
    <sheetNames>
      <sheetName val="Strstl"/>
      <sheetName val="BOM"/>
      <sheetName val="PAINTS"/>
      <sheetName val="PWHT"/>
      <sheetName val="Harp"/>
      <sheetName val="Stack"/>
      <sheetName val="Vessel"/>
      <sheetName val="Valves"/>
      <sheetName val="Duct"/>
      <sheetName val="Exp jt"/>
      <sheetName val="Machine DEL"/>
      <sheetName val="Ext ins'ln DEL"/>
      <sheetName val="Intl Ins'ln DEL"/>
      <sheetName val="Piping"/>
      <sheetName val="Elect'l DEL"/>
      <sheetName val="Client temp"/>
      <sheetName val="Manpower &amp; Equipt"/>
      <sheetName val="Manpower &amp; Equipt (2)"/>
      <sheetName val="Summary"/>
      <sheetName val="Summary (2)"/>
      <sheetName val="Sup'vn"/>
      <sheetName val="GEN EXPENSES"/>
      <sheetName val="TENDER CLOSE OUT"/>
      <sheetName val="SUBMITTAL"/>
      <sheetName val="ANNEX II"/>
      <sheetName val="ANNEX II (2)"/>
      <sheetName val="Sheet1"/>
      <sheetName val="B.100"/>
      <sheetName val="T3"/>
      <sheetName val="내역서적용수량"/>
      <sheetName val="Bechtel Norms"/>
      <sheetName val="Data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157.xml><?xml version="1.0" encoding="utf-8"?>
<externalLink xmlns="http://schemas.openxmlformats.org/spreadsheetml/2006/main">
  <externalBook xmlns:r="http://schemas.openxmlformats.org/officeDocument/2006/relationships" r:id="rId1">
    <sheetNames>
      <sheetName val="Inputs"/>
      <sheetName val="Front Cover"/>
      <sheetName val="Quality Info"/>
      <sheetName val="Contents"/>
      <sheetName val="1.0 Introduction"/>
      <sheetName val="2.0 Executive Sumary"/>
      <sheetName val="2.0 Executive Sumary (2)"/>
      <sheetName val="Fly Sheet App A"/>
      <sheetName val="App A - Space Programme"/>
      <sheetName val="Fly Sheet App B"/>
      <sheetName val="App B - Dept Stacking"/>
      <sheetName val="Fly Sheet App C"/>
      <sheetName val="App C - Area Schedule"/>
      <sheetName val="Fly Sheet App D"/>
      <sheetName val="App D - Economic Review"/>
      <sheetName val="Back Cover "/>
      <sheetName val="Program"/>
      <sheetName val="Sheet1 (2)"/>
      <sheetName val="Stacking"/>
      <sheetName val="Base Option"/>
      <sheetName val="Area Summary"/>
      <sheetName val="Inflation"/>
      <sheetName val="Historical Cost Info"/>
      <sheetName val="876_6298BudgetDept"/>
      <sheetName val="Sheet1"/>
      <sheetName val="Common"/>
      <sheetName val="Sizing Estimator - PAL Cameras"/>
      <sheetName val="Summary"/>
      <sheetName val="Lookups"/>
      <sheetName val="Items_DVM"/>
      <sheetName val="Details"/>
      <sheetName val=" GULF"/>
      <sheetName val="Liabilities"/>
      <sheetName val="예산"/>
      <sheetName val="Overwater Villas"/>
      <sheetName val="Presidential Villa"/>
      <sheetName val="Equipme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158.xml><?xml version="1.0" encoding="utf-8"?>
<externalLink xmlns="http://schemas.openxmlformats.org/spreadsheetml/2006/main">
  <externalBook xmlns:r="http://schemas.openxmlformats.org/officeDocument/2006/relationships" r:id="rId1">
    <sheetNames>
      <sheetName val="AutoOpen Stub Data"/>
      <sheetName val="Design"/>
      <sheetName val="Guidelines"/>
      <sheetName val="#REF"/>
      <sheetName val="2gii"/>
      <sheetName val="Data"/>
      <sheetName val="Lead"/>
      <sheetName val="IO List"/>
      <sheetName val="Detail"/>
      <sheetName val="FitOutConfCentre"/>
      <sheetName val="Stress Calculation"/>
      <sheetName val="Fill this out first..."/>
      <sheetName val="gen"/>
      <sheetName val="ABP inputs"/>
      <sheetName val="Synergy Sales Budget"/>
      <sheetName val="Voucher"/>
      <sheetName val="factors"/>
      <sheetName val="WORK TABLE"/>
      <sheetName val="SCurv (3)"/>
      <sheetName val="TBAL9697 -group wise  sdpl"/>
      <sheetName val="SC-E-02-03"/>
      <sheetName val="TB-JUNE-2003-18.7.03"/>
      <sheetName val="Intro"/>
      <sheetName val="GN-ST-06(2)(Design Sheet-Ruled)"/>
      <sheetName val="Detail In Door Stad"/>
      <sheetName val="Extra Item"/>
      <sheetName val="Cashflow projection"/>
      <sheetName val="Deprec."/>
      <sheetName val="BLK2"/>
      <sheetName val="BLK3"/>
      <sheetName val="E &amp; R"/>
      <sheetName val="radar"/>
      <sheetName val="UG"/>
      <sheetName val="INPUT SHEET"/>
      <sheetName val="Inc.St.-Link"/>
      <sheetName val="para"/>
      <sheetName val="kppl pl"/>
      <sheetName val="PRECAST lightconc-II"/>
      <sheetName val="BLOCK-A (MEA.SHEET)"/>
      <sheetName val="oresreqsum"/>
      <sheetName val="labour coeff"/>
      <sheetName val="Sheet3"/>
      <sheetName val="Sheet1"/>
      <sheetName val="SPT vs PHI"/>
      <sheetName val="Assumptions"/>
      <sheetName val="girder"/>
      <sheetName val="InputPO_Del"/>
      <sheetName val="final abstract"/>
      <sheetName val="d-safe DELUXE"/>
      <sheetName val="switch"/>
      <sheetName val="basic-data"/>
      <sheetName val="Break up Sheet"/>
      <sheetName val="Supplier"/>
      <sheetName val="Basic"/>
      <sheetName val="B1"/>
      <sheetName val="Boq"/>
      <sheetName val="Project Details.."/>
      <sheetName val="Rocker"/>
      <sheetName val="PA- Consutant "/>
      <sheetName val="p&amp;m"/>
      <sheetName val="ORDER BOOKING"/>
      <sheetName val="Analysis"/>
      <sheetName val="Costing"/>
      <sheetName val="Main-Material"/>
      <sheetName val="RES-PLANNING"/>
      <sheetName val="3. Elemental Summary"/>
      <sheetName val="introduction"/>
      <sheetName val="Rate analysis"/>
      <sheetName val="basdat"/>
      <sheetName val="Sheet2"/>
      <sheetName val="Pay_Sep06"/>
      <sheetName val="Desgn(zone I)"/>
      <sheetName val="P4-B"/>
      <sheetName val="TASKRSRC (2)"/>
      <sheetName val="TARGET"/>
      <sheetName val="BASELINE"/>
      <sheetName val="Fee Rate Summary"/>
      <sheetName val="CASHFLOWS"/>
      <sheetName val="Summary"/>
      <sheetName val="horizontal"/>
      <sheetName val="BaseWeight"/>
      <sheetName val="Cover"/>
      <sheetName val="Control"/>
      <sheetName val="BANK POSITION REPORT"/>
      <sheetName val="建筑定额"/>
      <sheetName val="Sheet9"/>
      <sheetName val="D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Set>
  </externalBook>
</externalLink>
</file>

<file path=xl/externalLinks/externalLink159.xml><?xml version="1.0" encoding="utf-8"?>
<externalLink xmlns="http://schemas.openxmlformats.org/spreadsheetml/2006/main">
  <externalBook xmlns:r="http://schemas.openxmlformats.org/officeDocument/2006/relationships" r:id="rId1">
    <sheetNames>
      <sheetName val="GAE8'97"/>
      <sheetName val="Sheet1"/>
      <sheetName val="MU"/>
      <sheetName val="GAE8_97"/>
      <sheetName val="conditions"/>
      <sheetName val="openings"/>
      <sheetName val="forex_mu"/>
      <sheetName val="Summary"/>
      <sheetName val="P&amp;L"/>
      <sheetName val="Projected Revenue"/>
      <sheetName val="DOE 2013"/>
      <sheetName val="DOE 2012"/>
      <sheetName val="DOE Details 2013"/>
      <sheetName val="DOE Details 2012"/>
      <sheetName val="Tools 2012"/>
      <sheetName val="Shared Equipment 2013"/>
      <sheetName val="GAE 2012"/>
      <sheetName val="GAE Details 2013"/>
      <sheetName val="GAE Details 2012"/>
      <sheetName val="Capex_GAE 2012"/>
      <sheetName val="Capex_depre GAE 2013"/>
      <sheetName val="Golf Equipment 2012"/>
      <sheetName val="Golf Equipment 2013"/>
      <sheetName val="2013 CAPEX"/>
      <sheetName val="2013 GAE Nonpayroll"/>
      <sheetName val="SCV P1A - Shared Cost"/>
      <sheetName val="Factor"/>
      <sheetName val="UTILITIES"/>
      <sheetName val="Projected_Revenue"/>
      <sheetName val="DOE_2013"/>
      <sheetName val="DOE_2012"/>
      <sheetName val="DOE_Details_2013"/>
      <sheetName val="DOE_Details_2012"/>
      <sheetName val="Tools_2012"/>
      <sheetName val="Shared_Equipment_2013"/>
      <sheetName val="GAE_2012"/>
      <sheetName val="GAE_Details_2013"/>
      <sheetName val="GAE_Details_2012"/>
      <sheetName val="Capex_GAE_2012"/>
      <sheetName val="Capex_depre_GAE_2013"/>
      <sheetName val="Golf_Equipment_2012"/>
      <sheetName val="Golf_Equipment_2013"/>
      <sheetName val="2013_CAPEX"/>
      <sheetName val="2013_GAE_Nonpayroll"/>
      <sheetName val="cf-var"/>
      <sheetName val="S-CURVE 2"/>
      <sheetName val="GAE-Jan"/>
      <sheetName val="Projected_Revenue1"/>
      <sheetName val="DOE_20131"/>
      <sheetName val="DOE_20121"/>
      <sheetName val="DOE_Details_20131"/>
      <sheetName val="DOE_Details_20121"/>
      <sheetName val="Tools_20121"/>
      <sheetName val="Shared_Equipment_20131"/>
      <sheetName val="GAE_20121"/>
      <sheetName val="GAE_Details_20131"/>
      <sheetName val="GAE_Details_20121"/>
      <sheetName val="Capex_GAE_20121"/>
      <sheetName val="Capex_depre_GAE_20131"/>
      <sheetName val="Golf_Equipment_20121"/>
      <sheetName val="Golf_Equipment_20131"/>
      <sheetName val="2013_CAPEX1"/>
      <sheetName val="2013_GAE_Nonpayroll1"/>
      <sheetName val="SCV_P1A_-_Shared_Cost"/>
      <sheetName val="S-CURVE_2"/>
      <sheetName val="S-Curve"/>
      <sheetName val="ph2B cnstrction sched."/>
      <sheetName val="Launches"/>
      <sheetName val="Projected_Revenue2"/>
      <sheetName val="DOE_20132"/>
      <sheetName val="DOE_20122"/>
      <sheetName val="DOE_Details_20132"/>
      <sheetName val="DOE_Details_20122"/>
      <sheetName val="Tools_20122"/>
      <sheetName val="Shared_Equipment_20132"/>
      <sheetName val="GAE_20122"/>
      <sheetName val="GAE_Details_20132"/>
      <sheetName val="GAE_Details_20122"/>
      <sheetName val="Capex_GAE_20122"/>
      <sheetName val="Capex_depre_GAE_20132"/>
      <sheetName val="Golf_Equipment_20122"/>
      <sheetName val="Golf_Equipment_20132"/>
      <sheetName val="2013_CAPEX2"/>
      <sheetName val="2013_GAE_Nonpayroll2"/>
      <sheetName val="SCV_P1A_-_Shared_Cost2"/>
      <sheetName val="S-CURVE_21"/>
      <sheetName val="ph2B_cnstrction_sched_1"/>
      <sheetName val="SCV_P1A_-_Shared_Cost1"/>
      <sheetName val="ph2B_cnstrction_sched_"/>
      <sheetName val="8-31-98"/>
      <sheetName val="worksheet_inchican4"/>
      <sheetName val="Rel__Wt_"/>
      <sheetName val="Sta__Alex-Direct_Cost"/>
      <sheetName val="Sta__Alex-GROSS_AMT"/>
      <sheetName val="combined_9-304"/>
      <sheetName val="Schedule S-Curve (new scheme)"/>
      <sheetName val="input"/>
      <sheetName val="Schedule_S-Curve_(new_scheme)"/>
      <sheetName val="Land Dev't. Ph-1"/>
      <sheetName val="4-Lane bridge"/>
      <sheetName val="Hac.Lots"/>
      <sheetName val="Res.Lots"/>
      <sheetName val="Spine Road"/>
      <sheetName val="barchart"/>
      <sheetName val="Schedule_S-Curve_(new_scheme)1"/>
      <sheetName val="Schedule_S-Curve_(new_scheme)2"/>
      <sheetName val="Projected_Revenue3"/>
      <sheetName val="DOE_20133"/>
      <sheetName val="DOE_20123"/>
      <sheetName val="DOE_Details_20133"/>
      <sheetName val="DOE_Details_20123"/>
      <sheetName val="Tools_20123"/>
      <sheetName val="Shared_Equipment_20133"/>
      <sheetName val="GAE_20123"/>
      <sheetName val="GAE_Details_20133"/>
      <sheetName val="GAE_Details_20123"/>
      <sheetName val="Capex_GAE_20123"/>
      <sheetName val="Capex_depre_GAE_20133"/>
      <sheetName val="Golf_Equipment_20123"/>
      <sheetName val="Golf_Equipment_20133"/>
      <sheetName val="2013_CAPEX3"/>
      <sheetName val="2013_GAE_Nonpayroll3"/>
      <sheetName val="SCV_P1A_-_Shared_Cost3"/>
      <sheetName val="S-CURVE_22"/>
      <sheetName val="ph2B_cnstrction_sched_2"/>
      <sheetName val="Schedule_S-Curve_(new_scheme)3"/>
      <sheetName val="remaining billing"/>
      <sheetName val="derive"/>
      <sheetName val="Projected_Revenue4"/>
      <sheetName val="DOE_20134"/>
      <sheetName val="DOE_20124"/>
      <sheetName val="DOE_Details_20134"/>
      <sheetName val="DOE_Details_20124"/>
      <sheetName val="Tools_20124"/>
      <sheetName val="Shared_Equipment_20134"/>
      <sheetName val="GAE_20124"/>
      <sheetName val="GAE_Details_20134"/>
      <sheetName val="GAE_Details_20124"/>
      <sheetName val="Capex_GAE_20124"/>
      <sheetName val="Capex_depre_GAE_20134"/>
      <sheetName val="Golf_Equipment_20124"/>
      <sheetName val="Golf_Equipment_20134"/>
      <sheetName val="2013_CAPEX4"/>
      <sheetName val="2013_GAE_Nonpayroll4"/>
      <sheetName val="SCV_P1A_-_Shared_Cost4"/>
      <sheetName val="S-CURVE_23"/>
      <sheetName val="ph2B_cnstrction_sched_3"/>
      <sheetName val="Schedule_S-Curve_(new_scheme)4"/>
      <sheetName val="Projected_Revenue5"/>
      <sheetName val="DOE_20135"/>
      <sheetName val="DOE_20125"/>
      <sheetName val="DOE_Details_20135"/>
      <sheetName val="DOE_Details_20125"/>
      <sheetName val="Tools_20125"/>
      <sheetName val="Shared_Equipment_20135"/>
      <sheetName val="GAE_20125"/>
      <sheetName val="GAE_Details_20135"/>
      <sheetName val="GAE_Details_20125"/>
      <sheetName val="Capex_GAE_20125"/>
      <sheetName val="Capex_depre_GAE_20135"/>
      <sheetName val="Golf_Equipment_20125"/>
      <sheetName val="Golf_Equipment_20135"/>
      <sheetName val="2013_CAPEX5"/>
      <sheetName val="2013_GAE_Nonpayroll5"/>
      <sheetName val="SCV_P1A_-_Shared_Cost5"/>
      <sheetName val="S-CURVE_24"/>
      <sheetName val="ph2B_cnstrction_sched_4"/>
      <sheetName val="Schedule_S-Curve_(new_scheme)5"/>
      <sheetName val="Projected_Revenue6"/>
      <sheetName val="DOE_20136"/>
      <sheetName val="DOE_20126"/>
      <sheetName val="DOE_Details_20136"/>
      <sheetName val="DOE_Details_20126"/>
      <sheetName val="Tools_20126"/>
      <sheetName val="Shared_Equipment_20136"/>
      <sheetName val="GAE_20126"/>
      <sheetName val="GAE_Details_20136"/>
      <sheetName val="GAE_Details_20126"/>
      <sheetName val="Capex_GAE_20126"/>
      <sheetName val="Capex_depre_GAE_20136"/>
      <sheetName val="Golf_Equipment_20126"/>
      <sheetName val="Golf_Equipment_20136"/>
      <sheetName val="2013_CAPEX6"/>
      <sheetName val="2013_GAE_Nonpayroll6"/>
      <sheetName val="SCV_P1A_-_Shared_Cost6"/>
      <sheetName val="S-CURVE_25"/>
      <sheetName val="ph2B_cnstrction_sched_5"/>
      <sheetName val="Schedule_S-Curve_(new_scheme)6"/>
      <sheetName val="Projected_Revenue7"/>
      <sheetName val="DOE_20137"/>
      <sheetName val="DOE_20127"/>
      <sheetName val="DOE_Details_20137"/>
      <sheetName val="DOE_Details_20127"/>
      <sheetName val="Tools_20127"/>
      <sheetName val="Shared_Equipment_20137"/>
      <sheetName val="GAE_20127"/>
      <sheetName val="GAE_Details_20137"/>
      <sheetName val="GAE_Details_20127"/>
      <sheetName val="Capex_GAE_20127"/>
      <sheetName val="Capex_depre_GAE_20137"/>
      <sheetName val="Golf_Equipment_20127"/>
      <sheetName val="Golf_Equipment_20137"/>
      <sheetName val="2013_CAPEX7"/>
      <sheetName val="2013_GAE_Nonpayroll7"/>
      <sheetName val="SCV_P1A_-_Shared_Cost7"/>
      <sheetName val="S-CURVE_26"/>
      <sheetName val="ph2B_cnstrction_sched_6"/>
      <sheetName val="Schedule_S-Curve_(new_scheme)7"/>
      <sheetName val="rates"/>
      <sheetName val="bar chart-rev"/>
      <sheetName val="str. deriv"/>
      <sheetName val="Projected_Revenue8"/>
      <sheetName val="DOE_20138"/>
      <sheetName val="DOE_20128"/>
      <sheetName val="DOE_Details_20138"/>
      <sheetName val="DOE_Details_20128"/>
      <sheetName val="Tools_20128"/>
      <sheetName val="Shared_Equipment_20138"/>
      <sheetName val="GAE_20128"/>
      <sheetName val="GAE_Details_20138"/>
      <sheetName val="GAE_Details_20128"/>
      <sheetName val="Capex_GAE_20128"/>
      <sheetName val="Capex_depre_GAE_20138"/>
      <sheetName val="Golf_Equipment_20128"/>
      <sheetName val="Golf_Equipment_20138"/>
      <sheetName val="2013_CAPEX8"/>
      <sheetName val="2013_GAE_Nonpayroll8"/>
      <sheetName val="SCV_P1A_-_Shared_Cost8"/>
      <sheetName val="S-CURVE_27"/>
      <sheetName val="ph2B_cnstrction_sched_7"/>
      <sheetName val="Schedule_S-Curve_(new_scheme)8"/>
      <sheetName val="Land_Dev't__Ph-1"/>
      <sheetName val="4-Lane_bridge"/>
      <sheetName val="Hac_Lots"/>
      <sheetName val="Res_Lots"/>
      <sheetName val="Spine_Road"/>
      <sheetName val="worksheet inchican"/>
      <sheetName val="combined 9-30"/>
      <sheetName val="subcon sched"/>
      <sheetName val="Vari by Trade"/>
      <sheetName val="RATES G-5"/>
      <sheetName val="sorter"/>
      <sheetName val="BM"/>
      <sheetName val="DETAILED-SP"/>
      <sheetName val="EQPT - SP"/>
      <sheetName val="eval-PVC"/>
      <sheetName val="Strstl"/>
      <sheetName val="Basis"/>
      <sheetName val="AN"/>
      <sheetName val="Cover"/>
      <sheetName val="Abs PMRL"/>
      <sheetName val="Labor abs-NMR"/>
      <sheetName val="analysis"/>
      <sheetName val="#REF"/>
      <sheetName val="List"/>
      <sheetName val="Westin FOH &amp; BOH Split"/>
      <sheetName val="Design"/>
      <sheetName val="BU-GR TOTAL"/>
      <sheetName val="Day work"/>
      <sheetName val="Proj Cost Sumry"/>
      <sheetName val="Sales &amp; Prod"/>
      <sheetName val="Earthwork"/>
      <sheetName val="PriceSummary"/>
      <sheetName val="Raw Data"/>
      <sheetName val="ancillary"/>
      <sheetName val="upa"/>
      <sheetName val="New Bld"/>
      <sheetName val="2gii"/>
      <sheetName val="Recovered_Sheet1"/>
      <sheetName val="Option"/>
      <sheetName val="Sheet7"/>
      <sheetName val="PIPING"/>
      <sheetName val="Schedule S-Curve Revision#3"/>
      <sheetName val="remaining_billing"/>
      <sheetName val="UC"/>
      <sheetName val="subcon_sched"/>
      <sheetName val="bar_chart-rev"/>
      <sheetName val="Vari_by_Trade"/>
      <sheetName val="Projected_Revenue9"/>
      <sheetName val="DOE_20139"/>
      <sheetName val="DOE_20129"/>
      <sheetName val="DOE_Details_20139"/>
      <sheetName val="DOE_Details_20129"/>
      <sheetName val="Tools_20129"/>
      <sheetName val="Shared_Equipment_20139"/>
      <sheetName val="GAE_20129"/>
      <sheetName val="GAE_Details_20139"/>
      <sheetName val="GAE_Details_20129"/>
      <sheetName val="Capex_GAE_20129"/>
      <sheetName val="Capex_depre_GAE_20139"/>
      <sheetName val="Golf_Equipment_20129"/>
      <sheetName val="Golf_Equipment_20139"/>
      <sheetName val="2013_CAPEX9"/>
      <sheetName val="2013_GAE_Nonpayroll9"/>
      <sheetName val="SCV_P1A_-_Shared_Cost9"/>
      <sheetName val="S-CURVE_28"/>
      <sheetName val="ph2B_cnstrction_sched_8"/>
      <sheetName val="Schedule_S-Curve_(new_scheme)9"/>
      <sheetName val="Land_Dev't__Ph-11"/>
      <sheetName val="4-Lane_bridge1"/>
      <sheetName val="Hac_Lots1"/>
      <sheetName val="Res_Lots1"/>
      <sheetName val="Spine_Road1"/>
      <sheetName val="str__deriv"/>
      <sheetName val="Conso"/>
      <sheetName val="Conso (2)"/>
      <sheetName val="Cashflow Presentation"/>
      <sheetName val="2015 CF Budget"/>
      <sheetName val="CASHFLOW"/>
      <sheetName val="Receivable"/>
      <sheetName val="Downpayment"/>
      <sheetName val="ProjectCost"/>
      <sheetName val="CAPEX"/>
      <sheetName val="GAE"/>
      <sheetName val="Dividends"/>
      <sheetName val="Misc Income"/>
      <sheetName val="equity infusion"/>
      <sheetName val="IncomeTax"/>
      <sheetName val="Loan Receivable"/>
      <sheetName val="Source"/>
      <sheetName val="Arch"/>
      <sheetName val="_x0001_ﺸ"/>
      <sheetName val="MATERIAL'S PRICE"/>
      <sheetName val="BS"/>
      <sheetName val="bill 2"/>
      <sheetName val="bi-mnthly rep Villa"/>
      <sheetName val="Summary (overall)"/>
      <sheetName val="EAST TOWER"/>
      <sheetName val="mydata"/>
      <sheetName val="original"/>
      <sheetName val="CONTRACT-SUM"/>
      <sheetName val="1 park lane"/>
      <sheetName val="REBAR"/>
      <sheetName val="Computed Floor Area"/>
      <sheetName val="area comp 2011 01 18"/>
      <sheetName val="UPA-struc"/>
      <sheetName val="worksheet"/>
      <sheetName val=""/>
      <sheetName val="P1260Projected.5700 Detail"/>
      <sheetName val="P852.5000 Detail"/>
      <sheetName val="P854.5000 Detail"/>
      <sheetName val="P856.5000 Detail"/>
      <sheetName val="P858.5000 Detail"/>
      <sheetName val="P860Baseline.5000 Detail"/>
      <sheetName val="Data Validation"/>
      <sheetName val="Valid List"/>
      <sheetName val="ARBQ"/>
      <sheetName val="Item#9.3"/>
      <sheetName val="Item#1.9"/>
      <sheetName val="Item#6.7"/>
      <sheetName val="Item#2.6"/>
      <sheetName val="Item#4.10"/>
      <sheetName val="Item#5.8"/>
      <sheetName val="Item#7.21"/>
      <sheetName val="Item#3.8"/>
      <sheetName val="Item#8.7"/>
      <sheetName val="_x0001__x0"/>
      <sheetName val="HSBC"/>
      <sheetName val="S-CU ö_x0017__x0005_%"/>
      <sheetName val="???_x0001_?ﺸ"/>
      <sheetName val="data"/>
      <sheetName val="CostSked"/>
      <sheetName val="Financing Schemes"/>
      <sheetName val="_Model A costs"/>
      <sheetName val="Model B costs"/>
      <sheetName val="Model C costs"/>
      <sheetName val="worksheet_inchican"/>
      <sheetName val="combined_9-30"/>
      <sheetName val="DOE-DEPRECIATION"/>
      <sheetName val="COLUMN"/>
      <sheetName val="Bill#05 Amenities (5F)"/>
      <sheetName val="Bill#02 Basement"/>
      <sheetName val="Bill#07 Common Area"/>
      <sheetName val="Bill#03 GF"/>
      <sheetName val="Bill#04 Podium"/>
      <sheetName val="Bill#06 Residential Tower"/>
      <sheetName val="Sheet1 (3)"/>
      <sheetName val="Summary (2)"/>
      <sheetName val="Breakdown (2)"/>
      <sheetName val="STRUC&amp;ARCHI"/>
      <sheetName val="2.151M_due to dist cooling"/>
      <sheetName val="주식"/>
      <sheetName val="Sheet1 (2)"/>
      <sheetName val="IN WORDS"/>
      <sheetName val="Database"/>
      <sheetName val="GRAND SUM"/>
      <sheetName val="Summary WG"/>
      <sheetName val="manpower"/>
      <sheetName val="ICA2007-BOQ-Revised (5-7-2007)"/>
      <sheetName val="Schedule_S-Curve_Revision#3"/>
      <sheetName val="螺栓"/>
      <sheetName val="11"/>
      <sheetName val="SS MH"/>
      <sheetName val="electrical"/>
      <sheetName val="IDCCALHYD-GOO"/>
      <sheetName val="CERTIFICATE"/>
      <sheetName val="New Issue Pipeline"/>
      <sheetName val="Balance Sheet"/>
      <sheetName val="예산"/>
      <sheetName val="Info Sheet"/>
      <sheetName val="SubmitC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Set>
  </externalBook>
</externalLink>
</file>

<file path=xl/externalLinks/externalLink160.xml><?xml version="1.0" encoding="utf-8"?>
<externalLink xmlns="http://schemas.openxmlformats.org/spreadsheetml/2006/main">
  <externalBook xmlns:r="http://schemas.openxmlformats.org/officeDocument/2006/relationships" r:id="rId1">
    <sheetNames>
      <sheetName val="3"/>
      <sheetName val="5"/>
      <sheetName val="7"/>
      <sheetName val="10"/>
      <sheetName val="S"/>
      <sheetName val="#REF"/>
      <sheetName val="TOTAL"/>
      <sheetName val="Cover"/>
      <sheetName val="Summary"/>
      <sheetName val="GAE8'97"/>
      <sheetName val="Alt Stacked Columns"/>
      <sheetName val="Sheet1"/>
      <sheetName val="수입"/>
      <sheetName val="Key Data"/>
      <sheetName val="SA Lifecycle Inputs"/>
      <sheetName val="SA  Lifecycle"/>
      <sheetName val="Setting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61.xml><?xml version="1.0" encoding="utf-8"?>
<externalLink xmlns="http://schemas.openxmlformats.org/spreadsheetml/2006/main">
  <externalBook xmlns:r="http://schemas.openxmlformats.org/officeDocument/2006/relationships" r:id="rId1">
    <sheetNames>
      <sheetName val="Summary"/>
      <sheetName val="PPC # 1"/>
      <sheetName val="Materials Delivered"/>
      <sheetName val="boq"/>
      <sheetName val="Take-off"/>
      <sheetName val="Take-off (2)"/>
      <sheetName val="Take-off (3)"/>
      <sheetName val="5"/>
      <sheetName val="Add_Callout"/>
      <sheetName val="LAB"/>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macros"/>
      <sheetName val="OB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2.xml><?xml version="1.0" encoding="utf-8"?>
<externalLink xmlns="http://schemas.openxmlformats.org/spreadsheetml/2006/main">
  <externalBook xmlns:r="http://schemas.openxmlformats.org/officeDocument/2006/relationships" r:id="rId1">
    <sheetNames>
      <sheetName val="1. Cover"/>
      <sheetName val="2. Revisions"/>
      <sheetName val="3. Meetings"/>
      <sheetName val="Project Information"/>
      <sheetName val="PreMitigation Analytics "/>
      <sheetName val="PostMitigation Analytics"/>
      <sheetName val="Combined Analytics"/>
      <sheetName val="Dashboard"/>
      <sheetName val="Risk Rating &amp; M-o-M Trend Icons"/>
      <sheetName val="4. RiskRegister"/>
      <sheetName val="5. Risk Scoring"/>
      <sheetName val="L2Quantification-Cost"/>
      <sheetName val="L2Quantification-Time"/>
      <sheetName val="QuantDash"/>
      <sheetName val="ROAG Base Data"/>
      <sheetName val="MC L1 Cost Jan-11"/>
      <sheetName val="MC L1 Cost Feb-11"/>
      <sheetName val="MC L1 Cost Mar-11"/>
      <sheetName val="MC L1 Cost Apr-11"/>
      <sheetName val="MC L1 Cost May-11"/>
      <sheetName val="MC L1 Cost Jun-11"/>
      <sheetName val="MC L1 Cost Jul-11"/>
      <sheetName val="MC L1 Cost Aug-11"/>
      <sheetName val="MC L1 Cost Sep-11"/>
      <sheetName val="MC L1 Cost Oct-11"/>
      <sheetName val="MC L1 Cost Nov-11"/>
      <sheetName val="MC L1 Cost Dec-11"/>
      <sheetName val="MC L1 Cost Jan-12"/>
      <sheetName val="MC L2 Cost Apr-11"/>
      <sheetName val="MC L2 Schedule Apr-11"/>
      <sheetName val="MC L2 Cost Aug-11"/>
      <sheetName val="MC L2 Schedule Aug-11"/>
      <sheetName val="MC L2 Schedule Sep-11"/>
      <sheetName val="MC L2 Cost Sep-11"/>
      <sheetName val="List"/>
      <sheetName val="AN"/>
      <sheetName val="GAE8'97"/>
      <sheetName val="Sheet9"/>
      <sheetName val="Bill 5 - Carpark"/>
      <sheetName val="1__Cover"/>
      <sheetName val="2__Revisions"/>
      <sheetName val="3__Meetings"/>
      <sheetName val="Project_Information"/>
      <sheetName val="PreMitigation_Analytics_"/>
      <sheetName val="PostMitigation_Analytics"/>
      <sheetName val="Combined_Analytics"/>
      <sheetName val="Risk_Rating_&amp;_M-o-M_Trend_Icons"/>
      <sheetName val="4__RiskRegister"/>
      <sheetName val="5__Risk_Scoring"/>
      <sheetName val="ROAG_Base_Data"/>
      <sheetName val="MC_L1_Cost_Jan-11"/>
      <sheetName val="MC_L1_Cost_Feb-11"/>
      <sheetName val="MC_L1_Cost_Mar-11"/>
      <sheetName val="MC_L1_Cost_Apr-11"/>
      <sheetName val="MC_L1_Cost_May-11"/>
      <sheetName val="MC_L1_Cost_Jun-11"/>
      <sheetName val="MC_L1_Cost_Jul-11"/>
      <sheetName val="MC_L1_Cost_Aug-11"/>
      <sheetName val="MC_L1_Cost_Sep-11"/>
      <sheetName val="MC_L1_Cost_Oct-11"/>
      <sheetName val="MC_L1_Cost_Nov-11"/>
      <sheetName val="MC_L1_Cost_Dec-11"/>
      <sheetName val="MC_L1_Cost_Jan-12"/>
      <sheetName val="MC_L2_Cost_Apr-11"/>
      <sheetName val="MC_L2_Schedule_Apr-11"/>
      <sheetName val="MC_L2_Cost_Aug-11"/>
      <sheetName val="MC_L2_Schedule_Aug-11"/>
      <sheetName val="MC_L2_Schedule_Sep-11"/>
      <sheetName val="MC_L2_Cost_Sep-11"/>
      <sheetName val="Basis"/>
      <sheetName val="Detail In Door Stad"/>
      <sheetName val="Intro"/>
      <sheetName val=" Est "/>
      <sheetName val="factors"/>
      <sheetName val="Sales &amp; Prod"/>
      <sheetName val="2gii"/>
      <sheetName val="Costing"/>
      <sheetName val="IDCCALHYD-GOO"/>
      <sheetName val="SOR"/>
      <sheetName val="Z- GENERAL PRICE SUMMARY"/>
      <sheetName val="WITHOUT C&amp;I PROFIT (3)"/>
      <sheetName val="PL_Alert"/>
      <sheetName val="Config"/>
      <sheetName val="#REF"/>
      <sheetName val="Cover"/>
      <sheetName val="02"/>
      <sheetName val="03"/>
      <sheetName val="04"/>
      <sheetName val="01"/>
      <sheetName val="Proj Cost Sumry"/>
      <sheetName val="CABLERET"/>
      <sheetName val="1997 IPO"/>
      <sheetName val="Trial Bal "/>
      <sheetName val="报价汇总"/>
      <sheetName val="Finance"/>
      <sheetName val="FEVA"/>
      <sheetName val="HO Co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163.xml><?xml version="1.0" encoding="utf-8"?>
<externalLink xmlns="http://schemas.openxmlformats.org/spreadsheetml/2006/main">
  <externalBook xmlns:r="http://schemas.openxmlformats.org/officeDocument/2006/relationships" r:id="rId1">
    <sheetNames>
      <sheetName val="Sheet1"/>
      <sheetName val="Manpower"/>
      <sheetName val="progress -charts (2)"/>
      <sheetName val="summ-page"/>
      <sheetName val="ManpowerNew"/>
      <sheetName val="tot"/>
      <sheetName val="uit"/>
      <sheetName val="% prog figs -u5 and total"/>
      <sheetName val="progress &amp; man power-charts"/>
      <sheetName val="#REF"/>
      <sheetName val="Agenda"/>
      <sheetName val="Risks&amp;issues"/>
      <sheetName val="IMS_RiskAssess"/>
      <sheetName val="Risk Register"/>
      <sheetName val="Summary"/>
      <sheetName val="ROAE"/>
      <sheetName val="Revised Front Page"/>
      <sheetName val="Diff Run01&amp;Run02"/>
      <sheetName val="ProvSums"/>
      <sheetName val="CCS Summary"/>
      <sheetName val="Prelims"/>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progress_-charts_(2)"/>
      <sheetName val="%_prog_figs_-u5_and_total"/>
      <sheetName val="progress_&amp;_man_power-charts"/>
      <sheetName val="progress_-charts_(2)1"/>
      <sheetName val="%_prog_figs_-u5_and_total1"/>
      <sheetName val="progress_&amp;_man_power-charts1"/>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progress_-charts_(2)2"/>
      <sheetName val="%_prog_figs_-u5_and_total2"/>
      <sheetName val="progress_&amp;_man_power-charts2"/>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progress_-charts_(2)3"/>
      <sheetName val="%_prog_figs_-u5_and_total3"/>
      <sheetName val="progress_&amp;_man_power-charts3"/>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progress_-charts_(2)5"/>
      <sheetName val="%_prog_figs_-u5_and_total5"/>
      <sheetName val="progress_&amp;_man_power-charts5"/>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progress_-charts_(2)4"/>
      <sheetName val="%_prog_figs_-u5_and_total4"/>
      <sheetName val="progress_&amp;_man_power-charts4"/>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Detbal"/>
      <sheetName val="Ra  stair"/>
      <sheetName val="progress_-charts_(2)6"/>
      <sheetName val="%_prog_figs_-u5_and_total6"/>
      <sheetName val="progress_&amp;_man_power-charts6"/>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Abs PMRL"/>
      <sheetName val="Raw Data"/>
      <sheetName val="deriv"/>
      <sheetName val="BaseWeight"/>
      <sheetName val="Cover"/>
      <sheetName val="Rate analysis"/>
      <sheetName val="ACCRS"/>
      <sheetName val="ITEMS"/>
      <sheetName val="Design"/>
      <sheetName val="CERTIFICATE"/>
      <sheetName val="Boq"/>
      <sheetName val="FitOutConfCentre"/>
      <sheetName val="Staff"/>
      <sheetName val="Common Data"/>
      <sheetName val="Div Sum"/>
      <sheetName val="Assumptions"/>
      <sheetName val="@risk rents and incentives"/>
      <sheetName val="Car park lease"/>
      <sheetName val="Net rent analysis"/>
      <sheetName val="progress_-charts_(2)7"/>
      <sheetName val="%_prog_figs_-u5_and_total7"/>
      <sheetName val="progress_&amp;_man_power-charts7"/>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Ra__stair1"/>
      <sheetName val="Abs_PMRL1"/>
      <sheetName val="@risk_rents_and_incentives1"/>
      <sheetName val="Car_park_lease1"/>
      <sheetName val="Net_rent_analysis1"/>
      <sheetName val="Common_Data1"/>
      <sheetName val="Ra__stair"/>
      <sheetName val="Abs_PMRL"/>
      <sheetName val="@risk_rents_and_incentives"/>
      <sheetName val="Car_park_lease"/>
      <sheetName val="Net_rent_analysis"/>
      <sheetName val="Common_Data"/>
      <sheetName val="2gii"/>
      <sheetName val="03_Project Progress curves"/>
      <sheetName val="Rate_analysis1"/>
      <sheetName val="Div_Sum1"/>
      <sheetName val="Rate_analysis"/>
      <sheetName val="Div_Sum"/>
      <sheetName val="progress_-charts_(2)8"/>
      <sheetName val="%_prog_figs_-u5_and_total8"/>
      <sheetName val="progress_&amp;_man_power-charts8"/>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Rate_analysis2"/>
      <sheetName val="Ra__stair2"/>
      <sheetName val="Div_Sum2"/>
      <sheetName val="Common"/>
      <sheetName val="Sizing Estimator - PAL Cameras"/>
      <sheetName val="Lookups"/>
      <sheetName val="Items_DVM"/>
      <sheetName val="Details"/>
      <sheetName val="List"/>
      <sheetName val="Scatter"/>
      <sheetName val="Parameters"/>
      <sheetName val="材料单价"/>
      <sheetName val="PB"/>
      <sheetName val="BQ"/>
      <sheetName val="BQ Extern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Set>
  </externalBook>
</externalLink>
</file>

<file path=xl/externalLinks/externalLink164.xml><?xml version="1.0" encoding="utf-8"?>
<externalLink xmlns="http://schemas.openxmlformats.org/spreadsheetml/2006/main">
  <externalBook xmlns:r="http://schemas.openxmlformats.org/officeDocument/2006/relationships" r:id="rId1">
    <sheetNames>
      <sheetName val="allowances"/>
      <sheetName val="cover"/>
      <sheetName val="opstat"/>
      <sheetName val="analysis"/>
      <sheetName val="costs"/>
      <sheetName val="narrative"/>
      <sheetName val="undermeasure"/>
      <sheetName val="Sheet1"/>
      <sheetName val="act -v- ctc"/>
      <sheetName val="allowancesCTC"/>
      <sheetName val="% prog figs -u5 and total"/>
      <sheetName val="Civil-Weekly"/>
      <sheetName val="Elec-Weekly"/>
      <sheetName val="Mech-Weekly"/>
      <sheetName val="Pipe-Weekly"/>
      <sheetName val="Datas"/>
      <sheetName val="Tank-Weekly"/>
      <sheetName val="Project-Weekly"/>
      <sheetName val="U5-Weekly"/>
      <sheetName val="PLT-SUM"/>
      <sheetName val="材料单价"/>
      <sheetName val="Details for Charts"/>
      <sheetName val="concre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65.xml><?xml version="1.0" encoding="utf-8"?>
<externalLink xmlns="http://schemas.openxmlformats.org/spreadsheetml/2006/main">
  <externalBook xmlns:r="http://schemas.openxmlformats.org/officeDocument/2006/relationships" r:id="rId1">
    <sheetNames>
      <sheetName val="About"/>
      <sheetName val="Data Input"/>
      <sheetName val="Manning"/>
      <sheetName val="Sheet1"/>
      <sheetName val="Task Order 003"/>
      <sheetName val="Task Order 004"/>
      <sheetName val="Cash Flow"/>
      <sheetName val="Cash Flow (alt-1)"/>
      <sheetName val="Project Expenses"/>
      <sheetName val="Manning schedule Client Version"/>
      <sheetName val="Internal Trading Rates FY17-18 "/>
      <sheetName val="ChartData"/>
      <sheetName val="Lookups"/>
      <sheetName val="DGDA F+G bid template v2"/>
      <sheetName val="allowances"/>
      <sheetName val="analysis"/>
      <sheetName val="Scenario Select"/>
      <sheetName val="③赤紙(日文)"/>
      <sheetName val="汇总表"/>
      <sheetName val="START"/>
      <sheetName val="FR-Pricing"/>
      <sheetName val="LSF-Pricing"/>
      <sheetName val="PVC - Pricing"/>
      <sheetName val="FEEDER"/>
      <sheetName val="rc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66.xml><?xml version="1.0" encoding="utf-8"?>
<externalLink xmlns="http://schemas.openxmlformats.org/spreadsheetml/2006/main">
  <externalBook xmlns:r="http://schemas.openxmlformats.org/officeDocument/2006/relationships" r:id="rId1">
    <sheetNames>
      <sheetName val="AN"/>
      <sheetName val="BP"/>
      <sheetName val="ChartData"/>
      <sheetName val="Lookups"/>
      <sheetName val="Manning"/>
      <sheetName val="Data Input"/>
      <sheetName val="Cash Flow"/>
      <sheetName val="Settings"/>
      <sheetName val="Points"/>
      <sheetName val="Summary of Glands &amp; Lugs"/>
      <sheetName val="PARAMETERS"/>
      <sheetName val="Expiration"/>
      <sheetName val="BoQ summary"/>
      <sheetName val="BOQ"/>
      <sheetName val="Appendix A.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67.xml><?xml version="1.0" encoding="utf-8"?>
<externalLink xmlns="http://schemas.openxmlformats.org/spreadsheetml/2006/main">
  <externalBook xmlns:r="http://schemas.openxmlformats.org/officeDocument/2006/relationships" r:id="rId1">
    <sheetNames>
      <sheetName val="Tables for Remuneration"/>
      <sheetName val="Subcon St 2 Invoice less Ex (2)"/>
      <sheetName val="Subcon St 2 Invoice less Exp"/>
      <sheetName val="Stage 2 Expenses"/>
      <sheetName val="Schedule 2 revised"/>
      <sheetName val="Schedule 2 COWI - Original"/>
      <sheetName val="St 2 PPC and Client Cashflow"/>
      <sheetName val="Stage 2 Cash Flow"/>
      <sheetName val="Details for Charts"/>
      <sheetName val="Forecast Variance Planning  (2)"/>
      <sheetName val="Forecast Variance Planning hrs"/>
      <sheetName val="LOE and Expense St2 Invoicing"/>
      <sheetName val="LOE and Expense St2 Invoici (2)"/>
      <sheetName val="Halcrow Programme Stage 2"/>
      <sheetName val="Summary"/>
      <sheetName val="St1T3 draft"/>
      <sheetName val="AN"/>
      <sheetName val="C3"/>
      <sheetName val="Calendar"/>
      <sheetName val="Total Cashflow Table"/>
      <sheetName val="Boiler Curves"/>
      <sheetName val="A-1结构用材分项汇总"/>
      <sheetName val="BOQ"/>
      <sheetName val="MO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68.xml><?xml version="1.0" encoding="utf-8"?>
<externalLink xmlns="http://schemas.openxmlformats.org/spreadsheetml/2006/main">
  <externalBook xmlns:r="http://schemas.openxmlformats.org/officeDocument/2006/relationships" r:id="rId1">
    <sheetNames>
      <sheetName val="Basis"/>
      <sheetName val="summary "/>
      <sheetName val="Exclusions"/>
      <sheetName val="areas "/>
      <sheetName val="Named ranges"/>
      <sheetName val="Criteria"/>
      <sheetName val="Notes"/>
      <sheetName val="rob"/>
      <sheetName val="PARAMETERS"/>
      <sheetName val="beam-reinf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9.xml><?xml version="1.0" encoding="utf-8"?>
<externalLink xmlns="http://schemas.openxmlformats.org/spreadsheetml/2006/main">
  <externalBook xmlns:r="http://schemas.openxmlformats.org/officeDocument/2006/relationships" r:id="rId1">
    <sheetNames>
      <sheetName val="Front Cover"/>
      <sheetName val="Inputs"/>
      <sheetName val="Quality"/>
      <sheetName val="Contents"/>
      <sheetName val="1.0 Introduction"/>
      <sheetName val="Estimate"/>
      <sheetName val="VE Options"/>
      <sheetName val="App A Cover"/>
      <sheetName val="App A Basis of Design"/>
      <sheetName val="App B Cover"/>
      <sheetName val="App B Space Program"/>
      <sheetName val="App C Cover"/>
      <sheetName val="Department Stacking"/>
      <sheetName val="App D Cover"/>
      <sheetName val="Area Schedule"/>
      <sheetName val="App E Cover"/>
      <sheetName val="Sketches"/>
      <sheetName val="App F Cover"/>
      <sheetName val="App G Cover"/>
      <sheetName val="Value Eng Register"/>
      <sheetName val="App H Cover"/>
      <sheetName val="Risk Register"/>
      <sheetName val="App I Cover"/>
      <sheetName val="App J Cover"/>
      <sheetName val="App K Cover"/>
      <sheetName val="Build up (NOT FOR ISSUE)"/>
      <sheetName val="AreaPerM"/>
      <sheetName val="FIELD"/>
      <sheetName val="SHOP"/>
      <sheetName val="TESTING"/>
      <sheetName val="WEIGHT"/>
      <sheetName val="Commitments_Potential costs"/>
      <sheetName val="BQLIST"/>
      <sheetName val="06-1中方人工工资"/>
      <sheetName val="Universe of Retailers (INPUT)"/>
      <sheetName val="MONT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70.xml><?xml version="1.0" encoding="utf-8"?>
<externalLink xmlns="http://schemas.openxmlformats.org/spreadsheetml/2006/main">
  <externalBook xmlns:r="http://schemas.openxmlformats.org/officeDocument/2006/relationships" r:id="rId1">
    <sheetNames>
      <sheetName val="Summary"/>
      <sheetName val="PPC # 1"/>
      <sheetName val="Materials Delivered"/>
      <sheetName val="boq"/>
      <sheetName val="Take-off"/>
      <sheetName val="Take-off (2)"/>
      <sheetName val="Take-off (3)"/>
      <sheetName val="Basis"/>
      <sheetName val="Balance Sheet"/>
      <sheetName val="H1 Labour"/>
      <sheetName val="#3E1_GCR"/>
      <sheetName val="Budget By Month"/>
      <sheetName val="Tracking"/>
      <sheetName val="Comparison"/>
      <sheetName val="Amortiza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71.xml><?xml version="1.0" encoding="utf-8"?>
<externalLink xmlns="http://schemas.openxmlformats.org/spreadsheetml/2006/main">
  <externalBook xmlns:r="http://schemas.openxmlformats.org/officeDocument/2006/relationships" r:id="rId1">
    <sheetNames>
      <sheetName val="LTR-2"/>
      <sheetName val="Cash2"/>
      <sheetName val="Z"/>
      <sheetName val="Basis"/>
      <sheetName val="train cash"/>
      <sheetName val="accom cash"/>
      <sheetName val="PriceSummary"/>
      <sheetName val="Initial Data"/>
      <sheetName val="Package Status"/>
      <sheetName val="Summary"/>
      <sheetName val="P-2002"/>
      <sheetName val="Intro"/>
      <sheetName val="Indirect"/>
      <sheetName val="AN"/>
      <sheetName val="S"/>
      <sheetName val="Bill 3 - Site Works"/>
      <sheetName val="Bldg"/>
      <sheetName val="기계내역서"/>
      <sheetName val="Details"/>
      <sheetName val="Raw Data"/>
      <sheetName val="EI 27-0010C BACKUP"/>
      <sheetName val="gap-makrana"/>
      <sheetName val="Assumptions"/>
      <sheetName val="@risk rents and incentives"/>
      <sheetName val="Car park lease"/>
      <sheetName val="Net rent analysis"/>
      <sheetName val="C3"/>
      <sheetName val="MixBed"/>
      <sheetName val="CondPol"/>
      <sheetName val="SOA"/>
      <sheetName val="Sheet2"/>
      <sheetName val="inter"/>
      <sheetName val="Initial_Data"/>
      <sheetName val="Package_Status"/>
      <sheetName val="train_cash"/>
      <sheetName val="accom_cash"/>
      <sheetName val="@risk_rents_and_incentives"/>
      <sheetName val="Car_park_lease"/>
      <sheetName val="Net_rent_analysis"/>
      <sheetName val="Bill_3_-_Site_Works"/>
      <sheetName val="Raw_Data"/>
      <sheetName val="EI_27-0010C_BACKUP"/>
      <sheetName val="Initial_Data1"/>
      <sheetName val="Package_Status1"/>
      <sheetName val="train_cash1"/>
      <sheetName val="accom_cash1"/>
      <sheetName val="@risk_rents_and_incentives1"/>
      <sheetName val="Car_park_lease1"/>
      <sheetName val="Net_rent_analysis1"/>
      <sheetName val="Bill_3_-_Site_Works1"/>
      <sheetName val="Initial_Data2"/>
      <sheetName val="Package_Status2"/>
      <sheetName val="train_cash2"/>
      <sheetName val="accom_cash2"/>
      <sheetName val="@risk_rents_and_incentives2"/>
      <sheetName val="Car_park_lease2"/>
      <sheetName val="Net_rent_analysis2"/>
      <sheetName val="Bill_3_-_Site_Works2"/>
      <sheetName val="Raw_Data1"/>
      <sheetName val="EI_27-0010C_BACKUP1"/>
      <sheetName val="Initial_Data3"/>
      <sheetName val="Package_Status3"/>
      <sheetName val="train_cash3"/>
      <sheetName val="accom_cash3"/>
      <sheetName val="@risk_rents_and_incentives3"/>
      <sheetName val="Car_park_lease3"/>
      <sheetName val="Net_rent_analysis3"/>
      <sheetName val="Bill_3_-_Site_Works3"/>
      <sheetName val="Raw_Data2"/>
      <sheetName val="EI_27-0010C_BACKUP2"/>
      <sheetName val="Initial_Data4"/>
      <sheetName val="Package_Status4"/>
      <sheetName val="train_cash4"/>
      <sheetName val="accom_cash4"/>
      <sheetName val="@risk_rents_and_incentives4"/>
      <sheetName val="Car_park_lease4"/>
      <sheetName val="Net_rent_analysis4"/>
      <sheetName val="Bill_3_-_Site_Works4"/>
      <sheetName val="Raw_Data3"/>
      <sheetName val="EI_27-0010C_BACKUP3"/>
      <sheetName val="Initial_Data5"/>
      <sheetName val="Package_Status5"/>
      <sheetName val="train_cash5"/>
      <sheetName val="accom_cash5"/>
      <sheetName val="@risk_rents_and_incentives5"/>
      <sheetName val="Car_park_lease5"/>
      <sheetName val="Net_rent_analysis5"/>
      <sheetName val="Bill_3_-_Site_Works5"/>
      <sheetName val="Raw_Data4"/>
      <sheetName val="EI_27-0010C_BACKUP4"/>
      <sheetName val="Initial_Data6"/>
      <sheetName val="Package_Status6"/>
      <sheetName val="train_cash6"/>
      <sheetName val="accom_cash6"/>
      <sheetName val="@risk_rents_and_incentives6"/>
      <sheetName val="Car_park_lease6"/>
      <sheetName val="Net_rent_analysis6"/>
      <sheetName val="Bill_3_-_Site_Works6"/>
      <sheetName val="Raw_Data5"/>
      <sheetName val="EI_27-0010C_BACKUP5"/>
      <sheetName val="FitOutConfCentre"/>
      <sheetName val="CERTIFICATE"/>
      <sheetName val="SCHEDULE (3)"/>
      <sheetName val="Database"/>
      <sheetName val="schedule nos"/>
      <sheetName val="Detailed Budget"/>
      <sheetName val="Composite Summary"/>
      <sheetName val="基础数据"/>
      <sheetName val="Key Assumptions"/>
      <sheetName val="FX_rates"/>
      <sheetName val="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172.xml><?xml version="1.0" encoding="utf-8"?>
<externalLink xmlns="http://schemas.openxmlformats.org/spreadsheetml/2006/main">
  <externalBook xmlns:r="http://schemas.openxmlformats.org/officeDocument/2006/relationships" r:id="rId1">
    <sheetNames>
      <sheetName val="AN"/>
      <sheetName val="BP"/>
      <sheetName val="LTR-2"/>
      <sheetName val="Cat A Change Control"/>
      <sheetName val="cover page"/>
      <sheetName val="SUMMARY"/>
      <sheetName val="Key Assumptions"/>
      <sheetName val="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73.xml><?xml version="1.0" encoding="utf-8"?>
<externalLink xmlns="http://schemas.openxmlformats.org/spreadsheetml/2006/main">
  <externalBook xmlns:r="http://schemas.openxmlformats.org/officeDocument/2006/relationships" r:id="rId1">
    <sheetNames>
      <sheetName val="Read Me First"/>
      <sheetName val="Input Guide"/>
      <sheetName val="Narrative"/>
      <sheetName val="Key Assumptions"/>
      <sheetName val="Budget - Input"/>
      <sheetName val="Investment Company - Inputs"/>
      <sheetName val="FS Output - Equity Method"/>
      <sheetName val="FS Output - Proportionate"/>
      <sheetName val="FS Output - Consolidation"/>
      <sheetName val="KPI's"/>
      <sheetName val="BU Manpower Budget"/>
      <sheetName val="Checks"/>
      <sheetName val="Glossary"/>
      <sheetName val="Change_Log"/>
      <sheetName val="AN"/>
      <sheetName val="Read_Me_First"/>
      <sheetName val="Input_Guide"/>
      <sheetName val="Key_Assumptions"/>
      <sheetName val="Budget_-_Input"/>
      <sheetName val="Investment_Company_-_Inputs"/>
      <sheetName val="FS_Output_-_Equity_Method"/>
      <sheetName val="FS_Output_-_Proportionate"/>
      <sheetName val="FS_Output_-_Consolidation"/>
      <sheetName val="BU_Manpower_Budget"/>
      <sheetName val="CF Input"/>
      <sheetName val="Certificates"/>
      <sheetName val="DATA INPUT"/>
      <sheetName val="tender allowances"/>
      <sheetName val="inWords"/>
      <sheetName val="Drop Down List"/>
      <sheetName val="Breakdown"/>
      <sheetName val="Sheet3"/>
      <sheetName val="Ironmongery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174.xml><?xml version="1.0" encoding="utf-8"?>
<externalLink xmlns="http://schemas.openxmlformats.org/spreadsheetml/2006/main">
  <externalBook xmlns:r="http://schemas.openxmlformats.org/officeDocument/2006/relationships" r:id="rId1">
    <sheetNames>
      <sheetName val="Prefab Status - JAY"/>
      <sheetName val="Pre Fab Disc Prog - JAY"/>
      <sheetName val="Prefab Status - Baku"/>
      <sheetName val="Pre Fab Disc Prog - Baku"/>
      <sheetName val="Assembly Status"/>
      <sheetName val="Asmbly Disc Progress"/>
      <sheetName val="Asmbly Deliverables"/>
      <sheetName val="Commissioning Status"/>
      <sheetName val="Commissioning Disc Progress"/>
      <sheetName val="Commissioning Deliverables"/>
      <sheetName val="Major Equip Dates"/>
      <sheetName val="Contract Dates"/>
      <sheetName val="Commissioning Dates"/>
      <sheetName val="Prefab Status"/>
      <sheetName val="Pre Fab Disc Prog"/>
      <sheetName val="Hydrotest"/>
      <sheetName val="HO Status"/>
      <sheetName val="HO Disc Progress"/>
      <sheetName val="HO Deliverables"/>
      <sheetName val="Prefab_Status_-_JAY"/>
      <sheetName val="Pre_Fab_Disc_Prog_-_JAY"/>
      <sheetName val="Prefab_Status_-_Baku"/>
      <sheetName val="Pre_Fab_Disc_Prog_-_Baku"/>
      <sheetName val="Assembly_Status"/>
      <sheetName val="Asmbly_Disc_Progress"/>
      <sheetName val="Asmbly_Deliverables"/>
      <sheetName val="Commissioning_Status"/>
      <sheetName val="Commissioning_Disc_Progress"/>
      <sheetName val="Commissioning_Deliverables"/>
      <sheetName val="Major_Equip_Dates"/>
      <sheetName val="Contract_Dates"/>
      <sheetName val="Commissioning_Dates"/>
      <sheetName val="Prefab_Status"/>
      <sheetName val="Pre_Fab_Disc_Prog"/>
      <sheetName val="HO_Status"/>
      <sheetName val="HO_Disc_Progress"/>
      <sheetName val="HO_Deliverables"/>
      <sheetName val="Lookup data"/>
      <sheetName val="Key Assumptions"/>
      <sheetName val="Fee Split PMCM"/>
      <sheetName val="Key Data"/>
      <sheetName val="主要劳务单价"/>
      <sheetName val="Background"/>
      <sheetName val="Ind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175.xml><?xml version="1.0" encoding="utf-8"?>
<externalLink xmlns="http://schemas.openxmlformats.org/spreadsheetml/2006/main">
  <externalBook xmlns:r="http://schemas.openxmlformats.org/officeDocument/2006/relationships" r:id="rId1">
    <sheetNames>
      <sheetName val="Cost"/>
      <sheetName val="Budget"/>
      <sheetName val="Monitor"/>
      <sheetName val="PRS"/>
      <sheetName val="WPMR"/>
      <sheetName val="Prelims 1"/>
      <sheetName val="Prelims 2"/>
      <sheetName val="DWorks 2"/>
      <sheetName val="Revenue"/>
      <sheetName val="Opstat"/>
      <sheetName val="Labor"/>
      <sheetName val="Sheet1"/>
      <sheetName val="Manalloc 2"/>
      <sheetName val="Project Data"/>
      <sheetName val="Details for Charts"/>
      <sheetName val="eqpmad2"/>
      <sheetName val="buildings"/>
      <sheetName val="Indic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176.xml><?xml version="1.0" encoding="utf-8"?>
<externalLink xmlns="http://schemas.openxmlformats.org/spreadsheetml/2006/main">
  <externalBook xmlns:r="http://schemas.openxmlformats.org/officeDocument/2006/relationships" r:id="rId1">
    <sheetNames>
      <sheetName val="Data"/>
      <sheetName val="MECHANICAL MIXING TANK"/>
      <sheetName val="@risk rents and incentives"/>
      <sheetName val="Car park lease"/>
      <sheetName val="Net rent analysis"/>
      <sheetName val="Assumptions"/>
      <sheetName val="Raw Data"/>
      <sheetName val="Sheet1"/>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BOQ"/>
      <sheetName val="Sheet2"/>
      <sheetName val="Softscape Buildup"/>
      <sheetName val="Mat'l Rate"/>
      <sheetName val="MECHANICAL_MIXING_TANK"/>
      <sheetName val="Background"/>
      <sheetName val="rc01"/>
      <sheetName val="-DA"/>
      <sheetName val="Testing"/>
      <sheetName val="EC(Rev)"/>
      <sheetName val="C &amp; G RHS"/>
      <sheetName val="Abt Foundation "/>
      <sheetName val="pier Foundation"/>
      <sheetName val="Abstract of cost"/>
      <sheetName val="MECHANICAL_MIXING_TANK1"/>
      <sheetName val="@risk_rents_and_incentives"/>
      <sheetName val="Car_park_lease"/>
      <sheetName val="Net_rent_analysis"/>
      <sheetName val="Raw_Data"/>
      <sheetName val="Bill 1"/>
      <sheetName val="Bill 2"/>
      <sheetName val="Bill 3"/>
      <sheetName val="Bill 4"/>
      <sheetName val="Bill 5"/>
      <sheetName val="Bill 6"/>
      <sheetName val="Bill 7"/>
      <sheetName val="p&amp;m"/>
      <sheetName val="Raw_Data1"/>
      <sheetName val="@risk_rents_and_incentives1"/>
      <sheetName val="Car_park_lease1"/>
      <sheetName val="Net_rent_analysis1"/>
      <sheetName val="Bill_1"/>
      <sheetName val="Bill_2"/>
      <sheetName val="Bill_3"/>
      <sheetName val="Bill_4"/>
      <sheetName val="Bill_5"/>
      <sheetName val="Bill_6"/>
      <sheetName val="Bill_7"/>
      <sheetName val="MECHANICAL_MIXING_TANK2"/>
      <sheetName val="@risk_rents_and_incentives2"/>
      <sheetName val="Car_park_lease2"/>
      <sheetName val="Net_rent_analysis2"/>
      <sheetName val="Raw_Data2"/>
      <sheetName val="C_&amp;_G_RHS"/>
      <sheetName val="Abt_Foundation_"/>
      <sheetName val="pier_Foundation"/>
      <sheetName val="Abstract_of_cost"/>
      <sheetName val="Bill_11"/>
      <sheetName val="Bill_21"/>
      <sheetName val="Bill_31"/>
      <sheetName val="Bill_41"/>
      <sheetName val="Bill_51"/>
      <sheetName val="Bill_61"/>
      <sheetName val="Bill_71"/>
      <sheetName val="MECHANICAL_MIXING_TANK3"/>
      <sheetName val="@risk_rents_and_incentives3"/>
      <sheetName val="Car_park_lease3"/>
      <sheetName val="Net_rent_analysis3"/>
      <sheetName val="Raw_Data3"/>
      <sheetName val="C_&amp;_G_RHS1"/>
      <sheetName val="Abt_Foundation_1"/>
      <sheetName val="pier_Foundation1"/>
      <sheetName val="Abstract_of_cost1"/>
      <sheetName val="Bill_12"/>
      <sheetName val="Bill_22"/>
      <sheetName val="Bill_32"/>
      <sheetName val="Bill_42"/>
      <sheetName val="Bill_52"/>
      <sheetName val="Bill_62"/>
      <sheetName val="Bill_72"/>
      <sheetName val="MECHANICAL_MIXING_TANK5"/>
      <sheetName val="@risk_rents_and_incentives5"/>
      <sheetName val="Car_park_lease5"/>
      <sheetName val="Net_rent_analysis5"/>
      <sheetName val="Raw_Data5"/>
      <sheetName val="C_&amp;_G_RHS3"/>
      <sheetName val="Abt_Foundation_3"/>
      <sheetName val="pier_Foundation3"/>
      <sheetName val="Abstract_of_cost3"/>
      <sheetName val="Bill_14"/>
      <sheetName val="Bill_24"/>
      <sheetName val="Bill_34"/>
      <sheetName val="Bill_44"/>
      <sheetName val="Bill_54"/>
      <sheetName val="Bill_64"/>
      <sheetName val="Bill_74"/>
      <sheetName val="MECHANICAL_MIXING_TANK4"/>
      <sheetName val="@risk_rents_and_incentives4"/>
      <sheetName val="Car_park_lease4"/>
      <sheetName val="Net_rent_analysis4"/>
      <sheetName val="Raw_Data4"/>
      <sheetName val="C_&amp;_G_RHS2"/>
      <sheetName val="Abt_Foundation_2"/>
      <sheetName val="pier_Foundation2"/>
      <sheetName val="Abstract_of_cost2"/>
      <sheetName val="Bill_13"/>
      <sheetName val="Bill_23"/>
      <sheetName val="Bill_33"/>
      <sheetName val="Bill_43"/>
      <sheetName val="Bill_53"/>
      <sheetName val="Bill_63"/>
      <sheetName val="Bill_73"/>
      <sheetName val="NPV"/>
      <sheetName val="Lstsub"/>
      <sheetName val="Doha WBS Clean"/>
      <sheetName val="2-Cash Flow"/>
      <sheetName val="ARCH"/>
      <sheetName val="PLUMBING"/>
      <sheetName val="Details"/>
      <sheetName val="Basis"/>
      <sheetName val="Hotel Revenue&amp;Expenses"/>
      <sheetName val="DBs"/>
      <sheetName val="3"/>
      <sheetName val="1 BED "/>
      <sheetName val="AN"/>
      <sheetName val="Cost"/>
      <sheetName val="Refs"/>
      <sheetName val="Provisional Sums"/>
      <sheetName val="Bill-1-Main bill"/>
      <sheetName val="Bill-2 "/>
      <sheetName val="MECHANICAL_MIXING_TANK6"/>
      <sheetName val="@risk_rents_and_incentives6"/>
      <sheetName val="Car_park_lease6"/>
      <sheetName val="Net_rent_analysis6"/>
      <sheetName val="Raw_Data6"/>
      <sheetName val="_Structural"/>
      <sheetName val="Travel_Cranes"/>
      <sheetName val="Recap_Architect"/>
      <sheetName val="Recap_External"/>
      <sheetName val="Recap_Struct"/>
      <sheetName val="Recap_Travel_Crane"/>
      <sheetName val="Package_1"/>
      <sheetName val="Recap_Lift"/>
      <sheetName val="Softscape_Buildup"/>
      <sheetName val="Mat'l_Rate"/>
      <sheetName val="C_&amp;_G_RHS4"/>
      <sheetName val="Abt_Foundation_4"/>
      <sheetName val="pier_Foundation4"/>
      <sheetName val="Abstract_of_cost4"/>
      <sheetName val="Bill_15"/>
      <sheetName val="Bill_25"/>
      <sheetName val="Bill_35"/>
      <sheetName val="Bill_45"/>
      <sheetName val="Bill_55"/>
      <sheetName val="Bill_65"/>
      <sheetName val="Bill_75"/>
      <sheetName val="Doha_WBS_Clean"/>
      <sheetName val="2-Cash_Flow"/>
      <sheetName val="Hotel_Revenue&amp;Expenses"/>
      <sheetName val="Provisional_Sums"/>
      <sheetName val="1_BED_"/>
      <sheetName val="SECTION R"/>
      <sheetName val="FitOutConfCentre"/>
      <sheetName val="CERTIFICATE"/>
      <sheetName val="간선계산"/>
      <sheetName val="AoR Finishing"/>
      <sheetName val="Area Breakdown "/>
      <sheetName val="DCH Dropdown"/>
      <sheetName val="G.Summary"/>
      <sheetName val="Asset Split Ratios"/>
      <sheetName val="Bill 2 Mechanical TA-3"/>
      <sheetName val="Bill 3 Mechanical  TA-3"/>
      <sheetName val="BaseWeight"/>
      <sheetName val="PASSPORT"/>
      <sheetName val="Rate Analysis"/>
      <sheetName val="STORE-DEL-pipe"/>
      <sheetName val="PC"/>
      <sheetName val="1 Summary"/>
      <sheetName val="_Structural1"/>
      <sheetName val="Travel_Cranes1"/>
      <sheetName val="Recap_Architect1"/>
      <sheetName val="Recap_External1"/>
      <sheetName val="Recap_Struct1"/>
      <sheetName val="Recap_Travel_Crane1"/>
      <sheetName val="Package_11"/>
      <sheetName val="Recap_Lift1"/>
      <sheetName val="Hotel_Revenue&amp;Expenses1"/>
      <sheetName val="Rate_Analysis1"/>
      <sheetName val="Softscape_Buildup1"/>
      <sheetName val="Mat'l_Rate1"/>
      <sheetName val="Rate_Analysis"/>
      <sheetName val="Project Status Overview"/>
      <sheetName val="Cover Page"/>
      <sheetName val="Definitions"/>
      <sheetName val="汇总"/>
      <sheetName val="B.1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Set>
  </externalBook>
</externalLink>
</file>

<file path=xl/externalLinks/externalLink177.xml><?xml version="1.0" encoding="utf-8"?>
<externalLink xmlns="http://schemas.openxmlformats.org/spreadsheetml/2006/main">
  <externalBook xmlns:r="http://schemas.openxmlformats.org/officeDocument/2006/relationships" r:id="rId1">
    <sheetNames>
      <sheetName val="Sheet5"/>
      <sheetName val="Sheet3 (2)"/>
      <sheetName val="Summary"/>
      <sheetName val="Top Sheet"/>
      <sheetName val="Sheet4"/>
      <sheetName val="Sheet3"/>
      <sheetName val="Cost Break down"/>
      <sheetName val="Prov. sums_Final"/>
      <sheetName val="Prov. sums"/>
      <sheetName val="Risk &amp; Contingency"/>
      <sheetName val="Totals "/>
      <sheetName val="Resources"/>
      <sheetName val="Cost Review"/>
      <sheetName val="NSC-Attendance"/>
      <sheetName val="Stopage "/>
      <sheetName val="Preliminaries"/>
      <sheetName val="S9 "/>
      <sheetName val="1010"/>
      <sheetName val="1020"/>
      <sheetName val="1030"/>
      <sheetName val="1040"/>
      <sheetName val="1204"/>
      <sheetName val="1400"/>
      <sheetName val="Medical"/>
      <sheetName val="1170"/>
      <sheetName val="1080"/>
      <sheetName val="1061"/>
      <sheetName val="1063"/>
      <sheetName val="1065"/>
      <sheetName val="1090"/>
      <sheetName val="1110-1120"/>
      <sheetName val="1130"/>
      <sheetName val="1140"/>
      <sheetName val="1200"/>
      <sheetName val="1200 (A)"/>
      <sheetName val="Lab-Camp"/>
      <sheetName val="Camp Power Cost"/>
      <sheetName val="Access Scaffold "/>
      <sheetName val="P&amp;M"/>
      <sheetName val="Omanization"/>
      <sheetName val="Engineer Overtime"/>
      <sheetName val="1050"/>
      <sheetName val="1070"/>
      <sheetName val="1180"/>
      <sheetName val="1183"/>
      <sheetName val="Spares"/>
      <sheetName val="DLP"/>
      <sheetName val="Labour Required"/>
      <sheetName val="Tower Crane Cost"/>
      <sheetName val="Earthwork"/>
      <sheetName val="Formwork"/>
      <sheetName val="Sheet1"/>
      <sheetName val="Sheet2"/>
      <sheetName val="#REF"/>
      <sheetName val="Bill 1"/>
      <sheetName val="Bill 2"/>
      <sheetName val="Bill 3"/>
      <sheetName val="Bill 4"/>
      <sheetName val="Bill 5"/>
      <sheetName val="Bill 6"/>
      <sheetName val="Bill 7"/>
      <sheetName val="Data"/>
      <sheetName val="Cost Rates"/>
      <sheetName val="LOOKUP(MM)"/>
      <sheetName val="Budget Analysis"/>
      <sheetName val="汇总表"/>
      <sheetName val="Lstsub"/>
      <sheetName val="Basement Budg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78.xml><?xml version="1.0" encoding="utf-8"?>
<externalLink xmlns="http://schemas.openxmlformats.org/spreadsheetml/2006/main">
  <externalBook xmlns:r="http://schemas.openxmlformats.org/officeDocument/2006/relationships" r:id="rId1">
    <sheetNames>
      <sheetName val="banilad"/>
      <sheetName val="Mactan"/>
      <sheetName val="Mandaue"/>
      <sheetName val="Summary"/>
      <sheetName val="Summary (2)"/>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Bill 1"/>
      <sheetName val="Bill 2"/>
      <sheetName val="Bill 3"/>
      <sheetName val="Bill 4"/>
      <sheetName val="Bill 5"/>
      <sheetName val="Bill 6"/>
      <sheetName val="Bill 7"/>
      <sheetName val="dBase"/>
      <sheetName val="Nov2000"/>
      <sheetName val="samarco"/>
      <sheetName val=" GULF"/>
      <sheetName val="Libr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179.xml><?xml version="1.0" encoding="utf-8"?>
<externalLink xmlns="http://schemas.openxmlformats.org/spreadsheetml/2006/main">
  <externalBook xmlns:r="http://schemas.openxmlformats.org/officeDocument/2006/relationships" r:id="rId1">
    <sheetNames>
      <sheetName val="Pdg"/>
      <sheetName val="Sommaire"/>
      <sheetName val="Présentation pour eux"/>
      <sheetName val="ESTIMATION  "/>
      <sheetName val="Métré - Récap"/>
      <sheetName val="info"/>
      <sheetName val="Présentation_pour_eux"/>
      <sheetName val="ESTIMATION__"/>
      <sheetName val="Métré_-_Récap"/>
      <sheetName val="NPV"/>
      <sheetName val="Construction"/>
      <sheetName val="Assumptions"/>
      <sheetName val="@risk rents and incentives"/>
      <sheetName val="Car park lease"/>
      <sheetName val="Net rent analysis"/>
      <sheetName val="Sensitivities"/>
      <sheetName val="Graph Data Affordable"/>
      <sheetName val="Bill 1"/>
      <sheetName val="Bill 2"/>
      <sheetName val="Bill 3"/>
      <sheetName val="Bill 4"/>
      <sheetName val="Bill 5"/>
      <sheetName val="Bill 6"/>
      <sheetName val="Bill 7"/>
      <sheetName val="Bill 3 - Site Works"/>
      <sheetName val="Présentation_pour_eux1"/>
      <sheetName val="ESTIMATION__1"/>
      <sheetName val="Métré_-_Récap1"/>
      <sheetName val="@risk_rents_and_incentives"/>
      <sheetName val="Car_park_lease"/>
      <sheetName val="Net_rent_analysis"/>
      <sheetName val="Graph_Data_Affordable"/>
      <sheetName val="Présentation_pour_eux6"/>
      <sheetName val="ESTIMATION__6"/>
      <sheetName val="Métré_-_Récap6"/>
      <sheetName val="Présentation_pour_eux2"/>
      <sheetName val="ESTIMATION__2"/>
      <sheetName val="Métré_-_Récap2"/>
      <sheetName val="Présentation_pour_eux3"/>
      <sheetName val="ESTIMATION__3"/>
      <sheetName val="Métré_-_Récap3"/>
      <sheetName val="Présentation_pour_eux4"/>
      <sheetName val="ESTIMATION__4"/>
      <sheetName val="Métré_-_Récap4"/>
      <sheetName val="Présentation_pour_eux5"/>
      <sheetName val="ESTIMATION__5"/>
      <sheetName val="Métré_-_Récap5"/>
      <sheetName val="@risk_rents_and_incentives2"/>
      <sheetName val="Car_park_lease2"/>
      <sheetName val="Net_rent_analysis2"/>
      <sheetName val="Graph_Data_Affordable2"/>
      <sheetName val="@risk_rents_and_incentives1"/>
      <sheetName val="Car_park_lease1"/>
      <sheetName val="Net_rent_analysis1"/>
      <sheetName val="Graph_Data_Affordable1"/>
      <sheetName val="@risk_rents_and_incentives3"/>
      <sheetName val="Car_park_lease3"/>
      <sheetName val="Net_rent_analysis3"/>
      <sheetName val="Graph_Data_Affordable3"/>
      <sheetName val="@risk_rents_and_incentives4"/>
      <sheetName val="Car_park_lease4"/>
      <sheetName val="Net_rent_analysis4"/>
      <sheetName val="Graph_Data_Affordable4"/>
      <sheetName val="@risk_rents_and_incentives5"/>
      <sheetName val="Car_park_lease5"/>
      <sheetName val="Net_rent_analysis5"/>
      <sheetName val="Graph_Data_Affordable5"/>
      <sheetName val="Présentation_pour_eux7"/>
      <sheetName val="ESTIMATION__7"/>
      <sheetName val="Métré_-_Récap7"/>
      <sheetName val="@risk_rents_and_incentives6"/>
      <sheetName val="Car_park_lease6"/>
      <sheetName val="Net_rent_analysis6"/>
      <sheetName val="Graph_Data_Affordable6"/>
      <sheetName val="Présentation_pour_eux8"/>
      <sheetName val="ESTIMATION__8"/>
      <sheetName val="Métré_-_Récap8"/>
      <sheetName val="@risk_rents_and_incentives7"/>
      <sheetName val="Car_park_lease7"/>
      <sheetName val="Net_rent_analysis7"/>
      <sheetName val="Graph_Data_Affordable7"/>
      <sheetName val="Présentation_pour_eux9"/>
      <sheetName val="ESTIMATION__9"/>
      <sheetName val="Métré_-_Récap9"/>
      <sheetName val="@risk_rents_and_incentives8"/>
      <sheetName val="Car_park_lease8"/>
      <sheetName val="Net_rent_analysis8"/>
      <sheetName val="Graph_Data_Affordable8"/>
      <sheetName val="Site C5"/>
      <sheetName val="Présentation_pour_eux10"/>
      <sheetName val="ESTIMATION__10"/>
      <sheetName val="Métré_-_Récap10"/>
      <sheetName val="@risk_rents_and_incentives9"/>
      <sheetName val="Car_park_lease9"/>
      <sheetName val="Net_rent_analysis9"/>
      <sheetName val="Graph_Data_Affordable9"/>
      <sheetName val="Présentation_pour_eux14"/>
      <sheetName val="ESTIMATION__14"/>
      <sheetName val="Métré_-_Récap14"/>
      <sheetName val="@risk_rents_and_incentives11"/>
      <sheetName val="Car_park_lease11"/>
      <sheetName val="Net_rent_analysis11"/>
      <sheetName val="Graph_Data_Affordable11"/>
      <sheetName val="Présentation_pour_eux11"/>
      <sheetName val="ESTIMATION__11"/>
      <sheetName val="Métré_-_Récap11"/>
      <sheetName val="Présentation_pour_eux12"/>
      <sheetName val="ESTIMATION__12"/>
      <sheetName val="Métré_-_Récap12"/>
      <sheetName val="Présentation_pour_eux13"/>
      <sheetName val="ESTIMATION__13"/>
      <sheetName val="Métré_-_Récap13"/>
      <sheetName val="@risk_rents_and_incentives10"/>
      <sheetName val="Car_park_lease10"/>
      <sheetName val="Net_rent_analysis10"/>
      <sheetName val="Graph_Data_Affordable10"/>
      <sheetName val="Présentation_pour_eux15"/>
      <sheetName val="ESTIMATION__15"/>
      <sheetName val="Métré_-_Récap15"/>
      <sheetName val="@risk_rents_and_incentives12"/>
      <sheetName val="Car_park_lease12"/>
      <sheetName val="Net_rent_analysis12"/>
      <sheetName val="Graph_Data_Affordable12"/>
      <sheetName val="Présentation_pour_eux16"/>
      <sheetName val="ESTIMATION__16"/>
      <sheetName val="Métré_-_Récap16"/>
      <sheetName val="@risk_rents_and_incentives13"/>
      <sheetName val="Car_park_lease13"/>
      <sheetName val="Net_rent_analysis13"/>
      <sheetName val="Graph_Data_Affordable13"/>
      <sheetName val="Présentation_pour_eux17"/>
      <sheetName val="ESTIMATION__17"/>
      <sheetName val="Métré_-_Récap17"/>
      <sheetName val="@risk_rents_and_incentives14"/>
      <sheetName val="Car_park_lease14"/>
      <sheetName val="Net_rent_analysis14"/>
      <sheetName val="Graph_Data_Affordable14"/>
      <sheetName val="Présentation_pour_eux18"/>
      <sheetName val="ESTIMATION__18"/>
      <sheetName val="Métré_-_Récap18"/>
      <sheetName val="@risk_rents_and_incentives15"/>
      <sheetName val="Car_park_lease15"/>
      <sheetName val="Net_rent_analysis15"/>
      <sheetName val="Graph_Data_Affordable15"/>
      <sheetName val="Présentation_pour_eux19"/>
      <sheetName val="ESTIMATION__19"/>
      <sheetName val="Métré_-_Récap19"/>
      <sheetName val="@risk_rents_and_incentives16"/>
      <sheetName val="Car_park_lease16"/>
      <sheetName val="Net_rent_analysis16"/>
      <sheetName val="Graph_Data_Affordable16"/>
      <sheetName val="Site_C5"/>
      <sheetName val="Building 1"/>
      <sheetName val="Présentation_pour_eux20"/>
      <sheetName val="ESTIMATION__20"/>
      <sheetName val="Métré_-_Récap20"/>
      <sheetName val="@risk_rents_and_incentives17"/>
      <sheetName val="Car_park_lease17"/>
      <sheetName val="Net_rent_analysis17"/>
      <sheetName val="Graph_Data_Affordable17"/>
      <sheetName val="June "/>
      <sheetName val="Pricing Schedule"/>
      <sheetName val="Pricing_Schedule"/>
      <sheetName val="Site_C51"/>
      <sheetName val="Pricing_Schedule1"/>
      <sheetName val="Site_C52"/>
      <sheetName val="Site_C53"/>
      <sheetName val="Pricing_Schedule2"/>
      <sheetName val="Site_C55"/>
      <sheetName val="Pricing_Schedule4"/>
      <sheetName val="Site_C54"/>
      <sheetName val="Pricing_Schedule3"/>
      <sheetName val="T2 S&amp;C"/>
      <sheetName val="Building_1"/>
      <sheetName val="take-off"/>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1010"/>
      <sheetName val="1020"/>
      <sheetName val="1090"/>
      <sheetName val="Camp Power Cost"/>
      <sheetName val="Présentation_pour_eux21"/>
      <sheetName val="ESTIMATION__21"/>
      <sheetName val="Métré_-_Récap21"/>
      <sheetName val="Graph_Data_Affordable18"/>
      <sheetName val="@risk_rents_and_incentives18"/>
      <sheetName val="Car_park_lease18"/>
      <sheetName val="Net_rent_analysis18"/>
      <sheetName val="Bill_1"/>
      <sheetName val="Bill_2"/>
      <sheetName val="Bill_3"/>
      <sheetName val="Bill_4"/>
      <sheetName val="Bill_5"/>
      <sheetName val="Bill_6"/>
      <sheetName val="Bill_7"/>
      <sheetName val="Bill_3_-_Site_Works"/>
      <sheetName val="Site_C56"/>
      <sheetName val="Building_11"/>
      <sheetName val="June_"/>
      <sheetName val="Pricing_Schedule5"/>
      <sheetName val="T2_S&amp;C"/>
      <sheetName val="AN"/>
      <sheetName val="CERTIFICATE"/>
      <sheetName val="Admin"/>
      <sheetName val="ToS-Detailed"/>
      <sheetName val="Payrolls - Contract"/>
      <sheetName val="Refrence Sheet"/>
      <sheetName val="Payrolls"/>
      <sheetName val="Assignment Sheets"/>
      <sheetName val="BOQ"/>
      <sheetName val="Val breakdown"/>
      <sheetName val="Sheet1"/>
      <sheetName val="full pot"/>
      <sheetName val="残数量確認用"/>
      <sheetName val="PARAMETERS"/>
      <sheetName val="Words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Set>
  </externalBook>
</externalLink>
</file>

<file path=xl/externalLinks/externalLink180.xml><?xml version="1.0" encoding="utf-8"?>
<externalLink xmlns="http://schemas.openxmlformats.org/spreadsheetml/2006/main">
  <externalBook xmlns:r="http://schemas.openxmlformats.org/officeDocument/2006/relationships" r:id="rId1">
    <sheetNames>
      <sheetName val="msldep00"/>
      <sheetName val="mansal00"/>
      <sheetName val="Tbl"/>
      <sheetName val="P&amp;L"/>
      <sheetName val="Balance Sheet"/>
      <sheetName val="Balance_Sheet"/>
      <sheetName val="Balance_Sheet1"/>
      <sheetName val="Balance_Sheet3"/>
      <sheetName val="Balance_Sheet2"/>
      <sheetName val="BOQ"/>
      <sheetName val="Val breakdown"/>
      <sheetName val="rc01"/>
      <sheetName val="Data"/>
      <sheetName val="Payrolls - Contract"/>
      <sheetName val="Refrence Sheet"/>
      <sheetName val="Payrolls"/>
      <sheetName val="Assignment Sheets"/>
      <sheetName val="Bill 5"/>
      <sheetName val="Bill 7"/>
      <sheetName val="Balance_Sheet4"/>
      <sheetName val="Balance_Sheet5"/>
      <sheetName val="Payrolls_-_Contract"/>
      <sheetName val="Refrence_Sheet"/>
      <sheetName val="Assignment_Sheets"/>
      <sheetName val="Bill_5"/>
      <sheetName val="Bill_7"/>
      <sheetName val="banilad"/>
      <sheetName val="Mactan"/>
      <sheetName val="Mandaue"/>
      <sheetName val="Confidential"/>
      <sheetName val="Currency"/>
      <sheetName val="PLT-SUM"/>
      <sheetName val="Control"/>
      <sheetName val="Ironmongery"/>
      <sheetName val="Leaf"/>
      <sheetName val="Fire Ratings"/>
      <sheetName val="Notes"/>
      <sheetName val="Secur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1.xml><?xml version="1.0" encoding="utf-8"?>
<externalLink xmlns="http://schemas.openxmlformats.org/spreadsheetml/2006/main">
  <externalBook xmlns:r="http://schemas.openxmlformats.org/officeDocument/2006/relationships" r:id="rId1">
    <sheetNames>
      <sheetName val="COST DATA 1"/>
      <sheetName val="TECH DATA"/>
      <sheetName val="CS PIPING"/>
      <sheetName val="Bechtel Norms"/>
      <sheetName val="BASIC"/>
      <sheetName val="COST_DATA_1"/>
      <sheetName val="TECH_DATA"/>
      <sheetName val="CS_PIPING"/>
      <sheetName val="Bechtel_Norms"/>
      <sheetName val="COST_DATA_11"/>
      <sheetName val="TECH_DATA1"/>
      <sheetName val="CS_PIPING1"/>
      <sheetName val="Bechtel_Norms1"/>
      <sheetName val="Rebar _Take off"/>
      <sheetName val="banilad"/>
      <sheetName val="Mactan"/>
      <sheetName val="Mandaue"/>
      <sheetName val="PRECAST lightconc-II"/>
      <sheetName val="COST_DATA_12"/>
      <sheetName val="TECH_DATA2"/>
      <sheetName val="CS_PIPING2"/>
      <sheetName val="Bechtel_Norms2"/>
      <sheetName val="PRECAST_lightconc-II"/>
      <sheetName val="Master Data Sheet"/>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Calendar"/>
      <sheetName val="Design"/>
      <sheetName val="1010"/>
      <sheetName val="1020"/>
      <sheetName val="1090"/>
      <sheetName val="Camp Power Cost"/>
      <sheetName val="SOA"/>
      <sheetName val="Podium Areas"/>
      <sheetName val="Indices"/>
      <sheetName val="A.O.R r1Str"/>
      <sheetName val="A.O.R r1"/>
      <sheetName val="A.O.R (2)"/>
      <sheetName val="AoR Finishing"/>
      <sheetName val="Allg. Angaben"/>
      <sheetName val="Auswahl"/>
      <sheetName val="BOQ"/>
      <sheetName val="Val breakdown"/>
      <sheetName val="Balance Sheet"/>
      <sheetName val="Forecast Variance Planning hrs"/>
      <sheetName val="rc01"/>
      <sheetName val="Haulage(G.C.)"/>
      <sheetName val="Staff Acco."/>
      <sheetName val="Conten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182.xml><?xml version="1.0" encoding="utf-8"?>
<externalLink xmlns="http://schemas.openxmlformats.org/spreadsheetml/2006/main">
  <externalBook xmlns:r="http://schemas.openxmlformats.org/officeDocument/2006/relationships" r:id="rId1">
    <sheetNames>
      <sheetName val="R. Summary"/>
      <sheetName val="R. Area"/>
      <sheetName val="R. Development Cost"/>
      <sheetName val="R. Graphs"/>
      <sheetName val="R. Income"/>
      <sheetName val="JV"/>
      <sheetName val="Comments"/>
      <sheetName val="Summary"/>
      <sheetName val="Planning"/>
      <sheetName val="Area Analysis"/>
      <sheetName val="Sensitivity"/>
      <sheetName val="Assumptions"/>
      <sheetName val="Development Costs"/>
      <sheetName val="Budget PJM"/>
      <sheetName val="Residential Income"/>
      <sheetName val="Office Income"/>
      <sheetName val="BeachResort"/>
      <sheetName val="GolfResort"/>
      <sheetName val="BanyanTree"/>
      <sheetName val="DeluxResort"/>
      <sheetName val="Timeshare"/>
      <sheetName val="Golf"/>
      <sheetName val="Marina"/>
      <sheetName val="StaffAco"/>
      <sheetName val="VillasPrice"/>
      <sheetName val="Unit Sales"/>
      <sheetName val="Retail"/>
      <sheetName val="Retail Income"/>
      <sheetName val="ServAptsAssumptions"/>
      <sheetName val="ServApts Income"/>
      <sheetName val="HotelVillasAssumptions"/>
      <sheetName val="HotelVillasIncome"/>
      <sheetName val="Spa Income"/>
      <sheetName val="Other Income"/>
      <sheetName val="CashFlows bef. Fin."/>
      <sheetName val="Consolidated Income"/>
      <sheetName val="Consolidated Cash Flow"/>
      <sheetName val="Quaterly CF"/>
      <sheetName val="CashFlows aft. Fin."/>
      <sheetName val="Sensitivities"/>
      <sheetName val="Yiti_BP_V1_27Nov2005_Jun06Revie"/>
      <sheetName val="Rebar _Take off"/>
      <sheetName val="T6M1"/>
      <sheetName val="Key Assumptions"/>
      <sheetName val="HOC"/>
      <sheetName val="Categories"/>
      <sheetName val="FORM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3.xml><?xml version="1.0" encoding="utf-8"?>
<externalLink xmlns="http://schemas.openxmlformats.org/spreadsheetml/2006/main">
  <externalBook xmlns:r="http://schemas.openxmlformats.org/officeDocument/2006/relationships" r:id="rId1">
    <sheetNames>
      <sheetName val="Info Deutsch"/>
      <sheetName val="Info English"/>
      <sheetName val="Data"/>
      <sheetName val="Calculation"/>
      <sheetName val="Modul1"/>
      <sheetName val="Modul3"/>
      <sheetName val="Basisfeld"/>
      <sheetName val="Auswertung1"/>
      <sheetName val="Stücklisten"/>
      <sheetName val="SA1-Kosten(nur Ausdruck)"/>
      <sheetName val="Hilfstab"/>
      <sheetName val="Hilfstab2"/>
      <sheetName val="Bauweisen"/>
      <sheetName val="Kost_allgemein"/>
      <sheetName val="Info_Deutsch"/>
      <sheetName val="Info_English"/>
      <sheetName val="SA1-Kosten(nur_Ausdruck)"/>
      <sheetName val="FINOLEX"/>
      <sheetName val="Notes"/>
      <sheetName val="Intro"/>
      <sheetName val="HOC"/>
      <sheetName val="New Issue Pipeline"/>
      <sheetName val=" Summary base bi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84.xml><?xml version="1.0" encoding="utf-8"?>
<externalLink xmlns="http://schemas.openxmlformats.org/spreadsheetml/2006/main">
  <externalBook xmlns:r="http://schemas.openxmlformats.org/officeDocument/2006/relationships" r:id="rId1">
    <sheetNames>
      <sheetName val="Datas"/>
      <sheetName val="MECH"/>
      <sheetName val="Mech-Weekly"/>
      <sheetName val="CIVIL"/>
      <sheetName val="Civil-Weekly"/>
      <sheetName val="Elec-Weekly"/>
      <sheetName val="Pipe-Weekly"/>
      <sheetName val="Tank-Weekly"/>
      <sheetName val="U5-Weekly"/>
      <sheetName val="UNIT5_COMMON"/>
      <sheetName val="Project"/>
      <sheetName val="Project-Weekly"/>
      <sheetName val="PROJECT_CURVE"/>
      <sheetName val="Over-Curves"/>
      <sheetName val="Over-Curve-Total"/>
      <sheetName val="U5-Curves"/>
      <sheetName val="Over-all progress"/>
      <sheetName val="U5-progress"/>
      <sheetName val="PIPELINE"/>
      <sheetName val="U5-All"/>
      <sheetName val="ELEC"/>
      <sheetName val="TANKAGES"/>
      <sheetName val="WEIGHTAGES"/>
      <sheetName val="PROGRESS_ALLcurves"/>
      <sheetName val="Build-up"/>
      <sheetName val="Bill 1"/>
      <sheetName val="Bill 2"/>
      <sheetName val="Bill 3"/>
      <sheetName val="Bill 4"/>
      <sheetName val="Bill 5"/>
      <sheetName val="Bill 6"/>
      <sheetName val="Bill 7"/>
      <sheetName val="Over-all_progress"/>
      <sheetName val="Bill_1"/>
      <sheetName val="Bill_2"/>
      <sheetName val="Bill_3"/>
      <sheetName val="Bill_4"/>
      <sheetName val="Bill_5"/>
      <sheetName val="Bill_6"/>
      <sheetName val="Bill_7"/>
      <sheetName val="Over-all_progress1"/>
      <sheetName val="Bill_11"/>
      <sheetName val="Bill_21"/>
      <sheetName val="Bill_31"/>
      <sheetName val="Bill_41"/>
      <sheetName val="Bill_51"/>
      <sheetName val="Bill_61"/>
      <sheetName val="Bill_71"/>
      <sheetName val="Over-all_progress2"/>
      <sheetName val="Bill_12"/>
      <sheetName val="Bill_22"/>
      <sheetName val="Bill_32"/>
      <sheetName val="Bill_42"/>
      <sheetName val="Bill_52"/>
      <sheetName val="Bill_62"/>
      <sheetName val="Bill_72"/>
      <sheetName val="Over-all_progress3"/>
      <sheetName val="Bill_13"/>
      <sheetName val="Bill_23"/>
      <sheetName val="Bill_33"/>
      <sheetName val="Bill_43"/>
      <sheetName val="Bill_53"/>
      <sheetName val="Bill_63"/>
      <sheetName val="Bill_73"/>
      <sheetName val="Over-all_progress5"/>
      <sheetName val="Bill_15"/>
      <sheetName val="Bill_25"/>
      <sheetName val="Bill_35"/>
      <sheetName val="Bill_45"/>
      <sheetName val="Bill_55"/>
      <sheetName val="Bill_65"/>
      <sheetName val="Bill_75"/>
      <sheetName val="Over-all_progress4"/>
      <sheetName val="Bill_14"/>
      <sheetName val="Bill_24"/>
      <sheetName val="Bill_34"/>
      <sheetName val="Bill_44"/>
      <sheetName val="Bill_54"/>
      <sheetName val="Bill_64"/>
      <sheetName val="Bill_74"/>
      <sheetName val="Area Analysis"/>
      <sheetName val="Sensitivity"/>
      <sheetName val="Cash2"/>
      <sheetName val="analysis"/>
      <sheetName val="A.O.R."/>
      <sheetName val="Over-all_progress6"/>
      <sheetName val="Bill_16"/>
      <sheetName val="Bill_26"/>
      <sheetName val="Bill_36"/>
      <sheetName val="Bill_46"/>
      <sheetName val="Bill_56"/>
      <sheetName val="Bill_66"/>
      <sheetName val="Bill_76"/>
      <sheetName val="Area_Analysis"/>
      <sheetName val="Lstsub"/>
      <sheetName val="Over-all_progress7"/>
      <sheetName val="Bill_17"/>
      <sheetName val="Bill_27"/>
      <sheetName val="Bill_37"/>
      <sheetName val="Bill_47"/>
      <sheetName val="Bill_57"/>
      <sheetName val="Bill_67"/>
      <sheetName val="Bill_77"/>
      <sheetName val="Area_Analysis1"/>
      <sheetName val="A_O_R_"/>
      <sheetName val="Scatter"/>
      <sheetName val="Plot 1"/>
      <sheetName val="Option"/>
      <sheetName val="BOQ Distribution"/>
      <sheetName val="TBAL9697 -group wise  sdpl"/>
      <sheetName val="Cover Sheet"/>
      <sheetName val=" Specs P-6"/>
      <sheetName val="Tender Form"/>
      <sheetName val="Cover"/>
      <sheetName val="Appendix &quot;F&quot;"/>
      <sheetName val="Index"/>
      <sheetName val="Summary"/>
      <sheetName val="Sheet1"/>
      <sheetName val="FORM7"/>
      <sheetName val="StockMovement"/>
      <sheetName val="PROJECT DETAILS"/>
      <sheetName val="Suppliers List"/>
      <sheetName val="Items in BOQ"/>
      <sheetName val="Manhours"/>
      <sheetName val="PM"/>
      <sheetName val="OM"/>
      <sheetName val="Report"/>
      <sheetName val="Estimation Summary"/>
      <sheetName val="Stmov(Pivot)"/>
      <sheetName val="LPO (Pivot)"/>
      <sheetName val="LPO"/>
      <sheetName val="Staff"/>
      <sheetName val="stmov"/>
      <sheetName val="Categories"/>
      <sheetName val="indices "/>
      <sheetName val="month"/>
      <sheetName val="office"/>
      <sheetName val="partner"/>
      <sheetName val="year"/>
      <sheetName val="lists"/>
      <sheetName val="2COL.FMT"/>
      <sheetName val="prevpay"/>
      <sheetName val="Sub"/>
      <sheetName val="Staff Acco."/>
      <sheetName val="BOQ"/>
      <sheetName val="Val breakdown"/>
      <sheetName val="Val_breakdown1"/>
      <sheetName val="Val_breakdown"/>
      <sheetName val="Val_breakdown2"/>
      <sheetName val="DETAILED  BOQ"/>
      <sheetName val="Hilfstab"/>
      <sheetName val="Project Brief"/>
      <sheetName val="Alt Stacked Columns"/>
      <sheetName val="Constru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185.xml><?xml version="1.0" encoding="utf-8"?>
<externalLink xmlns="http://schemas.openxmlformats.org/spreadsheetml/2006/main">
  <externalBook xmlns:r="http://schemas.openxmlformats.org/officeDocument/2006/relationships" r:id="rId1">
    <sheetNames>
      <sheetName val="Summary"/>
      <sheetName val="Mandarin Hotels"/>
      <sheetName val="Westin FOH &amp; BOH Split"/>
      <sheetName val="Area Analysis"/>
      <sheetName val="Sensitivity"/>
      <sheetName val="ICT RIW-MIR"/>
      <sheetName val="L"/>
      <sheetName val="General"/>
      <sheetName val="Schdl"/>
      <sheetName val="Add_Callout"/>
      <sheetName val="FORM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86.xml><?xml version="1.0" encoding="utf-8"?>
<externalLink xmlns="http://schemas.openxmlformats.org/spreadsheetml/2006/main">
  <externalBook xmlns:r="http://schemas.openxmlformats.org/officeDocument/2006/relationships" r:id="rId1">
    <sheetNames>
      <sheetName val="High Level Estimate"/>
      <sheetName val="Detailed Program Rev8"/>
      <sheetName val="Cover"/>
      <sheetName val="Contents"/>
      <sheetName val="1.0 Exec Summary rev 02 Part 1"/>
      <sheetName val="1.0 Exec Summary rev 02 Part 2"/>
      <sheetName val="Summary HL Estimate"/>
      <sheetName val="Detailed Program Rev9"/>
      <sheetName val="2.0 Summary rev 00"/>
      <sheetName val="1Bed Overwater Villas"/>
      <sheetName val="2Bed Overwater Villas"/>
      <sheetName val="4Bed Overwater Royal Villas"/>
      <sheetName val="1Bed Beach Villa"/>
      <sheetName val="2Bed Beach Villa"/>
      <sheetName val="3Bed Beach Villa"/>
      <sheetName val="4Bed Beach Villa"/>
      <sheetName val="1Bed Condo Villa"/>
      <sheetName val="2Bed Condo Villa"/>
      <sheetName val="3Bed Condo Villa"/>
      <sheetName val="All Day Dining"/>
      <sheetName val="Speciality Restaurant 1"/>
      <sheetName val="Speciality Restaurant 2"/>
      <sheetName val="Lobby Cafe"/>
      <sheetName val="Pool Bar &amp; Grill"/>
      <sheetName val="Juice Bar"/>
      <sheetName val="Meeting and Banquet"/>
      <sheetName val="Arrival Hub Offices"/>
      <sheetName val="Public Areas"/>
      <sheetName val="Function Areas"/>
      <sheetName val="Spa &amp; Health Club"/>
      <sheetName val="Recreation"/>
      <sheetName val="Sum Area"/>
      <sheetName val="Beach Villas 1bed"/>
      <sheetName val="Sheet2"/>
      <sheetName val="Summary"/>
      <sheetName val="海域汇总表"/>
      <sheetName val="Stacked_Column_w_labels"/>
      <sheetName val="OH-Recove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7.xml><?xml version="1.0" encoding="utf-8"?>
<externalLink xmlns="http://schemas.openxmlformats.org/spreadsheetml/2006/main">
  <externalBook xmlns:r="http://schemas.openxmlformats.org/officeDocument/2006/relationships" r:id="rId1">
    <sheetNames>
      <sheetName val="Islands"/>
      <sheetName val="The Minor Islands Summary "/>
      <sheetName val="The Major Islands Summary "/>
      <sheetName val="Island Summary"/>
      <sheetName val="All Islands Summary"/>
      <sheetName val="Overwater Villas"/>
      <sheetName val="Beach Villas"/>
      <sheetName val="Presidential Villa"/>
      <sheetName val="Hotel (Upscale)  "/>
      <sheetName val="Branded Resi-OverWater Villas "/>
      <sheetName val="Resi Beach Villa"/>
      <sheetName val="Branded Resi Villa"/>
      <sheetName val="Resi Small Villa"/>
      <sheetName val="Resi Meduim Villa"/>
      <sheetName val="Branded Resi Apart Water"/>
      <sheetName val="Resi Apartment"/>
      <sheetName val="Glamping"/>
      <sheetName val="Yacht club"/>
      <sheetName val="Clubhouses"/>
      <sheetName val="Residential Clubhouse "/>
      <sheetName val="Lobby"/>
      <sheetName val="All Day Dining"/>
      <sheetName val="SPECIALITY RESTAURANT"/>
      <sheetName val="Beach Grill"/>
      <sheetName val="Spa"/>
      <sheetName val="Fitness"/>
      <sheetName val="Kids Club"/>
      <sheetName val="Retail"/>
      <sheetName val="Village Retail &amp; Amenities"/>
      <sheetName val="Adventure, Water, Sports Parks"/>
      <sheetName val="Dive Shop"/>
      <sheetName val="Nature Center"/>
      <sheetName val="Cultural and Heritage Center"/>
      <sheetName val="Experiance Center "/>
      <sheetName val="Staff Support"/>
      <sheetName val="Maids  Storage"/>
      <sheetName val="BOH"/>
      <sheetName val="MEP Housing"/>
      <sheetName val="Bechtel Norms"/>
      <sheetName val="DetEst"/>
      <sheetName val="labour"/>
      <sheetName val="List"/>
      <sheetName val="131-132-134机械"/>
      <sheetName val="1997 IPO"/>
      <sheetName val="Publicbuilding"/>
      <sheetName val="Sheet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88.xml><?xml version="1.0" encoding="utf-8"?>
<externalLink xmlns="http://schemas.openxmlformats.org/spreadsheetml/2006/main">
  <externalBook xmlns:r="http://schemas.openxmlformats.org/officeDocument/2006/relationships" r:id="rId1">
    <sheetNames>
      <sheetName val="Header"/>
      <sheetName val="Revisions_Input"/>
      <sheetName val="Submission Log_Input"/>
      <sheetName val="Internal Input"/>
      <sheetName val="Key Data"/>
      <sheetName val="Definitions"/>
      <sheetName val="Mthly Capex Inputs"/>
      <sheetName val="SA Lifecycle Inputs"/>
      <sheetName val="SA FM Inputs"/>
      <sheetName val="SA SPV Summary Inputs"/>
      <sheetName val="Reprofile Calcs"/>
      <sheetName val="Mthly  CAPEX"/>
      <sheetName val="SA  Lifecycle"/>
      <sheetName val="SA  FM"/>
      <sheetName val="SASPV"/>
      <sheetName val="MthlDetail"/>
      <sheetName val="SemDetail"/>
      <sheetName val="Fin_ Monthly"/>
      <sheetName val="Fin_Sem"/>
      <sheetName val="Graphs"/>
      <sheetName val="Validation Checks"/>
      <sheetName val="Info Sheet"/>
      <sheetName val="Submission_Log_Input"/>
      <sheetName val="Internal_Input"/>
      <sheetName val="Key_Data"/>
      <sheetName val="Mthly_Capex_Inputs"/>
      <sheetName val="SA_Lifecycle_Inputs"/>
      <sheetName val="SA_FM_Inputs"/>
      <sheetName val="SA_SPV_Summary_Inputs"/>
      <sheetName val="Reprofile_Calcs"/>
      <sheetName val="Mthly__CAPEX"/>
      <sheetName val="SA__Lifecycle"/>
      <sheetName val="SA__FM"/>
      <sheetName val="Fin__Monthly"/>
      <sheetName val="Validation_Checks"/>
      <sheetName val="Key Assumptions"/>
      <sheetName val="Model"/>
      <sheetName val="CONSTRUCTION COMPONENT"/>
      <sheetName val="MK 2012"/>
      <sheetName val="Scatter"/>
      <sheetName val="SRC-B3U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89.xml><?xml version="1.0" encoding="utf-8"?>
<externalLink xmlns="http://schemas.openxmlformats.org/spreadsheetml/2006/main">
  <externalBook xmlns:r="http://schemas.openxmlformats.org/officeDocument/2006/relationships" r:id="rId1">
    <sheetNames>
      <sheetName val="Finance"/>
      <sheetName val="AN"/>
      <sheetName val="macros"/>
      <sheetName val="Categories"/>
      <sheetName val="Add_Callout"/>
      <sheetName val="Civil-Weekly"/>
      <sheetName val="Elec-Weekly"/>
      <sheetName val="Mech-Weekly"/>
      <sheetName val="Pipe-Weekly"/>
      <sheetName val="Datas"/>
      <sheetName val="Tank-Weekly"/>
      <sheetName val="Project-Weekly"/>
      <sheetName val="U5-Weekly"/>
      <sheetName val="T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190.xml><?xml version="1.0" encoding="utf-8"?>
<externalLink xmlns="http://schemas.openxmlformats.org/spreadsheetml/2006/main">
  <externalBook xmlns:r="http://schemas.openxmlformats.org/officeDocument/2006/relationships" r:id="rId1">
    <sheetNames>
      <sheetName val="Contract Sum"/>
      <sheetName val="PM Services"/>
      <sheetName val="Stage 2 Design"/>
      <sheetName val="Supervision"/>
      <sheetName val="Addenda details"/>
      <sheetName val="Groundwater"/>
      <sheetName val="Schedule 2 Hyder"/>
      <sheetName val="Assumptions"/>
      <sheetName val="Subcon St 2 Invoice less Exp"/>
      <sheetName val="Details for Charts"/>
      <sheetName val="Schedule B revised"/>
      <sheetName val="Stage 2 Expenses"/>
      <sheetName val="Schedule 2 Hyder Original"/>
      <sheetName val="Addenda 1 details"/>
      <sheetName val="Sheet9"/>
      <sheetName val="@risk rents and incentives"/>
      <sheetName val="Car park lease"/>
      <sheetName val="Net rent analysis"/>
      <sheetName val="Hyder Schedule 2 Rev1"/>
      <sheetName val="PB"/>
      <sheetName val="HVAC BoQ"/>
      <sheetName val="Data"/>
      <sheetName val="Lists"/>
      <sheetName val="Key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91.xml><?xml version="1.0" encoding="utf-8"?>
<externalLink xmlns="http://schemas.openxmlformats.org/spreadsheetml/2006/main">
  <externalBook xmlns:r="http://schemas.openxmlformats.org/officeDocument/2006/relationships" r:id="rId1">
    <sheetNames>
      <sheetName val="General"/>
      <sheetName val="Contract"/>
      <sheetName val="Specification"/>
      <sheetName val="Restrictions"/>
      <sheetName val="Cont Admin"/>
      <sheetName val="Plant"/>
      <sheetName val="Employer"/>
      <sheetName val="Contractor"/>
      <sheetName val="Temporary"/>
      <sheetName val="Sundry"/>
      <sheetName val="Summary"/>
      <sheetName val="Bill No. 2 Tower"/>
      <sheetName val="Bill No. 3 Podium"/>
      <sheetName val="Bill No. 5 Dayworks"/>
      <sheetName val="General Summary"/>
      <sheetName val="Details for Charts"/>
      <sheetName val="Analysis"/>
      <sheetName val="RA-markate"/>
      <sheetName val="总标价费用组成+基础数据"/>
      <sheetName val="Scenario Select"/>
      <sheetName val="Liabilit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192.xml><?xml version="1.0" encoding="utf-8"?>
<externalLink xmlns="http://schemas.openxmlformats.org/spreadsheetml/2006/main">
  <externalBook xmlns:r="http://schemas.openxmlformats.org/officeDocument/2006/relationships" r:id="rId1">
    <sheetNames>
      <sheetName val="#3E1_GCR"/>
      <sheetName val="CP-E1"/>
      <sheetName val="_3E1_GCR"/>
      <sheetName val="C3"/>
      <sheetName val="BOQ"/>
      <sheetName val="COST"/>
      <sheetName val="Bonds"/>
      <sheetName val="Depreciation and vehicle"/>
      <sheetName val="Other"/>
      <sheetName val="Personal"/>
      <sheetName val="Office"/>
      <sheetName val="Warehouse"/>
      <sheetName val="SubmitCal"/>
      <sheetName val="Notes"/>
      <sheetName val="BQ"/>
      <sheetName val="BQ External"/>
      <sheetName val="Assumptions"/>
      <sheetName val="@risk rents and incentives"/>
      <sheetName val="Car park lease"/>
      <sheetName val="Net rent analysis"/>
      <sheetName val="w't table"/>
      <sheetName val="Bill No. 3 Podium"/>
      <sheetName val="당초"/>
      <sheetName val="Funds Movement"/>
      <sheetName val="Details for Charts"/>
      <sheetName val="Bill 1"/>
      <sheetName val="Bill 2"/>
      <sheetName val="Bill 3"/>
      <sheetName val="Bill 4"/>
      <sheetName val="Bill 5"/>
      <sheetName val="Bill 6"/>
      <sheetName val="Bill 7"/>
      <sheetName val="Raw Data"/>
      <sheetName val="Lstsub"/>
      <sheetName val="Basis"/>
      <sheetName val="QUOTE_E"/>
      <sheetName val="BRICK"/>
      <sheetName val="C1ㅇ"/>
      <sheetName val="Addition-ProtectionSummary"/>
      <sheetName val="Rates"/>
      <sheetName val="2"/>
      <sheetName val="mvac_Offer"/>
      <sheetName val="mvac_BOQ"/>
      <sheetName val="P"/>
      <sheetName val="Summary"/>
      <sheetName val="Factors"/>
      <sheetName val="Trade Package"/>
      <sheetName val="PB"/>
      <sheetName val="WEIG-FAC"/>
      <sheetName val="cutting lists"/>
      <sheetName val="Depreciation_and_vehicle"/>
      <sheetName val="Project_Brief"/>
      <sheetName val="Details_for_Charts"/>
      <sheetName val="Criteria"/>
      <sheetName val="C1?"/>
      <sheetName val="??"/>
      <sheetName val="BQ_External"/>
      <sheetName val="@risk_rents_and_incentives"/>
      <sheetName val="Car_park_lease"/>
      <sheetName val="Net_rent_analysis"/>
      <sheetName val="w't_table"/>
      <sheetName val="Bill_No__3_Podium"/>
      <sheetName val="Funds_Movement"/>
      <sheetName val="Bill_1"/>
      <sheetName val="Bill_2"/>
      <sheetName val="Bill_3"/>
      <sheetName val="Bill_4"/>
      <sheetName val="Bill_5"/>
      <sheetName val="Bill_6"/>
      <sheetName val="Bill_7"/>
      <sheetName val="Raw_Data"/>
      <sheetName val="Westin FOH &amp; BOH Split"/>
      <sheetName val="Construction"/>
      <sheetName val="WorkBreakDown"/>
      <sheetName val="C1_"/>
      <sheetName val="__"/>
      <sheetName val="7.2.LandScaping"/>
      <sheetName val="7.3Roads"/>
      <sheetName val="7.4Water"/>
      <sheetName val="7.5Drainage_FireFighting"/>
      <sheetName val="7.6iriggation "/>
      <sheetName val="7.7Electrcal"/>
      <sheetName val="macros"/>
      <sheetName val="Macro custom function"/>
      <sheetName val="ancillary"/>
      <sheetName val="pvc vent"/>
      <sheetName val="Stammdaten"/>
      <sheetName val="코드관리"/>
      <sheetName val="LAB"/>
      <sheetName val="INVOICE"/>
      <sheetName val="Project Brief"/>
      <sheetName val="trafo-size"/>
      <sheetName val="HQ-TO"/>
      <sheetName val="StructSchedules"/>
      <sheetName val="DW Shed"/>
      <sheetName val="BOQ Distribution"/>
      <sheetName val="Main Summary"/>
      <sheetName val="Manpower"/>
      <sheetName val="Depreciation_and_vehicle1"/>
      <sheetName val="BQ_External1"/>
      <sheetName val="@risk_rents_and_incentives1"/>
      <sheetName val="Car_park_lease1"/>
      <sheetName val="Net_rent_analysis1"/>
      <sheetName val="w't_table1"/>
      <sheetName val="Bill_No__3_Podium1"/>
      <sheetName val="Funds_Movement1"/>
      <sheetName val="Bill_11"/>
      <sheetName val="Bill_21"/>
      <sheetName val="Bill_31"/>
      <sheetName val="Bill_41"/>
      <sheetName val="Bill_51"/>
      <sheetName val="Bill_61"/>
      <sheetName val="Bill_71"/>
      <sheetName val="Raw_Data1"/>
      <sheetName val="Details_for_Charts1"/>
      <sheetName val="pvc_vent"/>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Total All By Trades highest 1st"/>
      <sheetName val="1-G1"/>
      <sheetName val="DATA"/>
      <sheetName val="BOQ1"/>
      <sheetName val="PH 5"/>
      <sheetName val="SITE OVERHEADS"/>
      <sheetName val="AoR Finishing"/>
      <sheetName val="boqform8"/>
      <sheetName val="Named ranges"/>
      <sheetName val="analysis"/>
      <sheetName val="Khalifa Parkf"/>
      <sheetName val="Eq. Mobilization"/>
      <sheetName val="(MoS Summ &amp; Detail)"/>
      <sheetName val="6CARPENTRY"/>
      <sheetName val="2EARTHWRKS"/>
      <sheetName val="3CONCRETE"/>
      <sheetName val="8 FIN&amp; MIS"/>
      <sheetName val="9 Plumb &amp; ENG. Instas"/>
      <sheetName val="5ROOFING"/>
      <sheetName val="MWHAJ Staff Rates"/>
      <sheetName val="FEVA"/>
      <sheetName val="HO Costs"/>
      <sheetName val="Sheet1"/>
      <sheetName val="Workmanship"/>
      <sheetName val="Div.Sum"/>
      <sheetName val="MATERIALS"/>
      <sheetName val="Database"/>
      <sheetName val="brendans areas"/>
      <sheetName val="unmeasured rooms"/>
      <sheetName val="BUR3-DrnRC"/>
      <sheetName val="BUR2-Ewk"/>
      <sheetName val="StdDesc"/>
      <sheetName val="BUR5-Pile"/>
      <sheetName val="START"/>
      <sheetName val="FR-Pricing"/>
      <sheetName val="LSF-Pricing"/>
      <sheetName val="PVC - Pricing"/>
      <sheetName val="FEEDER"/>
      <sheetName val="Details and Earnings Charts"/>
      <sheetName val="5"/>
      <sheetName val="Settings"/>
      <sheetName val="Points"/>
      <sheetName val="Summary of Glands &amp; Lugs"/>
      <sheetName val="PARAMETERS"/>
      <sheetName val="Expiration"/>
      <sheetName val="SA Lifecycle Inputs"/>
      <sheetName val="Key Stats Timeline"/>
      <sheetName val="SA FM Inputs"/>
      <sheetName val="Internal Input"/>
      <sheetName val="SA SPC Summary Inputs"/>
      <sheetName val="Key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Set>
  </externalBook>
</externalLink>
</file>

<file path=xl/externalLinks/externalLink193.xml><?xml version="1.0" encoding="utf-8"?>
<externalLink xmlns="http://schemas.openxmlformats.org/spreadsheetml/2006/main">
  <externalBook xmlns:r="http://schemas.openxmlformats.org/officeDocument/2006/relationships" r:id="rId1">
    <sheetNames>
      <sheetName val="Max permissable current"/>
      <sheetName val="Electrical BOQ"/>
      <sheetName val="BOQ"/>
      <sheetName val="Summary"/>
      <sheetName val="Budget"/>
      <sheetName val="Expiration"/>
      <sheetName val="Considerations"/>
      <sheetName val="Settings"/>
      <sheetName val="Light"/>
      <sheetName val="Box"/>
      <sheetName val="Conduit"/>
      <sheetName val="GRC"/>
      <sheetName val="WD"/>
      <sheetName val="Flex"/>
      <sheetName val="Trunk"/>
      <sheetName val="CT"/>
      <sheetName val="Cables"/>
      <sheetName val="FEEDER"/>
      <sheetName val="Wires"/>
      <sheetName val="G&amp;L"/>
      <sheetName val="Earthing"/>
      <sheetName val="Lightning"/>
      <sheetName val="Gears"/>
      <sheetName val="DISC"/>
      <sheetName val="Iso"/>
      <sheetName val="TelDa"/>
      <sheetName val="FA"/>
      <sheetName val="LC"/>
      <sheetName val="ELVC"/>
      <sheetName val="Quotes"/>
      <sheetName val="Bulk"/>
      <sheetName val="Meter"/>
      <sheetName val="Support"/>
      <sheetName val="Site"/>
      <sheetName val="Misc"/>
      <sheetName val="Demo &amp; Spares"/>
      <sheetName val="Scratch1"/>
      <sheetName val="Scratch2"/>
      <sheetName val="Summary of Glands &amp; Lugs"/>
      <sheetName val="Summary of Conductors"/>
      <sheetName val="PARAMETERS"/>
      <sheetName val="Current Rating"/>
      <sheetName val="Points"/>
      <sheetName val="Busbar"/>
      <sheetName val="Sheet1"/>
      <sheetName val="List"/>
      <sheetName val="Comparison"/>
      <sheetName val="Manpower loading"/>
      <sheetName val="RFQ1"/>
      <sheetName val="RFQ2"/>
      <sheetName val="Scope of Works"/>
      <sheetName val="Clarifications"/>
      <sheetName val="Checklist"/>
      <sheetName val="Sheet2"/>
      <sheetName val="Sheet3"/>
      <sheetName val="Max_permissable_current"/>
      <sheetName val="Electrical_BOQ"/>
      <sheetName val="Demo_&amp;_Spares"/>
      <sheetName val="Summary_of_Glands_&amp;_Lugs"/>
      <sheetName val="Summary_of_Conductors"/>
      <sheetName val="Current_Rating"/>
      <sheetName val="Manpower_loading"/>
      <sheetName val="Scope_of_Works"/>
      <sheetName val="Detail Page"/>
      <sheetName val="Data Sheet 1"/>
      <sheetName val="汇率"/>
      <sheetName val="Total Cashflow Table"/>
      <sheetName val="BANK POSITION REPOR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4.xml><?xml version="1.0" encoding="utf-8"?>
<externalLink xmlns="http://schemas.openxmlformats.org/spreadsheetml/2006/main">
  <externalBook xmlns:r="http://schemas.openxmlformats.org/officeDocument/2006/relationships" r:id="rId1">
    <sheetNames>
      <sheetName val="Monthly Budget-comparison"/>
      <sheetName val="Sheet3"/>
      <sheetName val="Monthly Budget"/>
      <sheetName val="Pivot tables"/>
      <sheetName val="Invoice tracking"/>
      <sheetName val="Invoices - Sowwah"/>
      <sheetName val="Invoices - RG"/>
      <sheetName val="Invoices - DQ"/>
      <sheetName val="Invoices - Other"/>
      <sheetName val="Old Sheet"/>
      <sheetName val="#REF!"/>
      <sheetName val="11"/>
      <sheetName val="Universe of Retailers (INPUT)"/>
      <sheetName val="BOQ"/>
      <sheetName val="PARAMETERS"/>
      <sheetName val="Hic_150EOffice"/>
      <sheetName val="COST"/>
      <sheetName val="C&amp;IEVA"/>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95.xml><?xml version="1.0" encoding="utf-8"?>
<externalLink xmlns="http://schemas.openxmlformats.org/spreadsheetml/2006/main">
  <externalBook xmlns:r="http://schemas.openxmlformats.org/officeDocument/2006/relationships" r:id="rId1">
    <sheetNames>
      <sheetName val="Cover"/>
      <sheetName val="Civil Works Breakdown"/>
      <sheetName val="Lstsub"/>
      <sheetName val="#3E1_GCR"/>
      <sheetName val="Doha WBS Clean"/>
      <sheetName val="BOQ"/>
      <sheetName val="Sheet1"/>
      <sheetName val="Elem 2G Pricing"/>
      <sheetName val="Elem 2G Synopsis"/>
      <sheetName val="Elem 2H Synopsis"/>
      <sheetName val="Elem 3A Pricing"/>
      <sheetName val="Elem 3A Synopsis"/>
      <sheetName val="Devco Cashflow"/>
      <sheetName val="C3"/>
      <sheetName val="SubmitCal"/>
      <sheetName val="BQ"/>
      <sheetName val="BQ External"/>
      <sheetName val="___Raw Data"/>
      <sheetName val="___Option"/>
      <sheetName val="Notes"/>
      <sheetName val="Raw Data"/>
      <sheetName val="Input"/>
      <sheetName val="Activity"/>
      <sheetName val="Crew"/>
      <sheetName val="Piping"/>
      <sheetName val="Pipe Supports"/>
      <sheetName val="Sheet2"/>
      <sheetName val="General"/>
      <sheetName val="Project Brief"/>
      <sheetName val="1-Excavation"/>
      <sheetName val="2-Substructure"/>
      <sheetName val="3-Concrete"/>
      <sheetName val="4-Masonry"/>
      <sheetName val="5-Thermal &amp; Moisture"/>
      <sheetName val="Assumptions"/>
      <sheetName val="@risk rents and incentives"/>
      <sheetName val="Car park lease"/>
      <sheetName val="Net rent analysis"/>
      <sheetName val="Build-up"/>
      <sheetName val="Sheet3"/>
      <sheetName val="주관사업"/>
      <sheetName val="당초"/>
      <sheetName val="Civil_Works_Breakdown"/>
      <sheetName val="Doha_WBS_Clean"/>
      <sheetName val="Elem_2G_Pricing"/>
      <sheetName val="Elem_2G_Synopsis"/>
      <sheetName val="Elem_2H_Synopsis"/>
      <sheetName val="Elem_3A_Pricing"/>
      <sheetName val="Elem_3A_Synopsis"/>
      <sheetName val="Devco_Cashflow"/>
      <sheetName val="BQ_External"/>
      <sheetName val="___Raw_Data"/>
      <sheetName val="Raw_Data"/>
      <sheetName val="Project_Brief"/>
      <sheetName val="5-Thermal_&amp;_Moisture"/>
      <sheetName val="@risk_rents_and_incentives"/>
      <sheetName val="Car_park_lease"/>
      <sheetName val="Net_rent_analysis"/>
      <sheetName val="Pipe_Supports"/>
      <sheetName val="Cat_A_Change_Control"/>
      <sheetName val="Dropdown_list"/>
      <sheetName val="Breaker_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Data"/>
      <sheetName val="DETAILED  BOQ"/>
      <sheetName val="Budget By Month"/>
      <sheetName val="Tracking"/>
      <sheetName val="Comparison"/>
      <sheetName val="Dropdown list"/>
      <sheetName val="Breaker size"/>
      <sheetName val="#REF"/>
      <sheetName val="Background"/>
      <sheetName val="CPA33-34"/>
      <sheetName val="Pro Sts"/>
      <sheetName val=" Dtail Ent sht"/>
      <sheetName val="CIF COST ITEM"/>
      <sheetName val="Details for Charts"/>
      <sheetName val="Validation_Data"/>
      <sheetName val="Order Book Assumptions 2007"/>
      <sheetName val="LEGEND"/>
      <sheetName val="E_Summary"/>
      <sheetName val="POWER"/>
      <sheetName val=" GULF"/>
      <sheetName val="Schedule of payments"/>
      <sheetName val="Summary"/>
      <sheetName val="Cumulative staff pay"/>
      <sheetName val="Jan 2014"/>
      <sheetName val="January 2013"/>
      <sheetName val="February 2013"/>
      <sheetName val="March 2013"/>
      <sheetName val="April 2013"/>
      <sheetName val="May 2013"/>
      <sheetName val="June 2013 "/>
      <sheetName val="July 2013 "/>
      <sheetName val="Aug 2013  "/>
      <sheetName val="Sep 2013"/>
      <sheetName val="Oct 2013"/>
      <sheetName val="Template"/>
      <sheetName val="Approved Staff"/>
      <sheetName val="부표총괄"/>
      <sheetName val="1-G1"/>
      <sheetName val="Civil_Works_Breakdown2"/>
      <sheetName val="Doha_WBS_Clean2"/>
      <sheetName val="Devco_Cashflow2"/>
      <sheetName val="BQ_External2"/>
      <sheetName val="___Raw_Data2"/>
      <sheetName val="Raw_Data2"/>
      <sheetName val="Elem_2G_Pricing2"/>
      <sheetName val="Elem_2G_Synopsis2"/>
      <sheetName val="Elem_2H_Synopsis2"/>
      <sheetName val="Elem_3A_Pricing2"/>
      <sheetName val="Elem_3A_Synopsis2"/>
      <sheetName val="5-Thermal_&amp;_Moisture2"/>
      <sheetName val="@risk_rents_and_incentives2"/>
      <sheetName val="Car_park_lease2"/>
      <sheetName val="Net_rent_analysis2"/>
      <sheetName val="Project_Brief2"/>
      <sheetName val="Pipe_Supports2"/>
      <sheetName val="Dropdown_list2"/>
      <sheetName val="Breaker_size2"/>
      <sheetName val="DETAILED__BOQ1"/>
      <sheetName val="Budget_By_Month1"/>
      <sheetName val="Civil_Works_Breakdown1"/>
      <sheetName val="Doha_WBS_Clean1"/>
      <sheetName val="Devco_Cashflow1"/>
      <sheetName val="BQ_External1"/>
      <sheetName val="___Raw_Data1"/>
      <sheetName val="Raw_Data1"/>
      <sheetName val="Elem_2G_Pricing1"/>
      <sheetName val="Elem_2G_Synopsis1"/>
      <sheetName val="Elem_2H_Synopsis1"/>
      <sheetName val="Elem_3A_Pricing1"/>
      <sheetName val="Elem_3A_Synopsis1"/>
      <sheetName val="5-Thermal_&amp;_Moisture1"/>
      <sheetName val="@risk_rents_and_incentives1"/>
      <sheetName val="Car_park_lease1"/>
      <sheetName val="Net_rent_analysis1"/>
      <sheetName val="Project_Brief1"/>
      <sheetName val="Pipe_Supports1"/>
      <sheetName val="Dropdown_list1"/>
      <sheetName val="Breaker_size1"/>
      <sheetName val="DETAILED__BOQ"/>
      <sheetName val="Budget_By_Month"/>
      <sheetName val="Civil_Works_Breakdown3"/>
      <sheetName val="Doha_WBS_Clean3"/>
      <sheetName val="Devco_Cashflow3"/>
      <sheetName val="BQ_External3"/>
      <sheetName val="___Raw_Data3"/>
      <sheetName val="Raw_Data3"/>
      <sheetName val="Elem_2G_Pricing3"/>
      <sheetName val="Elem_2G_Synopsis3"/>
      <sheetName val="Elem_2H_Synopsis3"/>
      <sheetName val="Elem_3A_Pricing3"/>
      <sheetName val="Elem_3A_Synopsis3"/>
      <sheetName val="Project_Brief3"/>
      <sheetName val="5-Thermal_&amp;_Moisture3"/>
      <sheetName val="@risk_rents_and_incentives3"/>
      <sheetName val="Car_park_lease3"/>
      <sheetName val="Net_rent_analysis3"/>
      <sheetName val="Pipe_Supports3"/>
      <sheetName val="Dropdown_list3"/>
      <sheetName val="Breaker_size3"/>
      <sheetName val="Details_for_Charts"/>
      <sheetName val="Pro_Sts"/>
      <sheetName val="_Dtail_Ent_sht"/>
      <sheetName val="CIF_COST_ITEM"/>
      <sheetName val="DETAILED__BOQ2"/>
      <sheetName val="Budget_By_Month2"/>
      <sheetName val="Bill No. 3 Podium"/>
      <sheetName val="Westin FOH &amp; BOH Split"/>
      <sheetName val="2"/>
      <sheetName val="Cash Flow"/>
      <sheetName val="brendans areas"/>
      <sheetName val="unmeasured rooms"/>
      <sheetName val="Trade Package"/>
      <sheetName val="Blank"/>
      <sheetName val="Checklist"/>
      <sheetName val="Complexity"/>
      <sheetName val="Review"/>
      <sheetName val="Paint"/>
      <sheetName val="Transport"/>
      <sheetName val="Steel_Sections"/>
      <sheetName val="Steel Grades"/>
      <sheetName val="Units"/>
      <sheetName val="Y-N"/>
      <sheetName val="B.100"/>
      <sheetName val="D_Cntnts"/>
      <sheetName val="Option"/>
      <sheetName val="QMCT"/>
      <sheetName val="Universe of Retailers (INPUT)"/>
      <sheetName val="FEVA"/>
      <sheetName val="HO Costs"/>
      <sheetName val="Order_Book_Assumptions_2007"/>
      <sheetName val="_GULF"/>
      <sheetName val="Schedule_of_payments"/>
      <sheetName val="Cumulative_staff_pay"/>
      <sheetName val="Jan_2014"/>
      <sheetName val="January_2013"/>
      <sheetName val="February_2013"/>
      <sheetName val="March_2013"/>
      <sheetName val="April_2013"/>
      <sheetName val="May_2013"/>
      <sheetName val="June_2013_"/>
      <sheetName val="July_2013_"/>
      <sheetName val="Aug_2013__"/>
      <sheetName val="Sep_2013"/>
      <sheetName val="Oct_2013"/>
      <sheetName val="Approved_Staff"/>
      <sheetName val="Bill_No__3_Podium"/>
      <sheetName val="Westin_FOH_&amp;_BOH_Split"/>
      <sheetName val="Details_for_Charts1"/>
      <sheetName val="Order_Book_Assumptions_20071"/>
      <sheetName val="_GULF1"/>
      <sheetName val="Pro_Sts1"/>
      <sheetName val="_Dtail_Ent_sht1"/>
      <sheetName val="CIF_COST_ITEM1"/>
      <sheetName val="Schedule_of_payments1"/>
      <sheetName val="Cumulative_staff_pay1"/>
      <sheetName val="Jan_20141"/>
      <sheetName val="January_20131"/>
      <sheetName val="February_20131"/>
      <sheetName val="March_20131"/>
      <sheetName val="April_20131"/>
      <sheetName val="May_20131"/>
      <sheetName val="June_2013_1"/>
      <sheetName val="July_2013_1"/>
      <sheetName val="Aug_2013__1"/>
      <sheetName val="Sep_20131"/>
      <sheetName val="Oct_20131"/>
      <sheetName val="Approved_Staff1"/>
      <sheetName val="Bill_No__3_Podium1"/>
      <sheetName val="Westin_FOH_&amp;_BOH_Split1"/>
      <sheetName val="Civil_Works_Breakdown4"/>
      <sheetName val="Doha_WBS_Clean4"/>
      <sheetName val="Elem_2G_Pricing4"/>
      <sheetName val="Elem_2G_Synopsis4"/>
      <sheetName val="Elem_2H_Synopsis4"/>
      <sheetName val="Elem_3A_Pricing4"/>
      <sheetName val="Elem_3A_Synopsis4"/>
      <sheetName val="Devco_Cashflow4"/>
      <sheetName val="BQ_External4"/>
      <sheetName val="___Raw_Data4"/>
      <sheetName val="Raw_Data4"/>
      <sheetName val="Pipe_Supports4"/>
      <sheetName val="Project_Brief4"/>
      <sheetName val="5-Thermal_&amp;_Moisture4"/>
      <sheetName val="@risk_rents_and_incentives4"/>
      <sheetName val="Car_park_lease4"/>
      <sheetName val="Net_rent_analysis4"/>
      <sheetName val="Dropdown_list4"/>
      <sheetName val="Breaker_size4"/>
      <sheetName val="DETAILED__BOQ3"/>
      <sheetName val="Budget_By_Month3"/>
      <sheetName val="Details_for_Charts3"/>
      <sheetName val="Order_Book_Assumptions_20073"/>
      <sheetName val="_GULF3"/>
      <sheetName val="Pro_Sts3"/>
      <sheetName val="_Dtail_Ent_sht3"/>
      <sheetName val="CIF_COST_ITEM3"/>
      <sheetName val="Schedule_of_payments3"/>
      <sheetName val="Cumulative_staff_pay3"/>
      <sheetName val="Jan_20143"/>
      <sheetName val="January_20133"/>
      <sheetName val="February_20133"/>
      <sheetName val="March_20133"/>
      <sheetName val="April_20133"/>
      <sheetName val="May_20133"/>
      <sheetName val="June_2013_3"/>
      <sheetName val="July_2013_3"/>
      <sheetName val="Aug_2013__3"/>
      <sheetName val="Sep_20133"/>
      <sheetName val="Oct_20133"/>
      <sheetName val="Approved_Staff3"/>
      <sheetName val="Bill_No__3_Podium3"/>
      <sheetName val="Westin_FOH_&amp;_BOH_Split3"/>
      <sheetName val="Details_for_Charts2"/>
      <sheetName val="Order_Book_Assumptions_20072"/>
      <sheetName val="_GULF2"/>
      <sheetName val="Pro_Sts2"/>
      <sheetName val="_Dtail_Ent_sht2"/>
      <sheetName val="CIF_COST_ITEM2"/>
      <sheetName val="Schedule_of_payments2"/>
      <sheetName val="Cumulative_staff_pay2"/>
      <sheetName val="Jan_20142"/>
      <sheetName val="January_20132"/>
      <sheetName val="February_20132"/>
      <sheetName val="March_20132"/>
      <sheetName val="April_20132"/>
      <sheetName val="May_20132"/>
      <sheetName val="June_2013_2"/>
      <sheetName val="July_2013_2"/>
      <sheetName val="Aug_2013__2"/>
      <sheetName val="Sep_20132"/>
      <sheetName val="Oct_20132"/>
      <sheetName val="Approved_Staff2"/>
      <sheetName val="Bill_No__3_Podium2"/>
      <sheetName val="Westin_FOH_&amp;_BOH_Split2"/>
      <sheetName val="Civil_Works_Breakdown5"/>
      <sheetName val="Doha_WBS_Clean5"/>
      <sheetName val="Elem_2G_Pricing5"/>
      <sheetName val="Elem_2G_Synopsis5"/>
      <sheetName val="Elem_2H_Synopsis5"/>
      <sheetName val="Elem_3A_Pricing5"/>
      <sheetName val="Elem_3A_Synopsis5"/>
      <sheetName val="Devco_Cashflow5"/>
      <sheetName val="BQ_External5"/>
      <sheetName val="___Raw_Data5"/>
      <sheetName val="Raw_Data5"/>
      <sheetName val="Pipe_Supports5"/>
      <sheetName val="Project_Brief5"/>
      <sheetName val="5-Thermal_&amp;_Moisture5"/>
      <sheetName val="@risk_rents_and_incentives5"/>
      <sheetName val="Car_park_lease5"/>
      <sheetName val="Net_rent_analysis5"/>
      <sheetName val="Dropdown_list5"/>
      <sheetName val="Breaker_size5"/>
      <sheetName val="DETAILED__BOQ4"/>
      <sheetName val="Budget_By_Month4"/>
      <sheetName val="Details_for_Charts4"/>
      <sheetName val="Schedule_of_payments4"/>
      <sheetName val="Cumulative_staff_pay4"/>
      <sheetName val="Jan_20144"/>
      <sheetName val="January_20134"/>
      <sheetName val="February_20134"/>
      <sheetName val="March_20134"/>
      <sheetName val="April_20134"/>
      <sheetName val="May_20134"/>
      <sheetName val="June_2013_4"/>
      <sheetName val="July_2013_4"/>
      <sheetName val="Aug_2013__4"/>
      <sheetName val="Sep_20134"/>
      <sheetName val="Oct_20134"/>
      <sheetName val="Approved_Staff4"/>
      <sheetName val="Order_Book_Assumptions_20074"/>
      <sheetName val="_GULF4"/>
      <sheetName val="Bill_No__3_Podium4"/>
      <sheetName val="Westin_FOH_&amp;_BOH_Split4"/>
      <sheetName val="Pro_Sts4"/>
      <sheetName val="_Dtail_Ent_sht4"/>
      <sheetName val="CIF_COST_ITEM4"/>
      <sheetName val="Steel_Grades"/>
      <sheetName val="VCH-SLC"/>
      <sheetName val="Supplier"/>
      <sheetName val="COST"/>
      <sheetName val="Total  Amount"/>
      <sheetName val="APP. B"/>
      <sheetName val="ESTIMATE"/>
      <sheetName val="Sum6Jun99"/>
      <sheetName val="Schedules"/>
      <sheetName val="Beamsked"/>
      <sheetName val="Columnsked"/>
      <sheetName val="BOQ Distribution"/>
      <sheetName val="Sum"/>
      <sheetName val="B5"/>
      <sheetName val="B7"/>
      <sheetName val="DIV 2"/>
      <sheetName val="TOTAL"/>
      <sheetName val="basic-data"/>
      <sheetName val="mem-property"/>
      <sheetName val="Apr1-9"/>
      <sheetName val="Construction"/>
      <sheetName val="analysis"/>
      <sheetName val="LOOKUP"/>
      <sheetName val="Bill 3 Boutiquea"/>
      <sheetName val="Intro"/>
      <sheetName val="Block A-FlrBm(Conc&amp;Fwk)"/>
      <sheetName val="Inputs"/>
      <sheetName val="Summary Transformers"/>
      <sheetName val="Project Data Guide"/>
      <sheetName val="RT"/>
      <sheetName val="Key Assumptions"/>
      <sheetName val="Material List "/>
      <sheetName val="4-ME"/>
      <sheetName val="LOV &quot;by&quot; field"/>
      <sheetName val="Basis"/>
      <sheetName val="FitOutConfCentre"/>
      <sheetName val="③赤紙(日文)"/>
      <sheetName val="cp-e1"/>
      <sheetName val="Names"/>
      <sheetName val="Info"/>
      <sheetName val="Material"/>
      <sheetName val="EE SUM"/>
      <sheetName val="w't table"/>
      <sheetName val="APARTMENTS"/>
      <sheetName val="2-Conc"/>
      <sheetName val="BCoord"/>
      <sheetName val="Beams"/>
      <sheetName val="Col"/>
      <sheetName val="Cut&amp;FillData"/>
      <sheetName val="Door"/>
      <sheetName val="Ftg"/>
      <sheetName val="BldgGrid"/>
      <sheetName val="MH TakeOffs"/>
      <sheetName val="WordNo. Ver1"/>
      <sheetName val="Wdow"/>
      <sheetName val="Cost Summary"/>
      <sheetName val="BELT-SU"/>
      <sheetName val="Masonry"/>
      <sheetName val="PAYWORK"/>
      <sheetName val="BaseWeight"/>
      <sheetName val="A.O.R."/>
      <sheetName val="rates"/>
      <sheetName val="Civil_Works_Breakdown7"/>
      <sheetName val="Doha_WBS_Clean7"/>
      <sheetName val="Elem_2G_Pricing7"/>
      <sheetName val="Elem_2G_Synopsis7"/>
      <sheetName val="Elem_2H_Synopsis7"/>
      <sheetName val="Elem_3A_Pricing7"/>
      <sheetName val="Elem_3A_Synopsis7"/>
      <sheetName val="Devco_Cashflow7"/>
      <sheetName val="BQ_External7"/>
      <sheetName val="___Raw_Data7"/>
      <sheetName val="Raw_Data7"/>
      <sheetName val="Pipe_Supports7"/>
      <sheetName val="Project_Brief7"/>
      <sheetName val="5-Thermal_&amp;_Moisture7"/>
      <sheetName val="@risk_rents_and_incentives7"/>
      <sheetName val="Car_park_lease7"/>
      <sheetName val="Net_rent_analysis7"/>
      <sheetName val="DETAILED__BOQ6"/>
      <sheetName val="Budget_By_Month6"/>
      <sheetName val="Dropdown_list7"/>
      <sheetName val="Breaker_size7"/>
      <sheetName val="Civil_Works_Breakdown6"/>
      <sheetName val="Doha_WBS_Clean6"/>
      <sheetName val="Elem_2G_Pricing6"/>
      <sheetName val="Elem_2G_Synopsis6"/>
      <sheetName val="Elem_2H_Synopsis6"/>
      <sheetName val="Elem_3A_Pricing6"/>
      <sheetName val="Elem_3A_Synopsis6"/>
      <sheetName val="Devco_Cashflow6"/>
      <sheetName val="BQ_External6"/>
      <sheetName val="___Raw_Data6"/>
      <sheetName val="Raw_Data6"/>
      <sheetName val="Pipe_Supports6"/>
      <sheetName val="Project_Brief6"/>
      <sheetName val="5-Thermal_&amp;_Moisture6"/>
      <sheetName val="@risk_rents_and_incentives6"/>
      <sheetName val="Car_park_lease6"/>
      <sheetName val="Net_rent_analysis6"/>
      <sheetName val="DETAILED__BOQ5"/>
      <sheetName val="Budget_By_Month5"/>
      <sheetName val="Dropdown_list6"/>
      <sheetName val="Breaker_size6"/>
      <sheetName val="Workmanship"/>
      <sheetName val="Basement Parking"/>
      <sheetName val="NT Apartments"/>
      <sheetName val="NT Hotel"/>
      <sheetName val="NT Penthouses"/>
      <sheetName val="NT Restaurant"/>
      <sheetName val="NTS Apartments"/>
      <sheetName val="Retail B2"/>
      <sheetName val="Retail B3"/>
      <sheetName val="SE Tower1"/>
      <sheetName val="SE Tower2"/>
      <sheetName val="SW_Phase1"/>
      <sheetName val="SW Phase2"/>
      <sheetName val="9600-T1"/>
      <sheetName val="BM"/>
      <sheetName val="HQ-TO"/>
      <sheetName val="Lists"/>
      <sheetName val="Costs"/>
      <sheetName val="2. Design Staff Rates"/>
      <sheetName val="7. Construction Staff Rates"/>
      <sheetName val="Details and Earnings Charts"/>
      <sheetName val="FX_rates"/>
      <sheetName val="Hotel Revenue&amp;Expenses"/>
      <sheetName val="labor abstract"/>
      <sheetName val="horizontal"/>
      <sheetName val="Order_Book_Assumptions_20075"/>
      <sheetName val="Order_Book_Assumptions_20076"/>
      <sheetName val="Details_for_Charts5"/>
      <sheetName val="Civil_Works_Breakdown8"/>
      <sheetName val="Doha_WBS_Clean8"/>
      <sheetName val="Elem_2G_Pricing8"/>
      <sheetName val="Elem_2G_Synopsis8"/>
      <sheetName val="Elem_2H_Synopsis8"/>
      <sheetName val="Elem_3A_Pricing8"/>
      <sheetName val="Elem_3A_Synopsis8"/>
      <sheetName val="Devco_Cashflow8"/>
      <sheetName val="BQ_External8"/>
      <sheetName val="___Raw_Data8"/>
      <sheetName val="Raw_Data8"/>
      <sheetName val="5-Thermal_&amp;_Moisture8"/>
      <sheetName val="@risk_rents_and_incentives8"/>
      <sheetName val="Car_park_lease8"/>
      <sheetName val="GDB - LEDGER"/>
      <sheetName val="SUMMARY oth"/>
      <sheetName val="MEP MAR"/>
      <sheetName val="MEP Long Lead"/>
      <sheetName val="MALL-SD"/>
      <sheetName val="VIDA-SD "/>
      <sheetName val="Graph"/>
      <sheetName val="MALL-SD R1"/>
      <sheetName val="VIDA-SD R1"/>
      <sheetName val="MST"/>
      <sheetName val="RFI"/>
      <sheetName val="SDAR-ELEC"/>
      <sheetName val="SDR-HVAC"/>
      <sheetName val="NCR"/>
      <sheetName val="As Build"/>
      <sheetName val="CVI"/>
      <sheetName val="MIR"/>
      <sheetName val="IR-EL"/>
      <sheetName val="IR-MECH"/>
      <sheetName val="C9901"/>
      <sheetName val="Title"/>
      <sheetName val="Net_rent_analysis8"/>
      <sheetName val="Pipe_Supports8"/>
      <sheetName val="Project_Brief8"/>
      <sheetName val="DETAILED__BOQ7"/>
      <sheetName val="Budget_By_Month7"/>
      <sheetName val="Dropdown_list8"/>
      <sheetName val="Breaker_size8"/>
      <sheetName val="Schedule_of_payments5"/>
      <sheetName val="Cumulative_staff_pay5"/>
      <sheetName val="Jan_20145"/>
      <sheetName val="January_20135"/>
      <sheetName val="February_20135"/>
      <sheetName val="March_20135"/>
      <sheetName val="April_20135"/>
      <sheetName val="May_20135"/>
      <sheetName val="June_2013_5"/>
      <sheetName val="July_2013_5"/>
      <sheetName val="Aug_2013__5"/>
      <sheetName val="Sep_20135"/>
      <sheetName val="Oct_20135"/>
      <sheetName val="Approved_Staff5"/>
      <sheetName val="_GULF5"/>
      <sheetName val="Pro_Sts5"/>
      <sheetName val="_Dtail_Ent_sht5"/>
      <sheetName val="CIF_COST_ITEM5"/>
      <sheetName val="Bill_No__3_Podium5"/>
      <sheetName val="Westin_FOH_&amp;_BOH_Split5"/>
      <sheetName val="B_100"/>
      <sheetName val="HO_Costs"/>
      <sheetName val="Cash_Flow"/>
      <sheetName val="Steel_Grades1"/>
      <sheetName val="Total__Amount"/>
      <sheetName val="Summary_Transformers"/>
      <sheetName val="Trade_Package"/>
      <sheetName val="brendans_areas"/>
      <sheetName val="unmeasured_rooms"/>
      <sheetName val="Universe_of_Retailers_(INPUT)"/>
      <sheetName val="APP__B"/>
      <sheetName val="BOQ_Distribution"/>
      <sheetName val="DIV_2"/>
      <sheetName val="Bill_3_Boutiquea"/>
      <sheetName val="LOV_&quot;by&quot;_field"/>
      <sheetName val="EE_SUM"/>
      <sheetName val="w't_table"/>
      <sheetName val="MH_TakeOffs"/>
      <sheetName val="WordNo__Ver1"/>
      <sheetName val="Cost_Summary"/>
      <sheetName val="Project_Data_Guide"/>
      <sheetName val="Key_Assumptions"/>
      <sheetName val="Material_List_"/>
      <sheetName val="Block_A-FlrBm(Conc&amp;Fwk)"/>
      <sheetName val="6-Basement Carpark_TO"/>
      <sheetName val="12-Building Link_TO"/>
      <sheetName val="5-Clinic Bldg_TO"/>
      <sheetName val="Mosque Bill"/>
      <sheetName val="11-CSB_TO"/>
      <sheetName val="3-Design"/>
      <sheetName val="9-Link Bridges&amp;Tunnels_TO"/>
      <sheetName val="13-Infra&amp;Ext Works_TO"/>
      <sheetName val="7-Staff Parking_TO"/>
      <sheetName val="Mosque_SUMM"/>
      <sheetName val="9-Link B. Tunnel-TS (Add)"/>
      <sheetName val="Other ODC's"/>
      <sheetName val="Project Info"/>
      <sheetName val="Material Rates"/>
      <sheetName val="Subcontracts"/>
      <sheetName val="Salary &amp; Hr Sum"/>
      <sheetName val="Review Summary"/>
      <sheetName val="References"/>
      <sheetName val="Order_Book_Assumptions_20077"/>
      <sheetName val="Details_for_Charts6"/>
      <sheetName val="Civil_Works_Breakdown9"/>
      <sheetName val="Doha_WBS_Clean9"/>
      <sheetName val="Elem_2G_Pricing9"/>
      <sheetName val="Elem_2G_Synopsis9"/>
      <sheetName val="Elem_2H_Synopsis9"/>
      <sheetName val="Elem_3A_Pricing9"/>
      <sheetName val="Elem_3A_Synopsis9"/>
      <sheetName val="Devco_Cashflow9"/>
      <sheetName val="BQ_External9"/>
      <sheetName val="___Raw_Data9"/>
      <sheetName val="Raw_Data9"/>
      <sheetName val="5-Thermal_&amp;_Moisture9"/>
      <sheetName val="@risk_rents_and_incentives9"/>
      <sheetName val="Car_park_lease9"/>
      <sheetName val="Net_rent_analysis9"/>
      <sheetName val="Pipe_Supports9"/>
      <sheetName val="Project_Brief9"/>
      <sheetName val="Dropdown_list9"/>
      <sheetName val="Breaker_size9"/>
      <sheetName val="DETAILED__BOQ8"/>
      <sheetName val="Budget_By_Month8"/>
      <sheetName val="Order_Book_Assumptions_20078"/>
      <sheetName val="Details_for_Charts7"/>
      <sheetName val="DW"/>
      <sheetName val="co-no.2"/>
      <sheetName val="1 Summary"/>
      <sheetName val="Bill No 10-Tele"/>
      <sheetName val="Bill No 12-Earthing"/>
      <sheetName val="Bill 5 - Carpark"/>
      <sheetName val="GAE8'97"/>
      <sheetName val="Sheet9"/>
      <sheetName val="TOE OF EMBANKENT"/>
      <sheetName val="PARTICULARS"/>
      <sheetName val="GFA"/>
      <sheetName val="PILING"/>
      <sheetName val="WBLFL"/>
      <sheetName val="FRAME"/>
      <sheetName val="EXTWALL"/>
      <sheetName val="INTWALL"/>
      <sheetName val="STAIRCASE"/>
      <sheetName val="UFC"/>
      <sheetName val="ROOF"/>
      <sheetName val="WINDOWS"/>
      <sheetName val="DOORS"/>
      <sheetName val="IRONMONGERY"/>
      <sheetName val="WALLFINISHES"/>
      <sheetName val="FLOORFINISHES"/>
      <sheetName val="CEILING"/>
      <sheetName val="PAINTING"/>
      <sheetName val="SANITARYFITTINGS"/>
      <sheetName val="PLUMBING"/>
      <sheetName val="LIFT"/>
      <sheetName val="ELECTRICAL"/>
      <sheetName val="EXTERNALWORKS"/>
      <sheetName val="PARAMETERS"/>
      <sheetName val="HISTOGRAM"/>
      <sheetName val="SLHW"/>
      <sheetName val="cover page"/>
      <sheetName val="ITANA"/>
      <sheetName val="BP"/>
      <sheetName val="Details"/>
      <sheetName val="2.1.2 Detail breakdwn (Asset)"/>
      <sheetName val="Schedule_of_payments6"/>
      <sheetName val="Cumulative_staff_pay6"/>
      <sheetName val="Jan_20146"/>
      <sheetName val="January_20136"/>
      <sheetName val="February_20136"/>
      <sheetName val="March_20136"/>
      <sheetName val="April_20136"/>
      <sheetName val="May_20136"/>
      <sheetName val="June_2013_6"/>
      <sheetName val="July_2013_6"/>
      <sheetName val="Aug_2013__6"/>
      <sheetName val="Sep_20136"/>
      <sheetName val="Oct_20136"/>
      <sheetName val="Approved_Staff6"/>
      <sheetName val="brendans_areas1"/>
      <sheetName val="unmeasured_rooms1"/>
      <sheetName val="Universe_of_Retailers_(INPUT)1"/>
      <sheetName val="_GULF6"/>
      <sheetName val="Bill_No__3_Podium6"/>
      <sheetName val="Westin_FOH_&amp;_BOH_Split6"/>
      <sheetName val="Pro_Sts6"/>
      <sheetName val="_Dtail_Ent_sht6"/>
      <sheetName val="CIF_COST_ITEM6"/>
      <sheetName val="Steel_Grades2"/>
      <sheetName val="Hotel_Revenue&amp;Expenses1"/>
      <sheetName val="B_1001"/>
      <sheetName val="Trade_Package1"/>
      <sheetName val="Cash_Flow1"/>
      <sheetName val="HO_Costs1"/>
      <sheetName val="APP__B1"/>
      <sheetName val="Basement_Parking1"/>
      <sheetName val="NT_Apartments1"/>
      <sheetName val="NT_Hotel1"/>
      <sheetName val="NT_Penthouses1"/>
      <sheetName val="NT_Restaurant1"/>
      <sheetName val="NTS_Apartments1"/>
      <sheetName val="Retail_B21"/>
      <sheetName val="Retail_B31"/>
      <sheetName val="SE_Tower11"/>
      <sheetName val="SE_Tower21"/>
      <sheetName val="SW_Phase21"/>
      <sheetName val="Details_and_Earnings_Charts1"/>
      <sheetName val="Total__Amount1"/>
      <sheetName val="Key_Assumptions1"/>
      <sheetName val="DIV_21"/>
      <sheetName val="BOQ_Distribution1"/>
      <sheetName val="labor_abstract1"/>
      <sheetName val="Hotel_Revenue&amp;Expenses"/>
      <sheetName val="Basement_Parking"/>
      <sheetName val="NT_Apartments"/>
      <sheetName val="NT_Hotel"/>
      <sheetName val="NT_Penthouses"/>
      <sheetName val="NT_Restaurant"/>
      <sheetName val="NTS_Apartments"/>
      <sheetName val="Retail_B2"/>
      <sheetName val="Retail_B3"/>
      <sheetName val="SE_Tower1"/>
      <sheetName val="SE_Tower2"/>
      <sheetName val="SW_Phase2"/>
      <sheetName val="Details_and_Earnings_Charts"/>
      <sheetName val="labor_abstract"/>
      <sheetName val="SITE OVERHEADS"/>
      <sheetName val="EC(Rev)"/>
      <sheetName val="Pro_Sts7"/>
      <sheetName val="_Dtail_Ent_sht7"/>
      <sheetName val="CIF_COST_ITEM7"/>
      <sheetName val="_GULF7"/>
      <sheetName val="Bill_No__3_Podium7"/>
      <sheetName val="Westin_FOH_&amp;_BOH_Split7"/>
      <sheetName val="Schedule_of_payments7"/>
      <sheetName val="Cumulative_staff_pay7"/>
      <sheetName val="Jan_20147"/>
      <sheetName val="January_20137"/>
      <sheetName val="February_20137"/>
      <sheetName val="March_20137"/>
      <sheetName val="April_20137"/>
      <sheetName val="May_20137"/>
      <sheetName val="June_2013_7"/>
      <sheetName val="July_2013_7"/>
      <sheetName val="Aug_2013__7"/>
      <sheetName val="Sep_20137"/>
      <sheetName val="Oct_20137"/>
      <sheetName val="Approved_Staff7"/>
      <sheetName val="Steel_Grades3"/>
      <sheetName val="B_1002"/>
      <sheetName val="HO_Costs2"/>
      <sheetName val="brendans_areas2"/>
      <sheetName val="unmeasured_rooms2"/>
      <sheetName val="Cash_Flow2"/>
      <sheetName val="Trade_Package2"/>
      <sheetName val="Universe_of_Retailers_(INPUT)2"/>
      <sheetName val="Recon Template"/>
      <sheetName val="6CARPENTRY"/>
      <sheetName val="2EARTHWRKS"/>
      <sheetName val="3CONCRETE"/>
      <sheetName val="8 FIN&amp; MIS"/>
      <sheetName val="9 Plumb &amp; ENG. Instas"/>
      <sheetName val="5ROOFING"/>
      <sheetName val="7 metal"/>
      <sheetName val="12 PUMP ROOM"/>
      <sheetName val="cutting lists"/>
      <sheetName val="Tender Form"/>
      <sheetName val="Appendix &quot;F&quot;"/>
      <sheetName val="Index"/>
      <sheetName val="Rebar _Take off"/>
      <sheetName val="wallfinish"/>
      <sheetName val="Area Analysis"/>
      <sheetName val="Sensitivity"/>
      <sheetName val="FF-1"/>
      <sheetName val="macros"/>
      <sheetName val="Recovered_Sheet1"/>
      <sheetName val="EQ Tank"/>
      <sheetName val="Civil_Works_Breakdown10"/>
      <sheetName val="Doha_WBS_Clean10"/>
      <sheetName val="Elem_2G_Pricing10"/>
      <sheetName val="Elem_2G_Synopsis10"/>
      <sheetName val="Elem_2H_Synopsis10"/>
      <sheetName val="Elem_3A_Pricing10"/>
      <sheetName val="Elem_3A_Synopsis10"/>
      <sheetName val="Devco_Cashflow10"/>
      <sheetName val="BQ_External10"/>
      <sheetName val="___Raw_Data10"/>
      <sheetName val="Raw_Data10"/>
      <sheetName val="5-Thermal_&amp;_Moisture10"/>
      <sheetName val="@risk_rents_and_incentives10"/>
      <sheetName val="Car_park_lease10"/>
      <sheetName val="Net_rent_analysis10"/>
      <sheetName val="Project_Brief10"/>
      <sheetName val="Pipe_Supports10"/>
      <sheetName val="Dropdown_list10"/>
      <sheetName val="Breaker_size10"/>
      <sheetName val="DETAILED__BOQ9"/>
      <sheetName val="Budget_By_Month9"/>
      <sheetName val="Order_Book_Assumptions_20079"/>
      <sheetName val="Details_for_Charts8"/>
      <sheetName val="LOV_&quot;by&quot;_field1"/>
      <sheetName val="EE_SUM1"/>
      <sheetName val="w't_table1"/>
      <sheetName val="MH_TakeOffs1"/>
      <sheetName val="WordNo__Ver11"/>
      <sheetName val="Bill_No_10-Tele"/>
      <sheetName val="Bill_No_12-Earthing"/>
      <sheetName val="Block_A-FlrBm(Conc&amp;Fwk)1"/>
      <sheetName val="Material_List_1"/>
      <sheetName val="Bill_3_Boutiquea1"/>
      <sheetName val="Summary_Transformers1"/>
      <sheetName val="Cost_Summary1"/>
      <sheetName val="Project_Data_Guide1"/>
      <sheetName val="6-Basement_Carpark_TO"/>
      <sheetName val="12-Building_Link_TO"/>
      <sheetName val="5-Clinic_Bldg_TO"/>
      <sheetName val="Mosque_Bill"/>
      <sheetName val="9-Link_Bridges&amp;Tunnels_TO"/>
      <sheetName val="13-Infra&amp;Ext_Works_TO"/>
      <sheetName val="7-Staff_Parking_TO"/>
      <sheetName val="9-Link_B__Tunnel-TS_(Add)"/>
      <sheetName val="Other_ODC's"/>
      <sheetName val="Project_Info"/>
      <sheetName val="Material_Rates"/>
      <sheetName val="Salary_&amp;_Hr_Sum"/>
      <sheetName val="Review_Summary"/>
      <sheetName val="2__Design_Staff_Rates"/>
      <sheetName val="7__Construction_Staff_Rates"/>
      <sheetName val="A_O_R_"/>
      <sheetName val="GDB_-_LEDGER"/>
      <sheetName val="SUMMARY_oth"/>
      <sheetName val="MEP_MAR"/>
      <sheetName val="MEP_Long_Lead"/>
      <sheetName val="VIDA-SD_"/>
      <sheetName val="MALL-SD_R1"/>
      <sheetName val="VIDA-SD_R1"/>
      <sheetName val="As_Build"/>
      <sheetName val="Universe_of_Retailers_(INPUT)3"/>
      <sheetName val="Universe_of_Retailers_(INPUT)4"/>
      <sheetName val="MECHANICAL MIXING TANK"/>
      <sheetName val="demir"/>
      <sheetName val="Annex 2.2_Piping"/>
      <sheetName val="Storage Units"/>
      <sheetName val="Categories"/>
      <sheetName val="요약배부"/>
      <sheetName val="LV CABLE "/>
      <sheetName val="NEW BOQ.SUM"/>
      <sheetName val="Budget "/>
      <sheetName val="Rev Forecast "/>
      <sheetName val="Letter REF"/>
      <sheetName val="MOB STATUS"/>
      <sheetName val="ALL"/>
      <sheetName val="BOQ Compress"/>
      <sheetName val="SUMMARY-client"/>
      <sheetName val="Staff"/>
      <sheetName val="Staff OLD "/>
      <sheetName val="Trade Summary"/>
      <sheetName val="BAU"/>
      <sheetName val="3.1"/>
      <sheetName val="2.2"/>
      <sheetName val="3.4"/>
      <sheetName val="5.4"/>
      <sheetName val="8.1"/>
      <sheetName val="5.1"/>
      <sheetName val="6.3"/>
      <sheetName val="2.3"/>
      <sheetName val="3.6"/>
      <sheetName val="2.5"/>
      <sheetName val="8.3"/>
      <sheetName val="3.2"/>
      <sheetName val="2.4"/>
      <sheetName val="2.1"/>
      <sheetName val="5.7"/>
      <sheetName val="3.3"/>
      <sheetName val="3.5"/>
      <sheetName val="2.8"/>
      <sheetName val="2.6"/>
      <sheetName val="Schedule_of_payments8"/>
      <sheetName val="Cumulative_staff_pay8"/>
      <sheetName val="Jan_20148"/>
      <sheetName val="January_20138"/>
      <sheetName val="February_20138"/>
      <sheetName val="March_20138"/>
      <sheetName val="April_20138"/>
      <sheetName val="May_20138"/>
      <sheetName val="June_2013_8"/>
      <sheetName val="July_2013_8"/>
      <sheetName val="Aug_2013__8"/>
      <sheetName val="Sep_20138"/>
      <sheetName val="Oct_20138"/>
      <sheetName val="Approved_Staff8"/>
      <sheetName val="Pro_Sts8"/>
      <sheetName val="_Dtail_Ent_sht8"/>
      <sheetName val="CIF_COST_ITEM8"/>
      <sheetName val="_GULF8"/>
      <sheetName val="Steel_Grades4"/>
      <sheetName val="Bill_No__3_Podium8"/>
      <sheetName val="Westin_FOH_&amp;_BOH_Split8"/>
      <sheetName val="B_1003"/>
      <sheetName val="HO_Costs3"/>
      <sheetName val="brendans_areas3"/>
      <sheetName val="unmeasured_rooms3"/>
      <sheetName val="Trade_Package3"/>
      <sheetName val="Total__Amount2"/>
      <sheetName val="Cash_Flow3"/>
      <sheetName val="BOQ_Distribution2"/>
      <sheetName val="APP__B2"/>
      <sheetName val="DIV_22"/>
      <sheetName val="Basement_Parking2"/>
      <sheetName val="NT_Apartments2"/>
      <sheetName val="NT_Hotel2"/>
      <sheetName val="NT_Penthouses2"/>
      <sheetName val="NT_Restaurant2"/>
      <sheetName val="NTS_Apartments2"/>
      <sheetName val="Retail_B22"/>
      <sheetName val="Retail_B32"/>
      <sheetName val="SE_Tower12"/>
      <sheetName val="SE_Tower22"/>
      <sheetName val="SW_Phase22"/>
      <sheetName val="Key_Assumptions2"/>
      <sheetName val="Details_and_Earnings_Charts2"/>
      <sheetName val="Hotel_Revenue&amp;Expenses2"/>
      <sheetName val="labor_abstract2"/>
      <sheetName val="SITE_OVERHEADS"/>
      <sheetName val="Recon_Template"/>
      <sheetName val="Civil_Works_Breakdown11"/>
      <sheetName val="Doha_WBS_Clean11"/>
      <sheetName val="Elem_2G_Pricing11"/>
      <sheetName val="Elem_2G_Synopsis11"/>
      <sheetName val="Elem_2H_Synopsis11"/>
      <sheetName val="Elem_3A_Pricing11"/>
      <sheetName val="Elem_3A_Synopsis11"/>
      <sheetName val="Devco_Cashflow11"/>
      <sheetName val="BQ_External11"/>
      <sheetName val="___Raw_Data11"/>
      <sheetName val="Raw_Data11"/>
      <sheetName val="5-Thermal_&amp;_Moisture11"/>
      <sheetName val="@risk_rents_and_incentives11"/>
      <sheetName val="Car_park_lease11"/>
      <sheetName val="Net_rent_analysis11"/>
      <sheetName val="Pipe_Supports11"/>
      <sheetName val="Dropdown_list11"/>
      <sheetName val="Breaker_size11"/>
      <sheetName val="Project_Brief11"/>
      <sheetName val="Details_for_Charts9"/>
      <sheetName val="DETAILED__BOQ10"/>
      <sheetName val="Budget_By_Month10"/>
      <sheetName val="HO_Costs4"/>
      <sheetName val="Schedule_of_payments9"/>
      <sheetName val="Cumulative_staff_pay9"/>
      <sheetName val="Jan_20149"/>
      <sheetName val="January_20139"/>
      <sheetName val="February_20139"/>
      <sheetName val="March_20139"/>
      <sheetName val="April_20139"/>
      <sheetName val="May_20139"/>
      <sheetName val="June_2013_9"/>
      <sheetName val="July_2013_9"/>
      <sheetName val="Aug_2013__9"/>
      <sheetName val="Sep_20139"/>
      <sheetName val="Oct_20139"/>
      <sheetName val="Approved_Staff9"/>
      <sheetName val="Order_Book_Assumptions_200710"/>
      <sheetName val="_GULF9"/>
      <sheetName val="Pro_Sts9"/>
      <sheetName val="_Dtail_Ent_sht9"/>
      <sheetName val="CIF_COST_ITEM9"/>
      <sheetName val="Bill_No__3_Podium9"/>
      <sheetName val="Westin_FOH_&amp;_BOH_Split9"/>
      <sheetName val="Steel_Grades5"/>
      <sheetName val="B_1004"/>
      <sheetName val="brendans_areas4"/>
      <sheetName val="unmeasured_rooms4"/>
      <sheetName val="Trade_Package4"/>
      <sheetName val="Total__Amount3"/>
      <sheetName val="Cash_Flow4"/>
      <sheetName val="BOQ_Distribution3"/>
      <sheetName val="APP__B3"/>
      <sheetName val="DIV_23"/>
      <sheetName val="Key_Assumptions3"/>
      <sheetName val="GDB_-_LEDGER1"/>
      <sheetName val="SUMMARY_oth1"/>
      <sheetName val="MEP_MAR1"/>
      <sheetName val="MEP_Long_Lead1"/>
      <sheetName val="VIDA-SD_1"/>
      <sheetName val="MALL-SD_R11"/>
      <sheetName val="VIDA-SD_R11"/>
      <sheetName val="As_Build1"/>
      <sheetName val="Basement_Parking3"/>
      <sheetName val="NT_Apartments3"/>
      <sheetName val="NT_Hotel3"/>
      <sheetName val="NT_Penthouses3"/>
      <sheetName val="NT_Restaurant3"/>
      <sheetName val="NTS_Apartments3"/>
      <sheetName val="Retail_B23"/>
      <sheetName val="Retail_B33"/>
      <sheetName val="SE_Tower13"/>
      <sheetName val="SE_Tower23"/>
      <sheetName val="SW_Phase23"/>
      <sheetName val="A_O_R_1"/>
      <sheetName val="Details_and_Earnings_Charts3"/>
      <sheetName val="Hotel_Revenue&amp;Expenses3"/>
      <sheetName val="labor_abstract3"/>
      <sheetName val="2__Design_Staff_Rates1"/>
      <sheetName val="7__Construction_Staff_Rates1"/>
      <sheetName val="SITE_OVERHEADS1"/>
      <sheetName val="Recon_Template1"/>
      <sheetName val="Operational Costs 2008"/>
      <sheetName val="AoR Finishing"/>
      <sheetName val="XREF"/>
      <sheetName val="NPV"/>
      <sheetName val="3.9 Tension Crash Barrier"/>
      <sheetName val="3.11 Cables"/>
      <sheetName val="3.12 Stone Pitching"/>
      <sheetName val="5 EARTHWORK "/>
      <sheetName val="29B ELECTRCITY"/>
      <sheetName val="4 Electrical"/>
      <sheetName val="6 EARTHWORK"/>
      <sheetName val="11 KERBS AND FOOTWAYS"/>
      <sheetName val="1.Prelims"/>
      <sheetName val="3.10 Misc. Concrete"/>
      <sheetName val="1 PRE"/>
      <sheetName val="3.13 14 Protection"/>
      <sheetName val="29D QTEL"/>
      <sheetName val="3.8 ROAD signs"/>
      <sheetName val="8 Pavement Materials"/>
      <sheetName val="12 TrafficSigns"/>
      <sheetName val=" 29 A WATER"/>
      <sheetName val="8_FIN&amp;_MIS"/>
      <sheetName val="9_Plumb_&amp;_ENG__Instas"/>
      <sheetName val="7_metal"/>
      <sheetName val="12_PUMP_ROOM"/>
      <sheetName val="cutting_lists"/>
      <sheetName val="BOQ_Compress"/>
      <sheetName val="8_FIN&amp;_MIS1"/>
      <sheetName val="9_Plumb_&amp;_ENG__Instas1"/>
      <sheetName val="6-Basement_Carpark_TO1"/>
      <sheetName val="12-Building_Link_TO1"/>
      <sheetName val="5-Clinic_Bldg_TO1"/>
      <sheetName val="Mosque_Bill1"/>
      <sheetName val="9-Link_Bridges&amp;Tunnels_TO1"/>
      <sheetName val="13-Infra&amp;Ext_Works_TO1"/>
      <sheetName val="7-Staff_Parking_TO1"/>
      <sheetName val="9-Link_B__Tunnel-TS_(Add)1"/>
      <sheetName val="Other_ODC's1"/>
      <sheetName val="Project_Info1"/>
      <sheetName val="Material_Rates1"/>
      <sheetName val="Salary_&amp;_Hr_Sum1"/>
      <sheetName val="Review_Summary1"/>
      <sheetName val="7_metal1"/>
      <sheetName val="12_PUMP_ROOM1"/>
      <sheetName val="cutting_lists1"/>
      <sheetName val="BOQ_Compress1"/>
      <sheetName val="w't_table2"/>
      <sheetName val="LOV_&quot;by&quot;_field2"/>
      <sheetName val="EE_SUM2"/>
      <sheetName val="MH_TakeOffs2"/>
      <sheetName val="WordNo__Ver12"/>
      <sheetName val="Cost_Summary2"/>
      <sheetName val="8_FIN&amp;_MIS2"/>
      <sheetName val="9_Plumb_&amp;_ENG__Instas2"/>
      <sheetName val="6-Basement_Carpark_TO2"/>
      <sheetName val="12-Building_Link_TO2"/>
      <sheetName val="5-Clinic_Bldg_TO2"/>
      <sheetName val="Mosque_Bill2"/>
      <sheetName val="9-Link_Bridges&amp;Tunnels_TO2"/>
      <sheetName val="13-Infra&amp;Ext_Works_TO2"/>
      <sheetName val="7-Staff_Parking_TO2"/>
      <sheetName val="9-Link_B__Tunnel-TS_(Add)2"/>
      <sheetName val="Other_ODC's2"/>
      <sheetName val="Project_Info2"/>
      <sheetName val="Material_Rates2"/>
      <sheetName val="Salary_&amp;_Hr_Sum2"/>
      <sheetName val="Review_Summary2"/>
      <sheetName val="7_metal2"/>
      <sheetName val="12_PUMP_ROOM2"/>
      <sheetName val="cutting_lists2"/>
      <sheetName val="BOQ_Compress2"/>
      <sheetName val="w't_table3"/>
      <sheetName val="LOV_&quot;by&quot;_field3"/>
      <sheetName val="EE_SUM3"/>
      <sheetName val="MH_TakeOffs3"/>
      <sheetName val="WordNo__Ver13"/>
      <sheetName val="Cost_Summary3"/>
      <sheetName val="8_FIN&amp;_MIS3"/>
      <sheetName val="9_Plumb_&amp;_ENG__Instas3"/>
      <sheetName val="6-Basement_Carpark_TO3"/>
      <sheetName val="12-Building_Link_TO3"/>
      <sheetName val="5-Clinic_Bldg_TO3"/>
      <sheetName val="Mosque_Bill3"/>
      <sheetName val="9-Link_Bridges&amp;Tunnels_TO3"/>
      <sheetName val="13-Infra&amp;Ext_Works_TO3"/>
      <sheetName val="7-Staff_Parking_TO3"/>
      <sheetName val="9-Link_B__Tunnel-TS_(Add)3"/>
      <sheetName val="Other_ODC's3"/>
      <sheetName val="Project_Info3"/>
      <sheetName val="Material_Rates3"/>
      <sheetName val="Salary_&amp;_Hr_Sum3"/>
      <sheetName val="Review_Summary3"/>
      <sheetName val="7_metal3"/>
      <sheetName val="12_PUMP_ROOM3"/>
      <sheetName val="cutting_lists3"/>
      <sheetName val="BOQ_Compress3"/>
      <sheetName val="EE_SUM4"/>
      <sheetName val="w't_table4"/>
      <sheetName val="LOV_&quot;by&quot;_field4"/>
      <sheetName val="MH_TakeOffs4"/>
      <sheetName val="WordNo__Ver14"/>
      <sheetName val="Cost_Summary4"/>
      <sheetName val="DIV_24"/>
      <sheetName val="BOQ_Distribution4"/>
      <sheetName val="cutting_lists4"/>
      <sheetName val="7_metal4"/>
      <sheetName val="8_FIN&amp;_MIS4"/>
      <sheetName val="12_PUMP_ROOM4"/>
      <sheetName val="9_Plumb_&amp;_ENG__Instas4"/>
      <sheetName val="6-Basement_Carpark_TO4"/>
      <sheetName val="12-Building_Link_TO4"/>
      <sheetName val="5-Clinic_Bldg_TO4"/>
      <sheetName val="Mosque_Bill4"/>
      <sheetName val="9-Link_Bridges&amp;Tunnels_TO4"/>
      <sheetName val="13-Infra&amp;Ext_Works_TO4"/>
      <sheetName val="7-Staff_Parking_TO4"/>
      <sheetName val="9-Link_B__Tunnel-TS_(Add)4"/>
      <sheetName val="Other_ODC's4"/>
      <sheetName val="Project_Info4"/>
      <sheetName val="Material_Rates4"/>
      <sheetName val="Salary_&amp;_Hr_Sum4"/>
      <sheetName val="Review_Summary4"/>
      <sheetName val="Total__Amount4"/>
      <sheetName val="LV_CABLE_"/>
      <sheetName val="NEW_BOQ_SUM"/>
      <sheetName val="Details_and_Earnings_Charts4"/>
      <sheetName val="BOQ_Compress4"/>
      <sheetName val="Slab sch to bf-4"/>
      <sheetName val="BILL 2"/>
      <sheetName val="Part-A"/>
      <sheetName val="Gujrat"/>
      <sheetName val="1Fly-Gen Req"/>
      <sheetName val="Bill 1 Gen Req"/>
      <sheetName val="1S"/>
      <sheetName val="2Fly-Enabling Works"/>
      <sheetName val="2B"/>
      <sheetName val="2BS"/>
      <sheetName val="2S"/>
      <sheetName val="3Fly-Main Works"/>
      <sheetName val="3C"/>
      <sheetName val="3CS"/>
      <sheetName val="3D"/>
      <sheetName val="3DS"/>
      <sheetName val="3E"/>
      <sheetName val="3ES"/>
      <sheetName val="3F"/>
      <sheetName val="3FS"/>
      <sheetName val="3G"/>
      <sheetName val="3GS"/>
      <sheetName val="3H"/>
      <sheetName val="3HS "/>
      <sheetName val="3J"/>
      <sheetName val="3JS"/>
      <sheetName val="3K"/>
      <sheetName val="3KS"/>
      <sheetName val="3P"/>
      <sheetName val="3PS"/>
      <sheetName val="3QA"/>
      <sheetName val="3QAS "/>
      <sheetName val="3QB"/>
      <sheetName val="3QBS"/>
      <sheetName val="3QC"/>
      <sheetName val="3QCS"/>
      <sheetName val="3QD"/>
      <sheetName val="3QDS"/>
      <sheetName val="3QE"/>
      <sheetName val="3QES"/>
      <sheetName val="3QF"/>
      <sheetName val="3QFS"/>
      <sheetName val="3QG"/>
      <sheetName val="3QGS"/>
      <sheetName val="3QH"/>
      <sheetName val="3QHS"/>
      <sheetName val="3RA"/>
      <sheetName val="3RAS"/>
      <sheetName val="3RB  "/>
      <sheetName val="3RBS"/>
      <sheetName val="3RCS "/>
      <sheetName val="3S"/>
      <sheetName val="4Fly-External"/>
      <sheetName val="4B"/>
      <sheetName val="4C"/>
      <sheetName val="4BS"/>
      <sheetName val="4CS"/>
      <sheetName val="4E"/>
      <sheetName val="4ES"/>
      <sheetName val="4QB"/>
      <sheetName val="4QBS"/>
      <sheetName val="4Fly-Landscaping Works"/>
      <sheetName val="4S."/>
      <sheetName val="4QH"/>
      <sheetName val="4QHS"/>
      <sheetName val="4RA"/>
      <sheetName val="4RA Breakdown"/>
      <sheetName val="4RAS"/>
      <sheetName val="4RB"/>
      <sheetName val="4RBS"/>
      <sheetName val="4RCS"/>
      <sheetName val="4S"/>
      <sheetName val="5Fly"/>
      <sheetName val="Bill 5 Dayworks"/>
      <sheetName val="GSFly"/>
      <sheetName val="GS"/>
      <sheetName val="MOS-APP#29"/>
      <sheetName val="Chennai"/>
      <sheetName val="Executive Lounge - Build Up"/>
      <sheetName val="Name List"/>
      <sheetName val="Bill"/>
      <sheetName val="01"/>
      <sheetName val="CONS. PROJECT HITS"/>
      <sheetName val="BS1"/>
      <sheetName val="Table"/>
      <sheetName val="HITS"/>
      <sheetName val="TBAL9697 -group wise  sdpl"/>
      <sheetName val="concrete"/>
      <sheetName val="upa"/>
      <sheetName val="MG"/>
      <sheetName val="Sheet7"/>
      <sheetName val=" Est "/>
      <sheetName val="Div Summary"/>
      <sheetName val="MATCAT.BOQ"/>
      <sheetName val="2-Cash Flow"/>
      <sheetName val="TASK"/>
      <sheetName val="AN"/>
      <sheetName val="dyes"/>
      <sheetName val="UTILITY"/>
      <sheetName val="GRSummary"/>
      <sheetName val="Electrical_database"/>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Div Sum"/>
      <sheetName val="Staff Acco."/>
      <sheetName val="2gii"/>
      <sheetName val="AUG1"/>
      <sheetName val="AUG10"/>
      <sheetName val="AUG12"/>
      <sheetName val="AUG13"/>
      <sheetName val="AUG14"/>
      <sheetName val="AUG15"/>
      <sheetName val="AUG3"/>
      <sheetName val="AUG4"/>
      <sheetName val="AUG5"/>
      <sheetName val="AUG6"/>
      <sheetName val="AUG7"/>
      <sheetName val="AUG8"/>
      <sheetName val="Bill 1"/>
      <sheetName val="Bill 3"/>
      <sheetName val="Bill 4"/>
      <sheetName val="Bill 5"/>
      <sheetName val="Bill 6"/>
      <sheetName val="Bill 7"/>
      <sheetName val="co-no_2"/>
      <sheetName val="1_Summary"/>
      <sheetName val="ABB"/>
      <sheetName val="GE"/>
      <sheetName val="UC-Testing"/>
      <sheetName val="Costing"/>
      <sheetName val="Pro_Sts10"/>
      <sheetName val="_Dtail_Ent_sht10"/>
      <sheetName val="CIF_COST_ITEM10"/>
      <sheetName val="Details_for_Charts10"/>
      <sheetName val="_GULF10"/>
      <sheetName val="Schedule_of_payments10"/>
      <sheetName val="Cumulative_staff_pay10"/>
      <sheetName val="Jan_201410"/>
      <sheetName val="January_201310"/>
      <sheetName val="February_201310"/>
      <sheetName val="March_201310"/>
      <sheetName val="April_201310"/>
      <sheetName val="May_201310"/>
      <sheetName val="June_2013_10"/>
      <sheetName val="July_2013_10"/>
      <sheetName val="Aug_2013__10"/>
      <sheetName val="Sep_201310"/>
      <sheetName val="Oct_201310"/>
      <sheetName val="Approved_Staff10"/>
      <sheetName val="Bill_No__3_Podium10"/>
      <sheetName val="Westin_FOH_&amp;_BOH_Split10"/>
      <sheetName val="Steel_Grades6"/>
      <sheetName val="brendans_areas5"/>
      <sheetName val="unmeasured_rooms5"/>
      <sheetName val="B_1005"/>
      <sheetName val="Trade_Package5"/>
      <sheetName val="Universe_of_Retailers_(INPUT)5"/>
      <sheetName val="2__Design_Staff_Rates2"/>
      <sheetName val="7__Construction_Staff_Rates2"/>
      <sheetName val="HO_Costs5"/>
      <sheetName val="Cash_Flow5"/>
      <sheetName val="Block_A-FlrBm(Conc&amp;Fwk)2"/>
      <sheetName val="Summary_Transformers2"/>
      <sheetName val="A_O_R_2"/>
      <sheetName val="Civil_Works_Breakdown12"/>
      <sheetName val="Doha_WBS_Clean12"/>
      <sheetName val="Elem_2G_Pricing12"/>
      <sheetName val="Elem_2G_Synopsis12"/>
      <sheetName val="Elem_2H_Synopsis12"/>
      <sheetName val="Elem_3A_Pricing12"/>
      <sheetName val="Elem_3A_Synopsis12"/>
      <sheetName val="Devco_Cashflow12"/>
      <sheetName val="BQ_External12"/>
      <sheetName val="___Raw_Data12"/>
      <sheetName val="Raw_Data12"/>
      <sheetName val="Project_Brief12"/>
      <sheetName val="5-Thermal_&amp;_Moisture12"/>
      <sheetName val="@risk_rents_and_incentives12"/>
      <sheetName val="Car_park_lease12"/>
      <sheetName val="Net_rent_analysis12"/>
      <sheetName val="Pipe_Supports12"/>
      <sheetName val="Dropdown_list12"/>
      <sheetName val="Breaker_size12"/>
      <sheetName val="DETAILED__BOQ11"/>
      <sheetName val="Budget_By_Month11"/>
      <sheetName val="Pro_Sts11"/>
      <sheetName val="_Dtail_Ent_sht11"/>
      <sheetName val="CIF_COST_ITEM11"/>
      <sheetName val="Details_for_Charts11"/>
      <sheetName val="Order_Book_Assumptions_200711"/>
      <sheetName val="_GULF11"/>
      <sheetName val="Schedule_of_payments11"/>
      <sheetName val="Cumulative_staff_pay11"/>
      <sheetName val="Jan_201411"/>
      <sheetName val="January_201311"/>
      <sheetName val="February_201311"/>
      <sheetName val="March_201311"/>
      <sheetName val="April_201311"/>
      <sheetName val="May_201311"/>
      <sheetName val="June_2013_11"/>
      <sheetName val="July_2013_11"/>
      <sheetName val="Aug_2013__11"/>
      <sheetName val="Sep_201311"/>
      <sheetName val="Oct_201311"/>
      <sheetName val="Approved_Staff11"/>
      <sheetName val="Bill_No__3_Podium11"/>
      <sheetName val="Westin_FOH_&amp;_BOH_Split11"/>
      <sheetName val="Steel_Grades7"/>
      <sheetName val="brendans_areas6"/>
      <sheetName val="unmeasured_rooms6"/>
      <sheetName val="B_1006"/>
      <sheetName val="Trade_Package6"/>
      <sheetName val="Universe_of_Retailers_(INPUT)6"/>
      <sheetName val="2__Design_Staff_Rates3"/>
      <sheetName val="7__Construction_Staff_Rates3"/>
      <sheetName val="HO_Costs6"/>
      <sheetName val="Cash_Flow6"/>
      <sheetName val="Block_A-FlrBm(Conc&amp;Fwk)3"/>
      <sheetName val="Summary_Transformers3"/>
      <sheetName val="A_O_R_3"/>
      <sheetName val="Civil_Works_Breakdown13"/>
      <sheetName val="Doha_WBS_Clean13"/>
      <sheetName val="Elem_2G_Pricing13"/>
      <sheetName val="Elem_2G_Synopsis13"/>
      <sheetName val="Elem_2H_Synopsis13"/>
      <sheetName val="Elem_3A_Pricing13"/>
      <sheetName val="Elem_3A_Synopsis13"/>
      <sheetName val="Devco_Cashflow13"/>
      <sheetName val="BQ_External13"/>
      <sheetName val="___Raw_Data13"/>
      <sheetName val="Raw_Data13"/>
      <sheetName val="Project_Brief13"/>
      <sheetName val="5-Thermal_&amp;_Moisture13"/>
      <sheetName val="@risk_rents_and_incentives13"/>
      <sheetName val="Car_park_lease13"/>
      <sheetName val="Net_rent_analysis13"/>
      <sheetName val="Pipe_Supports13"/>
      <sheetName val="Dropdown_list13"/>
      <sheetName val="Breaker_size13"/>
      <sheetName val="DETAILED__BOQ12"/>
      <sheetName val="Budget_By_Month12"/>
      <sheetName val="Pro_Sts12"/>
      <sheetName val="_Dtail_Ent_sht12"/>
      <sheetName val="CIF_COST_ITEM12"/>
      <sheetName val="Details_for_Charts12"/>
      <sheetName val="Order_Book_Assumptions_200712"/>
      <sheetName val="_GULF12"/>
      <sheetName val="Schedule_of_payments12"/>
      <sheetName val="Cumulative_staff_pay12"/>
      <sheetName val="Jan_201412"/>
      <sheetName val="January_201312"/>
      <sheetName val="February_201312"/>
      <sheetName val="March_201312"/>
      <sheetName val="April_201312"/>
      <sheetName val="May_201312"/>
      <sheetName val="June_2013_12"/>
      <sheetName val="July_2013_12"/>
      <sheetName val="Aug_2013__12"/>
      <sheetName val="Sep_201312"/>
      <sheetName val="Oct_201312"/>
      <sheetName val="Approved_Staff12"/>
      <sheetName val="Bill_No__3_Podium12"/>
      <sheetName val="Westin_FOH_&amp;_BOH_Split12"/>
      <sheetName val="Steel_Grades8"/>
      <sheetName val="brendans_areas7"/>
      <sheetName val="unmeasured_rooms7"/>
      <sheetName val="B_1007"/>
      <sheetName val="Trade_Package7"/>
      <sheetName val="Universe_of_Retailers_(INPUT)7"/>
      <sheetName val="2__Design_Staff_Rates4"/>
      <sheetName val="7__Construction_Staff_Rates4"/>
      <sheetName val="Key_Assumptions4"/>
      <sheetName val="HO_Costs7"/>
      <sheetName val="APP__B4"/>
      <sheetName val="Cash_Flow7"/>
      <sheetName val="Hotel_Revenue&amp;Expenses4"/>
      <sheetName val="BOQ_Distribution5"/>
      <sheetName val="Total__Amount5"/>
      <sheetName val="Block_A-FlrBm(Conc&amp;Fwk)4"/>
      <sheetName val="Summary_Transformers4"/>
      <sheetName val="A_O_R_4"/>
      <sheetName val="Civil_Works_Breakdown14"/>
      <sheetName val="Doha_WBS_Clean14"/>
      <sheetName val="Elem_2G_Pricing14"/>
      <sheetName val="Elem_2G_Synopsis14"/>
      <sheetName val="Elem_2H_Synopsis14"/>
      <sheetName val="Elem_3A_Pricing14"/>
      <sheetName val="Elem_3A_Synopsis14"/>
      <sheetName val="Devco_Cashflow14"/>
      <sheetName val="BQ_External14"/>
      <sheetName val="___Raw_Data14"/>
      <sheetName val="Raw_Data14"/>
      <sheetName val="Project_Brief14"/>
      <sheetName val="5-Thermal_&amp;_Moisture14"/>
      <sheetName val="@risk_rents_and_incentives14"/>
      <sheetName val="Car_park_lease14"/>
      <sheetName val="Net_rent_analysis14"/>
      <sheetName val="Pipe_Supports14"/>
      <sheetName val="Dropdown_list14"/>
      <sheetName val="Breaker_size14"/>
      <sheetName val="DETAILED__BOQ13"/>
      <sheetName val="Budget_By_Month13"/>
      <sheetName val="Pro_Sts13"/>
      <sheetName val="_Dtail_Ent_sht13"/>
      <sheetName val="CIF_COST_ITEM13"/>
      <sheetName val="Details_for_Charts13"/>
      <sheetName val="Order_Book_Assumptions_200713"/>
      <sheetName val="_GULF13"/>
      <sheetName val="Schedule_of_payments13"/>
      <sheetName val="Cumulative_staff_pay13"/>
      <sheetName val="Jan_201413"/>
      <sheetName val="January_201313"/>
      <sheetName val="February_201313"/>
      <sheetName val="March_201313"/>
      <sheetName val="April_201313"/>
      <sheetName val="May_201313"/>
      <sheetName val="June_2013_13"/>
      <sheetName val="July_2013_13"/>
      <sheetName val="Aug_2013__13"/>
      <sheetName val="Sep_201313"/>
      <sheetName val="Oct_201313"/>
      <sheetName val="Approved_Staff13"/>
      <sheetName val="Bill_No__3_Podium13"/>
      <sheetName val="Westin_FOH_&amp;_BOH_Split13"/>
      <sheetName val="Steel_Grades9"/>
      <sheetName val="brendans_areas8"/>
      <sheetName val="unmeasured_rooms8"/>
      <sheetName val="B_1008"/>
      <sheetName val="Trade_Package8"/>
      <sheetName val="Universe_of_Retailers_(INPUT)8"/>
      <sheetName val="2__Design_Staff_Rates5"/>
      <sheetName val="7__Construction_Staff_Rates5"/>
      <sheetName val="Key_Assumptions5"/>
      <sheetName val="HO_Costs8"/>
      <sheetName val="APP__B5"/>
      <sheetName val="Cash_Flow8"/>
      <sheetName val="Hotel_Revenue&amp;Expenses5"/>
      <sheetName val="BOQ_Distribution6"/>
      <sheetName val="Total__Amount6"/>
      <sheetName val="Block_A-FlrBm(Conc&amp;Fwk)5"/>
      <sheetName val="Summary_Transformers5"/>
      <sheetName val="A_O_R_5"/>
      <sheetName val="DIV_25"/>
      <sheetName val="Civil_Works_Breakdown15"/>
      <sheetName val="Doha_WBS_Clean15"/>
      <sheetName val="Elem_2G_Pricing15"/>
      <sheetName val="Elem_2G_Synopsis15"/>
      <sheetName val="Elem_2H_Synopsis15"/>
      <sheetName val="Elem_3A_Pricing15"/>
      <sheetName val="Elem_3A_Synopsis15"/>
      <sheetName val="Devco_Cashflow15"/>
      <sheetName val="BQ_External15"/>
      <sheetName val="___Raw_Data15"/>
      <sheetName val="Raw_Data15"/>
      <sheetName val="Project_Brief15"/>
      <sheetName val="5-Thermal_&amp;_Moisture15"/>
      <sheetName val="@risk_rents_and_incentives15"/>
      <sheetName val="Car_park_lease15"/>
      <sheetName val="Net_rent_analysis15"/>
      <sheetName val="Pipe_Supports15"/>
      <sheetName val="Dropdown_list15"/>
      <sheetName val="Breaker_size15"/>
      <sheetName val="DETAILED__BOQ14"/>
      <sheetName val="Budget_By_Month14"/>
      <sheetName val="Pro_Sts14"/>
      <sheetName val="_Dtail_Ent_sht14"/>
      <sheetName val="CIF_COST_ITEM14"/>
      <sheetName val="Details_for_Charts14"/>
      <sheetName val="Order_Book_Assumptions_200714"/>
      <sheetName val="_GULF14"/>
      <sheetName val="Schedule_of_payments14"/>
      <sheetName val="Cumulative_staff_pay14"/>
      <sheetName val="Jan_201414"/>
      <sheetName val="January_201314"/>
      <sheetName val="February_201314"/>
      <sheetName val="March_201314"/>
      <sheetName val="April_201314"/>
      <sheetName val="May_201314"/>
      <sheetName val="June_2013_14"/>
      <sheetName val="July_2013_14"/>
      <sheetName val="Aug_2013__14"/>
      <sheetName val="Sep_201314"/>
      <sheetName val="Oct_201314"/>
      <sheetName val="Approved_Staff14"/>
      <sheetName val="Bill_No__3_Podium14"/>
      <sheetName val="Westin_FOH_&amp;_BOH_Split14"/>
      <sheetName val="Steel_Grades10"/>
      <sheetName val="brendans_areas9"/>
      <sheetName val="unmeasured_rooms9"/>
      <sheetName val="B_1009"/>
      <sheetName val="Trade_Package9"/>
      <sheetName val="Universe_of_Retailers_(INPUT)9"/>
      <sheetName val="2__Design_Staff_Rates6"/>
      <sheetName val="7__Construction_Staff_Rates6"/>
      <sheetName val="Key_Assumptions6"/>
      <sheetName val="HO_Costs9"/>
      <sheetName val="APP__B6"/>
      <sheetName val="Cash_Flow9"/>
      <sheetName val="Hotel_Revenue&amp;Expenses6"/>
      <sheetName val="BOQ_Distribution7"/>
      <sheetName val="Total__Amount7"/>
      <sheetName val="Block_A-FlrBm(Conc&amp;Fwk)6"/>
      <sheetName val="Summary_Transformers6"/>
      <sheetName val="A_O_R_6"/>
      <sheetName val="DIV_26"/>
      <sheetName val="Operational_Costs_2008"/>
      <sheetName val="Rebar__Take_off"/>
      <sheetName val="Door summary"/>
      <sheetName val="Bill_No_10-Tele1"/>
      <sheetName val="Bill_No_12-Earthing1"/>
      <sheetName val="Material_List_2"/>
      <sheetName val="Bill_3_Boutiquea2"/>
      <sheetName val="Project_Data_Guide2"/>
      <sheetName val="Bill_5_-_Carpark"/>
      <sheetName val="TOE_OF_EMBANKENT"/>
      <sheetName val="cover_page"/>
      <sheetName val="2_1_2_Detail_breakdwn_(Asset)"/>
      <sheetName val="Tender_Form"/>
      <sheetName val="Appendix_&quot;F&quot;"/>
      <sheetName val="Area_Analysis"/>
      <sheetName val="EQ_Tank"/>
      <sheetName val="PAGE 2"/>
      <sheetName val="Bill No. 3 POT MAINT(Deliv)"/>
      <sheetName val="2158 00 PS 1501.02  Rev. A"/>
      <sheetName val="Billing and Status Register"/>
      <sheetName val="Progress Pymt"/>
      <sheetName val="Generic"/>
      <sheetName val="Basic"/>
      <sheetName val="Bechtel Norms"/>
      <sheetName val="Rebar__Take_off1"/>
      <sheetName val="TOE_OF_EMBANKENT1"/>
      <sheetName val="PART_DISCOUNT"/>
      <sheetName val="Supp of General Ledger"/>
      <sheetName val="3-1 GRN costing step 2"/>
      <sheetName val="LPO Compliment"/>
      <sheetName val="Lead"/>
      <sheetName val="DB"/>
      <sheetName val="Contents"/>
      <sheetName val="PL_Alert"/>
      <sheetName val="Config"/>
      <sheetName val="ra  stair"/>
      <sheetName val="Surface Aeration"/>
      <sheetName val="ASP DESIGN"/>
      <sheetName val="structearth"/>
      <sheetName val="intr stool brkup"/>
      <sheetName val="EQ_Tank1"/>
      <sheetName val="MECHANICAL_MIXING_TANK"/>
      <sheetName val="Letter_REF"/>
      <sheetName val="MOB_STATUS"/>
      <sheetName val="Annex_2_2_Piping"/>
      <sheetName val="Storage_Units"/>
      <sheetName val="AoR_Finishing"/>
      <sheetName val="w't_table5"/>
      <sheetName val="LOV_&quot;by&quot;_field5"/>
      <sheetName val="EE_SUM5"/>
      <sheetName val="MH_TakeOffs5"/>
      <sheetName val="WordNo__Ver15"/>
      <sheetName val="Cost_Summary5"/>
      <sheetName val="8_FIN&amp;_MIS5"/>
      <sheetName val="9_Plumb_&amp;_ENG__Instas5"/>
      <sheetName val="6-Basement_Carpark_TO5"/>
      <sheetName val="12-Building_Link_TO5"/>
      <sheetName val="5-Clinic_Bldg_TO5"/>
      <sheetName val="Mosque_Bill5"/>
      <sheetName val="9-Link_Bridges&amp;Tunnels_TO5"/>
      <sheetName val="13-Infra&amp;Ext_Works_TO5"/>
      <sheetName val="7-Staff_Parking_TO5"/>
      <sheetName val="9-Link_B__Tunnel-TS_(Add)5"/>
      <sheetName val="Other_ODC's5"/>
      <sheetName val="Project_Info5"/>
      <sheetName val="Material_Rates5"/>
      <sheetName val="Salary_&amp;_Hr_Sum5"/>
      <sheetName val="Review_Summary5"/>
      <sheetName val="Details_and_Earnings_Charts5"/>
      <sheetName val="7_metal5"/>
      <sheetName val="12_PUMP_ROOM5"/>
      <sheetName val="cutting_lists5"/>
      <sheetName val="BOQ_Compress5"/>
      <sheetName val="w't_table6"/>
      <sheetName val="LOV_&quot;by&quot;_field6"/>
      <sheetName val="cutting_lists6"/>
      <sheetName val="7_metal6"/>
      <sheetName val="8_FIN&amp;_MIS6"/>
      <sheetName val="12_PUMP_ROOM6"/>
      <sheetName val="9_Plumb_&amp;_ENG__Instas6"/>
      <sheetName val="EE_SUM6"/>
      <sheetName val="MH_TakeOffs6"/>
      <sheetName val="WordNo__Ver16"/>
      <sheetName val="Cost_Summary6"/>
      <sheetName val="6-Basement_Carpark_TO6"/>
      <sheetName val="12-Building_Link_TO6"/>
      <sheetName val="5-Clinic_Bldg_TO6"/>
      <sheetName val="Mosque_Bill6"/>
      <sheetName val="9-Link_Bridges&amp;Tunnels_TO6"/>
      <sheetName val="13-Infra&amp;Ext_Works_TO6"/>
      <sheetName val="7-Staff_Parking_TO6"/>
      <sheetName val="9-Link_B__Tunnel-TS_(Add)6"/>
      <sheetName val="Other_ODC's6"/>
      <sheetName val="Project_Info6"/>
      <sheetName val="Material_Rates6"/>
      <sheetName val="Salary_&amp;_Hr_Sum6"/>
      <sheetName val="Review_Summary6"/>
      <sheetName val="Details_and_Earnings_Charts6"/>
      <sheetName val="BOQ_Compress6"/>
      <sheetName val="w't_table7"/>
      <sheetName val="LOV_&quot;by&quot;_field7"/>
      <sheetName val="cutting_lists7"/>
      <sheetName val="7_metal7"/>
      <sheetName val="8_FIN&amp;_MIS7"/>
      <sheetName val="12_PUMP_ROOM7"/>
      <sheetName val="9_Plumb_&amp;_ENG__Instas7"/>
      <sheetName val="EE_SUM7"/>
      <sheetName val="MH_TakeOffs7"/>
      <sheetName val="WordNo__Ver17"/>
      <sheetName val="Cost_Summary7"/>
      <sheetName val="DIV_27"/>
      <sheetName val="6-Basement_Carpark_TO7"/>
      <sheetName val="12-Building_Link_TO7"/>
      <sheetName val="5-Clinic_Bldg_TO7"/>
      <sheetName val="Mosque_Bill7"/>
      <sheetName val="9-Link_Bridges&amp;Tunnels_TO7"/>
      <sheetName val="13-Infra&amp;Ext_Works_TO7"/>
      <sheetName val="7-Staff_Parking_TO7"/>
      <sheetName val="9-Link_B__Tunnel-TS_(Add)7"/>
      <sheetName val="Other_ODC's7"/>
      <sheetName val="Project_Info7"/>
      <sheetName val="Material_Rates7"/>
      <sheetName val="Salary_&amp;_Hr_Sum7"/>
      <sheetName val="Review_Summary7"/>
      <sheetName val="Details_and_Earnings_Charts7"/>
      <sheetName val="BOQ_Compress7"/>
      <sheetName val="w't_table8"/>
      <sheetName val="BOQ_Distribution8"/>
      <sheetName val="LOV_&quot;by&quot;_field8"/>
      <sheetName val="EE_SUM8"/>
      <sheetName val="MH_TakeOffs8"/>
      <sheetName val="WordNo__Ver18"/>
      <sheetName val="Cost_Summary8"/>
      <sheetName val="DIV_28"/>
      <sheetName val="8_FIN&amp;_MIS8"/>
      <sheetName val="9_Plumb_&amp;_ENG__Instas8"/>
      <sheetName val="6-Basement_Carpark_TO8"/>
      <sheetName val="12-Building_Link_TO8"/>
      <sheetName val="5-Clinic_Bldg_TO8"/>
      <sheetName val="Mosque_Bill8"/>
      <sheetName val="9-Link_Bridges&amp;Tunnels_TO8"/>
      <sheetName val="13-Infra&amp;Ext_Works_TO8"/>
      <sheetName val="7-Staff_Parking_TO8"/>
      <sheetName val="9-Link_B__Tunnel-TS_(Add)8"/>
      <sheetName val="Other_ODC's8"/>
      <sheetName val="Project_Info8"/>
      <sheetName val="Material_Rates8"/>
      <sheetName val="Salary_&amp;_Hr_Sum8"/>
      <sheetName val="Review_Summary8"/>
      <sheetName val="Total__Amount8"/>
      <sheetName val="Details_and_Earnings_Charts8"/>
      <sheetName val="7_metal8"/>
      <sheetName val="12_PUMP_ROOM8"/>
      <sheetName val="cutting_lists8"/>
      <sheetName val="BOQ_Compress8"/>
      <sheetName val="EQ_Tank2"/>
      <sheetName val="EQ_Tank3"/>
      <sheetName val="1Fly-Gen_Req"/>
      <sheetName val="Bill_1_Gen_Req"/>
      <sheetName val="2Fly-Enabling_Works"/>
      <sheetName val="3Fly-Main_Works"/>
      <sheetName val="3HS_"/>
      <sheetName val="3QAS_"/>
      <sheetName val="3RB__"/>
      <sheetName val="3RCS_"/>
      <sheetName val="4Fly-Landscaping_Works"/>
      <sheetName val="4S_"/>
      <sheetName val="4RA_Breakdown"/>
      <sheetName val="Bill_5_Dayworks"/>
      <sheetName val="BILL_2"/>
      <sheetName val="EQ_Tank4"/>
      <sheetName val="EQ_Tank5"/>
      <sheetName val="w't_table9"/>
      <sheetName val="8_FIN&amp;_MIS9"/>
      <sheetName val="9_Plumb_&amp;_ENG__Instas9"/>
      <sheetName val="7_metal9"/>
      <sheetName val="12_PUMP_ROOM9"/>
      <sheetName val="BOQ_Distribution9"/>
      <sheetName val="EE_SUM9"/>
      <sheetName val="BOQ_Compress9"/>
      <sheetName val="cutting_lists9"/>
      <sheetName val="LOV_&quot;by&quot;_field9"/>
      <sheetName val="MH_TakeOffs9"/>
      <sheetName val="WordNo__Ver19"/>
      <sheetName val="Cost_Summary9"/>
      <sheetName val="DIV_29"/>
      <sheetName val="6-Basement_Carpark_TO9"/>
      <sheetName val="12-Building_Link_TO9"/>
      <sheetName val="5-Clinic_Bldg_TO9"/>
      <sheetName val="Mosque_Bill9"/>
      <sheetName val="9-Link_Bridges&amp;Tunnels_TO9"/>
      <sheetName val="13-Infra&amp;Ext_Works_TO9"/>
      <sheetName val="7-Staff_Parking_TO9"/>
      <sheetName val="9-Link_B__Tunnel-TS_(Add)9"/>
      <sheetName val="Other_ODC's9"/>
      <sheetName val="Project_Info9"/>
      <sheetName val="Material_Rates9"/>
      <sheetName val="Salary_&amp;_Hr_Sum9"/>
      <sheetName val="Review_Summary9"/>
      <sheetName val="Total__Amount9"/>
      <sheetName val="AoR_Finishing1"/>
      <sheetName val="Details_and_Earnings_Charts9"/>
      <sheetName val="LV_CABLE_2"/>
      <sheetName val="NEW_BOQ_SUM2"/>
      <sheetName val="3_9_Tension_Crash_Barrier1"/>
      <sheetName val="3_11_Cables1"/>
      <sheetName val="3_12_Stone_Pitching1"/>
      <sheetName val="5_EARTHWORK_1"/>
      <sheetName val="29B_ELECTRCITY1"/>
      <sheetName val="4_Electrical1"/>
      <sheetName val="6_EARTHWORK1"/>
      <sheetName val="11_KERBS_AND_FOOTWAYS1"/>
      <sheetName val="1_Prelims1"/>
      <sheetName val="3_10_Misc__Concrete1"/>
      <sheetName val="1_PRE1"/>
      <sheetName val="3_13_14_Protection1"/>
      <sheetName val="29D_QTEL1"/>
      <sheetName val="3_8_ROAD_signs1"/>
      <sheetName val="8_Pavement_Materials1"/>
      <sheetName val="12_TrafficSigns1"/>
      <sheetName val="_29_A_WATER1"/>
      <sheetName val="LV_CABLE_1"/>
      <sheetName val="NEW_BOQ_SUM1"/>
      <sheetName val="3_9_Tension_Crash_Barrier"/>
      <sheetName val="3_11_Cables"/>
      <sheetName val="3_12_Stone_Pitching"/>
      <sheetName val="5_EARTHWORK_"/>
      <sheetName val="29B_ELECTRCITY"/>
      <sheetName val="4_Electrical"/>
      <sheetName val="6_EARTHWORK"/>
      <sheetName val="11_KERBS_AND_FOOTWAYS"/>
      <sheetName val="1_Prelims"/>
      <sheetName val="3_10_Misc__Concrete"/>
      <sheetName val="1_PRE"/>
      <sheetName val="3_13_14_Protection"/>
      <sheetName val="29D_QTEL"/>
      <sheetName val="3_8_ROAD_signs"/>
      <sheetName val="8_Pavement_Materials"/>
      <sheetName val="12_TrafficSigns"/>
      <sheetName val="_29_A_WATER"/>
      <sheetName val="Civil_Works_Breakdown16"/>
      <sheetName val="Doha_WBS_Clean16"/>
      <sheetName val="Devco_Cashflow16"/>
      <sheetName val="BQ_External16"/>
      <sheetName val="___Raw_Data16"/>
      <sheetName val="Raw_Data16"/>
      <sheetName val="5-Thermal_&amp;_Moisture16"/>
      <sheetName val="@risk_rents_and_incentives16"/>
      <sheetName val="Car_park_lease16"/>
      <sheetName val="Net_rent_analysis16"/>
      <sheetName val="Elem_2G_Pricing16"/>
      <sheetName val="Elem_2G_Synopsis16"/>
      <sheetName val="Elem_2H_Synopsis16"/>
      <sheetName val="Elem_3A_Pricing16"/>
      <sheetName val="Elem_3A_Synopsis16"/>
      <sheetName val="Project_Brief16"/>
      <sheetName val="Pipe_Supports16"/>
      <sheetName val="Pro_Sts15"/>
      <sheetName val="_Dtail_Ent_sht15"/>
      <sheetName val="CIF_COST_ITEM15"/>
      <sheetName val="Order_Book_Assumptions_200715"/>
      <sheetName val="_GULF15"/>
      <sheetName val="Schedule_of_payments15"/>
      <sheetName val="Cumulative_staff_pay15"/>
      <sheetName val="Jan_201415"/>
      <sheetName val="January_201315"/>
      <sheetName val="February_201315"/>
      <sheetName val="March_201315"/>
      <sheetName val="April_201315"/>
      <sheetName val="May_201315"/>
      <sheetName val="June_2013_15"/>
      <sheetName val="July_2013_15"/>
      <sheetName val="Aug_2013__15"/>
      <sheetName val="Sep_201315"/>
      <sheetName val="Oct_201315"/>
      <sheetName val="Approved_Staff15"/>
      <sheetName val="Dropdown_list16"/>
      <sheetName val="Breaker_size16"/>
      <sheetName val="Bill_No__3_Podium15"/>
      <sheetName val="Westin_FOH_&amp;_BOH_Split15"/>
      <sheetName val="DETAILED__BOQ15"/>
      <sheetName val="Budget_By_Month15"/>
      <sheetName val="Details_for_Charts15"/>
      <sheetName val="w't_table10"/>
      <sheetName val="B_10010"/>
      <sheetName val="brendans_areas10"/>
      <sheetName val="unmeasured_rooms10"/>
      <sheetName val="Steel_Grades11"/>
      <sheetName val="8_FIN&amp;_MIS10"/>
      <sheetName val="9_Plumb_&amp;_ENG__Instas10"/>
      <sheetName val="7_metal10"/>
      <sheetName val="12_PUMP_ROOM10"/>
      <sheetName val="BOQ_Distribution10"/>
      <sheetName val="Cash_Flow10"/>
      <sheetName val="EE_SUM10"/>
      <sheetName val="BOQ_Compress10"/>
      <sheetName val="cutting_lists10"/>
      <sheetName val="LOV_&quot;by&quot;_field10"/>
      <sheetName val="Universe_of_Retailers_(INPUT)10"/>
      <sheetName val="MH_TakeOffs10"/>
      <sheetName val="WordNo__Ver110"/>
      <sheetName val="Cost_Summary10"/>
      <sheetName val="DIV_210"/>
      <sheetName val="Trade_Package10"/>
      <sheetName val="6-Basement_Carpark_TO10"/>
      <sheetName val="12-Building_Link_TO10"/>
      <sheetName val="5-Clinic_Bldg_TO10"/>
      <sheetName val="Mosque_Bill10"/>
      <sheetName val="9-Link_Bridges&amp;Tunnels_TO10"/>
      <sheetName val="13-Infra&amp;Ext_Works_TO10"/>
      <sheetName val="7-Staff_Parking_TO10"/>
      <sheetName val="9-Link_B__Tunnel-TS_(Add)10"/>
      <sheetName val="Other_ODC's10"/>
      <sheetName val="Project_Info10"/>
      <sheetName val="Material_Rates10"/>
      <sheetName val="Salary_&amp;_Hr_Sum10"/>
      <sheetName val="Review_Summary10"/>
      <sheetName val="HO_Costs10"/>
      <sheetName val="Total__Amount10"/>
      <sheetName val="AoR_Finishing2"/>
      <sheetName val="Details_and_Earnings_Charts10"/>
      <sheetName val="LV_CABLE_3"/>
      <sheetName val="NEW_BOQ_SUM3"/>
      <sheetName val="SITE_OVERHEADS2"/>
      <sheetName val="Bill_No_10-Tele2"/>
      <sheetName val="Bill_No_12-Earthing2"/>
      <sheetName val="3_9_Tension_Crash_Barrier2"/>
      <sheetName val="3_11_Cables2"/>
      <sheetName val="3_12_Stone_Pitching2"/>
      <sheetName val="5_EARTHWORK_2"/>
      <sheetName val="29B_ELECTRCITY2"/>
      <sheetName val="4_Electrical2"/>
      <sheetName val="6_EARTHWORK2"/>
      <sheetName val="11_KERBS_AND_FOOTWAYS2"/>
      <sheetName val="1_Prelims2"/>
      <sheetName val="3_10_Misc__Concrete2"/>
      <sheetName val="1_PRE2"/>
      <sheetName val="3_13_14_Protection2"/>
      <sheetName val="29D_QTEL2"/>
      <sheetName val="3_8_ROAD_signs2"/>
      <sheetName val="8_Pavement_Materials2"/>
      <sheetName val="12_TrafficSigns2"/>
      <sheetName val="_29_A_WATER2"/>
      <sheetName val="MECHANICAL_MIXING_TANK1"/>
      <sheetName val="Annex_2_2_Piping1"/>
      <sheetName val="Storage_Units1"/>
      <sheetName val="Civil_Works_Breakdown17"/>
      <sheetName val="Doha_WBS_Clean17"/>
      <sheetName val="Devco_Cashflow17"/>
      <sheetName val="BQ_External17"/>
      <sheetName val="___Raw_Data17"/>
      <sheetName val="Raw_Data17"/>
      <sheetName val="Elem_2G_Pricing17"/>
      <sheetName val="Elem_2G_Synopsis17"/>
      <sheetName val="Elem_2H_Synopsis17"/>
      <sheetName val="Elem_3A_Pricing17"/>
      <sheetName val="Elem_3A_Synopsis17"/>
      <sheetName val="5-Thermal_&amp;_Moisture17"/>
      <sheetName val="@risk_rents_and_incentives17"/>
      <sheetName val="Car_park_lease17"/>
      <sheetName val="Net_rent_analysis17"/>
      <sheetName val="Pipe_Supports17"/>
      <sheetName val="Project_Brief17"/>
      <sheetName val="Order_Book_Assumptions_200716"/>
      <sheetName val="_GULF16"/>
      <sheetName val="Bill_No__3_Podium16"/>
      <sheetName val="Westin_FOH_&amp;_BOH_Split16"/>
      <sheetName val="Schedule_of_payments16"/>
      <sheetName val="Cumulative_staff_pay16"/>
      <sheetName val="Jan_201416"/>
      <sheetName val="January_201316"/>
      <sheetName val="February_201316"/>
      <sheetName val="March_201316"/>
      <sheetName val="April_201316"/>
      <sheetName val="May_201316"/>
      <sheetName val="June_2013_16"/>
      <sheetName val="July_2013_16"/>
      <sheetName val="Aug_2013__16"/>
      <sheetName val="Sep_201316"/>
      <sheetName val="Oct_201316"/>
      <sheetName val="Approved_Staff16"/>
      <sheetName val="Dropdown_list17"/>
      <sheetName val="Breaker_size17"/>
      <sheetName val="DETAILED__BOQ16"/>
      <sheetName val="Budget_By_Month16"/>
      <sheetName val="Pro_Sts16"/>
      <sheetName val="_Dtail_Ent_sht16"/>
      <sheetName val="CIF_COST_ITEM16"/>
      <sheetName val="Details_for_Charts16"/>
      <sheetName val="B_10011"/>
      <sheetName val="w't_table11"/>
      <sheetName val="BOQ_Distribution11"/>
      <sheetName val="8_FIN&amp;_MIS11"/>
      <sheetName val="9_Plumb_&amp;_ENG__Instas11"/>
      <sheetName val="brendans_areas11"/>
      <sheetName val="unmeasured_rooms11"/>
      <sheetName val="Steel_Grades12"/>
      <sheetName val="7_metal11"/>
      <sheetName val="12_PUMP_ROOM11"/>
      <sheetName val="Cash_Flow11"/>
      <sheetName val="EE_SUM11"/>
      <sheetName val="LOV_&quot;by&quot;_field11"/>
      <sheetName val="MH_TakeOffs11"/>
      <sheetName val="WordNo__Ver111"/>
      <sheetName val="Cost_Summary11"/>
      <sheetName val="cutting_lists11"/>
      <sheetName val="Universe_of_Retailers_(INPUT)11"/>
      <sheetName val="DIV_211"/>
      <sheetName val="Trade_Package11"/>
      <sheetName val="Total__Amount11"/>
      <sheetName val="HO_Costs11"/>
      <sheetName val="Bill_No_10-Tele3"/>
      <sheetName val="Bill_No_12-Earthing3"/>
      <sheetName val="Material_List_3"/>
      <sheetName val="Bill_3_Boutiquea3"/>
      <sheetName val="Project_Data_Guide3"/>
      <sheetName val="Details_and_Earnings_Charts11"/>
      <sheetName val="SITE_OVERHEADS3"/>
      <sheetName val="6-Basement_Carpark_TO11"/>
      <sheetName val="12-Building_Link_TO11"/>
      <sheetName val="5-Clinic_Bldg_TO11"/>
      <sheetName val="Mosque_Bill11"/>
      <sheetName val="9-Link_Bridges&amp;Tunnels_TO11"/>
      <sheetName val="13-Infra&amp;Ext_Works_TO11"/>
      <sheetName val="7-Staff_Parking_TO11"/>
      <sheetName val="9-Link_B__Tunnel-TS_(Add)11"/>
      <sheetName val="Other_ODC's11"/>
      <sheetName val="Project_Info11"/>
      <sheetName val="Material_Rates11"/>
      <sheetName val="Salary_&amp;_Hr_Sum11"/>
      <sheetName val="Review_Summary11"/>
      <sheetName val="MECHANICAL_MIXING_TANK2"/>
      <sheetName val="BOQ_Compress11"/>
      <sheetName val="3_9_Tension_Crash_Barrier3"/>
      <sheetName val="3_11_Cables3"/>
      <sheetName val="3_12_Stone_Pitching3"/>
      <sheetName val="5_EARTHWORK_3"/>
      <sheetName val="29B_ELECTRCITY3"/>
      <sheetName val="4_Electrical3"/>
      <sheetName val="6_EARTHWORK3"/>
      <sheetName val="11_KERBS_AND_FOOTWAYS3"/>
      <sheetName val="1_Prelims3"/>
      <sheetName val="3_10_Misc__Concrete3"/>
      <sheetName val="1_PRE3"/>
      <sheetName val="3_13_14_Protection3"/>
      <sheetName val="29D_QTEL3"/>
      <sheetName val="3_8_ROAD_signs3"/>
      <sheetName val="8_Pavement_Materials3"/>
      <sheetName val="12_TrafficSigns3"/>
      <sheetName val="_29_A_WATER3"/>
      <sheetName val="AoR_Finishing3"/>
      <sheetName val="LV_CABLE_4"/>
      <sheetName val="NEW_BOQ_SUM4"/>
      <sheetName val="Annex_2_2_Piping2"/>
      <sheetName val="Storage_Units2"/>
      <sheetName val="SITE_OVERHEADS4"/>
      <sheetName val="AoR_Finishing4"/>
      <sheetName val="Bill_No_10-Tele4"/>
      <sheetName val="Bill_No_12-Earthing4"/>
      <sheetName val="Material_List_4"/>
      <sheetName val="Bill_3_Boutiquea4"/>
      <sheetName val="Project_Data_Guide4"/>
      <sheetName val="Cert1"/>
      <sheetName val="Equipment"/>
      <sheetName val="Capital Expenditure"/>
      <sheetName val="Criteria"/>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Set>
  </externalBook>
</externalLink>
</file>

<file path=xl/externalLinks/externalLink196.xml><?xml version="1.0" encoding="utf-8"?>
<externalLink xmlns="http://schemas.openxmlformats.org/spreadsheetml/2006/main">
  <externalBook xmlns:r="http://schemas.openxmlformats.org/officeDocument/2006/relationships" r:id="rId1">
    <sheetNames>
      <sheetName val="Read Me First"/>
      <sheetName val="Input Guide"/>
      <sheetName val="Narrative"/>
      <sheetName val="Analysis Pack"/>
      <sheetName val="Key Assumptions"/>
      <sheetName val="Budget - Input"/>
      <sheetName val="Investment_Company_Inputs"/>
      <sheetName val="InvestmentCo_FS_Trans"/>
      <sheetName val="FS_Output_IFRS"/>
      <sheetName val="FS Output - Consolidation"/>
      <sheetName val="FS Output - Proportionate"/>
      <sheetName val="FS Output - Equity Method"/>
      <sheetName val="FS Output - AFS"/>
      <sheetName val="FX_rates"/>
      <sheetName val="BU Manpower Budget"/>
      <sheetName val="KPI's"/>
      <sheetName val="Checks"/>
      <sheetName val="Glossary"/>
      <sheetName val="Change_Log"/>
      <sheetName val="Universe of Retailers (INPUT)"/>
      <sheetName val="Read_Me_First"/>
      <sheetName val="Input_Guide"/>
      <sheetName val="Analysis_Pack"/>
      <sheetName val="Key_Assumptions"/>
      <sheetName val="Budget_-_Input"/>
      <sheetName val="FS_Output_-_Consolidation"/>
      <sheetName val="FS_Output_-_Proportionate"/>
      <sheetName val="FS_Output_-_Equity_Method"/>
      <sheetName val="FS_Output_-_AFS"/>
      <sheetName val="BU_Manpower_Budget"/>
      <sheetName val="Assumptions"/>
      <sheetName val="Car park lease"/>
      <sheetName val="BOQ"/>
      <sheetName val="#3E1_GCR"/>
      <sheetName val="Budget By Month"/>
      <sheetName val="Tracking"/>
      <sheetName val="Comparison"/>
      <sheetName val="SOF Alternative Offer"/>
      <sheetName val="Rooms"/>
      <sheetName val="LA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197.xml><?xml version="1.0" encoding="utf-8"?>
<externalLink xmlns="http://schemas.openxmlformats.org/spreadsheetml/2006/main">
  <externalBook xmlns:r="http://schemas.openxmlformats.org/officeDocument/2006/relationships" r:id="rId1">
    <sheetNames>
      <sheetName val="Read Me First"/>
      <sheetName val="Input Guide"/>
      <sheetName val="Narrative"/>
      <sheetName val="Analysis Pack"/>
      <sheetName val="Key Assumptions"/>
      <sheetName val="Budget - Input"/>
      <sheetName val="Investment_Company_Inputs"/>
      <sheetName val="InvestmentCo_FS_Trans"/>
      <sheetName val="FS_Output_IFRS"/>
      <sheetName val="FS Output - Consolidation"/>
      <sheetName val="FS Output - Proportionate"/>
      <sheetName val="FS Output - Equity Method"/>
      <sheetName val="FS Output - AFS"/>
      <sheetName val="FX_rates"/>
      <sheetName val="BU Manpower Budget"/>
      <sheetName val="KPI's"/>
      <sheetName val="Checks"/>
      <sheetName val="Glossary"/>
      <sheetName val="Change_Log"/>
      <sheetName val="Read_Me_First"/>
      <sheetName val="Input_Guide"/>
      <sheetName val="Analysis_Pack"/>
      <sheetName val="Key_Assumptions"/>
      <sheetName val="Budget_-_Input"/>
      <sheetName val="FS_Output_-_Consolidation"/>
      <sheetName val="FS_Output_-_Proportionate"/>
      <sheetName val="FS_Output_-_Equity_Method"/>
      <sheetName val="FS_Output_-_AFS"/>
      <sheetName val="BU_Manpower_Budget"/>
      <sheetName val="@risk rents and incentives"/>
      <sheetName val="Net rent analysis"/>
      <sheetName val="fees Summary"/>
      <sheetName val="T&amp;M"/>
      <sheetName val="Data"/>
      <sheetName val="Trial Bal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198.xml><?xml version="1.0" encoding="utf-8"?>
<externalLink xmlns="http://schemas.openxmlformats.org/spreadsheetml/2006/main">
  <externalBook xmlns:r="http://schemas.openxmlformats.org/officeDocument/2006/relationships" r:id="rId1">
    <sheetNames>
      <sheetName val="Overview"/>
      <sheetName val="Quick Budget"/>
      <sheetName val="Budget By Month"/>
      <sheetName val="Tracking"/>
      <sheetName val="Comparison"/>
      <sheetName val="April"/>
      <sheetName val="Oct 2010"/>
      <sheetName val="Nov 2010"/>
      <sheetName val="Dec 2010"/>
      <sheetName val="Jan 2011"/>
      <sheetName val="Sheet1"/>
      <sheetName val="NV"/>
      <sheetName val="Budget2011"/>
      <sheetName val="Sheet3"/>
      <sheetName val="HSe"/>
      <sheetName val="Padala"/>
      <sheetName val="#3E1_GCR"/>
      <sheetName val="Lstsub"/>
      <sheetName val="Key Assumptions"/>
      <sheetName val="DT"/>
      <sheetName val="Basis"/>
      <sheetName val="Commitments_Potential costs"/>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99.xml><?xml version="1.0" encoding="utf-8"?>
<externalLink xmlns="http://schemas.openxmlformats.org/spreadsheetml/2006/main">
  <externalBook xmlns:r="http://schemas.openxmlformats.org/officeDocument/2006/relationships" r:id="rId1">
    <sheetNames>
      <sheetName val="Sheet1"/>
      <sheetName val="Sheet2"/>
      <sheetName val="Sheet3"/>
      <sheetName val="#3E1_GCR"/>
      <sheetName val="Precalculation"/>
      <sheetName val="Build-up"/>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Budget By Month"/>
      <sheetName val="Tracking"/>
      <sheetName val="Comparison"/>
      <sheetName val="BOQ"/>
      <sheetName val="당초"/>
      <sheetName val="LeadSheet"/>
      <sheetName val="Fill this out first..."/>
      <sheetName val="SubmitCal"/>
      <sheetName val="Details for Charts"/>
      <sheetName val="analysis"/>
      <sheetName val="PRECAST lightconc-II"/>
      <sheetName val="Detail"/>
      <sheetName val="Labels"/>
      <sheetName val="FINOLEX"/>
      <sheetName val="final abstract"/>
      <sheetName val="hist&amp;proj"/>
      <sheetName val="BS1"/>
      <sheetName val="Resi1_Areas"/>
      <sheetName val="Summary Sheets"/>
      <sheetName val="lists"/>
      <sheetName val="Categories"/>
      <sheetName val="indices "/>
      <sheetName val="month"/>
      <sheetName val="office"/>
      <sheetName val="partner"/>
      <sheetName val="year"/>
      <sheetName val="Key Data"/>
      <sheetName val="SA Lifecycle Inputs"/>
      <sheetName val="Key Stats Timeline"/>
      <sheetName val="SA FM Inputs"/>
      <sheetName val="Internal Input"/>
      <sheetName val="SA SPC Summary Inputs"/>
      <sheetName val="data"/>
      <sheetName val="CDT Table 0 Rev 2"/>
      <sheetName val="간선계산"/>
      <sheetName val="Progress Curve"/>
      <sheetName val="01"/>
      <sheetName val="Staff Acco."/>
      <sheetName val="Costing"/>
      <sheetName val="Intro"/>
      <sheetName val="CDT_Table_0_Rev_2"/>
      <sheetName val="Progress_Curve"/>
      <sheetName val="final_abstract"/>
      <sheetName val="indices_"/>
      <sheetName val="Key_Data"/>
      <sheetName val="SA_Lifecycle_Inputs"/>
      <sheetName val="Key_Stats_Timeline"/>
      <sheetName val="SA_FM_Inputs"/>
      <sheetName val="Internal_Input"/>
      <sheetName val="SA_SPC_Summary_Inputs"/>
      <sheetName val="PRECAST_lightconc-II"/>
      <sheetName val="Staff_Acco_"/>
      <sheetName val="schedule4"/>
      <sheetName val="PLT-SU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00.xml><?xml version="1.0" encoding="utf-8"?>
<externalLink xmlns="http://schemas.openxmlformats.org/spreadsheetml/2006/main">
  <externalBook xmlns:r="http://schemas.openxmlformats.org/officeDocument/2006/relationships" r:id="rId1">
    <sheetNames>
      <sheetName val="Data sheet"/>
      <sheetName val="Background"/>
      <sheetName val="Sheet3"/>
      <sheetName val="Settings"/>
      <sheetName val="Parameters"/>
      <sheetName val="Compani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01.xml><?xml version="1.0" encoding="utf-8"?>
<externalLink xmlns="http://schemas.openxmlformats.org/spreadsheetml/2006/main">
  <externalBook xmlns:r="http://schemas.openxmlformats.org/officeDocument/2006/relationships" r:id="rId1">
    <sheetNames>
      <sheetName val="Bill 3 - AOS J"/>
      <sheetName val="Bill-6 Special &amp; Ancialliary Sy"/>
      <sheetName val="Bill2 ICT (NEW)"/>
      <sheetName val="systems"/>
      <sheetName val="buildings"/>
      <sheetName val="Sheet6"/>
      <sheetName val="Bill_3_-_AOS_J1"/>
      <sheetName val="Bill-6_Special_&amp;_Ancialliary_S1"/>
      <sheetName val="Bill2_ICT_(NEW)1"/>
      <sheetName val="Bill_3_-_AOS_J"/>
      <sheetName val="Bill-6_Special_&amp;_Ancialliary_Sy"/>
      <sheetName val="Bill2_ICT_(NEW)"/>
      <sheetName val="Background"/>
      <sheetName val="OB2"/>
      <sheetName val="Parameters"/>
      <sheetName val=" Est "/>
      <sheetName val="총괄표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2.xml><?xml version="1.0" encoding="utf-8"?>
<externalLink xmlns="http://schemas.openxmlformats.org/spreadsheetml/2006/main">
  <externalBook xmlns:r="http://schemas.openxmlformats.org/officeDocument/2006/relationships" r:id="rId1">
    <sheetNames>
      <sheetName val="B.100"/>
      <sheetName val="B.200"/>
      <sheetName val="B.210"/>
      <sheetName val="B.220"/>
      <sheetName val="B.230"/>
      <sheetName val="B.300"/>
      <sheetName val="B.310"/>
      <sheetName val="B.320"/>
      <sheetName val="B.400"/>
      <sheetName val="B.500"/>
      <sheetName val="Sheet1"/>
      <sheetName val="C.100"/>
      <sheetName val="C.200"/>
      <sheetName val="C.210"/>
      <sheetName val="C.220"/>
      <sheetName val="C.230"/>
      <sheetName val="C.300"/>
      <sheetName val="C.310"/>
      <sheetName val="C.320"/>
      <sheetName val="C.400"/>
      <sheetName val="C.500"/>
      <sheetName val="D.000 (1)"/>
      <sheetName val="D.000 (2)"/>
      <sheetName val="buildings"/>
      <sheetName val="Assumptions"/>
      <sheetName val="SubS2"/>
      <sheetName val="LMP"/>
      <sheetName val="Balance Sheet"/>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03.xml><?xml version="1.0" encoding="utf-8"?>
<externalLink xmlns="http://schemas.openxmlformats.org/spreadsheetml/2006/main">
  <externalBook xmlns:r="http://schemas.openxmlformats.org/officeDocument/2006/relationships" r:id="rId1">
    <sheetNames>
      <sheetName val=" GULF"/>
      <sheetName val="415V"/>
      <sheetName val="11KV"/>
      <sheetName val="DRUM"/>
      <sheetName val="_GULF"/>
      <sheetName val="SubmitCal"/>
      <sheetName val="Lstsub"/>
      <sheetName val="#3E1_GCR"/>
      <sheetName val="Doha WBS Clean"/>
      <sheetName val="BOQ"/>
      <sheetName val="Devco Cashflow"/>
      <sheetName val="Notes"/>
      <sheetName val="당초"/>
      <sheetName val="C9901"/>
      <sheetName val="Background"/>
      <sheetName val="CIF COST ITEM"/>
      <sheetName val="COST"/>
      <sheetName val="C3"/>
      <sheetName val="Option"/>
      <sheetName val="Testing"/>
      <sheetName val="Basis"/>
      <sheetName val="Build-up"/>
      <sheetName val="mvac_Offer"/>
      <sheetName val="mvac_BOQ"/>
      <sheetName val="P"/>
      <sheetName val="Summary"/>
      <sheetName val="Factors"/>
      <sheetName val="DETAILED  BOQ"/>
      <sheetName val="Sheet3"/>
      <sheetName val="_GULF1"/>
      <sheetName val="Doha_WBS_Clean"/>
      <sheetName val="Devco_Cashflow"/>
      <sheetName val="CIF_COST_ITEM"/>
      <sheetName val="_GULF2"/>
      <sheetName val="Doha_WBS_Clean1"/>
      <sheetName val="Devco_Cashflow1"/>
      <sheetName val="CIF_COST_ITEM1"/>
      <sheetName val="_GULF3"/>
      <sheetName val="Doha_WBS_Clean2"/>
      <sheetName val="Devco_Cashflow2"/>
      <sheetName val="CIF_COST_ITEM2"/>
      <sheetName val="_GULF4"/>
      <sheetName val="Doha_WBS_Clean3"/>
      <sheetName val="Devco_Cashflow3"/>
      <sheetName val="CIF_COST_ITEM3"/>
      <sheetName val="_GULF5"/>
      <sheetName val="Doha_WBS_Clean4"/>
      <sheetName val="Devco_Cashflow4"/>
      <sheetName val="CIF_COST_ITEM4"/>
      <sheetName val="Disc breakdown"/>
      <sheetName val="5 Line Bill"/>
      <sheetName val="Bill No. 3 Podium"/>
      <sheetName val="③赤紙(日文)"/>
      <sheetName val="Cash Flow"/>
      <sheetName val="#REF"/>
      <sheetName val="_GULF6"/>
      <sheetName val="Doha_WBS_Clean5"/>
      <sheetName val="Devco_Cashflow5"/>
      <sheetName val="CIF_COST_ITEM5"/>
      <sheetName val="Struct_Earth"/>
      <sheetName val="Total  Amount"/>
      <sheetName val="Dropdown list"/>
      <sheetName val="VD-BTS"/>
      <sheetName val="CTS_1C_PVC_Armoured"/>
      <sheetName val="Cables Link"/>
      <sheetName val="Raw Data"/>
      <sheetName val="Disc_breakdown"/>
      <sheetName val="5_Line_Bill"/>
      <sheetName val="Order Book Assumptions 2007"/>
      <sheetName val="1-Excavation"/>
      <sheetName val="2-Substructure"/>
      <sheetName val="3-Concrete"/>
      <sheetName val="4-Masonry"/>
      <sheetName val="5-Thermal &amp; Moisture"/>
      <sheetName val="APARTMENTS"/>
      <sheetName val="General"/>
      <sheetName val="Assumptions"/>
      <sheetName val="@risk rents and incentives"/>
      <sheetName val="Car park lease"/>
      <sheetName val="Net rent analysis"/>
      <sheetName val="w't table"/>
      <sheetName val="DIV 2"/>
      <sheetName val="STEEL RATIO"/>
      <sheetName val="S-curve"/>
      <sheetName val="S-CURVE 2"/>
      <sheetName val="RT"/>
      <sheetName val="analysis"/>
      <sheetName val="Workmanship"/>
      <sheetName val="Budget By Month"/>
      <sheetName val="Tracking"/>
      <sheetName val="Comparison"/>
      <sheetName val="brendans areas"/>
      <sheetName val="unmeasured rooms"/>
      <sheetName val="Breaker size"/>
      <sheetName val="CCC-1C-PVC-XLPE"/>
      <sheetName val="CCC-4C-PVC-XLPE"/>
      <sheetName val="CCC-BTS"/>
      <sheetName val="Resistance_Reactance_Cables"/>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B.100"/>
      <sheetName val="FEVA"/>
      <sheetName val="HO Costs"/>
      <sheetName val="Balance Sheet"/>
      <sheetName val="Detailed Budget"/>
      <sheetName val="BQ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204.xml><?xml version="1.0" encoding="utf-8"?>
<externalLink xmlns="http://schemas.openxmlformats.org/spreadsheetml/2006/main">
  <externalBook xmlns:r="http://schemas.openxmlformats.org/officeDocument/2006/relationships" r:id="rId1">
    <sheetNames>
      <sheetName val="Sheet1"/>
      <sheetName val="HT"/>
      <sheetName val="Staff Acco."/>
      <sheetName val="Tel  "/>
      <sheetName val="Ext.light"/>
      <sheetName val="Staff Acco_"/>
      <sheetName val="Control"/>
      <sheetName val="4 Annex 1 Basic rate"/>
      <sheetName val="DETAILED  BOQ"/>
      <sheetName val="p&amp;m"/>
      <sheetName val="Build-up"/>
      <sheetName val="FT-05-02IsoBOM"/>
      <sheetName val="Detail In Door Stad"/>
      <sheetName val="Project Details.."/>
      <sheetName val="strain"/>
      <sheetName val="Design"/>
      <sheetName val="refer"/>
      <sheetName val="factors"/>
      <sheetName val="Load Details(B2)"/>
      <sheetName val="TBAL9697 -group wise  sdpl"/>
      <sheetName val="RCC,Ret. Wall"/>
      <sheetName val="basic-data"/>
      <sheetName val="mem-property"/>
      <sheetName val="scurve calc (2)"/>
      <sheetName val="Detail P&amp;L"/>
      <sheetName val="Assumption Sheet"/>
      <sheetName val="Break up Sheet"/>
      <sheetName val="sumary"/>
      <sheetName val="Rate Analysis"/>
      <sheetName val="Xenon(R2)"/>
      <sheetName val="CFLOW"/>
      <sheetName val="Legal Risk Analysis"/>
      <sheetName val="PRECAST lightconc-II"/>
      <sheetName val="BOQ"/>
      <sheetName val="2gii"/>
      <sheetName val="analysis"/>
      <sheetName val="COLUMN"/>
      <sheetName val="APPENDIX B-1"/>
      <sheetName val="Bill 3.1"/>
      <sheetName val="SCHEDULE OF RATES"/>
      <sheetName val="Fill this out first..."/>
      <sheetName val="Sheet3"/>
      <sheetName val="Gujrat"/>
      <sheetName val="Bill 3 - Site Works"/>
      <sheetName val="schedule1"/>
      <sheetName val="Precalculation"/>
      <sheetName val="GR.slab-reinft"/>
      <sheetName val="3MLKQ"/>
      <sheetName val="DLC lookups"/>
      <sheetName val="Cable data"/>
      <sheetName val="Table"/>
      <sheetName val="Material "/>
      <sheetName val="FORM7"/>
      <sheetName val="SPT vs PHI"/>
      <sheetName val="Civil Works"/>
      <sheetName val="INDIGINEOUS ITEMS "/>
      <sheetName val="Gen Info"/>
      <sheetName val="Indirect expenses"/>
      <sheetName val="SCHEDULE (3)"/>
      <sheetName val="Database"/>
      <sheetName val="schedule nos"/>
      <sheetName val="INPUT-DATA"/>
      <sheetName val="Staff_Acco_"/>
      <sheetName val="Tel__"/>
      <sheetName val="Ext_light"/>
      <sheetName val="Staff_Acco_1"/>
      <sheetName val="DETAILED__BOQ"/>
      <sheetName val="4_Annex_1_Basic_rate"/>
      <sheetName val="Cable_data"/>
      <sheetName val="CABLE"/>
      <sheetName val="number"/>
      <sheetName val="ANAL"/>
      <sheetName val="4-Int- ele(RA)"/>
      <sheetName val="CCTV_EST1"/>
      <sheetName val="Quote Sheet"/>
      <sheetName val="labour coeff"/>
      <sheetName val="Works - Quote Sheet"/>
      <sheetName val="Costing"/>
      <sheetName val="Mat_Cost"/>
      <sheetName val="Cost_Any."/>
      <sheetName val="LIST OF MAKES"/>
      <sheetName val="Boq Block A"/>
      <sheetName val="estimate"/>
      <sheetName val="BLOCK-A (MEA.SHEET)"/>
      <sheetName val="Material"/>
      <sheetName val="Cost summary"/>
      <sheetName val="Sqn_Abs_G_6_ "/>
      <sheetName val="WO_Abs _G_2_ 6 DUs"/>
      <sheetName val="Air_Abs_G_6_ 23 DUs"/>
      <sheetName val="SITE OVERHEADS"/>
      <sheetName val="Detail 1A"/>
      <sheetName val="IO List"/>
      <sheetName val="S1BOQ"/>
      <sheetName val="Input"/>
      <sheetName val="Activity"/>
      <sheetName val="Crew"/>
      <sheetName val="Piping"/>
      <sheetName val="Pipe Supports"/>
      <sheetName val="BOQ (2)"/>
      <sheetName val="#REF"/>
      <sheetName val="RA-markate"/>
      <sheetName val="Asia Revised 10-1-07"/>
      <sheetName val="All Capital Plan P+L 10-1-07"/>
      <sheetName val="CP08 (2)"/>
      <sheetName val="Planning File 10-1-07"/>
      <sheetName val="Parameter"/>
      <sheetName val="1_Project_Profile"/>
      <sheetName val="Box- Girder"/>
      <sheetName val="Basement Budget"/>
      <sheetName val="banilad"/>
      <sheetName val="Mactan"/>
      <sheetName val="Mandaue"/>
      <sheetName val="2004"/>
      <sheetName val="std"/>
      <sheetName val="Detail"/>
      <sheetName val="BLK2"/>
      <sheetName val="BLK3"/>
      <sheetName val="E &amp; R"/>
      <sheetName val="radar"/>
      <sheetName val="UG"/>
      <sheetName val="Headings"/>
      <sheetName val="Codes"/>
      <sheetName val="BHANDUP"/>
      <sheetName val="macros"/>
      <sheetName val="BTB"/>
      <sheetName val="cf"/>
      <sheetName val="orders"/>
      <sheetName val="Lease rents"/>
      <sheetName val="SPILL OVER"/>
      <sheetName val="TBAL9697_-group_wise__sdpl"/>
      <sheetName val="Detail_In_Door_Stad"/>
      <sheetName val="Project_Details__"/>
      <sheetName val="RCC,Ret__Wall"/>
      <sheetName val="Legal_Risk_Analysis"/>
      <sheetName val="Load_Details(B2)"/>
      <sheetName val="Detail_P&amp;L"/>
      <sheetName val="Assumption_Sheet"/>
      <sheetName val="scurve_calc_(2)"/>
      <sheetName val="APPENDIX_B-1"/>
      <sheetName val="Bill_3_1"/>
      <sheetName val="PRECAST_lightconc-II"/>
      <sheetName val="SCHEDULE_OF_RATES"/>
      <sheetName val="s"/>
      <sheetName val="Loads"/>
      <sheetName val="Rate"/>
      <sheetName val="Brand"/>
      <sheetName val="PackSize"/>
      <sheetName val="PackagingType"/>
      <sheetName val="Plant"/>
      <sheetName val="ProductHierarchy"/>
      <sheetName val="PurchGroup"/>
      <sheetName val="Sub-brand"/>
      <sheetName val="UOM"/>
      <sheetName val="Variant"/>
      <sheetName val="jobhist"/>
      <sheetName val="Zone"/>
      <sheetName val="Vendor"/>
      <sheetName val="Bed Class"/>
      <sheetName val="Cd"/>
      <sheetName val="Pile cap"/>
      <sheetName val="ABB"/>
      <sheetName val="GE"/>
      <sheetName val="DTF Summary"/>
      <sheetName val="UNP-NCW "/>
      <sheetName val="Mat.Cost"/>
      <sheetName val="DATA"/>
      <sheetName val="Intro"/>
      <sheetName val="Sheet2"/>
      <sheetName val="Cable-data"/>
      <sheetName val="Summary"/>
      <sheetName val="GF Columns"/>
      <sheetName val="Form 6"/>
      <sheetName val="BOQ_Direct_selling cost"/>
      <sheetName val="#REF!"/>
      <sheetName val="VCH-SLC"/>
      <sheetName val="Supplier"/>
      <sheetName val="WWR"/>
      <sheetName val="BULook"/>
      <sheetName val="Staff_Acco_2"/>
      <sheetName val="Tel__1"/>
      <sheetName val="Ext_light1"/>
      <sheetName val="Staff_Acco_3"/>
      <sheetName val="DETAILED__BOQ1"/>
      <sheetName val="4_Annex_1_Basic_rate1"/>
      <sheetName val="Detail_In_Door_Stad1"/>
      <sheetName val="Project_Details__1"/>
      <sheetName val="TBAL9697_-group_wise__sdpl1"/>
      <sheetName val="RCC,Ret__Wall1"/>
      <sheetName val="Load_Details(B2)1"/>
      <sheetName val="Detail_P&amp;L1"/>
      <sheetName val="Assumption_Sheet1"/>
      <sheetName val="Legal_Risk_Analysis1"/>
      <sheetName val="scurve_calc_(2)1"/>
      <sheetName val="Cable_data1"/>
      <sheetName val="PRECAST_lightconc-II1"/>
      <sheetName val="APPENDIX_B-11"/>
      <sheetName val="Bill_3_11"/>
      <sheetName val="Bill_3_-_Site_Works"/>
      <sheetName val="SCHEDULE_OF_RATES1"/>
      <sheetName val="GR_slab-reinft"/>
      <sheetName val="Material_"/>
      <sheetName val="SPT_vs_PHI"/>
      <sheetName val="Civil_Works"/>
      <sheetName val="4-Int-_ele(RA)"/>
      <sheetName val="INDIGINEOUS_ITEMS_"/>
      <sheetName val="Fill_this_out_first___"/>
      <sheetName val="SCHEDULE_(3)"/>
      <sheetName val="schedule_nos"/>
      <sheetName val="Boq_Block_A"/>
      <sheetName val="Rate_Analysis"/>
      <sheetName val="IO_List"/>
      <sheetName val="Pipe_Supports"/>
      <sheetName val="BOQ_(2)"/>
      <sheetName val="Box-_Girder"/>
      <sheetName val="Sqn_Abs_G_6__"/>
      <sheetName val="WO_Abs__G_2__6_DUs"/>
      <sheetName val="Air_Abs_G_6__23_DUs"/>
      <sheetName val="Lease_rents"/>
      <sheetName val="BLOCK-A_(MEA_SHEET)"/>
      <sheetName val="DLC_lookups"/>
      <sheetName val="Quote_Sheet"/>
      <sheetName val="labour_coeff"/>
      <sheetName val="Works_-_Quote_Sheet"/>
      <sheetName val="Gen_Info"/>
      <sheetName val="Indirect_expenses"/>
      <sheetName val="Cost_Any_"/>
      <sheetName val="LIST_OF_MAKES"/>
      <sheetName val="SITE_OVERHEADS"/>
      <sheetName val="Asia_Revised_10-1-07"/>
      <sheetName val="All_Capital_Plan_P+L_10-1-07"/>
      <sheetName val="CP08_(2)"/>
      <sheetName val="Planning_File_10-1-07"/>
      <sheetName val="Basement_Budget"/>
      <sheetName val="Detail_1A"/>
      <sheetName val="E_&amp;_R"/>
      <sheetName val="Break_up_Sheet"/>
      <sheetName val="SPILL_OVER"/>
      <sheetName val="Cover"/>
      <sheetName val="ACS(1)"/>
      <sheetName val="FAS-C(4)"/>
      <sheetName val="사진"/>
      <sheetName val="Intro."/>
      <sheetName val="MASTER_RATE ANALYSIS"/>
      <sheetName val="Direct cost shed A-2 "/>
      <sheetName val=" Resource list"/>
      <sheetName val="Labour"/>
      <sheetName val="THANE SITE"/>
      <sheetName val="BOQ Distribution"/>
      <sheetName val="01"/>
      <sheetName val="Elite 1 - MBCL"/>
      <sheetName val="FF Inst RA 08 Inst 03"/>
      <sheetName val="Estimation"/>
      <sheetName val="Annex"/>
      <sheetName val="beam-reinft-machine rm"/>
      <sheetName val="calcul"/>
      <sheetName val="T1 WO"/>
      <sheetName val="Summary Transformers"/>
      <sheetName val="Total  Amount"/>
      <sheetName val="CURENCY"/>
      <sheetName val=" GULF"/>
      <sheetName val="Lstsub"/>
      <sheetName val="Project_Brief"/>
      <sheetName val="#3E1_GCR"/>
      <sheetName val="concrete"/>
      <sheetName val="beam-reinft-IIInd floor"/>
      <sheetName val="Cable-code"/>
      <sheetName val="VIWSCo1"/>
      <sheetName val="Staff_Acco_4"/>
      <sheetName val="Tel__2"/>
      <sheetName val="Ext_light2"/>
      <sheetName val="Staff_Acco_5"/>
      <sheetName val="4_Annex_1_Basic_rate2"/>
      <sheetName val="DETAILED__BOQ2"/>
      <sheetName val="Detail_In_Door_Stad2"/>
      <sheetName val="Project_Details__2"/>
      <sheetName val="scurve_calc_(2)2"/>
      <sheetName val="Detail_P&amp;L2"/>
      <sheetName val="Assumption_Sheet2"/>
      <sheetName val="TBAL9697_-group_wise__sdpl2"/>
      <sheetName val="SCHEDULE_OF_RATES2"/>
      <sheetName val="Bill_3_-_Site_Works1"/>
      <sheetName val="Legal_Risk_Analysis2"/>
      <sheetName val="RCC,Ret__Wall2"/>
      <sheetName val="Load_Details(B2)2"/>
      <sheetName val="GR_slab-reinft1"/>
      <sheetName val="PRECAST_lightconc-II2"/>
      <sheetName val="Boq_Block_A1"/>
      <sheetName val="Rate_Analysis1"/>
      <sheetName val="APPENDIX_B-12"/>
      <sheetName val="Bill_3_12"/>
      <sheetName val="Fill_this_out_first___1"/>
      <sheetName val="Cable_data2"/>
      <sheetName val="Civil_Works1"/>
      <sheetName val="SCHEDULE_(3)1"/>
      <sheetName val="schedule_nos1"/>
      <sheetName val="Material_1"/>
      <sheetName val="SPT_vs_PHI1"/>
      <sheetName val="IO_List1"/>
      <sheetName val="Pipe_Supports1"/>
      <sheetName val="BOQ_(2)1"/>
      <sheetName val="Box-_Girder1"/>
      <sheetName val="INDIGINEOUS_ITEMS_1"/>
      <sheetName val="Basement_Budget1"/>
      <sheetName val="SITE_OVERHEADS1"/>
      <sheetName val="BLOCK-A_(MEA_SHEET)1"/>
      <sheetName val="Sqn_Abs_G_6__1"/>
      <sheetName val="WO_Abs__G_2__6_DUs1"/>
      <sheetName val="Air_Abs_G_6__23_DUs1"/>
      <sheetName val="4-Int-_ele(RA)1"/>
      <sheetName val="Detail_1A1"/>
      <sheetName val="Asia_Revised_10-1-071"/>
      <sheetName val="All_Capital_Plan_P+L_10-1-071"/>
      <sheetName val="CP08_(2)1"/>
      <sheetName val="Planning_File_10-1-071"/>
      <sheetName val="Break_up_Sheet1"/>
      <sheetName val="E_&amp;_R1"/>
      <sheetName val="Lease_rents1"/>
      <sheetName val="DLC_lookups1"/>
      <sheetName val="Quote_Sheet1"/>
      <sheetName val="labour_coeff1"/>
      <sheetName val="Works_-_Quote_Sheet1"/>
      <sheetName val="Gen_Info1"/>
      <sheetName val="Indirect_expenses1"/>
      <sheetName val="Cost_Any_1"/>
      <sheetName val="LIST_OF_MAKES1"/>
      <sheetName val="SPILL_OVER1"/>
      <sheetName val="Bed_Class"/>
      <sheetName val="Pile_cap"/>
      <sheetName val="DTF_Summary"/>
      <sheetName val="Mat_Cost1"/>
      <sheetName val="GF_Columns"/>
      <sheetName val="Form_6"/>
      <sheetName val="BOQ_Direct_selling_cost"/>
      <sheetName val="UNP-NCW_"/>
      <sheetName val="MASTER_RATE_ANALYSIS"/>
      <sheetName val="Contract BOQ"/>
      <sheetName val="key dates"/>
      <sheetName val="Actuals"/>
      <sheetName val="Inventory"/>
      <sheetName val="SCHEDULE"/>
      <sheetName val="GBW"/>
      <sheetName val="Assumptions"/>
      <sheetName val="specification options"/>
      <sheetName val="Maint"/>
      <sheetName val="Housek"/>
      <sheetName val="M.R.List (2)"/>
      <sheetName val="Aseet1998"/>
      <sheetName val="C-1"/>
      <sheetName val="C-10"/>
      <sheetName val="C-11"/>
      <sheetName val="C-12"/>
      <sheetName val="C-2"/>
      <sheetName val="C-3"/>
      <sheetName val="C-4"/>
      <sheetName val="C-5"/>
      <sheetName val="C-5A"/>
      <sheetName val="C-6"/>
      <sheetName val="C-6A"/>
      <sheetName val="C-7"/>
      <sheetName val="C-8"/>
      <sheetName val="C-9"/>
      <sheetName val="Balance Sheet "/>
      <sheetName val="A.O.R."/>
      <sheetName val="bs BP 04 SA"/>
      <sheetName val="Blr hire"/>
      <sheetName val="Staff_Acco_6"/>
      <sheetName val="Tel__3"/>
      <sheetName val="Ext_light3"/>
      <sheetName val="Staff_Acco_7"/>
      <sheetName val="4_Annex_1_Basic_rate3"/>
      <sheetName val="DETAILED__BOQ3"/>
      <sheetName val="Detail_In_Door_Stad3"/>
      <sheetName val="Project_Details__3"/>
      <sheetName val="Load_Details(B2)3"/>
      <sheetName val="RCC,Ret__Wall3"/>
      <sheetName val="TBAL9697_-group_wise__sdpl3"/>
      <sheetName val="Legal_Risk_Analysis3"/>
      <sheetName val="GR_slab-reinft2"/>
      <sheetName val="scurve_calc_(2)3"/>
      <sheetName val="PRECAST_lightconc-II3"/>
      <sheetName val="Detail_P&amp;L3"/>
      <sheetName val="Assumption_Sheet3"/>
      <sheetName val="APPENDIX_B-13"/>
      <sheetName val="Bill_3_13"/>
      <sheetName val="SCHEDULE_OF_RATES3"/>
      <sheetName val="Fill_this_out_first___2"/>
      <sheetName val="Bill_3_-_Site_Works2"/>
      <sheetName val="SCHEDULE_(3)2"/>
      <sheetName val="schedule_nos2"/>
      <sheetName val="Cable_data3"/>
      <sheetName val="Civil_Works2"/>
      <sheetName val="Material_2"/>
      <sheetName val="SPT_vs_PHI2"/>
      <sheetName val="INDIGINEOUS_ITEMS_2"/>
      <sheetName val="Rate_Analysis2"/>
      <sheetName val="Basement_Budget2"/>
      <sheetName val="Boq_Block_A2"/>
      <sheetName val="SITE_OVERHEADS2"/>
      <sheetName val="IO_List2"/>
      <sheetName val="Pipe_Supports2"/>
      <sheetName val="BOQ_(2)2"/>
      <sheetName val="Box-_Girder2"/>
      <sheetName val="BLOCK-A_(MEA_SHEET)2"/>
      <sheetName val="Sqn_Abs_G_6__2"/>
      <sheetName val="WO_Abs__G_2__6_DUs2"/>
      <sheetName val="Air_Abs_G_6__23_DUs2"/>
      <sheetName val="4-Int-_ele(RA)2"/>
      <sheetName val="Detail_1A2"/>
      <sheetName val="Asia_Revised_10-1-072"/>
      <sheetName val="All_Capital_Plan_P+L_10-1-072"/>
      <sheetName val="CP08_(2)2"/>
      <sheetName val="Planning_File_10-1-072"/>
      <sheetName val="Break_up_Sheet2"/>
      <sheetName val="E_&amp;_R2"/>
      <sheetName val="Lease_rents2"/>
      <sheetName val="DLC_lookups2"/>
      <sheetName val="Quote_Sheet2"/>
      <sheetName val="labour_coeff2"/>
      <sheetName val="Works_-_Quote_Sheet2"/>
      <sheetName val="Gen_Info2"/>
      <sheetName val="Indirect_expenses2"/>
      <sheetName val="Cost_Any_2"/>
      <sheetName val="LIST_OF_MAKES2"/>
      <sheetName val="SPILL_OVER2"/>
      <sheetName val="Bed_Class1"/>
      <sheetName val="Pile_cap1"/>
      <sheetName val="DTF_Summary1"/>
      <sheetName val="UNP-NCW_1"/>
      <sheetName val="Mat_Cost2"/>
      <sheetName val="GF_Columns1"/>
      <sheetName val="Form_61"/>
      <sheetName val="BOQ_Direct_selling_cost1"/>
      <sheetName val="MASTER_RATE_ANALYSIS1"/>
      <sheetName val="Intro_"/>
      <sheetName val="Elite_1_-_MBCL"/>
      <sheetName val="specification_options"/>
      <sheetName val="key_dates"/>
      <sheetName val="Cost_summary"/>
      <sheetName val="Contract_BOQ"/>
      <sheetName val="beam-reinft-machine_rm"/>
      <sheetName val="T1_WO"/>
      <sheetName val="外気負荷"/>
      <sheetName val="Labels"/>
      <sheetName val=" IO List"/>
      <sheetName val="Transfer"/>
      <sheetName val="Cost Index"/>
      <sheetName val="Legend"/>
      <sheetName val="saihous.ele"/>
      <sheetName val="M+MC"/>
      <sheetName val="REf"/>
      <sheetName val="Bidform"/>
      <sheetName val="Indirect_x0005_쌳ᎈ駜/"/>
      <sheetName val="SSR _ NSSR Market final"/>
      <sheetName val="DG Works (Supply)"/>
      <sheetName val="MG"/>
      <sheetName val="Direct_cost_shed_A-2_"/>
      <sheetName val="_Resource_list"/>
      <sheetName val="THANE_SITE"/>
      <sheetName val="BOQ_Distribution"/>
      <sheetName val="FF_Inst_RA_08_Inst_03"/>
      <sheetName val="Staff_Acco_8"/>
      <sheetName val="Tel__4"/>
      <sheetName val="Ext_light4"/>
      <sheetName val="Staff_Acco_9"/>
      <sheetName val="4_Annex_1_Basic_rate4"/>
      <sheetName val="DETAILED__BOQ4"/>
      <sheetName val="Detail_In_Door_Stad4"/>
      <sheetName val="Project_Details__4"/>
      <sheetName val="scurve_calc_(2)4"/>
      <sheetName val="Detail_P&amp;L4"/>
      <sheetName val="Assumption_Sheet4"/>
      <sheetName val="TBAL9697_-group_wise__sdpl4"/>
      <sheetName val="Bill_3_-_Site_Works3"/>
      <sheetName val="RCC,Ret__Wall4"/>
      <sheetName val="Load_Details(B2)4"/>
      <sheetName val="SCHEDULE_OF_RATES4"/>
      <sheetName val="APPENDIX_B-14"/>
      <sheetName val="Bill_3_14"/>
      <sheetName val="Legal_Risk_Analysis4"/>
      <sheetName val="PRECAST_lightconc-II4"/>
      <sheetName val="GR_slab-reinft3"/>
      <sheetName val="Fill_this_out_first___3"/>
      <sheetName val="Boq_Block_A3"/>
      <sheetName val="Rate_Analysis3"/>
      <sheetName val="Cable_data4"/>
      <sheetName val="Civil_Works3"/>
      <sheetName val="SCHEDULE_(3)3"/>
      <sheetName val="schedule_nos3"/>
      <sheetName val="Material_3"/>
      <sheetName val="SPT_vs_PHI3"/>
      <sheetName val="IO_List3"/>
      <sheetName val="Pipe_Supports3"/>
      <sheetName val="BOQ_(2)3"/>
      <sheetName val="Box-_Girder3"/>
      <sheetName val="INDIGINEOUS_ITEMS_3"/>
      <sheetName val="Basement_Budget3"/>
      <sheetName val="SITE_OVERHEADS3"/>
      <sheetName val="BLOCK-A_(MEA_SHEET)3"/>
      <sheetName val="Sqn_Abs_G_6__3"/>
      <sheetName val="WO_Abs__G_2__6_DUs3"/>
      <sheetName val="Air_Abs_G_6__23_DUs3"/>
      <sheetName val="4-Int-_ele(RA)3"/>
      <sheetName val="Detail_1A3"/>
      <sheetName val="Asia_Revised_10-1-073"/>
      <sheetName val="All_Capital_Plan_P+L_10-1-073"/>
      <sheetName val="CP08_(2)3"/>
      <sheetName val="Planning_File_10-1-073"/>
      <sheetName val="Break_up_Sheet3"/>
      <sheetName val="E_&amp;_R3"/>
      <sheetName val="Lease_rents3"/>
      <sheetName val="DLC_lookups3"/>
      <sheetName val="Quote_Sheet3"/>
      <sheetName val="labour_coeff3"/>
      <sheetName val="Works_-_Quote_Sheet3"/>
      <sheetName val="Gen_Info3"/>
      <sheetName val="Indirect_expenses3"/>
      <sheetName val="Cost_Any_3"/>
      <sheetName val="LIST_OF_MAKES3"/>
      <sheetName val="SPILL_OVER3"/>
      <sheetName val="Bed_Class2"/>
      <sheetName val="Pile_cap2"/>
      <sheetName val="DTF_Summary2"/>
      <sheetName val="Mat_Cost3"/>
      <sheetName val="GF_Columns2"/>
      <sheetName val="Form_62"/>
      <sheetName val="BOQ_Direct_selling_cost2"/>
      <sheetName val="UNP-NCW_2"/>
      <sheetName val="Intro_1"/>
      <sheetName val="MASTER_RATE_ANALYSIS2"/>
      <sheetName val="Contract_BOQ1"/>
      <sheetName val="Elite_1_-_MBCL1"/>
      <sheetName val="Cost_summary1"/>
      <sheetName val="Direct_cost_shed_A-2_1"/>
      <sheetName val="_Resource_list1"/>
      <sheetName val="THANE_SITE1"/>
      <sheetName val="BOQ_Distribution1"/>
      <sheetName val="key_dates1"/>
      <sheetName val="specification_options1"/>
      <sheetName val="FF_Inst_RA_08_Inst_031"/>
      <sheetName val="beam-reinft-machine_rm1"/>
      <sheetName val="T1_WO1"/>
      <sheetName val="Staff_Acco_10"/>
      <sheetName val="Tel__5"/>
      <sheetName val="Ext_light5"/>
      <sheetName val="Staff_Acco_11"/>
      <sheetName val="4_Annex_1_Basic_rate5"/>
      <sheetName val="DETAILED__BOQ5"/>
      <sheetName val="Detail_In_Door_Stad5"/>
      <sheetName val="Project_Details__5"/>
      <sheetName val="scurve_calc_(2)5"/>
      <sheetName val="Detail_P&amp;L5"/>
      <sheetName val="Assumption_Sheet5"/>
      <sheetName val="TBAL9697_-group_wise__sdpl5"/>
      <sheetName val="Bill_3_-_Site_Works4"/>
      <sheetName val="RCC,Ret__Wall5"/>
      <sheetName val="Load_Details(B2)5"/>
      <sheetName val="SCHEDULE_OF_RATES5"/>
      <sheetName val="APPENDIX_B-15"/>
      <sheetName val="Bill_3_15"/>
      <sheetName val="Legal_Risk_Analysis5"/>
      <sheetName val="PRECAST_lightconc-II5"/>
      <sheetName val="GR_slab-reinft4"/>
      <sheetName val="Fill_this_out_first___4"/>
      <sheetName val="Boq_Block_A4"/>
      <sheetName val="Rate_Analysis4"/>
      <sheetName val="Cable_data5"/>
      <sheetName val="Civil_Works4"/>
      <sheetName val="SCHEDULE_(3)4"/>
      <sheetName val="schedule_nos4"/>
      <sheetName val="Material_4"/>
      <sheetName val="SPT_vs_PHI4"/>
      <sheetName val="IO_List4"/>
      <sheetName val="Pipe_Supports4"/>
      <sheetName val="BOQ_(2)4"/>
      <sheetName val="Box-_Girder4"/>
      <sheetName val="INDIGINEOUS_ITEMS_4"/>
      <sheetName val="Basement_Budget4"/>
      <sheetName val="SITE_OVERHEADS4"/>
      <sheetName val="BLOCK-A_(MEA_SHEET)4"/>
      <sheetName val="Sqn_Abs_G_6__4"/>
      <sheetName val="WO_Abs__G_2__6_DUs4"/>
      <sheetName val="Air_Abs_G_6__23_DUs4"/>
      <sheetName val="4-Int-_ele(RA)4"/>
      <sheetName val="Detail_1A4"/>
      <sheetName val="Asia_Revised_10-1-074"/>
      <sheetName val="All_Capital_Plan_P+L_10-1-074"/>
      <sheetName val="CP08_(2)4"/>
      <sheetName val="Planning_File_10-1-074"/>
      <sheetName val="Break_up_Sheet4"/>
      <sheetName val="E_&amp;_R4"/>
      <sheetName val="Lease_rents4"/>
      <sheetName val="DLC_lookups4"/>
      <sheetName val="Quote_Sheet4"/>
      <sheetName val="labour_coeff4"/>
      <sheetName val="Works_-_Quote_Sheet4"/>
      <sheetName val="Gen_Info4"/>
      <sheetName val="Indirect_expenses4"/>
      <sheetName val="Cost_Any_4"/>
      <sheetName val="LIST_OF_MAKES4"/>
      <sheetName val="SPILL_OVER4"/>
      <sheetName val="Bed_Class3"/>
      <sheetName val="Pile_cap3"/>
      <sheetName val="DTF_Summary3"/>
      <sheetName val="Mat_Cost4"/>
      <sheetName val="GF_Columns3"/>
      <sheetName val="Form_63"/>
      <sheetName val="BOQ_Direct_selling_cost3"/>
      <sheetName val="UNP-NCW_3"/>
      <sheetName val="Intro_2"/>
      <sheetName val="MASTER_RATE_ANALYSIS3"/>
      <sheetName val="Contract_BOQ2"/>
      <sheetName val="Elite_1_-_MBCL2"/>
      <sheetName val="Cost_summary2"/>
      <sheetName val="Direct_cost_shed_A-2_2"/>
      <sheetName val="_Resource_list2"/>
      <sheetName val="THANE_SITE2"/>
      <sheetName val="BOQ_Distribution2"/>
      <sheetName val="key_dates2"/>
      <sheetName val="specification_options2"/>
      <sheetName val="FF_Inst_RA_08_Inst_032"/>
      <sheetName val="beam-reinft-machine_rm2"/>
      <sheetName val="T1_WO2"/>
      <sheetName val="Staff_Acco_12"/>
      <sheetName val="Tel__6"/>
      <sheetName val="Ext_light6"/>
      <sheetName val="Staff_Acco_13"/>
      <sheetName val="4_Annex_1_Basic_rate6"/>
      <sheetName val="DETAILED__BOQ6"/>
      <sheetName val="Detail_In_Door_Stad6"/>
      <sheetName val="Project_Details__6"/>
      <sheetName val="scurve_calc_(2)6"/>
      <sheetName val="Detail_P&amp;L6"/>
      <sheetName val="Assumption_Sheet6"/>
      <sheetName val="TBAL9697_-group_wise__sdpl6"/>
      <sheetName val="Bill_3_-_Site_Works5"/>
      <sheetName val="RCC,Ret__Wall6"/>
      <sheetName val="Load_Details(B2)6"/>
      <sheetName val="SCHEDULE_OF_RATES6"/>
      <sheetName val="APPENDIX_B-16"/>
      <sheetName val="Bill_3_16"/>
      <sheetName val="Legal_Risk_Analysis6"/>
      <sheetName val="PRECAST_lightconc-II6"/>
      <sheetName val="GR_slab-reinft5"/>
      <sheetName val="Fill_this_out_first___5"/>
      <sheetName val="Boq_Block_A5"/>
      <sheetName val="Rate_Analysis5"/>
      <sheetName val="Cable_data6"/>
      <sheetName val="Civil_Works5"/>
      <sheetName val="SCHEDULE_(3)5"/>
      <sheetName val="schedule_nos5"/>
      <sheetName val="Material_5"/>
      <sheetName val="SPT_vs_PHI5"/>
      <sheetName val="IO_List5"/>
      <sheetName val="Pipe_Supports5"/>
      <sheetName val="BOQ_(2)5"/>
      <sheetName val="Box-_Girder5"/>
      <sheetName val="INDIGINEOUS_ITEMS_5"/>
      <sheetName val="Basement_Budget5"/>
      <sheetName val="SITE_OVERHEADS5"/>
      <sheetName val="BLOCK-A_(MEA_SHEET)5"/>
      <sheetName val="Sqn_Abs_G_6__5"/>
      <sheetName val="WO_Abs__G_2__6_DUs5"/>
      <sheetName val="Air_Abs_G_6__23_DUs5"/>
      <sheetName val="4-Int-_ele(RA)5"/>
      <sheetName val="Detail_1A5"/>
      <sheetName val="Asia_Revised_10-1-075"/>
      <sheetName val="All_Capital_Plan_P+L_10-1-075"/>
      <sheetName val="CP08_(2)5"/>
      <sheetName val="Planning_File_10-1-075"/>
      <sheetName val="Break_up_Sheet5"/>
      <sheetName val="E_&amp;_R5"/>
      <sheetName val="Lease_rents5"/>
      <sheetName val="DLC_lookups5"/>
      <sheetName val="Quote_Sheet5"/>
      <sheetName val="labour_coeff5"/>
      <sheetName val="Works_-_Quote_Sheet5"/>
      <sheetName val="Gen_Info5"/>
      <sheetName val="Indirect_expenses5"/>
      <sheetName val="Cost_Any_5"/>
      <sheetName val="LIST_OF_MAKES5"/>
      <sheetName val="SPILL_OVER5"/>
      <sheetName val="Bed_Class4"/>
      <sheetName val="Pile_cap4"/>
      <sheetName val="DTF_Summary4"/>
      <sheetName val="Mat_Cost5"/>
      <sheetName val="GF_Columns4"/>
      <sheetName val="Form_64"/>
      <sheetName val="BOQ_Direct_selling_cost4"/>
      <sheetName val="UNP-NCW_4"/>
      <sheetName val="Intro_3"/>
      <sheetName val="MASTER_RATE_ANALYSIS4"/>
      <sheetName val="Contract_BOQ3"/>
      <sheetName val="Elite_1_-_MBCL3"/>
      <sheetName val="Cost_summary3"/>
      <sheetName val="Direct_cost_shed_A-2_3"/>
      <sheetName val="_Resource_list3"/>
      <sheetName val="THANE_SITE3"/>
      <sheetName val="BOQ_Distribution3"/>
      <sheetName val="key_dates3"/>
      <sheetName val="specification_options3"/>
      <sheetName val="FF_Inst_RA_08_Inst_033"/>
      <sheetName val="beam-reinft-machine_rm3"/>
      <sheetName val="T1_WO3"/>
      <sheetName val="SUMMARY-client"/>
      <sheetName val="RA"/>
      <sheetName val="Lowside"/>
      <sheetName val="Basic Rates"/>
      <sheetName val="STAFFSCHED "/>
      <sheetName val="procurement"/>
      <sheetName val="col-reinft1"/>
      <sheetName val="1-Pop Proj"/>
      <sheetName val="Indirect_x0005_"/>
      <sheetName val="Calculations"/>
      <sheetName val="Food"/>
      <sheetName val="calculation sheet"/>
      <sheetName val="Summary_Transformers"/>
      <sheetName val="Total__Amount"/>
      <sheetName val="_GULF"/>
      <sheetName val="beam-reinft-IIInd_floor"/>
      <sheetName val="Summary_Transformers1"/>
      <sheetName val="Total__Amount1"/>
      <sheetName val="_GULF1"/>
      <sheetName val="beam-reinft-IIInd_floor1"/>
      <sheetName val="Summary_Transformers3"/>
      <sheetName val="Total__Amount3"/>
      <sheetName val="_GULF3"/>
      <sheetName val="beam-reinft-IIInd_floor3"/>
      <sheetName val="Summary_Transformers2"/>
      <sheetName val="Total__Amount2"/>
      <sheetName val="_GULF2"/>
      <sheetName val="beam-reinft-IIInd_floor2"/>
      <sheetName val="Cost_summary4"/>
      <sheetName val="Intro_4"/>
      <sheetName val="Direct_cost_shed_A-2_4"/>
      <sheetName val="_Resource_list4"/>
      <sheetName val="THANE_SITE4"/>
      <sheetName val="BOQ_Distribution4"/>
      <sheetName val="Elite_1_-_MBCL4"/>
      <sheetName val="FF_Inst_RA_08_Inst_034"/>
      <sheetName val="beam-reinft-machine_rm4"/>
      <sheetName val="T1_WO4"/>
      <sheetName val="Summary_Transformers4"/>
      <sheetName val="Total__Amount4"/>
      <sheetName val="_GULF4"/>
      <sheetName val="beam-reinft-IIInd_floor4"/>
      <sheetName val="Budget By Month"/>
      <sheetName val="Tracking"/>
      <sheetName val="Comparison"/>
      <sheetName val="oDevAppraisal"/>
      <sheetName val="cCashflowAndFinancing"/>
      <sheetName val="cDevCashflow"/>
      <sheetName val="cFinance"/>
      <sheetName val="cFinanceNG"/>
      <sheetName val="Dashboard"/>
      <sheetName val="cTenantIncomeCalcs"/>
      <sheetName val="cSaleCashflow"/>
      <sheetName val="cSaleCashflowNG"/>
      <sheetName val="dSchemes"/>
      <sheetName val="dGlobalData"/>
      <sheetName val="sysConfig"/>
      <sheetName val="dSensitivities"/>
      <sheetName val="dTenancySchedule"/>
      <sheetName val="oSensitivities"/>
      <sheetName val="sysSCurveGrid"/>
      <sheetName val="sysTimeline"/>
      <sheetName val="Devco Cashflow"/>
      <sheetName val="precios"/>
      <sheetName val="cal"/>
      <sheetName val="$ KURLARI"/>
      <sheetName val="Basic"/>
      <sheetName val="1.00"/>
      <sheetName val=" B3"/>
      <sheetName val=" B1"/>
      <sheetName val="SCH"/>
      <sheetName val="ecc_res"/>
      <sheetName val="FitOutConfCentre"/>
      <sheetName val="doq"/>
      <sheetName val="Staff_Acco_14"/>
      <sheetName val="Tel__7"/>
      <sheetName val="Ext_light7"/>
      <sheetName val="Staff_Acco_15"/>
      <sheetName val="4_Annex_1_Basic_rate7"/>
      <sheetName val="DETAILED__BOQ7"/>
      <sheetName val="Detail_In_Door_Stad7"/>
      <sheetName val="Project_Details__7"/>
      <sheetName val="scurve_calc_(2)7"/>
      <sheetName val="Detail_P&amp;L7"/>
      <sheetName val="Assumption_Sheet7"/>
      <sheetName val="TBAL9697_-group_wise__sdpl7"/>
      <sheetName val="Bill_3_-_Site_Works6"/>
      <sheetName val="RCC,Ret__Wall7"/>
      <sheetName val="Load_Details(B2)7"/>
      <sheetName val="SCHEDULE_OF_RATES7"/>
      <sheetName val="APPENDIX_B-17"/>
      <sheetName val="Bill_3_17"/>
      <sheetName val="Legal_Risk_Analysis7"/>
      <sheetName val="PRECAST_lightconc-II7"/>
      <sheetName val="GR_slab-reinft6"/>
      <sheetName val="Fill_this_out_first___6"/>
      <sheetName val="Boq_Block_A6"/>
      <sheetName val="Rate_Analysis6"/>
      <sheetName val="Cable_data7"/>
      <sheetName val="Civil_Works6"/>
      <sheetName val="SCHEDULE_(3)6"/>
      <sheetName val="schedule_nos6"/>
      <sheetName val="Material_6"/>
      <sheetName val="SPT_vs_PHI6"/>
      <sheetName val="IO_List6"/>
      <sheetName val="Pipe_Supports6"/>
      <sheetName val="BOQ_(2)6"/>
      <sheetName val="Box-_Girder6"/>
      <sheetName val="INDIGINEOUS_ITEMS_6"/>
      <sheetName val="Basement_Budget6"/>
      <sheetName val="SITE_OVERHEADS6"/>
      <sheetName val="BLOCK-A_(MEA_SHEET)6"/>
      <sheetName val="Sqn_Abs_G_6__6"/>
      <sheetName val="WO_Abs__G_2__6_DUs6"/>
      <sheetName val="Air_Abs_G_6__23_DUs6"/>
      <sheetName val="4-Int-_ele(RA)6"/>
      <sheetName val="Detail_1A6"/>
      <sheetName val="Asia_Revised_10-1-076"/>
      <sheetName val="All_Capital_Plan_P+L_10-1-076"/>
      <sheetName val="CP08_(2)6"/>
      <sheetName val="Planning_File_10-1-076"/>
      <sheetName val="Break_up_Sheet6"/>
      <sheetName val="E_&amp;_R6"/>
      <sheetName val="Lease_rents6"/>
      <sheetName val="DLC_lookups6"/>
      <sheetName val="Quote_Sheet6"/>
      <sheetName val="labour_coeff6"/>
      <sheetName val="Works_-_Quote_Sheet6"/>
      <sheetName val="Gen_Info6"/>
      <sheetName val="Indirect_expenses6"/>
      <sheetName val="Cost_Any_6"/>
      <sheetName val="LIST_OF_MAKES6"/>
      <sheetName val="SPILL_OVER6"/>
      <sheetName val="Bed_Class5"/>
      <sheetName val="Pile_cap5"/>
      <sheetName val="DTF_Summary5"/>
      <sheetName val="Mat_Cost6"/>
      <sheetName val="GF_Columns5"/>
      <sheetName val="Form_65"/>
      <sheetName val="BOQ_Direct_selling_cost5"/>
      <sheetName val="UNP-NCW_5"/>
      <sheetName val="MASTER_RATE_ANALYSIS5"/>
      <sheetName val="Contract_BOQ4"/>
      <sheetName val="key_dates4"/>
      <sheetName val="specification_options4"/>
      <sheetName val="A_O_R_"/>
      <sheetName val="M_R_List_(2)"/>
      <sheetName val="Balance_Sheet_"/>
      <sheetName val="Staff_Acco_16"/>
      <sheetName val="Tel__8"/>
      <sheetName val="Ext_light8"/>
      <sheetName val="Staff_Acco_17"/>
      <sheetName val="4_Annex_1_Basic_rate8"/>
      <sheetName val="DETAILED__BOQ8"/>
      <sheetName val="Detail_In_Door_Stad8"/>
      <sheetName val="Project_Details__8"/>
      <sheetName val="scurve_calc_(2)8"/>
      <sheetName val="Detail_P&amp;L8"/>
      <sheetName val="Assumption_Sheet8"/>
      <sheetName val="TBAL9697_-group_wise__sdpl8"/>
      <sheetName val="Bill_3_-_Site_Works7"/>
      <sheetName val="RCC,Ret__Wall8"/>
      <sheetName val="Load_Details(B2)8"/>
      <sheetName val="SCHEDULE_OF_RATES8"/>
      <sheetName val="APPENDIX_B-18"/>
      <sheetName val="Bill_3_18"/>
      <sheetName val="Legal_Risk_Analysis8"/>
      <sheetName val="PRECAST_lightconc-II8"/>
      <sheetName val="GR_slab-reinft7"/>
      <sheetName val="Fill_this_out_first___7"/>
      <sheetName val="Boq_Block_A7"/>
      <sheetName val="Rate_Analysis7"/>
      <sheetName val="Cable_data8"/>
      <sheetName val="Civil_Works7"/>
      <sheetName val="SCHEDULE_(3)7"/>
      <sheetName val="schedule_nos7"/>
      <sheetName val="Material_7"/>
      <sheetName val="SPT_vs_PHI7"/>
      <sheetName val="IO_List7"/>
      <sheetName val="Pipe_Supports7"/>
      <sheetName val="BOQ_(2)7"/>
      <sheetName val="Box-_Girder7"/>
      <sheetName val="INDIGINEOUS_ITEMS_7"/>
      <sheetName val="Basement_Budget7"/>
      <sheetName val="SITE_OVERHEADS7"/>
      <sheetName val="BLOCK-A_(MEA_SHEET)7"/>
      <sheetName val="Sqn_Abs_G_6__7"/>
      <sheetName val="WO_Abs__G_2__6_DUs7"/>
      <sheetName val="Air_Abs_G_6__23_DUs7"/>
      <sheetName val="4-Int-_ele(RA)7"/>
      <sheetName val="Detail_1A7"/>
      <sheetName val="Asia_Revised_10-1-077"/>
      <sheetName val="All_Capital_Plan_P+L_10-1-077"/>
      <sheetName val="CP08_(2)7"/>
      <sheetName val="Planning_File_10-1-077"/>
      <sheetName val="Break_up_Sheet7"/>
      <sheetName val="E_&amp;_R7"/>
      <sheetName val="Lease_rents7"/>
      <sheetName val="DLC_lookups7"/>
      <sheetName val="Quote_Sheet7"/>
      <sheetName val="labour_coeff7"/>
      <sheetName val="Works_-_Quote_Sheet7"/>
      <sheetName val="Gen_Info7"/>
      <sheetName val="Indirect_expenses7"/>
      <sheetName val="Cost_Any_7"/>
      <sheetName val="LIST_OF_MAKES7"/>
      <sheetName val="SPILL_OVER7"/>
      <sheetName val="Bed_Class6"/>
      <sheetName val="Pile_cap6"/>
      <sheetName val="DTF_Summary6"/>
      <sheetName val="Mat_Cost7"/>
      <sheetName val="GF_Columns6"/>
      <sheetName val="Form_66"/>
      <sheetName val="BOQ_Direct_selling_cost6"/>
      <sheetName val="UNP-NCW_6"/>
      <sheetName val="Intro_5"/>
      <sheetName val="MASTER_RATE_ANALYSIS6"/>
      <sheetName val="Contract_BOQ5"/>
      <sheetName val="Elite_1_-_MBCL5"/>
      <sheetName val="Cost_summary5"/>
      <sheetName val="Direct_cost_shed_A-2_5"/>
      <sheetName val="_Resource_list5"/>
      <sheetName val="THANE_SITE5"/>
      <sheetName val="BOQ_Distribution5"/>
      <sheetName val="key_dates5"/>
      <sheetName val="specification_options5"/>
      <sheetName val="FF_Inst_RA_08_Inst_035"/>
      <sheetName val="beam-reinft-machine_rm5"/>
      <sheetName val="T1_WO5"/>
      <sheetName val="A_O_R_1"/>
      <sheetName val="M_R_List_(2)1"/>
      <sheetName val="Balance_Sheet_1"/>
      <sheetName val="Staff_Acco_18"/>
      <sheetName val="Tel__9"/>
      <sheetName val="Ext_light9"/>
      <sheetName val="Staff_Acco_19"/>
      <sheetName val="4_Annex_1_Basic_rate9"/>
      <sheetName val="DETAILED__BOQ9"/>
      <sheetName val="Detail_In_Door_Stad9"/>
      <sheetName val="Project_Details__9"/>
      <sheetName val="scurve_calc_(2)9"/>
      <sheetName val="Detail_P&amp;L9"/>
      <sheetName val="Assumption_Sheet9"/>
      <sheetName val="TBAL9697_-group_wise__sdpl9"/>
      <sheetName val="Bill_3_-_Site_Works8"/>
      <sheetName val="RCC,Ret__Wall9"/>
      <sheetName val="Load_Details(B2)9"/>
      <sheetName val="SCHEDULE_OF_RATES9"/>
      <sheetName val="APPENDIX_B-19"/>
      <sheetName val="Bill_3_19"/>
      <sheetName val="Legal_Risk_Analysis9"/>
      <sheetName val="PRECAST_lightconc-II9"/>
      <sheetName val="GR_slab-reinft8"/>
      <sheetName val="Fill_this_out_first___8"/>
      <sheetName val="Boq_Block_A8"/>
      <sheetName val="Rate_Analysis8"/>
      <sheetName val="Cable_data9"/>
      <sheetName val="Civil_Works8"/>
      <sheetName val="SCHEDULE_(3)8"/>
      <sheetName val="schedule_nos8"/>
      <sheetName val="Material_8"/>
      <sheetName val="SPT_vs_PHI8"/>
      <sheetName val="IO_List8"/>
      <sheetName val="Pipe_Supports8"/>
      <sheetName val="BOQ_(2)8"/>
      <sheetName val="Box-_Girder8"/>
      <sheetName val="INDIGINEOUS_ITEMS_8"/>
      <sheetName val="Basement_Budget8"/>
      <sheetName val="SITE_OVERHEADS8"/>
      <sheetName val="BLOCK-A_(MEA_SHEET)8"/>
      <sheetName val="Sqn_Abs_G_6__8"/>
      <sheetName val="WO_Abs__G_2__6_DUs8"/>
      <sheetName val="Air_Abs_G_6__23_DUs8"/>
      <sheetName val="4-Int-_ele(RA)8"/>
      <sheetName val="Detail_1A8"/>
      <sheetName val="Asia_Revised_10-1-078"/>
      <sheetName val="All_Capital_Plan_P+L_10-1-078"/>
      <sheetName val="CP08_(2)8"/>
      <sheetName val="Planning_File_10-1-078"/>
      <sheetName val="Break_up_Sheet8"/>
      <sheetName val="E_&amp;_R8"/>
      <sheetName val="Lease_rents8"/>
      <sheetName val="DLC_lookups8"/>
      <sheetName val="Quote_Sheet8"/>
      <sheetName val="labour_coeff8"/>
      <sheetName val="Works_-_Quote_Sheet8"/>
      <sheetName val="Gen_Info8"/>
      <sheetName val="Indirect_expenses8"/>
      <sheetName val="Cost_Any_8"/>
      <sheetName val="LIST_OF_MAKES8"/>
      <sheetName val="SPILL_OVER8"/>
      <sheetName val="Bed_Class7"/>
      <sheetName val="Pile_cap7"/>
      <sheetName val="DTF_Summary7"/>
      <sheetName val="Mat_Cost8"/>
      <sheetName val="GF_Columns7"/>
      <sheetName val="Form_67"/>
      <sheetName val="BOQ_Direct_selling_cost7"/>
      <sheetName val="UNP-NCW_7"/>
      <sheetName val="Intro_6"/>
      <sheetName val="MASTER_RATE_ANALYSIS7"/>
      <sheetName val="Contract_BOQ6"/>
      <sheetName val="Elite_1_-_MBCL6"/>
      <sheetName val="Cost_summary6"/>
      <sheetName val="Direct_cost_shed_A-2_6"/>
      <sheetName val="_Resource_list6"/>
      <sheetName val="THANE_SITE6"/>
      <sheetName val="BOQ_Distribution6"/>
      <sheetName val="key_dates6"/>
      <sheetName val="specification_options6"/>
      <sheetName val="FF_Inst_RA_08_Inst_036"/>
      <sheetName val="beam-reinft-machine_rm6"/>
      <sheetName val="T1_WO6"/>
      <sheetName val="A_O_R_2"/>
      <sheetName val="M_R_List_(2)2"/>
      <sheetName val="Balance_Sheet_2"/>
      <sheetName val="Location"/>
      <sheetName val="Introduction"/>
      <sheetName val="Old"/>
      <sheetName val="Operating Statistics"/>
      <sheetName val="Financials"/>
      <sheetName val="Indirect_x0005_????쌳ᎈ駜/"/>
      <sheetName val="220 11  BS "/>
      <sheetName val="Chennai"/>
      <sheetName val="Rollup"/>
      <sheetName val="basdat"/>
      <sheetName val="PCC"/>
      <sheetName val="A-General"/>
      <sheetName val="Annexue B"/>
      <sheetName val="lists"/>
      <sheetName val="Elect."/>
      <sheetName val="주관사업"/>
      <sheetName val="요약배부"/>
      <sheetName val="TOE OF EMBANKENT"/>
      <sheetName val="TOE_OF_EMBANKENT"/>
      <sheetName val="Civil BOQ"/>
      <sheetName val="Cover sheet"/>
      <sheetName val="AOQ-new "/>
      <sheetName val="water prop."/>
      <sheetName val="BC &amp; MNB "/>
      <sheetName val="Lab"/>
      <sheetName val="P&amp;LSum"/>
      <sheetName val="Material&amp;equipment"/>
      <sheetName val="office"/>
      <sheetName val="inquiry"/>
      <sheetName val="Sheet5"/>
      <sheetName val="ITEMS"/>
      <sheetName val="OCM&amp;PROF"/>
      <sheetName val="detailed"/>
      <sheetName val="Code"/>
      <sheetName val="Index"/>
      <sheetName val="Sch-1A"/>
      <sheetName val="Sch-2A"/>
      <sheetName val="Sch-5A"/>
      <sheetName val="Sch-6A"/>
      <sheetName val="Sch-7A-I"/>
      <sheetName val="Sch-7A-II"/>
      <sheetName val="Sch-8A"/>
      <sheetName val="Sch-9A"/>
      <sheetName val="Sch-10A"/>
      <sheetName val="Sch-11A"/>
      <sheetName val="Sch-12A"/>
      <sheetName val="Sch-13A"/>
      <sheetName val="Sch-14A"/>
      <sheetName val="Sch-15A"/>
      <sheetName val="grid"/>
      <sheetName val="Lead"/>
      <sheetName val="Desgn(zone I)"/>
      <sheetName val="Boq (Main Building)"/>
      <sheetName val="Indirect_x0005_쌳ᎈ駜_"/>
      <sheetName val="Indirect_x0005__"/>
      <sheetName val="PA- Consutant "/>
      <sheetName val="EMLWorkstations"/>
      <sheetName val="EMLLaptops"/>
      <sheetName val="EMLServers"/>
      <sheetName val="upa"/>
      <sheetName val="Staff_Acco_20"/>
      <sheetName val="Tel__10"/>
      <sheetName val="Ext_light10"/>
      <sheetName val="Staff_Acco_21"/>
      <sheetName val="4_Annex_1_Basic_rate10"/>
      <sheetName val="DETAILED__BOQ10"/>
      <sheetName val="Detail_In_Door_Stad10"/>
      <sheetName val="Project_Details__10"/>
      <sheetName val="RCC,Ret__Wall10"/>
      <sheetName val="Load_Details(B2)10"/>
      <sheetName val="TBAL9697_-group_wise__sdpl10"/>
      <sheetName val="scurve_calc_(2)10"/>
      <sheetName val="Rate_Analysis9"/>
      <sheetName val="Bill_3_-_Site_Works9"/>
      <sheetName val="GR_slab-reinft9"/>
      <sheetName val="Staff_Acco_22"/>
      <sheetName val="Tel__11"/>
      <sheetName val="Ext_light11"/>
      <sheetName val="Staff_Acco_23"/>
      <sheetName val="4_Annex_1_Basic_rate11"/>
      <sheetName val="DETAILED__BOQ11"/>
      <sheetName val="Detail_In_Door_Stad11"/>
      <sheetName val="Project_Details__11"/>
      <sheetName val="RCC,Ret__Wall11"/>
      <sheetName val="Load_Details(B2)11"/>
      <sheetName val="TBAL9697_-group_wise__sdpl11"/>
      <sheetName val="scurve_calc_(2)11"/>
      <sheetName val="SCHEDULE_OF_RATES10"/>
      <sheetName val="Rate_Analysis10"/>
      <sheetName val="Detail_P&amp;L10"/>
      <sheetName val="Assumption_Sheet10"/>
      <sheetName val="Legal_Risk_Analysis10"/>
      <sheetName val="Bill_3_-_Site_Works10"/>
      <sheetName val="GR_slab-reinft10"/>
      <sheetName val="Staff_Acco_30"/>
      <sheetName val="Tel__15"/>
      <sheetName val="Ext_light15"/>
      <sheetName val="Staff_Acco_31"/>
      <sheetName val="4_Annex_1_Basic_rate15"/>
      <sheetName val="DETAILED__BOQ15"/>
      <sheetName val="Detail_In_Door_Stad15"/>
      <sheetName val="Project_Details__15"/>
      <sheetName val="RCC,Ret__Wall15"/>
      <sheetName val="Load_Details(B2)15"/>
      <sheetName val="TBAL9697_-group_wise__sdpl15"/>
      <sheetName val="scurve_calc_(2)15"/>
      <sheetName val="SCHEDULE_OF_RATES14"/>
      <sheetName val="Rate_Analysis14"/>
      <sheetName val="Detail_P&amp;L14"/>
      <sheetName val="Assumption_Sheet14"/>
      <sheetName val="Legal_Risk_Analysis14"/>
      <sheetName val="Bill_3_-_Site_Works14"/>
      <sheetName val="GR_slab-reinft14"/>
      <sheetName val="Staff_Acco_24"/>
      <sheetName val="Tel__12"/>
      <sheetName val="Ext_light12"/>
      <sheetName val="Staff_Acco_25"/>
      <sheetName val="4_Annex_1_Basic_rate12"/>
      <sheetName val="DETAILED__BOQ12"/>
      <sheetName val="Detail_In_Door_Stad12"/>
      <sheetName val="Project_Details__12"/>
      <sheetName val="RCC,Ret__Wall12"/>
      <sheetName val="Load_Details(B2)12"/>
      <sheetName val="TBAL9697_-group_wise__sdpl12"/>
      <sheetName val="scurve_calc_(2)12"/>
      <sheetName val="SCHEDULE_OF_RATES11"/>
      <sheetName val="Rate_Analysis11"/>
      <sheetName val="Detail_P&amp;L11"/>
      <sheetName val="Assumption_Sheet11"/>
      <sheetName val="Legal_Risk_Analysis11"/>
      <sheetName val="Bill_3_-_Site_Works11"/>
      <sheetName val="GR_slab-reinft11"/>
      <sheetName val="Staff_Acco_26"/>
      <sheetName val="Tel__13"/>
      <sheetName val="Ext_light13"/>
      <sheetName val="Staff_Acco_27"/>
      <sheetName val="4_Annex_1_Basic_rate13"/>
      <sheetName val="DETAILED__BOQ13"/>
      <sheetName val="Detail_In_Door_Stad13"/>
      <sheetName val="Project_Details__13"/>
      <sheetName val="RCC,Ret__Wall13"/>
      <sheetName val="Load_Details(B2)13"/>
      <sheetName val="TBAL9697_-group_wise__sdpl13"/>
      <sheetName val="scurve_calc_(2)13"/>
      <sheetName val="SCHEDULE_OF_RATES12"/>
      <sheetName val="Rate_Analysis12"/>
      <sheetName val="Detail_P&amp;L12"/>
      <sheetName val="Assumption_Sheet12"/>
      <sheetName val="Legal_Risk_Analysis12"/>
      <sheetName val="Bill_3_-_Site_Works12"/>
      <sheetName val="GR_slab-reinft12"/>
      <sheetName val="Staff_Acco_28"/>
      <sheetName val="Tel__14"/>
      <sheetName val="Ext_light14"/>
      <sheetName val="Staff_Acco_29"/>
      <sheetName val="4_Annex_1_Basic_rate14"/>
      <sheetName val="DETAILED__BOQ14"/>
      <sheetName val="Detail_In_Door_Stad14"/>
      <sheetName val="Project_Details__14"/>
      <sheetName val="RCC,Ret__Wall14"/>
      <sheetName val="Load_Details(B2)14"/>
      <sheetName val="TBAL9697_-group_wise__sdpl14"/>
      <sheetName val="scurve_calc_(2)14"/>
      <sheetName val="SCHEDULE_OF_RATES13"/>
      <sheetName val="Rate_Analysis13"/>
      <sheetName val="Detail_P&amp;L13"/>
      <sheetName val="Assumption_Sheet13"/>
      <sheetName val="Legal_Risk_Analysis13"/>
      <sheetName val="Bill_3_-_Site_Works13"/>
      <sheetName val="GR_slab-reinft13"/>
      <sheetName val="Staff_Acco_32"/>
      <sheetName val="Tel__16"/>
      <sheetName val="Ext_light16"/>
      <sheetName val="Staff_Acco_33"/>
      <sheetName val="4_Annex_1_Basic_rate16"/>
      <sheetName val="DETAILED__BOQ16"/>
      <sheetName val="Detail_In_Door_Stad16"/>
      <sheetName val="Project_Details__16"/>
      <sheetName val="RCC,Ret__Wall16"/>
      <sheetName val="Load_Details(B2)16"/>
      <sheetName val="TBAL9697_-group_wise__sdpl16"/>
      <sheetName val="scurve_calc_(2)16"/>
      <sheetName val="SCHEDULE_OF_RATES15"/>
      <sheetName val="Rate_Analysis15"/>
      <sheetName val="Detail_P&amp;L15"/>
      <sheetName val="Assumption_Sheet15"/>
      <sheetName val="Legal_Risk_Analysis15"/>
      <sheetName val="Bill_3_-_Site_Works15"/>
      <sheetName val="GR_slab-reinft15"/>
      <sheetName val="Staff_Acco_34"/>
      <sheetName val="Tel__17"/>
      <sheetName val="Ext_light17"/>
      <sheetName val="Staff_Acco_35"/>
      <sheetName val="4_Annex_1_Basic_rate17"/>
      <sheetName val="DETAILED__BOQ17"/>
      <sheetName val="Detail_In_Door_Stad17"/>
      <sheetName val="Project_Details__17"/>
      <sheetName val="RCC,Ret__Wall17"/>
      <sheetName val="Load_Details(B2)17"/>
      <sheetName val="TBAL9697_-group_wise__sdpl17"/>
      <sheetName val="scurve_calc_(2)17"/>
      <sheetName val="SCHEDULE_OF_RATES16"/>
      <sheetName val="Rate_Analysis16"/>
      <sheetName val="Detail_P&amp;L16"/>
      <sheetName val="Assumption_Sheet16"/>
      <sheetName val="Legal_Risk_Analysis16"/>
      <sheetName val="Bill_3_-_Site_Works16"/>
      <sheetName val="GR_slab-reinft16"/>
      <sheetName val="Staff_Acco_36"/>
      <sheetName val="Tel__18"/>
      <sheetName val="Ext_light18"/>
      <sheetName val="Staff_Acco_37"/>
      <sheetName val="4_Annex_1_Basic_rate18"/>
      <sheetName val="DETAILED__BOQ18"/>
      <sheetName val="Detail_In_Door_Stad18"/>
      <sheetName val="Project_Details__18"/>
      <sheetName val="RCC,Ret__Wall18"/>
      <sheetName val="Load_Details(B2)18"/>
      <sheetName val="TBAL9697_-group_wise__sdpl18"/>
      <sheetName val="scurve_calc_(2)18"/>
      <sheetName val="SCHEDULE_OF_RATES17"/>
      <sheetName val="Rate_Analysis17"/>
      <sheetName val="Detail_P&amp;L17"/>
      <sheetName val="Assumption_Sheet17"/>
      <sheetName val="Legal_Risk_Analysis17"/>
      <sheetName val="Bill_3_-_Site_Works17"/>
      <sheetName val="GR_slab-reinft17"/>
      <sheetName val="Staff_Acco_40"/>
      <sheetName val="Tel__20"/>
      <sheetName val="Ext_light20"/>
      <sheetName val="Staff_Acco_41"/>
      <sheetName val="4_Annex_1_Basic_rate20"/>
      <sheetName val="DETAILED__BOQ20"/>
      <sheetName val="Detail_In_Door_Stad20"/>
      <sheetName val="Project_Details__20"/>
      <sheetName val="RCC,Ret__Wall20"/>
      <sheetName val="Load_Details(B2)20"/>
      <sheetName val="TBAL9697_-group_wise__sdpl20"/>
      <sheetName val="scurve_calc_(2)20"/>
      <sheetName val="SCHEDULE_OF_RATES19"/>
      <sheetName val="Rate_Analysis19"/>
      <sheetName val="Detail_P&amp;L19"/>
      <sheetName val="Assumption_Sheet19"/>
      <sheetName val="Legal_Risk_Analysis19"/>
      <sheetName val="Bill_3_-_Site_Works19"/>
      <sheetName val="GR_slab-reinft19"/>
      <sheetName val="Staff_Acco_38"/>
      <sheetName val="Tel__19"/>
      <sheetName val="Ext_light19"/>
      <sheetName val="Staff_Acco_39"/>
      <sheetName val="4_Annex_1_Basic_rate19"/>
      <sheetName val="DETAILED__BOQ19"/>
      <sheetName val="Detail_In_Door_Stad19"/>
      <sheetName val="Project_Details__19"/>
      <sheetName val="RCC,Ret__Wall19"/>
      <sheetName val="Load_Details(B2)19"/>
      <sheetName val="TBAL9697_-group_wise__sdpl19"/>
      <sheetName val="scurve_calc_(2)19"/>
      <sheetName val="SCHEDULE_OF_RATES18"/>
      <sheetName val="Rate_Analysis18"/>
      <sheetName val="Detail_P&amp;L18"/>
      <sheetName val="Assumption_Sheet18"/>
      <sheetName val="Legal_Risk_Analysis18"/>
      <sheetName val="Bill_3_-_Site_Works18"/>
      <sheetName val="GR_slab-reinft18"/>
      <sheetName val="Staff_Acco_42"/>
      <sheetName val="Tel__21"/>
      <sheetName val="Ext_light21"/>
      <sheetName val="Staff_Acco_43"/>
      <sheetName val="4_Annex_1_Basic_rate21"/>
      <sheetName val="DETAILED__BOQ21"/>
      <sheetName val="Detail_In_Door_Stad21"/>
      <sheetName val="Project_Details__21"/>
      <sheetName val="RCC,Ret__Wall21"/>
      <sheetName val="Load_Details(B2)21"/>
      <sheetName val="TBAL9697_-group_wise__sdpl21"/>
      <sheetName val="scurve_calc_(2)21"/>
      <sheetName val="SCHEDULE_OF_RATES20"/>
      <sheetName val="Rate_Analysis20"/>
      <sheetName val="Detail_P&amp;L20"/>
      <sheetName val="Assumption_Sheet20"/>
      <sheetName val="Legal_Risk_Analysis20"/>
      <sheetName val="Bill_3_-_Site_Works20"/>
      <sheetName val="GR_slab-reinft20"/>
      <sheetName val="Staff_Acco_44"/>
      <sheetName val="Tel__22"/>
      <sheetName val="Ext_light22"/>
      <sheetName val="Staff_Acco_45"/>
      <sheetName val="4_Annex_1_Basic_rate22"/>
      <sheetName val="DETAILED__BOQ22"/>
      <sheetName val="Detail_In_Door_Stad22"/>
      <sheetName val="Project_Details__22"/>
      <sheetName val="RCC,Ret__Wall22"/>
      <sheetName val="Load_Details(B2)22"/>
      <sheetName val="TBAL9697_-group_wise__sdpl22"/>
      <sheetName val="scurve_calc_(2)22"/>
      <sheetName val="SCHEDULE_OF_RATES21"/>
      <sheetName val="Rate_Analysis21"/>
      <sheetName val="Detail_P&amp;L21"/>
      <sheetName val="Assumption_Sheet21"/>
      <sheetName val="Legal_Risk_Analysis21"/>
      <sheetName val="Bill_3_-_Site_Works21"/>
      <sheetName val="GR_slab-reinft21"/>
      <sheetName val="Staff_Acco_46"/>
      <sheetName val="Tel__23"/>
      <sheetName val="Ext_light23"/>
      <sheetName val="Staff_Acco_47"/>
      <sheetName val="4_Annex_1_Basic_rate23"/>
      <sheetName val="DETAILED__BOQ23"/>
      <sheetName val="Detail_In_Door_Stad23"/>
      <sheetName val="Project_Details__23"/>
      <sheetName val="RCC,Ret__Wall23"/>
      <sheetName val="Load_Details(B2)23"/>
      <sheetName val="TBAL9697_-group_wise__sdpl23"/>
      <sheetName val="scurve_calc_(2)23"/>
      <sheetName val="SCHEDULE_OF_RATES22"/>
      <sheetName val="Rate_Analysis22"/>
      <sheetName val="Detail_P&amp;L22"/>
      <sheetName val="Assumption_Sheet22"/>
      <sheetName val="Legal_Risk_Analysis22"/>
      <sheetName val="Bill_3_-_Site_Works22"/>
      <sheetName val="GR_slab-reinft22"/>
      <sheetName val="Basement  Works"/>
      <sheetName val="Names&amp;Cases"/>
      <sheetName val="149"/>
      <sheetName val="D2_CO"/>
      <sheetName val="11-hsd"/>
      <sheetName val="2-utility"/>
      <sheetName val="Angebot18.7."/>
      <sheetName val="[saihous.ele.xls]Indirect_x0005_"/>
      <sheetName val="CERTIFICATE"/>
      <sheetName val="Indirect_x0005_____쌳ᎈ駜_"/>
      <sheetName val="[saihous.ele.xls]Indirect_x0005_????"/>
      <sheetName val="BS1"/>
      <sheetName val="RMes"/>
      <sheetName val="10. &amp; 11. Rate Code &amp; BQ"/>
      <sheetName val="FINOLEX"/>
      <sheetName val="Set"/>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SC Cost MAR 02"/>
      <sheetName val="final abstract"/>
      <sheetName val="Basic Resources"/>
      <sheetName val="_IO_List"/>
      <sheetName val="Cost_Index"/>
      <sheetName val="Indirect쌳ᎈ駜/"/>
      <sheetName val="saihous_ele"/>
      <sheetName val="SSR___NSSR_Market_final"/>
      <sheetName val="STAFFSCHED_"/>
      <sheetName val="Basic_Rates"/>
      <sheetName val="Column BBS-Block9"/>
      <sheetName val="Rebar"/>
      <sheetName val="swimming pool tiles"/>
      <sheetName val="B.100"/>
      <sheetName val="B9"/>
      <sheetName val="L (4)"/>
      <sheetName val="Inputs"/>
      <sheetName val="Sheet4"/>
      <sheetName val="Cables Link"/>
      <sheetName val="RT"/>
      <sheetName val="Universe of Retailers (INPUT)"/>
      <sheetName val="Workmanship"/>
      <sheetName val="PRECAST_lightconc-II10"/>
      <sheetName val="Boq_Block_A9"/>
      <sheetName val="APPENDIX_B-110"/>
      <sheetName val="Bill_3_110"/>
      <sheetName val="Fill_this_out_first___9"/>
      <sheetName val="SCHEDULE_(3)9"/>
      <sheetName val="schedule_nos9"/>
      <sheetName val="Cable_data10"/>
      <sheetName val="Civil_Works9"/>
      <sheetName val="Sqn_Abs_G_6__9"/>
      <sheetName val="WO_Abs__G_2__6_DUs9"/>
      <sheetName val="Air_Abs_G_6__23_DUs9"/>
      <sheetName val="IO_List9"/>
      <sheetName val="Pipe_Supports9"/>
      <sheetName val="BOQ_(2)9"/>
      <sheetName val="SPT_vs_PHI9"/>
      <sheetName val="4-Int-_ele(RA)9"/>
      <sheetName val="SITE_OVERHEADS9"/>
      <sheetName val="Material_9"/>
      <sheetName val="Detail_1A9"/>
      <sheetName val="Asia_Revised_10-1-079"/>
      <sheetName val="All_Capital_Plan_P+L_10-1-079"/>
      <sheetName val="CP08_(2)9"/>
      <sheetName val="Planning_File_10-1-079"/>
      <sheetName val="INDIGINEOUS_ITEMS_9"/>
      <sheetName val="Box-_Girder9"/>
      <sheetName val="BLOCK-A_(MEA_SHEET)9"/>
      <sheetName val="Basement_Budget9"/>
      <sheetName val="E_&amp;_R9"/>
      <sheetName val="Lease_rents9"/>
      <sheetName val="DLC_lookups9"/>
      <sheetName val="Quote_Sheet9"/>
      <sheetName val="labour_coeff9"/>
      <sheetName val="Works_-_Quote_Sheet9"/>
      <sheetName val="Gen_Info9"/>
      <sheetName val="Indirect_expenses9"/>
      <sheetName val="Cost_Any_9"/>
      <sheetName val="LIST_OF_MAKES9"/>
      <sheetName val="Break_up_Sheet9"/>
      <sheetName val="SPILL_OVER9"/>
      <sheetName val="Bed_Class8"/>
      <sheetName val="Pile_cap8"/>
      <sheetName val="DTF_Summary8"/>
      <sheetName val="UNP-NCW_8"/>
      <sheetName val="Mat_Cost9"/>
      <sheetName val="GF_Columns8"/>
      <sheetName val="Form_68"/>
      <sheetName val="BOQ_Direct_selling_cost8"/>
      <sheetName val="Intro_7"/>
      <sheetName val="MASTER_RATE_ANALYSIS8"/>
      <sheetName val="Direct_cost_shed_A-2_7"/>
      <sheetName val="_Resource_list7"/>
      <sheetName val="THANE_SITE7"/>
      <sheetName val="BOQ_Distribution7"/>
      <sheetName val="FF_Inst_RA_08_Inst_037"/>
      <sheetName val="Elite_1_-_MBCL7"/>
      <sheetName val="B_100"/>
      <sheetName val="_GULF5"/>
      <sheetName val="Cost_summary7"/>
      <sheetName val="beam-reinft-IIInd_floor5"/>
      <sheetName val="Contract_BOQ7"/>
      <sheetName val="beam-reinft-machine_rm7"/>
      <sheetName val="T1_WO7"/>
      <sheetName val="Summary_Transformers5"/>
      <sheetName val="Total__Amount5"/>
      <sheetName val="Budget_By_Month"/>
      <sheetName val="Cables_Link"/>
      <sheetName val="specification_options7"/>
      <sheetName val="key_dates7"/>
      <sheetName val="M_R_List_(2)3"/>
      <sheetName val="Balance_Sheet_3"/>
      <sheetName val="A_O_R_3"/>
      <sheetName val="$_KURLARI"/>
      <sheetName val="DG_Works_(Supply)"/>
      <sheetName val="Blr_hire"/>
      <sheetName val="1_00"/>
      <sheetName val="_B3"/>
      <sheetName val="_B1"/>
      <sheetName val="Indirect"/>
      <sheetName val="bs_BP_04_SA"/>
      <sheetName val="1-Pop_Proj"/>
      <sheetName val="Operating_Statistics"/>
      <sheetName val="Indirect????쌳ᎈ駜/"/>
      <sheetName val="220_11__BS_"/>
      <sheetName val="Annexue_B"/>
      <sheetName val="Elect_"/>
      <sheetName val="Universe_of_Retailers_(INPUT)"/>
      <sheetName val="Div Summary"/>
      <sheetName val=" Est "/>
      <sheetName val="Executive Lounge - Build Up"/>
      <sheetName val="Info"/>
      <sheetName val="Bill"/>
      <sheetName val="CONS. PROJECT HITS"/>
      <sheetName val="Trade Summary"/>
      <sheetName val="HITS"/>
      <sheetName val="4-ME"/>
      <sheetName val="Basis"/>
      <sheetName val="@risk rents and incentives"/>
      <sheetName val="Car park lease"/>
      <sheetName val="Net rent analysis"/>
      <sheetName val="2-Cash Flow"/>
      <sheetName val="Sheet9"/>
      <sheetName val="AN"/>
      <sheetName val="BASE CASE"/>
      <sheetName val="BQ List_Base"/>
      <sheetName val="BOQ-INSU-P"/>
      <sheetName val="Base_BQ List"/>
      <sheetName val="Background"/>
      <sheetName val="Hic_150EOffice"/>
      <sheetName val="COST"/>
      <sheetName val="[saihous.ele.xls]Indirect_x0005_"/>
      <sheetName val="Lookup"/>
      <sheetName val="Project Review Form"/>
      <sheetName val="C9901"/>
      <sheetName val="9600-T1"/>
      <sheetName val="Material Rate"/>
      <sheetName val="DG "/>
      <sheetName val="SPILL OVER PROJECTIONS"/>
      <sheetName val="Config"/>
      <sheetName val="MAIN FILE 9-24-07"/>
      <sheetName val=""/>
      <sheetName val="[saihous.ele.xls]Indirect퀀《혂൧_x0001_"/>
      <sheetName val="MTO REV.0"/>
      <sheetName val="Linked Lead"/>
      <sheetName val="IDC"/>
      <sheetName val="Indirect쌳ᎈ駜_"/>
      <sheetName val="Material List "/>
      <sheetName val="Setting"/>
      <sheetName val="Summary_Bank"/>
      <sheetName val="Structure Bills Qty"/>
      <sheetName val="Citrix"/>
      <sheetName val="BM"/>
      <sheetName val="_IO_List1"/>
      <sheetName val="Cost_Index1"/>
      <sheetName val="saihous_ele1"/>
      <sheetName val="SSR___NSSR_Market_final1"/>
      <sheetName val="STAFFSCHED_1"/>
      <sheetName val="Basic_Rates1"/>
      <sheetName val="Indirect_"/>
      <sheetName val="Desgn(zone_I)"/>
      <sheetName val="Boq_(Main_Building)"/>
      <sheetName val="APPENDIX_B-111"/>
      <sheetName val="Bill_3_111"/>
      <sheetName val="PRECAST_lightconc-II11"/>
      <sheetName val="Fill_this_out_first___10"/>
      <sheetName val="INDIGINEOUS_ITEMS_10"/>
      <sheetName val="Cable_data11"/>
      <sheetName val="Material_10"/>
      <sheetName val="SPT_vs_PHI10"/>
      <sheetName val="Civil_Works10"/>
      <sheetName val="Basement_Budget10"/>
      <sheetName val="Asia_Revised_10-1-0710"/>
      <sheetName val="All_Capital_Plan_P+L_10-1-0710"/>
      <sheetName val="CP08_(2)10"/>
      <sheetName val="Planning_File_10-1-0710"/>
      <sheetName val="SITE_OVERHEADS10"/>
      <sheetName val="Break_up_Sheet10"/>
      <sheetName val="Boq_Block_A10"/>
      <sheetName val="IO_List10"/>
      <sheetName val="Pipe_Supports10"/>
      <sheetName val="BOQ_(2)10"/>
      <sheetName val="SCHEDULE_(3)10"/>
      <sheetName val="schedule_nos10"/>
      <sheetName val="Box-_Girder10"/>
      <sheetName val="Sqn_Abs_G_6__10"/>
      <sheetName val="WO_Abs__G_2__6_DUs10"/>
      <sheetName val="Air_Abs_G_6__23_DUs10"/>
      <sheetName val="4-Int-_ele(RA)10"/>
      <sheetName val="Detail_1A10"/>
      <sheetName val="BLOCK-A_(MEA_SHEET)10"/>
      <sheetName val="labour_coeff10"/>
      <sheetName val="Works_-_Quote_Sheet10"/>
      <sheetName val="E_&amp;_R10"/>
      <sheetName val="MASTER_RATE_ANALYSIS9"/>
      <sheetName val="Mat_Cost10"/>
      <sheetName val="DLC_lookups10"/>
      <sheetName val="Gen_Info10"/>
      <sheetName val="Indirect_expenses10"/>
      <sheetName val="Quote_Sheet10"/>
      <sheetName val="Cost_Any_10"/>
      <sheetName val="LIST_OF_MAKES10"/>
      <sheetName val="Pile_cap9"/>
      <sheetName val="Lease_rents10"/>
      <sheetName val="SPILL_OVER10"/>
      <sheetName val="Bed_Class9"/>
      <sheetName val="DTF_Summary9"/>
      <sheetName val="Form_69"/>
      <sheetName val="BOQ_Direct_selling_cost9"/>
      <sheetName val="GF_Columns9"/>
      <sheetName val="UNP-NCW_9"/>
      <sheetName val="Intro_8"/>
      <sheetName val="Elite_1_-_MBCL8"/>
      <sheetName val="Cost_summary8"/>
      <sheetName val="Contract_BOQ8"/>
      <sheetName val="beam-reinft-machine_rm8"/>
      <sheetName val="T1_WO8"/>
      <sheetName val="Direct_cost_shed_A-2_8"/>
      <sheetName val="_Resource_list8"/>
      <sheetName val="THANE_SITE8"/>
      <sheetName val="BOQ_Distribution8"/>
      <sheetName val="key_dates8"/>
      <sheetName val="specification_options8"/>
      <sheetName val="A_O_R_4"/>
      <sheetName val="FF_Inst_RA_08_Inst_038"/>
      <sheetName val="_IO_List2"/>
      <sheetName val="Cost_Index2"/>
      <sheetName val="saihous_ele2"/>
      <sheetName val="M_R_List_(2)4"/>
      <sheetName val="Balance_Sheet_4"/>
      <sheetName val="SSR___NSSR_Market_final2"/>
      <sheetName val="STAFFSCHED_2"/>
      <sheetName val="Basic_Rates2"/>
      <sheetName val="bs_BP_04_SA1"/>
      <sheetName val="Blr_hire1"/>
      <sheetName val="1-Pop_Proj1"/>
      <sheetName val="1_001"/>
      <sheetName val="DG_Works_(Supply)1"/>
      <sheetName val="220_11__BS_1"/>
      <sheetName val="_B31"/>
      <sheetName val="_B11"/>
      <sheetName val="Operating_Statistics1"/>
      <sheetName val="Annexue_B1"/>
      <sheetName val="Elect_1"/>
      <sheetName val="Desgn(zone_I)1"/>
      <sheetName val="$_KURLARI1"/>
      <sheetName val="Boq_(Main_Building)1"/>
      <sheetName val="Civil_BOQ"/>
      <sheetName val="APPENDIX_B-112"/>
      <sheetName val="Bill_3_112"/>
      <sheetName val="PRECAST_lightconc-II12"/>
      <sheetName val="Fill_this_out_first___11"/>
      <sheetName val="INDIGINEOUS_ITEMS_11"/>
      <sheetName val="Cable_data12"/>
      <sheetName val="Material_11"/>
      <sheetName val="SPT_vs_PHI11"/>
      <sheetName val="Civil_Works11"/>
      <sheetName val="Basement_Budget11"/>
      <sheetName val="Asia_Revised_10-1-0711"/>
      <sheetName val="All_Capital_Plan_P+L_10-1-0711"/>
      <sheetName val="CP08_(2)11"/>
      <sheetName val="Planning_File_10-1-0711"/>
      <sheetName val="SITE_OVERHEADS11"/>
      <sheetName val="Break_up_Sheet11"/>
      <sheetName val="Boq_Block_A11"/>
      <sheetName val="IO_List11"/>
      <sheetName val="Pipe_Supports11"/>
      <sheetName val="BOQ_(2)11"/>
      <sheetName val="SCHEDULE_(3)11"/>
      <sheetName val="schedule_nos11"/>
      <sheetName val="Box-_Girder11"/>
      <sheetName val="Sqn_Abs_G_6__11"/>
      <sheetName val="WO_Abs__G_2__6_DUs11"/>
      <sheetName val="Air_Abs_G_6__23_DUs11"/>
      <sheetName val="4-Int-_ele(RA)11"/>
      <sheetName val="Detail_1A11"/>
      <sheetName val="BLOCK-A_(MEA_SHEET)11"/>
      <sheetName val="labour_coeff11"/>
      <sheetName val="Works_-_Quote_Sheet11"/>
      <sheetName val="E_&amp;_R11"/>
      <sheetName val="MASTER_RATE_ANALYSIS10"/>
      <sheetName val="Mat_Cost11"/>
      <sheetName val="DLC_lookups11"/>
      <sheetName val="Gen_Info11"/>
      <sheetName val="Indirect_expenses11"/>
      <sheetName val="Quote_Sheet11"/>
      <sheetName val="Cost_Any_11"/>
      <sheetName val="LIST_OF_MAKES11"/>
      <sheetName val="Pile_cap10"/>
      <sheetName val="Lease_rents11"/>
      <sheetName val="SPILL_OVER11"/>
      <sheetName val="Bed_Class10"/>
      <sheetName val="DTF_Summary10"/>
      <sheetName val="Form_610"/>
      <sheetName val="BOQ_Direct_selling_cost10"/>
      <sheetName val="GF_Columns10"/>
      <sheetName val="UNP-NCW_10"/>
      <sheetName val="Intro_9"/>
      <sheetName val="Elite_1_-_MBCL9"/>
      <sheetName val="Cost_summary9"/>
      <sheetName val="Contract_BOQ9"/>
      <sheetName val="beam-reinft-machine_rm9"/>
      <sheetName val="T1_WO9"/>
      <sheetName val="Direct_cost_shed_A-2_9"/>
      <sheetName val="_Resource_list9"/>
      <sheetName val="THANE_SITE9"/>
      <sheetName val="BOQ_Distribution9"/>
      <sheetName val="key_dates9"/>
      <sheetName val="specification_options9"/>
      <sheetName val="A_O_R_5"/>
      <sheetName val="FF_Inst_RA_08_Inst_039"/>
      <sheetName val="_IO_List3"/>
      <sheetName val="Cost_Index3"/>
      <sheetName val="saihous_ele3"/>
      <sheetName val="M_R_List_(2)5"/>
      <sheetName val="Balance_Sheet_5"/>
      <sheetName val="SSR___NSSR_Market_final3"/>
      <sheetName val="STAFFSCHED_3"/>
      <sheetName val="Basic_Rates3"/>
      <sheetName val="bs_BP_04_SA2"/>
      <sheetName val="Blr_hire2"/>
      <sheetName val="1-Pop_Proj2"/>
      <sheetName val="1_002"/>
      <sheetName val="DG_Works_(Supply)2"/>
      <sheetName val="220_11__BS_2"/>
      <sheetName val="_B32"/>
      <sheetName val="_B12"/>
      <sheetName val="Operating_Statistics2"/>
      <sheetName val="Annexue_B2"/>
      <sheetName val="Elect_2"/>
      <sheetName val="Desgn(zone_I)2"/>
      <sheetName val="$_KURLARI2"/>
      <sheetName val="Boq_(Main_Building)2"/>
      <sheetName val="Civil_BOQ1"/>
      <sheetName val="APPENDIX_B-113"/>
      <sheetName val="Bill_3_113"/>
      <sheetName val="PRECAST_lightconc-II13"/>
      <sheetName val="Fill_this_out_first___12"/>
      <sheetName val="INDIGINEOUS_ITEMS_12"/>
      <sheetName val="Cable_data13"/>
      <sheetName val="Material_12"/>
      <sheetName val="SPT_vs_PHI12"/>
      <sheetName val="Civil_Works12"/>
      <sheetName val="Basement_Budget12"/>
      <sheetName val="Asia_Revised_10-1-0712"/>
      <sheetName val="All_Capital_Plan_P+L_10-1-0712"/>
      <sheetName val="CP08_(2)12"/>
      <sheetName val="Planning_File_10-1-0712"/>
      <sheetName val="SITE_OVERHEADS12"/>
      <sheetName val="Break_up_Sheet12"/>
      <sheetName val="Boq_Block_A12"/>
      <sheetName val="IO_List12"/>
      <sheetName val="Pipe_Supports12"/>
      <sheetName val="BOQ_(2)12"/>
      <sheetName val="SCHEDULE_(3)12"/>
      <sheetName val="schedule_nos12"/>
      <sheetName val="Box-_Girder12"/>
      <sheetName val="Sqn_Abs_G_6__12"/>
      <sheetName val="WO_Abs__G_2__6_DUs12"/>
      <sheetName val="Air_Abs_G_6__23_DUs12"/>
      <sheetName val="4-Int-_ele(RA)12"/>
      <sheetName val="Detail_1A12"/>
      <sheetName val="BLOCK-A_(MEA_SHEET)12"/>
      <sheetName val="labour_coeff12"/>
      <sheetName val="Works_-_Quote_Sheet12"/>
      <sheetName val="E_&amp;_R12"/>
      <sheetName val="MASTER_RATE_ANALYSIS11"/>
      <sheetName val="Mat_Cost12"/>
      <sheetName val="DLC_lookups12"/>
      <sheetName val="Gen_Info12"/>
      <sheetName val="Indirect_expenses12"/>
      <sheetName val="Quote_Sheet12"/>
      <sheetName val="Cost_Any_12"/>
      <sheetName val="LIST_OF_MAKES12"/>
      <sheetName val="Pile_cap11"/>
      <sheetName val="Lease_rents12"/>
      <sheetName val="SPILL_OVER12"/>
      <sheetName val="Bed_Class11"/>
      <sheetName val="DTF_Summary11"/>
      <sheetName val="Form_611"/>
      <sheetName val="BOQ_Direct_selling_cost11"/>
      <sheetName val="GF_Columns11"/>
      <sheetName val="UNP-NCW_11"/>
      <sheetName val="Intro_10"/>
      <sheetName val="Elite_1_-_MBCL10"/>
      <sheetName val="Cost_summary10"/>
      <sheetName val="Contract_BOQ10"/>
      <sheetName val="beam-reinft-machine_rm10"/>
      <sheetName val="T1_WO10"/>
      <sheetName val="Direct_cost_shed_A-2_10"/>
      <sheetName val="_Resource_list10"/>
      <sheetName val="THANE_SITE10"/>
      <sheetName val="BOQ_Distribution10"/>
      <sheetName val="key_dates10"/>
      <sheetName val="specification_options10"/>
      <sheetName val="beam-reinft-IIInd_floor6"/>
      <sheetName val="A_O_R_6"/>
      <sheetName val="FF_Inst_RA_08_Inst_0310"/>
      <sheetName val="_IO_List4"/>
      <sheetName val="Cost_Index4"/>
      <sheetName val="saihous_ele4"/>
      <sheetName val="M_R_List_(2)6"/>
      <sheetName val="Balance_Sheet_6"/>
      <sheetName val="SSR___NSSR_Market_final4"/>
      <sheetName val="STAFFSCHED_4"/>
      <sheetName val="Basic_Rates4"/>
      <sheetName val="bs_BP_04_SA3"/>
      <sheetName val="Blr_hire3"/>
      <sheetName val="1-Pop_Proj3"/>
      <sheetName val="1_003"/>
      <sheetName val="DG_Works_(Supply)3"/>
      <sheetName val="220_11__BS_3"/>
      <sheetName val="_B33"/>
      <sheetName val="_B13"/>
      <sheetName val="Operating_Statistics3"/>
      <sheetName val="Annexue_B3"/>
      <sheetName val="Elect_3"/>
      <sheetName val="Desgn(zone_I)3"/>
      <sheetName val="$_KURLARI3"/>
      <sheetName val="Boq_(Main_Building)3"/>
      <sheetName val="Civil_BOQ2"/>
      <sheetName val="Basement__Works"/>
      <sheetName val="APPENDIX_B-114"/>
      <sheetName val="Bill_3_114"/>
      <sheetName val="PRECAST_lightconc-II14"/>
      <sheetName val="Fill_this_out_first___13"/>
      <sheetName val="INDIGINEOUS_ITEMS_13"/>
      <sheetName val="Cable_data14"/>
      <sheetName val="Material_13"/>
      <sheetName val="SPT_vs_PHI13"/>
      <sheetName val="Civil_Works13"/>
      <sheetName val="Basement_Budget13"/>
      <sheetName val="Asia_Revised_10-1-0713"/>
      <sheetName val="All_Capital_Plan_P+L_10-1-0713"/>
      <sheetName val="CP08_(2)13"/>
      <sheetName val="Planning_File_10-1-0713"/>
      <sheetName val="SITE_OVERHEADS13"/>
      <sheetName val="Break_up_Sheet13"/>
      <sheetName val="Boq_Block_A13"/>
      <sheetName val="IO_List13"/>
      <sheetName val="Pipe_Supports13"/>
      <sheetName val="BOQ_(2)13"/>
      <sheetName val="SCHEDULE_(3)13"/>
      <sheetName val="schedule_nos13"/>
      <sheetName val="Box-_Girder13"/>
      <sheetName val="Sqn_Abs_G_6__13"/>
      <sheetName val="WO_Abs__G_2__6_DUs13"/>
      <sheetName val="Air_Abs_G_6__23_DUs13"/>
      <sheetName val="4-Int-_ele(RA)13"/>
      <sheetName val="Detail_1A13"/>
      <sheetName val="BLOCK-A_(MEA_SHEET)13"/>
      <sheetName val="labour_coeff13"/>
      <sheetName val="Works_-_Quote_Sheet13"/>
      <sheetName val="E_&amp;_R13"/>
      <sheetName val="MASTER_RATE_ANALYSIS12"/>
      <sheetName val="Mat_Cost13"/>
      <sheetName val="DLC_lookups13"/>
      <sheetName val="Gen_Info13"/>
      <sheetName val="Indirect_expenses13"/>
      <sheetName val="Quote_Sheet13"/>
      <sheetName val="Cost_Any_13"/>
      <sheetName val="LIST_OF_MAKES13"/>
      <sheetName val="Pile_cap12"/>
      <sheetName val="Lease_rents13"/>
      <sheetName val="SPILL_OVER13"/>
      <sheetName val="Bed_Class12"/>
      <sheetName val="DTF_Summary12"/>
      <sheetName val="Form_612"/>
      <sheetName val="BOQ_Direct_selling_cost12"/>
      <sheetName val="GF_Columns12"/>
      <sheetName val="UNP-NCW_12"/>
      <sheetName val="Intro_11"/>
      <sheetName val="Elite_1_-_MBCL11"/>
      <sheetName val="Cost_summary11"/>
      <sheetName val="Contract_BOQ11"/>
      <sheetName val="beam-reinft-machine_rm11"/>
      <sheetName val="T1_WO11"/>
      <sheetName val="Direct_cost_shed_A-2_11"/>
      <sheetName val="_Resource_list11"/>
      <sheetName val="THANE_SITE11"/>
      <sheetName val="BOQ_Distribution11"/>
      <sheetName val="key_dates11"/>
      <sheetName val="specification_options11"/>
      <sheetName val="beam-reinft-IIInd_floor7"/>
      <sheetName val="A_O_R_7"/>
      <sheetName val="FF_Inst_RA_08_Inst_0311"/>
      <sheetName val="_IO_List5"/>
      <sheetName val="Cost_Index5"/>
      <sheetName val="saihous_ele5"/>
      <sheetName val="M_R_List_(2)7"/>
      <sheetName val="Balance_Sheet_7"/>
      <sheetName val="SSR___NSSR_Market_final5"/>
      <sheetName val="STAFFSCHED_5"/>
      <sheetName val="Basic_Rates5"/>
      <sheetName val="bs_BP_04_SA4"/>
      <sheetName val="Blr_hire4"/>
      <sheetName val="1-Pop_Proj4"/>
      <sheetName val="1_004"/>
      <sheetName val="DG_Works_(Supply)4"/>
      <sheetName val="220_11__BS_4"/>
      <sheetName val="_B34"/>
      <sheetName val="_B14"/>
      <sheetName val="Operating_Statistics4"/>
      <sheetName val="Annexue_B4"/>
      <sheetName val="Elect_4"/>
      <sheetName val="Desgn(zone_I)4"/>
      <sheetName val="$_KURLARI4"/>
      <sheetName val="Boq_(Main_Building)4"/>
      <sheetName val="Civil_BOQ3"/>
      <sheetName val="Basement__Works1"/>
      <sheetName val="Break_Up"/>
      <sheetName val="BUDGET"/>
      <sheetName val="CABLERET"/>
      <sheetName val="SubAnlysis"/>
      <sheetName val="B1"/>
      <sheetName val="[saihous.ele.xls]Indirect_x0005_⽼؃ᅜ"/>
      <sheetName val="Enquire"/>
      <sheetName val="Filter"/>
      <sheetName val="BALAN1"/>
      <sheetName val="ONE TIME"/>
      <sheetName val="AutoOpen Stub Data"/>
      <sheetName val="2nd "/>
      <sheetName val="shuttering"/>
      <sheetName val="[saihous.ele.xls]Indirect쌳ᎈ駜/"/>
      <sheetName val="wordsdata"/>
      <sheetName val="Abstract Sheet"/>
      <sheetName val="TBM-T6+5S(Alt1)"/>
      <sheetName val="conc-foot-gradeslab"/>
      <sheetName val="p-table"/>
      <sheetName val="YTD_Rpt_June"/>
      <sheetName val="MTD_Rpt_June"/>
      <sheetName val="inWords"/>
      <sheetName val="April Analysts"/>
      <sheetName val="Process"/>
      <sheetName val="M.S."/>
      <sheetName val="Cover_sheet"/>
      <sheetName val="AOQ-new_"/>
      <sheetName val="water_prop_"/>
      <sheetName val="BC_&amp;_MNB_"/>
      <sheetName val="Resource"/>
      <sheetName val="288-1"/>
      <sheetName val="Timesheet"/>
      <sheetName val="Analysis-NH-Roads"/>
      <sheetName val="Materials "/>
      <sheetName val="keyword"/>
      <sheetName val="Measurment"/>
      <sheetName val="Lead (Final)"/>
      <sheetName val="AoR Finishing"/>
      <sheetName val="Sum "/>
      <sheetName val="General Interior "/>
      <sheetName val="Dismantling Works "/>
      <sheetName val="Toilet Works "/>
      <sheetName val="Sliding folding partition"/>
      <sheetName val="Hard flr&amp;wall "/>
      <sheetName val="Modular Ceiling "/>
      <sheetName val="Blinds"/>
      <sheetName val="MS Structure Works"/>
      <sheetName val="Graphics &amp; Signage"/>
      <sheetName val="Fin Sum"/>
      <sheetName val="gen"/>
      <sheetName val="Monthly Budget Summary"/>
      <sheetName val="Core Data"/>
      <sheetName val="PRICE-COMP"/>
      <sheetName val="Indirect_x0005_????"/>
      <sheetName val="Indirect퀀《혂൧_x0001_"/>
      <sheetName val="TOS-F"/>
      <sheetName val="DATA_PRG"/>
      <sheetName val="C&amp;S monthwise"/>
      <sheetName val="C&amp;S"/>
      <sheetName val="General"/>
      <sheetName val="Materials"/>
      <sheetName val="BWSCPlt"/>
      <sheetName val="CI"/>
      <sheetName val="DI"/>
      <sheetName val="G.R.P"/>
      <sheetName val="HDPE"/>
      <sheetName val="PSC REVISED"/>
      <sheetName val="pvc"/>
      <sheetName val="Bridge Data 2005-06"/>
      <sheetName val="Data.F8.BTR"/>
      <sheetName val="r"/>
      <sheetName val="t_prsr"/>
      <sheetName val="id"/>
      <sheetName val=" "/>
      <sheetName val="bom"/>
      <sheetName val="M-Book for FW"/>
      <sheetName val="M-Book for Conc"/>
      <sheetName val="Staff_Acco_48"/>
      <sheetName val="Tel__24"/>
      <sheetName val="Ext_light24"/>
      <sheetName val="Staff_Acco_49"/>
      <sheetName val="4_Annex_1_Basic_rate24"/>
      <sheetName val="DETAILED__BOQ24"/>
      <sheetName val="Detail_In_Door_Stad24"/>
      <sheetName val="Project_Details__24"/>
      <sheetName val="RCC,Ret__Wall24"/>
      <sheetName val="Load_Details(B2)24"/>
      <sheetName val="TBAL9697_-group_wise__sdpl24"/>
      <sheetName val="scurve_calc_(2)24"/>
      <sheetName val="Detail_P&amp;L23"/>
      <sheetName val="Assumption_Sheet23"/>
      <sheetName val="Legal_Risk_Analysis23"/>
      <sheetName val="Bill_3_-_Site_Works23"/>
      <sheetName val="SCHEDULE_OF_RATES23"/>
      <sheetName val="GR_slab-reinft23"/>
      <sheetName val="Rate_Analysis23"/>
      <sheetName val="Cover_sheet1"/>
      <sheetName val="AOQ-new_1"/>
      <sheetName val="water_prop_1"/>
      <sheetName val="PA-_Consutant_"/>
      <sheetName val="[saihous_ele_xls]Indirect"/>
      <sheetName val="[saihous_ele_xls]Indirect????"/>
      <sheetName val="Indirect____쌳ᎈ駜_"/>
      <sheetName val="10__&amp;_11__Rate_Code_&amp;_BQ"/>
      <sheetName val="Basic_Resources"/>
      <sheetName val="Angebot18_7_"/>
      <sheetName val="SPILL_OVER_PROJECTIONS"/>
      <sheetName val="BC_&amp;_MNB_1"/>
      <sheetName val="MAIN_FILE_9-24-07"/>
      <sheetName val="DG_"/>
      <sheetName val="11B_"/>
      <sheetName val="SC_Cost_MAR_02"/>
      <sheetName val="final_abstract"/>
      <sheetName val="[saihous_ele_xls]Indirect퀀《혂൧"/>
      <sheetName val="MTO_REV_0"/>
      <sheetName val="[saihous_ele_xls]Indirect⽼؃ᅜ"/>
      <sheetName val="Linked_Lead"/>
      <sheetName val="Material_Rate"/>
      <sheetName val="2nd_"/>
      <sheetName val="Material_List_"/>
      <sheetName val="Abstract_Sheet"/>
      <sheetName val="April_Analysts"/>
      <sheetName val="M_S_"/>
      <sheetName val="Column_BBS-Block9"/>
      <sheetName val="Materials_"/>
      <sheetName val="ONE_TIME"/>
      <sheetName val="Structure_Bills_Qty"/>
      <sheetName val="[saihous_ele_xls]Indirect쌳ᎈ駜/"/>
      <sheetName val="AoR_Finishing"/>
      <sheetName val="Lead_(Final)"/>
      <sheetName val="Sum_"/>
      <sheetName val="General_Interior_"/>
      <sheetName val="Dismantling_Works_"/>
      <sheetName val="Toilet_Works_"/>
      <sheetName val="Sliding_folding_partition"/>
      <sheetName val="Hard_flr&amp;wall_"/>
      <sheetName val="Modular_Ceiling_"/>
      <sheetName val="MS_Structure_Works"/>
      <sheetName val="Graphics_&amp;_Signage"/>
      <sheetName val="saihous.ele.xls"/>
      <sheetName val="GN-ST-10"/>
      <sheetName val="Detail-Singly"/>
      <sheetName val="TORRENT CEMENT"/>
      <sheetName val="A"/>
      <sheetName val="Pay_Sep06"/>
      <sheetName val="PRECAST lightconc_II"/>
      <sheetName val="Sensitivity"/>
      <sheetName val="Z1_DATA"/>
      <sheetName val="MHNO_LEV"/>
      <sheetName val="Footings"/>
      <sheetName val="Sqn-Abs(G+6) "/>
      <sheetName val="WO-Abs (G+2) 6 DUs"/>
      <sheetName val="Air-Abs(G+6) 23 DUs"/>
      <sheetName val="Stress Calculation"/>
      <sheetName val="Capex-fixed"/>
      <sheetName val="NLD - Assum"/>
      <sheetName val="BoQ-1"/>
      <sheetName val="BoQ-2"/>
      <sheetName val="Indirect_x005f_x0005_"/>
      <sheetName val="Indirect_x005f_x0005__x005f_x0000__x005f_x0000__"/>
      <sheetName val="Meas.-Hotel Part"/>
      <sheetName val="RES-PLANNING"/>
      <sheetName val="INPUT SHEET"/>
      <sheetName val="Macro1"/>
      <sheetName val="dBase"/>
      <sheetName val="beam-reinft"/>
      <sheetName val="Labour Rate "/>
      <sheetName val="DashboardQuestions"/>
      <sheetName val="TPL_RECEIPTS MB51"/>
      <sheetName val="Brazil-Russia-EuropeDecToMar-05"/>
      <sheetName val="ROW Orders for March 05"/>
      <sheetName val="PKG PO"/>
      <sheetName val="LLM DPRECEIPTS MB51"/>
      <sheetName val="PHS_RECEIPTS"/>
      <sheetName val="ZSEM stock (ympc038)"/>
      <sheetName val="MFG PO"/>
      <sheetName val="APRIL"/>
      <sheetName val="Aug"/>
      <sheetName val="FEB"/>
      <sheetName val="JAN"/>
      <sheetName val="July"/>
      <sheetName val="June"/>
      <sheetName val="MARCH"/>
      <sheetName val="MAY"/>
      <sheetName val="PRSH"/>
      <sheetName val="Labour &amp; Plant"/>
      <sheetName val="Assumption Inputs"/>
      <sheetName val="Labor abs-PW"/>
      <sheetName val="Labor abs-NMR"/>
      <sheetName val="Final Bill"/>
      <sheetName val="BST"/>
      <sheetName val="Beam-Schedule-1"/>
      <sheetName val="GUT (2)"/>
      <sheetName val="ACE-OUT"/>
      <sheetName val="Allg. Angaben"/>
      <sheetName val="Auswahl"/>
      <sheetName val="BAL SHEET"/>
      <sheetName val="foundation(V)"/>
      <sheetName val="CLAY"/>
      <sheetName val="BM-HOOP"/>
      <sheetName val="Con"/>
      <sheetName val="Staff_Acco_50"/>
      <sheetName val="Tel__25"/>
      <sheetName val="Ext_light25"/>
      <sheetName val="Staff_Acco_51"/>
      <sheetName val="4_Annex_1_Basic_rate25"/>
      <sheetName val="DETAILED__BOQ25"/>
      <sheetName val="TBAL9697_-group_wise__sdpl25"/>
      <sheetName val="Detail_In_Door_Stad25"/>
      <sheetName val="Project_Details__25"/>
      <sheetName val="scurve_calc_(2)25"/>
      <sheetName val="Detail_P&amp;L24"/>
      <sheetName val="Assumption_Sheet24"/>
      <sheetName val="RCC,Ret__Wall25"/>
      <sheetName val="Load_Details(B2)25"/>
      <sheetName val="Legal_Risk_Analysis24"/>
      <sheetName val="Bill_3_-_Site_Works24"/>
      <sheetName val="SCHEDULE_OF_RATES24"/>
      <sheetName val="GR_slab-reinft24"/>
      <sheetName val="Rate_Analysis24"/>
      <sheetName val="PA-_Consutant_1"/>
      <sheetName val="Basic_Resources1"/>
      <sheetName val="SPILL_OVER_PROJECTIONS1"/>
      <sheetName val="organi synthesis lab"/>
      <sheetName val="Format 1.9 Ph-1"/>
      <sheetName val="CFForecast detail"/>
      <sheetName val="[saihous.ele.xls]Indirect_x0005_堀와6"/>
      <sheetName val="Summary-margin calc"/>
      <sheetName val="Formulas"/>
      <sheetName val="Basic Details"/>
      <sheetName val="BS Groupings"/>
      <sheetName val="PL Groupings"/>
      <sheetName val="[saihous.ele.xls]Indirect_x0005_ം핤࢐"/>
      <sheetName val="Ring Details"/>
      <sheetName val="Service Function"/>
      <sheetName val="8th  floor Beams"/>
      <sheetName val="Quotation"/>
      <sheetName val="QAQC"/>
      <sheetName val="CABLES DATA"/>
      <sheetName val="DATA 2"/>
      <sheetName val="reference sheet "/>
      <sheetName val="M.B.T-16"/>
      <sheetName val="FITZ MORT 94"/>
      <sheetName val="BASIC MATERIALS"/>
      <sheetName val="Road data"/>
      <sheetName val="Road Detail Est."/>
      <sheetName val="공장별판관비배부"/>
      <sheetName val="VI Floor Beam "/>
      <sheetName val="Step 1"/>
      <sheetName val="DG-YARD"/>
      <sheetName val="PHOTO(9)"/>
      <sheetName val="PHOTOCALL(8)"/>
      <sheetName val="Equipment Information"/>
      <sheetName val="Equipment Block"/>
      <sheetName val="SUMMARY-GC"/>
      <sheetName val="SUMMARY - C&amp;I"/>
      <sheetName val="PREAMBLES"/>
      <sheetName val="INTERIOR WORKS"/>
      <sheetName val="Interior working"/>
      <sheetName val="FALSE CEILING"/>
      <sheetName val="FALSE CEILING working"/>
      <sheetName val="PAINTING"/>
      <sheetName val="Painting working"/>
      <sheetName val="DOORS"/>
      <sheetName val="Doors Working"/>
      <sheetName val="Blind Working"/>
      <sheetName val="LOOSE FURNITURES"/>
      <sheetName val="DISMANTLING WORKS-C&amp;I"/>
      <sheetName val="DIS C&amp;I WORKING"/>
      <sheetName val="INTERNAL SIGNAGE"/>
      <sheetName val="SIGNAGE WORKING"/>
      <sheetName val="Summary-Electrical"/>
      <sheetName val="Electrical"/>
      <sheetName val="Electrical Working"/>
      <sheetName val="Light_Fixture_Installation"/>
      <sheetName val="Decorative_Light_Fixture_Instal"/>
      <sheetName val="SUMMARY - FPS"/>
      <sheetName val="BOQ-FPS "/>
      <sheetName val="HVAC Summary"/>
      <sheetName val="HVAC"/>
      <sheetName val="SUMMARY-PHE"/>
      <sheetName val="Sanitary Fixtures"/>
      <sheetName val="Firxtures working"/>
      <sheetName val="Internal Drainage &amp; rain water"/>
      <sheetName val="Internal Drainage &amp; rain workin"/>
      <sheetName val="Internal water "/>
      <sheetName val="Dismantling works-PHE"/>
      <sheetName val="1-Excavation"/>
      <sheetName val="2-Substructure"/>
      <sheetName val="3-Concrete"/>
      <sheetName val="4-Masonry"/>
      <sheetName val="5-Thermal &amp; Moisture"/>
      <sheetName val="Col-Schedule"/>
      <sheetName val="starter"/>
      <sheetName val="IT-Fri Base"/>
      <sheetName val="CMISFA"/>
      <sheetName val="00acttbl"/>
      <sheetName val="PSrpt25"/>
      <sheetName val="00budtbl"/>
      <sheetName val="Rate Ana"/>
      <sheetName val="RIP1"/>
      <sheetName val="Manpower"/>
      <sheetName val="PARAMETRES"/>
      <sheetName val="TOTAL MPR"/>
      <sheetName val="Gravel in pond"/>
      <sheetName val="Budget Top sheet "/>
      <sheetName val="BAU"/>
      <sheetName val="Contract Top sheet"/>
      <sheetName val=" Top sheet Summary"/>
      <sheetName val="Sum of Prelims"/>
      <sheetName val="Prelims"/>
      <sheetName val="Mech Material"/>
      <sheetName val="Electrical Material"/>
      <sheetName val="Mech sub-contracts"/>
      <sheetName val="Order Book Assumptions 2007"/>
      <sheetName val="Steel"/>
      <sheetName val="Bill(4)"/>
      <sheetName val="SITE WORK"/>
      <sheetName val="Steel "/>
      <sheetName val="Ti"/>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C Sum"/>
      <sheetName val="A Sum"/>
      <sheetName val="MMt"/>
      <sheetName val="Jan Volume"/>
      <sheetName val="Detailed Summary (4)"/>
      <sheetName val="BOQ LT"/>
      <sheetName val="Name List"/>
      <sheetName val="WORK TABLE"/>
      <sheetName val="[saihous.ele.xls]Indirect_x0005__xdfa0_."/>
      <sheetName val="[saihous.ele.xls]Indirect_x0005__xdb20__x001f_"/>
      <sheetName val="loadcal"/>
      <sheetName val="REL"/>
      <sheetName val="Sweeper Machine"/>
      <sheetName val="HP(9.200)"/>
      <sheetName val="hyperstatic"/>
      <sheetName val="Stability"/>
      <sheetName val="Cut &amp; Sew"/>
      <sheetName val="ANNEXURE-A"/>
      <sheetName val="Tong hop DT XDCT"/>
      <sheetName val="TH_CPTB"/>
      <sheetName val="TMDT"/>
      <sheetName val="17"/>
      <sheetName val="boq actual"/>
      <sheetName val="Break_Up (bc)"/>
      <sheetName val="Break_Up (bc1)"/>
      <sheetName val="Break_Up (bc2)"/>
      <sheetName val="LEVEL SHEET"/>
      <sheetName val="GLOBAL_REFERRENCE_SHEET"/>
      <sheetName val="SUMMARY - PART-I-BUILDING"/>
      <sheetName val="girder"/>
      <sheetName val="Cable_data16"/>
      <sheetName val="Material_15"/>
      <sheetName val="SPT_vs_PHI15"/>
      <sheetName val="PRECAST_lightconc-II16"/>
      <sheetName val="APPENDIX_B-116"/>
      <sheetName val="Bill_3_116"/>
      <sheetName val="Civil_Works15"/>
      <sheetName val="4-Int-_ele(RA)15"/>
      <sheetName val="Fill_this_out_first___15"/>
      <sheetName val="SCHEDULE_(3)15"/>
      <sheetName val="schedule_nos15"/>
      <sheetName val="SITE_OVERHEADS15"/>
      <sheetName val="Boq_Block_A15"/>
      <sheetName val="Asia_Revised_10-1-0715"/>
      <sheetName val="All_Capital_Plan_P+L_10-1-0715"/>
      <sheetName val="CP08_(2)15"/>
      <sheetName val="Planning_File_10-1-0715"/>
      <sheetName val="IO_List15"/>
      <sheetName val="Pipe_Supports15"/>
      <sheetName val="BOQ_(2)15"/>
      <sheetName val="INDIGINEOUS_ITEMS_15"/>
      <sheetName val="Basement_Budget15"/>
      <sheetName val="Sqn_Abs_G_6__15"/>
      <sheetName val="WO_Abs__G_2__6_DUs15"/>
      <sheetName val="Air_Abs_G_6__23_DUs15"/>
      <sheetName val="Break_up_Sheet15"/>
      <sheetName val="Box-_Girder15"/>
      <sheetName val="DLC_lookups15"/>
      <sheetName val="Gen_Info15"/>
      <sheetName val="Indirect_expenses15"/>
      <sheetName val="Quote_Sheet15"/>
      <sheetName val="labour_coeff15"/>
      <sheetName val="Works_-_Quote_Sheet15"/>
      <sheetName val="Cost_Any_15"/>
      <sheetName val="LIST_OF_MAKES15"/>
      <sheetName val="Bed_Class14"/>
      <sheetName val="E_&amp;_R15"/>
      <sheetName val="BLOCK-A_(MEA_SHEET)15"/>
      <sheetName val="Detail_1A15"/>
      <sheetName val="Mat_Cost15"/>
      <sheetName val="Lease_rents15"/>
      <sheetName val="SPILL_OVER15"/>
      <sheetName val="Pile_cap14"/>
      <sheetName val="GF_Columns14"/>
      <sheetName val="DTF_Summary14"/>
      <sheetName val="Form_614"/>
      <sheetName val="BOQ_Direct_selling_cost14"/>
      <sheetName val="UNP-NCW_14"/>
      <sheetName val="MASTER_RATE_ANALYSIS14"/>
      <sheetName val="Intro_13"/>
      <sheetName val="Elite_1_-_MBCL13"/>
      <sheetName val="Cost_summary13"/>
      <sheetName val="Direct_cost_shed_A-2_13"/>
      <sheetName val="_Resource_list13"/>
      <sheetName val="THANE_SITE13"/>
      <sheetName val="BOQ_Distribution13"/>
      <sheetName val="Contract_BOQ13"/>
      <sheetName val="key_dates13"/>
      <sheetName val="specification_options13"/>
      <sheetName val="FF_Inst_RA_08_Inst_0313"/>
      <sheetName val="A_O_R_9"/>
      <sheetName val="beam-reinft-machine_rm13"/>
      <sheetName val="T1_WO13"/>
      <sheetName val="beam-reinft-IIInd_floor9"/>
      <sheetName val="Cost_Index7"/>
      <sheetName val="saihous_ele7"/>
      <sheetName val="_IO_List7"/>
      <sheetName val="SSR___NSSR_Market_final7"/>
      <sheetName val="M_R_List_(2)9"/>
      <sheetName val="Balance_Sheet_9"/>
      <sheetName val="STAFFSCHED_7"/>
      <sheetName val="bs_BP_04_SA6"/>
      <sheetName val="Basic_Rates7"/>
      <sheetName val="1-Pop_Proj6"/>
      <sheetName val="DG_Works_(Supply)6"/>
      <sheetName val="Blr_hire6"/>
      <sheetName val="1_006"/>
      <sheetName val="220_11__BS_6"/>
      <sheetName val="_B36"/>
      <sheetName val="_B16"/>
      <sheetName val="Operating_Statistics6"/>
      <sheetName val="Annexue_B6"/>
      <sheetName val="Elect_6"/>
      <sheetName val="$_KURLARI6"/>
      <sheetName val="Boq_(Main_Building)6"/>
      <sheetName val="Desgn(zone_I)6"/>
      <sheetName val="Civil_BOQ5"/>
      <sheetName val="Basement__Works3"/>
      <sheetName val="Cover_sheet2"/>
      <sheetName val="AOQ-new_2"/>
      <sheetName val="water_prop_2"/>
      <sheetName val="final_abstract2"/>
      <sheetName val="PA-_Consutant_2"/>
      <sheetName val="Angebot18_7_1"/>
      <sheetName val="2nd_1"/>
      <sheetName val="10__&amp;_11__Rate_Code_&amp;_BQ1"/>
      <sheetName val="AoR_Finishing1"/>
      <sheetName val="Material_Rate1"/>
      <sheetName val="11B_1"/>
      <sheetName val="Material_List_1"/>
      <sheetName val="Structure_Bills_Qty1"/>
      <sheetName val="ONE_TIME1"/>
      <sheetName val="MTO_REV_01"/>
      <sheetName val="DG_1"/>
      <sheetName val="Cable_data15"/>
      <sheetName val="Material_14"/>
      <sheetName val="SPT_vs_PHI14"/>
      <sheetName val="PRECAST_lightconc-II15"/>
      <sheetName val="APPENDIX_B-115"/>
      <sheetName val="Bill_3_115"/>
      <sheetName val="Civil_Works14"/>
      <sheetName val="4-Int-_ele(RA)14"/>
      <sheetName val="Fill_this_out_first___14"/>
      <sheetName val="SCHEDULE_(3)14"/>
      <sheetName val="schedule_nos14"/>
      <sheetName val="SITE_OVERHEADS14"/>
      <sheetName val="Boq_Block_A14"/>
      <sheetName val="Asia_Revised_10-1-0714"/>
      <sheetName val="All_Capital_Plan_P+L_10-1-0714"/>
      <sheetName val="CP08_(2)14"/>
      <sheetName val="Planning_File_10-1-0714"/>
      <sheetName val="IO_List14"/>
      <sheetName val="Pipe_Supports14"/>
      <sheetName val="BOQ_(2)14"/>
      <sheetName val="INDIGINEOUS_ITEMS_14"/>
      <sheetName val="Basement_Budget14"/>
      <sheetName val="Sqn_Abs_G_6__14"/>
      <sheetName val="WO_Abs__G_2__6_DUs14"/>
      <sheetName val="Air_Abs_G_6__23_DUs14"/>
      <sheetName val="Break_up_Sheet14"/>
      <sheetName val="Box-_Girder14"/>
      <sheetName val="DLC_lookups14"/>
      <sheetName val="Gen_Info14"/>
      <sheetName val="Indirect_expenses14"/>
      <sheetName val="Quote_Sheet14"/>
      <sheetName val="labour_coeff14"/>
      <sheetName val="Works_-_Quote_Sheet14"/>
      <sheetName val="Cost_Any_14"/>
      <sheetName val="LIST_OF_MAKES14"/>
      <sheetName val="Bed_Class13"/>
      <sheetName val="E_&amp;_R14"/>
      <sheetName val="BLOCK-A_(MEA_SHEET)14"/>
      <sheetName val="Detail_1A14"/>
      <sheetName val="Mat_Cost14"/>
      <sheetName val="Lease_rents14"/>
      <sheetName val="SPILL_OVER14"/>
      <sheetName val="Pile_cap13"/>
      <sheetName val="GF_Columns13"/>
      <sheetName val="DTF_Summary13"/>
      <sheetName val="Form_613"/>
      <sheetName val="BOQ_Direct_selling_cost13"/>
      <sheetName val="UNP-NCW_13"/>
      <sheetName val="MASTER_RATE_ANALYSIS13"/>
      <sheetName val="Intro_12"/>
      <sheetName val="Elite_1_-_MBCL12"/>
      <sheetName val="Cost_summary12"/>
      <sheetName val="Direct_cost_shed_A-2_12"/>
      <sheetName val="_Resource_list12"/>
      <sheetName val="THANE_SITE12"/>
      <sheetName val="BOQ_Distribution12"/>
      <sheetName val="Contract_BOQ12"/>
      <sheetName val="key_dates12"/>
      <sheetName val="specification_options12"/>
      <sheetName val="FF_Inst_RA_08_Inst_0312"/>
      <sheetName val="A_O_R_8"/>
      <sheetName val="beam-reinft-machine_rm12"/>
      <sheetName val="T1_WO12"/>
      <sheetName val="beam-reinft-IIInd_floor8"/>
      <sheetName val="Cost_Index6"/>
      <sheetName val="saihous_ele6"/>
      <sheetName val="_IO_List6"/>
      <sheetName val="SSR___NSSR_Market_final6"/>
      <sheetName val="M_R_List_(2)8"/>
      <sheetName val="Balance_Sheet_8"/>
      <sheetName val="STAFFSCHED_6"/>
      <sheetName val="bs_BP_04_SA5"/>
      <sheetName val="Basic_Rates6"/>
      <sheetName val="1-Pop_Proj5"/>
      <sheetName val="DG_Works_(Supply)5"/>
      <sheetName val="Blr_hire5"/>
      <sheetName val="1_005"/>
      <sheetName val="220_11__BS_5"/>
      <sheetName val="_B35"/>
      <sheetName val="_B15"/>
      <sheetName val="Operating_Statistics5"/>
      <sheetName val="Annexue_B5"/>
      <sheetName val="Elect_5"/>
      <sheetName val="$_KURLARI5"/>
      <sheetName val="Boq_(Main_Building)5"/>
      <sheetName val="Desgn(zone_I)5"/>
      <sheetName val="Civil_BOQ4"/>
      <sheetName val="Basement__Works2"/>
      <sheetName val="final_abstract1"/>
      <sheetName val="Master Data"/>
      <sheetName val="SOA"/>
      <sheetName val="Podium Areas"/>
      <sheetName val="Options"/>
      <sheetName val="Overall Summary"/>
      <sheetName val="Summary_CFA total - CP1 &amp; CP2"/>
      <sheetName val="HPL"/>
      <sheetName val="_saihous.ele.xls_Indirect_x0005_"/>
      <sheetName val="_saihous.ele.xls_Indirect_x0005_____"/>
      <sheetName val="_saihous.ele.xls_Indirect퀀《혂൧_x0001_"/>
      <sheetName val="_saihous.ele.xls_Indirect쌳ᎈ駜_"/>
      <sheetName val="coa_ramco_168"/>
      <sheetName val="RA_markate"/>
      <sheetName val="CBL01"/>
      <sheetName val="IM_Assumptions"/>
      <sheetName val="IM_SUMMARY"/>
      <sheetName val="IM_Flows"/>
      <sheetName val="Beam-design exp"/>
      <sheetName val="A301 Kalk"/>
      <sheetName val="Pacakges split"/>
      <sheetName val="DATA_PILE_BG"/>
      <sheetName val="DATA_PCC"/>
      <sheetName val="DATA_PILECAP"/>
      <sheetName val="DATA_PILE_RT2"/>
      <sheetName val="DATA_PILE_RT1 "/>
      <sheetName val="DATA_PILE _SM"/>
      <sheetName val="_saihous.ele.xls_Indirect_x0005"/>
      <sheetName val="_saihous.ele.xls_Indirect퀀《혂൧_x"/>
      <sheetName val="Indirect_x0005_____"/>
      <sheetName val="_saihous_ele_xls_Indirect"/>
      <sheetName val="_saihous_ele_xls_Indirect____"/>
      <sheetName val="Schlüss Inh-EF"/>
      <sheetName val="VS배관내역서"/>
      <sheetName val="Main-Material"/>
      <sheetName val="11B_2"/>
      <sheetName val="SC_Cost_MAR_022"/>
      <sheetName val="SC_Cost_MAR_021"/>
      <sheetName val="Pier calculation"/>
      <sheetName val="Master_Data"/>
      <sheetName val="L_(4)"/>
      <sheetName val="Staff_Acco_52"/>
      <sheetName val="Tel__26"/>
      <sheetName val="Ext_light26"/>
      <sheetName val="Staff_Acco_53"/>
      <sheetName val="4_Annex_1_Basic_rate26"/>
      <sheetName val="DETAILED__BOQ26"/>
      <sheetName val="Detail_In_Door_Stad26"/>
      <sheetName val="Project_Details__26"/>
      <sheetName val="scurve_calc_(2)26"/>
      <sheetName val="Detail_P&amp;L25"/>
      <sheetName val="Assumption_Sheet25"/>
      <sheetName val="TBAL9697_-group_wise__sdpl26"/>
      <sheetName val="Bill_3_-_Site_Works25"/>
      <sheetName val="RCC,Ret__Wall26"/>
      <sheetName val="Load_Details(B2)26"/>
      <sheetName val="SCHEDULE_OF_RATES25"/>
      <sheetName val="APPENDIX_B-117"/>
      <sheetName val="Bill_3_117"/>
      <sheetName val="Legal_Risk_Analysis25"/>
      <sheetName val="PRECAST_lightconc-II17"/>
      <sheetName val="GR_slab-reinft25"/>
      <sheetName val="Fill_this_out_first___16"/>
      <sheetName val="SCHEDULE_(3)16"/>
      <sheetName val="schedule_nos16"/>
      <sheetName val="Cable_data17"/>
      <sheetName val="Civil_Works16"/>
      <sheetName val="Boq_Block_A16"/>
      <sheetName val="Rate_Analysis25"/>
      <sheetName val="Material_16"/>
      <sheetName val="SPT_vs_PHI16"/>
      <sheetName val="IO_List16"/>
      <sheetName val="Pipe_Supports16"/>
      <sheetName val="BOQ_(2)16"/>
      <sheetName val="Box-_Girder16"/>
      <sheetName val="INDIGINEOUS_ITEMS_16"/>
      <sheetName val="4-Int-_ele(RA)16"/>
      <sheetName val="Basement_Budget16"/>
      <sheetName val="BLOCK-A_(MEA_SHEET)16"/>
      <sheetName val="SITE_OVERHEADS16"/>
      <sheetName val="Sqn_Abs_G_6__16"/>
      <sheetName val="WO_Abs__G_2__6_DUs16"/>
      <sheetName val="Air_Abs_G_6__23_DUs16"/>
      <sheetName val="Detail_1A16"/>
      <sheetName val="E_&amp;_R16"/>
      <sheetName val="Lease_rents16"/>
      <sheetName val="DLC_lookups16"/>
      <sheetName val="Quote_Sheet16"/>
      <sheetName val="labour_coeff16"/>
      <sheetName val="Works_-_Quote_Sheet16"/>
      <sheetName val="Gen_Info16"/>
      <sheetName val="Indirect_expenses16"/>
      <sheetName val="Cost_Any_16"/>
      <sheetName val="LIST_OF_MAKES16"/>
      <sheetName val="Asia_Revised_10-1-0716"/>
      <sheetName val="All_Capital_Plan_P+L_10-1-0716"/>
      <sheetName val="CP08_(2)16"/>
      <sheetName val="Planning_File_10-1-0716"/>
      <sheetName val="Break_up_Sheet16"/>
      <sheetName val="SPILL_OVER16"/>
      <sheetName val="Bed_Class15"/>
      <sheetName val="Pile_cap15"/>
      <sheetName val="DTF_Summary15"/>
      <sheetName val="Mat_Cost16"/>
      <sheetName val="Form_615"/>
      <sheetName val="BOQ_Direct_selling_cost15"/>
      <sheetName val="GF_Columns15"/>
      <sheetName val="UNP-NCW_15"/>
      <sheetName val="Intro_14"/>
      <sheetName val="MASTER_RATE_ANALYSIS15"/>
      <sheetName val="Elite_1_-_MBCL14"/>
      <sheetName val="Cost_summary14"/>
      <sheetName val="Direct_cost_shed_A-2_14"/>
      <sheetName val="_Resource_list14"/>
      <sheetName val="THANE_SITE14"/>
      <sheetName val="BOQ_Distribution14"/>
      <sheetName val="Contract_BOQ14"/>
      <sheetName val="key_dates14"/>
      <sheetName val="specification_options14"/>
      <sheetName val="FF_Inst_RA_08_Inst_0314"/>
      <sheetName val="A_O_R_10"/>
      <sheetName val="beam-reinft-machine_rm14"/>
      <sheetName val="T1_WO14"/>
      <sheetName val="beam-reinft-IIInd_floor10"/>
      <sheetName val="M_R_List_(2)10"/>
      <sheetName val="Balance_Sheet_10"/>
      <sheetName val="STAFFSCHED_8"/>
      <sheetName val="Blr_hire7"/>
      <sheetName val="_IO_List8"/>
      <sheetName val="Cost_Index8"/>
      <sheetName val="saihous_ele8"/>
      <sheetName val="SSR___NSSR_Market_final8"/>
      <sheetName val="DG_Works_(Supply)7"/>
      <sheetName val="bs_BP_04_SA7"/>
      <sheetName val="Basic_Rates8"/>
      <sheetName val="1-Pop_Proj7"/>
      <sheetName val="1_007"/>
      <sheetName val="Annexue_B7"/>
      <sheetName val="Boq_(Main_Building)7"/>
      <sheetName val="220_11__BS_7"/>
      <sheetName val="PA-_Consutant_3"/>
      <sheetName val="_B37"/>
      <sheetName val="_B17"/>
      <sheetName val="Operating_Statistics7"/>
      <sheetName val="Elect_7"/>
      <sheetName val="Desgn(zone_I)7"/>
      <sheetName val="Basement__Works4"/>
      <sheetName val="10__&amp;_11__Rate_Code_&amp;_BQ2"/>
      <sheetName val="$_KURLARI7"/>
      <sheetName val="Civil_BOQ6"/>
      <sheetName val="Cover_sheet3"/>
      <sheetName val="AOQ-new_3"/>
      <sheetName val="water_prop_3"/>
      <sheetName val="Basic_Resources2"/>
      <sheetName val="BC_&amp;_MNB_2"/>
      <sheetName val="Angebot18_7_2"/>
      <sheetName val="final_abstract3"/>
      <sheetName val="Material_Rate2"/>
      <sheetName val="SPILL_OVER_PROJECTIONS2"/>
      <sheetName val="DG_2"/>
      <sheetName val="MAIN_FILE_9-24-071"/>
      <sheetName val="2nd_2"/>
      <sheetName val="[saihous_ele_xls]Indirect쌳ᎈ駜/1"/>
      <sheetName val="Material_List_2"/>
      <sheetName val="Structure_Bills_Qty2"/>
      <sheetName val="MTO_REV_02"/>
      <sheetName val="Linked_Lead1"/>
      <sheetName val="Stress_Calculation"/>
      <sheetName val="NLD_-_Assum"/>
      <sheetName val="Lead_(Final)1"/>
      <sheetName val="AoR_Finishing2"/>
      <sheetName val="C&amp;S_monthwise"/>
      <sheetName val="G_R_P"/>
      <sheetName val="PSC_REVISED"/>
      <sheetName val="Bridge_Data_2005-06"/>
      <sheetName val="Data_F8_BTR"/>
      <sheetName val="_"/>
      <sheetName val="ONE_TIME2"/>
      <sheetName val="TORRENT_CEMENT"/>
      <sheetName val="Column_BBS-Block91"/>
      <sheetName val="AutoOpen_Stub_Data"/>
      <sheetName val="Abstract_Sheet1"/>
      <sheetName val="April_Analysts1"/>
      <sheetName val="M_S_1"/>
      <sheetName val="Materials_1"/>
      <sheetName val="Fin_Sum"/>
      <sheetName val="Sum_1"/>
      <sheetName val="General_Interior_1"/>
      <sheetName val="Dismantling_Works_1"/>
      <sheetName val="Toilet_Works_1"/>
      <sheetName val="Sliding_folding_partition1"/>
      <sheetName val="Hard_flr&amp;wall_1"/>
      <sheetName val="Modular_Ceiling_1"/>
      <sheetName val="MS_Structure_Works1"/>
      <sheetName val="Graphics_&amp;_Signage1"/>
      <sheetName val="Indirect????"/>
      <sheetName val="Indirect퀀《혂൧"/>
      <sheetName val="Core_Data"/>
      <sheetName val="M-Book_for_FW"/>
      <sheetName val="M-Book_for_Conc"/>
      <sheetName val="Monthly_Budget_Summary"/>
      <sheetName val="Meas_-Hotel_Part"/>
      <sheetName val="INPUT_SHEET"/>
      <sheetName val="Labour_Rate_"/>
      <sheetName val="TPL_RECEIPTS_MB51"/>
      <sheetName val="ROW_Orders_for_March_05"/>
      <sheetName val="PKG_PO"/>
      <sheetName val="LLM_DPRECEIPTS_MB51"/>
      <sheetName val="ZSEM_stock_(ympc038)"/>
      <sheetName val="MFG_PO"/>
      <sheetName val="Sqn-Abs(G+6)_"/>
      <sheetName val="WO-Abs_(G+2)_6_DUs"/>
      <sheetName val="Air-Abs(G+6)_23_DUs"/>
      <sheetName val="saihous_ele_xls"/>
      <sheetName val="Labour_&amp;_Plant"/>
      <sheetName val="Assumption_Inputs"/>
      <sheetName val="Ring_Details"/>
      <sheetName val="reference_sheet_"/>
      <sheetName val="BAL_SHEET"/>
      <sheetName val="GUT_(2)"/>
      <sheetName val="SOR"/>
      <sheetName val="Distribution - Qty &amp; Amount"/>
      <sheetName val="horizontal"/>
      <sheetName val="Box-Detour"/>
      <sheetName val="AOR"/>
      <sheetName val="Slab"/>
      <sheetName val="STP"/>
      <sheetName val="DOOR-WIND"/>
      <sheetName val="SC_Cost_MAR_023"/>
      <sheetName val="11B_3"/>
      <sheetName val="[saihous_ele_xls]Indirect_"/>
      <sheetName val="Sweeper_Machine"/>
      <sheetName val="HP(9_200)"/>
      <sheetName val="Final_Bill"/>
      <sheetName val="Pier_calculation"/>
      <sheetName val="Distribution_-_Qty_&amp;_Amount"/>
      <sheetName val="33 kV-Eqpt.fdn."/>
      <sheetName val="macro"/>
      <sheetName val="WBS"/>
      <sheetName val="Dtype-Civil"/>
      <sheetName val="Staff_Acco_60"/>
      <sheetName val="Tel__30"/>
      <sheetName val="Ext_light30"/>
      <sheetName val="Staff_Acco_61"/>
      <sheetName val="SCHEDULE_OF_RATES30"/>
      <sheetName val="4_Annex_1_Basic_rate30"/>
      <sheetName val="DETAILED__BOQ30"/>
      <sheetName val="Detail_In_Door_Stad30"/>
      <sheetName val="Project_Details__30"/>
      <sheetName val="RCC,Ret__Wall30"/>
      <sheetName val="TBAL9697_-group_wise__sdpl30"/>
      <sheetName val="Load_Details(B2)30"/>
      <sheetName val="scurve_calc_(2)30"/>
      <sheetName val="Detail_P&amp;L30"/>
      <sheetName val="Assumption_Sheet30"/>
      <sheetName val="APPENDIX_B-130"/>
      <sheetName val="Bill_3_130"/>
      <sheetName val="Legal_Risk_Analysis30"/>
      <sheetName val="Cable_data30"/>
      <sheetName val="PRECAST_lightconc-II30"/>
      <sheetName val="BLOCK-A_(MEA_SHEET)29"/>
      <sheetName val="Bill_3_-_Site_Works29"/>
      <sheetName val="Asia_Revised_10-1-0729"/>
      <sheetName val="All_Capital_Plan_P+L_10-1-0729"/>
      <sheetName val="CP08_(2)29"/>
      <sheetName val="Planning_File_10-1-0729"/>
      <sheetName val="GR_slab-reinft29"/>
      <sheetName val="SITE_OVERHEADS29"/>
      <sheetName val="Civil_Works29"/>
      <sheetName val="Material_29"/>
      <sheetName val="SPT_vs_PHI29"/>
      <sheetName val="Fill_this_out_first___29"/>
      <sheetName val="IO_List29"/>
      <sheetName val="Pipe_Supports29"/>
      <sheetName val="BOQ_(2)29"/>
      <sheetName val="SCHEDULE_(3)29"/>
      <sheetName val="schedule_nos29"/>
      <sheetName val="Rate_Analysis29"/>
      <sheetName val="Boq_Block_A29"/>
      <sheetName val="Sqn_Abs_G_6__29"/>
      <sheetName val="WO_Abs__G_2__6_DUs29"/>
      <sheetName val="Air_Abs_G_6__23_DUs29"/>
      <sheetName val="4-Int-_ele(RA)29"/>
      <sheetName val="INDIGINEOUS_ITEMS_29"/>
      <sheetName val="Box-_Girder29"/>
      <sheetName val="Lease_rents29"/>
      <sheetName val="DLC_lookups29"/>
      <sheetName val="Quote_Sheet29"/>
      <sheetName val="labour_coeff29"/>
      <sheetName val="Works_-_Quote_Sheet29"/>
      <sheetName val="Gen_Info29"/>
      <sheetName val="Indirect_expenses29"/>
      <sheetName val="Cost_Any_29"/>
      <sheetName val="LIST_OF_MAKES29"/>
      <sheetName val="Detail_1A29"/>
      <sheetName val="Basement_Budget29"/>
      <sheetName val="Break_up_Sheet29"/>
      <sheetName val="E_&amp;_R29"/>
      <sheetName val="Bed_Class28"/>
      <sheetName val="Pile_cap28"/>
      <sheetName val="Mat_Cost29"/>
      <sheetName val="SPILL_OVER29"/>
      <sheetName val="DTF_Summary28"/>
      <sheetName val="UNP-NCW_28"/>
      <sheetName val="GF_Columns28"/>
      <sheetName val="Form_628"/>
      <sheetName val="BOQ_Direct_selling_cost28"/>
      <sheetName val="MASTER_RATE_ANALYSIS28"/>
      <sheetName val="Intro_28"/>
      <sheetName val="A_O_R_28"/>
      <sheetName val="Cost_summary28"/>
      <sheetName val="Direct_cost_shed_A-2_28"/>
      <sheetName val="_Resource_list28"/>
      <sheetName val="THANE_SITE28"/>
      <sheetName val="BOQ_Distribution28"/>
      <sheetName val="key_dates28"/>
      <sheetName val="specification_options28"/>
      <sheetName val="Elite_1_-_MBCL28"/>
      <sheetName val="M_R_List_(2)28"/>
      <sheetName val="Balance_Sheet_28"/>
      <sheetName val="A_O_R_13"/>
      <sheetName val="M_R_List_(2)13"/>
      <sheetName val="Balance_Sheet_13"/>
      <sheetName val="A_O_R_11"/>
      <sheetName val="M_R_List_(2)11"/>
      <sheetName val="Balance_Sheet_11"/>
      <sheetName val="A_O_R_12"/>
      <sheetName val="M_R_List_(2)12"/>
      <sheetName val="Balance_Sheet_12"/>
      <sheetName val="APPENDIX_B-118"/>
      <sheetName val="Bill_3_118"/>
      <sheetName val="Cable_data18"/>
      <sheetName val="PRECAST_lightconc-II18"/>
      <sheetName val="BLOCK-A_(MEA_SHEET)17"/>
      <sheetName val="Asia_Revised_10-1-0717"/>
      <sheetName val="All_Capital_Plan_P+L_10-1-0717"/>
      <sheetName val="CP08_(2)17"/>
      <sheetName val="Planning_File_10-1-0717"/>
      <sheetName val="SITE_OVERHEADS17"/>
      <sheetName val="Civil_Works17"/>
      <sheetName val="Material_17"/>
      <sheetName val="SPT_vs_PHI17"/>
      <sheetName val="Fill_this_out_first___17"/>
      <sheetName val="IO_List17"/>
      <sheetName val="Pipe_Supports17"/>
      <sheetName val="BOQ_(2)17"/>
      <sheetName val="SCHEDULE_(3)17"/>
      <sheetName val="schedule_nos17"/>
      <sheetName val="Boq_Block_A17"/>
      <sheetName val="Sqn_Abs_G_6__17"/>
      <sheetName val="WO_Abs__G_2__6_DUs17"/>
      <sheetName val="Air_Abs_G_6__23_DUs17"/>
      <sheetName val="4-Int-_ele(RA)17"/>
      <sheetName val="INDIGINEOUS_ITEMS_17"/>
      <sheetName val="Box-_Girder17"/>
      <sheetName val="Lease_rents17"/>
      <sheetName val="DLC_lookups17"/>
      <sheetName val="Quote_Sheet17"/>
      <sheetName val="labour_coeff17"/>
      <sheetName val="Works_-_Quote_Sheet17"/>
      <sheetName val="Gen_Info17"/>
      <sheetName val="Indirect_expenses17"/>
      <sheetName val="Cost_Any_17"/>
      <sheetName val="LIST_OF_MAKES17"/>
      <sheetName val="Detail_1A17"/>
      <sheetName val="Basement_Budget17"/>
      <sheetName val="Break_up_Sheet17"/>
      <sheetName val="E_&amp;_R17"/>
      <sheetName val="Bed_Class16"/>
      <sheetName val="Pile_cap16"/>
      <sheetName val="Mat_Cost17"/>
      <sheetName val="SPILL_OVER17"/>
      <sheetName val="DTF_Summary16"/>
      <sheetName val="UNP-NCW_16"/>
      <sheetName val="GF_Columns16"/>
      <sheetName val="Form_616"/>
      <sheetName val="BOQ_Direct_selling_cost16"/>
      <sheetName val="MASTER_RATE_ANALYSIS16"/>
      <sheetName val="Intro_16"/>
      <sheetName val="A_O_R_16"/>
      <sheetName val="Cost_summary16"/>
      <sheetName val="Direct_cost_shed_A-2_16"/>
      <sheetName val="_Resource_list16"/>
      <sheetName val="THANE_SITE16"/>
      <sheetName val="BOQ_Distribution16"/>
      <sheetName val="key_dates16"/>
      <sheetName val="specification_options16"/>
      <sheetName val="Elite_1_-_MBCL16"/>
      <sheetName val="M_R_List_(2)16"/>
      <sheetName val="Balance_Sheet_16"/>
      <sheetName val="A_O_R_14"/>
      <sheetName val="M_R_List_(2)14"/>
      <sheetName val="Balance_Sheet_14"/>
      <sheetName val="Intro_15"/>
      <sheetName val="A_O_R_15"/>
      <sheetName val="Cost_summary15"/>
      <sheetName val="Direct_cost_shed_A-2_15"/>
      <sheetName val="_Resource_list15"/>
      <sheetName val="THANE_SITE15"/>
      <sheetName val="BOQ_Distribution15"/>
      <sheetName val="key_dates15"/>
      <sheetName val="specification_options15"/>
      <sheetName val="Elite_1_-_MBCL15"/>
      <sheetName val="M_R_List_(2)15"/>
      <sheetName val="Balance_Sheet_15"/>
      <sheetName val="Basic_Rates15"/>
      <sheetName val="Contract_BOQ15"/>
      <sheetName val="beam-reinft-IIInd_floor15"/>
      <sheetName val="FF_Inst_RA_08_Inst_0315"/>
      <sheetName val="beam-reinft-machine_rm15"/>
      <sheetName val="T1_WO15"/>
      <sheetName val="APPENDIX_B-119"/>
      <sheetName val="Bill_3_119"/>
      <sheetName val="PRECAST_lightconc-II19"/>
      <sheetName val="Fill_this_out_first___18"/>
      <sheetName val="SCHEDULE_(3)18"/>
      <sheetName val="schedule_nos18"/>
      <sheetName val="Cable_data19"/>
      <sheetName val="Material_18"/>
      <sheetName val="SPT_vs_PHI18"/>
      <sheetName val="Civil_Works18"/>
      <sheetName val="4-Int-_ele(RA)18"/>
      <sheetName val="SITE_OVERHEADS18"/>
      <sheetName val="Boq_Block_A18"/>
      <sheetName val="Asia_Revised_10-1-0718"/>
      <sheetName val="All_Capital_Plan_P+L_10-1-0718"/>
      <sheetName val="CP08_(2)18"/>
      <sheetName val="Planning_File_10-1-0718"/>
      <sheetName val="INDIGINEOUS_ITEMS_18"/>
      <sheetName val="BLOCK-A_(MEA_SHEET)18"/>
      <sheetName val="IO_List18"/>
      <sheetName val="Pipe_Supports18"/>
      <sheetName val="BOQ_(2)18"/>
      <sheetName val="Break_up_Sheet18"/>
      <sheetName val="Box-_Girder18"/>
      <sheetName val="Sqn_Abs_G_6__18"/>
      <sheetName val="WO_Abs__G_2__6_DUs18"/>
      <sheetName val="Air_Abs_G_6__23_DUs18"/>
      <sheetName val="Detail_1A18"/>
      <sheetName val="Basement_Budget18"/>
      <sheetName val="E_&amp;_R18"/>
      <sheetName val="Lease_rents18"/>
      <sheetName val="DLC_lookups18"/>
      <sheetName val="Quote_Sheet18"/>
      <sheetName val="labour_coeff18"/>
      <sheetName val="Works_-_Quote_Sheet18"/>
      <sheetName val="Gen_Info18"/>
      <sheetName val="Indirect_expenses18"/>
      <sheetName val="Cost_Any_18"/>
      <sheetName val="LIST_OF_MAKES18"/>
      <sheetName val="SPILL_OVER18"/>
      <sheetName val="Pile_cap17"/>
      <sheetName val="Mat_Cost18"/>
      <sheetName val="DTF_Summary17"/>
      <sheetName val="Bed_Class17"/>
      <sheetName val="key_dates17"/>
      <sheetName val="UNP-NCW_17"/>
      <sheetName val="GF_Columns17"/>
      <sheetName val="Intro_17"/>
      <sheetName val="Form_617"/>
      <sheetName val="BOQ_Direct_selling_cost17"/>
      <sheetName val="specification_options17"/>
      <sheetName val="Elite_1_-_MBCL17"/>
      <sheetName val="M_R_List_(2)17"/>
      <sheetName val="MASTER_RATE_ANALYSIS17"/>
      <sheetName val="Cost_summary17"/>
      <sheetName val="Balance_Sheet_17"/>
      <sheetName val="A_O_R_17"/>
      <sheetName val="Direct_cost_shed_A-2_17"/>
      <sheetName val="_Resource_list17"/>
      <sheetName val="THANE_SITE17"/>
      <sheetName val="BOQ_Distribution17"/>
      <sheetName val="APPENDIX_B-120"/>
      <sheetName val="Bill_3_120"/>
      <sheetName val="PRECAST_lightconc-II20"/>
      <sheetName val="Fill_this_out_first___19"/>
      <sheetName val="SCHEDULE_(3)19"/>
      <sheetName val="schedule_nos19"/>
      <sheetName val="Cable_data20"/>
      <sheetName val="Material_19"/>
      <sheetName val="SPT_vs_PHI19"/>
      <sheetName val="Civil_Works19"/>
      <sheetName val="4-Int-_ele(RA)19"/>
      <sheetName val="SITE_OVERHEADS19"/>
      <sheetName val="Boq_Block_A19"/>
      <sheetName val="Asia_Revised_10-1-0719"/>
      <sheetName val="All_Capital_Plan_P+L_10-1-0719"/>
      <sheetName val="CP08_(2)19"/>
      <sheetName val="Planning_File_10-1-0719"/>
      <sheetName val="INDIGINEOUS_ITEMS_19"/>
      <sheetName val="BLOCK-A_(MEA_SHEET)19"/>
      <sheetName val="IO_List19"/>
      <sheetName val="Pipe_Supports19"/>
      <sheetName val="BOQ_(2)19"/>
      <sheetName val="Break_up_Sheet19"/>
      <sheetName val="Box-_Girder19"/>
      <sheetName val="Sqn_Abs_G_6__19"/>
      <sheetName val="WO_Abs__G_2__6_DUs19"/>
      <sheetName val="Air_Abs_G_6__23_DUs19"/>
      <sheetName val="Detail_1A19"/>
      <sheetName val="Basement_Budget19"/>
      <sheetName val="E_&amp;_R19"/>
      <sheetName val="Lease_rents19"/>
      <sheetName val="DLC_lookups19"/>
      <sheetName val="Quote_Sheet19"/>
      <sheetName val="labour_coeff19"/>
      <sheetName val="Works_-_Quote_Sheet19"/>
      <sheetName val="Gen_Info19"/>
      <sheetName val="Indirect_expenses19"/>
      <sheetName val="Cost_Any_19"/>
      <sheetName val="LIST_OF_MAKES19"/>
      <sheetName val="SPILL_OVER19"/>
      <sheetName val="Pile_cap18"/>
      <sheetName val="Mat_Cost19"/>
      <sheetName val="DTF_Summary18"/>
      <sheetName val="Bed_Class18"/>
      <sheetName val="key_dates18"/>
      <sheetName val="UNP-NCW_18"/>
      <sheetName val="GF_Columns18"/>
      <sheetName val="Intro_18"/>
      <sheetName val="Form_618"/>
      <sheetName val="BOQ_Direct_selling_cost18"/>
      <sheetName val="specification_options18"/>
      <sheetName val="Elite_1_-_MBCL18"/>
      <sheetName val="M_R_List_(2)18"/>
      <sheetName val="MASTER_RATE_ANALYSIS18"/>
      <sheetName val="Cost_summary18"/>
      <sheetName val="Balance_Sheet_18"/>
      <sheetName val="A_O_R_18"/>
      <sheetName val="Direct_cost_shed_A-2_18"/>
      <sheetName val="_Resource_list18"/>
      <sheetName val="THANE_SITE18"/>
      <sheetName val="BOQ_Distribution18"/>
      <sheetName val="APPENDIX_B-124"/>
      <sheetName val="Bill_3_124"/>
      <sheetName val="Cable_data24"/>
      <sheetName val="PRECAST_lightconc-II24"/>
      <sheetName val="BLOCK-A_(MEA_SHEET)23"/>
      <sheetName val="Asia_Revised_10-1-0723"/>
      <sheetName val="All_Capital_Plan_P+L_10-1-0723"/>
      <sheetName val="CP08_(2)23"/>
      <sheetName val="Planning_File_10-1-0723"/>
      <sheetName val="SITE_OVERHEADS23"/>
      <sheetName val="Civil_Works23"/>
      <sheetName val="Material_23"/>
      <sheetName val="SPT_vs_PHI23"/>
      <sheetName val="Fill_this_out_first___23"/>
      <sheetName val="IO_List23"/>
      <sheetName val="Pipe_Supports23"/>
      <sheetName val="BOQ_(2)23"/>
      <sheetName val="SCHEDULE_(3)23"/>
      <sheetName val="schedule_nos23"/>
      <sheetName val="Boq_Block_A23"/>
      <sheetName val="Sqn_Abs_G_6__23"/>
      <sheetName val="WO_Abs__G_2__6_DUs23"/>
      <sheetName val="Air_Abs_G_6__23_DUs23"/>
      <sheetName val="4-Int-_ele(RA)23"/>
      <sheetName val="INDIGINEOUS_ITEMS_23"/>
      <sheetName val="Box-_Girder23"/>
      <sheetName val="Lease_rents23"/>
      <sheetName val="DLC_lookups23"/>
      <sheetName val="Quote_Sheet23"/>
      <sheetName val="labour_coeff23"/>
      <sheetName val="Works_-_Quote_Sheet23"/>
      <sheetName val="Gen_Info23"/>
      <sheetName val="Indirect_expenses23"/>
      <sheetName val="Cost_Any_23"/>
      <sheetName val="LIST_OF_MAKES23"/>
      <sheetName val="Detail_1A23"/>
      <sheetName val="Basement_Budget23"/>
      <sheetName val="Break_up_Sheet23"/>
      <sheetName val="E_&amp;_R23"/>
      <sheetName val="Bed_Class22"/>
      <sheetName val="Pile_cap22"/>
      <sheetName val="Mat_Cost23"/>
      <sheetName val="SPILL_OVER23"/>
      <sheetName val="DTF_Summary22"/>
      <sheetName val="UNP-NCW_22"/>
      <sheetName val="GF_Columns22"/>
      <sheetName val="Form_622"/>
      <sheetName val="BOQ_Direct_selling_cost22"/>
      <sheetName val="MASTER_RATE_ANALYSIS22"/>
      <sheetName val="Intro_22"/>
      <sheetName val="A_O_R_22"/>
      <sheetName val="Cost_summary22"/>
      <sheetName val="Direct_cost_shed_A-2_22"/>
      <sheetName val="_Resource_list22"/>
      <sheetName val="THANE_SITE22"/>
      <sheetName val="BOQ_Distribution22"/>
      <sheetName val="key_dates22"/>
      <sheetName val="specification_options22"/>
      <sheetName val="Elite_1_-_MBCL22"/>
      <sheetName val="M_R_List_(2)22"/>
      <sheetName val="Balance_Sheet_22"/>
      <sheetName val="APPENDIX_B-121"/>
      <sheetName val="Bill_3_121"/>
      <sheetName val="PRECAST_lightconc-II21"/>
      <sheetName val="Fill_this_out_first___20"/>
      <sheetName val="SCHEDULE_(3)20"/>
      <sheetName val="schedule_nos20"/>
      <sheetName val="Cable_data21"/>
      <sheetName val="Material_20"/>
      <sheetName val="SPT_vs_PHI20"/>
      <sheetName val="Civil_Works20"/>
      <sheetName val="4-Int-_ele(RA)20"/>
      <sheetName val="SITE_OVERHEADS20"/>
      <sheetName val="Boq_Block_A20"/>
      <sheetName val="Asia_Revised_10-1-0720"/>
      <sheetName val="All_Capital_Plan_P+L_10-1-0720"/>
      <sheetName val="CP08_(2)20"/>
      <sheetName val="Planning_File_10-1-0720"/>
      <sheetName val="INDIGINEOUS_ITEMS_20"/>
      <sheetName val="BLOCK-A_(MEA_SHEET)20"/>
      <sheetName val="IO_List20"/>
      <sheetName val="Pipe_Supports20"/>
      <sheetName val="BOQ_(2)20"/>
      <sheetName val="Break_up_Sheet20"/>
      <sheetName val="Box-_Girder20"/>
      <sheetName val="Sqn_Abs_G_6__20"/>
      <sheetName val="WO_Abs__G_2__6_DUs20"/>
      <sheetName val="Air_Abs_G_6__23_DUs20"/>
      <sheetName val="Detail_1A20"/>
      <sheetName val="Basement_Budget20"/>
      <sheetName val="E_&amp;_R20"/>
      <sheetName val="Lease_rents20"/>
      <sheetName val="DLC_lookups20"/>
      <sheetName val="Quote_Sheet20"/>
      <sheetName val="labour_coeff20"/>
      <sheetName val="Works_-_Quote_Sheet20"/>
      <sheetName val="Gen_Info20"/>
      <sheetName val="Indirect_expenses20"/>
      <sheetName val="Cost_Any_20"/>
      <sheetName val="LIST_OF_MAKES20"/>
      <sheetName val="SPILL_OVER20"/>
      <sheetName val="Pile_cap19"/>
      <sheetName val="Mat_Cost20"/>
      <sheetName val="DTF_Summary19"/>
      <sheetName val="Bed_Class19"/>
      <sheetName val="key_dates19"/>
      <sheetName val="UNP-NCW_19"/>
      <sheetName val="GF_Columns19"/>
      <sheetName val="Intro_19"/>
      <sheetName val="Form_619"/>
      <sheetName val="BOQ_Direct_selling_cost19"/>
      <sheetName val="specification_options19"/>
      <sheetName val="Elite_1_-_MBCL19"/>
      <sheetName val="M_R_List_(2)19"/>
      <sheetName val="MASTER_RATE_ANALYSIS19"/>
      <sheetName val="Cost_summary19"/>
      <sheetName val="Balance_Sheet_19"/>
      <sheetName val="A_O_R_19"/>
      <sheetName val="Direct_cost_shed_A-2_19"/>
      <sheetName val="_Resource_list19"/>
      <sheetName val="THANE_SITE19"/>
      <sheetName val="BOQ_Distribution19"/>
      <sheetName val="Basic_Rates9"/>
      <sheetName val="APPENDIX_B-122"/>
      <sheetName val="Bill_3_122"/>
      <sheetName val="PRECAST_lightconc-II22"/>
      <sheetName val="Fill_this_out_first___21"/>
      <sheetName val="SCHEDULE_(3)21"/>
      <sheetName val="schedule_nos21"/>
      <sheetName val="Cable_data22"/>
      <sheetName val="Material_21"/>
      <sheetName val="SPT_vs_PHI21"/>
      <sheetName val="Civil_Works21"/>
      <sheetName val="4-Int-_ele(RA)21"/>
      <sheetName val="SITE_OVERHEADS21"/>
      <sheetName val="Boq_Block_A21"/>
      <sheetName val="Asia_Revised_10-1-0721"/>
      <sheetName val="All_Capital_Plan_P+L_10-1-0721"/>
      <sheetName val="CP08_(2)21"/>
      <sheetName val="Planning_File_10-1-0721"/>
      <sheetName val="INDIGINEOUS_ITEMS_21"/>
      <sheetName val="BLOCK-A_(MEA_SHEET)21"/>
      <sheetName val="IO_List21"/>
      <sheetName val="Pipe_Supports21"/>
      <sheetName val="BOQ_(2)21"/>
      <sheetName val="Break_up_Sheet21"/>
      <sheetName val="Box-_Girder21"/>
      <sheetName val="Sqn_Abs_G_6__21"/>
      <sheetName val="WO_Abs__G_2__6_DUs21"/>
      <sheetName val="Air_Abs_G_6__23_DUs21"/>
      <sheetName val="Detail_1A21"/>
      <sheetName val="Basement_Budget21"/>
      <sheetName val="E_&amp;_R21"/>
      <sheetName val="Lease_rents21"/>
      <sheetName val="DLC_lookups21"/>
      <sheetName val="Quote_Sheet21"/>
      <sheetName val="labour_coeff21"/>
      <sheetName val="Works_-_Quote_Sheet21"/>
      <sheetName val="Gen_Info21"/>
      <sheetName val="Indirect_expenses21"/>
      <sheetName val="Cost_Any_21"/>
      <sheetName val="LIST_OF_MAKES21"/>
      <sheetName val="SPILL_OVER21"/>
      <sheetName val="Pile_cap20"/>
      <sheetName val="Mat_Cost21"/>
      <sheetName val="DTF_Summary20"/>
      <sheetName val="Bed_Class20"/>
      <sheetName val="key_dates20"/>
      <sheetName val="UNP-NCW_20"/>
      <sheetName val="GF_Columns20"/>
      <sheetName val="Intro_20"/>
      <sheetName val="Form_620"/>
      <sheetName val="BOQ_Direct_selling_cost20"/>
      <sheetName val="specification_options20"/>
      <sheetName val="Elite_1_-_MBCL20"/>
      <sheetName val="M_R_List_(2)20"/>
      <sheetName val="MASTER_RATE_ANALYSIS20"/>
      <sheetName val="Cost_summary20"/>
      <sheetName val="Balance_Sheet_20"/>
      <sheetName val="A_O_R_20"/>
      <sheetName val="Direct_cost_shed_A-2_20"/>
      <sheetName val="_Resource_list20"/>
      <sheetName val="THANE_SITE20"/>
      <sheetName val="BOQ_Distribution20"/>
      <sheetName val="APPENDIX_B-123"/>
      <sheetName val="Bill_3_123"/>
      <sheetName val="Cable_data23"/>
      <sheetName val="PRECAST_lightconc-II23"/>
      <sheetName val="BLOCK-A_(MEA_SHEET)22"/>
      <sheetName val="Asia_Revised_10-1-0722"/>
      <sheetName val="All_Capital_Plan_P+L_10-1-0722"/>
      <sheetName val="CP08_(2)22"/>
      <sheetName val="Planning_File_10-1-0722"/>
      <sheetName val="SITE_OVERHEADS22"/>
      <sheetName val="Civil_Works22"/>
      <sheetName val="Material_22"/>
      <sheetName val="SPT_vs_PHI22"/>
      <sheetName val="Fill_this_out_first___22"/>
      <sheetName val="IO_List22"/>
      <sheetName val="Pipe_Supports22"/>
      <sheetName val="BOQ_(2)22"/>
      <sheetName val="SCHEDULE_(3)22"/>
      <sheetName val="schedule_nos22"/>
      <sheetName val="Boq_Block_A22"/>
      <sheetName val="Sqn_Abs_G_6__22"/>
      <sheetName val="WO_Abs__G_2__6_DUs22"/>
      <sheetName val="Air_Abs_G_6__23_DUs22"/>
      <sheetName val="4-Int-_ele(RA)22"/>
      <sheetName val="INDIGINEOUS_ITEMS_22"/>
      <sheetName val="Box-_Girder22"/>
      <sheetName val="Lease_rents22"/>
      <sheetName val="DLC_lookups22"/>
      <sheetName val="Quote_Sheet22"/>
      <sheetName val="labour_coeff22"/>
      <sheetName val="Works_-_Quote_Sheet22"/>
      <sheetName val="Gen_Info22"/>
      <sheetName val="Indirect_expenses22"/>
      <sheetName val="Cost_Any_22"/>
      <sheetName val="LIST_OF_MAKES22"/>
      <sheetName val="Detail_1A22"/>
      <sheetName val="Basement_Budget22"/>
      <sheetName val="Break_up_Sheet22"/>
      <sheetName val="E_&amp;_R22"/>
      <sheetName val="Bed_Class21"/>
      <sheetName val="Pile_cap21"/>
      <sheetName val="Mat_Cost22"/>
      <sheetName val="SPILL_OVER22"/>
      <sheetName val="DTF_Summary21"/>
      <sheetName val="UNP-NCW_21"/>
      <sheetName val="GF_Columns21"/>
      <sheetName val="Form_621"/>
      <sheetName val="BOQ_Direct_selling_cost21"/>
      <sheetName val="MASTER_RATE_ANALYSIS21"/>
      <sheetName val="Intro_21"/>
      <sheetName val="A_O_R_21"/>
      <sheetName val="Cost_summary21"/>
      <sheetName val="Direct_cost_shed_A-2_21"/>
      <sheetName val="_Resource_list21"/>
      <sheetName val="THANE_SITE21"/>
      <sheetName val="BOQ_Distribution21"/>
      <sheetName val="key_dates21"/>
      <sheetName val="specification_options21"/>
      <sheetName val="Elite_1_-_MBCL21"/>
      <sheetName val="M_R_List_(2)21"/>
      <sheetName val="Balance_Sheet_21"/>
      <sheetName val="APPENDIX_B-125"/>
      <sheetName val="Bill_3_125"/>
      <sheetName val="Cable_data25"/>
      <sheetName val="PRECAST_lightconc-II25"/>
      <sheetName val="BLOCK-A_(MEA_SHEET)24"/>
      <sheetName val="Asia_Revised_10-1-0724"/>
      <sheetName val="All_Capital_Plan_P+L_10-1-0724"/>
      <sheetName val="CP08_(2)24"/>
      <sheetName val="Planning_File_10-1-0724"/>
      <sheetName val="SITE_OVERHEADS24"/>
      <sheetName val="Civil_Works24"/>
      <sheetName val="Material_24"/>
      <sheetName val="SPT_vs_PHI24"/>
      <sheetName val="Fill_this_out_first___24"/>
      <sheetName val="IO_List24"/>
      <sheetName val="Pipe_Supports24"/>
      <sheetName val="BOQ_(2)24"/>
      <sheetName val="SCHEDULE_(3)24"/>
      <sheetName val="schedule_nos24"/>
      <sheetName val="Boq_Block_A24"/>
      <sheetName val="Sqn_Abs_G_6__24"/>
      <sheetName val="WO_Abs__G_2__6_DUs24"/>
      <sheetName val="Air_Abs_G_6__23_DUs24"/>
      <sheetName val="4-Int-_ele(RA)24"/>
      <sheetName val="INDIGINEOUS_ITEMS_24"/>
      <sheetName val="Box-_Girder24"/>
      <sheetName val="Lease_rents24"/>
      <sheetName val="DLC_lookups24"/>
      <sheetName val="Quote_Sheet24"/>
      <sheetName val="labour_coeff24"/>
      <sheetName val="Works_-_Quote_Sheet24"/>
      <sheetName val="Gen_Info24"/>
      <sheetName val="Indirect_expenses24"/>
      <sheetName val="Cost_Any_24"/>
      <sheetName val="LIST_OF_MAKES24"/>
      <sheetName val="Detail_1A24"/>
      <sheetName val="Basement_Budget24"/>
      <sheetName val="Break_up_Sheet24"/>
      <sheetName val="E_&amp;_R24"/>
      <sheetName val="Bed_Class23"/>
      <sheetName val="Pile_cap23"/>
      <sheetName val="Mat_Cost24"/>
      <sheetName val="SPILL_OVER24"/>
      <sheetName val="DTF_Summary23"/>
      <sheetName val="UNP-NCW_23"/>
      <sheetName val="GF_Columns23"/>
      <sheetName val="Form_623"/>
      <sheetName val="BOQ_Direct_selling_cost23"/>
      <sheetName val="MASTER_RATE_ANALYSIS23"/>
      <sheetName val="Intro_23"/>
      <sheetName val="A_O_R_23"/>
      <sheetName val="Cost_summary23"/>
      <sheetName val="Direct_cost_shed_A-2_23"/>
      <sheetName val="_Resource_list23"/>
      <sheetName val="THANE_SITE23"/>
      <sheetName val="BOQ_Distribution23"/>
      <sheetName val="key_dates23"/>
      <sheetName val="specification_options23"/>
      <sheetName val="Elite_1_-_MBCL23"/>
      <sheetName val="M_R_List_(2)23"/>
      <sheetName val="Balance_Sheet_23"/>
      <sheetName val="Basic_Rates10"/>
      <sheetName val="SCHEDULE_OF_RATES26"/>
      <sheetName val="Detail_P&amp;L26"/>
      <sheetName val="Assumption_Sheet26"/>
      <sheetName val="APPENDIX_B-126"/>
      <sheetName val="Bill_3_126"/>
      <sheetName val="Legal_Risk_Analysis26"/>
      <sheetName val="Cable_data26"/>
      <sheetName val="PRECAST_lightconc-II26"/>
      <sheetName val="BLOCK-A_(MEA_SHEET)25"/>
      <sheetName val="Asia_Revised_10-1-0725"/>
      <sheetName val="All_Capital_Plan_P+L_10-1-0725"/>
      <sheetName val="CP08_(2)25"/>
      <sheetName val="Planning_File_10-1-0725"/>
      <sheetName val="SITE_OVERHEADS25"/>
      <sheetName val="Civil_Works25"/>
      <sheetName val="Material_25"/>
      <sheetName val="SPT_vs_PHI25"/>
      <sheetName val="Fill_this_out_first___25"/>
      <sheetName val="IO_List25"/>
      <sheetName val="Pipe_Supports25"/>
      <sheetName val="BOQ_(2)25"/>
      <sheetName val="SCHEDULE_(3)25"/>
      <sheetName val="schedule_nos25"/>
      <sheetName val="Boq_Block_A25"/>
      <sheetName val="Sqn_Abs_G_6__25"/>
      <sheetName val="WO_Abs__G_2__6_DUs25"/>
      <sheetName val="Air_Abs_G_6__23_DUs25"/>
      <sheetName val="4-Int-_ele(RA)25"/>
      <sheetName val="INDIGINEOUS_ITEMS_25"/>
      <sheetName val="Box-_Girder25"/>
      <sheetName val="Lease_rents25"/>
      <sheetName val="DLC_lookups25"/>
      <sheetName val="Quote_Sheet25"/>
      <sheetName val="labour_coeff25"/>
      <sheetName val="Works_-_Quote_Sheet25"/>
      <sheetName val="Gen_Info25"/>
      <sheetName val="Indirect_expenses25"/>
      <sheetName val="Cost_Any_25"/>
      <sheetName val="LIST_OF_MAKES25"/>
      <sheetName val="Detail_1A25"/>
      <sheetName val="Basement_Budget25"/>
      <sheetName val="Break_up_Sheet25"/>
      <sheetName val="E_&amp;_R25"/>
      <sheetName val="Bed_Class24"/>
      <sheetName val="Pile_cap24"/>
      <sheetName val="Mat_Cost25"/>
      <sheetName val="SPILL_OVER25"/>
      <sheetName val="DTF_Summary24"/>
      <sheetName val="UNP-NCW_24"/>
      <sheetName val="GF_Columns24"/>
      <sheetName val="Form_624"/>
      <sheetName val="BOQ_Direct_selling_cost24"/>
      <sheetName val="MASTER_RATE_ANALYSIS24"/>
      <sheetName val="Intro_24"/>
      <sheetName val="A_O_R_24"/>
      <sheetName val="Cost_summary24"/>
      <sheetName val="Direct_cost_shed_A-2_24"/>
      <sheetName val="_Resource_list24"/>
      <sheetName val="THANE_SITE24"/>
      <sheetName val="BOQ_Distribution24"/>
      <sheetName val="key_dates24"/>
      <sheetName val="specification_options24"/>
      <sheetName val="Elite_1_-_MBCL24"/>
      <sheetName val="M_R_List_(2)24"/>
      <sheetName val="Balance_Sheet_24"/>
      <sheetName val="Basic_Rates11"/>
      <sheetName val="beam-reinft-IIInd_floor11"/>
      <sheetName val="Staff_Acco_54"/>
      <sheetName val="Tel__27"/>
      <sheetName val="Ext_light27"/>
      <sheetName val="Staff_Acco_55"/>
      <sheetName val="SCHEDULE_OF_RATES27"/>
      <sheetName val="4_Annex_1_Basic_rate27"/>
      <sheetName val="DETAILED__BOQ27"/>
      <sheetName val="Detail_In_Door_Stad27"/>
      <sheetName val="Project_Details__27"/>
      <sheetName val="RCC,Ret__Wall27"/>
      <sheetName val="TBAL9697_-group_wise__sdpl27"/>
      <sheetName val="Load_Details(B2)27"/>
      <sheetName val="scurve_calc_(2)27"/>
      <sheetName val="Detail_P&amp;L27"/>
      <sheetName val="Assumption_Sheet27"/>
      <sheetName val="APPENDIX_B-127"/>
      <sheetName val="Bill_3_127"/>
      <sheetName val="Legal_Risk_Analysis27"/>
      <sheetName val="Cable_data27"/>
      <sheetName val="PRECAST_lightconc-II27"/>
      <sheetName val="BLOCK-A_(MEA_SHEET)26"/>
      <sheetName val="Bill_3_-_Site_Works26"/>
      <sheetName val="Asia_Revised_10-1-0726"/>
      <sheetName val="All_Capital_Plan_P+L_10-1-0726"/>
      <sheetName val="CP08_(2)26"/>
      <sheetName val="Planning_File_10-1-0726"/>
      <sheetName val="GR_slab-reinft26"/>
      <sheetName val="SITE_OVERHEADS26"/>
      <sheetName val="Civil_Works26"/>
      <sheetName val="Material_26"/>
      <sheetName val="SPT_vs_PHI26"/>
      <sheetName val="Fill_this_out_first___26"/>
      <sheetName val="IO_List26"/>
      <sheetName val="Pipe_Supports26"/>
      <sheetName val="BOQ_(2)26"/>
      <sheetName val="SCHEDULE_(3)26"/>
      <sheetName val="schedule_nos26"/>
      <sheetName val="Rate_Analysis26"/>
      <sheetName val="Boq_Block_A26"/>
      <sheetName val="Sqn_Abs_G_6__26"/>
      <sheetName val="WO_Abs__G_2__6_DUs26"/>
      <sheetName val="Air_Abs_G_6__23_DUs26"/>
      <sheetName val="4-Int-_ele(RA)26"/>
      <sheetName val="INDIGINEOUS_ITEMS_26"/>
      <sheetName val="Box-_Girder26"/>
      <sheetName val="Lease_rents26"/>
      <sheetName val="DLC_lookups26"/>
      <sheetName val="Quote_Sheet26"/>
      <sheetName val="labour_coeff26"/>
      <sheetName val="Works_-_Quote_Sheet26"/>
      <sheetName val="Gen_Info26"/>
      <sheetName val="Indirect_expenses26"/>
      <sheetName val="Cost_Any_26"/>
      <sheetName val="LIST_OF_MAKES26"/>
      <sheetName val="Detail_1A26"/>
      <sheetName val="Basement_Budget26"/>
      <sheetName val="Break_up_Sheet26"/>
      <sheetName val="E_&amp;_R26"/>
      <sheetName val="Bed_Class25"/>
      <sheetName val="Pile_cap25"/>
      <sheetName val="Mat_Cost26"/>
      <sheetName val="SPILL_OVER26"/>
      <sheetName val="DTF_Summary25"/>
      <sheetName val="UNP-NCW_25"/>
      <sheetName val="GF_Columns25"/>
      <sheetName val="Form_625"/>
      <sheetName val="BOQ_Direct_selling_cost25"/>
      <sheetName val="MASTER_RATE_ANALYSIS25"/>
      <sheetName val="Intro_25"/>
      <sheetName val="A_O_R_25"/>
      <sheetName val="Cost_summary25"/>
      <sheetName val="Direct_cost_shed_A-2_25"/>
      <sheetName val="_Resource_list25"/>
      <sheetName val="THANE_SITE25"/>
      <sheetName val="BOQ_Distribution25"/>
      <sheetName val="key_dates25"/>
      <sheetName val="specification_options25"/>
      <sheetName val="Elite_1_-_MBCL25"/>
      <sheetName val="M_R_List_(2)25"/>
      <sheetName val="Balance_Sheet_25"/>
      <sheetName val="Basic_Rates12"/>
      <sheetName val="beam-reinft-IIInd_floor12"/>
      <sheetName val="Staff_Acco_56"/>
      <sheetName val="Tel__28"/>
      <sheetName val="Ext_light28"/>
      <sheetName val="Staff_Acco_57"/>
      <sheetName val="SCHEDULE_OF_RATES28"/>
      <sheetName val="4_Annex_1_Basic_rate28"/>
      <sheetName val="DETAILED__BOQ28"/>
      <sheetName val="Detail_In_Door_Stad28"/>
      <sheetName val="Project_Details__28"/>
      <sheetName val="RCC,Ret__Wall28"/>
      <sheetName val="TBAL9697_-group_wise__sdpl28"/>
      <sheetName val="Load_Details(B2)28"/>
      <sheetName val="scurve_calc_(2)28"/>
      <sheetName val="Detail_P&amp;L28"/>
      <sheetName val="Assumption_Sheet28"/>
      <sheetName val="APPENDIX_B-128"/>
      <sheetName val="Bill_3_128"/>
      <sheetName val="Legal_Risk_Analysis28"/>
      <sheetName val="Cable_data28"/>
      <sheetName val="PRECAST_lightconc-II28"/>
      <sheetName val="BLOCK-A_(MEA_SHEET)27"/>
      <sheetName val="Bill_3_-_Site_Works27"/>
      <sheetName val="Asia_Revised_10-1-0727"/>
      <sheetName val="All_Capital_Plan_P+L_10-1-0727"/>
      <sheetName val="CP08_(2)27"/>
      <sheetName val="Planning_File_10-1-0727"/>
      <sheetName val="GR_slab-reinft27"/>
      <sheetName val="SITE_OVERHEADS27"/>
      <sheetName val="Civil_Works27"/>
      <sheetName val="Material_27"/>
      <sheetName val="SPT_vs_PHI27"/>
      <sheetName val="Fill_this_out_first___27"/>
      <sheetName val="IO_List27"/>
      <sheetName val="Pipe_Supports27"/>
      <sheetName val="BOQ_(2)27"/>
      <sheetName val="SCHEDULE_(3)27"/>
      <sheetName val="schedule_nos27"/>
      <sheetName val="Rate_Analysis27"/>
      <sheetName val="Boq_Block_A27"/>
      <sheetName val="Sqn_Abs_G_6__27"/>
      <sheetName val="WO_Abs__G_2__6_DUs27"/>
      <sheetName val="Air_Abs_G_6__23_DUs27"/>
      <sheetName val="4-Int-_ele(RA)27"/>
      <sheetName val="INDIGINEOUS_ITEMS_27"/>
      <sheetName val="Box-_Girder27"/>
      <sheetName val="Lease_rents27"/>
      <sheetName val="DLC_lookups27"/>
      <sheetName val="Quote_Sheet27"/>
      <sheetName val="labour_coeff27"/>
      <sheetName val="Works_-_Quote_Sheet27"/>
      <sheetName val="Gen_Info27"/>
      <sheetName val="Indirect_expenses27"/>
      <sheetName val="Cost_Any_27"/>
      <sheetName val="LIST_OF_MAKES27"/>
      <sheetName val="Detail_1A27"/>
      <sheetName val="Basement_Budget27"/>
      <sheetName val="Break_up_Sheet27"/>
      <sheetName val="E_&amp;_R27"/>
      <sheetName val="Bed_Class26"/>
      <sheetName val="Pile_cap26"/>
      <sheetName val="Mat_Cost27"/>
      <sheetName val="SPILL_OVER27"/>
      <sheetName val="DTF_Summary26"/>
      <sheetName val="UNP-NCW_26"/>
      <sheetName val="GF_Columns26"/>
      <sheetName val="Form_626"/>
      <sheetName val="BOQ_Direct_selling_cost26"/>
      <sheetName val="MASTER_RATE_ANALYSIS26"/>
      <sheetName val="Intro_26"/>
      <sheetName val="A_O_R_26"/>
      <sheetName val="Cost_summary26"/>
      <sheetName val="Direct_cost_shed_A-2_26"/>
      <sheetName val="_Resource_list26"/>
      <sheetName val="THANE_SITE26"/>
      <sheetName val="BOQ_Distribution26"/>
      <sheetName val="key_dates26"/>
      <sheetName val="specification_options26"/>
      <sheetName val="Elite_1_-_MBCL26"/>
      <sheetName val="M_R_List_(2)26"/>
      <sheetName val="Balance_Sheet_26"/>
      <sheetName val="Basic_Rates13"/>
      <sheetName val="beam-reinft-IIInd_floor13"/>
      <sheetName val="Staff_Acco_58"/>
      <sheetName val="Tel__29"/>
      <sheetName val="Ext_light29"/>
      <sheetName val="Staff_Acco_59"/>
      <sheetName val="SCHEDULE_OF_RATES29"/>
      <sheetName val="4_Annex_1_Basic_rate29"/>
      <sheetName val="DETAILED__BOQ29"/>
      <sheetName val="Detail_In_Door_Stad29"/>
      <sheetName val="Project_Details__29"/>
      <sheetName val="RCC,Ret__Wall29"/>
      <sheetName val="TBAL9697_-group_wise__sdpl29"/>
      <sheetName val="Load_Details(B2)29"/>
      <sheetName val="scurve_calc_(2)29"/>
      <sheetName val="Detail_P&amp;L29"/>
      <sheetName val="Assumption_Sheet29"/>
      <sheetName val="APPENDIX_B-129"/>
      <sheetName val="Bill_3_129"/>
      <sheetName val="Legal_Risk_Analysis29"/>
      <sheetName val="Cable_data29"/>
      <sheetName val="PRECAST_lightconc-II29"/>
      <sheetName val="BLOCK-A_(MEA_SHEET)28"/>
      <sheetName val="Bill_3_-_Site_Works28"/>
      <sheetName val="Asia_Revised_10-1-0728"/>
      <sheetName val="All_Capital_Plan_P+L_10-1-0728"/>
      <sheetName val="CP08_(2)28"/>
      <sheetName val="Planning_File_10-1-0728"/>
      <sheetName val="GR_slab-reinft28"/>
      <sheetName val="SITE_OVERHEADS28"/>
      <sheetName val="Civil_Works28"/>
      <sheetName val="Material_28"/>
      <sheetName val="SPT_vs_PHI28"/>
      <sheetName val="Fill_this_out_first___28"/>
      <sheetName val="IO_List28"/>
      <sheetName val="Pipe_Supports28"/>
      <sheetName val="BOQ_(2)28"/>
      <sheetName val="SCHEDULE_(3)28"/>
      <sheetName val="schedule_nos28"/>
      <sheetName val="Rate_Analysis28"/>
      <sheetName val="Boq_Block_A28"/>
      <sheetName val="Sqn_Abs_G_6__28"/>
      <sheetName val="WO_Abs__G_2__6_DUs28"/>
      <sheetName val="Air_Abs_G_6__23_DUs28"/>
      <sheetName val="4-Int-_ele(RA)28"/>
      <sheetName val="INDIGINEOUS_ITEMS_28"/>
      <sheetName val="Box-_Girder28"/>
      <sheetName val="Lease_rents28"/>
      <sheetName val="DLC_lookups28"/>
      <sheetName val="Quote_Sheet28"/>
      <sheetName val="labour_coeff28"/>
      <sheetName val="Works_-_Quote_Sheet28"/>
      <sheetName val="Gen_Info28"/>
      <sheetName val="Indirect_expenses28"/>
      <sheetName val="Cost_Any_28"/>
      <sheetName val="LIST_OF_MAKES28"/>
      <sheetName val="Detail_1A28"/>
      <sheetName val="Basement_Budget28"/>
      <sheetName val="Break_up_Sheet28"/>
      <sheetName val="E_&amp;_R28"/>
      <sheetName val="Bed_Class27"/>
      <sheetName val="Pile_cap27"/>
      <sheetName val="Mat_Cost28"/>
      <sheetName val="SPILL_OVER28"/>
      <sheetName val="DTF_Summary27"/>
      <sheetName val="UNP-NCW_27"/>
      <sheetName val="GF_Columns27"/>
      <sheetName val="Form_627"/>
      <sheetName val="BOQ_Direct_selling_cost27"/>
      <sheetName val="MASTER_RATE_ANALYSIS27"/>
      <sheetName val="Intro_27"/>
      <sheetName val="A_O_R_27"/>
      <sheetName val="Cost_summary27"/>
      <sheetName val="Direct_cost_shed_A-2_27"/>
      <sheetName val="_Resource_list27"/>
      <sheetName val="THANE_SITE27"/>
      <sheetName val="BOQ_Distribution27"/>
      <sheetName val="key_dates27"/>
      <sheetName val="specification_options27"/>
      <sheetName val="Elite_1_-_MBCL27"/>
      <sheetName val="M_R_List_(2)27"/>
      <sheetName val="Balance_Sheet_27"/>
      <sheetName val="Basic_Rates14"/>
      <sheetName val="beam-reinft-IIInd_floor14"/>
      <sheetName val="Staff_Acco_62"/>
      <sheetName val="Tel__31"/>
      <sheetName val="Ext_light31"/>
      <sheetName val="Staff_Acco_63"/>
      <sheetName val="SCHEDULE_OF_RATES31"/>
      <sheetName val="4_Annex_1_Basic_rate31"/>
      <sheetName val="DETAILED__BOQ31"/>
      <sheetName val="Detail_In_Door_Stad31"/>
      <sheetName val="Project_Details__31"/>
      <sheetName val="RCC,Ret__Wall31"/>
      <sheetName val="TBAL9697_-group_wise__sdpl31"/>
      <sheetName val="Load_Details(B2)31"/>
      <sheetName val="scurve_calc_(2)31"/>
      <sheetName val="Detail_P&amp;L31"/>
      <sheetName val="Assumption_Sheet31"/>
      <sheetName val="APPENDIX_B-131"/>
      <sheetName val="Bill_3_131"/>
      <sheetName val="Legal_Risk_Analysis31"/>
      <sheetName val="Cable_data31"/>
      <sheetName val="PRECAST_lightconc-II31"/>
      <sheetName val="BLOCK-A_(MEA_SHEET)30"/>
      <sheetName val="Bill_3_-_Site_Works30"/>
      <sheetName val="Asia_Revised_10-1-0730"/>
      <sheetName val="All_Capital_Plan_P+L_10-1-0730"/>
      <sheetName val="CP08_(2)30"/>
      <sheetName val="Planning_File_10-1-0730"/>
      <sheetName val="GR_slab-reinft30"/>
      <sheetName val="SITE_OVERHEADS30"/>
      <sheetName val="Civil_Works30"/>
      <sheetName val="Material_30"/>
      <sheetName val="SPT_vs_PHI30"/>
      <sheetName val="Fill_this_out_first___30"/>
      <sheetName val="IO_List30"/>
      <sheetName val="Pipe_Supports30"/>
      <sheetName val="BOQ_(2)30"/>
      <sheetName val="SCHEDULE_(3)30"/>
      <sheetName val="schedule_nos30"/>
      <sheetName val="Rate_Analysis30"/>
      <sheetName val="Boq_Block_A30"/>
      <sheetName val="Sqn_Abs_G_6__30"/>
      <sheetName val="WO_Abs__G_2__6_DUs30"/>
      <sheetName val="Air_Abs_G_6__23_DUs30"/>
      <sheetName val="4-Int-_ele(RA)30"/>
      <sheetName val="INDIGINEOUS_ITEMS_30"/>
      <sheetName val="Box-_Girder30"/>
      <sheetName val="Lease_rents30"/>
      <sheetName val="DLC_lookups30"/>
      <sheetName val="Quote_Sheet30"/>
      <sheetName val="labour_coeff30"/>
      <sheetName val="Works_-_Quote_Sheet30"/>
      <sheetName val="Gen_Info30"/>
      <sheetName val="Indirect_expenses30"/>
      <sheetName val="Cost_Any_30"/>
      <sheetName val="LIST_OF_MAKES30"/>
      <sheetName val="Detail_1A30"/>
      <sheetName val="Basement_Budget30"/>
      <sheetName val="Break_up_Sheet30"/>
      <sheetName val="E_&amp;_R30"/>
      <sheetName val="Bed_Class29"/>
      <sheetName val="Pile_cap29"/>
      <sheetName val="Mat_Cost30"/>
      <sheetName val="SPILL_OVER30"/>
      <sheetName val="DTF_Summary29"/>
      <sheetName val="UNP-NCW_29"/>
      <sheetName val="GF_Columns29"/>
      <sheetName val="Form_629"/>
      <sheetName val="BOQ_Direct_selling_cost29"/>
      <sheetName val="MASTER_RATE_ANALYSIS29"/>
      <sheetName val="Intro_29"/>
      <sheetName val="A_O_R_29"/>
      <sheetName val="Cost_summary29"/>
      <sheetName val="Direct_cost_shed_A-2_29"/>
      <sheetName val="_Resource_list29"/>
      <sheetName val="THANE_SITE29"/>
      <sheetName val="BOQ_Distribution29"/>
      <sheetName val="key_dates29"/>
      <sheetName val="specification_options29"/>
      <sheetName val="Elite_1_-_MBCL29"/>
      <sheetName val="M_R_List_(2)29"/>
      <sheetName val="Balance_Sheet_29"/>
      <sheetName val="Basic_Rates16"/>
      <sheetName val="Contract_BOQ16"/>
      <sheetName val="beam-reinft-IIInd_floor16"/>
      <sheetName val="FF_Inst_RA_08_Inst_0316"/>
      <sheetName val="beam-reinft-machine_rm16"/>
      <sheetName val="T1_WO16"/>
      <sheetName val="Staff_Acco_64"/>
      <sheetName val="Tel__32"/>
      <sheetName val="Ext_light32"/>
      <sheetName val="Staff_Acco_65"/>
      <sheetName val="SCHEDULE_OF_RATES32"/>
      <sheetName val="4_Annex_1_Basic_rate32"/>
      <sheetName val="DETAILED__BOQ32"/>
      <sheetName val="Detail_In_Door_Stad32"/>
      <sheetName val="Project_Details__32"/>
      <sheetName val="RCC,Ret__Wall32"/>
      <sheetName val="TBAL9697_-group_wise__sdpl32"/>
      <sheetName val="Load_Details(B2)32"/>
      <sheetName val="scurve_calc_(2)32"/>
      <sheetName val="Detail_P&amp;L32"/>
      <sheetName val="Assumption_Sheet32"/>
      <sheetName val="APPENDIX_B-132"/>
      <sheetName val="Bill_3_132"/>
      <sheetName val="Legal_Risk_Analysis32"/>
      <sheetName val="Cable_data32"/>
      <sheetName val="PRECAST_lightconc-II32"/>
      <sheetName val="BLOCK-A_(MEA_SHEET)31"/>
      <sheetName val="Bill_3_-_Site_Works31"/>
      <sheetName val="Asia_Revised_10-1-0731"/>
      <sheetName val="All_Capital_Plan_P+L_10-1-0731"/>
      <sheetName val="CP08_(2)31"/>
      <sheetName val="Planning_File_10-1-0731"/>
      <sheetName val="GR_slab-reinft31"/>
      <sheetName val="SITE_OVERHEADS31"/>
      <sheetName val="Civil_Works31"/>
      <sheetName val="Material_31"/>
      <sheetName val="SPT_vs_PHI31"/>
      <sheetName val="Fill_this_out_first___31"/>
      <sheetName val="IO_List31"/>
      <sheetName val="Pipe_Supports31"/>
      <sheetName val="BOQ_(2)31"/>
      <sheetName val="SCHEDULE_(3)31"/>
      <sheetName val="schedule_nos31"/>
      <sheetName val="Rate_Analysis31"/>
      <sheetName val="Boq_Block_A31"/>
      <sheetName val="Sqn_Abs_G_6__31"/>
      <sheetName val="WO_Abs__G_2__6_DUs31"/>
      <sheetName val="Air_Abs_G_6__23_DUs31"/>
      <sheetName val="4-Int-_ele(RA)31"/>
      <sheetName val="INDIGINEOUS_ITEMS_31"/>
      <sheetName val="Box-_Girder31"/>
      <sheetName val="Lease_rents31"/>
      <sheetName val="DLC_lookups31"/>
      <sheetName val="Quote_Sheet31"/>
      <sheetName val="labour_coeff31"/>
      <sheetName val="Works_-_Quote_Sheet31"/>
      <sheetName val="Gen_Info31"/>
      <sheetName val="Indirect_expenses31"/>
      <sheetName val="Cost_Any_31"/>
      <sheetName val="LIST_OF_MAKES31"/>
      <sheetName val="Detail_1A31"/>
      <sheetName val="Basement_Budget31"/>
      <sheetName val="Break_up_Sheet31"/>
      <sheetName val="E_&amp;_R31"/>
      <sheetName val="Bed_Class30"/>
      <sheetName val="Pile_cap30"/>
      <sheetName val="Mat_Cost31"/>
      <sheetName val="SPILL_OVER31"/>
      <sheetName val="DTF_Summary30"/>
      <sheetName val="UNP-NCW_30"/>
      <sheetName val="GF_Columns30"/>
      <sheetName val="Form_630"/>
      <sheetName val="BOQ_Direct_selling_cost30"/>
      <sheetName val="MASTER_RATE_ANALYSIS30"/>
      <sheetName val="Intro_30"/>
      <sheetName val="A_O_R_30"/>
      <sheetName val="Cost_summary30"/>
      <sheetName val="Direct_cost_shed_A-2_30"/>
      <sheetName val="_Resource_list30"/>
      <sheetName val="THANE_SITE30"/>
      <sheetName val="BOQ_Distribution30"/>
      <sheetName val="key_dates30"/>
      <sheetName val="specification_options30"/>
      <sheetName val="Elite_1_-_MBCL30"/>
      <sheetName val="M_R_List_(2)30"/>
      <sheetName val="Balance_Sheet_30"/>
      <sheetName val="Basic_Rates17"/>
      <sheetName val="Contract_BOQ17"/>
      <sheetName val="beam-reinft-IIInd_floor17"/>
      <sheetName val="FF_Inst_RA_08_Inst_0317"/>
      <sheetName val="beam-reinft-machine_rm17"/>
      <sheetName val="T1_WO17"/>
      <sheetName val="Staff_Acco_82"/>
      <sheetName val="Tel__41"/>
      <sheetName val="Ext_light41"/>
      <sheetName val="Staff_Acco_83"/>
      <sheetName val="SCHEDULE_OF_RATES41"/>
      <sheetName val="4_Annex_1_Basic_rate41"/>
      <sheetName val="DETAILED__BOQ41"/>
      <sheetName val="Detail_In_Door_Stad41"/>
      <sheetName val="Project_Details__41"/>
      <sheetName val="RCC,Ret__Wall41"/>
      <sheetName val="TBAL9697_-group_wise__sdpl41"/>
      <sheetName val="Load_Details(B2)41"/>
      <sheetName val="scurve_calc_(2)41"/>
      <sheetName val="Detail_P&amp;L41"/>
      <sheetName val="Assumption_Sheet41"/>
      <sheetName val="APPENDIX_B-141"/>
      <sheetName val="Bill_3_141"/>
      <sheetName val="Legal_Risk_Analysis41"/>
      <sheetName val="Cable_data41"/>
      <sheetName val="PRECAST_lightconc-II41"/>
      <sheetName val="BLOCK-A_(MEA_SHEET)40"/>
      <sheetName val="Bill_3_-_Site_Works40"/>
      <sheetName val="Asia_Revised_10-1-0740"/>
      <sheetName val="All_Capital_Plan_P+L_10-1-0740"/>
      <sheetName val="CP08_(2)40"/>
      <sheetName val="Planning_File_10-1-0740"/>
      <sheetName val="GR_slab-reinft40"/>
      <sheetName val="SITE_OVERHEADS40"/>
      <sheetName val="Civil_Works40"/>
      <sheetName val="Material_40"/>
      <sheetName val="SPT_vs_PHI40"/>
      <sheetName val="Fill_this_out_first___40"/>
      <sheetName val="IO_List40"/>
      <sheetName val="Pipe_Supports40"/>
      <sheetName val="BOQ_(2)40"/>
      <sheetName val="SCHEDULE_(3)40"/>
      <sheetName val="schedule_nos40"/>
      <sheetName val="Rate_Analysis40"/>
      <sheetName val="Boq_Block_A40"/>
      <sheetName val="Sqn_Abs_G_6__40"/>
      <sheetName val="WO_Abs__G_2__6_DUs40"/>
      <sheetName val="Air_Abs_G_6__23_DUs40"/>
      <sheetName val="4-Int-_ele(RA)40"/>
      <sheetName val="INDIGINEOUS_ITEMS_40"/>
      <sheetName val="Box-_Girder40"/>
      <sheetName val="Lease_rents40"/>
      <sheetName val="DLC_lookups40"/>
      <sheetName val="Quote_Sheet40"/>
      <sheetName val="labour_coeff40"/>
      <sheetName val="Works_-_Quote_Sheet40"/>
      <sheetName val="Gen_Info40"/>
      <sheetName val="Indirect_expenses40"/>
      <sheetName val="Cost_Any_40"/>
      <sheetName val="LIST_OF_MAKES40"/>
      <sheetName val="Detail_1A40"/>
      <sheetName val="Basement_Budget40"/>
      <sheetName val="Break_up_Sheet40"/>
      <sheetName val="E_&amp;_R40"/>
      <sheetName val="Bed_Class39"/>
      <sheetName val="Pile_cap39"/>
      <sheetName val="Mat_Cost40"/>
      <sheetName val="SPILL_OVER40"/>
      <sheetName val="DTF_Summary39"/>
      <sheetName val="UNP-NCW_39"/>
      <sheetName val="GF_Columns39"/>
      <sheetName val="Form_639"/>
      <sheetName val="BOQ_Direct_selling_cost39"/>
      <sheetName val="MASTER_RATE_ANALYSIS39"/>
      <sheetName val="Intro_39"/>
      <sheetName val="A_O_R_39"/>
      <sheetName val="Cost_summary39"/>
      <sheetName val="Direct_cost_shed_A-2_39"/>
      <sheetName val="_Resource_list39"/>
      <sheetName val="THANE_SITE39"/>
      <sheetName val="BOQ_Distribution39"/>
      <sheetName val="key_dates39"/>
      <sheetName val="specification_options39"/>
      <sheetName val="Elite_1_-_MBCL39"/>
      <sheetName val="M_R_List_(2)39"/>
      <sheetName val="Balance_Sheet_39"/>
      <sheetName val="Basic_Rates26"/>
      <sheetName val="Contract_BOQ26"/>
      <sheetName val="beam-reinft-IIInd_floor26"/>
      <sheetName val="FF_Inst_RA_08_Inst_0326"/>
      <sheetName val="beam-reinft-machine_rm26"/>
      <sheetName val="T1_WO26"/>
      <sheetName val="Staff_Acco_66"/>
      <sheetName val="Tel__33"/>
      <sheetName val="Ext_light33"/>
      <sheetName val="Staff_Acco_67"/>
      <sheetName val="SCHEDULE_OF_RATES33"/>
      <sheetName val="4_Annex_1_Basic_rate33"/>
      <sheetName val="DETAILED__BOQ33"/>
      <sheetName val="Detail_In_Door_Stad33"/>
      <sheetName val="Project_Details__33"/>
      <sheetName val="RCC,Ret__Wall33"/>
      <sheetName val="TBAL9697_-group_wise__sdpl33"/>
      <sheetName val="Load_Details(B2)33"/>
      <sheetName val="scurve_calc_(2)33"/>
      <sheetName val="Detail_P&amp;L33"/>
      <sheetName val="Assumption_Sheet33"/>
      <sheetName val="APPENDIX_B-133"/>
      <sheetName val="Bill_3_133"/>
      <sheetName val="Legal_Risk_Analysis33"/>
      <sheetName val="Cable_data33"/>
      <sheetName val="PRECAST_lightconc-II33"/>
      <sheetName val="BLOCK-A_(MEA_SHEET)32"/>
      <sheetName val="Bill_3_-_Site_Works32"/>
      <sheetName val="Asia_Revised_10-1-0732"/>
      <sheetName val="All_Capital_Plan_P+L_10-1-0732"/>
      <sheetName val="CP08_(2)32"/>
      <sheetName val="Planning_File_10-1-0732"/>
      <sheetName val="GR_slab-reinft32"/>
      <sheetName val="SITE_OVERHEADS32"/>
      <sheetName val="Civil_Works32"/>
      <sheetName val="Material_32"/>
      <sheetName val="SPT_vs_PHI32"/>
      <sheetName val="Fill_this_out_first___32"/>
      <sheetName val="IO_List32"/>
      <sheetName val="Pipe_Supports32"/>
      <sheetName val="BOQ_(2)32"/>
      <sheetName val="SCHEDULE_(3)32"/>
      <sheetName val="schedule_nos32"/>
      <sheetName val="Rate_Analysis32"/>
      <sheetName val="Boq_Block_A32"/>
      <sheetName val="Sqn_Abs_G_6__32"/>
      <sheetName val="WO_Abs__G_2__6_DUs32"/>
      <sheetName val="Air_Abs_G_6__23_DUs32"/>
      <sheetName val="4-Int-_ele(RA)32"/>
      <sheetName val="INDIGINEOUS_ITEMS_32"/>
      <sheetName val="Box-_Girder32"/>
      <sheetName val="Lease_rents32"/>
      <sheetName val="DLC_lookups32"/>
      <sheetName val="Quote_Sheet32"/>
      <sheetName val="labour_coeff32"/>
      <sheetName val="Works_-_Quote_Sheet32"/>
      <sheetName val="Gen_Info32"/>
      <sheetName val="Indirect_expenses32"/>
      <sheetName val="Cost_Any_32"/>
      <sheetName val="LIST_OF_MAKES32"/>
      <sheetName val="Detail_1A32"/>
      <sheetName val="Basement_Budget32"/>
      <sheetName val="Break_up_Sheet32"/>
      <sheetName val="E_&amp;_R32"/>
      <sheetName val="Bed_Class31"/>
      <sheetName val="Pile_cap31"/>
      <sheetName val="Mat_Cost32"/>
      <sheetName val="SPILL_OVER32"/>
      <sheetName val="DTF_Summary31"/>
      <sheetName val="UNP-NCW_31"/>
      <sheetName val="GF_Columns31"/>
      <sheetName val="Form_631"/>
      <sheetName val="BOQ_Direct_selling_cost31"/>
      <sheetName val="MASTER_RATE_ANALYSIS31"/>
      <sheetName val="Intro_31"/>
      <sheetName val="A_O_R_31"/>
      <sheetName val="Cost_summary31"/>
      <sheetName val="Direct_cost_shed_A-2_31"/>
      <sheetName val="_Resource_list31"/>
      <sheetName val="THANE_SITE31"/>
      <sheetName val="BOQ_Distribution31"/>
      <sheetName val="key_dates31"/>
      <sheetName val="specification_options31"/>
      <sheetName val="Elite_1_-_MBCL31"/>
      <sheetName val="M_R_List_(2)31"/>
      <sheetName val="Balance_Sheet_31"/>
      <sheetName val="Basic_Rates18"/>
      <sheetName val="Contract_BOQ18"/>
      <sheetName val="beam-reinft-IIInd_floor18"/>
      <sheetName val="FF_Inst_RA_08_Inst_0318"/>
      <sheetName val="beam-reinft-machine_rm18"/>
      <sheetName val="T1_WO18"/>
      <sheetName val="Staff_Acco_68"/>
      <sheetName val="Tel__34"/>
      <sheetName val="Ext_light34"/>
      <sheetName val="Staff_Acco_69"/>
      <sheetName val="SCHEDULE_OF_RATES34"/>
      <sheetName val="4_Annex_1_Basic_rate34"/>
      <sheetName val="DETAILED__BOQ34"/>
      <sheetName val="Detail_In_Door_Stad34"/>
      <sheetName val="Project_Details__34"/>
      <sheetName val="RCC,Ret__Wall34"/>
      <sheetName val="TBAL9697_-group_wise__sdpl34"/>
      <sheetName val="Load_Details(B2)34"/>
      <sheetName val="scurve_calc_(2)34"/>
      <sheetName val="Detail_P&amp;L34"/>
      <sheetName val="Assumption_Sheet34"/>
      <sheetName val="APPENDIX_B-134"/>
      <sheetName val="Bill_3_134"/>
      <sheetName val="Legal_Risk_Analysis34"/>
      <sheetName val="Cable_data34"/>
      <sheetName val="PRECAST_lightconc-II34"/>
      <sheetName val="BLOCK-A_(MEA_SHEET)33"/>
      <sheetName val="Bill_3_-_Site_Works33"/>
      <sheetName val="Asia_Revised_10-1-0733"/>
      <sheetName val="All_Capital_Plan_P+L_10-1-0733"/>
      <sheetName val="CP08_(2)33"/>
      <sheetName val="Planning_File_10-1-0733"/>
      <sheetName val="GR_slab-reinft33"/>
      <sheetName val="SITE_OVERHEADS33"/>
      <sheetName val="Civil_Works33"/>
      <sheetName val="Material_33"/>
      <sheetName val="SPT_vs_PHI33"/>
      <sheetName val="Fill_this_out_first___33"/>
      <sheetName val="IO_List33"/>
      <sheetName val="Pipe_Supports33"/>
      <sheetName val="BOQ_(2)33"/>
      <sheetName val="SCHEDULE_(3)33"/>
      <sheetName val="schedule_nos33"/>
      <sheetName val="Rate_Analysis33"/>
      <sheetName val="Boq_Block_A33"/>
      <sheetName val="Sqn_Abs_G_6__33"/>
      <sheetName val="WO_Abs__G_2__6_DUs33"/>
      <sheetName val="Air_Abs_G_6__23_DUs33"/>
      <sheetName val="4-Int-_ele(RA)33"/>
      <sheetName val="INDIGINEOUS_ITEMS_33"/>
      <sheetName val="Box-_Girder33"/>
      <sheetName val="Lease_rents33"/>
      <sheetName val="DLC_lookups33"/>
      <sheetName val="Quote_Sheet33"/>
      <sheetName val="labour_coeff33"/>
      <sheetName val="Works_-_Quote_Sheet33"/>
      <sheetName val="Gen_Info33"/>
      <sheetName val="Indirect_expenses33"/>
      <sheetName val="Cost_Any_33"/>
      <sheetName val="LIST_OF_MAKES33"/>
      <sheetName val="Detail_1A33"/>
      <sheetName val="Basement_Budget33"/>
      <sheetName val="Break_up_Sheet33"/>
      <sheetName val="E_&amp;_R33"/>
      <sheetName val="Bed_Class32"/>
      <sheetName val="Pile_cap32"/>
      <sheetName val="Mat_Cost33"/>
      <sheetName val="SPILL_OVER33"/>
      <sheetName val="DTF_Summary32"/>
      <sheetName val="UNP-NCW_32"/>
      <sheetName val="GF_Columns32"/>
      <sheetName val="Form_632"/>
      <sheetName val="BOQ_Direct_selling_cost32"/>
      <sheetName val="MASTER_RATE_ANALYSIS32"/>
      <sheetName val="Intro_32"/>
      <sheetName val="A_O_R_32"/>
      <sheetName val="Cost_summary32"/>
      <sheetName val="Direct_cost_shed_A-2_32"/>
      <sheetName val="_Resource_list32"/>
      <sheetName val="THANE_SITE32"/>
      <sheetName val="BOQ_Distribution32"/>
      <sheetName val="key_dates32"/>
      <sheetName val="specification_options32"/>
      <sheetName val="Elite_1_-_MBCL32"/>
      <sheetName val="M_R_List_(2)32"/>
      <sheetName val="Balance_Sheet_32"/>
      <sheetName val="Basic_Rates19"/>
      <sheetName val="Contract_BOQ19"/>
      <sheetName val="beam-reinft-IIInd_floor19"/>
      <sheetName val="FF_Inst_RA_08_Inst_0319"/>
      <sheetName val="beam-reinft-machine_rm19"/>
      <sheetName val="T1_WO19"/>
      <sheetName val="Staff_Acco_74"/>
      <sheetName val="Tel__37"/>
      <sheetName val="Ext_light37"/>
      <sheetName val="Staff_Acco_75"/>
      <sheetName val="SCHEDULE_OF_RATES37"/>
      <sheetName val="4_Annex_1_Basic_rate37"/>
      <sheetName val="DETAILED__BOQ37"/>
      <sheetName val="Detail_In_Door_Stad37"/>
      <sheetName val="Project_Details__37"/>
      <sheetName val="RCC,Ret__Wall37"/>
      <sheetName val="TBAL9697_-group_wise__sdpl37"/>
      <sheetName val="Load_Details(B2)37"/>
      <sheetName val="scurve_calc_(2)37"/>
      <sheetName val="Detail_P&amp;L37"/>
      <sheetName val="Assumption_Sheet37"/>
      <sheetName val="APPENDIX_B-137"/>
      <sheetName val="Bill_3_137"/>
      <sheetName val="Legal_Risk_Analysis37"/>
      <sheetName val="Cable_data37"/>
      <sheetName val="PRECAST_lightconc-II37"/>
      <sheetName val="BLOCK-A_(MEA_SHEET)36"/>
      <sheetName val="Bill_3_-_Site_Works36"/>
      <sheetName val="Asia_Revised_10-1-0736"/>
      <sheetName val="All_Capital_Plan_P+L_10-1-0736"/>
      <sheetName val="CP08_(2)36"/>
      <sheetName val="Planning_File_10-1-0736"/>
      <sheetName val="GR_slab-reinft36"/>
      <sheetName val="SITE_OVERHEADS36"/>
      <sheetName val="Civil_Works36"/>
      <sheetName val="Material_36"/>
      <sheetName val="SPT_vs_PHI36"/>
      <sheetName val="Fill_this_out_first___36"/>
      <sheetName val="IO_List36"/>
      <sheetName val="Pipe_Supports36"/>
      <sheetName val="BOQ_(2)36"/>
      <sheetName val="SCHEDULE_(3)36"/>
      <sheetName val="schedule_nos36"/>
      <sheetName val="Rate_Analysis36"/>
      <sheetName val="Boq_Block_A36"/>
      <sheetName val="Sqn_Abs_G_6__36"/>
      <sheetName val="WO_Abs__G_2__6_DUs36"/>
      <sheetName val="Air_Abs_G_6__23_DUs36"/>
      <sheetName val="4-Int-_ele(RA)36"/>
      <sheetName val="INDIGINEOUS_ITEMS_36"/>
      <sheetName val="Box-_Girder36"/>
      <sheetName val="Lease_rents36"/>
      <sheetName val="DLC_lookups36"/>
      <sheetName val="Quote_Sheet36"/>
      <sheetName val="labour_coeff36"/>
      <sheetName val="Works_-_Quote_Sheet36"/>
      <sheetName val="Gen_Info36"/>
      <sheetName val="Indirect_expenses36"/>
      <sheetName val="Cost_Any_36"/>
      <sheetName val="LIST_OF_MAKES36"/>
      <sheetName val="Detail_1A36"/>
      <sheetName val="Basement_Budget36"/>
      <sheetName val="Break_up_Sheet36"/>
      <sheetName val="E_&amp;_R36"/>
      <sheetName val="Bed_Class35"/>
      <sheetName val="Pile_cap35"/>
      <sheetName val="Mat_Cost36"/>
      <sheetName val="SPILL_OVER36"/>
      <sheetName val="DTF_Summary35"/>
      <sheetName val="UNP-NCW_35"/>
      <sheetName val="GF_Columns35"/>
      <sheetName val="Form_635"/>
      <sheetName val="BOQ_Direct_selling_cost35"/>
      <sheetName val="MASTER_RATE_ANALYSIS35"/>
      <sheetName val="Intro_35"/>
      <sheetName val="A_O_R_35"/>
      <sheetName val="Cost_summary35"/>
      <sheetName val="Direct_cost_shed_A-2_35"/>
      <sheetName val="_Resource_list35"/>
      <sheetName val="THANE_SITE35"/>
      <sheetName val="BOQ_Distribution35"/>
      <sheetName val="key_dates35"/>
      <sheetName val="specification_options35"/>
      <sheetName val="Elite_1_-_MBCL35"/>
      <sheetName val="M_R_List_(2)35"/>
      <sheetName val="Balance_Sheet_35"/>
      <sheetName val="Basic_Rates22"/>
      <sheetName val="Contract_BOQ22"/>
      <sheetName val="beam-reinft-IIInd_floor22"/>
      <sheetName val="FF_Inst_RA_08_Inst_0322"/>
      <sheetName val="beam-reinft-machine_rm22"/>
      <sheetName val="T1_WO22"/>
      <sheetName val="Staff_Acco_72"/>
      <sheetName val="Tel__36"/>
      <sheetName val="Ext_light36"/>
      <sheetName val="Staff_Acco_73"/>
      <sheetName val="SCHEDULE_OF_RATES36"/>
      <sheetName val="4_Annex_1_Basic_rate36"/>
      <sheetName val="DETAILED__BOQ36"/>
      <sheetName val="Detail_In_Door_Stad36"/>
      <sheetName val="Project_Details__36"/>
      <sheetName val="RCC,Ret__Wall36"/>
      <sheetName val="TBAL9697_-group_wise__sdpl36"/>
      <sheetName val="Load_Details(B2)36"/>
      <sheetName val="scurve_calc_(2)36"/>
      <sheetName val="Detail_P&amp;L36"/>
      <sheetName val="Assumption_Sheet36"/>
      <sheetName val="APPENDIX_B-136"/>
      <sheetName val="Bill_3_136"/>
      <sheetName val="Legal_Risk_Analysis36"/>
      <sheetName val="Cable_data36"/>
      <sheetName val="PRECAST_lightconc-II36"/>
      <sheetName val="BLOCK-A_(MEA_SHEET)35"/>
      <sheetName val="Bill_3_-_Site_Works35"/>
      <sheetName val="Asia_Revised_10-1-0735"/>
      <sheetName val="All_Capital_Plan_P+L_10-1-0735"/>
      <sheetName val="CP08_(2)35"/>
      <sheetName val="Planning_File_10-1-0735"/>
      <sheetName val="GR_slab-reinft35"/>
      <sheetName val="SITE_OVERHEADS35"/>
      <sheetName val="Civil_Works35"/>
      <sheetName val="Material_35"/>
      <sheetName val="SPT_vs_PHI35"/>
      <sheetName val="Fill_this_out_first___35"/>
      <sheetName val="IO_List35"/>
      <sheetName val="Pipe_Supports35"/>
      <sheetName val="BOQ_(2)35"/>
      <sheetName val="SCHEDULE_(3)35"/>
      <sheetName val="schedule_nos35"/>
      <sheetName val="Rate_Analysis35"/>
      <sheetName val="Boq_Block_A35"/>
      <sheetName val="Sqn_Abs_G_6__35"/>
      <sheetName val="WO_Abs__G_2__6_DUs35"/>
      <sheetName val="Air_Abs_G_6__23_DUs35"/>
      <sheetName val="4-Int-_ele(RA)35"/>
      <sheetName val="INDIGINEOUS_ITEMS_35"/>
      <sheetName val="Box-_Girder35"/>
      <sheetName val="Lease_rents35"/>
      <sheetName val="DLC_lookups35"/>
      <sheetName val="Quote_Sheet35"/>
      <sheetName val="labour_coeff35"/>
      <sheetName val="Works_-_Quote_Sheet35"/>
      <sheetName val="Gen_Info35"/>
      <sheetName val="Indirect_expenses35"/>
      <sheetName val="Cost_Any_35"/>
      <sheetName val="LIST_OF_MAKES35"/>
      <sheetName val="Detail_1A35"/>
      <sheetName val="Basement_Budget35"/>
      <sheetName val="Break_up_Sheet35"/>
      <sheetName val="E_&amp;_R35"/>
      <sheetName val="Bed_Class34"/>
      <sheetName val="Pile_cap34"/>
      <sheetName val="Mat_Cost35"/>
      <sheetName val="SPILL_OVER35"/>
      <sheetName val="DTF_Summary34"/>
      <sheetName val="UNP-NCW_34"/>
      <sheetName val="GF_Columns34"/>
      <sheetName val="Form_634"/>
      <sheetName val="BOQ_Direct_selling_cost34"/>
      <sheetName val="MASTER_RATE_ANALYSIS34"/>
      <sheetName val="Intro_34"/>
      <sheetName val="A_O_R_34"/>
      <sheetName val="Cost_summary34"/>
      <sheetName val="Direct_cost_shed_A-2_34"/>
      <sheetName val="_Resource_list34"/>
      <sheetName val="THANE_SITE34"/>
      <sheetName val="BOQ_Distribution34"/>
      <sheetName val="key_dates34"/>
      <sheetName val="specification_options34"/>
      <sheetName val="Elite_1_-_MBCL34"/>
      <sheetName val="M_R_List_(2)34"/>
      <sheetName val="Balance_Sheet_34"/>
      <sheetName val="Basic_Rates21"/>
      <sheetName val="Contract_BOQ21"/>
      <sheetName val="beam-reinft-IIInd_floor21"/>
      <sheetName val="FF_Inst_RA_08_Inst_0321"/>
      <sheetName val="beam-reinft-machine_rm21"/>
      <sheetName val="T1_WO21"/>
      <sheetName val="Staff_Acco_70"/>
      <sheetName val="Tel__35"/>
      <sheetName val="Ext_light35"/>
      <sheetName val="Staff_Acco_71"/>
      <sheetName val="SCHEDULE_OF_RATES35"/>
      <sheetName val="4_Annex_1_Basic_rate35"/>
      <sheetName val="DETAILED__BOQ35"/>
      <sheetName val="Detail_In_Door_Stad35"/>
      <sheetName val="Project_Details__35"/>
      <sheetName val="RCC,Ret__Wall35"/>
      <sheetName val="TBAL9697_-group_wise__sdpl35"/>
      <sheetName val="Load_Details(B2)35"/>
      <sheetName val="scurve_calc_(2)35"/>
      <sheetName val="Detail_P&amp;L35"/>
      <sheetName val="Assumption_Sheet35"/>
      <sheetName val="APPENDIX_B-135"/>
      <sheetName val="Bill_3_135"/>
      <sheetName val="Legal_Risk_Analysis35"/>
      <sheetName val="Cable_data35"/>
      <sheetName val="PRECAST_lightconc-II35"/>
      <sheetName val="BLOCK-A_(MEA_SHEET)34"/>
      <sheetName val="Bill_3_-_Site_Works34"/>
      <sheetName val="Asia_Revised_10-1-0734"/>
      <sheetName val="All_Capital_Plan_P+L_10-1-0734"/>
      <sheetName val="CP08_(2)34"/>
      <sheetName val="Planning_File_10-1-0734"/>
      <sheetName val="GR_slab-reinft34"/>
      <sheetName val="SITE_OVERHEADS34"/>
      <sheetName val="Civil_Works34"/>
      <sheetName val="Material_34"/>
      <sheetName val="SPT_vs_PHI34"/>
      <sheetName val="Fill_this_out_first___34"/>
      <sheetName val="IO_List34"/>
      <sheetName val="Pipe_Supports34"/>
      <sheetName val="BOQ_(2)34"/>
      <sheetName val="SCHEDULE_(3)34"/>
      <sheetName val="schedule_nos34"/>
      <sheetName val="Rate_Analysis34"/>
      <sheetName val="Boq_Block_A34"/>
      <sheetName val="Sqn_Abs_G_6__34"/>
      <sheetName val="WO_Abs__G_2__6_DUs34"/>
      <sheetName val="Air_Abs_G_6__23_DUs34"/>
      <sheetName val="4-Int-_ele(RA)34"/>
      <sheetName val="INDIGINEOUS_ITEMS_34"/>
      <sheetName val="Box-_Girder34"/>
      <sheetName val="Lease_rents34"/>
      <sheetName val="DLC_lookups34"/>
      <sheetName val="Quote_Sheet34"/>
      <sheetName val="labour_coeff34"/>
      <sheetName val="Works_-_Quote_Sheet34"/>
      <sheetName val="Gen_Info34"/>
      <sheetName val="Indirect_expenses34"/>
      <sheetName val="Cost_Any_34"/>
      <sheetName val="LIST_OF_MAKES34"/>
      <sheetName val="Detail_1A34"/>
      <sheetName val="Basement_Budget34"/>
      <sheetName val="Break_up_Sheet34"/>
      <sheetName val="E_&amp;_R34"/>
      <sheetName val="Bed_Class33"/>
      <sheetName val="Pile_cap33"/>
      <sheetName val="Mat_Cost34"/>
      <sheetName val="SPILL_OVER34"/>
      <sheetName val="DTF_Summary33"/>
      <sheetName val="UNP-NCW_33"/>
      <sheetName val="GF_Columns33"/>
      <sheetName val="Form_633"/>
      <sheetName val="BOQ_Direct_selling_cost33"/>
      <sheetName val="MASTER_RATE_ANALYSIS33"/>
      <sheetName val="Intro_33"/>
      <sheetName val="A_O_R_33"/>
      <sheetName val="Cost_summary33"/>
      <sheetName val="Direct_cost_shed_A-2_33"/>
      <sheetName val="_Resource_list33"/>
      <sheetName val="THANE_SITE33"/>
      <sheetName val="BOQ_Distribution33"/>
      <sheetName val="key_dates33"/>
      <sheetName val="specification_options33"/>
      <sheetName val="Elite_1_-_MBCL33"/>
      <sheetName val="M_R_List_(2)33"/>
      <sheetName val="Balance_Sheet_33"/>
      <sheetName val="Basic_Rates20"/>
      <sheetName val="Contract_BOQ20"/>
      <sheetName val="beam-reinft-IIInd_floor20"/>
      <sheetName val="FF_Inst_RA_08_Inst_0320"/>
      <sheetName val="beam-reinft-machine_rm20"/>
      <sheetName val="T1_WO20"/>
      <sheetName val="Staff_Acco_76"/>
      <sheetName val="Tel__38"/>
      <sheetName val="Ext_light38"/>
      <sheetName val="Staff_Acco_77"/>
      <sheetName val="SCHEDULE_OF_RATES38"/>
      <sheetName val="4_Annex_1_Basic_rate38"/>
      <sheetName val="DETAILED__BOQ38"/>
      <sheetName val="Detail_In_Door_Stad38"/>
      <sheetName val="Project_Details__38"/>
      <sheetName val="RCC,Ret__Wall38"/>
      <sheetName val="TBAL9697_-group_wise__sdpl38"/>
      <sheetName val="Load_Details(B2)38"/>
      <sheetName val="scurve_calc_(2)38"/>
      <sheetName val="Detail_P&amp;L38"/>
      <sheetName val="Assumption_Sheet38"/>
      <sheetName val="APPENDIX_B-138"/>
      <sheetName val="Bill_3_138"/>
      <sheetName val="Legal_Risk_Analysis38"/>
      <sheetName val="Cable_data38"/>
      <sheetName val="PRECAST_lightconc-II38"/>
      <sheetName val="BLOCK-A_(MEA_SHEET)37"/>
      <sheetName val="Bill_3_-_Site_Works37"/>
      <sheetName val="Asia_Revised_10-1-0737"/>
      <sheetName val="All_Capital_Plan_P+L_10-1-0737"/>
      <sheetName val="CP08_(2)37"/>
      <sheetName val="Planning_File_10-1-0737"/>
      <sheetName val="GR_slab-reinft37"/>
      <sheetName val="SITE_OVERHEADS37"/>
      <sheetName val="Civil_Works37"/>
      <sheetName val="Material_37"/>
      <sheetName val="SPT_vs_PHI37"/>
      <sheetName val="Fill_this_out_first___37"/>
      <sheetName val="IO_List37"/>
      <sheetName val="Pipe_Supports37"/>
      <sheetName val="BOQ_(2)37"/>
      <sheetName val="SCHEDULE_(3)37"/>
      <sheetName val="schedule_nos37"/>
      <sheetName val="Rate_Analysis37"/>
      <sheetName val="Boq_Block_A37"/>
      <sheetName val="Sqn_Abs_G_6__37"/>
      <sheetName val="WO_Abs__G_2__6_DUs37"/>
      <sheetName val="Air_Abs_G_6__23_DUs37"/>
      <sheetName val="4-Int-_ele(RA)37"/>
      <sheetName val="INDIGINEOUS_ITEMS_37"/>
      <sheetName val="Box-_Girder37"/>
      <sheetName val="Lease_rents37"/>
      <sheetName val="DLC_lookups37"/>
      <sheetName val="Quote_Sheet37"/>
      <sheetName val="labour_coeff37"/>
      <sheetName val="Works_-_Quote_Sheet37"/>
      <sheetName val="Gen_Info37"/>
      <sheetName val="Indirect_expenses37"/>
      <sheetName val="Cost_Any_37"/>
      <sheetName val="LIST_OF_MAKES37"/>
      <sheetName val="Detail_1A37"/>
      <sheetName val="Basement_Budget37"/>
      <sheetName val="Break_up_Sheet37"/>
      <sheetName val="E_&amp;_R37"/>
      <sheetName val="Bed_Class36"/>
      <sheetName val="Pile_cap36"/>
      <sheetName val="Mat_Cost37"/>
      <sheetName val="SPILL_OVER37"/>
      <sheetName val="DTF_Summary36"/>
      <sheetName val="UNP-NCW_36"/>
      <sheetName val="GF_Columns36"/>
      <sheetName val="Form_636"/>
      <sheetName val="BOQ_Direct_selling_cost36"/>
      <sheetName val="MASTER_RATE_ANALYSIS36"/>
      <sheetName val="Intro_36"/>
      <sheetName val="A_O_R_36"/>
      <sheetName val="Cost_summary36"/>
      <sheetName val="Direct_cost_shed_A-2_36"/>
      <sheetName val="_Resource_list36"/>
      <sheetName val="THANE_SITE36"/>
      <sheetName val="BOQ_Distribution36"/>
      <sheetName val="key_dates36"/>
      <sheetName val="specification_options36"/>
      <sheetName val="Elite_1_-_MBCL36"/>
      <sheetName val="M_R_List_(2)36"/>
      <sheetName val="Balance_Sheet_36"/>
      <sheetName val="Basic_Rates23"/>
      <sheetName val="Contract_BOQ23"/>
      <sheetName val="beam-reinft-IIInd_floor23"/>
      <sheetName val="FF_Inst_RA_08_Inst_0323"/>
      <sheetName val="beam-reinft-machine_rm23"/>
      <sheetName val="T1_WO23"/>
      <sheetName val="Staff_Acco_78"/>
      <sheetName val="Tel__39"/>
      <sheetName val="Ext_light39"/>
      <sheetName val="Staff_Acco_79"/>
      <sheetName val="SCHEDULE_OF_RATES39"/>
      <sheetName val="4_Annex_1_Basic_rate39"/>
      <sheetName val="DETAILED__BOQ39"/>
      <sheetName val="Detail_In_Door_Stad39"/>
      <sheetName val="Project_Details__39"/>
      <sheetName val="RCC,Ret__Wall39"/>
      <sheetName val="TBAL9697_-group_wise__sdpl39"/>
      <sheetName val="Load_Details(B2)39"/>
      <sheetName val="scurve_calc_(2)39"/>
      <sheetName val="Detail_P&amp;L39"/>
      <sheetName val="Assumption_Sheet39"/>
      <sheetName val="APPENDIX_B-139"/>
      <sheetName val="Bill_3_139"/>
      <sheetName val="Legal_Risk_Analysis39"/>
      <sheetName val="Cable_data39"/>
      <sheetName val="PRECAST_lightconc-II39"/>
      <sheetName val="BLOCK-A_(MEA_SHEET)38"/>
      <sheetName val="Bill_3_-_Site_Works38"/>
      <sheetName val="Asia_Revised_10-1-0738"/>
      <sheetName val="All_Capital_Plan_P+L_10-1-0738"/>
      <sheetName val="CP08_(2)38"/>
      <sheetName val="Planning_File_10-1-0738"/>
      <sheetName val="GR_slab-reinft38"/>
      <sheetName val="SITE_OVERHEADS38"/>
      <sheetName val="Civil_Works38"/>
      <sheetName val="Material_38"/>
      <sheetName val="SPT_vs_PHI38"/>
      <sheetName val="Fill_this_out_first___38"/>
      <sheetName val="IO_List38"/>
      <sheetName val="Pipe_Supports38"/>
      <sheetName val="BOQ_(2)38"/>
      <sheetName val="SCHEDULE_(3)38"/>
      <sheetName val="schedule_nos38"/>
      <sheetName val="Rate_Analysis38"/>
      <sheetName val="Boq_Block_A38"/>
      <sheetName val="Sqn_Abs_G_6__38"/>
      <sheetName val="WO_Abs__G_2__6_DUs38"/>
      <sheetName val="Air_Abs_G_6__23_DUs38"/>
      <sheetName val="4-Int-_ele(RA)38"/>
      <sheetName val="INDIGINEOUS_ITEMS_38"/>
      <sheetName val="Box-_Girder38"/>
      <sheetName val="Lease_rents38"/>
      <sheetName val="DLC_lookups38"/>
      <sheetName val="Quote_Sheet38"/>
      <sheetName val="labour_coeff38"/>
      <sheetName val="Works_-_Quote_Sheet38"/>
      <sheetName val="Gen_Info38"/>
      <sheetName val="Indirect_expenses38"/>
      <sheetName val="Cost_Any_38"/>
      <sheetName val="LIST_OF_MAKES38"/>
      <sheetName val="Detail_1A38"/>
      <sheetName val="Basement_Budget38"/>
      <sheetName val="Break_up_Sheet38"/>
      <sheetName val="E_&amp;_R38"/>
      <sheetName val="Bed_Class37"/>
      <sheetName val="Pile_cap37"/>
      <sheetName val="Mat_Cost38"/>
      <sheetName val="SPILL_OVER38"/>
      <sheetName val="DTF_Summary37"/>
      <sheetName val="UNP-NCW_37"/>
      <sheetName val="GF_Columns37"/>
      <sheetName val="Form_637"/>
      <sheetName val="BOQ_Direct_selling_cost37"/>
      <sheetName val="MASTER_RATE_ANALYSIS37"/>
      <sheetName val="Intro_37"/>
      <sheetName val="A_O_R_37"/>
      <sheetName val="Cost_summary37"/>
      <sheetName val="Direct_cost_shed_A-2_37"/>
      <sheetName val="_Resource_list37"/>
      <sheetName val="THANE_SITE37"/>
      <sheetName val="BOQ_Distribution37"/>
      <sheetName val="key_dates37"/>
      <sheetName val="specification_options37"/>
      <sheetName val="Elite_1_-_MBCL37"/>
      <sheetName val="M_R_List_(2)37"/>
      <sheetName val="Balance_Sheet_37"/>
      <sheetName val="Basic_Rates24"/>
      <sheetName val="Contract_BOQ24"/>
      <sheetName val="beam-reinft-IIInd_floor24"/>
      <sheetName val="FF_Inst_RA_08_Inst_0324"/>
      <sheetName val="beam-reinft-machine_rm24"/>
      <sheetName val="T1_WO24"/>
      <sheetName val="Staff_Acco_80"/>
      <sheetName val="Tel__40"/>
      <sheetName val="Ext_light40"/>
      <sheetName val="Staff_Acco_81"/>
      <sheetName val="SCHEDULE_OF_RATES40"/>
      <sheetName val="4_Annex_1_Basic_rate40"/>
      <sheetName val="DETAILED__BOQ40"/>
      <sheetName val="Detail_In_Door_Stad40"/>
      <sheetName val="Project_Details__40"/>
      <sheetName val="RCC,Ret__Wall40"/>
      <sheetName val="TBAL9697_-group_wise__sdpl40"/>
      <sheetName val="Load_Details(B2)40"/>
      <sheetName val="scurve_calc_(2)40"/>
      <sheetName val="Detail_P&amp;L40"/>
      <sheetName val="Assumption_Sheet40"/>
      <sheetName val="APPENDIX_B-140"/>
      <sheetName val="Bill_3_140"/>
      <sheetName val="Legal_Risk_Analysis40"/>
      <sheetName val="Cable_data40"/>
      <sheetName val="PRECAST_lightconc-II40"/>
      <sheetName val="BLOCK-A_(MEA_SHEET)39"/>
      <sheetName val="Bill_3_-_Site_Works39"/>
      <sheetName val="Asia_Revised_10-1-0739"/>
      <sheetName val="All_Capital_Plan_P+L_10-1-0739"/>
      <sheetName val="CP08_(2)39"/>
      <sheetName val="Planning_File_10-1-0739"/>
      <sheetName val="GR_slab-reinft39"/>
      <sheetName val="SITE_OVERHEADS39"/>
      <sheetName val="Civil_Works39"/>
      <sheetName val="Material_39"/>
      <sheetName val="SPT_vs_PHI39"/>
      <sheetName val="Fill_this_out_first___39"/>
      <sheetName val="IO_List39"/>
      <sheetName val="Pipe_Supports39"/>
      <sheetName val="BOQ_(2)39"/>
      <sheetName val="SCHEDULE_(3)39"/>
      <sheetName val="schedule_nos39"/>
      <sheetName val="Rate_Analysis39"/>
      <sheetName val="Boq_Block_A39"/>
      <sheetName val="Sqn_Abs_G_6__39"/>
      <sheetName val="WO_Abs__G_2__6_DUs39"/>
      <sheetName val="Air_Abs_G_6__23_DUs39"/>
      <sheetName val="4-Int-_ele(RA)39"/>
      <sheetName val="INDIGINEOUS_ITEMS_39"/>
      <sheetName val="Box-_Girder39"/>
      <sheetName val="Lease_rents39"/>
      <sheetName val="DLC_lookups39"/>
      <sheetName val="Quote_Sheet39"/>
      <sheetName val="labour_coeff39"/>
      <sheetName val="Works_-_Quote_Sheet39"/>
      <sheetName val="Gen_Info39"/>
      <sheetName val="Indirect_expenses39"/>
      <sheetName val="Cost_Any_39"/>
      <sheetName val="LIST_OF_MAKES39"/>
      <sheetName val="Detail_1A39"/>
      <sheetName val="Basement_Budget39"/>
      <sheetName val="Break_up_Sheet39"/>
      <sheetName val="E_&amp;_R39"/>
      <sheetName val="Bed_Class38"/>
      <sheetName val="Pile_cap38"/>
      <sheetName val="Mat_Cost39"/>
      <sheetName val="SPILL_OVER39"/>
      <sheetName val="DTF_Summary38"/>
      <sheetName val="UNP-NCW_38"/>
      <sheetName val="GF_Columns38"/>
      <sheetName val="Form_638"/>
      <sheetName val="BOQ_Direct_selling_cost38"/>
      <sheetName val="MASTER_RATE_ANALYSIS38"/>
      <sheetName val="Intro_38"/>
      <sheetName val="A_O_R_38"/>
      <sheetName val="Cost_summary38"/>
      <sheetName val="Direct_cost_shed_A-2_38"/>
      <sheetName val="_Resource_list38"/>
      <sheetName val="THANE_SITE38"/>
      <sheetName val="BOQ_Distribution38"/>
      <sheetName val="key_dates38"/>
      <sheetName val="specification_options38"/>
      <sheetName val="Elite_1_-_MBCL38"/>
      <sheetName val="M_R_List_(2)38"/>
      <sheetName val="Balance_Sheet_38"/>
      <sheetName val="Basic_Rates25"/>
      <sheetName val="Contract_BOQ25"/>
      <sheetName val="beam-reinft-IIInd_floor25"/>
      <sheetName val="FF_Inst_RA_08_Inst_0325"/>
      <sheetName val="beam-reinft-machine_rm25"/>
      <sheetName val="T1_WO25"/>
      <sheetName val="Staff_Acco_94"/>
      <sheetName val="Tel__47"/>
      <sheetName val="Ext_light47"/>
      <sheetName val="Staff_Acco_95"/>
      <sheetName val="SCHEDULE_OF_RATES47"/>
      <sheetName val="4_Annex_1_Basic_rate47"/>
      <sheetName val="DETAILED__BOQ47"/>
      <sheetName val="Detail_In_Door_Stad47"/>
      <sheetName val="Project_Details__47"/>
      <sheetName val="RCC,Ret__Wall47"/>
      <sheetName val="TBAL9697_-group_wise__sdpl47"/>
      <sheetName val="Load_Details(B2)47"/>
      <sheetName val="scurve_calc_(2)47"/>
      <sheetName val="Detail_P&amp;L47"/>
      <sheetName val="Assumption_Sheet47"/>
      <sheetName val="APPENDIX_B-147"/>
      <sheetName val="Bill_3_147"/>
      <sheetName val="Legal_Risk_Analysis47"/>
      <sheetName val="Cable_data47"/>
      <sheetName val="PRECAST_lightconc-II47"/>
      <sheetName val="BLOCK-A_(MEA_SHEET)46"/>
      <sheetName val="Bill_3_-_Site_Works46"/>
      <sheetName val="Asia_Revised_10-1-0746"/>
      <sheetName val="All_Capital_Plan_P+L_10-1-0746"/>
      <sheetName val="CP08_(2)46"/>
      <sheetName val="Planning_File_10-1-0746"/>
      <sheetName val="GR_slab-reinft46"/>
      <sheetName val="SITE_OVERHEADS46"/>
      <sheetName val="Civil_Works46"/>
      <sheetName val="Material_46"/>
      <sheetName val="SPT_vs_PHI46"/>
      <sheetName val="Fill_this_out_first___46"/>
      <sheetName val="IO_List46"/>
      <sheetName val="Pipe_Supports46"/>
      <sheetName val="BOQ_(2)46"/>
      <sheetName val="SCHEDULE_(3)46"/>
      <sheetName val="schedule_nos46"/>
      <sheetName val="Rate_Analysis46"/>
      <sheetName val="Boq_Block_A46"/>
      <sheetName val="Sqn_Abs_G_6__46"/>
      <sheetName val="WO_Abs__G_2__6_DUs46"/>
      <sheetName val="Air_Abs_G_6__23_DUs46"/>
      <sheetName val="4-Int-_ele(RA)46"/>
      <sheetName val="INDIGINEOUS_ITEMS_46"/>
      <sheetName val="Box-_Girder46"/>
      <sheetName val="Lease_rents46"/>
      <sheetName val="DLC_lookups46"/>
      <sheetName val="Quote_Sheet46"/>
      <sheetName val="labour_coeff46"/>
      <sheetName val="Works_-_Quote_Sheet46"/>
      <sheetName val="Gen_Info46"/>
      <sheetName val="Indirect_expenses46"/>
      <sheetName val="Cost_Any_46"/>
      <sheetName val="LIST_OF_MAKES46"/>
      <sheetName val="Detail_1A46"/>
      <sheetName val="Basement_Budget46"/>
      <sheetName val="Break_up_Sheet46"/>
      <sheetName val="E_&amp;_R46"/>
      <sheetName val="Bed_Class45"/>
      <sheetName val="Pile_cap45"/>
      <sheetName val="Mat_Cost46"/>
      <sheetName val="SPILL_OVER46"/>
      <sheetName val="DTF_Summary45"/>
      <sheetName val="UNP-NCW_45"/>
      <sheetName val="GF_Columns45"/>
      <sheetName val="Form_645"/>
      <sheetName val="BOQ_Direct_selling_cost45"/>
      <sheetName val="MASTER_RATE_ANALYSIS45"/>
      <sheetName val="Intro_45"/>
      <sheetName val="A_O_R_45"/>
      <sheetName val="Cost_summary45"/>
      <sheetName val="Direct_cost_shed_A-2_45"/>
      <sheetName val="_Resource_list45"/>
      <sheetName val="THANE_SITE45"/>
      <sheetName val="BOQ_Distribution45"/>
      <sheetName val="key_dates45"/>
      <sheetName val="specification_options45"/>
      <sheetName val="Elite_1_-_MBCL45"/>
      <sheetName val="M_R_List_(2)45"/>
      <sheetName val="Balance_Sheet_45"/>
      <sheetName val="Basic_Rates32"/>
      <sheetName val="Contract_BOQ32"/>
      <sheetName val="beam-reinft-IIInd_floor32"/>
      <sheetName val="FF_Inst_RA_08_Inst_0332"/>
      <sheetName val="beam-reinft-machine_rm32"/>
      <sheetName val="T1_WO32"/>
      <sheetName val="Staff_Acco_84"/>
      <sheetName val="Tel__42"/>
      <sheetName val="Ext_light42"/>
      <sheetName val="Staff_Acco_85"/>
      <sheetName val="SCHEDULE_OF_RATES42"/>
      <sheetName val="4_Annex_1_Basic_rate42"/>
      <sheetName val="DETAILED__BOQ42"/>
      <sheetName val="Detail_In_Door_Stad42"/>
      <sheetName val="Project_Details__42"/>
      <sheetName val="RCC,Ret__Wall42"/>
      <sheetName val="TBAL9697_-group_wise__sdpl42"/>
      <sheetName val="Load_Details(B2)42"/>
      <sheetName val="scurve_calc_(2)42"/>
      <sheetName val="Detail_P&amp;L42"/>
      <sheetName val="Assumption_Sheet42"/>
      <sheetName val="APPENDIX_B-142"/>
      <sheetName val="Bill_3_142"/>
      <sheetName val="Legal_Risk_Analysis42"/>
      <sheetName val="Cable_data42"/>
      <sheetName val="PRECAST_lightconc-II42"/>
      <sheetName val="BLOCK-A_(MEA_SHEET)41"/>
      <sheetName val="Bill_3_-_Site_Works41"/>
      <sheetName val="Asia_Revised_10-1-0741"/>
      <sheetName val="All_Capital_Plan_P+L_10-1-0741"/>
      <sheetName val="CP08_(2)41"/>
      <sheetName val="Planning_File_10-1-0741"/>
      <sheetName val="GR_slab-reinft41"/>
      <sheetName val="SITE_OVERHEADS41"/>
      <sheetName val="Civil_Works41"/>
      <sheetName val="Material_41"/>
      <sheetName val="SPT_vs_PHI41"/>
      <sheetName val="Fill_this_out_first___41"/>
      <sheetName val="IO_List41"/>
      <sheetName val="Pipe_Supports41"/>
      <sheetName val="BOQ_(2)41"/>
      <sheetName val="SCHEDULE_(3)41"/>
      <sheetName val="schedule_nos41"/>
      <sheetName val="Rate_Analysis41"/>
      <sheetName val="Boq_Block_A41"/>
      <sheetName val="Sqn_Abs_G_6__41"/>
      <sheetName val="WO_Abs__G_2__6_DUs41"/>
      <sheetName val="Air_Abs_G_6__23_DUs41"/>
      <sheetName val="4-Int-_ele(RA)41"/>
      <sheetName val="INDIGINEOUS_ITEMS_41"/>
      <sheetName val="Box-_Girder41"/>
      <sheetName val="Lease_rents41"/>
      <sheetName val="DLC_lookups41"/>
      <sheetName val="Quote_Sheet41"/>
      <sheetName val="labour_coeff41"/>
      <sheetName val="Works_-_Quote_Sheet41"/>
      <sheetName val="Gen_Info41"/>
      <sheetName val="Indirect_expenses41"/>
      <sheetName val="Cost_Any_41"/>
      <sheetName val="LIST_OF_MAKES41"/>
      <sheetName val="Detail_1A41"/>
      <sheetName val="Basement_Budget41"/>
      <sheetName val="Break_up_Sheet41"/>
      <sheetName val="E_&amp;_R41"/>
      <sheetName val="Bed_Class40"/>
      <sheetName val="Pile_cap40"/>
      <sheetName val="Mat_Cost41"/>
      <sheetName val="SPILL_OVER41"/>
      <sheetName val="DTF_Summary40"/>
      <sheetName val="UNP-NCW_40"/>
      <sheetName val="GF_Columns40"/>
      <sheetName val="Form_640"/>
      <sheetName val="BOQ_Direct_selling_cost40"/>
      <sheetName val="MASTER_RATE_ANALYSIS40"/>
      <sheetName val="Intro_40"/>
      <sheetName val="A_O_R_40"/>
      <sheetName val="Cost_summary40"/>
      <sheetName val="Direct_cost_shed_A-2_40"/>
      <sheetName val="_Resource_list40"/>
      <sheetName val="THANE_SITE40"/>
      <sheetName val="BOQ_Distribution40"/>
      <sheetName val="key_dates40"/>
      <sheetName val="specification_options40"/>
      <sheetName val="Elite_1_-_MBCL40"/>
      <sheetName val="M_R_List_(2)40"/>
      <sheetName val="Balance_Sheet_40"/>
      <sheetName val="Basic_Rates27"/>
      <sheetName val="Contract_BOQ27"/>
      <sheetName val="beam-reinft-IIInd_floor27"/>
      <sheetName val="FF_Inst_RA_08_Inst_0327"/>
      <sheetName val="beam-reinft-machine_rm27"/>
      <sheetName val="T1_WO27"/>
      <sheetName val="Staff_Acco_86"/>
      <sheetName val="Tel__43"/>
      <sheetName val="Ext_light43"/>
      <sheetName val="Staff_Acco_87"/>
      <sheetName val="SCHEDULE_OF_RATES43"/>
      <sheetName val="4_Annex_1_Basic_rate43"/>
      <sheetName val="DETAILED__BOQ43"/>
      <sheetName val="Detail_In_Door_Stad43"/>
      <sheetName val="Project_Details__43"/>
      <sheetName val="RCC,Ret__Wall43"/>
      <sheetName val="TBAL9697_-group_wise__sdpl43"/>
      <sheetName val="Load_Details(B2)43"/>
      <sheetName val="scurve_calc_(2)43"/>
      <sheetName val="Detail_P&amp;L43"/>
      <sheetName val="Assumption_Sheet43"/>
      <sheetName val="APPENDIX_B-143"/>
      <sheetName val="Bill_3_143"/>
      <sheetName val="Legal_Risk_Analysis43"/>
      <sheetName val="Cable_data43"/>
      <sheetName val="PRECAST_lightconc-II43"/>
      <sheetName val="BLOCK-A_(MEA_SHEET)42"/>
      <sheetName val="Bill_3_-_Site_Works42"/>
      <sheetName val="Asia_Revised_10-1-0742"/>
      <sheetName val="All_Capital_Plan_P+L_10-1-0742"/>
      <sheetName val="CP08_(2)42"/>
      <sheetName val="Planning_File_10-1-0742"/>
      <sheetName val="GR_slab-reinft42"/>
      <sheetName val="SITE_OVERHEADS42"/>
      <sheetName val="Civil_Works42"/>
      <sheetName val="Material_42"/>
      <sheetName val="SPT_vs_PHI42"/>
      <sheetName val="Fill_this_out_first___42"/>
      <sheetName val="IO_List42"/>
      <sheetName val="Pipe_Supports42"/>
      <sheetName val="BOQ_(2)42"/>
      <sheetName val="SCHEDULE_(3)42"/>
      <sheetName val="schedule_nos42"/>
      <sheetName val="Rate_Analysis42"/>
      <sheetName val="Boq_Block_A42"/>
      <sheetName val="Sqn_Abs_G_6__42"/>
      <sheetName val="WO_Abs__G_2__6_DUs42"/>
      <sheetName val="Air_Abs_G_6__23_DUs42"/>
      <sheetName val="4-Int-_ele(RA)42"/>
      <sheetName val="INDIGINEOUS_ITEMS_42"/>
      <sheetName val="Box-_Girder42"/>
      <sheetName val="Lease_rents42"/>
      <sheetName val="DLC_lookups42"/>
      <sheetName val="Quote_Sheet42"/>
      <sheetName val="labour_coeff42"/>
      <sheetName val="Works_-_Quote_Sheet42"/>
      <sheetName val="Gen_Info42"/>
      <sheetName val="Indirect_expenses42"/>
      <sheetName val="Cost_Any_42"/>
      <sheetName val="LIST_OF_MAKES42"/>
      <sheetName val="Detail_1A42"/>
      <sheetName val="Basement_Budget42"/>
      <sheetName val="Break_up_Sheet42"/>
      <sheetName val="E_&amp;_R42"/>
      <sheetName val="Bed_Class41"/>
      <sheetName val="Pile_cap41"/>
      <sheetName val="Mat_Cost42"/>
      <sheetName val="SPILL_OVER42"/>
      <sheetName val="DTF_Summary41"/>
      <sheetName val="UNP-NCW_41"/>
      <sheetName val="GF_Columns41"/>
      <sheetName val="Form_641"/>
      <sheetName val="BOQ_Direct_selling_cost41"/>
      <sheetName val="MASTER_RATE_ANALYSIS41"/>
      <sheetName val="Intro_41"/>
      <sheetName val="A_O_R_41"/>
      <sheetName val="Cost_summary41"/>
      <sheetName val="Direct_cost_shed_A-2_41"/>
      <sheetName val="_Resource_list41"/>
      <sheetName val="THANE_SITE41"/>
      <sheetName val="BOQ_Distribution41"/>
      <sheetName val="key_dates41"/>
      <sheetName val="specification_options41"/>
      <sheetName val="Elite_1_-_MBCL41"/>
      <sheetName val="M_R_List_(2)41"/>
      <sheetName val="Balance_Sheet_41"/>
      <sheetName val="Basic_Rates28"/>
      <sheetName val="Contract_BOQ28"/>
      <sheetName val="beam-reinft-IIInd_floor28"/>
      <sheetName val="FF_Inst_RA_08_Inst_0328"/>
      <sheetName val="beam-reinft-machine_rm28"/>
      <sheetName val="T1_WO28"/>
      <sheetName val="Staff_Acco_90"/>
      <sheetName val="Tel__45"/>
      <sheetName val="Ext_light45"/>
      <sheetName val="Staff_Acco_91"/>
      <sheetName val="SCHEDULE_OF_RATES45"/>
      <sheetName val="4_Annex_1_Basic_rate45"/>
      <sheetName val="DETAILED__BOQ45"/>
      <sheetName val="Detail_In_Door_Stad45"/>
      <sheetName val="Project_Details__45"/>
      <sheetName val="RCC,Ret__Wall45"/>
      <sheetName val="TBAL9697_-group_wise__sdpl45"/>
      <sheetName val="Load_Details(B2)45"/>
      <sheetName val="scurve_calc_(2)45"/>
      <sheetName val="Detail_P&amp;L45"/>
      <sheetName val="Assumption_Sheet45"/>
      <sheetName val="APPENDIX_B-145"/>
      <sheetName val="Bill_3_145"/>
      <sheetName val="Legal_Risk_Analysis45"/>
      <sheetName val="Cable_data45"/>
      <sheetName val="PRECAST_lightconc-II45"/>
      <sheetName val="BLOCK-A_(MEA_SHEET)44"/>
      <sheetName val="Bill_3_-_Site_Works44"/>
      <sheetName val="Asia_Revised_10-1-0744"/>
      <sheetName val="All_Capital_Plan_P+L_10-1-0744"/>
      <sheetName val="CP08_(2)44"/>
      <sheetName val="Planning_File_10-1-0744"/>
      <sheetName val="GR_slab-reinft44"/>
      <sheetName val="SITE_OVERHEADS44"/>
      <sheetName val="Civil_Works44"/>
      <sheetName val="Material_44"/>
      <sheetName val="SPT_vs_PHI44"/>
      <sheetName val="Fill_this_out_first___44"/>
      <sheetName val="IO_List44"/>
      <sheetName val="Pipe_Supports44"/>
      <sheetName val="BOQ_(2)44"/>
      <sheetName val="SCHEDULE_(3)44"/>
      <sheetName val="schedule_nos44"/>
      <sheetName val="Rate_Analysis44"/>
      <sheetName val="Boq_Block_A44"/>
      <sheetName val="Sqn_Abs_G_6__44"/>
      <sheetName val="WO_Abs__G_2__6_DUs44"/>
      <sheetName val="Air_Abs_G_6__23_DUs44"/>
      <sheetName val="4-Int-_ele(RA)44"/>
      <sheetName val="INDIGINEOUS_ITEMS_44"/>
      <sheetName val="Box-_Girder44"/>
      <sheetName val="Lease_rents44"/>
      <sheetName val="DLC_lookups44"/>
      <sheetName val="Quote_Sheet44"/>
      <sheetName val="labour_coeff44"/>
      <sheetName val="Works_-_Quote_Sheet44"/>
      <sheetName val="Gen_Info44"/>
      <sheetName val="Indirect_expenses44"/>
      <sheetName val="Cost_Any_44"/>
      <sheetName val="LIST_OF_MAKES44"/>
      <sheetName val="Detail_1A44"/>
      <sheetName val="Basement_Budget44"/>
      <sheetName val="Break_up_Sheet44"/>
      <sheetName val="E_&amp;_R44"/>
      <sheetName val="Bed_Class43"/>
      <sheetName val="Pile_cap43"/>
      <sheetName val="Mat_Cost44"/>
      <sheetName val="SPILL_OVER44"/>
      <sheetName val="DTF_Summary43"/>
      <sheetName val="UNP-NCW_43"/>
      <sheetName val="GF_Columns43"/>
      <sheetName val="Form_643"/>
      <sheetName val="BOQ_Direct_selling_cost43"/>
      <sheetName val="MASTER_RATE_ANALYSIS43"/>
      <sheetName val="Intro_43"/>
      <sheetName val="A_O_R_43"/>
      <sheetName val="Cost_summary43"/>
      <sheetName val="Direct_cost_shed_A-2_43"/>
      <sheetName val="_Resource_list43"/>
      <sheetName val="THANE_SITE43"/>
      <sheetName val="BOQ_Distribution43"/>
      <sheetName val="key_dates43"/>
      <sheetName val="specification_options43"/>
      <sheetName val="Elite_1_-_MBCL43"/>
      <sheetName val="M_R_List_(2)43"/>
      <sheetName val="Balance_Sheet_43"/>
      <sheetName val="Basic_Rates30"/>
      <sheetName val="Contract_BOQ30"/>
      <sheetName val="beam-reinft-IIInd_floor30"/>
      <sheetName val="FF_Inst_RA_08_Inst_0330"/>
      <sheetName val="beam-reinft-machine_rm30"/>
      <sheetName val="T1_WO30"/>
      <sheetName val="Staff_Acco_88"/>
      <sheetName val="Tel__44"/>
      <sheetName val="Ext_light44"/>
      <sheetName val="Staff_Acco_89"/>
      <sheetName val="SCHEDULE_OF_RATES44"/>
      <sheetName val="4_Annex_1_Basic_rate44"/>
      <sheetName val="DETAILED__BOQ44"/>
      <sheetName val="Detail_In_Door_Stad44"/>
      <sheetName val="Project_Details__44"/>
      <sheetName val="RCC,Ret__Wall44"/>
      <sheetName val="TBAL9697_-group_wise__sdpl44"/>
      <sheetName val="Load_Details(B2)44"/>
      <sheetName val="scurve_calc_(2)44"/>
      <sheetName val="Detail_P&amp;L44"/>
      <sheetName val="Assumption_Sheet44"/>
      <sheetName val="APPENDIX_B-144"/>
      <sheetName val="Bill_3_144"/>
      <sheetName val="Legal_Risk_Analysis44"/>
      <sheetName val="Cable_data44"/>
      <sheetName val="PRECAST_lightconc-II44"/>
      <sheetName val="BLOCK-A_(MEA_SHEET)43"/>
      <sheetName val="Bill_3_-_Site_Works43"/>
      <sheetName val="Asia_Revised_10-1-0743"/>
      <sheetName val="All_Capital_Plan_P+L_10-1-0743"/>
      <sheetName val="CP08_(2)43"/>
      <sheetName val="Planning_File_10-1-0743"/>
      <sheetName val="GR_slab-reinft43"/>
      <sheetName val="SITE_OVERHEADS43"/>
      <sheetName val="Civil_Works43"/>
      <sheetName val="Material_43"/>
      <sheetName val="SPT_vs_PHI43"/>
      <sheetName val="Fill_this_out_first___43"/>
      <sheetName val="IO_List43"/>
      <sheetName val="Pipe_Supports43"/>
      <sheetName val="BOQ_(2)43"/>
      <sheetName val="SCHEDULE_(3)43"/>
      <sheetName val="schedule_nos43"/>
      <sheetName val="Rate_Analysis43"/>
      <sheetName val="Boq_Block_A43"/>
      <sheetName val="Sqn_Abs_G_6__43"/>
      <sheetName val="WO_Abs__G_2__6_DUs43"/>
      <sheetName val="Air_Abs_G_6__23_DUs43"/>
      <sheetName val="4-Int-_ele(RA)43"/>
      <sheetName val="INDIGINEOUS_ITEMS_43"/>
      <sheetName val="Box-_Girder43"/>
      <sheetName val="Lease_rents43"/>
      <sheetName val="DLC_lookups43"/>
      <sheetName val="Quote_Sheet43"/>
      <sheetName val="labour_coeff43"/>
      <sheetName val="Works_-_Quote_Sheet43"/>
      <sheetName val="Gen_Info43"/>
      <sheetName val="Indirect_expenses43"/>
      <sheetName val="Cost_Any_43"/>
      <sheetName val="LIST_OF_MAKES43"/>
      <sheetName val="Detail_1A43"/>
      <sheetName val="Basement_Budget43"/>
      <sheetName val="Break_up_Sheet43"/>
      <sheetName val="E_&amp;_R43"/>
      <sheetName val="Bed_Class42"/>
      <sheetName val="Pile_cap42"/>
      <sheetName val="Mat_Cost43"/>
      <sheetName val="SPILL_OVER43"/>
      <sheetName val="DTF_Summary42"/>
      <sheetName val="UNP-NCW_42"/>
      <sheetName val="GF_Columns42"/>
      <sheetName val="Form_642"/>
      <sheetName val="BOQ_Direct_selling_cost42"/>
      <sheetName val="MASTER_RATE_ANALYSIS42"/>
      <sheetName val="Intro_42"/>
      <sheetName val="A_O_R_42"/>
      <sheetName val="Cost_summary42"/>
      <sheetName val="Direct_cost_shed_A-2_42"/>
      <sheetName val="_Resource_list42"/>
      <sheetName val="THANE_SITE42"/>
      <sheetName val="BOQ_Distribution42"/>
      <sheetName val="key_dates42"/>
      <sheetName val="specification_options42"/>
      <sheetName val="Elite_1_-_MBCL42"/>
      <sheetName val="M_R_List_(2)42"/>
      <sheetName val="Balance_Sheet_42"/>
      <sheetName val="Basic_Rates29"/>
      <sheetName val="Contract_BOQ29"/>
      <sheetName val="beam-reinft-IIInd_floor29"/>
      <sheetName val="FF_Inst_RA_08_Inst_0329"/>
      <sheetName val="beam-reinft-machine_rm29"/>
      <sheetName val="T1_WO29"/>
      <sheetName val="Staff_Acco_92"/>
      <sheetName val="Tel__46"/>
      <sheetName val="Ext_light46"/>
      <sheetName val="Staff_Acco_93"/>
      <sheetName val="SCHEDULE_OF_RATES46"/>
      <sheetName val="4_Annex_1_Basic_rate46"/>
      <sheetName val="DETAILED__BOQ46"/>
      <sheetName val="Detail_In_Door_Stad46"/>
      <sheetName val="Project_Details__46"/>
      <sheetName val="RCC,Ret__Wall46"/>
      <sheetName val="TBAL9697_-group_wise__sdpl46"/>
      <sheetName val="Load_Details(B2)46"/>
      <sheetName val="scurve_calc_(2)46"/>
      <sheetName val="Detail_P&amp;L46"/>
      <sheetName val="Assumption_Sheet46"/>
      <sheetName val="APPENDIX_B-146"/>
      <sheetName val="Bill_3_146"/>
      <sheetName val="Legal_Risk_Analysis46"/>
      <sheetName val="Cable_data46"/>
      <sheetName val="PRECAST_lightconc-II46"/>
      <sheetName val="BLOCK-A_(MEA_SHEET)45"/>
      <sheetName val="Bill_3_-_Site_Works45"/>
      <sheetName val="Asia_Revised_10-1-0745"/>
      <sheetName val="All_Capital_Plan_P+L_10-1-0745"/>
      <sheetName val="CP08_(2)45"/>
      <sheetName val="Planning_File_10-1-0745"/>
      <sheetName val="GR_slab-reinft45"/>
      <sheetName val="SITE_OVERHEADS45"/>
      <sheetName val="Civil_Works45"/>
      <sheetName val="Material_45"/>
      <sheetName val="SPT_vs_PHI45"/>
      <sheetName val="Fill_this_out_first___45"/>
      <sheetName val="IO_List45"/>
      <sheetName val="Pipe_Supports45"/>
      <sheetName val="BOQ_(2)45"/>
      <sheetName val="SCHEDULE_(3)45"/>
      <sheetName val="schedule_nos45"/>
      <sheetName val="Rate_Analysis45"/>
      <sheetName val="Boq_Block_A45"/>
      <sheetName val="Sqn_Abs_G_6__45"/>
      <sheetName val="WO_Abs__G_2__6_DUs45"/>
      <sheetName val="Air_Abs_G_6__23_DUs45"/>
      <sheetName val="4-Int-_ele(RA)45"/>
      <sheetName val="INDIGINEOUS_ITEMS_45"/>
      <sheetName val="Box-_Girder45"/>
      <sheetName val="Lease_rents45"/>
      <sheetName val="DLC_lookups45"/>
      <sheetName val="Quote_Sheet45"/>
      <sheetName val="labour_coeff45"/>
      <sheetName val="Works_-_Quote_Sheet45"/>
      <sheetName val="Gen_Info45"/>
      <sheetName val="Indirect_expenses45"/>
      <sheetName val="Cost_Any_45"/>
      <sheetName val="LIST_OF_MAKES45"/>
      <sheetName val="Detail_1A45"/>
      <sheetName val="Basement_Budget45"/>
      <sheetName val="Break_up_Sheet45"/>
      <sheetName val="E_&amp;_R45"/>
      <sheetName val="Bed_Class44"/>
      <sheetName val="Pile_cap44"/>
      <sheetName val="Mat_Cost45"/>
      <sheetName val="SPILL_OVER45"/>
      <sheetName val="DTF_Summary44"/>
      <sheetName val="UNP-NCW_44"/>
      <sheetName val="GF_Columns44"/>
      <sheetName val="Form_644"/>
      <sheetName val="BOQ_Direct_selling_cost44"/>
      <sheetName val="MASTER_RATE_ANALYSIS44"/>
      <sheetName val="Intro_44"/>
      <sheetName val="A_O_R_44"/>
      <sheetName val="Cost_summary44"/>
      <sheetName val="Direct_cost_shed_A-2_44"/>
      <sheetName val="_Resource_list44"/>
      <sheetName val="THANE_SITE44"/>
      <sheetName val="BOQ_Distribution44"/>
      <sheetName val="key_dates44"/>
      <sheetName val="specification_options44"/>
      <sheetName val="Elite_1_-_MBCL44"/>
      <sheetName val="M_R_List_(2)44"/>
      <sheetName val="Balance_Sheet_44"/>
      <sheetName val="Basic_Rates31"/>
      <sheetName val="Contract_BOQ31"/>
      <sheetName val="beam-reinft-IIInd_floor31"/>
      <sheetName val="FF_Inst_RA_08_Inst_0331"/>
      <sheetName val="beam-reinft-machine_rm31"/>
      <sheetName val="T1_WO31"/>
      <sheetName val="Staff_Acco_96"/>
      <sheetName val="Tel__48"/>
      <sheetName val="Ext_light48"/>
      <sheetName val="Staff_Acco_97"/>
      <sheetName val="SCHEDULE_OF_RATES48"/>
      <sheetName val="4_Annex_1_Basic_rate48"/>
      <sheetName val="DETAILED__BOQ48"/>
      <sheetName val="Detail_In_Door_Stad48"/>
      <sheetName val="Project_Details__48"/>
      <sheetName val="RCC,Ret__Wall48"/>
      <sheetName val="TBAL9697_-group_wise__sdpl48"/>
      <sheetName val="Load_Details(B2)48"/>
      <sheetName val="scurve_calc_(2)48"/>
      <sheetName val="Detail_P&amp;L48"/>
      <sheetName val="Assumption_Sheet48"/>
      <sheetName val="APPENDIX_B-148"/>
      <sheetName val="Bill_3_148"/>
      <sheetName val="Legal_Risk_Analysis48"/>
      <sheetName val="Cable_data48"/>
      <sheetName val="PRECAST_lightconc-II48"/>
      <sheetName val="BLOCK-A_(MEA_SHEET)47"/>
      <sheetName val="Bill_3_-_Site_Works47"/>
      <sheetName val="Asia_Revised_10-1-0747"/>
      <sheetName val="All_Capital_Plan_P+L_10-1-0747"/>
      <sheetName val="CP08_(2)47"/>
      <sheetName val="Planning_File_10-1-0747"/>
      <sheetName val="GR_slab-reinft47"/>
      <sheetName val="SITE_OVERHEADS47"/>
      <sheetName val="Civil_Works47"/>
      <sheetName val="Material_47"/>
      <sheetName val="SPT_vs_PHI47"/>
      <sheetName val="Fill_this_out_first___47"/>
      <sheetName val="IO_List47"/>
      <sheetName val="Pipe_Supports47"/>
      <sheetName val="BOQ_(2)47"/>
      <sheetName val="SCHEDULE_(3)47"/>
      <sheetName val="schedule_nos47"/>
      <sheetName val="Rate_Analysis47"/>
      <sheetName val="Boq_Block_A47"/>
      <sheetName val="Sqn_Abs_G_6__47"/>
      <sheetName val="WO_Abs__G_2__6_DUs47"/>
      <sheetName val="Air_Abs_G_6__23_DUs47"/>
      <sheetName val="4-Int-_ele(RA)47"/>
      <sheetName val="INDIGINEOUS_ITEMS_47"/>
      <sheetName val="Box-_Girder47"/>
      <sheetName val="Lease_rents47"/>
      <sheetName val="DLC_lookups47"/>
      <sheetName val="Quote_Sheet47"/>
      <sheetName val="labour_coeff47"/>
      <sheetName val="Works_-_Quote_Sheet47"/>
      <sheetName val="Gen_Info47"/>
      <sheetName val="Indirect_expenses47"/>
      <sheetName val="Cost_Any_47"/>
      <sheetName val="LIST_OF_MAKES47"/>
      <sheetName val="Detail_1A47"/>
      <sheetName val="Basement_Budget47"/>
      <sheetName val="Break_up_Sheet47"/>
      <sheetName val="E_&amp;_R47"/>
      <sheetName val="Bed_Class46"/>
      <sheetName val="Pile_cap46"/>
      <sheetName val="Mat_Cost47"/>
      <sheetName val="SPILL_OVER47"/>
      <sheetName val="DTF_Summary46"/>
      <sheetName val="UNP-NCW_46"/>
      <sheetName val="GF_Columns46"/>
      <sheetName val="Form_646"/>
      <sheetName val="BOQ_Direct_selling_cost46"/>
      <sheetName val="MASTER_RATE_ANALYSIS46"/>
      <sheetName val="Intro_46"/>
      <sheetName val="A_O_R_46"/>
      <sheetName val="Cost_summary46"/>
      <sheetName val="Direct_cost_shed_A-2_46"/>
      <sheetName val="_Resource_list46"/>
      <sheetName val="THANE_SITE46"/>
      <sheetName val="BOQ_Distribution46"/>
      <sheetName val="key_dates46"/>
      <sheetName val="specification_options46"/>
      <sheetName val="Elite_1_-_MBCL46"/>
      <sheetName val="M_R_List_(2)46"/>
      <sheetName val="Balance_Sheet_46"/>
      <sheetName val="Basic_Rates33"/>
      <sheetName val="Contract_BOQ33"/>
      <sheetName val="beam-reinft-IIInd_floor33"/>
      <sheetName val="FF_Inst_RA_08_Inst_0333"/>
      <sheetName val="beam-reinft-machine_rm33"/>
      <sheetName val="T1_WO33"/>
      <sheetName val="Staff_Acco_122"/>
      <sheetName val="Tel__61"/>
      <sheetName val="Ext_light61"/>
      <sheetName val="Staff_Acco_123"/>
      <sheetName val="SCHEDULE_OF_RATES61"/>
      <sheetName val="4_Annex_1_Basic_rate61"/>
      <sheetName val="DETAILED__BOQ61"/>
      <sheetName val="Detail_In_Door_Stad61"/>
      <sheetName val="Project_Details__61"/>
      <sheetName val="RCC,Ret__Wall61"/>
      <sheetName val="TBAL9697_-group_wise__sdpl61"/>
      <sheetName val="Load_Details(B2)61"/>
      <sheetName val="scurve_calc_(2)61"/>
      <sheetName val="Detail_P&amp;L61"/>
      <sheetName val="Assumption_Sheet61"/>
      <sheetName val="APPENDIX_B-161"/>
      <sheetName val="Bill_3_161"/>
      <sheetName val="Legal_Risk_Analysis61"/>
      <sheetName val="Cable_data61"/>
      <sheetName val="PRECAST_lightconc-II61"/>
      <sheetName val="BLOCK-A_(MEA_SHEET)60"/>
      <sheetName val="Bill_3_-_Site_Works60"/>
      <sheetName val="Asia_Revised_10-1-0760"/>
      <sheetName val="All_Capital_Plan_P+L_10-1-0760"/>
      <sheetName val="CP08_(2)60"/>
      <sheetName val="Planning_File_10-1-0760"/>
      <sheetName val="GR_slab-reinft60"/>
      <sheetName val="SITE_OVERHEADS60"/>
      <sheetName val="Civil_Works60"/>
      <sheetName val="Material_60"/>
      <sheetName val="SPT_vs_PHI60"/>
      <sheetName val="Fill_this_out_first___60"/>
      <sheetName val="IO_List60"/>
      <sheetName val="Pipe_Supports60"/>
      <sheetName val="BOQ_(2)60"/>
      <sheetName val="SCHEDULE_(3)60"/>
      <sheetName val="schedule_nos60"/>
      <sheetName val="Rate_Analysis60"/>
      <sheetName val="Boq_Block_A60"/>
      <sheetName val="Sqn_Abs_G_6__60"/>
      <sheetName val="WO_Abs__G_2__6_DUs60"/>
      <sheetName val="Air_Abs_G_6__23_DUs60"/>
      <sheetName val="4-Int-_ele(RA)60"/>
      <sheetName val="INDIGINEOUS_ITEMS_60"/>
      <sheetName val="Box-_Girder60"/>
      <sheetName val="Lease_rents60"/>
      <sheetName val="DLC_lookups60"/>
      <sheetName val="Quote_Sheet60"/>
      <sheetName val="labour_coeff60"/>
      <sheetName val="Works_-_Quote_Sheet60"/>
      <sheetName val="Gen_Info60"/>
      <sheetName val="Indirect_expenses60"/>
      <sheetName val="Cost_Any_60"/>
      <sheetName val="LIST_OF_MAKES60"/>
      <sheetName val="Detail_1A60"/>
      <sheetName val="Basement_Budget60"/>
      <sheetName val="Break_up_Sheet60"/>
      <sheetName val="E_&amp;_R60"/>
      <sheetName val="Bed_Class59"/>
      <sheetName val="Pile_cap59"/>
      <sheetName val="Mat_Cost60"/>
      <sheetName val="SPILL_OVER60"/>
      <sheetName val="DTF_Summary59"/>
      <sheetName val="UNP-NCW_59"/>
      <sheetName val="GF_Columns59"/>
      <sheetName val="Form_659"/>
      <sheetName val="BOQ_Direct_selling_cost59"/>
      <sheetName val="MASTER_RATE_ANALYSIS59"/>
      <sheetName val="Intro_59"/>
      <sheetName val="A_O_R_59"/>
      <sheetName val="Cost_summary59"/>
      <sheetName val="Direct_cost_shed_A-2_59"/>
      <sheetName val="_Resource_list59"/>
      <sheetName val="THANE_SITE59"/>
      <sheetName val="BOQ_Distribution59"/>
      <sheetName val="key_dates59"/>
      <sheetName val="specification_options59"/>
      <sheetName val="Elite_1_-_MBCL59"/>
      <sheetName val="M_R_List_(2)59"/>
      <sheetName val="Balance_Sheet_59"/>
      <sheetName val="Basic_Rates46"/>
      <sheetName val="Contract_BOQ46"/>
      <sheetName val="beam-reinft-IIInd_floor46"/>
      <sheetName val="FF_Inst_RA_08_Inst_0346"/>
      <sheetName val="beam-reinft-machine_rm46"/>
      <sheetName val="T1_WO46"/>
      <sheetName val="Staff_Acco_98"/>
      <sheetName val="Tel__49"/>
      <sheetName val="Ext_light49"/>
      <sheetName val="Staff_Acco_99"/>
      <sheetName val="SCHEDULE_OF_RATES49"/>
      <sheetName val="4_Annex_1_Basic_rate49"/>
      <sheetName val="DETAILED__BOQ49"/>
      <sheetName val="Detail_In_Door_Stad49"/>
      <sheetName val="Project_Details__49"/>
      <sheetName val="RCC,Ret__Wall49"/>
      <sheetName val="TBAL9697_-group_wise__sdpl49"/>
      <sheetName val="Load_Details(B2)49"/>
      <sheetName val="scurve_calc_(2)49"/>
      <sheetName val="Detail_P&amp;L49"/>
      <sheetName val="Assumption_Sheet49"/>
      <sheetName val="APPENDIX_B-149"/>
      <sheetName val="Bill_3_149"/>
      <sheetName val="Legal_Risk_Analysis49"/>
      <sheetName val="Cable_data49"/>
      <sheetName val="PRECAST_lightconc-II49"/>
      <sheetName val="BLOCK-A_(MEA_SHEET)48"/>
      <sheetName val="Bill_3_-_Site_Works48"/>
      <sheetName val="Asia_Revised_10-1-0748"/>
      <sheetName val="All_Capital_Plan_P+L_10-1-0748"/>
      <sheetName val="CP08_(2)48"/>
      <sheetName val="Planning_File_10-1-0748"/>
      <sheetName val="GR_slab-reinft48"/>
      <sheetName val="SITE_OVERHEADS48"/>
      <sheetName val="Civil_Works48"/>
      <sheetName val="Material_48"/>
      <sheetName val="SPT_vs_PHI48"/>
      <sheetName val="Fill_this_out_first___48"/>
      <sheetName val="IO_List48"/>
      <sheetName val="Pipe_Supports48"/>
      <sheetName val="BOQ_(2)48"/>
      <sheetName val="SCHEDULE_(3)48"/>
      <sheetName val="schedule_nos48"/>
      <sheetName val="Rate_Analysis48"/>
      <sheetName val="Boq_Block_A48"/>
      <sheetName val="Sqn_Abs_G_6__48"/>
      <sheetName val="WO_Abs__G_2__6_DUs48"/>
      <sheetName val="Air_Abs_G_6__23_DUs48"/>
      <sheetName val="4-Int-_ele(RA)48"/>
      <sheetName val="INDIGINEOUS_ITEMS_48"/>
      <sheetName val="Box-_Girder48"/>
      <sheetName val="Lease_rents48"/>
      <sheetName val="DLC_lookups48"/>
      <sheetName val="Quote_Sheet48"/>
      <sheetName val="labour_coeff48"/>
      <sheetName val="Works_-_Quote_Sheet48"/>
      <sheetName val="Gen_Info48"/>
      <sheetName val="Indirect_expenses48"/>
      <sheetName val="Cost_Any_48"/>
      <sheetName val="LIST_OF_MAKES48"/>
      <sheetName val="Detail_1A48"/>
      <sheetName val="Basement_Budget48"/>
      <sheetName val="Break_up_Sheet48"/>
      <sheetName val="E_&amp;_R48"/>
      <sheetName val="Bed_Class47"/>
      <sheetName val="Pile_cap47"/>
      <sheetName val="Mat_Cost48"/>
      <sheetName val="SPILL_OVER48"/>
      <sheetName val="DTF_Summary47"/>
      <sheetName val="UNP-NCW_47"/>
      <sheetName val="GF_Columns47"/>
      <sheetName val="Form_647"/>
      <sheetName val="BOQ_Direct_selling_cost47"/>
      <sheetName val="MASTER_RATE_ANALYSIS47"/>
      <sheetName val="Intro_47"/>
      <sheetName val="A_O_R_47"/>
      <sheetName val="Cost_summary47"/>
      <sheetName val="Direct_cost_shed_A-2_47"/>
      <sheetName val="_Resource_list47"/>
      <sheetName val="THANE_SITE47"/>
      <sheetName val="BOQ_Distribution47"/>
      <sheetName val="key_dates47"/>
      <sheetName val="specification_options47"/>
      <sheetName val="Elite_1_-_MBCL47"/>
      <sheetName val="M_R_List_(2)47"/>
      <sheetName val="Balance_Sheet_47"/>
      <sheetName val="Basic_Rates34"/>
      <sheetName val="Contract_BOQ34"/>
      <sheetName val="beam-reinft-IIInd_floor34"/>
      <sheetName val="FF_Inst_RA_08_Inst_0334"/>
      <sheetName val="beam-reinft-machine_rm34"/>
      <sheetName val="T1_WO34"/>
      <sheetName val="Staff_Acco_100"/>
      <sheetName val="Tel__50"/>
      <sheetName val="Ext_light50"/>
      <sheetName val="Staff_Acco_101"/>
      <sheetName val="SCHEDULE_OF_RATES50"/>
      <sheetName val="4_Annex_1_Basic_rate50"/>
      <sheetName val="DETAILED__BOQ50"/>
      <sheetName val="Detail_In_Door_Stad50"/>
      <sheetName val="Project_Details__50"/>
      <sheetName val="RCC,Ret__Wall50"/>
      <sheetName val="TBAL9697_-group_wise__sdpl50"/>
      <sheetName val="Load_Details(B2)50"/>
      <sheetName val="scurve_calc_(2)50"/>
      <sheetName val="Detail_P&amp;L50"/>
      <sheetName val="Assumption_Sheet50"/>
      <sheetName val="APPENDIX_B-150"/>
      <sheetName val="Bill_3_150"/>
      <sheetName val="Legal_Risk_Analysis50"/>
      <sheetName val="Cable_data50"/>
      <sheetName val="PRECAST_lightconc-II50"/>
      <sheetName val="BLOCK-A_(MEA_SHEET)49"/>
      <sheetName val="Bill_3_-_Site_Works49"/>
      <sheetName val="Asia_Revised_10-1-0749"/>
      <sheetName val="All_Capital_Plan_P+L_10-1-0749"/>
      <sheetName val="CP08_(2)49"/>
      <sheetName val="Planning_File_10-1-0749"/>
      <sheetName val="GR_slab-reinft49"/>
      <sheetName val="SITE_OVERHEADS49"/>
      <sheetName val="Civil_Works49"/>
      <sheetName val="Material_49"/>
      <sheetName val="SPT_vs_PHI49"/>
      <sheetName val="Fill_this_out_first___49"/>
      <sheetName val="IO_List49"/>
      <sheetName val="Pipe_Supports49"/>
      <sheetName val="BOQ_(2)49"/>
      <sheetName val="SCHEDULE_(3)49"/>
      <sheetName val="schedule_nos49"/>
      <sheetName val="Rate_Analysis49"/>
      <sheetName val="Boq_Block_A49"/>
      <sheetName val="Sqn_Abs_G_6__49"/>
      <sheetName val="WO_Abs__G_2__6_DUs49"/>
      <sheetName val="Air_Abs_G_6__23_DUs49"/>
      <sheetName val="4-Int-_ele(RA)49"/>
      <sheetName val="INDIGINEOUS_ITEMS_49"/>
      <sheetName val="Box-_Girder49"/>
      <sheetName val="Lease_rents49"/>
      <sheetName val="DLC_lookups49"/>
      <sheetName val="Quote_Sheet49"/>
      <sheetName val="labour_coeff49"/>
      <sheetName val="Works_-_Quote_Sheet49"/>
      <sheetName val="Gen_Info49"/>
      <sheetName val="Indirect_expenses49"/>
      <sheetName val="Cost_Any_49"/>
      <sheetName val="LIST_OF_MAKES49"/>
      <sheetName val="Detail_1A49"/>
      <sheetName val="Basement_Budget49"/>
      <sheetName val="Break_up_Sheet49"/>
      <sheetName val="E_&amp;_R49"/>
      <sheetName val="Bed_Class48"/>
      <sheetName val="Pile_cap48"/>
      <sheetName val="Mat_Cost49"/>
      <sheetName val="SPILL_OVER49"/>
      <sheetName val="DTF_Summary48"/>
      <sheetName val="UNP-NCW_48"/>
      <sheetName val="GF_Columns48"/>
      <sheetName val="Form_648"/>
      <sheetName val="BOQ_Direct_selling_cost48"/>
      <sheetName val="MASTER_RATE_ANALYSIS48"/>
      <sheetName val="Intro_48"/>
      <sheetName val="A_O_R_48"/>
      <sheetName val="Cost_summary48"/>
      <sheetName val="Direct_cost_shed_A-2_48"/>
      <sheetName val="_Resource_list48"/>
      <sheetName val="THANE_SITE48"/>
      <sheetName val="BOQ_Distribution48"/>
      <sheetName val="key_dates48"/>
      <sheetName val="specification_options48"/>
      <sheetName val="Elite_1_-_MBCL48"/>
      <sheetName val="M_R_List_(2)48"/>
      <sheetName val="Balance_Sheet_48"/>
      <sheetName val="Basic_Rates35"/>
      <sheetName val="Contract_BOQ35"/>
      <sheetName val="beam-reinft-IIInd_floor35"/>
      <sheetName val="FF_Inst_RA_08_Inst_0335"/>
      <sheetName val="beam-reinft-machine_rm35"/>
      <sheetName val="T1_WO35"/>
      <sheetName val="Staff_Acco_106"/>
      <sheetName val="Tel__53"/>
      <sheetName val="Ext_light53"/>
      <sheetName val="Staff_Acco_107"/>
      <sheetName val="SCHEDULE_OF_RATES53"/>
      <sheetName val="4_Annex_1_Basic_rate53"/>
      <sheetName val="DETAILED__BOQ53"/>
      <sheetName val="Detail_In_Door_Stad53"/>
      <sheetName val="Project_Details__53"/>
      <sheetName val="RCC,Ret__Wall53"/>
      <sheetName val="TBAL9697_-group_wise__sdpl53"/>
      <sheetName val="Load_Details(B2)53"/>
      <sheetName val="scurve_calc_(2)53"/>
      <sheetName val="Detail_P&amp;L53"/>
      <sheetName val="Assumption_Sheet53"/>
      <sheetName val="APPENDIX_B-153"/>
      <sheetName val="Bill_3_153"/>
      <sheetName val="Legal_Risk_Analysis53"/>
      <sheetName val="Cable_data53"/>
      <sheetName val="PRECAST_lightconc-II53"/>
      <sheetName val="BLOCK-A_(MEA_SHEET)52"/>
      <sheetName val="Bill_3_-_Site_Works52"/>
      <sheetName val="Asia_Revised_10-1-0752"/>
      <sheetName val="All_Capital_Plan_P+L_10-1-0752"/>
      <sheetName val="CP08_(2)52"/>
      <sheetName val="Planning_File_10-1-0752"/>
      <sheetName val="GR_slab-reinft52"/>
      <sheetName val="SITE_OVERHEADS52"/>
      <sheetName val="Civil_Works52"/>
      <sheetName val="Material_52"/>
      <sheetName val="SPT_vs_PHI52"/>
      <sheetName val="Fill_this_out_first___52"/>
      <sheetName val="IO_List52"/>
      <sheetName val="Pipe_Supports52"/>
      <sheetName val="BOQ_(2)52"/>
      <sheetName val="SCHEDULE_(3)52"/>
      <sheetName val="schedule_nos52"/>
      <sheetName val="Rate_Analysis52"/>
      <sheetName val="Boq_Block_A52"/>
      <sheetName val="Sqn_Abs_G_6__52"/>
      <sheetName val="WO_Abs__G_2__6_DUs52"/>
      <sheetName val="Air_Abs_G_6__23_DUs52"/>
      <sheetName val="4-Int-_ele(RA)52"/>
      <sheetName val="INDIGINEOUS_ITEMS_52"/>
      <sheetName val="Box-_Girder52"/>
      <sheetName val="Lease_rents52"/>
      <sheetName val="DLC_lookups52"/>
      <sheetName val="Quote_Sheet52"/>
      <sheetName val="labour_coeff52"/>
      <sheetName val="Works_-_Quote_Sheet52"/>
      <sheetName val="Gen_Info52"/>
      <sheetName val="Indirect_expenses52"/>
      <sheetName val="Cost_Any_52"/>
      <sheetName val="LIST_OF_MAKES52"/>
      <sheetName val="Detail_1A52"/>
      <sheetName val="Basement_Budget52"/>
      <sheetName val="Break_up_Sheet52"/>
      <sheetName val="E_&amp;_R52"/>
      <sheetName val="Bed_Class51"/>
      <sheetName val="Pile_cap51"/>
      <sheetName val="Mat_Cost52"/>
      <sheetName val="SPILL_OVER52"/>
      <sheetName val="DTF_Summary51"/>
      <sheetName val="UNP-NCW_51"/>
      <sheetName val="GF_Columns51"/>
      <sheetName val="Form_651"/>
      <sheetName val="BOQ_Direct_selling_cost51"/>
      <sheetName val="MASTER_RATE_ANALYSIS51"/>
      <sheetName val="Intro_51"/>
      <sheetName val="A_O_R_51"/>
      <sheetName val="Cost_summary51"/>
      <sheetName val="Direct_cost_shed_A-2_51"/>
      <sheetName val="_Resource_list51"/>
      <sheetName val="THANE_SITE51"/>
      <sheetName val="BOQ_Distribution51"/>
      <sheetName val="key_dates51"/>
      <sheetName val="specification_options51"/>
      <sheetName val="Elite_1_-_MBCL51"/>
      <sheetName val="M_R_List_(2)51"/>
      <sheetName val="Balance_Sheet_51"/>
      <sheetName val="Basic_Rates38"/>
      <sheetName val="Contract_BOQ38"/>
      <sheetName val="beam-reinft-IIInd_floor38"/>
      <sheetName val="FF_Inst_RA_08_Inst_0338"/>
      <sheetName val="beam-reinft-machine_rm38"/>
      <sheetName val="T1_WO38"/>
      <sheetName val="Staff_Acco_102"/>
      <sheetName val="Tel__51"/>
      <sheetName val="Ext_light51"/>
      <sheetName val="Staff_Acco_103"/>
      <sheetName val="SCHEDULE_OF_RATES51"/>
      <sheetName val="4_Annex_1_Basic_rate51"/>
      <sheetName val="DETAILED__BOQ51"/>
      <sheetName val="Detail_In_Door_Stad51"/>
      <sheetName val="Project_Details__51"/>
      <sheetName val="RCC,Ret__Wall51"/>
      <sheetName val="TBAL9697_-group_wise__sdpl51"/>
      <sheetName val="Load_Details(B2)51"/>
      <sheetName val="scurve_calc_(2)51"/>
      <sheetName val="Detail_P&amp;L51"/>
      <sheetName val="Assumption_Sheet51"/>
      <sheetName val="APPENDIX_B-151"/>
      <sheetName val="Bill_3_151"/>
      <sheetName val="Legal_Risk_Analysis51"/>
      <sheetName val="Cable_data51"/>
      <sheetName val="PRECAST_lightconc-II51"/>
      <sheetName val="BLOCK-A_(MEA_SHEET)50"/>
      <sheetName val="Bill_3_-_Site_Works50"/>
      <sheetName val="Asia_Revised_10-1-0750"/>
      <sheetName val="All_Capital_Plan_P+L_10-1-0750"/>
      <sheetName val="CP08_(2)50"/>
      <sheetName val="Planning_File_10-1-0750"/>
      <sheetName val="GR_slab-reinft50"/>
      <sheetName val="SITE_OVERHEADS50"/>
      <sheetName val="Civil_Works50"/>
      <sheetName val="Material_50"/>
      <sheetName val="SPT_vs_PHI50"/>
      <sheetName val="Fill_this_out_first___50"/>
      <sheetName val="IO_List50"/>
      <sheetName val="Pipe_Supports50"/>
      <sheetName val="BOQ_(2)50"/>
      <sheetName val="SCHEDULE_(3)50"/>
      <sheetName val="schedule_nos50"/>
      <sheetName val="Rate_Analysis50"/>
      <sheetName val="Boq_Block_A50"/>
      <sheetName val="Sqn_Abs_G_6__50"/>
      <sheetName val="WO_Abs__G_2__6_DUs50"/>
      <sheetName val="Air_Abs_G_6__23_DUs50"/>
      <sheetName val="4-Int-_ele(RA)50"/>
      <sheetName val="INDIGINEOUS_ITEMS_50"/>
      <sheetName val="Box-_Girder50"/>
      <sheetName val="Lease_rents50"/>
      <sheetName val="DLC_lookups50"/>
      <sheetName val="Quote_Sheet50"/>
      <sheetName val="labour_coeff50"/>
      <sheetName val="Works_-_Quote_Sheet50"/>
      <sheetName val="Gen_Info50"/>
      <sheetName val="Indirect_expenses50"/>
      <sheetName val="Cost_Any_50"/>
      <sheetName val="LIST_OF_MAKES50"/>
      <sheetName val="Detail_1A50"/>
      <sheetName val="Basement_Budget50"/>
      <sheetName val="Break_up_Sheet50"/>
      <sheetName val="E_&amp;_R50"/>
      <sheetName val="Bed_Class49"/>
      <sheetName val="Pile_cap49"/>
      <sheetName val="Mat_Cost50"/>
      <sheetName val="SPILL_OVER50"/>
      <sheetName val="DTF_Summary49"/>
      <sheetName val="UNP-NCW_49"/>
      <sheetName val="GF_Columns49"/>
      <sheetName val="Form_649"/>
      <sheetName val="BOQ_Direct_selling_cost49"/>
      <sheetName val="MASTER_RATE_ANALYSIS49"/>
      <sheetName val="Intro_49"/>
      <sheetName val="A_O_R_49"/>
      <sheetName val="Cost_summary49"/>
      <sheetName val="Direct_cost_shed_A-2_49"/>
      <sheetName val="_Resource_list49"/>
      <sheetName val="THANE_SITE49"/>
      <sheetName val="BOQ_Distribution49"/>
      <sheetName val="key_dates49"/>
      <sheetName val="specification_options49"/>
      <sheetName val="Elite_1_-_MBCL49"/>
      <sheetName val="M_R_List_(2)49"/>
      <sheetName val="Balance_Sheet_49"/>
      <sheetName val="Basic_Rates36"/>
      <sheetName val="Contract_BOQ36"/>
      <sheetName val="beam-reinft-IIInd_floor36"/>
      <sheetName val="FF_Inst_RA_08_Inst_0336"/>
      <sheetName val="beam-reinft-machine_rm36"/>
      <sheetName val="T1_WO36"/>
      <sheetName val="Staff_Acco_104"/>
      <sheetName val="Tel__52"/>
      <sheetName val="Ext_light52"/>
      <sheetName val="Staff_Acco_105"/>
      <sheetName val="SCHEDULE_OF_RATES52"/>
      <sheetName val="4_Annex_1_Basic_rate52"/>
      <sheetName val="DETAILED__BOQ52"/>
      <sheetName val="Detail_In_Door_Stad52"/>
      <sheetName val="Project_Details__52"/>
      <sheetName val="RCC,Ret__Wall52"/>
      <sheetName val="TBAL9697_-group_wise__sdpl52"/>
      <sheetName val="Load_Details(B2)52"/>
      <sheetName val="scurve_calc_(2)52"/>
      <sheetName val="Detail_P&amp;L52"/>
      <sheetName val="Assumption_Sheet52"/>
      <sheetName val="APPENDIX_B-152"/>
      <sheetName val="Bill_3_152"/>
      <sheetName val="Legal_Risk_Analysis52"/>
      <sheetName val="Cable_data52"/>
      <sheetName val="PRECAST_lightconc-II52"/>
      <sheetName val="BLOCK-A_(MEA_SHEET)51"/>
      <sheetName val="Bill_3_-_Site_Works51"/>
      <sheetName val="Asia_Revised_10-1-0751"/>
      <sheetName val="All_Capital_Plan_P+L_10-1-0751"/>
      <sheetName val="CP08_(2)51"/>
      <sheetName val="Planning_File_10-1-0751"/>
      <sheetName val="GR_slab-reinft51"/>
      <sheetName val="SITE_OVERHEADS51"/>
      <sheetName val="Civil_Works51"/>
      <sheetName val="Material_51"/>
      <sheetName val="SPT_vs_PHI51"/>
      <sheetName val="Fill_this_out_first___51"/>
      <sheetName val="IO_List51"/>
      <sheetName val="Pipe_Supports51"/>
      <sheetName val="BOQ_(2)51"/>
      <sheetName val="SCHEDULE_(3)51"/>
      <sheetName val="schedule_nos51"/>
      <sheetName val="Rate_Analysis51"/>
      <sheetName val="Boq_Block_A51"/>
      <sheetName val="Sqn_Abs_G_6__51"/>
      <sheetName val="WO_Abs__G_2__6_DUs51"/>
      <sheetName val="Air_Abs_G_6__23_DUs51"/>
      <sheetName val="4-Int-_ele(RA)51"/>
      <sheetName val="INDIGINEOUS_ITEMS_51"/>
      <sheetName val="Box-_Girder51"/>
      <sheetName val="Lease_rents51"/>
      <sheetName val="DLC_lookups51"/>
      <sheetName val="Quote_Sheet51"/>
      <sheetName val="labour_coeff51"/>
      <sheetName val="Works_-_Quote_Sheet51"/>
      <sheetName val="Gen_Info51"/>
      <sheetName val="Indirect_expenses51"/>
      <sheetName val="Cost_Any_51"/>
      <sheetName val="LIST_OF_MAKES51"/>
      <sheetName val="Detail_1A51"/>
      <sheetName val="Basement_Budget51"/>
      <sheetName val="Break_up_Sheet51"/>
      <sheetName val="E_&amp;_R51"/>
      <sheetName val="Bed_Class50"/>
      <sheetName val="Pile_cap50"/>
      <sheetName val="Mat_Cost51"/>
      <sheetName val="SPILL_OVER51"/>
      <sheetName val="DTF_Summary50"/>
      <sheetName val="UNP-NCW_50"/>
      <sheetName val="GF_Columns50"/>
      <sheetName val="Form_650"/>
      <sheetName val="BOQ_Direct_selling_cost50"/>
      <sheetName val="MASTER_RATE_ANALYSIS50"/>
      <sheetName val="Intro_50"/>
      <sheetName val="A_O_R_50"/>
      <sheetName val="Cost_summary50"/>
      <sheetName val="Direct_cost_shed_A-2_50"/>
      <sheetName val="_Resource_list50"/>
      <sheetName val="THANE_SITE50"/>
      <sheetName val="BOQ_Distribution50"/>
      <sheetName val="key_dates50"/>
      <sheetName val="specification_options50"/>
      <sheetName val="Elite_1_-_MBCL50"/>
      <sheetName val="M_R_List_(2)50"/>
      <sheetName val="Balance_Sheet_50"/>
      <sheetName val="Basic_Rates37"/>
      <sheetName val="Contract_BOQ37"/>
      <sheetName val="beam-reinft-IIInd_floor37"/>
      <sheetName val="FF_Inst_RA_08_Inst_0337"/>
      <sheetName val="beam-reinft-machine_rm37"/>
      <sheetName val="T1_WO37"/>
      <sheetName val="Staff_Acco_108"/>
      <sheetName val="Tel__54"/>
      <sheetName val="Ext_light54"/>
      <sheetName val="Staff_Acco_109"/>
      <sheetName val="SCHEDULE_OF_RATES54"/>
      <sheetName val="4_Annex_1_Basic_rate54"/>
      <sheetName val="DETAILED__BOQ54"/>
      <sheetName val="Detail_In_Door_Stad54"/>
      <sheetName val="Project_Details__54"/>
      <sheetName val="RCC,Ret__Wall54"/>
      <sheetName val="TBAL9697_-group_wise__sdpl54"/>
      <sheetName val="Load_Details(B2)54"/>
      <sheetName val="scurve_calc_(2)54"/>
      <sheetName val="Detail_P&amp;L54"/>
      <sheetName val="Assumption_Sheet54"/>
      <sheetName val="APPENDIX_B-154"/>
      <sheetName val="Bill_3_154"/>
      <sheetName val="Legal_Risk_Analysis54"/>
      <sheetName val="Cable_data54"/>
      <sheetName val="PRECAST_lightconc-II54"/>
      <sheetName val="BLOCK-A_(MEA_SHEET)53"/>
      <sheetName val="Bill_3_-_Site_Works53"/>
      <sheetName val="Asia_Revised_10-1-0753"/>
      <sheetName val="All_Capital_Plan_P+L_10-1-0753"/>
      <sheetName val="CP08_(2)53"/>
      <sheetName val="Planning_File_10-1-0753"/>
      <sheetName val="GR_slab-reinft53"/>
      <sheetName val="SITE_OVERHEADS53"/>
      <sheetName val="Civil_Works53"/>
      <sheetName val="Material_53"/>
      <sheetName val="SPT_vs_PHI53"/>
      <sheetName val="Fill_this_out_first___53"/>
      <sheetName val="IO_List53"/>
      <sheetName val="Pipe_Supports53"/>
      <sheetName val="BOQ_(2)53"/>
      <sheetName val="SCHEDULE_(3)53"/>
      <sheetName val="schedule_nos53"/>
      <sheetName val="Rate_Analysis53"/>
      <sheetName val="Boq_Block_A53"/>
      <sheetName val="Sqn_Abs_G_6__53"/>
      <sheetName val="WO_Abs__G_2__6_DUs53"/>
      <sheetName val="Air_Abs_G_6__23_DUs53"/>
      <sheetName val="4-Int-_ele(RA)53"/>
      <sheetName val="INDIGINEOUS_ITEMS_53"/>
      <sheetName val="Box-_Girder53"/>
      <sheetName val="Lease_rents53"/>
      <sheetName val="DLC_lookups53"/>
      <sheetName val="Quote_Sheet53"/>
      <sheetName val="labour_coeff53"/>
      <sheetName val="Works_-_Quote_Sheet53"/>
      <sheetName val="Gen_Info53"/>
      <sheetName val="Indirect_expenses53"/>
      <sheetName val="Cost_Any_53"/>
      <sheetName val="LIST_OF_MAKES53"/>
      <sheetName val="Detail_1A53"/>
      <sheetName val="Basement_Budget53"/>
      <sheetName val="Break_up_Sheet53"/>
      <sheetName val="E_&amp;_R53"/>
      <sheetName val="Bed_Class52"/>
      <sheetName val="Pile_cap52"/>
      <sheetName val="Mat_Cost53"/>
      <sheetName val="SPILL_OVER53"/>
      <sheetName val="DTF_Summary52"/>
      <sheetName val="UNP-NCW_52"/>
      <sheetName val="GF_Columns52"/>
      <sheetName val="Form_652"/>
      <sheetName val="BOQ_Direct_selling_cost52"/>
      <sheetName val="MASTER_RATE_ANALYSIS52"/>
      <sheetName val="Intro_52"/>
      <sheetName val="A_O_R_52"/>
      <sheetName val="Cost_summary52"/>
      <sheetName val="Direct_cost_shed_A-2_52"/>
      <sheetName val="_Resource_list52"/>
      <sheetName val="THANE_SITE52"/>
      <sheetName val="BOQ_Distribution52"/>
      <sheetName val="key_dates52"/>
      <sheetName val="specification_options52"/>
      <sheetName val="Elite_1_-_MBCL52"/>
      <sheetName val="M_R_List_(2)52"/>
      <sheetName val="Balance_Sheet_52"/>
      <sheetName val="Basic_Rates39"/>
      <sheetName val="Contract_BOQ39"/>
      <sheetName val="beam-reinft-IIInd_floor39"/>
      <sheetName val="FF_Inst_RA_08_Inst_0339"/>
      <sheetName val="beam-reinft-machine_rm39"/>
      <sheetName val="T1_WO39"/>
      <sheetName val="Staff_Acco_110"/>
      <sheetName val="Tel__55"/>
      <sheetName val="Ext_light55"/>
      <sheetName val="Staff_Acco_111"/>
      <sheetName val="SCHEDULE_OF_RATES55"/>
      <sheetName val="4_Annex_1_Basic_rate55"/>
      <sheetName val="DETAILED__BOQ55"/>
      <sheetName val="Detail_In_Door_Stad55"/>
      <sheetName val="Project_Details__55"/>
      <sheetName val="RCC,Ret__Wall55"/>
      <sheetName val="TBAL9697_-group_wise__sdpl55"/>
      <sheetName val="Load_Details(B2)55"/>
      <sheetName val="scurve_calc_(2)55"/>
      <sheetName val="Detail_P&amp;L55"/>
      <sheetName val="Assumption_Sheet55"/>
      <sheetName val="APPENDIX_B-155"/>
      <sheetName val="Bill_3_155"/>
      <sheetName val="Legal_Risk_Analysis55"/>
      <sheetName val="Cable_data55"/>
      <sheetName val="PRECAST_lightconc-II55"/>
      <sheetName val="BLOCK-A_(MEA_SHEET)54"/>
      <sheetName val="Bill_3_-_Site_Works54"/>
      <sheetName val="Asia_Revised_10-1-0754"/>
      <sheetName val="All_Capital_Plan_P+L_10-1-0754"/>
      <sheetName val="CP08_(2)54"/>
      <sheetName val="Planning_File_10-1-0754"/>
      <sheetName val="GR_slab-reinft54"/>
      <sheetName val="SITE_OVERHEADS54"/>
      <sheetName val="Civil_Works54"/>
      <sheetName val="Material_54"/>
      <sheetName val="SPT_vs_PHI54"/>
      <sheetName val="Fill_this_out_first___54"/>
      <sheetName val="IO_List54"/>
      <sheetName val="Pipe_Supports54"/>
      <sheetName val="BOQ_(2)54"/>
      <sheetName val="SCHEDULE_(3)54"/>
      <sheetName val="schedule_nos54"/>
      <sheetName val="Rate_Analysis54"/>
      <sheetName val="Boq_Block_A54"/>
      <sheetName val="Sqn_Abs_G_6__54"/>
      <sheetName val="WO_Abs__G_2__6_DUs54"/>
      <sheetName val="Air_Abs_G_6__23_DUs54"/>
      <sheetName val="4-Int-_ele(RA)54"/>
      <sheetName val="INDIGINEOUS_ITEMS_54"/>
      <sheetName val="Box-_Girder54"/>
      <sheetName val="Lease_rents54"/>
      <sheetName val="DLC_lookups54"/>
      <sheetName val="Quote_Sheet54"/>
      <sheetName val="labour_coeff54"/>
      <sheetName val="Works_-_Quote_Sheet54"/>
      <sheetName val="Gen_Info54"/>
      <sheetName val="Indirect_expenses54"/>
      <sheetName val="Cost_Any_54"/>
      <sheetName val="LIST_OF_MAKES54"/>
      <sheetName val="Detail_1A54"/>
      <sheetName val="Basement_Budget54"/>
      <sheetName val="Break_up_Sheet54"/>
      <sheetName val="E_&amp;_R54"/>
      <sheetName val="Bed_Class53"/>
      <sheetName val="Pile_cap53"/>
      <sheetName val="Mat_Cost54"/>
      <sheetName val="SPILL_OVER54"/>
      <sheetName val="DTF_Summary53"/>
      <sheetName val="UNP-NCW_53"/>
      <sheetName val="GF_Columns53"/>
      <sheetName val="Form_653"/>
      <sheetName val="BOQ_Direct_selling_cost53"/>
      <sheetName val="MASTER_RATE_ANALYSIS53"/>
      <sheetName val="Intro_53"/>
      <sheetName val="A_O_R_53"/>
      <sheetName val="Cost_summary53"/>
      <sheetName val="Direct_cost_shed_A-2_53"/>
      <sheetName val="_Resource_list53"/>
      <sheetName val="THANE_SITE53"/>
      <sheetName val="BOQ_Distribution53"/>
      <sheetName val="key_dates53"/>
      <sheetName val="specification_options53"/>
      <sheetName val="Elite_1_-_MBCL53"/>
      <sheetName val="M_R_List_(2)53"/>
      <sheetName val="Balance_Sheet_53"/>
      <sheetName val="Basic_Rates40"/>
      <sheetName val="Contract_BOQ40"/>
      <sheetName val="beam-reinft-IIInd_floor40"/>
      <sheetName val="FF_Inst_RA_08_Inst_0340"/>
      <sheetName val="beam-reinft-machine_rm40"/>
      <sheetName val="T1_WO40"/>
      <sheetName val="Staff_Acco_112"/>
      <sheetName val="Tel__56"/>
      <sheetName val="Ext_light56"/>
      <sheetName val="Staff_Acco_113"/>
      <sheetName val="SCHEDULE_OF_RATES56"/>
      <sheetName val="4_Annex_1_Basic_rate56"/>
      <sheetName val="DETAILED__BOQ56"/>
      <sheetName val="Detail_In_Door_Stad56"/>
      <sheetName val="Project_Details__56"/>
      <sheetName val="RCC,Ret__Wall56"/>
      <sheetName val="TBAL9697_-group_wise__sdpl56"/>
      <sheetName val="Load_Details(B2)56"/>
      <sheetName val="scurve_calc_(2)56"/>
      <sheetName val="Detail_P&amp;L56"/>
      <sheetName val="Assumption_Sheet56"/>
      <sheetName val="APPENDIX_B-156"/>
      <sheetName val="Bill_3_156"/>
      <sheetName val="Legal_Risk_Analysis56"/>
      <sheetName val="Cable_data56"/>
      <sheetName val="PRECAST_lightconc-II56"/>
      <sheetName val="BLOCK-A_(MEA_SHEET)55"/>
      <sheetName val="Bill_3_-_Site_Works55"/>
      <sheetName val="Asia_Revised_10-1-0755"/>
      <sheetName val="All_Capital_Plan_P+L_10-1-0755"/>
      <sheetName val="CP08_(2)55"/>
      <sheetName val="Planning_File_10-1-0755"/>
      <sheetName val="GR_slab-reinft55"/>
      <sheetName val="SITE_OVERHEADS55"/>
      <sheetName val="Civil_Works55"/>
      <sheetName val="Material_55"/>
      <sheetName val="SPT_vs_PHI55"/>
      <sheetName val="Fill_this_out_first___55"/>
      <sheetName val="IO_List55"/>
      <sheetName val="Pipe_Supports55"/>
      <sheetName val="BOQ_(2)55"/>
      <sheetName val="SCHEDULE_(3)55"/>
      <sheetName val="schedule_nos55"/>
      <sheetName val="Rate_Analysis55"/>
      <sheetName val="Boq_Block_A55"/>
      <sheetName val="Sqn_Abs_G_6__55"/>
      <sheetName val="WO_Abs__G_2__6_DUs55"/>
      <sheetName val="Air_Abs_G_6__23_DUs55"/>
      <sheetName val="4-Int-_ele(RA)55"/>
      <sheetName val="INDIGINEOUS_ITEMS_55"/>
      <sheetName val="Box-_Girder55"/>
      <sheetName val="Lease_rents55"/>
      <sheetName val="DLC_lookups55"/>
      <sheetName val="Quote_Sheet55"/>
      <sheetName val="labour_coeff55"/>
      <sheetName val="Works_-_Quote_Sheet55"/>
      <sheetName val="Gen_Info55"/>
      <sheetName val="Indirect_expenses55"/>
      <sheetName val="Cost_Any_55"/>
      <sheetName val="LIST_OF_MAKES55"/>
      <sheetName val="Detail_1A55"/>
      <sheetName val="Basement_Budget55"/>
      <sheetName val="Break_up_Sheet55"/>
      <sheetName val="E_&amp;_R55"/>
      <sheetName val="Bed_Class54"/>
      <sheetName val="Pile_cap54"/>
      <sheetName val="Mat_Cost55"/>
      <sheetName val="SPILL_OVER55"/>
      <sheetName val="DTF_Summary54"/>
      <sheetName val="UNP-NCW_54"/>
      <sheetName val="GF_Columns54"/>
      <sheetName val="Form_654"/>
      <sheetName val="BOQ_Direct_selling_cost54"/>
      <sheetName val="MASTER_RATE_ANALYSIS54"/>
      <sheetName val="Intro_54"/>
      <sheetName val="A_O_R_54"/>
      <sheetName val="Cost_summary54"/>
      <sheetName val="Direct_cost_shed_A-2_54"/>
      <sheetName val="_Resource_list54"/>
      <sheetName val="THANE_SITE54"/>
      <sheetName val="BOQ_Distribution54"/>
      <sheetName val="key_dates54"/>
      <sheetName val="specification_options54"/>
      <sheetName val="Elite_1_-_MBCL54"/>
      <sheetName val="M_R_List_(2)54"/>
      <sheetName val="Balance_Sheet_54"/>
      <sheetName val="Basic_Rates41"/>
      <sheetName val="Contract_BOQ41"/>
      <sheetName val="beam-reinft-IIInd_floor41"/>
      <sheetName val="FF_Inst_RA_08_Inst_0341"/>
      <sheetName val="beam-reinft-machine_rm41"/>
      <sheetName val="T1_WO41"/>
      <sheetName val="Staff_Acco_114"/>
      <sheetName val="Tel__57"/>
      <sheetName val="Ext_light57"/>
      <sheetName val="Staff_Acco_115"/>
      <sheetName val="SCHEDULE_OF_RATES57"/>
      <sheetName val="4_Annex_1_Basic_rate57"/>
      <sheetName val="DETAILED__BOQ57"/>
      <sheetName val="Detail_In_Door_Stad57"/>
      <sheetName val="Project_Details__57"/>
      <sheetName val="RCC,Ret__Wall57"/>
      <sheetName val="TBAL9697_-group_wise__sdpl57"/>
      <sheetName val="Load_Details(B2)57"/>
      <sheetName val="scurve_calc_(2)57"/>
      <sheetName val="Detail_P&amp;L57"/>
      <sheetName val="Assumption_Sheet57"/>
      <sheetName val="APPENDIX_B-157"/>
      <sheetName val="Bill_3_157"/>
      <sheetName val="Legal_Risk_Analysis57"/>
      <sheetName val="Cable_data57"/>
      <sheetName val="PRECAST_lightconc-II57"/>
      <sheetName val="BLOCK-A_(MEA_SHEET)56"/>
      <sheetName val="Bill_3_-_Site_Works56"/>
      <sheetName val="Asia_Revised_10-1-0756"/>
      <sheetName val="All_Capital_Plan_P+L_10-1-0756"/>
      <sheetName val="CP08_(2)56"/>
      <sheetName val="Planning_File_10-1-0756"/>
      <sheetName val="GR_slab-reinft56"/>
      <sheetName val="SITE_OVERHEADS56"/>
      <sheetName val="Civil_Works56"/>
      <sheetName val="Material_56"/>
      <sheetName val="SPT_vs_PHI56"/>
      <sheetName val="Fill_this_out_first___56"/>
      <sheetName val="IO_List56"/>
      <sheetName val="Pipe_Supports56"/>
      <sheetName val="BOQ_(2)56"/>
      <sheetName val="SCHEDULE_(3)56"/>
      <sheetName val="schedule_nos56"/>
      <sheetName val="Rate_Analysis56"/>
      <sheetName val="Boq_Block_A56"/>
      <sheetName val="Sqn_Abs_G_6__56"/>
      <sheetName val="WO_Abs__G_2__6_DUs56"/>
      <sheetName val="Air_Abs_G_6__23_DUs56"/>
      <sheetName val="4-Int-_ele(RA)56"/>
      <sheetName val="INDIGINEOUS_ITEMS_56"/>
      <sheetName val="Box-_Girder56"/>
      <sheetName val="Lease_rents56"/>
      <sheetName val="DLC_lookups56"/>
      <sheetName val="Quote_Sheet56"/>
      <sheetName val="labour_coeff56"/>
      <sheetName val="Works_-_Quote_Sheet56"/>
      <sheetName val="Gen_Info56"/>
      <sheetName val="Indirect_expenses56"/>
      <sheetName val="Cost_Any_56"/>
      <sheetName val="LIST_OF_MAKES56"/>
      <sheetName val="Detail_1A56"/>
      <sheetName val="Basement_Budget56"/>
      <sheetName val="Break_up_Sheet56"/>
      <sheetName val="E_&amp;_R56"/>
      <sheetName val="Bed_Class55"/>
      <sheetName val="Pile_cap55"/>
      <sheetName val="Mat_Cost56"/>
      <sheetName val="SPILL_OVER56"/>
      <sheetName val="DTF_Summary55"/>
      <sheetName val="UNP-NCW_55"/>
      <sheetName val="GF_Columns55"/>
      <sheetName val="Form_655"/>
      <sheetName val="BOQ_Direct_selling_cost55"/>
      <sheetName val="MASTER_RATE_ANALYSIS55"/>
      <sheetName val="Intro_55"/>
      <sheetName val="A_O_R_55"/>
      <sheetName val="Cost_summary55"/>
      <sheetName val="Direct_cost_shed_A-2_55"/>
      <sheetName val="_Resource_list55"/>
      <sheetName val="THANE_SITE55"/>
      <sheetName val="BOQ_Distribution55"/>
      <sheetName val="key_dates55"/>
      <sheetName val="specification_options55"/>
      <sheetName val="Elite_1_-_MBCL55"/>
      <sheetName val="M_R_List_(2)55"/>
      <sheetName val="Balance_Sheet_55"/>
      <sheetName val="Basic_Rates42"/>
      <sheetName val="Contract_BOQ42"/>
      <sheetName val="beam-reinft-IIInd_floor42"/>
      <sheetName val="FF_Inst_RA_08_Inst_0342"/>
      <sheetName val="beam-reinft-machine_rm42"/>
      <sheetName val="T1_WO42"/>
      <sheetName val="Staff_Acco_116"/>
      <sheetName val="Tel__58"/>
      <sheetName val="Ext_light58"/>
      <sheetName val="Staff_Acco_117"/>
      <sheetName val="SCHEDULE_OF_RATES58"/>
      <sheetName val="4_Annex_1_Basic_rate58"/>
      <sheetName val="DETAILED__BOQ58"/>
      <sheetName val="Detail_In_Door_Stad58"/>
      <sheetName val="Project_Details__58"/>
      <sheetName val="RCC,Ret__Wall58"/>
      <sheetName val="TBAL9697_-group_wise__sdpl58"/>
      <sheetName val="Load_Details(B2)58"/>
      <sheetName val="scurve_calc_(2)58"/>
      <sheetName val="Detail_P&amp;L58"/>
      <sheetName val="Assumption_Sheet58"/>
      <sheetName val="APPENDIX_B-158"/>
      <sheetName val="Bill_3_158"/>
      <sheetName val="Legal_Risk_Analysis58"/>
      <sheetName val="Cable_data58"/>
      <sheetName val="PRECAST_lightconc-II58"/>
      <sheetName val="BLOCK-A_(MEA_SHEET)57"/>
      <sheetName val="Bill_3_-_Site_Works57"/>
      <sheetName val="Asia_Revised_10-1-0757"/>
      <sheetName val="All_Capital_Plan_P+L_10-1-0757"/>
      <sheetName val="CP08_(2)57"/>
      <sheetName val="Planning_File_10-1-0757"/>
      <sheetName val="GR_slab-reinft57"/>
      <sheetName val="SITE_OVERHEADS57"/>
      <sheetName val="Civil_Works57"/>
      <sheetName val="Material_57"/>
      <sheetName val="SPT_vs_PHI57"/>
      <sheetName val="Fill_this_out_first___57"/>
      <sheetName val="IO_List57"/>
      <sheetName val="Pipe_Supports57"/>
      <sheetName val="BOQ_(2)57"/>
      <sheetName val="SCHEDULE_(3)57"/>
      <sheetName val="schedule_nos57"/>
      <sheetName val="Rate_Analysis57"/>
      <sheetName val="Boq_Block_A57"/>
      <sheetName val="Sqn_Abs_G_6__57"/>
      <sheetName val="WO_Abs__G_2__6_DUs57"/>
      <sheetName val="Air_Abs_G_6__23_DUs57"/>
      <sheetName val="4-Int-_ele(RA)57"/>
      <sheetName val="INDIGINEOUS_ITEMS_57"/>
      <sheetName val="Box-_Girder57"/>
      <sheetName val="Lease_rents57"/>
      <sheetName val="DLC_lookups57"/>
      <sheetName val="Quote_Sheet57"/>
      <sheetName val="labour_coeff57"/>
      <sheetName val="Works_-_Quote_Sheet57"/>
      <sheetName val="Gen_Info57"/>
      <sheetName val="Indirect_expenses57"/>
      <sheetName val="Cost_Any_57"/>
      <sheetName val="LIST_OF_MAKES57"/>
      <sheetName val="Detail_1A57"/>
      <sheetName val="Basement_Budget57"/>
      <sheetName val="Break_up_Sheet57"/>
      <sheetName val="E_&amp;_R57"/>
      <sheetName val="Bed_Class56"/>
      <sheetName val="Pile_cap56"/>
      <sheetName val="Mat_Cost57"/>
      <sheetName val="SPILL_OVER57"/>
      <sheetName val="DTF_Summary56"/>
      <sheetName val="UNP-NCW_56"/>
      <sheetName val="GF_Columns56"/>
      <sheetName val="Form_656"/>
      <sheetName val="BOQ_Direct_selling_cost56"/>
      <sheetName val="MASTER_RATE_ANALYSIS56"/>
      <sheetName val="Intro_56"/>
      <sheetName val="A_O_R_56"/>
      <sheetName val="Cost_summary56"/>
      <sheetName val="Direct_cost_shed_A-2_56"/>
      <sheetName val="_Resource_list56"/>
      <sheetName val="THANE_SITE56"/>
      <sheetName val="BOQ_Distribution56"/>
      <sheetName val="key_dates56"/>
      <sheetName val="specification_options56"/>
      <sheetName val="Elite_1_-_MBCL56"/>
      <sheetName val="M_R_List_(2)56"/>
      <sheetName val="Balance_Sheet_56"/>
      <sheetName val="Basic_Rates43"/>
      <sheetName val="Contract_BOQ43"/>
      <sheetName val="beam-reinft-IIInd_floor43"/>
      <sheetName val="FF_Inst_RA_08_Inst_0343"/>
      <sheetName val="beam-reinft-machine_rm43"/>
      <sheetName val="T1_WO43"/>
      <sheetName val="Staff_Acco_120"/>
      <sheetName val="Tel__60"/>
      <sheetName val="Ext_light60"/>
      <sheetName val="Staff_Acco_121"/>
      <sheetName val="SCHEDULE_OF_RATES60"/>
      <sheetName val="4_Annex_1_Basic_rate60"/>
      <sheetName val="DETAILED__BOQ60"/>
      <sheetName val="Detail_In_Door_Stad60"/>
      <sheetName val="Project_Details__60"/>
      <sheetName val="RCC,Ret__Wall60"/>
      <sheetName val="TBAL9697_-group_wise__sdpl60"/>
      <sheetName val="Load_Details(B2)60"/>
      <sheetName val="scurve_calc_(2)60"/>
      <sheetName val="Detail_P&amp;L60"/>
      <sheetName val="Assumption_Sheet60"/>
      <sheetName val="APPENDIX_B-160"/>
      <sheetName val="Bill_3_160"/>
      <sheetName val="Legal_Risk_Analysis60"/>
      <sheetName val="Cable_data60"/>
      <sheetName val="PRECAST_lightconc-II60"/>
      <sheetName val="BLOCK-A_(MEA_SHEET)59"/>
      <sheetName val="Bill_3_-_Site_Works59"/>
      <sheetName val="Asia_Revised_10-1-0759"/>
      <sheetName val="All_Capital_Plan_P+L_10-1-0759"/>
      <sheetName val="CP08_(2)59"/>
      <sheetName val="Planning_File_10-1-0759"/>
      <sheetName val="GR_slab-reinft59"/>
      <sheetName val="SITE_OVERHEADS59"/>
      <sheetName val="Civil_Works59"/>
      <sheetName val="Material_59"/>
      <sheetName val="SPT_vs_PHI59"/>
      <sheetName val="Fill_this_out_first___59"/>
      <sheetName val="IO_List59"/>
      <sheetName val="Pipe_Supports59"/>
      <sheetName val="BOQ_(2)59"/>
      <sheetName val="SCHEDULE_(3)59"/>
      <sheetName val="schedule_nos59"/>
      <sheetName val="Rate_Analysis59"/>
      <sheetName val="Boq_Block_A59"/>
      <sheetName val="Sqn_Abs_G_6__59"/>
      <sheetName val="WO_Abs__G_2__6_DUs59"/>
      <sheetName val="Air_Abs_G_6__23_DUs59"/>
      <sheetName val="4-Int-_ele(RA)59"/>
      <sheetName val="INDIGINEOUS_ITEMS_59"/>
      <sheetName val="Box-_Girder59"/>
      <sheetName val="Lease_rents59"/>
      <sheetName val="DLC_lookups59"/>
      <sheetName val="Quote_Sheet59"/>
      <sheetName val="labour_coeff59"/>
      <sheetName val="Works_-_Quote_Sheet59"/>
      <sheetName val="Gen_Info59"/>
      <sheetName val="Indirect_expenses59"/>
      <sheetName val="Cost_Any_59"/>
      <sheetName val="LIST_OF_MAKES59"/>
      <sheetName val="Detail_1A59"/>
      <sheetName val="Basement_Budget59"/>
      <sheetName val="Break_up_Sheet59"/>
      <sheetName val="E_&amp;_R59"/>
      <sheetName val="Bed_Class58"/>
      <sheetName val="Pile_cap58"/>
      <sheetName val="Mat_Cost59"/>
      <sheetName val="SPILL_OVER59"/>
      <sheetName val="DTF_Summary58"/>
      <sheetName val="UNP-NCW_58"/>
      <sheetName val="GF_Columns58"/>
      <sheetName val="Form_658"/>
      <sheetName val="BOQ_Direct_selling_cost58"/>
      <sheetName val="MASTER_RATE_ANALYSIS58"/>
      <sheetName val="Intro_58"/>
      <sheetName val="A_O_R_58"/>
      <sheetName val="Cost_summary58"/>
      <sheetName val="Direct_cost_shed_A-2_58"/>
      <sheetName val="_Resource_list58"/>
      <sheetName val="THANE_SITE58"/>
      <sheetName val="BOQ_Distribution58"/>
      <sheetName val="key_dates58"/>
      <sheetName val="specification_options58"/>
      <sheetName val="Elite_1_-_MBCL58"/>
      <sheetName val="M_R_List_(2)58"/>
      <sheetName val="Balance_Sheet_58"/>
      <sheetName val="Basic_Rates45"/>
      <sheetName val="Contract_BOQ45"/>
      <sheetName val="beam-reinft-IIInd_floor45"/>
      <sheetName val="FF_Inst_RA_08_Inst_0345"/>
      <sheetName val="beam-reinft-machine_rm45"/>
      <sheetName val="T1_WO45"/>
      <sheetName val="Staff_Acco_118"/>
      <sheetName val="Tel__59"/>
      <sheetName val="Ext_light59"/>
      <sheetName val="Staff_Acco_119"/>
      <sheetName val="SCHEDULE_OF_RATES59"/>
      <sheetName val="4_Annex_1_Basic_rate59"/>
      <sheetName val="DETAILED__BOQ59"/>
      <sheetName val="Detail_In_Door_Stad59"/>
      <sheetName val="Project_Details__59"/>
      <sheetName val="RCC,Ret__Wall59"/>
      <sheetName val="TBAL9697_-group_wise__sdpl59"/>
      <sheetName val="Load_Details(B2)59"/>
      <sheetName val="scurve_calc_(2)59"/>
      <sheetName val="Detail_P&amp;L59"/>
      <sheetName val="Assumption_Sheet59"/>
      <sheetName val="APPENDIX_B-159"/>
      <sheetName val="Bill_3_159"/>
      <sheetName val="Legal_Risk_Analysis59"/>
      <sheetName val="Cable_data59"/>
      <sheetName val="PRECAST_lightconc-II59"/>
      <sheetName val="BLOCK-A_(MEA_SHEET)58"/>
      <sheetName val="Bill_3_-_Site_Works58"/>
      <sheetName val="Asia_Revised_10-1-0758"/>
      <sheetName val="All_Capital_Plan_P+L_10-1-0758"/>
      <sheetName val="CP08_(2)58"/>
      <sheetName val="Planning_File_10-1-0758"/>
      <sheetName val="GR_slab-reinft58"/>
      <sheetName val="SITE_OVERHEADS58"/>
      <sheetName val="Civil_Works58"/>
      <sheetName val="Material_58"/>
      <sheetName val="SPT_vs_PHI58"/>
      <sheetName val="Fill_this_out_first___58"/>
      <sheetName val="IO_List58"/>
      <sheetName val="Pipe_Supports58"/>
      <sheetName val="BOQ_(2)58"/>
      <sheetName val="SCHEDULE_(3)58"/>
      <sheetName val="schedule_nos58"/>
      <sheetName val="Rate_Analysis58"/>
      <sheetName val="Boq_Block_A58"/>
      <sheetName val="Sqn_Abs_G_6__58"/>
      <sheetName val="WO_Abs__G_2__6_DUs58"/>
      <sheetName val="Air_Abs_G_6__23_DUs58"/>
      <sheetName val="4-Int-_ele(RA)58"/>
      <sheetName val="INDIGINEOUS_ITEMS_58"/>
      <sheetName val="Box-_Girder58"/>
      <sheetName val="Lease_rents58"/>
      <sheetName val="DLC_lookups58"/>
      <sheetName val="Quote_Sheet58"/>
      <sheetName val="labour_coeff58"/>
      <sheetName val="Works_-_Quote_Sheet58"/>
      <sheetName val="Gen_Info58"/>
      <sheetName val="Indirect_expenses58"/>
      <sheetName val="Cost_Any_58"/>
      <sheetName val="LIST_OF_MAKES58"/>
      <sheetName val="Detail_1A58"/>
      <sheetName val="Basement_Budget58"/>
      <sheetName val="Break_up_Sheet58"/>
      <sheetName val="E_&amp;_R58"/>
      <sheetName val="Bed_Class57"/>
      <sheetName val="Pile_cap57"/>
      <sheetName val="Mat_Cost58"/>
      <sheetName val="SPILL_OVER58"/>
      <sheetName val="DTF_Summary57"/>
      <sheetName val="UNP-NCW_57"/>
      <sheetName val="GF_Columns57"/>
      <sheetName val="Form_657"/>
      <sheetName val="BOQ_Direct_selling_cost57"/>
      <sheetName val="MASTER_RATE_ANALYSIS57"/>
      <sheetName val="Intro_57"/>
      <sheetName val="A_O_R_57"/>
      <sheetName val="Cost_summary57"/>
      <sheetName val="Direct_cost_shed_A-2_57"/>
      <sheetName val="_Resource_list57"/>
      <sheetName val="THANE_SITE57"/>
      <sheetName val="BOQ_Distribution57"/>
      <sheetName val="key_dates57"/>
      <sheetName val="specification_options57"/>
      <sheetName val="Elite_1_-_MBCL57"/>
      <sheetName val="M_R_List_(2)57"/>
      <sheetName val="Balance_Sheet_57"/>
      <sheetName val="Basic_Rates44"/>
      <sheetName val="Contract_BOQ44"/>
      <sheetName val="beam-reinft-IIInd_floor44"/>
      <sheetName val="FF_Inst_RA_08_Inst_0344"/>
      <sheetName val="beam-reinft-machine_rm44"/>
      <sheetName val="T1_WO44"/>
      <sheetName val="Staff_Acco_124"/>
      <sheetName val="Tel__62"/>
      <sheetName val="Ext_light62"/>
      <sheetName val="Staff_Acco_125"/>
      <sheetName val="SCHEDULE_OF_RATES62"/>
      <sheetName val="4_Annex_1_Basic_rate62"/>
      <sheetName val="DETAILED__BOQ62"/>
      <sheetName val="Detail_In_Door_Stad62"/>
      <sheetName val="Project_Details__62"/>
      <sheetName val="RCC,Ret__Wall62"/>
      <sheetName val="TBAL9697_-group_wise__sdpl62"/>
      <sheetName val="Load_Details(B2)62"/>
      <sheetName val="scurve_calc_(2)62"/>
      <sheetName val="Detail_P&amp;L62"/>
      <sheetName val="Assumption_Sheet62"/>
      <sheetName val="APPENDIX_B-162"/>
      <sheetName val="Bill_3_162"/>
      <sheetName val="Legal_Risk_Analysis62"/>
      <sheetName val="Cable_data62"/>
      <sheetName val="PRECAST_lightconc-II62"/>
      <sheetName val="BLOCK-A_(MEA_SHEET)61"/>
      <sheetName val="Bill_3_-_Site_Works61"/>
      <sheetName val="Asia_Revised_10-1-0761"/>
      <sheetName val="All_Capital_Plan_P+L_10-1-0761"/>
      <sheetName val="CP08_(2)61"/>
      <sheetName val="Planning_File_10-1-0761"/>
      <sheetName val="GR_slab-reinft61"/>
      <sheetName val="SITE_OVERHEADS61"/>
      <sheetName val="Civil_Works61"/>
      <sheetName val="Material_61"/>
      <sheetName val="SPT_vs_PHI61"/>
      <sheetName val="Fill_this_out_first___61"/>
      <sheetName val="IO_List61"/>
      <sheetName val="Pipe_Supports61"/>
      <sheetName val="BOQ_(2)61"/>
      <sheetName val="SCHEDULE_(3)61"/>
      <sheetName val="schedule_nos61"/>
      <sheetName val="Rate_Analysis61"/>
      <sheetName val="Boq_Block_A61"/>
      <sheetName val="Sqn_Abs_G_6__61"/>
      <sheetName val="WO_Abs__G_2__6_DUs61"/>
      <sheetName val="Air_Abs_G_6__23_DUs61"/>
      <sheetName val="4-Int-_ele(RA)61"/>
      <sheetName val="INDIGINEOUS_ITEMS_61"/>
      <sheetName val="Box-_Girder61"/>
      <sheetName val="Lease_rents61"/>
      <sheetName val="DLC_lookups61"/>
      <sheetName val="Quote_Sheet61"/>
      <sheetName val="labour_coeff61"/>
      <sheetName val="Works_-_Quote_Sheet61"/>
      <sheetName val="Gen_Info61"/>
      <sheetName val="Indirect_expenses61"/>
      <sheetName val="Cost_Any_61"/>
      <sheetName val="LIST_OF_MAKES61"/>
      <sheetName val="Detail_1A61"/>
      <sheetName val="Basement_Budget61"/>
      <sheetName val="Break_up_Sheet61"/>
      <sheetName val="E_&amp;_R61"/>
      <sheetName val="Bed_Class60"/>
      <sheetName val="Pile_cap60"/>
      <sheetName val="Mat_Cost61"/>
      <sheetName val="SPILL_OVER61"/>
      <sheetName val="DTF_Summary60"/>
      <sheetName val="UNP-NCW_60"/>
      <sheetName val="GF_Columns60"/>
      <sheetName val="Form_660"/>
      <sheetName val="BOQ_Direct_selling_cost60"/>
      <sheetName val="MASTER_RATE_ANALYSIS60"/>
      <sheetName val="Intro_60"/>
      <sheetName val="A_O_R_60"/>
      <sheetName val="Cost_summary60"/>
      <sheetName val="Direct_cost_shed_A-2_60"/>
      <sheetName val="_Resource_list60"/>
      <sheetName val="THANE_SITE60"/>
      <sheetName val="BOQ_Distribution60"/>
      <sheetName val="key_dates60"/>
      <sheetName val="specification_options60"/>
      <sheetName val="Elite_1_-_MBCL60"/>
      <sheetName val="M_R_List_(2)60"/>
      <sheetName val="Balance_Sheet_60"/>
      <sheetName val="Basic_Rates47"/>
      <sheetName val="Contract_BOQ47"/>
      <sheetName val="beam-reinft-IIInd_floor47"/>
      <sheetName val="FF_Inst_RA_08_Inst_0347"/>
      <sheetName val="beam-reinft-machine_rm47"/>
      <sheetName val="T1_WO47"/>
      <sheetName val="Staff_Acco_126"/>
      <sheetName val="Tel__63"/>
      <sheetName val="Ext_light63"/>
      <sheetName val="Staff_Acco_127"/>
      <sheetName val="SCHEDULE_OF_RATES63"/>
      <sheetName val="4_Annex_1_Basic_rate63"/>
      <sheetName val="DETAILED__BOQ63"/>
      <sheetName val="Detail_In_Door_Stad63"/>
      <sheetName val="Project_Details__63"/>
      <sheetName val="RCC,Ret__Wall63"/>
      <sheetName val="TBAL9697_-group_wise__sdpl63"/>
      <sheetName val="Load_Details(B2)63"/>
      <sheetName val="scurve_calc_(2)63"/>
      <sheetName val="Detail_P&amp;L63"/>
      <sheetName val="Assumption_Sheet63"/>
      <sheetName val="APPENDIX_B-163"/>
      <sheetName val="Bill_3_163"/>
      <sheetName val="Legal_Risk_Analysis63"/>
      <sheetName val="Cable_data63"/>
      <sheetName val="PRECAST_lightconc-II63"/>
      <sheetName val="BLOCK-A_(MEA_SHEET)62"/>
      <sheetName val="Bill_3_-_Site_Works62"/>
      <sheetName val="Asia_Revised_10-1-0762"/>
      <sheetName val="All_Capital_Plan_P+L_10-1-0762"/>
      <sheetName val="CP08_(2)62"/>
      <sheetName val="Planning_File_10-1-0762"/>
      <sheetName val="GR_slab-reinft62"/>
      <sheetName val="SITE_OVERHEADS62"/>
      <sheetName val="Civil_Works62"/>
      <sheetName val="Material_62"/>
      <sheetName val="SPT_vs_PHI62"/>
      <sheetName val="Fill_this_out_first___62"/>
      <sheetName val="IO_List62"/>
      <sheetName val="Pipe_Supports62"/>
      <sheetName val="BOQ_(2)62"/>
      <sheetName val="SCHEDULE_(3)62"/>
      <sheetName val="schedule_nos62"/>
      <sheetName val="Rate_Analysis62"/>
      <sheetName val="Boq_Block_A62"/>
      <sheetName val="Sqn_Abs_G_6__62"/>
      <sheetName val="WO_Abs__G_2__6_DUs62"/>
      <sheetName val="Air_Abs_G_6__23_DUs62"/>
      <sheetName val="4-Int-_ele(RA)62"/>
      <sheetName val="INDIGINEOUS_ITEMS_62"/>
      <sheetName val="Box-_Girder62"/>
      <sheetName val="Lease_rents62"/>
      <sheetName val="DLC_lookups62"/>
      <sheetName val="Quote_Sheet62"/>
      <sheetName val="labour_coeff62"/>
      <sheetName val="Works_-_Quote_Sheet62"/>
      <sheetName val="Gen_Info62"/>
      <sheetName val="Indirect_expenses62"/>
      <sheetName val="Cost_Any_62"/>
      <sheetName val="LIST_OF_MAKES62"/>
      <sheetName val="Detail_1A62"/>
      <sheetName val="Basement_Budget62"/>
      <sheetName val="Break_up_Sheet62"/>
      <sheetName val="E_&amp;_R62"/>
      <sheetName val="Bed_Class61"/>
      <sheetName val="Pile_cap61"/>
      <sheetName val="Mat_Cost62"/>
      <sheetName val="SPILL_OVER62"/>
      <sheetName val="DTF_Summary61"/>
      <sheetName val="UNP-NCW_61"/>
      <sheetName val="GF_Columns61"/>
      <sheetName val="Form_661"/>
      <sheetName val="BOQ_Direct_selling_cost61"/>
      <sheetName val="MASTER_RATE_ANALYSIS61"/>
      <sheetName val="Intro_61"/>
      <sheetName val="A_O_R_61"/>
      <sheetName val="Cost_summary61"/>
      <sheetName val="Direct_cost_shed_A-2_61"/>
      <sheetName val="_Resource_list61"/>
      <sheetName val="THANE_SITE61"/>
      <sheetName val="BOQ_Distribution61"/>
      <sheetName val="key_dates61"/>
      <sheetName val="specification_options61"/>
      <sheetName val="Elite_1_-_MBCL61"/>
      <sheetName val="M_R_List_(2)61"/>
      <sheetName val="Balance_Sheet_61"/>
      <sheetName val="Basic_Rates48"/>
      <sheetName val="Contract_BOQ48"/>
      <sheetName val="beam-reinft-IIInd_floor48"/>
      <sheetName val="FF_Inst_RA_08_Inst_0348"/>
      <sheetName val="beam-reinft-machine_rm48"/>
      <sheetName val="T1_WO48"/>
      <sheetName val="Staff_Acco_128"/>
      <sheetName val="Tel__64"/>
      <sheetName val="Ext_light64"/>
      <sheetName val="Staff_Acco_129"/>
      <sheetName val="SCHEDULE_OF_RATES64"/>
      <sheetName val="4_Annex_1_Basic_rate64"/>
      <sheetName val="DETAILED__BOQ64"/>
      <sheetName val="Detail_In_Door_Stad64"/>
      <sheetName val="Project_Details__64"/>
      <sheetName val="RCC,Ret__Wall64"/>
      <sheetName val="TBAL9697_-group_wise__sdpl64"/>
      <sheetName val="Load_Details(B2)64"/>
      <sheetName val="scurve_calc_(2)64"/>
      <sheetName val="Detail_P&amp;L64"/>
      <sheetName val="Assumption_Sheet64"/>
      <sheetName val="APPENDIX_B-164"/>
      <sheetName val="Bill_3_164"/>
      <sheetName val="Legal_Risk_Analysis64"/>
      <sheetName val="Cable_data64"/>
      <sheetName val="PRECAST_lightconc-II64"/>
      <sheetName val="BLOCK-A_(MEA_SHEET)63"/>
      <sheetName val="Bill_3_-_Site_Works63"/>
      <sheetName val="Asia_Revised_10-1-0763"/>
      <sheetName val="All_Capital_Plan_P+L_10-1-0763"/>
      <sheetName val="CP08_(2)63"/>
      <sheetName val="Planning_File_10-1-0763"/>
      <sheetName val="GR_slab-reinft63"/>
      <sheetName val="SITE_OVERHEADS63"/>
      <sheetName val="Civil_Works63"/>
      <sheetName val="Material_63"/>
      <sheetName val="SPT_vs_PHI63"/>
      <sheetName val="Fill_this_out_first___63"/>
      <sheetName val="IO_List63"/>
      <sheetName val="Pipe_Supports63"/>
      <sheetName val="BOQ_(2)63"/>
      <sheetName val="SCHEDULE_(3)63"/>
      <sheetName val="schedule_nos63"/>
      <sheetName val="Rate_Analysis63"/>
      <sheetName val="Boq_Block_A63"/>
      <sheetName val="Sqn_Abs_G_6__63"/>
      <sheetName val="WO_Abs__G_2__6_DUs63"/>
      <sheetName val="Air_Abs_G_6__23_DUs63"/>
      <sheetName val="4-Int-_ele(RA)63"/>
      <sheetName val="INDIGINEOUS_ITEMS_63"/>
      <sheetName val="Box-_Girder63"/>
      <sheetName val="Lease_rents63"/>
      <sheetName val="DLC_lookups63"/>
      <sheetName val="Quote_Sheet63"/>
      <sheetName val="labour_coeff63"/>
      <sheetName val="Works_-_Quote_Sheet63"/>
      <sheetName val="Gen_Info63"/>
      <sheetName val="Indirect_expenses63"/>
      <sheetName val="Cost_Any_63"/>
      <sheetName val="LIST_OF_MAKES63"/>
      <sheetName val="Detail_1A63"/>
      <sheetName val="Basement_Budget63"/>
      <sheetName val="Break_up_Sheet63"/>
      <sheetName val="E_&amp;_R63"/>
      <sheetName val="Bed_Class62"/>
      <sheetName val="Pile_cap62"/>
      <sheetName val="Mat_Cost63"/>
      <sheetName val="SPILL_OVER63"/>
      <sheetName val="DTF_Summary62"/>
      <sheetName val="UNP-NCW_62"/>
      <sheetName val="GF_Columns62"/>
      <sheetName val="Form_662"/>
      <sheetName val="BOQ_Direct_selling_cost62"/>
      <sheetName val="MASTER_RATE_ANALYSIS62"/>
      <sheetName val="Intro_62"/>
      <sheetName val="A_O_R_62"/>
      <sheetName val="Cost_summary62"/>
      <sheetName val="Direct_cost_shed_A-2_62"/>
      <sheetName val="_Resource_list62"/>
      <sheetName val="THANE_SITE62"/>
      <sheetName val="BOQ_Distribution62"/>
      <sheetName val="key_dates62"/>
      <sheetName val="specification_options62"/>
      <sheetName val="Elite_1_-_MBCL62"/>
      <sheetName val="M_R_List_(2)62"/>
      <sheetName val="Balance_Sheet_62"/>
      <sheetName val="Basic_Rates49"/>
      <sheetName val="Contract_BOQ49"/>
      <sheetName val="beam-reinft-IIInd_floor49"/>
      <sheetName val="FF_Inst_RA_08_Inst_0349"/>
      <sheetName val="beam-reinft-machine_rm49"/>
      <sheetName val="T1_WO49"/>
      <sheetName val="Staff_Acco_130"/>
      <sheetName val="Tel__65"/>
      <sheetName val="Ext_light65"/>
      <sheetName val="Staff_Acco_131"/>
      <sheetName val="SCHEDULE_OF_RATES65"/>
      <sheetName val="4_Annex_1_Basic_rate65"/>
      <sheetName val="DETAILED__BOQ65"/>
      <sheetName val="Detail_In_Door_Stad65"/>
      <sheetName val="Project_Details__65"/>
      <sheetName val="RCC,Ret__Wall65"/>
      <sheetName val="TBAL9697_-group_wise__sdpl65"/>
      <sheetName val="Load_Details(B2)65"/>
      <sheetName val="scurve_calc_(2)65"/>
      <sheetName val="Detail_P&amp;L65"/>
      <sheetName val="Assumption_Sheet65"/>
      <sheetName val="APPENDIX_B-165"/>
      <sheetName val="Bill_3_165"/>
      <sheetName val="Legal_Risk_Analysis65"/>
      <sheetName val="Cable_data65"/>
      <sheetName val="PRECAST_lightconc-II65"/>
      <sheetName val="BLOCK-A_(MEA_SHEET)64"/>
      <sheetName val="Bill_3_-_Site_Works64"/>
      <sheetName val="Asia_Revised_10-1-0764"/>
      <sheetName val="All_Capital_Plan_P+L_10-1-0764"/>
      <sheetName val="CP08_(2)64"/>
      <sheetName val="Planning_File_10-1-0764"/>
      <sheetName val="GR_slab-reinft64"/>
      <sheetName val="SITE_OVERHEADS64"/>
      <sheetName val="Civil_Works64"/>
      <sheetName val="Material_64"/>
      <sheetName val="SPT_vs_PHI64"/>
      <sheetName val="Fill_this_out_first___64"/>
      <sheetName val="IO_List64"/>
      <sheetName val="Pipe_Supports64"/>
      <sheetName val="BOQ_(2)64"/>
      <sheetName val="SCHEDULE_(3)64"/>
      <sheetName val="schedule_nos64"/>
      <sheetName val="Rate_Analysis64"/>
      <sheetName val="Boq_Block_A64"/>
      <sheetName val="Sqn_Abs_G_6__64"/>
      <sheetName val="WO_Abs__G_2__6_DUs64"/>
      <sheetName val="Air_Abs_G_6__23_DUs64"/>
      <sheetName val="4-Int-_ele(RA)64"/>
      <sheetName val="INDIGINEOUS_ITEMS_64"/>
      <sheetName val="Box-_Girder64"/>
      <sheetName val="Lease_rents64"/>
      <sheetName val="DLC_lookups64"/>
      <sheetName val="Quote_Sheet64"/>
      <sheetName val="labour_coeff64"/>
      <sheetName val="Works_-_Quote_Sheet64"/>
      <sheetName val="Gen_Info64"/>
      <sheetName val="Indirect_expenses64"/>
      <sheetName val="Cost_Any_64"/>
      <sheetName val="LIST_OF_MAKES64"/>
      <sheetName val="Detail_1A64"/>
      <sheetName val="Basement_Budget64"/>
      <sheetName val="Break_up_Sheet64"/>
      <sheetName val="E_&amp;_R64"/>
      <sheetName val="Bed_Class63"/>
      <sheetName val="Pile_cap63"/>
      <sheetName val="Mat_Cost64"/>
      <sheetName val="SPILL_OVER64"/>
      <sheetName val="DTF_Summary63"/>
      <sheetName val="UNP-NCW_63"/>
      <sheetName val="GF_Columns63"/>
      <sheetName val="Form_663"/>
      <sheetName val="BOQ_Direct_selling_cost63"/>
      <sheetName val="MASTER_RATE_ANALYSIS63"/>
      <sheetName val="Intro_63"/>
      <sheetName val="A_O_R_63"/>
      <sheetName val="Cost_summary63"/>
      <sheetName val="Direct_cost_shed_A-2_63"/>
      <sheetName val="_Resource_list63"/>
      <sheetName val="THANE_SITE63"/>
      <sheetName val="BOQ_Distribution63"/>
      <sheetName val="key_dates63"/>
      <sheetName val="specification_options63"/>
      <sheetName val="Elite_1_-_MBCL63"/>
      <sheetName val="M_R_List_(2)63"/>
      <sheetName val="Balance_Sheet_63"/>
      <sheetName val="Basic_Rates50"/>
      <sheetName val="Contract_BOQ50"/>
      <sheetName val="beam-reinft-IIInd_floor50"/>
      <sheetName val="FF_Inst_RA_08_Inst_0350"/>
      <sheetName val="beam-reinft-machine_rm50"/>
      <sheetName val="T1_WO50"/>
      <sheetName val="XL4Poppy"/>
      <sheetName val="DSLP"/>
      <sheetName val="Publicbuilding"/>
      <sheetName val="CONSTANT"/>
      <sheetName val="RF Vol"/>
      <sheetName val="ASP"/>
      <sheetName val="Pivots"/>
      <sheetName val="Customize Your Purchase Order"/>
      <sheetName val="Raw material"/>
      <sheetName val="D1_CO"/>
      <sheetName val="KALK"/>
      <sheetName val="meas-wp"/>
      <sheetName val="sheeet7"/>
      <sheetName val="CONNECT"/>
      <sheetName val="oresreqsum"/>
      <sheetName val="Capex"/>
      <sheetName val="LL-Normal"/>
      <sheetName val="keydates"/>
      <sheetName val="CapitalMetrics"/>
      <sheetName val="Progress Curve"/>
      <sheetName val="para"/>
      <sheetName val="labour rates"/>
      <sheetName val="EST-CIVIL"/>
      <sheetName val="SILICATE"/>
      <sheetName val="Balustrade"/>
      <sheetName val="BP"/>
      <sheetName val="Contractor &amp; Material Price"/>
      <sheetName val="DATA-DEP.(13-17)"/>
      <sheetName val="DATA-KBPL(17-25)"/>
      <sheetName val="DATA-GCC(25-34.7)"/>
      <sheetName val="St.-Con(0-17)"/>
      <sheetName val="St.-Con.(17-34)"/>
      <sheetName val="inter"/>
      <sheetName val="07"/>
      <sheetName val="02"/>
      <sheetName val="03"/>
      <sheetName val="04"/>
      <sheetName val="Voucher"/>
      <sheetName val="Assmpns"/>
      <sheetName val="Machinery"/>
      <sheetName val="SITE DATA"/>
      <sheetName val="C &amp; G RHS"/>
      <sheetName val="Bituminous"/>
      <sheetName val="SC revtrgt"/>
      <sheetName val="77S(O)"/>
      <sheetName val="Grand Summary"/>
      <sheetName val="Print Controls"/>
      <sheetName val="Controls"/>
      <sheetName val="koersen"/>
      <sheetName val="Indirect_x0005_??_"/>
      <sheetName val="master"/>
      <sheetName val="Executive Summary"/>
      <sheetName val="Total delivered cost calc."/>
      <sheetName val="SLAB SCH"/>
      <sheetName val="BRL FORMAT"/>
      <sheetName val="Beams "/>
      <sheetName val="switch"/>
      <sheetName val="ES-aLL"/>
      <sheetName val="Brickwork "/>
      <sheetName val="First Floor "/>
      <sheetName val="Analisa"/>
      <sheetName val="Labour before Escalation "/>
      <sheetName val="Material List"/>
      <sheetName val="BOXCULVERT"/>
      <sheetName val="FORM5"/>
      <sheetName val="[saihous.ele.xls]Indirect_____2"/>
      <sheetName val="[saihous.ele.xls]Indirect_____3"/>
      <sheetName val="[saihous.ele.xls]Indirect_____4"/>
      <sheetName val="[saihous.ele.xls]_saihous_ele_2"/>
      <sheetName val="[saihous.ele.xls]_saihous_ele_3"/>
      <sheetName val="Format - 4"/>
      <sheetName val="BP-Other strs"/>
      <sheetName val="Preisbildungsblatt"/>
      <sheetName val="Kosten"/>
      <sheetName val="LV Cable sizing"/>
      <sheetName val="DC"/>
      <sheetName val="Staff_Acco_134"/>
      <sheetName val="Tel__67"/>
      <sheetName val="Ext_light67"/>
      <sheetName val="Staff_Acco_135"/>
      <sheetName val="4_Annex_1_Basic_rate67"/>
      <sheetName val="DETAILED__BOQ67"/>
      <sheetName val="Detail_In_Door_Stad67"/>
      <sheetName val="Project_Details__67"/>
      <sheetName val="RCC,Ret__Wall67"/>
      <sheetName val="TBAL9697_-group_wise__sdpl67"/>
      <sheetName val="Load_Details(B2)67"/>
      <sheetName val="scurve_calc_(2)67"/>
      <sheetName val="Legal_Risk_Analysis67"/>
      <sheetName val="Detail_P&amp;L67"/>
      <sheetName val="Assumption_Sheet67"/>
      <sheetName val="APPENDIX_B-167"/>
      <sheetName val="SCHEDULE_OF_RATES67"/>
      <sheetName val="Bill_3_167"/>
      <sheetName val="PRECAST_lightconc-II67"/>
      <sheetName val="GR_slab-reinft66"/>
      <sheetName val="Bill_3_-_Site_Works66"/>
      <sheetName val="Fill_this_out_first___66"/>
      <sheetName val="INDIGINEOUS_ITEMS_66"/>
      <sheetName val="Cable_data67"/>
      <sheetName val="Material_66"/>
      <sheetName val="SPT_vs_PHI66"/>
      <sheetName val="Civil_Works66"/>
      <sheetName val="Rate_Analysis66"/>
      <sheetName val="Basement_Budget66"/>
      <sheetName val="Boq_Block_A66"/>
      <sheetName val="Break_up_Sheet66"/>
      <sheetName val="SITE_OVERHEADS66"/>
      <sheetName val="IO_List66"/>
      <sheetName val="Pipe_Supports66"/>
      <sheetName val="BOQ_(2)66"/>
      <sheetName val="Asia_Revised_10-1-0766"/>
      <sheetName val="All_Capital_Plan_P+L_10-1-0766"/>
      <sheetName val="CP08_(2)66"/>
      <sheetName val="Planning_File_10-1-0766"/>
      <sheetName val="SCHEDULE_(3)66"/>
      <sheetName val="schedule_nos66"/>
      <sheetName val="labour_coeff66"/>
      <sheetName val="Works_-_Quote_Sheet66"/>
      <sheetName val="4-Int-_ele(RA)66"/>
      <sheetName val="Box-_Girder66"/>
      <sheetName val="Sqn_Abs_G_6__66"/>
      <sheetName val="WO_Abs__G_2__6_DUs66"/>
      <sheetName val="Air_Abs_G_6__23_DUs66"/>
      <sheetName val="Detail_1A66"/>
      <sheetName val="BLOCK-A_(MEA_SHEET)66"/>
      <sheetName val="E_&amp;_R66"/>
      <sheetName val="Mat_Cost66"/>
      <sheetName val="DLC_lookups66"/>
      <sheetName val="Gen_Info66"/>
      <sheetName val="Indirect_expenses66"/>
      <sheetName val="Quote_Sheet66"/>
      <sheetName val="Cost_Any_66"/>
      <sheetName val="LIST_OF_MAKES66"/>
      <sheetName val="Lease_rents66"/>
      <sheetName val="SPILL_OVER66"/>
      <sheetName val="MASTER_RATE_ANALYSIS65"/>
      <sheetName val="Pile_cap65"/>
      <sheetName val="Bed_Class65"/>
      <sheetName val="DTF_Summary65"/>
      <sheetName val="Form_665"/>
      <sheetName val="BOQ_Direct_selling_cost65"/>
      <sheetName val="GF_Columns65"/>
      <sheetName val="UNP-NCW_65"/>
      <sheetName val="Intro_65"/>
      <sheetName val="Elite_1_-_MBCL65"/>
      <sheetName val="Direct_cost_shed_A-2_65"/>
      <sheetName val="_Resource_list65"/>
      <sheetName val="THANE_SITE65"/>
      <sheetName val="BOQ_Distribution65"/>
      <sheetName val="Cost_summary65"/>
      <sheetName val="Contract_BOQ52"/>
      <sheetName val="beam-reinft-machine_rm52"/>
      <sheetName val="T1_WO52"/>
      <sheetName val="FF_Inst_RA_08_Inst_0352"/>
      <sheetName val="key_dates65"/>
      <sheetName val="specification_options65"/>
      <sheetName val="beam-reinft-IIInd_floor52"/>
      <sheetName val="A_O_R_65"/>
      <sheetName val="_IO_List10"/>
      <sheetName val="Cost_Index10"/>
      <sheetName val="saihous_ele10"/>
      <sheetName val="M_R_List_(2)65"/>
      <sheetName val="Balance_Sheet_65"/>
      <sheetName val="SSR___NSSR_Market_final10"/>
      <sheetName val="STAFFSCHED_10"/>
      <sheetName val="Basic_Rates52"/>
      <sheetName val="bs_BP_04_SA9"/>
      <sheetName val="Blr_hire9"/>
      <sheetName val="1_009"/>
      <sheetName val="DG_Works_(Supply)9"/>
      <sheetName val="1-Pop_Proj9"/>
      <sheetName val="220_11__BS_9"/>
      <sheetName val="_B39"/>
      <sheetName val="_B19"/>
      <sheetName val="Operating_Statistics9"/>
      <sheetName val="Annexue_B9"/>
      <sheetName val="Elect_9"/>
      <sheetName val="Desgn(zone_I)9"/>
      <sheetName val="$_KURLARI9"/>
      <sheetName val="Civil_BOQ8"/>
      <sheetName val="Boq_(Main_Building)9"/>
      <sheetName val="Basement__Works6"/>
      <sheetName val="PA-_Consutant_5"/>
      <sheetName val="Cover_sheet5"/>
      <sheetName val="AOQ-new_5"/>
      <sheetName val="water_prop_5"/>
      <sheetName val="Angebot18_7_4"/>
      <sheetName val="BC_&amp;_MNB_4"/>
      <sheetName val="Summary_Transformers6"/>
      <sheetName val="Total__Amount6"/>
      <sheetName val="11B_5"/>
      <sheetName val="DG_4"/>
      <sheetName val="10__&amp;_11__Rate_Code_&amp;_BQ4"/>
      <sheetName val="SPILL_OVER_PROJECTIONS4"/>
      <sheetName val="MAIN_FILE_9-24-073"/>
      <sheetName val="Basic_Resources4"/>
      <sheetName val="final_abstract5"/>
      <sheetName val="SC_Cost_MAR_025"/>
      <sheetName val="MTO_REV_04"/>
      <sheetName val="Linked_Lead3"/>
      <sheetName val="Material_Rate4"/>
      <sheetName val="2nd_4"/>
      <sheetName val="Material_List_4"/>
      <sheetName val="Structure_Bills_Qty4"/>
      <sheetName val="Column_BBS-Block93"/>
      <sheetName val="[saihous_ele_xls]Indirect쌳ᎈ駜/3"/>
      <sheetName val="Abstract_Sheet3"/>
      <sheetName val="April_Analysts3"/>
      <sheetName val="M_S_3"/>
      <sheetName val="Materials_3"/>
      <sheetName val="ONE_TIME4"/>
      <sheetName val="Lead_(Final)3"/>
      <sheetName val="TORRENT_CEMENT2"/>
      <sheetName val="Sum_3"/>
      <sheetName val="General_Interior_3"/>
      <sheetName val="Dismantling_Works_3"/>
      <sheetName val="Toilet_Works_3"/>
      <sheetName val="Sliding_folding_partition3"/>
      <sheetName val="Hard_flr&amp;wall_3"/>
      <sheetName val="Modular_Ceiling_3"/>
      <sheetName val="MS_Structure_Works3"/>
      <sheetName val="Graphics_&amp;_Signage3"/>
      <sheetName val="AoR_Finishing4"/>
      <sheetName val="Fin_Sum2"/>
      <sheetName val="_GULF6"/>
      <sheetName val="Core_Data2"/>
      <sheetName val="L_(4)2"/>
      <sheetName val="AutoOpen_Stub_Data2"/>
      <sheetName val="Monthly_Budget_Summary2"/>
      <sheetName val="Tong_hop_DT_XDCT1"/>
      <sheetName val="C&amp;S_monthwise2"/>
      <sheetName val="G_R_P2"/>
      <sheetName val="PSC_REVISED2"/>
      <sheetName val="Bridge_Data_2005-062"/>
      <sheetName val="Data_F8_BTR2"/>
      <sheetName val="_2"/>
      <sheetName val="M-Book_for_FW2"/>
      <sheetName val="M-Book_for_Conc2"/>
      <sheetName val="Meas_-Hotel_Part2"/>
      <sheetName val="INPUT_SHEET2"/>
      <sheetName val="Labour_Rate_2"/>
      <sheetName val="TPL_RECEIPTS_MB512"/>
      <sheetName val="ROW_Orders_for_March_052"/>
      <sheetName val="PKG_PO2"/>
      <sheetName val="LLM_DPRECEIPTS_MB512"/>
      <sheetName val="ZSEM_stock_(ympc038)2"/>
      <sheetName val="MFG_PO2"/>
      <sheetName val="NLD_-_Assum2"/>
      <sheetName val="Labor_abs-PW1"/>
      <sheetName val="Labor_abs-NMR1"/>
      <sheetName val="saihous_ele_xls2"/>
      <sheetName val="Labour_&amp;_Plant2"/>
      <sheetName val="PRECAST_lightconc_II1"/>
      <sheetName val="BAL_SHEET2"/>
      <sheetName val="Sqn-Abs(G+6)_2"/>
      <sheetName val="WO-Abs_(G+2)_6_DUs2"/>
      <sheetName val="Air-Abs(G+6)_23_DUs2"/>
      <sheetName val="Stress_Calculation2"/>
      <sheetName val="Basic_Details1"/>
      <sheetName val="BS_Groupings1"/>
      <sheetName val="PL_Groupings1"/>
      <sheetName val="organi_synthesis_lab1"/>
      <sheetName val="Rate_Ana1"/>
      <sheetName val="GUT_(2)2"/>
      <sheetName val="[saihous_ele_xls]Indirect堀와6"/>
      <sheetName val="CFForecast_detail1"/>
      <sheetName val="Assumption_Inputs2"/>
      <sheetName val="Service_Function1"/>
      <sheetName val="IT-Fri_Base1"/>
      <sheetName val="Format_1_9_Ph-11"/>
      <sheetName val="8th__floor_Beams1"/>
      <sheetName val="Final_Bill2"/>
      <sheetName val="SUMMARY_-_C&amp;I1"/>
      <sheetName val="INTERIOR_WORKS1"/>
      <sheetName val="Interior_working1"/>
      <sheetName val="FALSE_CEILING1"/>
      <sheetName val="FALSE_CEILING_working1"/>
      <sheetName val="Painting_working1"/>
      <sheetName val="Doors_Working1"/>
      <sheetName val="Blind_Working1"/>
      <sheetName val="LOOSE_FURNITURES1"/>
      <sheetName val="DISMANTLING_WORKS-C&amp;I1"/>
      <sheetName val="DIS_C&amp;I_WORKING1"/>
      <sheetName val="INTERNAL_SIGNAGE1"/>
      <sheetName val="SIGNAGE_WORKING1"/>
      <sheetName val="Electrical_Working1"/>
      <sheetName val="SUMMARY_-_FPS1"/>
      <sheetName val="BOQ-FPS_1"/>
      <sheetName val="HVAC_Summary1"/>
      <sheetName val="Sanitary_Fixtures1"/>
      <sheetName val="Firxtures_working1"/>
      <sheetName val="Internal_Drainage_&amp;_rain_water1"/>
      <sheetName val="Internal_Drainage_&amp;_rain_worki1"/>
      <sheetName val="Internal_water_1"/>
      <sheetName val="Dismantling_works-PHE1"/>
      <sheetName val="C_Sum1"/>
      <sheetName val="A_Sum1"/>
      <sheetName val="reference_sheet_2"/>
      <sheetName val="Detailed_Summary_(4)1"/>
      <sheetName val="boq_actual1"/>
      <sheetName val="M_B_T-161"/>
      <sheetName val="FITZ_MORT_941"/>
      <sheetName val="Allg__Angaben1"/>
      <sheetName val="Road_data1"/>
      <sheetName val="Road_Detail_Est_1"/>
      <sheetName val="Summary-margin_calc1"/>
      <sheetName val="CABLES_DATA1"/>
      <sheetName val="BASIC_MATERIALS1"/>
      <sheetName val="VI_Floor_Beam_1"/>
      <sheetName val="Step_11"/>
      <sheetName val="Equipment_Information1"/>
      <sheetName val="Equipment_Block1"/>
      <sheetName val="Ring_Details2"/>
      <sheetName val="DATA_21"/>
      <sheetName val="[saihous_ele_xls]Indirectം핤࢐"/>
      <sheetName val="5-Thermal_&amp;_Moisture1"/>
      <sheetName val="Break_Up_(bc)1"/>
      <sheetName val="Break_Up_(bc1)1"/>
      <sheetName val="Break_Up_(bc2)1"/>
      <sheetName val="WORK_TABLE1"/>
      <sheetName val="LEVEL_SHEET1"/>
      <sheetName val="Cut_&amp;_Sew1"/>
      <sheetName val="[saihous_ele_xls]Indirect"/>
      <sheetName val="SUMMARY_-_PART-I-BUILDING1"/>
      <sheetName val="_saihous_ele_xls_Indirect"/>
      <sheetName val="_saihous_ele_xls_Indirect퀀《혂൧"/>
      <sheetName val="Jan_Volume1"/>
      <sheetName val="Podium_Areas1"/>
      <sheetName val="Sweeper_Machine2"/>
      <sheetName val="HP(9_200)2"/>
      <sheetName val="Pier_calculation2"/>
      <sheetName val="Distribution_-_Qty_&amp;_Amount2"/>
      <sheetName val="Master_Data2"/>
      <sheetName val="_saihous_ele_xls_Indirect쌳ᎈ駜_1"/>
      <sheetName val="Name_List1"/>
      <sheetName val="33_kV-Eqpt_fdn_1"/>
      <sheetName val="BOQ_LT1"/>
      <sheetName val="Beam-design_exp1"/>
      <sheetName val="A301_Kalk1"/>
      <sheetName val="Schlüss_Inh-EF1"/>
      <sheetName val="DATA_PILE_RT1_1"/>
      <sheetName val="DATA_PILE__SM1"/>
      <sheetName val="Pacakges_split1"/>
      <sheetName val="_saihous_ele_xls_Indirect_x0001"/>
      <sheetName val="_saihous_ele_xls_Indirect퀀《혂൧_1"/>
      <sheetName val="Indirect____"/>
      <sheetName val="Overall_Summary1"/>
      <sheetName val="Summary_CFA_total_-_CP1_&amp;_CP21"/>
      <sheetName val="[saihous_ele_xls]Indirect_____1"/>
      <sheetName val="[saihous_ele_xls]Indirect_____5"/>
      <sheetName val="[saihous_ele_xls]Indirect_____6"/>
      <sheetName val="[saihous_ele_xls]_saihous_ele_1"/>
      <sheetName val="[saihous_ele_xls]_saihous_ele_4"/>
      <sheetName val="Indirect??_"/>
      <sheetName val="Labour_before_Escalation_1"/>
      <sheetName val="Material_List1"/>
      <sheetName val="Total_delivered_cost_calc_1"/>
      <sheetName val="Format_-_41"/>
      <sheetName val="BP-Other_strs1"/>
      <sheetName val="Raw_material1"/>
      <sheetName val="LV_Cable_sizing1"/>
      <sheetName val="Staff_Acco_132"/>
      <sheetName val="Tel__66"/>
      <sheetName val="Ext_light66"/>
      <sheetName val="Staff_Acco_133"/>
      <sheetName val="4_Annex_1_Basic_rate66"/>
      <sheetName val="DETAILED__BOQ66"/>
      <sheetName val="Detail_In_Door_Stad66"/>
      <sheetName val="Project_Details__66"/>
      <sheetName val="RCC,Ret__Wall66"/>
      <sheetName val="TBAL9697_-group_wise__sdpl66"/>
      <sheetName val="Load_Details(B2)66"/>
      <sheetName val="scurve_calc_(2)66"/>
      <sheetName val="Legal_Risk_Analysis66"/>
      <sheetName val="Detail_P&amp;L66"/>
      <sheetName val="Assumption_Sheet66"/>
      <sheetName val="APPENDIX_B-166"/>
      <sheetName val="SCHEDULE_OF_RATES66"/>
      <sheetName val="Bill_3_166"/>
      <sheetName val="PRECAST_lightconc-II66"/>
      <sheetName val="GR_slab-reinft65"/>
      <sheetName val="Bill_3_-_Site_Works65"/>
      <sheetName val="Fill_this_out_first___65"/>
      <sheetName val="INDIGINEOUS_ITEMS_65"/>
      <sheetName val="Cable_data66"/>
      <sheetName val="Material_65"/>
      <sheetName val="SPT_vs_PHI65"/>
      <sheetName val="Civil_Works65"/>
      <sheetName val="Rate_Analysis65"/>
      <sheetName val="Basement_Budget65"/>
      <sheetName val="Boq_Block_A65"/>
      <sheetName val="Break_up_Sheet65"/>
      <sheetName val="SITE_OVERHEADS65"/>
      <sheetName val="IO_List65"/>
      <sheetName val="Pipe_Supports65"/>
      <sheetName val="BOQ_(2)65"/>
      <sheetName val="Asia_Revised_10-1-0765"/>
      <sheetName val="All_Capital_Plan_P+L_10-1-0765"/>
      <sheetName val="CP08_(2)65"/>
      <sheetName val="Planning_File_10-1-0765"/>
      <sheetName val="SCHEDULE_(3)65"/>
      <sheetName val="schedule_nos65"/>
      <sheetName val="labour_coeff65"/>
      <sheetName val="Works_-_Quote_Sheet65"/>
      <sheetName val="4-Int-_ele(RA)65"/>
      <sheetName val="Box-_Girder65"/>
      <sheetName val="Sqn_Abs_G_6__65"/>
      <sheetName val="WO_Abs__G_2__6_DUs65"/>
      <sheetName val="Air_Abs_G_6__23_DUs65"/>
      <sheetName val="Detail_1A65"/>
      <sheetName val="BLOCK-A_(MEA_SHEET)65"/>
      <sheetName val="E_&amp;_R65"/>
      <sheetName val="Mat_Cost65"/>
      <sheetName val="DLC_lookups65"/>
      <sheetName val="Gen_Info65"/>
      <sheetName val="Indirect_expenses65"/>
      <sheetName val="Quote_Sheet65"/>
      <sheetName val="Cost_Any_65"/>
      <sheetName val="LIST_OF_MAKES65"/>
      <sheetName val="Lease_rents65"/>
      <sheetName val="SPILL_OVER65"/>
      <sheetName val="MASTER_RATE_ANALYSIS64"/>
      <sheetName val="Pile_cap64"/>
      <sheetName val="Bed_Class64"/>
      <sheetName val="DTF_Summary64"/>
      <sheetName val="Form_664"/>
      <sheetName val="BOQ_Direct_selling_cost64"/>
      <sheetName val="GF_Columns64"/>
      <sheetName val="UNP-NCW_64"/>
      <sheetName val="Intro_64"/>
      <sheetName val="Elite_1_-_MBCL64"/>
      <sheetName val="Direct_cost_shed_A-2_64"/>
      <sheetName val="_Resource_list64"/>
      <sheetName val="THANE_SITE64"/>
      <sheetName val="BOQ_Distribution64"/>
      <sheetName val="Cost_summary64"/>
      <sheetName val="Contract_BOQ51"/>
      <sheetName val="beam-reinft-machine_rm51"/>
      <sheetName val="T1_WO51"/>
      <sheetName val="FF_Inst_RA_08_Inst_0351"/>
      <sheetName val="key_dates64"/>
      <sheetName val="specification_options64"/>
      <sheetName val="beam-reinft-IIInd_floor51"/>
      <sheetName val="A_O_R_64"/>
      <sheetName val="_IO_List9"/>
      <sheetName val="Cost_Index9"/>
      <sheetName val="saihous_ele9"/>
      <sheetName val="M_R_List_(2)64"/>
      <sheetName val="Balance_Sheet_64"/>
      <sheetName val="SSR___NSSR_Market_final9"/>
      <sheetName val="STAFFSCHED_9"/>
      <sheetName val="Basic_Rates51"/>
      <sheetName val="bs_BP_04_SA8"/>
      <sheetName val="Blr_hire8"/>
      <sheetName val="1_008"/>
      <sheetName val="DG_Works_(Supply)8"/>
      <sheetName val="1-Pop_Proj8"/>
      <sheetName val="220_11__BS_8"/>
      <sheetName val="_B38"/>
      <sheetName val="_B18"/>
      <sheetName val="Operating_Statistics8"/>
      <sheetName val="Annexue_B8"/>
      <sheetName val="Elect_8"/>
      <sheetName val="Desgn(zone_I)8"/>
      <sheetName val="$_KURLARI8"/>
      <sheetName val="Civil_BOQ7"/>
      <sheetName val="Boq_(Main_Building)8"/>
      <sheetName val="Basement__Works5"/>
      <sheetName val="PA-_Consutant_4"/>
      <sheetName val="Cover_sheet4"/>
      <sheetName val="AOQ-new_4"/>
      <sheetName val="water_prop_4"/>
      <sheetName val="Angebot18_7_3"/>
      <sheetName val="BC_&amp;_MNB_3"/>
      <sheetName val="11B_4"/>
      <sheetName val="DG_3"/>
      <sheetName val="10__&amp;_11__Rate_Code_&amp;_BQ3"/>
      <sheetName val="SPILL_OVER_PROJECTIONS3"/>
      <sheetName val="MAIN_FILE_9-24-072"/>
      <sheetName val="Basic_Resources3"/>
      <sheetName val="final_abstract4"/>
      <sheetName val="SC_Cost_MAR_024"/>
      <sheetName val="MTO_REV_03"/>
      <sheetName val="Linked_Lead2"/>
      <sheetName val="Material_Rate3"/>
      <sheetName val="2nd_3"/>
      <sheetName val="Material_List_3"/>
      <sheetName val="Structure_Bills_Qty3"/>
      <sheetName val="Column_BBS-Block92"/>
      <sheetName val="[saihous_ele_xls]Indirect쌳ᎈ駜/2"/>
      <sheetName val="Abstract_Sheet2"/>
      <sheetName val="April_Analysts2"/>
      <sheetName val="M_S_2"/>
      <sheetName val="Materials_2"/>
      <sheetName val="ONE_TIME3"/>
      <sheetName val="Lead_(Final)2"/>
      <sheetName val="TORRENT_CEMENT1"/>
      <sheetName val="Sum_2"/>
      <sheetName val="General_Interior_2"/>
      <sheetName val="Dismantling_Works_2"/>
      <sheetName val="Toilet_Works_2"/>
      <sheetName val="Sliding_folding_partition2"/>
      <sheetName val="Hard_flr&amp;wall_2"/>
      <sheetName val="Modular_Ceiling_2"/>
      <sheetName val="MS_Structure_Works2"/>
      <sheetName val="Graphics_&amp;_Signage2"/>
      <sheetName val="AoR_Finishing3"/>
      <sheetName val="Fin_Sum1"/>
      <sheetName val="Core_Data1"/>
      <sheetName val="L_(4)1"/>
      <sheetName val="AutoOpen_Stub_Data1"/>
      <sheetName val="Monthly_Budget_Summary1"/>
      <sheetName val="Tong_hop_DT_XDCT"/>
      <sheetName val="C&amp;S_monthwise1"/>
      <sheetName val="G_R_P1"/>
      <sheetName val="PSC_REVISED1"/>
      <sheetName val="Bridge_Data_2005-061"/>
      <sheetName val="Data_F8_BTR1"/>
      <sheetName val="_1"/>
      <sheetName val="M-Book_for_FW1"/>
      <sheetName val="M-Book_for_Conc1"/>
      <sheetName val="Meas_-Hotel_Part1"/>
      <sheetName val="INPUT_SHEET1"/>
      <sheetName val="Labour_Rate_1"/>
      <sheetName val="TPL_RECEIPTS_MB511"/>
      <sheetName val="ROW_Orders_for_March_051"/>
      <sheetName val="PKG_PO1"/>
      <sheetName val="LLM_DPRECEIPTS_MB511"/>
      <sheetName val="ZSEM_stock_(ympc038)1"/>
      <sheetName val="MFG_PO1"/>
      <sheetName val="NLD_-_Assum1"/>
      <sheetName val="Labor_abs-PW"/>
      <sheetName val="Labor_abs-NMR"/>
      <sheetName val="saihous_ele_xls1"/>
      <sheetName val="Labour_&amp;_Plant1"/>
      <sheetName val="PRECAST_lightconc_II"/>
      <sheetName val="BAL_SHEET1"/>
      <sheetName val="Sqn-Abs(G+6)_1"/>
      <sheetName val="WO-Abs_(G+2)_6_DUs1"/>
      <sheetName val="Air-Abs(G+6)_23_DUs1"/>
      <sheetName val="Stress_Calculation1"/>
      <sheetName val="Basic_Details"/>
      <sheetName val="BS_Groupings"/>
      <sheetName val="PL_Groupings"/>
      <sheetName val="organi_synthesis_lab"/>
      <sheetName val="Rate_Ana"/>
      <sheetName val="GUT_(2)1"/>
      <sheetName val="CFForecast_detail"/>
      <sheetName val="Assumption_Inputs1"/>
      <sheetName val="Service_Function"/>
      <sheetName val="IT-Fri_Base"/>
      <sheetName val="Format_1_9_Ph-1"/>
      <sheetName val="8th__floor_Beams"/>
      <sheetName val="Final_Bill1"/>
      <sheetName val="SUMMARY_-_C&amp;I"/>
      <sheetName val="INTERIOR_WORKS"/>
      <sheetName val="Interior_working"/>
      <sheetName val="FALSE_CEILING"/>
      <sheetName val="FALSE_CEILING_working"/>
      <sheetName val="Painting_working"/>
      <sheetName val="Doors_Working"/>
      <sheetName val="Blind_Working"/>
      <sheetName val="LOOSE_FURNITURES"/>
      <sheetName val="DISMANTLING_WORKS-C&amp;I"/>
      <sheetName val="DIS_C&amp;I_WORKING"/>
      <sheetName val="INTERNAL_SIGNAGE"/>
      <sheetName val="SIGNAGE_WORKING"/>
      <sheetName val="Electrical_Working"/>
      <sheetName val="SUMMARY_-_FPS"/>
      <sheetName val="BOQ-FPS_"/>
      <sheetName val="HVAC_Summary"/>
      <sheetName val="Sanitary_Fixtures"/>
      <sheetName val="Firxtures_working"/>
      <sheetName val="Internal_Drainage_&amp;_rain_water"/>
      <sheetName val="Internal_Drainage_&amp;_rain_workin"/>
      <sheetName val="Internal_water_"/>
      <sheetName val="Dismantling_works-PHE"/>
      <sheetName val="C_Sum"/>
      <sheetName val="A_Sum"/>
      <sheetName val="reference_sheet_1"/>
      <sheetName val="Detailed_Summary_(4)"/>
      <sheetName val="boq_actual"/>
      <sheetName val="M_B_T-16"/>
      <sheetName val="FITZ_MORT_94"/>
      <sheetName val="Allg__Angaben"/>
      <sheetName val="Road_data"/>
      <sheetName val="Road_Detail_Est_"/>
      <sheetName val="Summary-margin_calc"/>
      <sheetName val="CABLES_DATA"/>
      <sheetName val="BASIC_MATERIALS"/>
      <sheetName val="VI_Floor_Beam_"/>
      <sheetName val="Step_1"/>
      <sheetName val="Equipment_Information"/>
      <sheetName val="Equipment_Block"/>
      <sheetName val="Ring_Details1"/>
      <sheetName val="DATA_2"/>
      <sheetName val="5-Thermal_&amp;_Moisture"/>
      <sheetName val="Break_Up_(bc)"/>
      <sheetName val="Break_Up_(bc1)"/>
      <sheetName val="Break_Up_(bc2)"/>
      <sheetName val="WORK_TABLE"/>
      <sheetName val="LEVEL_SHEET"/>
      <sheetName val="Cut_&amp;_Sew"/>
      <sheetName val="SUMMARY_-_PART-I-BUILDING"/>
      <sheetName val="Jan_Volume"/>
      <sheetName val="Podium_Areas"/>
      <sheetName val="Sweeper_Machine1"/>
      <sheetName val="HP(9_200)1"/>
      <sheetName val="Pier_calculation1"/>
      <sheetName val="Distribution_-_Qty_&amp;_Amount1"/>
      <sheetName val="Master_Data1"/>
      <sheetName val="_saihous_ele_xls_Indirect쌳ᎈ駜_"/>
      <sheetName val="Name_List"/>
      <sheetName val="33_kV-Eqpt_fdn_"/>
      <sheetName val="BOQ_LT"/>
      <sheetName val="Beam-design_exp"/>
      <sheetName val="A301_Kalk"/>
      <sheetName val="Schlüss_Inh-EF"/>
      <sheetName val="DATA_PILE_RT1_"/>
      <sheetName val="DATA_PILE__SM"/>
      <sheetName val="Pacakges_split"/>
      <sheetName val="_saihous_ele_xls_Indirect_x0005"/>
      <sheetName val="_saihous_ele_xls_Indirect퀀《혂൧_x"/>
      <sheetName val="Overall_Summary"/>
      <sheetName val="Summary_CFA_total_-_CP1_&amp;_CP2"/>
      <sheetName val="[saihous_ele_xls]Indirect_____2"/>
      <sheetName val="[saihous_ele_xls]Indirect_____3"/>
      <sheetName val="[saihous_ele_xls]Indirect_____4"/>
      <sheetName val="[saihous_ele_xls]_saihous_ele_2"/>
      <sheetName val="[saihous_ele_xls]_saihous_ele_3"/>
      <sheetName val="Labour_before_Escalation_"/>
      <sheetName val="Material_List"/>
      <sheetName val="Total_delivered_cost_calc_"/>
      <sheetName val="Format_-_4"/>
      <sheetName val="BP-Other_strs"/>
      <sheetName val="Raw_material"/>
      <sheetName val="LV_Cable_sizing"/>
      <sheetName val="Staff_Acco_136"/>
      <sheetName val="Tel__68"/>
      <sheetName val="Ext_light68"/>
      <sheetName val="Staff_Acco_137"/>
      <sheetName val="4_Annex_1_Basic_rate68"/>
      <sheetName val="DETAILED__BOQ68"/>
      <sheetName val="Detail_In_Door_Stad68"/>
      <sheetName val="Project_Details__68"/>
      <sheetName val="RCC,Ret__Wall68"/>
      <sheetName val="TBAL9697_-group_wise__sdpl68"/>
      <sheetName val="Load_Details(B2)68"/>
      <sheetName val="scurve_calc_(2)68"/>
      <sheetName val="Legal_Risk_Analysis68"/>
      <sheetName val="Detail_P&amp;L68"/>
      <sheetName val="Assumption_Sheet68"/>
      <sheetName val="APPENDIX_B-168"/>
      <sheetName val="SCHEDULE_OF_RATES68"/>
      <sheetName val="Bill_3_168"/>
      <sheetName val="PRECAST_lightconc-II68"/>
      <sheetName val="GR_slab-reinft67"/>
      <sheetName val="Bill_3_-_Site_Works67"/>
      <sheetName val="Fill_this_out_first___67"/>
      <sheetName val="INDIGINEOUS_ITEMS_67"/>
      <sheetName val="Cable_data68"/>
      <sheetName val="Material_67"/>
      <sheetName val="SPT_vs_PHI67"/>
      <sheetName val="Civil_Works67"/>
      <sheetName val="Rate_Analysis67"/>
      <sheetName val="Basement_Budget67"/>
      <sheetName val="Boq_Block_A67"/>
      <sheetName val="Break_up_Sheet67"/>
      <sheetName val="SITE_OVERHEADS67"/>
      <sheetName val="IO_List67"/>
      <sheetName val="Pipe_Supports67"/>
      <sheetName val="BOQ_(2)67"/>
      <sheetName val="Asia_Revised_10-1-0767"/>
      <sheetName val="All_Capital_Plan_P+L_10-1-0767"/>
      <sheetName val="CP08_(2)67"/>
      <sheetName val="Planning_File_10-1-0767"/>
      <sheetName val="SCHEDULE_(3)67"/>
      <sheetName val="schedule_nos67"/>
      <sheetName val="labour_coeff67"/>
      <sheetName val="Works_-_Quote_Sheet67"/>
      <sheetName val="4-Int-_ele(RA)67"/>
      <sheetName val="Box-_Girder67"/>
      <sheetName val="Sqn_Abs_G_6__67"/>
      <sheetName val="WO_Abs__G_2__6_DUs67"/>
      <sheetName val="Air_Abs_G_6__23_DUs67"/>
      <sheetName val="Detail_1A67"/>
      <sheetName val="BLOCK-A_(MEA_SHEET)67"/>
      <sheetName val="E_&amp;_R67"/>
      <sheetName val="Mat_Cost67"/>
      <sheetName val="DLC_lookups67"/>
      <sheetName val="Gen_Info67"/>
      <sheetName val="Indirect_expenses67"/>
      <sheetName val="Quote_Sheet67"/>
      <sheetName val="Cost_Any_67"/>
      <sheetName val="LIST_OF_MAKES67"/>
      <sheetName val="Lease_rents67"/>
      <sheetName val="SPILL_OVER67"/>
      <sheetName val="MASTER_RATE_ANALYSIS66"/>
      <sheetName val="Pile_cap66"/>
      <sheetName val="Bed_Class66"/>
      <sheetName val="DTF_Summary66"/>
      <sheetName val="Form_666"/>
      <sheetName val="BOQ_Direct_selling_cost66"/>
      <sheetName val="GF_Columns66"/>
      <sheetName val="UNP-NCW_66"/>
      <sheetName val="Intro_66"/>
      <sheetName val="Elite_1_-_MBCL66"/>
      <sheetName val="Direct_cost_shed_A-2_66"/>
      <sheetName val="_Resource_list66"/>
      <sheetName val="THANE_SITE66"/>
      <sheetName val="BOQ_Distribution66"/>
      <sheetName val="Cost_summary66"/>
      <sheetName val="Contract_BOQ53"/>
      <sheetName val="beam-reinft-machine_rm53"/>
      <sheetName val="T1_WO53"/>
      <sheetName val="FF_Inst_RA_08_Inst_0353"/>
      <sheetName val="key_dates66"/>
      <sheetName val="specification_options66"/>
      <sheetName val="beam-reinft-IIInd_floor53"/>
      <sheetName val="A_O_R_66"/>
      <sheetName val="_IO_List11"/>
      <sheetName val="Cost_Index11"/>
      <sheetName val="saihous_ele11"/>
      <sheetName val="M_R_List_(2)66"/>
      <sheetName val="Balance_Sheet_66"/>
      <sheetName val="SSR___NSSR_Market_final11"/>
      <sheetName val="STAFFSCHED_11"/>
      <sheetName val="Basic_Rates53"/>
      <sheetName val="bs_BP_04_SA10"/>
      <sheetName val="Blr_hire10"/>
      <sheetName val="1_0010"/>
      <sheetName val="DG_Works_(Supply)10"/>
      <sheetName val="1-Pop_Proj10"/>
      <sheetName val="220_11__BS_10"/>
      <sheetName val="_B310"/>
      <sheetName val="_B110"/>
      <sheetName val="Operating_Statistics10"/>
      <sheetName val="Annexue_B10"/>
      <sheetName val="Elect_10"/>
      <sheetName val="Desgn(zone_I)10"/>
      <sheetName val="$_KURLARI10"/>
      <sheetName val="Civil_BOQ9"/>
      <sheetName val="Boq_(Main_Building)10"/>
      <sheetName val="Basement__Works7"/>
      <sheetName val="PA-_Consutant_6"/>
      <sheetName val="Cover_sheet6"/>
      <sheetName val="AOQ-new_6"/>
      <sheetName val="water_prop_6"/>
      <sheetName val="Angebot18_7_5"/>
      <sheetName val="BC_&amp;_MNB_5"/>
      <sheetName val="Summary_Transformers7"/>
      <sheetName val="Total__Amount7"/>
      <sheetName val="11B_6"/>
      <sheetName val="DG_5"/>
      <sheetName val="10__&amp;_11__Rate_Code_&amp;_BQ5"/>
      <sheetName val="SPILL_OVER_PROJECTIONS5"/>
      <sheetName val="MAIN_FILE_9-24-074"/>
      <sheetName val="Basic_Resources5"/>
      <sheetName val="final_abstract6"/>
      <sheetName val="SC_Cost_MAR_026"/>
      <sheetName val="MTO_REV_05"/>
      <sheetName val="Linked_Lead4"/>
      <sheetName val="Material_Rate5"/>
      <sheetName val="2nd_5"/>
      <sheetName val="Material_List_5"/>
      <sheetName val="Structure_Bills_Qty5"/>
      <sheetName val="Column_BBS-Block94"/>
      <sheetName val="[saihous_ele_xls]Indirect쌳ᎈ駜/4"/>
      <sheetName val="Abstract_Sheet4"/>
      <sheetName val="April_Analysts4"/>
      <sheetName val="M_S_4"/>
      <sheetName val="Materials_4"/>
      <sheetName val="ONE_TIME5"/>
      <sheetName val="Lead_(Final)4"/>
      <sheetName val="TORRENT_CEMENT3"/>
      <sheetName val="Sum_4"/>
      <sheetName val="General_Interior_4"/>
      <sheetName val="Dismantling_Works_4"/>
      <sheetName val="Toilet_Works_4"/>
      <sheetName val="Sliding_folding_partition4"/>
      <sheetName val="Hard_flr&amp;wall_4"/>
      <sheetName val="Modular_Ceiling_4"/>
      <sheetName val="MS_Structure_Works4"/>
      <sheetName val="Graphics_&amp;_Signage4"/>
      <sheetName val="AoR_Finishing5"/>
      <sheetName val="Fin_Sum3"/>
      <sheetName val="_GULF7"/>
      <sheetName val="Core_Data3"/>
      <sheetName val="L_(4)3"/>
      <sheetName val="AutoOpen_Stub_Data3"/>
      <sheetName val="Monthly_Budget_Summary3"/>
      <sheetName val="Tong_hop_DT_XDCT2"/>
      <sheetName val="C&amp;S_monthwise3"/>
      <sheetName val="G_R_P3"/>
      <sheetName val="PSC_REVISED3"/>
      <sheetName val="Bridge_Data_2005-063"/>
      <sheetName val="Data_F8_BTR3"/>
      <sheetName val="_3"/>
      <sheetName val="M-Book_for_FW3"/>
      <sheetName val="M-Book_for_Conc3"/>
      <sheetName val="Meas_-Hotel_Part3"/>
      <sheetName val="INPUT_SHEET3"/>
      <sheetName val="Labour_Rate_3"/>
      <sheetName val="TPL_RECEIPTS_MB513"/>
      <sheetName val="ROW_Orders_for_March_053"/>
      <sheetName val="PKG_PO3"/>
      <sheetName val="LLM_DPRECEIPTS_MB513"/>
      <sheetName val="ZSEM_stock_(ympc038)3"/>
      <sheetName val="MFG_PO3"/>
      <sheetName val="NLD_-_Assum3"/>
      <sheetName val="Labor_abs-PW2"/>
      <sheetName val="Labor_abs-NMR2"/>
      <sheetName val="saihous_ele_xls3"/>
      <sheetName val="Labour_&amp;_Plant3"/>
      <sheetName val="PRECAST_lightconc_II2"/>
      <sheetName val="BAL_SHEET3"/>
      <sheetName val="Sqn-Abs(G+6)_3"/>
      <sheetName val="WO-Abs_(G+2)_6_DUs3"/>
      <sheetName val="Air-Abs(G+6)_23_DUs3"/>
      <sheetName val="Stress_Calculation3"/>
      <sheetName val="Basic_Details2"/>
      <sheetName val="BS_Groupings2"/>
      <sheetName val="PL_Groupings2"/>
      <sheetName val="organi_synthesis_lab2"/>
      <sheetName val="Rate_Ana2"/>
      <sheetName val="GUT_(2)3"/>
      <sheetName val="CFForecast_detail2"/>
      <sheetName val="Assumption_Inputs3"/>
      <sheetName val="Service_Function2"/>
      <sheetName val="IT-Fri_Base2"/>
      <sheetName val="Format_1_9_Ph-12"/>
      <sheetName val="8th__floor_Beams2"/>
      <sheetName val="Final_Bill3"/>
      <sheetName val="SUMMARY_-_C&amp;I2"/>
      <sheetName val="INTERIOR_WORKS2"/>
      <sheetName val="Interior_working2"/>
      <sheetName val="FALSE_CEILING2"/>
      <sheetName val="FALSE_CEILING_working2"/>
      <sheetName val="Painting_working2"/>
      <sheetName val="Doors_Working2"/>
      <sheetName val="Blind_Working2"/>
      <sheetName val="LOOSE_FURNITURES2"/>
      <sheetName val="DISMANTLING_WORKS-C&amp;I2"/>
      <sheetName val="DIS_C&amp;I_WORKING2"/>
      <sheetName val="INTERNAL_SIGNAGE2"/>
      <sheetName val="SIGNAGE_WORKING2"/>
      <sheetName val="Electrical_Working2"/>
      <sheetName val="SUMMARY_-_FPS2"/>
      <sheetName val="BOQ-FPS_2"/>
      <sheetName val="HVAC_Summary2"/>
      <sheetName val="Sanitary_Fixtures2"/>
      <sheetName val="Firxtures_working2"/>
      <sheetName val="Internal_Drainage_&amp;_rain_water2"/>
      <sheetName val="Internal_Drainage_&amp;_rain_worki2"/>
      <sheetName val="Internal_water_2"/>
      <sheetName val="Dismantling_works-PHE2"/>
      <sheetName val="C_Sum2"/>
      <sheetName val="A_Sum2"/>
      <sheetName val="reference_sheet_3"/>
      <sheetName val="Detailed_Summary_(4)2"/>
      <sheetName val="boq_actual2"/>
      <sheetName val="M_B_T-162"/>
      <sheetName val="FITZ_MORT_942"/>
      <sheetName val="Allg__Angaben2"/>
      <sheetName val="Road_data2"/>
      <sheetName val="Road_Detail_Est_2"/>
      <sheetName val="Summary-margin_calc2"/>
      <sheetName val="CABLES_DATA2"/>
      <sheetName val="BASIC_MATERIALS2"/>
      <sheetName val="VI_Floor_Beam_2"/>
      <sheetName val="Step_12"/>
      <sheetName val="Equipment_Information2"/>
      <sheetName val="Equipment_Block2"/>
      <sheetName val="Ring_Details3"/>
      <sheetName val="DATA_22"/>
      <sheetName val="5-Thermal_&amp;_Moisture2"/>
      <sheetName val="Break_Up_(bc)2"/>
      <sheetName val="Break_Up_(bc1)2"/>
      <sheetName val="Break_Up_(bc2)2"/>
      <sheetName val="WORK_TABLE2"/>
      <sheetName val="LEVEL_SHEET2"/>
      <sheetName val="Cut_&amp;_Sew2"/>
      <sheetName val="SUMMARY_-_PART-I-BUILDING2"/>
      <sheetName val="Jan_Volume2"/>
      <sheetName val="Podium_Areas2"/>
      <sheetName val="Sweeper_Machine3"/>
      <sheetName val="HP(9_200)3"/>
      <sheetName val="Pier_calculation3"/>
      <sheetName val="Distribution_-_Qty_&amp;_Amount3"/>
      <sheetName val="Master_Data3"/>
      <sheetName val="_saihous_ele_xls_Indirect쌳ᎈ駜_2"/>
      <sheetName val="Name_List2"/>
      <sheetName val="33_kV-Eqpt_fdn_2"/>
      <sheetName val="BOQ_LT2"/>
      <sheetName val="Beam-design_exp2"/>
      <sheetName val="A301_Kalk2"/>
      <sheetName val="Schlüss_Inh-EF2"/>
      <sheetName val="DATA_PILE_RT1_2"/>
      <sheetName val="DATA_PILE__SM2"/>
      <sheetName val="Pacakges_split2"/>
      <sheetName val="_saihous_ele_xls_Indirect_x0002"/>
      <sheetName val="_saihous_ele_xls_Indirect퀀《혂൧_2"/>
      <sheetName val="Overall_Summary2"/>
      <sheetName val="Summary_CFA_total_-_CP1_&amp;_CP22"/>
      <sheetName val="[saihous_ele_xls]Indirect_____7"/>
      <sheetName val="[saihous_ele_xls]Indirect_____8"/>
      <sheetName val="[saihous_ele_xls]Indirect_____9"/>
      <sheetName val="[saihous_ele_xls]_saihous_ele_5"/>
      <sheetName val="[saihous_ele_xls]_saihous_ele_6"/>
      <sheetName val="Labour_before_Escalation_2"/>
      <sheetName val="Material_List2"/>
      <sheetName val="Total_delivered_cost_calc_2"/>
      <sheetName val="Format_-_42"/>
      <sheetName val="BP-Other_strs2"/>
      <sheetName val="Raw_material2"/>
      <sheetName val="LV_Cable_sizing2"/>
      <sheetName val="Fee Recap"/>
      <sheetName val="Staff_Acco_138"/>
      <sheetName val="Tel__69"/>
      <sheetName val="Ext_light69"/>
      <sheetName val="Staff_Acco_139"/>
      <sheetName val="4_Annex_1_Basic_rate69"/>
      <sheetName val="DETAILED__BOQ69"/>
      <sheetName val="Detail_In_Door_Stad69"/>
      <sheetName val="Project_Details__69"/>
      <sheetName val="RCC,Ret__Wall69"/>
      <sheetName val="Load_Details(B2)69"/>
      <sheetName val="TBAL9697_-group_wise__sdpl69"/>
      <sheetName val="Detail_P&amp;L69"/>
      <sheetName val="Assumption_Sheet69"/>
      <sheetName val="Legal_Risk_Analysis69"/>
      <sheetName val="scurve_calc_(2)69"/>
      <sheetName val="PRECAST_lightconc-II69"/>
      <sheetName val="APPENDIX_B-169"/>
      <sheetName val="Bill_3_169"/>
      <sheetName val="SCHEDULE_OF_RATES69"/>
      <sheetName val="Cable_data69"/>
      <sheetName val="Fill_this_out_first___68"/>
      <sheetName val="GR_slab-reinft68"/>
      <sheetName val="Bill_3_-_Site_Works68"/>
      <sheetName val="Rate_Analysis68"/>
      <sheetName val="Civil_Works68"/>
      <sheetName val="SCHEDULE_(3)68"/>
      <sheetName val="schedule_nos68"/>
      <sheetName val="INDIGINEOUS_ITEMS_68"/>
      <sheetName val="Material_68"/>
      <sheetName val="SPT_vs_PHI68"/>
      <sheetName val="Basement_Budget68"/>
      <sheetName val="Asia_Revised_10-1-0768"/>
      <sheetName val="All_Capital_Plan_P+L_10-1-0768"/>
      <sheetName val="CP08_(2)68"/>
      <sheetName val="Planning_File_10-1-0768"/>
      <sheetName val="SITE_OVERHEADS68"/>
      <sheetName val="Boq_Block_A68"/>
      <sheetName val="IO_List68"/>
      <sheetName val="Pipe_Supports68"/>
      <sheetName val="BOQ_(2)68"/>
      <sheetName val="4-Int-_ele(RA)68"/>
      <sheetName val="Box-_Girder68"/>
      <sheetName val="Break_up_Sheet68"/>
      <sheetName val="Sqn_Abs_G_6__68"/>
      <sheetName val="WO_Abs__G_2__6_DUs68"/>
      <sheetName val="Air_Abs_G_6__23_DUs68"/>
      <sheetName val="BLOCK-A_(MEA_SHEET)68"/>
      <sheetName val="Detail_1A68"/>
      <sheetName val="labour_coeff68"/>
      <sheetName val="Works_-_Quote_Sheet68"/>
      <sheetName val="E_&amp;_R68"/>
      <sheetName val="Bed_Class67"/>
      <sheetName val="DLC_lookups68"/>
      <sheetName val="Gen_Info68"/>
      <sheetName val="Indirect_expenses68"/>
      <sheetName val="Quote_Sheet68"/>
      <sheetName val="Cost_Any_68"/>
      <sheetName val="LIST_OF_MAKES68"/>
      <sheetName val="MASTER_RATE_ANALYSIS67"/>
      <sheetName val="Mat_Cost68"/>
      <sheetName val="Pile_cap67"/>
      <sheetName val="Lease_rents68"/>
      <sheetName val="SPILL_OVER68"/>
      <sheetName val="DTF_Summary67"/>
      <sheetName val="Form_667"/>
      <sheetName val="BOQ_Direct_selling_cost67"/>
      <sheetName val="GF_Columns67"/>
      <sheetName val="UNP-NCW_67"/>
      <sheetName val="Intro_67"/>
      <sheetName val="Elite_1_-_MBCL67"/>
      <sheetName val="beam-reinft-machine_rm54"/>
      <sheetName val="T1_WO54"/>
      <sheetName val="Cost_summary67"/>
      <sheetName val="Direct_cost_shed_A-2_67"/>
      <sheetName val="_Resource_list67"/>
      <sheetName val="THANE_SITE67"/>
      <sheetName val="BOQ_Distribution67"/>
      <sheetName val="Contract_BOQ54"/>
      <sheetName val="A_O_R_67"/>
      <sheetName val="_IO_List12"/>
      <sheetName val="specification_options67"/>
      <sheetName val="key_dates67"/>
      <sheetName val="FF_Inst_RA_08_Inst_0354"/>
      <sheetName val="beam-reinft-IIInd_floor54"/>
      <sheetName val="Cost_Index12"/>
      <sheetName val="saihous_ele12"/>
      <sheetName val="SSR___NSSR_Market_final12"/>
      <sheetName val="M_R_List_(2)67"/>
      <sheetName val="Balance_Sheet_67"/>
      <sheetName val="STAFFSCHED_12"/>
      <sheetName val="bs_BP_04_SA11"/>
      <sheetName val="Basic_Rates54"/>
      <sheetName val="Blr_hire11"/>
      <sheetName val="1-Pop_Proj11"/>
      <sheetName val="1_0011"/>
      <sheetName val="DG_Works_(Supply)11"/>
      <sheetName val="220_11__BS_11"/>
      <sheetName val="Elect_11"/>
      <sheetName val="_B311"/>
      <sheetName val="_B111"/>
      <sheetName val="Operating_Statistics11"/>
      <sheetName val="Annexue_B11"/>
      <sheetName val="$_KURLARI11"/>
      <sheetName val="Desgn(zone_I)11"/>
      <sheetName val="Boq_(Main_Building)11"/>
      <sheetName val="Civil_BOQ10"/>
      <sheetName val="Basement__Works8"/>
      <sheetName val="Cover_sheet7"/>
      <sheetName val="AOQ-new_7"/>
      <sheetName val="water_prop_7"/>
      <sheetName val="Angebot18_7_6"/>
      <sheetName val="PA-_Consutant_7"/>
      <sheetName val="10__&amp;_11__Rate_Code_&amp;_BQ6"/>
      <sheetName val="BC_&amp;_MNB_6"/>
      <sheetName val="Summary_Transformers8"/>
      <sheetName val="Total__Amount8"/>
      <sheetName val="11B_7"/>
      <sheetName val="DG_6"/>
      <sheetName val="final_abstract7"/>
      <sheetName val="SPILL_OVER_PROJECTIONS6"/>
      <sheetName val="Basic_Resources6"/>
      <sheetName val="MAIN_FILE_9-24-075"/>
      <sheetName val="SC_Cost_MAR_027"/>
      <sheetName val="2nd_6"/>
      <sheetName val="Material_Rate6"/>
      <sheetName val="Material_List_6"/>
      <sheetName val="Structure_Bills_Qty6"/>
      <sheetName val="Column_BBS-Block95"/>
      <sheetName val="[saihous_ele_xls]Indirect쌳ᎈ駜/5"/>
      <sheetName val="MTO_REV_06"/>
      <sheetName val="Linked_Lead5"/>
      <sheetName val="Abstract_Sheet5"/>
      <sheetName val="April_Analysts5"/>
      <sheetName val="M_S_5"/>
      <sheetName val="Materials_5"/>
      <sheetName val="ONE_TIME6"/>
      <sheetName val="Lead_(Final)5"/>
      <sheetName val="TORRENT_CEMENT4"/>
      <sheetName val="Sum_5"/>
      <sheetName val="General_Interior_5"/>
      <sheetName val="Dismantling_Works_5"/>
      <sheetName val="Toilet_Works_5"/>
      <sheetName val="Sliding_folding_partition5"/>
      <sheetName val="Hard_flr&amp;wall_5"/>
      <sheetName val="Modular_Ceiling_5"/>
      <sheetName val="MS_Structure_Works5"/>
      <sheetName val="Graphics_&amp;_Signage5"/>
      <sheetName val="AoR_Finishing6"/>
      <sheetName val="Fin_Sum4"/>
      <sheetName val="_GULF8"/>
      <sheetName val="Core_Data4"/>
      <sheetName val="L_(4)4"/>
      <sheetName val="AutoOpen_Stub_Data4"/>
      <sheetName val="Monthly_Budget_Summary4"/>
      <sheetName val="CABLES_DATA3"/>
      <sheetName val="GUT_(2)4"/>
      <sheetName val="Sqn-Abs(G+6)_4"/>
      <sheetName val="WO-Abs_(G+2)_6_DUs4"/>
      <sheetName val="Air-Abs(G+6)_23_DUs4"/>
      <sheetName val="CFForecast_detail3"/>
      <sheetName val="C&amp;S_monthwise4"/>
      <sheetName val="G_R_P4"/>
      <sheetName val="PSC_REVISED4"/>
      <sheetName val="Bridge_Data_2005-064"/>
      <sheetName val="Data_F8_BTR4"/>
      <sheetName val="_4"/>
      <sheetName val="M-Book_for_FW4"/>
      <sheetName val="M-Book_for_Conc4"/>
      <sheetName val="saihous_ele_xls4"/>
      <sheetName val="PRECAST_lightconc_II3"/>
      <sheetName val="5-Thermal_&amp;_Moisture3"/>
      <sheetName val="WORK_TABLE3"/>
      <sheetName val="Podium_Areas3"/>
      <sheetName val="Meas_-Hotel_Part4"/>
      <sheetName val="INPUT_SHEET4"/>
      <sheetName val="Labour_&amp;_Plant4"/>
      <sheetName val="BAL_SHEET4"/>
      <sheetName val="Labour_Rate_4"/>
      <sheetName val="TPL_RECEIPTS_MB514"/>
      <sheetName val="ROW_Orders_for_March_054"/>
      <sheetName val="PKG_PO4"/>
      <sheetName val="LLM_DPRECEIPTS_MB514"/>
      <sheetName val="ZSEM_stock_(ympc038)4"/>
      <sheetName val="MFG_PO4"/>
      <sheetName val="organi_synthesis_lab3"/>
      <sheetName val="Allg__Angaben3"/>
      <sheetName val="Labor_abs-PW3"/>
      <sheetName val="Labor_abs-NMR3"/>
      <sheetName val="reference_sheet_4"/>
      <sheetName val="Road_data3"/>
      <sheetName val="Road_Detail_Est_3"/>
      <sheetName val="Format_1_9_Ph-13"/>
      <sheetName val="Summary-margin_calc3"/>
      <sheetName val="Basic_Details3"/>
      <sheetName val="BS_Groupings3"/>
      <sheetName val="PL_Groupings3"/>
      <sheetName val="NLD_-_Assum4"/>
      <sheetName val="Service_Function3"/>
      <sheetName val="8th__floor_Beams3"/>
      <sheetName val="Final_Bill4"/>
      <sheetName val="M_B_T-163"/>
      <sheetName val="FITZ_MORT_943"/>
      <sheetName val="SUMMARY_-_C&amp;I3"/>
      <sheetName val="INTERIOR_WORKS3"/>
      <sheetName val="Interior_working3"/>
      <sheetName val="FALSE_CEILING3"/>
      <sheetName val="FALSE_CEILING_working3"/>
      <sheetName val="Painting_working3"/>
      <sheetName val="Doors_Working3"/>
      <sheetName val="Blind_Working3"/>
      <sheetName val="LOOSE_FURNITURES3"/>
      <sheetName val="DISMANTLING_WORKS-C&amp;I3"/>
      <sheetName val="DIS_C&amp;I_WORKING3"/>
      <sheetName val="INTERNAL_SIGNAGE3"/>
      <sheetName val="SIGNAGE_WORKING3"/>
      <sheetName val="Electrical_Working3"/>
      <sheetName val="SUMMARY_-_FPS3"/>
      <sheetName val="BOQ-FPS_3"/>
      <sheetName val="HVAC_Summary3"/>
      <sheetName val="Sanitary_Fixtures3"/>
      <sheetName val="Firxtures_working3"/>
      <sheetName val="Internal_Drainage_&amp;_rain_water3"/>
      <sheetName val="Internal_Drainage_&amp;_rain_worki3"/>
      <sheetName val="Internal_water_3"/>
      <sheetName val="Dismantling_works-PHE3"/>
      <sheetName val="BASIC_MATERIALS3"/>
      <sheetName val="VI_Floor_Beam_3"/>
      <sheetName val="Step_13"/>
      <sheetName val="Equipment_Information3"/>
      <sheetName val="Equipment_Block3"/>
      <sheetName val="Stress_Calculation4"/>
      <sheetName val="Assumption_Inputs4"/>
      <sheetName val="DATA_23"/>
      <sheetName val="Ring_Details4"/>
      <sheetName val="IT-Fri_Base3"/>
      <sheetName val="Rate_Ana3"/>
      <sheetName val="C_Sum3"/>
      <sheetName val="A_Sum3"/>
      <sheetName val="Detailed_Summary_(4)3"/>
      <sheetName val="Break_Up_(bc)3"/>
      <sheetName val="Break_Up_(bc1)3"/>
      <sheetName val="Break_Up_(bc2)3"/>
      <sheetName val="LEVEL_SHEET3"/>
      <sheetName val="SUMMARY_-_PART-I-BUILDING3"/>
      <sheetName val="Jan_Volume3"/>
      <sheetName val="Sweeper_Machine4"/>
      <sheetName val="HP(9_200)4"/>
      <sheetName val="Pier_calculation4"/>
      <sheetName val="Distribution_-_Qty_&amp;_Amount4"/>
      <sheetName val="boq_actual3"/>
      <sheetName val="Tong_hop_DT_XDCT3"/>
      <sheetName val="Cut_&amp;_Sew3"/>
      <sheetName val="Master_Data4"/>
      <sheetName val="_saihous_ele_xls_Indirect쌳ᎈ駜_3"/>
      <sheetName val="Name_List3"/>
      <sheetName val="33_kV-Eqpt_fdn_3"/>
      <sheetName val="BOQ_LT3"/>
      <sheetName val="Beam-design_exp3"/>
      <sheetName val="A301_Kalk3"/>
      <sheetName val="Schlüss_Inh-EF3"/>
      <sheetName val="DATA_PILE_RT1_3"/>
      <sheetName val="DATA_PILE__SM3"/>
      <sheetName val="Pacakges_split3"/>
      <sheetName val="_saihous_ele_xls_Indirect_x0003"/>
      <sheetName val="_saihous_ele_xls_Indirect퀀《혂൧_3"/>
      <sheetName val="Overall_Summary3"/>
      <sheetName val="Summary_CFA_total_-_CP1_&amp;_CP23"/>
      <sheetName val="[saihous_ele_xls]Indirect____10"/>
      <sheetName val="[saihous_ele_xls]Indirect____11"/>
      <sheetName val="[saihous_ele_xls]Indirect____12"/>
      <sheetName val="[saihous_ele_xls]_saihous_ele_7"/>
      <sheetName val="[saihous_ele_xls]_saihous_ele_8"/>
      <sheetName val="Labour_before_Escalation_3"/>
      <sheetName val="Material_List3"/>
      <sheetName val="Total_delivered_cost_calc_3"/>
      <sheetName val="Format_-_43"/>
      <sheetName val="BP-Other_strs3"/>
      <sheetName val="Raw_material3"/>
      <sheetName val="LV_Cable_sizing3"/>
      <sheetName val="STATIC"/>
      <sheetName val="HT Cable "/>
      <sheetName val="PS"/>
      <sheetName val="Analy"/>
      <sheetName val="CABLEDATA"/>
      <sheetName val="Supply "/>
      <sheetName val="PARAMETERS"/>
      <sheetName val="mecon-summary"/>
      <sheetName val="Cat A Change Control"/>
      <sheetName val="PjctCos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Set>
  </externalBook>
</externalLink>
</file>

<file path=xl/externalLinks/externalLink205.xml><?xml version="1.0" encoding="utf-8"?>
<externalLink xmlns="http://schemas.openxmlformats.org/spreadsheetml/2006/main">
  <externalBook xmlns:r="http://schemas.openxmlformats.org/officeDocument/2006/relationships" r:id="rId1">
    <sheetNames>
      <sheetName val="FOLLOW ON"/>
      <sheetName val="SI and EC"/>
      <sheetName val="IPO Ex"/>
      <sheetName val="B&amp;T"/>
      <sheetName val="New Issue Pipeline"/>
      <sheetName val="Staff Acco."/>
      <sheetName val="Control"/>
      <sheetName val="BQ"/>
      <sheetName val="BQ External"/>
      <sheetName val="Controls"/>
      <sheetName val="Development Summary SAR "/>
      <sheetName val="Summary (A3 Version)"/>
      <sheetName val="NHC - Building backup"/>
      <sheetName val="Ref_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06.xml><?xml version="1.0" encoding="utf-8"?>
<externalLink xmlns="http://schemas.openxmlformats.org/spreadsheetml/2006/main">
  <externalBook xmlns:r="http://schemas.openxmlformats.org/officeDocument/2006/relationships" r:id="rId1">
    <sheetNames>
      <sheetName val="Split Y-Axis"/>
      <sheetName val="Overview"/>
      <sheetName val="QuickKeys"/>
      <sheetName val="Column"/>
      <sheetName val="League"/>
      <sheetName val="Stacked_Column"/>
      <sheetName val="Bar"/>
      <sheetName val="STOP"/>
      <sheetName val="Stacked_Bar"/>
      <sheetName val="HiLoClose"/>
      <sheetName val="Area"/>
      <sheetName val="Scatter"/>
      <sheetName val="Line"/>
      <sheetName val="Pie"/>
      <sheetName val="Column_Line"/>
      <sheetName val="Price_Volume"/>
      <sheetName val="Scatter_Line"/>
      <sheetName val="Auto_Open (2)"/>
      <sheetName val="FULL_STACKED"/>
      <sheetName val="ALT_STACKED_COLUMN"/>
      <sheetName val="Copy_Chart_w_New_Data"/>
      <sheetName val="Size_by_height_and_width"/>
      <sheetName val="Dimension_Pie_Charts"/>
      <sheetName val="Dimension_Pie_Charts (3)"/>
      <sheetName val="Dimension_Pie_Charts (2)"/>
      <sheetName val="Add_Callout"/>
      <sheetName val="Alt Stacked Columns"/>
      <sheetName val="New Issue Pipeline"/>
      <sheetName val="rc01"/>
      <sheetName val="C3"/>
      <sheetName val="Fee Split PMCM"/>
      <sheetName val="1. Acquisi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07.xml><?xml version="1.0" encoding="utf-8"?>
<externalLink xmlns="http://schemas.openxmlformats.org/spreadsheetml/2006/main">
  <externalBook xmlns:r="http://schemas.openxmlformats.org/officeDocument/2006/relationships" r:id="rId1">
    <sheetNames>
      <sheetName val="Stacked_Column_w_labels"/>
      <sheetName val="Add_Callout"/>
      <sheetName val="Alt Stacked Columns"/>
      <sheetName val="Appendix A.2"/>
      <sheetName val="QUOTE_E"/>
      <sheetName val="GAE8'97"/>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08.xml><?xml version="1.0" encoding="utf-8"?>
<externalLink xmlns="http://schemas.openxmlformats.org/spreadsheetml/2006/main">
  <externalBook xmlns:r="http://schemas.openxmlformats.org/officeDocument/2006/relationships" r:id="rId1">
    <sheetNames>
      <sheetName val="Indices"/>
      <sheetName val="Volatility"/>
      <sheetName val="CASH SUPPLY"/>
      <sheetName val="MUTUAL FUNDS (2)"/>
      <sheetName val="MUTUAL FUNDS (3)"/>
      <sheetName val="ANNUAL STOCK"/>
      <sheetName val="QTRLY STOCK"/>
      <sheetName val="IPO PRICE"/>
      <sheetName val="WGHTED AVG"/>
      <sheetName val="FILING PRICE"/>
      <sheetName val="Completed"/>
      <sheetName val="Completed (2)"/>
      <sheetName val="world stock update"/>
      <sheetName val="MONTHLY CASH (2)"/>
      <sheetName val="ADR-US"/>
      <sheetName val="Registration"/>
      <sheetName val="OTC Broker"/>
      <sheetName val="Convertible Exp"/>
      <sheetName val="EQ MKT"/>
      <sheetName val="BOILER"/>
      <sheetName val="Updated Eq Mkt"/>
      <sheetName val="MUTUAL FUNDS"/>
      <sheetName val="1997 IPO"/>
      <sheetName val="Stacked_Column_w_labels"/>
      <sheetName val="Add_Callout"/>
      <sheetName val="GAE8'97"/>
      <sheetName val="Sheet1"/>
      <sheetName val="3 Cost Summary with classes"/>
      <sheetName val="Composite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09.xml><?xml version="1.0" encoding="utf-8"?>
<externalLink xmlns="http://schemas.openxmlformats.org/spreadsheetml/2006/main">
  <externalBook xmlns:r="http://schemas.openxmlformats.org/officeDocument/2006/relationships" r:id="rId1">
    <sheetNames>
      <sheetName val="Views Setup"/>
      <sheetName val="Introduction"/>
      <sheetName val="Toolkit"/>
      <sheetName val="Bond Labels"/>
      <sheetName val="Terminology Image"/>
      <sheetName val="Chart Terminology"/>
      <sheetName val="Chart Sizing"/>
      <sheetName val="Copying Charts"/>
      <sheetName val="Area"/>
      <sheetName val="Area Data"/>
      <sheetName val="Bar"/>
      <sheetName val="Bar Data"/>
      <sheetName val="Citigroup Bar"/>
      <sheetName val="Citigroup Bar Data"/>
      <sheetName val="Stacked Bar"/>
      <sheetName val="Stacked Bar Data"/>
      <sheetName val="Stacked Bar 100"/>
      <sheetName val="Stacked Bar 100 Data"/>
      <sheetName val="Column"/>
      <sheetName val="Column Data"/>
      <sheetName val="Reverse Columns"/>
      <sheetName val="Reverse Columns Data"/>
      <sheetName val="Stacked Column"/>
      <sheetName val="Stacked Column Data"/>
      <sheetName val="Stacked Column 100"/>
      <sheetName val="Stacked Column 100 Data"/>
      <sheetName val="Series Lines"/>
      <sheetName val="Series Lines Data"/>
      <sheetName val="Pie"/>
      <sheetName val="Pie Data"/>
      <sheetName val="HiLoClose"/>
      <sheetName val="HiLoClose Data"/>
      <sheetName val="Line"/>
      <sheetName val="Line Data"/>
      <sheetName val="Horizontal and Vertical"/>
      <sheetName val="Horizontal and Vertical Data"/>
      <sheetName val="Scatter"/>
      <sheetName val="Scatter Data"/>
      <sheetName val="Deviation Return"/>
      <sheetName val="Deviation Return Data"/>
      <sheetName val="Spider"/>
      <sheetName val="Spider Data"/>
      <sheetName val="ColumnLine"/>
      <sheetName val="ColumnLine Data"/>
      <sheetName val="ScatterLine"/>
      <sheetName val="ScatterLine Data"/>
      <sheetName val="League"/>
      <sheetName val="League Data"/>
      <sheetName val="Football"/>
      <sheetName val="Football Data"/>
      <sheetName val="Column League"/>
      <sheetName val="Column League Data"/>
      <sheetName val="Waterfall"/>
      <sheetName val="Waterfall Steps"/>
      <sheetName val="Waterfall Data"/>
      <sheetName val=" Butterfly"/>
      <sheetName val="Butterfly Steps"/>
      <sheetName val="Butterfly Data"/>
      <sheetName val="Bubble"/>
      <sheetName val="Bubble Steps"/>
      <sheetName val="Bubble Data"/>
      <sheetName val="Rover Charts"/>
      <sheetName val="Exchange Ratio"/>
      <sheetName val="Histogram"/>
      <sheetName val="Price Volume"/>
      <sheetName val="Interactive Rover"/>
      <sheetName val="1997 IPO"/>
      <sheetName val="Stacked_Column_w_labels"/>
      <sheetName val="Views_Setup"/>
      <sheetName val="Bond_Labels"/>
      <sheetName val="Terminology_Image"/>
      <sheetName val="Chart_Terminology"/>
      <sheetName val="Chart_Sizing"/>
      <sheetName val="Copying_Charts"/>
      <sheetName val="Area_Data"/>
      <sheetName val="Bar_Data"/>
      <sheetName val="Citigroup_Bar"/>
      <sheetName val="Citigroup_Bar_Data"/>
      <sheetName val="Stacked_Bar"/>
      <sheetName val="Stacked_Bar_Data"/>
      <sheetName val="Stacked_Bar_100"/>
      <sheetName val="Stacked_Bar_100_Data"/>
      <sheetName val="Column_Data"/>
      <sheetName val="Reverse_Columns"/>
      <sheetName val="Reverse_Columns_Data"/>
      <sheetName val="Stacked_Column"/>
      <sheetName val="Stacked_Column_Data"/>
      <sheetName val="Stacked_Column_100"/>
      <sheetName val="Stacked_Column_100_Data"/>
      <sheetName val="Series_Lines"/>
      <sheetName val="Series_Lines_Data"/>
      <sheetName val="Pie_Data"/>
      <sheetName val="HiLoClose_Data"/>
      <sheetName val="Line_Data"/>
      <sheetName val="Horizontal_and_Vertical"/>
      <sheetName val="Horizontal_and_Vertical_Data"/>
      <sheetName val="Scatter_Data"/>
      <sheetName val="Deviation_Return"/>
      <sheetName val="Deviation_Return_Data"/>
      <sheetName val="Spider_Data"/>
      <sheetName val="ColumnLine_Data"/>
      <sheetName val="ScatterLine_Data"/>
      <sheetName val="League_Data"/>
      <sheetName val="Football_Data"/>
      <sheetName val="Column_League"/>
      <sheetName val="Column_League_Data"/>
      <sheetName val="Waterfall_Steps"/>
      <sheetName val="Waterfall_Data"/>
      <sheetName val="_Butterfly"/>
      <sheetName val="Butterfly_Steps"/>
      <sheetName val="Butterfly_Data"/>
      <sheetName val="Bubble_Steps"/>
      <sheetName val="Bubble_Data"/>
      <sheetName val="Rover_Charts"/>
      <sheetName val="Exchange_Ratio"/>
      <sheetName val="Price_Volume"/>
      <sheetName val="Interactive_Rover"/>
      <sheetName val="Views_Setup1"/>
      <sheetName val="Bond_Labels1"/>
      <sheetName val="Terminology_Image1"/>
      <sheetName val="Chart_Terminology1"/>
      <sheetName val="Chart_Sizing1"/>
      <sheetName val="Copying_Charts1"/>
      <sheetName val="Area_Data1"/>
      <sheetName val="Bar_Data1"/>
      <sheetName val="Citigroup_Bar1"/>
      <sheetName val="Citigroup_Bar_Data1"/>
      <sheetName val="Stacked_Bar1"/>
      <sheetName val="Stacked_Bar_Data1"/>
      <sheetName val="Stacked_Bar_1001"/>
      <sheetName val="Stacked_Bar_100_Data1"/>
      <sheetName val="Column_Data1"/>
      <sheetName val="Reverse_Columns1"/>
      <sheetName val="Reverse_Columns_Data1"/>
      <sheetName val="Stacked_Column1"/>
      <sheetName val="Stacked_Column_Data1"/>
      <sheetName val="Stacked_Column_1001"/>
      <sheetName val="Stacked_Column_100_Data1"/>
      <sheetName val="Series_Lines1"/>
      <sheetName val="Series_Lines_Data1"/>
      <sheetName val="Pie_Data1"/>
      <sheetName val="HiLoClose_Data1"/>
      <sheetName val="Line_Data1"/>
      <sheetName val="Horizontal_and_Vertical1"/>
      <sheetName val="Horizontal_and_Vertical_Data1"/>
      <sheetName val="Scatter_Data1"/>
      <sheetName val="Deviation_Return1"/>
      <sheetName val="Deviation_Return_Data1"/>
      <sheetName val="Spider_Data1"/>
      <sheetName val="ColumnLine_Data1"/>
      <sheetName val="ScatterLine_Data1"/>
      <sheetName val="League_Data1"/>
      <sheetName val="Football_Data1"/>
      <sheetName val="Column_League1"/>
      <sheetName val="Column_League_Data1"/>
      <sheetName val="Waterfall_Steps1"/>
      <sheetName val="Waterfall_Data1"/>
      <sheetName val="_Butterfly1"/>
      <sheetName val="Butterfly_Steps1"/>
      <sheetName val="Butterfly_Data1"/>
      <sheetName val="Bubble_Steps1"/>
      <sheetName val="Bubble_Data1"/>
      <sheetName val="Rover_Charts1"/>
      <sheetName val="Exchange_Ratio1"/>
      <sheetName val="Price_Volume1"/>
      <sheetName val="Interactive_Rover1"/>
      <sheetName val="Sheet1"/>
      <sheetName val="Add_Callout"/>
      <sheetName val="Staff Acco."/>
      <sheetName val="Home"/>
      <sheetName val="Instructions_TBC"/>
      <sheetName val="REV"/>
      <sheetName val="DEVELOPMENT"/>
      <sheetName val="Assumptions"/>
      <sheetName val="KEO FM"/>
      <sheetName val="KEO CashFlow"/>
      <sheetName val="Dashboard"/>
      <sheetName val="DES"/>
      <sheetName val="DES Buildup"/>
      <sheetName val="DES Cash Flow"/>
      <sheetName val="INS"/>
      <sheetName val="INS Buildup"/>
      <sheetName val="INS Cash Flow"/>
      <sheetName val="INF"/>
      <sheetName val="INF Buildup"/>
      <sheetName val="INF Cash Flow"/>
      <sheetName val="CQS"/>
      <sheetName val="CQS Buildup"/>
      <sheetName val="CQS Cash Flow"/>
      <sheetName val="SUS"/>
      <sheetName val="SUS Buildup"/>
      <sheetName val="SUS Cash Flow"/>
      <sheetName val="PMI"/>
      <sheetName val="PMI Buildup"/>
      <sheetName val="PMI STAFF LOADING "/>
      <sheetName val="PMI MMs "/>
      <sheetName val="PMI Cash Flow"/>
      <sheetName val="SUC"/>
      <sheetName val="SUC Buildup"/>
      <sheetName val="SUC Cash Flow"/>
      <sheetName val="PMC"/>
      <sheetName val="PMC Buildup"/>
      <sheetName val="PMC Cash Flow"/>
      <sheetName val="Ref"/>
      <sheetName val="Ref IT"/>
      <sheetName val="C9901"/>
      <sheetName val="PMI (PMC) Cash Flow "/>
      <sheetName val="Alt Stacked Columns"/>
      <sheetName val="New Issue Pipeline"/>
      <sheetName val="STOP"/>
      <sheetName val="Vendors"/>
      <sheetName val="analysis"/>
      <sheetName val="FitOutConfCentre"/>
      <sheetName val="Construction"/>
      <sheetName val="External Doors"/>
      <sheetName val="Project Data"/>
      <sheetName val="RA-mark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Set>
  </externalBook>
</externalLink>
</file>

<file path=xl/externalLinks/externalLink210.xml><?xml version="1.0" encoding="utf-8"?>
<externalLink xmlns="http://schemas.openxmlformats.org/spreadsheetml/2006/main">
  <externalBook xmlns:r="http://schemas.openxmlformats.org/officeDocument/2006/relationships" r:id="rId1">
    <sheetNames>
      <sheetName val="Project Brief"/>
      <sheetName val="Sheet1"/>
      <sheetName val="Project_Brief"/>
      <sheetName val="Criteria"/>
      <sheetName val="Details_and_Earnings_Charts"/>
      <sheetName val="Staff Acco."/>
      <sheetName val="30개월기준대비표 아랍택_"/>
      <sheetName val="총괄표 _2_"/>
      <sheetName val="공종별_집계금액"/>
      <sheetName val="PROJECT BRIEF(EX.NEW)"/>
      <sheetName val="Brief"/>
      <sheetName val="Option"/>
      <sheetName val="cutting lists"/>
      <sheetName val="csb(11-12,0820)"/>
      <sheetName val="입찰내역 발주처 양식"/>
      <sheetName val="材料单"/>
      <sheetName val="BOQ"/>
      <sheetName val="Site Expenses"/>
      <sheetName val="SRC-B3U2"/>
      <sheetName val="concrete"/>
      <sheetName val="BILL-1"/>
      <sheetName val="BILL-3"/>
      <sheetName val="Scatter"/>
      <sheetName val="Bill of Quantitys"/>
      <sheetName val="PROJECT BRIEF_EX_NEW_"/>
      <sheetName val="Manning Schedule"/>
      <sheetName val="New Barracks"/>
      <sheetName val="Data"/>
      <sheetName val="Plinthbeam"/>
      <sheetName val="BM"/>
      <sheetName val="Bill NO-5 BOQ"/>
      <sheetName val="orgoae"/>
      <sheetName val="Masonry"/>
      <sheetName val="BOQ건축"/>
      <sheetName val="FitOutConfCentre"/>
      <sheetName val="brendans areas"/>
      <sheetName val="unmeasured rooms"/>
      <sheetName val="ACCOUNT"/>
      <sheetName val="Gia vat tu"/>
      <sheetName val="Chi tiet"/>
      <sheetName val="INDIRECTS-site"/>
      <sheetName val="DI-ESTI"/>
      <sheetName val="rates"/>
      <sheetName val="QUOTE_E"/>
      <sheetName val="designations"/>
      <sheetName val="w't table"/>
      <sheetName val="WORKINGS"/>
      <sheetName val="Finishes"/>
      <sheetName val="MEP Matls"/>
      <sheetName val="Navigation Page"/>
      <sheetName val="Schedules"/>
      <sheetName val="Uniliever"/>
      <sheetName val="Ra  stair"/>
      <sheetName val="Project_Brief1"/>
      <sheetName val="PROJECT_BRIEF(EX_NEW)"/>
      <sheetName val="cutting_lists"/>
      <sheetName val="Staff_Acco_"/>
      <sheetName val="Fill this out first..."/>
      <sheetName val="Budget By Month"/>
      <sheetName val="Tracking"/>
      <sheetName val="Comparison"/>
      <sheetName val="Trade Package"/>
      <sheetName val="new ext"/>
      <sheetName val="입찰내역_발주처_양식"/>
      <sheetName val="Site_Expenses"/>
      <sheetName val="Det_Des"/>
      <sheetName val="take-off sheet"/>
      <sheetName val="Notes"/>
      <sheetName val="Details"/>
      <sheetName val="Civil-Weekly"/>
      <sheetName val="Elec-Weekly"/>
      <sheetName val="Mech-Weekly"/>
      <sheetName val="Pipe-Weekly"/>
      <sheetName val="Datas"/>
      <sheetName val="Tank-Weekly"/>
      <sheetName val="Project-Weekly"/>
      <sheetName val="U5-Weekly"/>
      <sheetName val="IPC"/>
      <sheetName val="Contents"/>
      <sheetName val="Claims Input Sheet"/>
      <sheetName val=" GULF"/>
      <sheetName val="JAN2002"/>
      <sheetName val="30개월기준대비표_아랍택_"/>
      <sheetName val="총괄표__2_"/>
      <sheetName val="Project_Brief2"/>
      <sheetName val="Staff_Acco_1"/>
      <sheetName val="30개월기준대비표_아랍택_1"/>
      <sheetName val="총괄표__2_1"/>
      <sheetName val="PROJECT_BRIEF(EX_NEW)1"/>
      <sheetName val="cutting_lists1"/>
      <sheetName val="입찰내역_발주처_양식1"/>
      <sheetName val="Site_Expenses1"/>
      <sheetName val="Project_Brief4"/>
      <sheetName val="Staff_Acco_3"/>
      <sheetName val="30개월기준대비표_아랍택_3"/>
      <sheetName val="총괄표__2_3"/>
      <sheetName val="PROJECT_BRIEF(EX_NEW)3"/>
      <sheetName val="cutting_lists3"/>
      <sheetName val="입찰내역_발주처_양식3"/>
      <sheetName val="Site_Expenses3"/>
      <sheetName val="Project_Brief3"/>
      <sheetName val="Staff_Acco_2"/>
      <sheetName val="30개월기준대비표_아랍택_2"/>
      <sheetName val="총괄표__2_2"/>
      <sheetName val="PROJECT_BRIEF(EX_NEW)2"/>
      <sheetName val="cutting_lists2"/>
      <sheetName val="입찰내역_발주처_양식2"/>
      <sheetName val="Site_Expenses2"/>
      <sheetName val="Project_Brief5"/>
      <sheetName val="Staff_Acco_4"/>
      <sheetName val="30개월기준대비표_아랍택_4"/>
      <sheetName val="총괄표__2_4"/>
      <sheetName val="PROJECT_BRIEF(EX_NEW)4"/>
      <sheetName val="cutting_lists4"/>
      <sheetName val="입찰내역_발주처_양식4"/>
      <sheetName val="Site_Expenses4"/>
      <sheetName val="Rebar _Take off"/>
      <sheetName val="Conc"/>
      <sheetName val="Overhead"/>
      <sheetName val="AOR"/>
      <sheetName val="Bill_of_Quantitys1"/>
      <sheetName val="PROJECT_BRIEF_EX_NEW_1"/>
      <sheetName val="Manning_Schedule1"/>
      <sheetName val="New_Barracks1"/>
      <sheetName val="Bill_NO-5_BOQ1"/>
      <sheetName val="brendans_areas1"/>
      <sheetName val="unmeasured_rooms1"/>
      <sheetName val="Gia_vat_tu1"/>
      <sheetName val="Chi_tiet1"/>
      <sheetName val="w't_table1"/>
      <sheetName val="MEP_Matls1"/>
      <sheetName val="Navigation_Page1"/>
      <sheetName val="Ra__stair1"/>
      <sheetName val="new_ext1"/>
      <sheetName val="Budget_By_Month1"/>
      <sheetName val="Trade_Package1"/>
      <sheetName val="Fill_this_out_first___1"/>
      <sheetName val="take-off_sheet1"/>
      <sheetName val="Claims_Input_Sheet1"/>
      <sheetName val="_GULF1"/>
      <sheetName val="Claims_Input_Sheet"/>
      <sheetName val="_GULF"/>
      <sheetName val="Bill_of_Quantitys"/>
      <sheetName val="PROJECT_BRIEF_EX_NEW_"/>
      <sheetName val="Manning_Schedule"/>
      <sheetName val="New_Barracks"/>
      <sheetName val="Bill_NO-5_BOQ"/>
      <sheetName val="brendans_areas"/>
      <sheetName val="unmeasured_rooms"/>
      <sheetName val="Gia_vat_tu"/>
      <sheetName val="Chi_tiet"/>
      <sheetName val="w't_table"/>
      <sheetName val="MEP_Matls"/>
      <sheetName val="Navigation_Page"/>
      <sheetName val="Ra__stair"/>
      <sheetName val="Fill_this_out_first___"/>
      <sheetName val="Budget_By_Month"/>
      <sheetName val="Trade_Package"/>
      <sheetName val="new_ext"/>
      <sheetName val="take-off_sheet"/>
      <sheetName val="Rebar__Take_off"/>
      <sheetName val="Project_Brief6"/>
      <sheetName val="PROJECT_BRIEF(EX_NEW)5"/>
      <sheetName val="cutting_lists5"/>
      <sheetName val="Staff_Acco_5"/>
      <sheetName val="입찰내역_발주처_양식5"/>
      <sheetName val="Site_Expenses5"/>
      <sheetName val="Claims_Input_Sheet4"/>
      <sheetName val="_GULF4"/>
      <sheetName val="Bill_of_Quantitys4"/>
      <sheetName val="PROJECT_BRIEF_EX_NEW_4"/>
      <sheetName val="Manning_Schedule4"/>
      <sheetName val="New_Barracks4"/>
      <sheetName val="Bill_NO-5_BOQ4"/>
      <sheetName val="brendans_areas4"/>
      <sheetName val="unmeasured_rooms4"/>
      <sheetName val="Gia_vat_tu4"/>
      <sheetName val="Chi_tiet4"/>
      <sheetName val="w't_table4"/>
      <sheetName val="MEP_Matls4"/>
      <sheetName val="Navigation_Page4"/>
      <sheetName val="Ra__stair4"/>
      <sheetName val="Fill_this_out_first___4"/>
      <sheetName val="Budget_By_Month4"/>
      <sheetName val="Trade_Package4"/>
      <sheetName val="new_ext4"/>
      <sheetName val="take-off_sheet4"/>
      <sheetName val="Rebar__Take_off3"/>
      <sheetName val="Claims_Input_Sheet2"/>
      <sheetName val="_GULF2"/>
      <sheetName val="Bill_of_Quantitys2"/>
      <sheetName val="PROJECT_BRIEF_EX_NEW_2"/>
      <sheetName val="Manning_Schedule2"/>
      <sheetName val="New_Barracks2"/>
      <sheetName val="Bill_NO-5_BOQ2"/>
      <sheetName val="brendans_areas2"/>
      <sheetName val="unmeasured_rooms2"/>
      <sheetName val="Gia_vat_tu2"/>
      <sheetName val="Chi_tiet2"/>
      <sheetName val="w't_table2"/>
      <sheetName val="MEP_Matls2"/>
      <sheetName val="Navigation_Page2"/>
      <sheetName val="Ra__stair2"/>
      <sheetName val="Fill_this_out_first___2"/>
      <sheetName val="Budget_By_Month2"/>
      <sheetName val="Trade_Package2"/>
      <sheetName val="new_ext2"/>
      <sheetName val="take-off_sheet2"/>
      <sheetName val="Rebar__Take_off1"/>
      <sheetName val="Claims_Input_Sheet3"/>
      <sheetName val="_GULF3"/>
      <sheetName val="Bill_of_Quantitys3"/>
      <sheetName val="PROJECT_BRIEF_EX_NEW_3"/>
      <sheetName val="Manning_Schedule3"/>
      <sheetName val="New_Barracks3"/>
      <sheetName val="Bill_NO-5_BOQ3"/>
      <sheetName val="brendans_areas3"/>
      <sheetName val="unmeasured_rooms3"/>
      <sheetName val="Gia_vat_tu3"/>
      <sheetName val="Chi_tiet3"/>
      <sheetName val="w't_table3"/>
      <sheetName val="MEP_Matls3"/>
      <sheetName val="Navigation_Page3"/>
      <sheetName val="Ra__stair3"/>
      <sheetName val="Fill_this_out_first___3"/>
      <sheetName val="Budget_By_Month3"/>
      <sheetName val="Trade_Package3"/>
      <sheetName val="new_ext3"/>
      <sheetName val="take-off_sheet3"/>
      <sheetName val="Rebar__Take_off2"/>
      <sheetName val="Project_Brief7"/>
      <sheetName val="Staff_Acco_6"/>
      <sheetName val="PROJECT_BRIEF(EX_NEW)6"/>
      <sheetName val="cutting_lists6"/>
      <sheetName val="입찰내역_발주처_양식6"/>
      <sheetName val="Site_Expenses6"/>
      <sheetName val="30개월기준대비표_아랍택_5"/>
      <sheetName val="총괄표__2_5"/>
      <sheetName val="Bill_of_Quantitys5"/>
      <sheetName val="PROJECT_BRIEF_EX_NEW_5"/>
      <sheetName val="Manning_Schedule5"/>
      <sheetName val="New_Barracks5"/>
      <sheetName val="Bill_NO-5_BOQ5"/>
      <sheetName val="brendans_areas5"/>
      <sheetName val="unmeasured_rooms5"/>
      <sheetName val="Gia_vat_tu5"/>
      <sheetName val="Chi_tiet5"/>
      <sheetName val="w't_table5"/>
      <sheetName val="MEP_Matls5"/>
      <sheetName val="Navigation_Page5"/>
      <sheetName val="Ra__stair5"/>
      <sheetName val="new_ext5"/>
      <sheetName val="Budget_By_Month5"/>
      <sheetName val="Trade_Package5"/>
      <sheetName val="Fill_this_out_first___5"/>
      <sheetName val="take-off_sheet5"/>
      <sheetName val="Claims_Input_Sheet5"/>
      <sheetName val="_GULF5"/>
      <sheetName val="Rebar__Take_off4"/>
      <sheetName val="Project_Brief8"/>
      <sheetName val="Staff_Acco_7"/>
      <sheetName val="PROJECT_BRIEF(EX_NEW)7"/>
      <sheetName val="cutting_lists7"/>
      <sheetName val="입찰내역_발주처_양식7"/>
      <sheetName val="Site_Expenses7"/>
      <sheetName val="30개월기준대비표_아랍택_6"/>
      <sheetName val="총괄표__2_6"/>
      <sheetName val="Bill_of_Quantitys6"/>
      <sheetName val="PROJECT_BRIEF_EX_NEW_6"/>
      <sheetName val="Manning_Schedule6"/>
      <sheetName val="New_Barracks6"/>
      <sheetName val="Bill_NO-5_BOQ6"/>
      <sheetName val="brendans_areas6"/>
      <sheetName val="unmeasured_rooms6"/>
      <sheetName val="Gia_vat_tu6"/>
      <sheetName val="Chi_tiet6"/>
      <sheetName val="w't_table6"/>
      <sheetName val="MEP_Matls6"/>
      <sheetName val="Navigation_Page6"/>
      <sheetName val="Ra__stair6"/>
      <sheetName val="new_ext6"/>
      <sheetName val="Budget_By_Month6"/>
      <sheetName val="Trade_Package6"/>
      <sheetName val="Fill_this_out_first___6"/>
      <sheetName val="take-off_sheet6"/>
      <sheetName val="Claims_Input_Sheet6"/>
      <sheetName val="_GULF6"/>
      <sheetName val="Rebar__Take_off5"/>
      <sheetName val="Project_Brief9"/>
      <sheetName val="Staff_Acco_8"/>
      <sheetName val="PROJECT_BRIEF(EX_NEW)8"/>
      <sheetName val="cutting_lists8"/>
      <sheetName val="입찰내역_발주처_양식8"/>
      <sheetName val="Site_Expenses8"/>
      <sheetName val="30개월기준대비표_아랍택_7"/>
      <sheetName val="총괄표__2_7"/>
      <sheetName val="Bill_of_Quantitys7"/>
      <sheetName val="PROJECT_BRIEF_EX_NEW_7"/>
      <sheetName val="Manning_Schedule7"/>
      <sheetName val="New_Barracks7"/>
      <sheetName val="Bill_NO-5_BOQ7"/>
      <sheetName val="brendans_areas7"/>
      <sheetName val="unmeasured_rooms7"/>
      <sheetName val="Gia_vat_tu7"/>
      <sheetName val="Chi_tiet7"/>
      <sheetName val="w't_table7"/>
      <sheetName val="MEP_Matls7"/>
      <sheetName val="Navigation_Page7"/>
      <sheetName val="Ra__stair7"/>
      <sheetName val="new_ext7"/>
      <sheetName val="Budget_By_Month7"/>
      <sheetName val="Trade_Package7"/>
      <sheetName val="Fill_this_out_first___7"/>
      <sheetName val="take-off_sheet7"/>
      <sheetName val="Claims_Input_Sheet7"/>
      <sheetName val="_GULF7"/>
      <sheetName val="Rebar__Take_off6"/>
      <sheetName val="Project_Brief10"/>
      <sheetName val="PROJECT_BRIEF(EX_NEW)9"/>
      <sheetName val="cutting_lists9"/>
      <sheetName val="Staff_Acco_9"/>
      <sheetName val="입찰내역_발주처_양식9"/>
      <sheetName val="Site_Expenses9"/>
      <sheetName val="30개월기준대비표_아랍택_8"/>
      <sheetName val="총괄표__2_8"/>
      <sheetName val="Claims_Input_Sheet8"/>
      <sheetName val="_GULF8"/>
      <sheetName val="Bill_of_Quantitys8"/>
      <sheetName val="PROJECT_BRIEF_EX_NEW_8"/>
      <sheetName val="Manning_Schedule8"/>
      <sheetName val="New_Barracks8"/>
      <sheetName val="Bill_NO-5_BOQ8"/>
      <sheetName val="brendans_areas8"/>
      <sheetName val="unmeasured_rooms8"/>
      <sheetName val="Gia_vat_tu8"/>
      <sheetName val="Chi_tiet8"/>
      <sheetName val="w't_table8"/>
      <sheetName val="MEP_Matls8"/>
      <sheetName val="Navigation_Page8"/>
      <sheetName val="Ra__stair8"/>
      <sheetName val="Fill_this_out_first___8"/>
      <sheetName val="Budget_By_Month8"/>
      <sheetName val="Trade_Package8"/>
      <sheetName val="new_ext8"/>
      <sheetName val="take-off_sheet8"/>
      <sheetName val="Rebar__Take_off7"/>
      <sheetName val="REOCRANE"/>
      <sheetName val="offices"/>
      <sheetName val="insurances"/>
      <sheetName val="plant"/>
      <sheetName val="hoarding"/>
      <sheetName val="3-3"/>
      <sheetName val="Macro custom function"/>
      <sheetName val="Risks"/>
      <sheetName val="DATA INPUT"/>
      <sheetName val="Claims"/>
      <sheetName val="COLUMNS"/>
      <sheetName val="SLABREINF-SCH"/>
      <sheetName val="REINF-PILECAP"/>
      <sheetName val="Lstsub"/>
      <sheetName val="Project_Brief11"/>
      <sheetName val="Staff_Acco_10"/>
      <sheetName val="PROJECT_BRIEF(EX_NEW)10"/>
      <sheetName val="cutting_lists10"/>
      <sheetName val="입찰내역_발주처_양식10"/>
      <sheetName val="Site_Expenses10"/>
      <sheetName val="30개월기준대비표_아랍택_9"/>
      <sheetName val="총괄표__2_9"/>
      <sheetName val="Bill_of_Quantitys9"/>
      <sheetName val="PROJECT_BRIEF_EX_NEW_9"/>
      <sheetName val="Manning_Schedule9"/>
      <sheetName val="New_Barracks9"/>
      <sheetName val="Bill_NO-5_BOQ9"/>
      <sheetName val="brendans_areas9"/>
      <sheetName val="unmeasured_rooms9"/>
      <sheetName val="Gia_vat_tu9"/>
      <sheetName val="Chi_tiet9"/>
      <sheetName val="w't_table9"/>
      <sheetName val="MEP_Matls9"/>
      <sheetName val="Navigation_Page9"/>
      <sheetName val="Ra__stair9"/>
      <sheetName val="new_ext9"/>
      <sheetName val="Budget_By_Month9"/>
      <sheetName val="Trade_Package9"/>
      <sheetName val="Fill_this_out_first___9"/>
      <sheetName val="take-off_sheet9"/>
      <sheetName val="Claims_Input_Sheet9"/>
      <sheetName val="_GULF9"/>
      <sheetName val="Rebar__Take_off8"/>
      <sheetName val="Project_Brief19"/>
      <sheetName val="Staff_Acco_18"/>
      <sheetName val="PROJECT_BRIEF(EX_NEW)18"/>
      <sheetName val="cutting_lists18"/>
      <sheetName val="입찰내역_발주처_양식18"/>
      <sheetName val="Site_Expenses18"/>
      <sheetName val="30개월기준대비표_아랍택_17"/>
      <sheetName val="총괄표__2_17"/>
      <sheetName val="Bill_of_Quantitys17"/>
      <sheetName val="PROJECT_BRIEF_EX_NEW_17"/>
      <sheetName val="Manning_Schedule17"/>
      <sheetName val="New_Barracks17"/>
      <sheetName val="Bill_NO-5_BOQ17"/>
      <sheetName val="brendans_areas17"/>
      <sheetName val="unmeasured_rooms17"/>
      <sheetName val="Gia_vat_tu17"/>
      <sheetName val="Chi_tiet17"/>
      <sheetName val="w't_table17"/>
      <sheetName val="MEP_Matls17"/>
      <sheetName val="Navigation_Page17"/>
      <sheetName val="Ra__stair17"/>
      <sheetName val="new_ext17"/>
      <sheetName val="Budget_By_Month17"/>
      <sheetName val="Trade_Package17"/>
      <sheetName val="Fill_this_out_first___17"/>
      <sheetName val="take-off_sheet17"/>
      <sheetName val="Claims_Input_Sheet17"/>
      <sheetName val="_GULF17"/>
      <sheetName val="Rebar__Take_off16"/>
      <sheetName val="Project_Brief15"/>
      <sheetName val="Staff_Acco_14"/>
      <sheetName val="PROJECT_BRIEF(EX_NEW)14"/>
      <sheetName val="cutting_lists14"/>
      <sheetName val="입찰내역_발주처_양식14"/>
      <sheetName val="Site_Expenses14"/>
      <sheetName val="30개월기준대비표_아랍택_13"/>
      <sheetName val="총괄표__2_13"/>
      <sheetName val="Bill_of_Quantitys13"/>
      <sheetName val="PROJECT_BRIEF_EX_NEW_13"/>
      <sheetName val="Manning_Schedule13"/>
      <sheetName val="New_Barracks13"/>
      <sheetName val="Bill_NO-5_BOQ13"/>
      <sheetName val="brendans_areas13"/>
      <sheetName val="unmeasured_rooms13"/>
      <sheetName val="Gia_vat_tu13"/>
      <sheetName val="Chi_tiet13"/>
      <sheetName val="w't_table13"/>
      <sheetName val="MEP_Matls13"/>
      <sheetName val="Navigation_Page13"/>
      <sheetName val="Ra__stair13"/>
      <sheetName val="new_ext13"/>
      <sheetName val="Budget_By_Month13"/>
      <sheetName val="Trade_Package13"/>
      <sheetName val="Fill_this_out_first___13"/>
      <sheetName val="take-off_sheet13"/>
      <sheetName val="Claims_Input_Sheet13"/>
      <sheetName val="_GULF13"/>
      <sheetName val="Rebar__Take_off12"/>
      <sheetName val="Project_Brief12"/>
      <sheetName val="Staff_Acco_11"/>
      <sheetName val="PROJECT_BRIEF(EX_NEW)11"/>
      <sheetName val="cutting_lists11"/>
      <sheetName val="입찰내역_발주처_양식11"/>
      <sheetName val="Site_Expenses11"/>
      <sheetName val="30개월기준대비표_아랍택_10"/>
      <sheetName val="총괄표__2_10"/>
      <sheetName val="Bill_of_Quantitys10"/>
      <sheetName val="PROJECT_BRIEF_EX_NEW_10"/>
      <sheetName val="Manning_Schedule10"/>
      <sheetName val="New_Barracks10"/>
      <sheetName val="Bill_NO-5_BOQ10"/>
      <sheetName val="brendans_areas10"/>
      <sheetName val="unmeasured_rooms10"/>
      <sheetName val="Gia_vat_tu10"/>
      <sheetName val="Chi_tiet10"/>
      <sheetName val="w't_table10"/>
      <sheetName val="MEP_Matls10"/>
      <sheetName val="Navigation_Page10"/>
      <sheetName val="Ra__stair10"/>
      <sheetName val="new_ext10"/>
      <sheetName val="Budget_By_Month10"/>
      <sheetName val="Trade_Package10"/>
      <sheetName val="Fill_this_out_first___10"/>
      <sheetName val="take-off_sheet10"/>
      <sheetName val="Claims_Input_Sheet10"/>
      <sheetName val="_GULF10"/>
      <sheetName val="Rebar__Take_off9"/>
      <sheetName val="Project_Brief13"/>
      <sheetName val="Staff_Acco_12"/>
      <sheetName val="PROJECT_BRIEF(EX_NEW)12"/>
      <sheetName val="cutting_lists12"/>
      <sheetName val="입찰내역_발주처_양식12"/>
      <sheetName val="Site_Expenses12"/>
      <sheetName val="30개월기준대비표_아랍택_11"/>
      <sheetName val="총괄표__2_11"/>
      <sheetName val="Bill_of_Quantitys11"/>
      <sheetName val="PROJECT_BRIEF_EX_NEW_11"/>
      <sheetName val="Manning_Schedule11"/>
      <sheetName val="New_Barracks11"/>
      <sheetName val="Bill_NO-5_BOQ11"/>
      <sheetName val="brendans_areas11"/>
      <sheetName val="unmeasured_rooms11"/>
      <sheetName val="Gia_vat_tu11"/>
      <sheetName val="Chi_tiet11"/>
      <sheetName val="w't_table11"/>
      <sheetName val="MEP_Matls11"/>
      <sheetName val="Navigation_Page11"/>
      <sheetName val="Ra__stair11"/>
      <sheetName val="new_ext11"/>
      <sheetName val="Budget_By_Month11"/>
      <sheetName val="Trade_Package11"/>
      <sheetName val="Fill_this_out_first___11"/>
      <sheetName val="take-off_sheet11"/>
      <sheetName val="Claims_Input_Sheet11"/>
      <sheetName val="_GULF11"/>
      <sheetName val="Rebar__Take_off10"/>
      <sheetName val="Project_Brief14"/>
      <sheetName val="Staff_Acco_13"/>
      <sheetName val="PROJECT_BRIEF(EX_NEW)13"/>
      <sheetName val="cutting_lists13"/>
      <sheetName val="입찰내역_발주처_양식13"/>
      <sheetName val="Site_Expenses13"/>
      <sheetName val="30개월기준대비표_아랍택_12"/>
      <sheetName val="총괄표__2_12"/>
      <sheetName val="Bill_of_Quantitys12"/>
      <sheetName val="PROJECT_BRIEF_EX_NEW_12"/>
      <sheetName val="Manning_Schedule12"/>
      <sheetName val="New_Barracks12"/>
      <sheetName val="Bill_NO-5_BOQ12"/>
      <sheetName val="brendans_areas12"/>
      <sheetName val="unmeasured_rooms12"/>
      <sheetName val="Gia_vat_tu12"/>
      <sheetName val="Chi_tiet12"/>
      <sheetName val="w't_table12"/>
      <sheetName val="MEP_Matls12"/>
      <sheetName val="Navigation_Page12"/>
      <sheetName val="Ra__stair12"/>
      <sheetName val="new_ext12"/>
      <sheetName val="Budget_By_Month12"/>
      <sheetName val="Trade_Package12"/>
      <sheetName val="Fill_this_out_first___12"/>
      <sheetName val="take-off_sheet12"/>
      <sheetName val="Claims_Input_Sheet12"/>
      <sheetName val="_GULF12"/>
      <sheetName val="Rebar__Take_off11"/>
      <sheetName val="Project_Brief18"/>
      <sheetName val="Staff_Acco_17"/>
      <sheetName val="PROJECT_BRIEF(EX_NEW)17"/>
      <sheetName val="cutting_lists17"/>
      <sheetName val="입찰내역_발주처_양식17"/>
      <sheetName val="Site_Expenses17"/>
      <sheetName val="30개월기준대비표_아랍택_16"/>
      <sheetName val="총괄표__2_16"/>
      <sheetName val="Bill_of_Quantitys16"/>
      <sheetName val="PROJECT_BRIEF_EX_NEW_16"/>
      <sheetName val="Manning_Schedule16"/>
      <sheetName val="New_Barracks16"/>
      <sheetName val="Bill_NO-5_BOQ16"/>
      <sheetName val="brendans_areas16"/>
      <sheetName val="unmeasured_rooms16"/>
      <sheetName val="Gia_vat_tu16"/>
      <sheetName val="Chi_tiet16"/>
      <sheetName val="w't_table16"/>
      <sheetName val="MEP_Matls16"/>
      <sheetName val="Navigation_Page16"/>
      <sheetName val="Ra__stair16"/>
      <sheetName val="new_ext16"/>
      <sheetName val="Budget_By_Month16"/>
      <sheetName val="Trade_Package16"/>
      <sheetName val="Fill_this_out_first___16"/>
      <sheetName val="take-off_sheet16"/>
      <sheetName val="Claims_Input_Sheet16"/>
      <sheetName val="_GULF16"/>
      <sheetName val="Rebar__Take_off15"/>
      <sheetName val="Project_Brief16"/>
      <sheetName val="Staff_Acco_15"/>
      <sheetName val="PROJECT_BRIEF(EX_NEW)15"/>
      <sheetName val="cutting_lists15"/>
      <sheetName val="입찰내역_발주처_양식15"/>
      <sheetName val="Site_Expenses15"/>
      <sheetName val="30개월기준대비표_아랍택_14"/>
      <sheetName val="총괄표__2_14"/>
      <sheetName val="Bill_of_Quantitys14"/>
      <sheetName val="PROJECT_BRIEF_EX_NEW_14"/>
      <sheetName val="Manning_Schedule14"/>
      <sheetName val="New_Barracks14"/>
      <sheetName val="Bill_NO-5_BOQ14"/>
      <sheetName val="brendans_areas14"/>
      <sheetName val="unmeasured_rooms14"/>
      <sheetName val="Gia_vat_tu14"/>
      <sheetName val="Chi_tiet14"/>
      <sheetName val="w't_table14"/>
      <sheetName val="MEP_Matls14"/>
      <sheetName val="Navigation_Page14"/>
      <sheetName val="Ra__stair14"/>
      <sheetName val="new_ext14"/>
      <sheetName val="Budget_By_Month14"/>
      <sheetName val="Trade_Package14"/>
      <sheetName val="Fill_this_out_first___14"/>
      <sheetName val="take-off_sheet14"/>
      <sheetName val="Claims_Input_Sheet14"/>
      <sheetName val="_GULF14"/>
      <sheetName val="Rebar__Take_off13"/>
      <sheetName val="Project_Brief17"/>
      <sheetName val="Staff_Acco_16"/>
      <sheetName val="PROJECT_BRIEF(EX_NEW)16"/>
      <sheetName val="cutting_lists16"/>
      <sheetName val="입찰내역_발주처_양식16"/>
      <sheetName val="Site_Expenses16"/>
      <sheetName val="30개월기준대비표_아랍택_15"/>
      <sheetName val="총괄표__2_15"/>
      <sheetName val="Bill_of_Quantitys15"/>
      <sheetName val="PROJECT_BRIEF_EX_NEW_15"/>
      <sheetName val="Manning_Schedule15"/>
      <sheetName val="New_Barracks15"/>
      <sheetName val="Bill_NO-5_BOQ15"/>
      <sheetName val="brendans_areas15"/>
      <sheetName val="unmeasured_rooms15"/>
      <sheetName val="Gia_vat_tu15"/>
      <sheetName val="Chi_tiet15"/>
      <sheetName val="w't_table15"/>
      <sheetName val="MEP_Matls15"/>
      <sheetName val="Navigation_Page15"/>
      <sheetName val="Ra__stair15"/>
      <sheetName val="new_ext15"/>
      <sheetName val="Budget_By_Month15"/>
      <sheetName val="Trade_Package15"/>
      <sheetName val="Fill_this_out_first___15"/>
      <sheetName val="take-off_sheet15"/>
      <sheetName val="Claims_Input_Sheet15"/>
      <sheetName val="_GULF15"/>
      <sheetName val="Rebar__Take_off14"/>
      <sheetName val="Project_Brief20"/>
      <sheetName val="Staff_Acco_19"/>
      <sheetName val="PROJECT_BRIEF(EX_NEW)19"/>
      <sheetName val="cutting_lists19"/>
      <sheetName val="입찰내역_발주처_양식19"/>
      <sheetName val="Site_Expenses19"/>
      <sheetName val="30개월기준대비표_아랍택_18"/>
      <sheetName val="총괄표__2_18"/>
      <sheetName val="Bill_of_Quantitys18"/>
      <sheetName val="PROJECT_BRIEF_EX_NEW_18"/>
      <sheetName val="Manning_Schedule18"/>
      <sheetName val="New_Barracks18"/>
      <sheetName val="Bill_NO-5_BOQ18"/>
      <sheetName val="brendans_areas18"/>
      <sheetName val="unmeasured_rooms18"/>
      <sheetName val="Gia_vat_tu18"/>
      <sheetName val="Chi_tiet18"/>
      <sheetName val="w't_table18"/>
      <sheetName val="MEP_Matls18"/>
      <sheetName val="Navigation_Page18"/>
      <sheetName val="Ra__stair18"/>
      <sheetName val="new_ext18"/>
      <sheetName val="Budget_By_Month18"/>
      <sheetName val="Trade_Package18"/>
      <sheetName val="Fill_this_out_first___18"/>
      <sheetName val="take-off_sheet18"/>
      <sheetName val="Claims_Input_Sheet18"/>
      <sheetName val="_GULF18"/>
      <sheetName val="Rebar__Take_off17"/>
      <sheetName val="schedule"/>
      <sheetName val="Initial Data"/>
      <sheetName val="Scenario Select"/>
      <sheetName val="Info"/>
      <sheetName val="Chlorine Contact"/>
      <sheetName val="Fecho de Orçamento"/>
      <sheetName val="Custos Locais e Taxas"/>
      <sheetName val="1997 IPO"/>
      <sheetName val="james's"/>
      <sheetName val="CABLE DATA"/>
      <sheetName val="TOS-F"/>
      <sheetName val="tank"/>
      <sheetName val="slap"/>
      <sheetName val="Civil Works"/>
      <sheetName val="30개월기준대비표 아랍택)"/>
      <sheetName val="Category Lookup Table"/>
      <sheetName val="Netstatement"/>
      <sheetName val="RA-markate"/>
      <sheetName val="Day work"/>
      <sheetName val="KQ Cost Controlling"/>
      <sheetName val="KQ Appropriation"/>
      <sheetName val="Sumcosts"/>
      <sheetName val="Entrance (C)"/>
      <sheetName val=" Specs P-6"/>
      <sheetName val="Cost Movement"/>
      <sheetName val="Ref"/>
      <sheetName val="Varitations Not Agreed"/>
      <sheetName val="ITR"/>
      <sheetName val="Civils"/>
      <sheetName val="Consents_Source"/>
      <sheetName val="Site Count"/>
      <sheetName val="P3e"/>
      <sheetName val="Doha WBS Clean"/>
      <sheetName val="Total Cashflow Table"/>
      <sheetName val="hvac"/>
      <sheetName val="Input"/>
      <sheetName val="RENT MASTER FILE"/>
      <sheetName val="Initial_Data"/>
      <sheetName val="DATA_INPUT"/>
      <sheetName val="Macro_custom_function"/>
      <sheetName val="CABLE_DATA"/>
      <sheetName val="Civil_Works"/>
      <sheetName val="30개월기준대비표_아랍택)"/>
      <sheetName val="Chlorine_Contact"/>
      <sheetName val="Fecho_de_Orçamento"/>
      <sheetName val="Custos_Locais_e_Taxas"/>
      <sheetName val="Data Sheet"/>
      <sheetName val="Package Status"/>
      <sheetName val="INS"/>
      <sheetName val="HORM. Y MORTEROS."/>
      <sheetName val="SALARIOS"/>
      <sheetName val="Cover Sheet"/>
      <sheetName val="Project_Brief21"/>
      <sheetName val="PROJECT_BRIEF(EX_NEW)20"/>
      <sheetName val="입찰내역_발주처_양식20"/>
      <sheetName val="Site_Expenses20"/>
      <sheetName val="cutting_lists20"/>
      <sheetName val="Staff_Acco_20"/>
      <sheetName val="30개월기준대비표_아랍택_19"/>
      <sheetName val="총괄표__2_19"/>
      <sheetName val="Bill_of_Quantitys19"/>
      <sheetName val="PROJECT_BRIEF_EX_NEW_19"/>
      <sheetName val="Manning_Schedule19"/>
      <sheetName val="New_Barracks19"/>
      <sheetName val="Bill_NO-5_BOQ19"/>
      <sheetName val="brendans_areas19"/>
      <sheetName val="unmeasured_rooms19"/>
      <sheetName val="Gia_vat_tu19"/>
      <sheetName val="Chi_tiet19"/>
      <sheetName val="w't_table19"/>
      <sheetName val="MEP_Matls19"/>
      <sheetName val="Navigation_Page19"/>
      <sheetName val="Ra__stair19"/>
      <sheetName val="new_ext19"/>
      <sheetName val="Fill_this_out_first___19"/>
      <sheetName val="Budget_By_Month19"/>
      <sheetName val="Trade_Package19"/>
      <sheetName val="take-off_sheet19"/>
      <sheetName val="Claims_Input_Sheet19"/>
      <sheetName val="_GULF19"/>
      <sheetName val="Rebar__Take_off18"/>
      <sheetName val="Scenario_Select"/>
      <sheetName val="Project_Brief22"/>
      <sheetName val="PROJECT_BRIEF(EX_NEW)21"/>
      <sheetName val="cutting_lists21"/>
      <sheetName val="Staff_Acco_21"/>
      <sheetName val="입찰내역_발주처_양식21"/>
      <sheetName val="Site_Expenses21"/>
      <sheetName val="30개월기준대비표_아랍택_20"/>
      <sheetName val="총괄표__2_20"/>
      <sheetName val="Claims_Input_Sheet20"/>
      <sheetName val="_GULF20"/>
      <sheetName val="Bill_of_Quantitys20"/>
      <sheetName val="PROJECT_BRIEF_EX_NEW_20"/>
      <sheetName val="Manning_Schedule20"/>
      <sheetName val="New_Barracks20"/>
      <sheetName val="Bill_NO-5_BOQ20"/>
      <sheetName val="brendans_areas20"/>
      <sheetName val="unmeasured_rooms20"/>
      <sheetName val="Gia_vat_tu20"/>
      <sheetName val="Chi_tiet20"/>
      <sheetName val="w't_table20"/>
      <sheetName val="MEP_Matls20"/>
      <sheetName val="Navigation_Page20"/>
      <sheetName val="Ra__stair20"/>
      <sheetName val="Fill_this_out_first___20"/>
      <sheetName val="Budget_By_Month20"/>
      <sheetName val="Trade_Package20"/>
      <sheetName val="new_ext20"/>
      <sheetName val="take-off_sheet20"/>
      <sheetName val="Rebar__Take_off19"/>
      <sheetName val="Macro_custom_function1"/>
      <sheetName val="DATA_INPUT1"/>
      <sheetName val="Initial_Data1"/>
      <sheetName val="Scenario_Select1"/>
      <sheetName val="Chlorine_Contact1"/>
      <sheetName val="Fecho_de_Orçamento1"/>
      <sheetName val="Custos_Locais_e_Taxas1"/>
      <sheetName val="Interest"/>
      <sheetName val="BOQ Distribution"/>
      <sheetName val="TBAL9697 -group wise  sdpl"/>
      <sheetName val="Westin FOH &amp; BOH Split"/>
      <sheetName val=" Specs"/>
      <sheetName val="HQ-TO"/>
      <sheetName val="Forecast Variance Planning hrs"/>
      <sheetName val="P6 Loading-T1"/>
      <sheetName val="Holidays"/>
      <sheetName val="Bill"/>
      <sheetName val="calcul"/>
      <sheetName val="_Specs_P-6"/>
      <sheetName val="Cost_Movement"/>
      <sheetName val="Varitations_Not_Agreed"/>
      <sheetName val="Site_Count"/>
      <sheetName val="TBAL9697_-group_wise__sdpl"/>
      <sheetName val="CABLE_DATA1"/>
      <sheetName val="Civil_Works1"/>
      <sheetName val="30개월기준대비표_아랍택)1"/>
      <sheetName val="Category_Lookup_Table"/>
      <sheetName val="Doha_WBS_Clean"/>
      <sheetName val="RENT_MASTER_FILE"/>
      <sheetName val="Total_Cashflow_Table"/>
      <sheetName val="Data_Sheet"/>
      <sheetName val="1997_IPO"/>
      <sheetName val="_Specs"/>
      <sheetName val="Package_Status"/>
      <sheetName val="HORM__Y_MORTEROS_"/>
      <sheetName val="Cover_Sheet"/>
      <sheetName val="P6_Loading-T1"/>
      <sheetName val="KQ_Cost_Controlling"/>
      <sheetName val="KQ_Appropriation"/>
      <sheetName val="Entrance_(C)"/>
      <sheetName val="Westin_FOH_&amp;_BOH_Split"/>
      <sheetName val="Macro_custom_function2"/>
      <sheetName val="DATA_INPUT2"/>
      <sheetName val="Initial_Data2"/>
      <sheetName val="Chlorine_Contact2"/>
      <sheetName val="Fecho_de_Orçamento2"/>
      <sheetName val="Custos_Locais_e_Taxas2"/>
      <sheetName val="_Specs_P-61"/>
      <sheetName val="Cost_Movement1"/>
      <sheetName val="Varitations_Not_Agreed1"/>
      <sheetName val="Site_Count1"/>
      <sheetName val="Total_Cashflow_Table1"/>
      <sheetName val="RENT_MASTER_FILE1"/>
      <sheetName val="CABLE_DATA2"/>
      <sheetName val="Civil_Works2"/>
      <sheetName val="30개월기준대비표_아랍택)2"/>
      <sheetName val="Category_Lookup_Table1"/>
      <sheetName val="Data_Sheet1"/>
      <sheetName val="TBAL9697_-group_wise__sdpl1"/>
      <sheetName val="Doha_WBS_Clean1"/>
      <sheetName val="1997_IPO1"/>
      <sheetName val="_Specs1"/>
      <sheetName val="Package_Status1"/>
      <sheetName val="HORM__Y_MORTEROS_1"/>
      <sheetName val="Cover_Sheet1"/>
      <sheetName val="P6_Loading-T11"/>
      <sheetName val="database"/>
      <sheetName val="C&amp;IEVA"/>
      <sheetName val="gen"/>
      <sheetName val="Load"/>
      <sheetName val="적용률"/>
      <sheetName val="Sheet5"/>
      <sheetName val="Cover"/>
      <sheetName val="Schedule F"/>
      <sheetName val="MOS"/>
      <sheetName val="STEEL STRUCTURE"/>
      <sheetName val="cover page"/>
      <sheetName val="Key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Set>
  </externalBook>
</externalLink>
</file>

<file path=xl/externalLinks/externalLink211.xml><?xml version="1.0" encoding="utf-8"?>
<externalLink xmlns="http://schemas.openxmlformats.org/spreadsheetml/2006/main">
  <externalBook xmlns:r="http://schemas.openxmlformats.org/officeDocument/2006/relationships" r:id="rId1">
    <sheetNames>
      <sheetName val="trlmtapr"/>
      <sheetName val="Trial Balance"/>
      <sheetName val="P&amp;L"/>
      <sheetName val="Balance Sheet"/>
      <sheetName val="Cashflow"/>
      <sheetName val="Civil-Weekly"/>
      <sheetName val="Elec-Weekly"/>
      <sheetName val="Mech-Weekly"/>
      <sheetName val="Pipe-Weekly"/>
      <sheetName val="Datas"/>
      <sheetName val="Tank-Weekly"/>
      <sheetName val="Project-Weekly"/>
      <sheetName val="U5-Weekly"/>
      <sheetName val="CONCRETE"/>
      <sheetName val="EDGES"/>
      <sheetName val="JOINTS"/>
      <sheetName val="SUPERSTRUCTURE"/>
      <sheetName val="Trial_Balance"/>
      <sheetName val="Balance_Sheet"/>
      <sheetName val="Trial_Balance1"/>
      <sheetName val="Balance_Sheet1"/>
      <sheetName val="Trial_Balance3"/>
      <sheetName val="Balance_Sheet3"/>
      <sheetName val="Trial_Balance2"/>
      <sheetName val="Balance_Sheet2"/>
      <sheetName val="Cash2"/>
      <sheetName val="Area Analysis"/>
      <sheetName val="Sensitivity"/>
      <sheetName val="Measurment"/>
      <sheetName val="Det_Des"/>
      <sheetName val="Construction"/>
      <sheetName val="Operations"/>
      <sheetName val="Summary - T10"/>
      <sheetName val="Trial_Balance4"/>
      <sheetName val="Balance_Sheet4"/>
      <sheetName val="Area_Analysis"/>
      <sheetName val="Harewood"/>
      <sheetName val="DATI_CONS"/>
      <sheetName val="FitOutConfCentre"/>
      <sheetName val="PRECAST lightconc-II"/>
      <sheetName val="total export"/>
      <sheetName val="Summary"/>
      <sheetName val="Labor abs-NMR"/>
      <sheetName val="% prog figs -u5 and total"/>
      <sheetName val="total_export"/>
      <sheetName val="Labor_abs-NMR"/>
      <sheetName val="%_prog_figs_-u5_and_total"/>
      <sheetName val="Basis"/>
      <sheetName val="Elemental Buildup"/>
      <sheetName val="MTC-2001-September"/>
      <sheetName val="Schedules"/>
      <sheetName val="Scatter"/>
      <sheetName val="Sheet1"/>
      <sheetName val="cover page"/>
      <sheetName val="Cost Rates"/>
      <sheetName val="pip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12.xml><?xml version="1.0" encoding="utf-8"?>
<externalLink xmlns="http://schemas.openxmlformats.org/spreadsheetml/2006/main">
  <externalBook xmlns:r="http://schemas.openxmlformats.org/officeDocument/2006/relationships" r:id="rId1">
    <sheetNames>
      <sheetName val="Disclaimer"/>
      <sheetName val="Scenario Select"/>
      <sheetName val="Summary"/>
      <sheetName val="Graphs"/>
      <sheetName val="Assumptions"/>
      <sheetName val="Valuation"/>
      <sheetName val="PL"/>
      <sheetName val="BS"/>
      <sheetName val="CF"/>
      <sheetName val="NTO Calc"/>
      <sheetName val="Costs"/>
      <sheetName val="Depreciation"/>
      <sheetName val="Data_Graphs"/>
      <sheetName val="Tornado"/>
      <sheetName val="Valuation Sheet"/>
      <sheetName val="Summary_2"/>
      <sheetName val="Lists"/>
      <sheetName val="Scenario_Select"/>
      <sheetName val="NTO_Calc"/>
      <sheetName val="Valuation_Sheet"/>
      <sheetName val="LMB Forecast plan"/>
      <sheetName val="Bill 4b"/>
      <sheetName val="Sch. Areas"/>
      <sheetName val="w't table"/>
      <sheetName val="dBase"/>
      <sheetName val="Details for Char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13.xml><?xml version="1.0" encoding="utf-8"?>
<externalLink xmlns="http://schemas.openxmlformats.org/spreadsheetml/2006/main">
  <externalBook xmlns:r="http://schemas.openxmlformats.org/officeDocument/2006/relationships" r:id="rId1">
    <sheetNames>
      <sheetName val="Max permissable current"/>
      <sheetName val="Table of Contents"/>
      <sheetName val="BOQ"/>
      <sheetName val="Summary"/>
      <sheetName val="Expiration"/>
      <sheetName val="Budget"/>
      <sheetName val="Pricing"/>
      <sheetName val="Considerations"/>
      <sheetName val="Settings"/>
      <sheetName val="Light"/>
      <sheetName val="Box"/>
      <sheetName val="PVC"/>
      <sheetName val="GRC"/>
      <sheetName val="WD"/>
      <sheetName val="Flex"/>
      <sheetName val="Trunk"/>
      <sheetName val="CT"/>
      <sheetName val="Cables"/>
      <sheetName val="FEEDER"/>
      <sheetName val="Wires"/>
      <sheetName val="Gears"/>
      <sheetName val="G&amp;L"/>
      <sheetName val="Earthing"/>
      <sheetName val="Lightning"/>
      <sheetName val="DISC"/>
      <sheetName val="Iso"/>
      <sheetName val="FA"/>
      <sheetName val="TelDa"/>
      <sheetName val="LC"/>
      <sheetName val="ELVC"/>
      <sheetName val="Quotes"/>
      <sheetName val="Bulk"/>
      <sheetName val="Meter"/>
      <sheetName val="Support"/>
      <sheetName val="Site"/>
      <sheetName val="Misc"/>
      <sheetName val="Demo &amp; Spares"/>
      <sheetName val="Scratch1"/>
      <sheetName val="Scratch2"/>
      <sheetName val="Summary of Glands &amp; Lugs"/>
      <sheetName val="Summary of Conductors"/>
      <sheetName val="PARAMETERS"/>
      <sheetName val="Current Rating"/>
      <sheetName val="Points"/>
      <sheetName val="Busbar"/>
      <sheetName val="Sheet1"/>
      <sheetName val="List"/>
      <sheetName val="Comparison"/>
      <sheetName val="Manpower loading"/>
      <sheetName val="RFQ1"/>
      <sheetName val="RFQ2"/>
      <sheetName val="Scope of Works"/>
      <sheetName val="Clarifications"/>
      <sheetName val="Sheet4"/>
      <sheetName val="Sheet2"/>
      <sheetName val="Sheet3"/>
      <sheetName val="Overview"/>
      <sheetName val="RFI"/>
      <sheetName val="Estimating"/>
      <sheetName val="Busduct"/>
      <sheetName val="Cost Database"/>
      <sheetName val="Dropdowns"/>
      <sheetName val="EP"/>
      <sheetName val="Feeders"/>
      <sheetName val="Connect"/>
      <sheetName val="Reports"/>
      <sheetName val="MV Connect"/>
      <sheetName val="XLPE Connect"/>
      <sheetName val="LSZH Connect"/>
      <sheetName val="Max_permissable_current"/>
      <sheetName val="Table_of_Contents"/>
      <sheetName val="Demo_&amp;_Spares"/>
      <sheetName val="Summary_of_Glands_&amp;_Lugs"/>
      <sheetName val="Summary_of_Conductors"/>
      <sheetName val="Current_Rating"/>
      <sheetName val="Manpower_loading"/>
      <sheetName val="Scope_of_Works"/>
      <sheetName val="Cost_Database"/>
      <sheetName val="MV_Connect"/>
      <sheetName val="XLPE_Connect"/>
      <sheetName val="LSZH_Connect"/>
      <sheetName val="GAE8'97"/>
      <sheetName val="Design"/>
      <sheetName val="Scenario Select"/>
      <sheetName val="Sheet 1 - Deployment &amp; Exps"/>
      <sheetName val="CCNs"/>
      <sheetName val="full pot"/>
      <sheetName val="Defini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Set>
  </externalBook>
</externalLink>
</file>

<file path=xl/externalLinks/externalLink214.xml><?xml version="1.0" encoding="utf-8"?>
<externalLink xmlns="http://schemas.openxmlformats.org/spreadsheetml/2006/main">
  <externalBook xmlns:r="http://schemas.openxmlformats.org/officeDocument/2006/relationships" r:id="rId1">
    <sheetNames>
      <sheetName val="Cash"/>
      <sheetName val="Cash and return"/>
      <sheetName val="Sheet2"/>
      <sheetName val="Sheet3"/>
      <sheetName val="Drawdown request to bank"/>
      <sheetName val="Option"/>
      <sheetName val="Cat A Change Control"/>
      <sheetName val="Settings"/>
      <sheetName val="Points"/>
      <sheetName val="Summary of Glands &amp; Lugs"/>
      <sheetName val="PARAMETERS"/>
      <sheetName val="Expiration"/>
      <sheetName val="MONTH"/>
      <sheetName val="RateAnalysis"/>
      <sheetName val="Revised 021099"/>
      <sheetName val="Budget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15.xml><?xml version="1.0" encoding="utf-8"?>
<externalLink xmlns="http://schemas.openxmlformats.org/spreadsheetml/2006/main">
  <externalBook xmlns:r="http://schemas.openxmlformats.org/officeDocument/2006/relationships" r:id="rId1">
    <sheetNames>
      <sheetName val="Tender BoQ"/>
      <sheetName val="Res 2700"/>
      <sheetName val="Res 4000"/>
      <sheetName val="Res 4300"/>
      <sheetName val="Res 4700"/>
      <sheetName val="C&amp;IEVA"/>
      <sheetName val="FEVA"/>
      <sheetName val="CEVA"/>
      <sheetName val="IEVA"/>
      <sheetName val="OM Detail"/>
      <sheetName val="OM Sum"/>
      <sheetName val="Final Est"/>
      <sheetName val="CTC"/>
      <sheetName val="Resource Analysis"/>
      <sheetName val="Calcs"/>
      <sheetName val="Notes"/>
      <sheetName val="Stated Costs"/>
      <sheetName val="HO Costs"/>
      <sheetName val="Variance "/>
      <sheetName val="Cost Grp Detail"/>
      <sheetName val="Cost Group"/>
      <sheetName val="Cost Type"/>
      <sheetName val="Graphs"/>
      <sheetName val="Summary"/>
      <sheetName val="Cover"/>
      <sheetName val="Total Cashflow Table"/>
      <sheetName val="Amortization"/>
      <sheetName val="Append 2"/>
      <sheetName val="Forecast Variance Planning hrs"/>
      <sheetName val="Nov2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16.xml><?xml version="1.0" encoding="utf-8"?>
<externalLink xmlns="http://schemas.openxmlformats.org/spreadsheetml/2006/main">
  <externalBook xmlns:r="http://schemas.openxmlformats.org/officeDocument/2006/relationships" r:id="rId1">
    <sheetNames>
      <sheetName val="Register Listing"/>
      <sheetName val="Frontpage2"/>
      <sheetName val="MainMenu"/>
      <sheetName val="Post CM Count"/>
      <sheetName val="Report Proforma"/>
      <sheetName val="Pre CM Data"/>
      <sheetName val="Pre CM Count"/>
      <sheetName val="Pre CM £ Data"/>
      <sheetName val="Pre CM Value"/>
      <sheetName val="Post CM Data"/>
      <sheetName val="Post CM £ Data"/>
      <sheetName val="Post CM Value"/>
      <sheetName val="L &amp; I Criteria"/>
      <sheetName val="Criteria"/>
      <sheetName val="C&amp;IEVA"/>
      <sheetName val="Construction"/>
      <sheetName val="Data"/>
      <sheetName val="T6M1"/>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17.xml><?xml version="1.0" encoding="utf-8"?>
<externalLink xmlns="http://schemas.openxmlformats.org/spreadsheetml/2006/main">
  <externalBook xmlns:r="http://schemas.openxmlformats.org/officeDocument/2006/relationships" r:id="rId1">
    <sheetNames>
      <sheetName val="Cover"/>
      <sheetName val="Fly"/>
      <sheetName val="Doc details"/>
      <sheetName val="Contents"/>
      <sheetName val="Fly (2)"/>
      <sheetName val="Summary"/>
      <sheetName val="Fly (3)"/>
      <sheetName val="Methodology"/>
      <sheetName val="Fly (4)"/>
      <sheetName val="Exclusions"/>
      <sheetName val="Fly (5)"/>
      <sheetName val="0 Capital Cost"/>
      <sheetName val="1 Asset Renewal"/>
      <sheetName val="Asset Expenditure"/>
      <sheetName val="2 Maintenance"/>
      <sheetName val="3 EnergyUtilities"/>
      <sheetName val="4 OperationAdmin"/>
      <sheetName val="5 Overheads"/>
      <sheetName val="6 Modernisation"/>
      <sheetName val="7 Residual"/>
      <sheetName val="8 Disposal"/>
      <sheetName val="Fly (6)"/>
      <sheetName val="Expenditure"/>
      <sheetName val="Profile"/>
      <sheetName val="Pie-Chart"/>
      <sheetName val="Profile-Chart"/>
      <sheetName val="Fly (7)"/>
      <sheetName val="Benchmarking"/>
      <sheetName val="Calculator"/>
      <sheetName val="Data"/>
      <sheetName val="Option"/>
      <sheetName val="C&amp;IEVA"/>
      <sheetName val=" GULF"/>
      <sheetName val="Supplier"/>
      <sheetName val="VCH-SLC"/>
      <sheetName val="Fin Sum"/>
      <sheetName val="TBAL9697 -group wise  sdpl"/>
      <sheetName val="RA-markate"/>
      <sheetName val="Criteria"/>
      <sheetName val="Project Brief"/>
      <sheetName val="Schedules"/>
      <sheetName val="DGchitiet "/>
      <sheetName val="PROJECT BRIEF(EX.NEW)"/>
      <sheetName val="Navigation Page"/>
      <sheetName val="Doc_details"/>
      <sheetName val="Fly_(2)"/>
      <sheetName val="Fly_(3)"/>
      <sheetName val="Fly_(4)"/>
      <sheetName val="Fly_(5)"/>
      <sheetName val="0_Capital_Cost"/>
      <sheetName val="1_Asset_Renewal"/>
      <sheetName val="Asset_Expenditure"/>
      <sheetName val="2_Maintenance"/>
      <sheetName val="3_EnergyUtilities"/>
      <sheetName val="4_OperationAdmin"/>
      <sheetName val="5_Overheads"/>
      <sheetName val="6_Modernisation"/>
      <sheetName val="7_Residual"/>
      <sheetName val="8_Disposal"/>
      <sheetName val="Fly_(6)"/>
      <sheetName val="Fly_(7)"/>
      <sheetName val="Doc_details1"/>
      <sheetName val="Fly_(2)1"/>
      <sheetName val="Fly_(3)1"/>
      <sheetName val="Fly_(4)1"/>
      <sheetName val="Fly_(5)1"/>
      <sheetName val="0_Capital_Cost1"/>
      <sheetName val="1_Asset_Renewal1"/>
      <sheetName val="Asset_Expenditure1"/>
      <sheetName val="2_Maintenance1"/>
      <sheetName val="3_EnergyUtilities1"/>
      <sheetName val="4_OperationAdmin1"/>
      <sheetName val="5_Overheads1"/>
      <sheetName val="6_Modernisation1"/>
      <sheetName val="7_Residual1"/>
      <sheetName val="8_Disposal1"/>
      <sheetName val="Fly_(6)1"/>
      <sheetName val="Fly_(7)1"/>
      <sheetName val="est"/>
      <sheetName val="DOOR-WIND"/>
      <sheetName val="E15"/>
      <sheetName val="Project_Brief"/>
      <sheetName val="Uniliever"/>
      <sheetName val="Codes,..."/>
      <sheetName val="MTO"/>
      <sheetName val="INNER TANK"/>
      <sheetName val="IPE"/>
      <sheetName val="offices"/>
      <sheetName val="insurances"/>
      <sheetName val="plant"/>
      <sheetName val="hoarding"/>
      <sheetName val="Civil Works"/>
      <sheetName val="Code Listings"/>
      <sheetName val="labour rates"/>
      <sheetName val="目录"/>
      <sheetName val="Name List"/>
      <sheetName val="gen"/>
      <sheetName val="final abstract"/>
      <sheetName val="Doc_details2"/>
      <sheetName val="Fly_(2)2"/>
      <sheetName val="Fly_(3)2"/>
      <sheetName val="Fly_(4)2"/>
      <sheetName val="Fly_(5)2"/>
      <sheetName val="0_Capital_Cost2"/>
      <sheetName val="1_Asset_Renewal2"/>
      <sheetName val="Asset_Expenditure2"/>
      <sheetName val="2_Maintenance2"/>
      <sheetName val="3_EnergyUtilities2"/>
      <sheetName val="4_OperationAdmin2"/>
      <sheetName val="5_Overheads2"/>
      <sheetName val="6_Modernisation2"/>
      <sheetName val="7_Residual2"/>
      <sheetName val="8_Disposal2"/>
      <sheetName val="Fly_(6)2"/>
      <sheetName val="Fly_(7)2"/>
      <sheetName val="Doc_details3"/>
      <sheetName val="Fly_(2)3"/>
      <sheetName val="Fly_(3)3"/>
      <sheetName val="Fly_(4)3"/>
      <sheetName val="Fly_(5)3"/>
      <sheetName val="0_Capital_Cost3"/>
      <sheetName val="1_Asset_Renewal3"/>
      <sheetName val="Asset_Expenditure3"/>
      <sheetName val="2_Maintenance3"/>
      <sheetName val="3_EnergyUtilities3"/>
      <sheetName val="4_OperationAdmin3"/>
      <sheetName val="5_Overheads3"/>
      <sheetName val="6_Modernisation3"/>
      <sheetName val="7_Residual3"/>
      <sheetName val="8_Disposal3"/>
      <sheetName val="Fly_(6)3"/>
      <sheetName val="Fly_(7)3"/>
      <sheetName val="StartSheet"/>
      <sheetName val="Labour"/>
      <sheetName val="Sheet3"/>
      <sheetName val="CCTV_EST1"/>
      <sheetName val="Sheet1"/>
      <sheetName val="환율"/>
      <sheetName val="1"/>
      <sheetName val="Consolidated"/>
      <sheetName val="Name Lists"/>
      <sheetName val="csdim"/>
      <sheetName val="cdsload"/>
      <sheetName val="chsload"/>
      <sheetName val="CLAMP"/>
      <sheetName val="cvsload"/>
      <sheetName val="pipe"/>
      <sheetName val="Staff Acco."/>
      <sheetName val="Pacakges split"/>
      <sheetName val="Costing"/>
      <sheetName val="Civil-Weekly"/>
      <sheetName val="Elec-Weekly"/>
      <sheetName val="Mech-Weekly"/>
      <sheetName val="Pipe-Weekly"/>
      <sheetName val="Datas"/>
      <sheetName val="Tank-Weekly"/>
      <sheetName val="Project-Weekly"/>
      <sheetName val="U5-Weekly"/>
      <sheetName val="MODEL 25"/>
      <sheetName val="NPV"/>
      <sheetName val="train cash"/>
      <sheetName val="accom cash"/>
      <sheetName val="E_Summary"/>
      <sheetName val="D_Cntnts"/>
      <sheetName val="Cashflow-with baseline (ex VAT)"/>
      <sheetName val="Doc_details4"/>
      <sheetName val="Fly_(2)4"/>
      <sheetName val="Fly_(3)4"/>
      <sheetName val="Fly_(4)4"/>
      <sheetName val="Fly_(5)4"/>
      <sheetName val="0_Capital_Cost4"/>
      <sheetName val="1_Asset_Renewal4"/>
      <sheetName val="Asset_Expenditure4"/>
      <sheetName val="2_Maintenance4"/>
      <sheetName val="3_EnergyUtilities4"/>
      <sheetName val="4_OperationAdmin4"/>
      <sheetName val="5_Overheads4"/>
      <sheetName val="6_Modernisation4"/>
      <sheetName val="7_Residual4"/>
      <sheetName val="8_Disposal4"/>
      <sheetName val="Fly_(6)4"/>
      <sheetName val="Fly_(7)4"/>
      <sheetName val="Fin_Sum"/>
      <sheetName val="TBAL9697_-group_wise__sdpl"/>
      <sheetName val="_GULF"/>
      <sheetName val="Doc_details5"/>
      <sheetName val="Fly_(2)5"/>
      <sheetName val="Fly_(3)5"/>
      <sheetName val="Fly_(4)5"/>
      <sheetName val="Fly_(5)5"/>
      <sheetName val="0_Capital_Cost5"/>
      <sheetName val="1_Asset_Renewal5"/>
      <sheetName val="Asset_Expenditure5"/>
      <sheetName val="2_Maintenance5"/>
      <sheetName val="3_EnergyUtilities5"/>
      <sheetName val="4_OperationAdmin5"/>
      <sheetName val="5_Overheads5"/>
      <sheetName val="6_Modernisation5"/>
      <sheetName val="7_Residual5"/>
      <sheetName val="8_Disposal5"/>
      <sheetName val="Fly_(6)5"/>
      <sheetName val="Fly_(7)5"/>
      <sheetName val="Fin_Sum1"/>
      <sheetName val="TBAL9697_-group_wise__sdpl1"/>
      <sheetName val="_GULF1"/>
      <sheetName val="Navigation_Page"/>
      <sheetName val="Name_List"/>
      <sheetName val="Doc_details6"/>
      <sheetName val="Fly_(2)6"/>
      <sheetName val="Fly_(3)6"/>
      <sheetName val="Fly_(4)6"/>
      <sheetName val="Fly_(5)6"/>
      <sheetName val="0_Capital_Cost6"/>
      <sheetName val="1_Asset_Renewal6"/>
      <sheetName val="Asset_Expenditure6"/>
      <sheetName val="2_Maintenance6"/>
      <sheetName val="3_EnergyUtilities6"/>
      <sheetName val="4_OperationAdmin6"/>
      <sheetName val="5_Overheads6"/>
      <sheetName val="6_Modernisation6"/>
      <sheetName val="7_Residual6"/>
      <sheetName val="8_Disposal6"/>
      <sheetName val="Fly_(6)6"/>
      <sheetName val="Fly_(7)6"/>
      <sheetName val="Fin_Sum2"/>
      <sheetName val="TBAL9697_-group_wise__sdpl2"/>
      <sheetName val="_GULF2"/>
      <sheetName val="Navigation_Page1"/>
      <sheetName val="Name_List1"/>
      <sheetName val="PAYWORK"/>
      <sheetName val="Budget Points"/>
      <sheetName val="Info"/>
      <sheetName val="Depn Table"/>
      <sheetName val="Main Works"/>
      <sheetName val="Civil_Works"/>
      <sheetName val="train_cash"/>
      <sheetName val="accom_cash"/>
      <sheetName val="Summ"/>
      <sheetName val="Risk Analysis"/>
      <sheetName val="Phase Master"/>
      <sheetName val="220 11  BS "/>
      <sheetName val="Register"/>
      <sheetName val="Civil Boq"/>
      <sheetName val="Financials"/>
      <sheetName val="Assumptions"/>
      <sheetName val="wordsdata"/>
      <sheetName val="Construction"/>
      <sheetName val="Detail"/>
      <sheetName val="DSL-S"/>
      <sheetName val="LA- lookups"/>
      <sheetName val="Other assumptions"/>
      <sheetName val="CODE"/>
      <sheetName val="BQ"/>
      <sheetName val="2A"/>
      <sheetName val="2B"/>
      <sheetName val="2C"/>
      <sheetName val="2D"/>
      <sheetName val="2E"/>
      <sheetName val="2F"/>
      <sheetName val="2G"/>
      <sheetName val="2H"/>
      <sheetName val="3A"/>
      <sheetName val="3B"/>
      <sheetName val="4"/>
      <sheetName val="8A"/>
      <sheetName val="8B"/>
      <sheetName val="9A"/>
      <sheetName val="9B"/>
      <sheetName val="9C"/>
      <sheetName val="9D"/>
      <sheetName val="9E"/>
      <sheetName val="9F"/>
      <sheetName val="9G"/>
      <sheetName val="9H"/>
      <sheetName val="9I"/>
      <sheetName val="9J"/>
      <sheetName val="9K"/>
      <sheetName val="Cat A Change Control"/>
      <sheetName val="Analisa"/>
      <sheetName val="Doc_details7"/>
      <sheetName val="Fly_(2)7"/>
      <sheetName val="Fly_(3)7"/>
      <sheetName val="Fly_(4)7"/>
      <sheetName val="Fly_(5)7"/>
      <sheetName val="0_Capital_Cost7"/>
      <sheetName val="1_Asset_Renewal7"/>
      <sheetName val="Asset_Expenditure7"/>
      <sheetName val="2_Maintenance7"/>
      <sheetName val="3_EnergyUtilities7"/>
      <sheetName val="4_OperationAdmin7"/>
      <sheetName val="5_Overheads7"/>
      <sheetName val="6_Modernisation7"/>
      <sheetName val="7_Residual7"/>
      <sheetName val="8_Disposal7"/>
      <sheetName val="Fly_(6)7"/>
      <sheetName val="Fly_(7)7"/>
      <sheetName val="_GULF3"/>
      <sheetName val="Fin_Sum3"/>
      <sheetName val="TBAL9697_-group_wise__sdpl3"/>
      <sheetName val="Navigation_Page2"/>
      <sheetName val="Name_List2"/>
      <sheetName val="Cashflow-with_baseline_(ex_VAT)"/>
      <sheetName val="Doc_details8"/>
      <sheetName val="Fly_(2)8"/>
      <sheetName val="Fly_(3)8"/>
      <sheetName val="Fly_(4)8"/>
      <sheetName val="Fly_(5)8"/>
      <sheetName val="0_Capital_Cost8"/>
      <sheetName val="1_Asset_Renewal8"/>
      <sheetName val="Asset_Expenditure8"/>
      <sheetName val="2_Maintenance8"/>
      <sheetName val="3_EnergyUtilities8"/>
      <sheetName val="4_OperationAdmin8"/>
      <sheetName val="5_Overheads8"/>
      <sheetName val="6_Modernisation8"/>
      <sheetName val="7_Residual8"/>
      <sheetName val="8_Disposal8"/>
      <sheetName val="Fly_(6)8"/>
      <sheetName val="Fly_(7)8"/>
      <sheetName val="_GULF4"/>
      <sheetName val="Fin_Sum4"/>
      <sheetName val="TBAL9697_-group_wise__sdpl4"/>
      <sheetName val="Navigation_Page3"/>
      <sheetName val="Name_List3"/>
      <sheetName val="Cashflow-with_baseline_(ex_VAT1"/>
      <sheetName val="Civil_Works1"/>
      <sheetName val="Doc_details9"/>
      <sheetName val="Fly_(2)9"/>
      <sheetName val="Fly_(3)9"/>
      <sheetName val="Fly_(4)9"/>
      <sheetName val="Fly_(5)9"/>
      <sheetName val="0_Capital_Cost9"/>
      <sheetName val="1_Asset_Renewal9"/>
      <sheetName val="Asset_Expenditure9"/>
      <sheetName val="2_Maintenance9"/>
      <sheetName val="3_EnergyUtilities9"/>
      <sheetName val="4_OperationAdmin9"/>
      <sheetName val="5_Overheads9"/>
      <sheetName val="6_Modernisation9"/>
      <sheetName val="7_Residual9"/>
      <sheetName val="8_Disposal9"/>
      <sheetName val="Fly_(6)9"/>
      <sheetName val="Fly_(7)9"/>
      <sheetName val="_GULF5"/>
      <sheetName val="Fin_Sum5"/>
      <sheetName val="TBAL9697_-group_wise__sdpl5"/>
      <sheetName val="Navigation_Page4"/>
      <sheetName val="Name_List4"/>
      <sheetName val="Cashflow-with_baseline_(ex_VAT2"/>
      <sheetName val="Civil_Works2"/>
      <sheetName val="DGchitiet_"/>
      <sheetName val="PROJECT_BRIEF(EX_NEW)"/>
      <sheetName val="MODEL_25"/>
      <sheetName val="Div-15 Mech"/>
      <sheetName val="DataSheet"/>
      <sheetName val="Macro-colbrook"/>
      <sheetName val="Food"/>
      <sheetName val="Schedule of Columns"/>
      <sheetName val="Schedule of FFBeams"/>
      <sheetName val="ND_Metal Deck 22.02.2018"/>
      <sheetName val="Plumbing"/>
      <sheetName val="TOTAL"/>
      <sheetName val="CONSTANT"/>
      <sheetName val="Appendix A.2"/>
      <sheetName val="PC&amp;Prov"/>
      <sheetName val="labour_rates"/>
      <sheetName val="final_abstract"/>
      <sheetName val="Doc_details10"/>
      <sheetName val="Fly_(2)10"/>
      <sheetName val="Fly_(3)10"/>
      <sheetName val="Fly_(4)10"/>
      <sheetName val="Fly_(5)10"/>
      <sheetName val="0_Capital_Cost10"/>
      <sheetName val="1_Asset_Renewal10"/>
      <sheetName val="Asset_Expenditure10"/>
      <sheetName val="2_Maintenance10"/>
      <sheetName val="3_EnergyUtilities10"/>
      <sheetName val="4_OperationAdmin10"/>
      <sheetName val="5_Overheads10"/>
      <sheetName val="6_Modernisation10"/>
      <sheetName val="7_Residual10"/>
      <sheetName val="8_Disposal10"/>
      <sheetName val="Fly_(6)10"/>
      <sheetName val="Fly_(7)10"/>
      <sheetName val="Fin_Sum6"/>
      <sheetName val="TBAL9697_-group_wise__sdpl6"/>
      <sheetName val="_GULF6"/>
      <sheetName val="Navigation_Page5"/>
      <sheetName val="Name_List5"/>
      <sheetName val="Civil_Works3"/>
      <sheetName val="train_cash1"/>
      <sheetName val="accom_cash1"/>
      <sheetName val="Cashflow-with_baseline_(ex_VAT3"/>
      <sheetName val="Budget_Points"/>
      <sheetName val="Depn_Table"/>
      <sheetName val="Main_Works"/>
      <sheetName val="Project_Brief1"/>
      <sheetName val="Name_Lists"/>
      <sheetName val="Staff_Acco_"/>
      <sheetName val="Key Assumptions"/>
      <sheetName val="CASHFLOW CODES"/>
      <sheetName val="Doc_details11"/>
      <sheetName val="Fly_(2)11"/>
      <sheetName val="Fly_(3)11"/>
      <sheetName val="Fly_(4)11"/>
      <sheetName val="Fly_(5)11"/>
      <sheetName val="0_Capital_Cost11"/>
      <sheetName val="1_Asset_Renewal11"/>
      <sheetName val="Asset_Expenditure11"/>
      <sheetName val="2_Maintenance11"/>
      <sheetName val="3_EnergyUtilities11"/>
      <sheetName val="4_OperationAdmin11"/>
      <sheetName val="5_Overheads11"/>
      <sheetName val="6_Modernisation11"/>
      <sheetName val="7_Residual11"/>
      <sheetName val="8_Disposal11"/>
      <sheetName val="Fly_(6)11"/>
      <sheetName val="Fly_(7)11"/>
      <sheetName val="Fin_Sum7"/>
      <sheetName val="TBAL9697_-group_wise__sdpl7"/>
      <sheetName val="_GULF7"/>
      <sheetName val="Navigation_Page6"/>
      <sheetName val="Name_List6"/>
      <sheetName val="Civil_Works4"/>
      <sheetName val="train_cash2"/>
      <sheetName val="accom_cash2"/>
      <sheetName val="Cashflow-with_baseline_(ex_VAT4"/>
      <sheetName val="Budget_Points1"/>
      <sheetName val="Depn_Table1"/>
      <sheetName val="Main_Works1"/>
      <sheetName val="Project_Brief2"/>
      <sheetName val="labour_rates1"/>
      <sheetName val="final_abstract1"/>
      <sheetName val="Name_Lists1"/>
      <sheetName val="Staff_Acco_1"/>
      <sheetName val="SITE-E"/>
      <sheetName val="Budget"/>
      <sheetName val="S&amp;U"/>
      <sheetName val="Equity CF"/>
      <sheetName val="GL"/>
      <sheetName val="Perm. Debt"/>
      <sheetName val="MF-Settings"/>
      <sheetName val="Rate Matrix"/>
      <sheetName val="MF-OpSt"/>
      <sheetName val="MF-RR"/>
      <sheetName val="ORI-RR"/>
      <sheetName val="ORI-OpSt"/>
      <sheetName val="Dev-Interest Calc"/>
      <sheetName val="Property CF"/>
      <sheetName val="Tenancy Analysis"/>
      <sheetName val="Controls"/>
      <sheetName val="Rooms"/>
      <sheetName val="COST"/>
      <sheetName val="Windows2"/>
      <sheetName val="Data Works"/>
      <sheetName val="Works"/>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Set>
  </externalBook>
</externalLink>
</file>

<file path=xl/externalLinks/externalLink218.xml><?xml version="1.0" encoding="utf-8"?>
<externalLink xmlns="http://schemas.openxmlformats.org/spreadsheetml/2006/main">
  <externalBook xmlns:r="http://schemas.openxmlformats.org/officeDocument/2006/relationships" r:id="rId1">
    <sheetNames>
      <sheetName val="ACR Summary"/>
      <sheetName val="ACR-2nd level"/>
      <sheetName val="ACR-Detail"/>
      <sheetName val="ACR-Detail-new"/>
      <sheetName val="ACR-Detail-new (2)"/>
      <sheetName val="Detailed Budget 07Jul2014 v2"/>
      <sheetName val="preopening"/>
      <sheetName val="ACR-input sheet"/>
      <sheetName val="Detailed Budget 07Jul2014 v1"/>
      <sheetName val="Detailed Budget-SM"/>
      <sheetName val="Detailed Budget 02Jan2014"/>
      <sheetName val="Detailed Budget-bank PF"/>
      <sheetName val="Notes"/>
      <sheetName val="Commitments-Summary"/>
      <sheetName val="Commitments-Detail by vendor"/>
      <sheetName val="contract numbers"/>
      <sheetName val="Detailed Budget 11May2014"/>
      <sheetName val="GP10 Acct Transactions"/>
      <sheetName val="AP(control check)"/>
      <sheetName val="pivot-gp10(cost control check)"/>
      <sheetName val="Updating the ACR"/>
      <sheetName val="Sheet2"/>
      <sheetName val="Sheet5"/>
      <sheetName val="Sheet6"/>
      <sheetName val="Bank PF vs Current PF"/>
      <sheetName val="GL accounts with vendor"/>
      <sheetName val="Due to Al Sowwah Properties"/>
      <sheetName val="WBS - JDE"/>
      <sheetName val="CWIP"/>
      <sheetName val="Executive Summary"/>
      <sheetName val="Project Summary"/>
      <sheetName val="GP10 to JDE"/>
      <sheetName val="SC_ACR"/>
      <sheetName val="Actual cost_Paid to date"/>
      <sheetName val="ACR recon with GP10"/>
      <sheetName val="pivot GP10"/>
      <sheetName val="gp10 for recon"/>
      <sheetName val="Sowwah Central Payment Tracker"/>
      <sheetName val="cash call summary"/>
      <sheetName val="Project Cashflow"/>
      <sheetName val="Sheet1"/>
      <sheetName val="Detailed Budget"/>
      <sheetName val="Contract &amp; Appnt Details"/>
      <sheetName val="WBS Project 1"/>
      <sheetName val="Budget"/>
      <sheetName val="WBS Project 1 (2)"/>
      <sheetName val="queries"/>
      <sheetName val="Bank acct"/>
      <sheetName val="Invoices"/>
      <sheetName val="Related"/>
      <sheetName val="Square"/>
      <sheetName val="Commitments_Potential costs"/>
      <sheetName val="FACTOR"/>
      <sheetName val="Data"/>
      <sheetName val="Cover"/>
      <sheetName val="Currenc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19.xml><?xml version="1.0" encoding="utf-8"?>
<externalLink xmlns="http://schemas.openxmlformats.org/spreadsheetml/2006/main">
  <externalBook xmlns:r="http://schemas.openxmlformats.org/officeDocument/2006/relationships" r:id="rId1">
    <sheetNames>
      <sheetName val="Fixed Exp"/>
      <sheetName val="SPECIAL EVENTS"/>
      <sheetName val="CaPCURE"/>
      <sheetName val="schedule4"/>
      <sheetName val="dailydor"/>
      <sheetName val="exp %"/>
      <sheetName val="Exp adjust"/>
      <sheetName val="SeasonAPR"/>
      <sheetName val="SeasonANN"/>
      <sheetName val="schedule5"/>
      <sheetName val="schedule6"/>
      <sheetName val="monthdor"/>
      <sheetName val="casino"/>
      <sheetName val="schedule2"/>
      <sheetName val="sch2_1999"/>
      <sheetName val="sch2_1999 (3)"/>
      <sheetName val="sch2_2000"/>
      <sheetName val="sch2_2000 Qtr"/>
      <sheetName val="1Q COMPAR"/>
      <sheetName val="Apr Prior yr"/>
      <sheetName val="1298FC vs 0299FC"/>
      <sheetName val="schedule3A (2)"/>
      <sheetName val="schedule3A"/>
      <sheetName val="Commitments_Potential costs"/>
      <sheetName val="Fixed_Exp"/>
      <sheetName val="SPECIAL_EVENTS"/>
      <sheetName val="exp_%"/>
      <sheetName val="Exp_adjust"/>
      <sheetName val="sch2_1999_(3)"/>
      <sheetName val="sch2_2000_Qtr"/>
      <sheetName val="1Q_COMPAR"/>
      <sheetName val="Apr_Prior_yr"/>
      <sheetName val="1298FC_vs_0299FC"/>
      <sheetName val="schedule3A_(2)"/>
      <sheetName val="BOQ"/>
      <sheetName val="FACTOR"/>
      <sheetName val="MP"/>
      <sheetName val="wordsdata"/>
      <sheetName val="Project Brief"/>
      <sheetName val="rc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20.xml><?xml version="1.0" encoding="utf-8"?>
<externalLink xmlns="http://schemas.openxmlformats.org/spreadsheetml/2006/main">
  <externalBook xmlns:r="http://schemas.openxmlformats.org/officeDocument/2006/relationships" r:id="rId1">
    <sheetNames>
      <sheetName val="Evaluation"/>
      <sheetName val="TRUCKS 2002"/>
      <sheetName val="Companies"/>
      <sheetName val="EUROPEAN CARGO"/>
      <sheetName val="OLYMPIAS"/>
      <sheetName val="btz"/>
      <sheetName val="rrs"/>
      <sheetName val="evolution"/>
      <sheetName val="TRUCKS_2002"/>
      <sheetName val="EUROPEAN_CARGO"/>
      <sheetName val="SECTION-A"/>
      <sheetName val="co-no.2"/>
      <sheetName val="PARAMETERS"/>
      <sheetName val="schedule4"/>
      <sheetName val="Control"/>
      <sheetName val="PRECAST lightconc-II"/>
      <sheetName val="ICT RIW-MIR"/>
      <sheetName val="L"/>
      <sheetName val="Key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21.xml><?xml version="1.0" encoding="utf-8"?>
<externalLink xmlns="http://schemas.openxmlformats.org/spreadsheetml/2006/main">
  <externalBook xmlns:r="http://schemas.openxmlformats.org/officeDocument/2006/relationships" r:id="rId1">
    <sheetNames>
      <sheetName val=" Est "/>
      <sheetName val="block work-comp"/>
      <sheetName val="Controls &amp; PS"/>
      <sheetName val="comp"/>
      <sheetName val="Bill -ori"/>
      <sheetName val="Bill 2-02-05"/>
      <sheetName val="Bill 20-02-05"/>
      <sheetName val="Bill 20-02-05clear"/>
      <sheetName val="reduction build up"/>
      <sheetName val="reduction build up clear"/>
      <sheetName val="Doors Schedule"/>
      <sheetName val="Windows Schedule"/>
      <sheetName val="eng services + fit out"/>
      <sheetName val="P&amp;G "/>
      <sheetName val="P&amp;G site"/>
      <sheetName val="indirect-oh."/>
      <sheetName val="towers for AHU"/>
      <sheetName val="Bill"/>
      <sheetName val="schedule of rates"/>
      <sheetName val="Companies"/>
      <sheetName val="info"/>
      <sheetName val="various calcs"/>
      <sheetName val="DATI_CONS"/>
      <sheetName val="Intr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22.xml><?xml version="1.0" encoding="utf-8"?>
<externalLink xmlns="http://schemas.openxmlformats.org/spreadsheetml/2006/main">
  <externalBook xmlns:r="http://schemas.openxmlformats.org/officeDocument/2006/relationships" r:id="rId1">
    <sheetNames>
      <sheetName val="grand summary"/>
      <sheetName val="boq"/>
      <sheetName val="upa"/>
      <sheetName val="equipment"/>
      <sheetName val="material"/>
      <sheetName val="labour"/>
      <sheetName val="inWords"/>
      <sheetName val="wordsdata"/>
      <sheetName val="calendar days"/>
      <sheetName val="Detailed Budget"/>
      <sheetName val="Balance Sheet"/>
      <sheetName val="Indices"/>
      <sheetName val="DHSS2"/>
      <sheetName val="Deliveries"/>
      <sheetName val="Genera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23.xml><?xml version="1.0" encoding="utf-8"?>
<externalLink xmlns="http://schemas.openxmlformats.org/spreadsheetml/2006/main">
  <externalBook xmlns:r="http://schemas.openxmlformats.org/officeDocument/2006/relationships" r:id="rId1">
    <sheetNames>
      <sheetName val="Development Summary"/>
      <sheetName val="Fees"/>
      <sheetName val="Cash Flow"/>
      <sheetName val="BT Direct Works"/>
      <sheetName val="Cat A Exec Summary"/>
      <sheetName val="Cat A Supp Auth"/>
      <sheetName val="Cat A AI's"/>
      <sheetName val="CAT A Anticipated"/>
      <sheetName val="Cat A Change Control"/>
      <sheetName val="Developers Fees"/>
      <sheetName val="Cat A Contingency Schedule"/>
      <sheetName val="Cat B Exec Summary"/>
      <sheetName val="Cat B Supp Auth"/>
      <sheetName val="Cat B AI's"/>
      <sheetName val="Cat B Change Control"/>
      <sheetName val="Data"/>
      <sheetName val=" Est "/>
      <sheetName val="Option"/>
      <sheetName val="PROJECT BRIEF(EX.NEW)"/>
      <sheetName val="Construction"/>
      <sheetName val="Operations"/>
      <sheetName val="Development_Summary"/>
      <sheetName val="Cash_Flow"/>
      <sheetName val="BT_Direct_Works"/>
      <sheetName val="Cat_A_Exec_Summary"/>
      <sheetName val="Cat_A_Supp_Auth"/>
      <sheetName val="Cat_A_AI's"/>
      <sheetName val="CAT_A_Anticipated"/>
      <sheetName val="Cat_A_Change_Control"/>
      <sheetName val="Developers_Fees"/>
      <sheetName val="Cat_A_Contingency_Schedule"/>
      <sheetName val="Cat_B_Exec_Summary"/>
      <sheetName val="Cat_B_Supp_Auth"/>
      <sheetName val="Cat_B_AI's"/>
      <sheetName val="Cat_B_Change_Control"/>
      <sheetName val="CBS"/>
      <sheetName val="Sheet3"/>
      <sheetName val="Name List"/>
      <sheetName val="gen"/>
      <sheetName val="Standard S-Curve Data"/>
      <sheetName val="4.03 Recommendations &amp; Cashflow"/>
      <sheetName val="Development_Summary1"/>
      <sheetName val="Cash_Flow1"/>
      <sheetName val="BT_Direct_Works1"/>
      <sheetName val="Cat_A_Exec_Summary1"/>
      <sheetName val="Cat_A_Supp_Auth1"/>
      <sheetName val="Cat_A_AI's1"/>
      <sheetName val="CAT_A_Anticipated1"/>
      <sheetName val="Cat_A_Change_Control1"/>
      <sheetName val="Developers_Fees1"/>
      <sheetName val="Cat_A_Contingency_Schedule1"/>
      <sheetName val="Cat_B_Exec_Summary1"/>
      <sheetName val="Cat_B_Supp_Auth1"/>
      <sheetName val="Cat_B_AI's1"/>
      <sheetName val="Cat_B_Change_Control1"/>
      <sheetName val="Information"/>
      <sheetName val="Project Brief"/>
      <sheetName val="Mat_Cost"/>
      <sheetName val="Civil Works"/>
      <sheetName val="Fin Sum"/>
      <sheetName val="PrintManager"/>
      <sheetName val="Assumption"/>
      <sheetName val="Development_Summary2"/>
      <sheetName val="Cash_Flow2"/>
      <sheetName val="BT_Direct_Works2"/>
      <sheetName val="Cat_A_Exec_Summary2"/>
      <sheetName val="Cat_A_Supp_Auth2"/>
      <sheetName val="Cat_A_AI's2"/>
      <sheetName val="CAT_A_Anticipated2"/>
      <sheetName val="Cat_A_Change_Control2"/>
      <sheetName val="Developers_Fees2"/>
      <sheetName val="Cat_A_Contingency_Schedule2"/>
      <sheetName val="Cat_B_Exec_Summary2"/>
      <sheetName val="Cat_B_Supp_Auth2"/>
      <sheetName val="Cat_B_AI's2"/>
      <sheetName val="Cat_B_Change_Control2"/>
      <sheetName val="4_03_Recommendations_&amp;_Cashflow"/>
      <sheetName val="Standard_S-Curve_Data"/>
      <sheetName val="Development_Summary4"/>
      <sheetName val="Cash_Flow3"/>
      <sheetName val="BT_Direct_Works3"/>
      <sheetName val="Cat_A_Exec_Summary3"/>
      <sheetName val="Cat_A_Supp_Auth3"/>
      <sheetName val="Cat_A_AI's3"/>
      <sheetName val="CAT_A_Anticipated3"/>
      <sheetName val="Cat_A_Change_Control3"/>
      <sheetName val="Developers_Fees3"/>
      <sheetName val="Cat_A_Contingency_Schedule3"/>
      <sheetName val="Cat_B_Exec_Summary3"/>
      <sheetName val="Cat_B_Supp_Auth3"/>
      <sheetName val="Cat_B_AI's3"/>
      <sheetName val="Cat_B_Change_Control3"/>
      <sheetName val="Standard_S-Curve_Data1"/>
      <sheetName val="4_03_Recommendations_&amp;_Cashflo1"/>
      <sheetName val="Development_Summary3"/>
      <sheetName val="Development_Summary5"/>
      <sheetName val="Cash_Flow4"/>
      <sheetName val="BT_Direct_Works4"/>
      <sheetName val="Cat_A_Exec_Summary4"/>
      <sheetName val="Cat_A_Supp_Auth4"/>
      <sheetName val="Cat_A_AI's4"/>
      <sheetName val="CAT_A_Anticipated4"/>
      <sheetName val="Cat_A_Change_Control4"/>
      <sheetName val="Developers_Fees4"/>
      <sheetName val="Cat_A_Contingency_Schedule4"/>
      <sheetName val="Cat_B_Exec_Summary4"/>
      <sheetName val="Cat_B_Supp_Auth4"/>
      <sheetName val="Cat_B_AI's4"/>
      <sheetName val="Cat_B_Change_Control4"/>
      <sheetName val="Development_Summary6"/>
      <sheetName val="Cash_Flow5"/>
      <sheetName val="BT_Direct_Works5"/>
      <sheetName val="Cat_A_Exec_Summary5"/>
      <sheetName val="Cat_A_Supp_Auth5"/>
      <sheetName val="Cat_A_AI's5"/>
      <sheetName val="CAT_A_Anticipated5"/>
      <sheetName val="Cat_A_Change_Control5"/>
      <sheetName val="Developers_Fees5"/>
      <sheetName val="Cat_A_Contingency_Schedule5"/>
      <sheetName val="Cat_B_Exec_Summary5"/>
      <sheetName val="Cat_B_Supp_Auth5"/>
      <sheetName val="Cat_B_AI's5"/>
      <sheetName val="Cat_B_Change_Control5"/>
      <sheetName val="Development_Summary7"/>
      <sheetName val="Cash_Flow6"/>
      <sheetName val="BT_Direct_Works6"/>
      <sheetName val="Cat_A_Exec_Summary6"/>
      <sheetName val="Cat_A_Supp_Auth6"/>
      <sheetName val="Cat_A_AI's6"/>
      <sheetName val="CAT_A_Anticipated6"/>
      <sheetName val="Cat_A_Change_Control6"/>
      <sheetName val="Developers_Fees6"/>
      <sheetName val="Cat_A_Contingency_Schedule6"/>
      <sheetName val="Cat_B_Exec_Summary6"/>
      <sheetName val="Cat_B_Supp_Auth6"/>
      <sheetName val="Cat_B_AI's6"/>
      <sheetName val="Cat_B_Change_Control6"/>
      <sheetName val="Standard_S-Curve_Data2"/>
      <sheetName val="4_03_Recommendations_&amp;_Cashflo2"/>
      <sheetName val="Development_Summary8"/>
      <sheetName val="Cash_Flow7"/>
      <sheetName val="BT_Direct_Works7"/>
      <sheetName val="Cat_A_Exec_Summary7"/>
      <sheetName val="Cat_A_Supp_Auth7"/>
      <sheetName val="Cat_A_AI's7"/>
      <sheetName val="CAT_A_Anticipated7"/>
      <sheetName val="Cat_A_Change_Control7"/>
      <sheetName val="Developers_Fees7"/>
      <sheetName val="Cat_A_Contingency_Schedule7"/>
      <sheetName val="Cat_B_Exec_Summary7"/>
      <sheetName val="Cat_B_Supp_Auth7"/>
      <sheetName val="Cat_B_AI's7"/>
      <sheetName val="Cat_B_Change_Control7"/>
      <sheetName val="Standard_S-Curve_Data3"/>
      <sheetName val="4_03_Recommendations_&amp;_Cashflo3"/>
      <sheetName val="Development_Summary9"/>
      <sheetName val="Cash_Flow8"/>
      <sheetName val="BT_Direct_Works8"/>
      <sheetName val="Cat_A_Exec_Summary8"/>
      <sheetName val="Cat_A_Supp_Auth8"/>
      <sheetName val="Cat_A_AI's8"/>
      <sheetName val="CAT_A_Anticipated8"/>
      <sheetName val="Cat_A_Change_Control8"/>
      <sheetName val="Developers_Fees8"/>
      <sheetName val="Cat_A_Contingency_Schedule8"/>
      <sheetName val="Cat_B_Exec_Summary8"/>
      <sheetName val="Cat_B_Supp_Auth8"/>
      <sheetName val="Cat_B_AI's8"/>
      <sheetName val="Cat_B_Change_Control8"/>
      <sheetName val="Development_Summary10"/>
      <sheetName val="Cash_Flow9"/>
      <sheetName val="BT_Direct_Works9"/>
      <sheetName val="Cat_A_Exec_Summary9"/>
      <sheetName val="Cat_A_Supp_Auth9"/>
      <sheetName val="Cat_A_AI's9"/>
      <sheetName val="CAT_A_Anticipated9"/>
      <sheetName val="Cat_A_Change_Control9"/>
      <sheetName val="Developers_Fees9"/>
      <sheetName val="Cat_A_Contingency_Schedule9"/>
      <sheetName val="Cat_B_Exec_Summary9"/>
      <sheetName val="Cat_B_Supp_Auth9"/>
      <sheetName val="Cat_B_AI's9"/>
      <sheetName val="Cat_B_Change_Control9"/>
      <sheetName val="Standard_S-Curve_Data4"/>
      <sheetName val="4_03_Recommendations_&amp;_Cashflo4"/>
      <sheetName val="Development_Summary11"/>
      <sheetName val="Cash_Flow10"/>
      <sheetName val="BT_Direct_Works10"/>
      <sheetName val="Cat_A_Exec_Summary10"/>
      <sheetName val="Cat_A_Supp_Auth10"/>
      <sheetName val="Cat_A_AI's10"/>
      <sheetName val="CAT_A_Anticipated10"/>
      <sheetName val="Cat_A_Change_Control10"/>
      <sheetName val="Developers_Fees10"/>
      <sheetName val="Cat_A_Contingency_Schedule10"/>
      <sheetName val="Cat_B_Exec_Summary10"/>
      <sheetName val="Cat_B_Supp_Auth10"/>
      <sheetName val="Cat_B_AI's10"/>
      <sheetName val="Cat_B_Change_Control10"/>
      <sheetName val="Standard_S-Curve_Data5"/>
      <sheetName val="4_03_Recommendations_&amp;_Cashflo5"/>
      <sheetName val="C3"/>
      <sheetName val="Sheet4"/>
      <sheetName val="Khalifa Parkf"/>
      <sheetName val="trafo-size"/>
      <sheetName val="CIT(1)"/>
      <sheetName val="COA-17"/>
      <sheetName val="C-18"/>
      <sheetName val="Timesheet"/>
      <sheetName val="1-1"/>
      <sheetName val="공사수행방안"/>
      <sheetName val="2nd "/>
      <sheetName val="Summary_Bank"/>
      <sheetName val="Input"/>
      <sheetName val="Navigation Page"/>
      <sheetName val="Lookup"/>
      <sheetName val="TBAL9697 -group wise  sdpl"/>
      <sheetName val="Assumptions"/>
      <sheetName val="zone-8"/>
      <sheetName val="MHNO_LEV"/>
      <sheetName val="labour rates"/>
      <sheetName val="factors"/>
      <sheetName val="Costing"/>
      <sheetName val="DOOR-WIND"/>
      <sheetName val="VCH-SLC"/>
      <sheetName val="Supplier"/>
      <sheetName val="p&amp;m"/>
      <sheetName val="Labour"/>
      <sheetName val="Pipe Bedding"/>
      <sheetName val="E15"/>
      <sheetName val="Facade"/>
      <sheetName val="Development_Summary12"/>
      <sheetName val="Cash_Flow11"/>
      <sheetName val="BT_Direct_Works11"/>
      <sheetName val="Cat_A_Exec_Summary11"/>
      <sheetName val="Cat_A_Supp_Auth11"/>
      <sheetName val="Cat_A_AI's11"/>
      <sheetName val="CAT_A_Anticipated11"/>
      <sheetName val="Cat_A_Change_Control11"/>
      <sheetName val="Developers_Fees11"/>
      <sheetName val="Cat_A_Contingency_Schedule11"/>
      <sheetName val="Cat_B_Exec_Summary11"/>
      <sheetName val="Cat_B_Supp_Auth11"/>
      <sheetName val="Cat_B_AI's11"/>
      <sheetName val="Cat_B_Change_Control11"/>
      <sheetName val="4_03_Recommendations_&amp;_Cashflo6"/>
      <sheetName val="Standard_S-Curve_Data6"/>
      <sheetName val="Development_Summary13"/>
      <sheetName val="Development_Summary14"/>
      <sheetName val="Development_Summary19"/>
      <sheetName val="Cash_Flow16"/>
      <sheetName val="BT_Direct_Works16"/>
      <sheetName val="Cat_A_Exec_Summary16"/>
      <sheetName val="Cat_A_Supp_Auth16"/>
      <sheetName val="Cat_A_AI's16"/>
      <sheetName val="CAT_A_Anticipated16"/>
      <sheetName val="Cat_A_Change_Control16"/>
      <sheetName val="Developers_Fees16"/>
      <sheetName val="Cat_A_Contingency_Schedule16"/>
      <sheetName val="Cat_B_Exec_Summary16"/>
      <sheetName val="Cat_B_Supp_Auth16"/>
      <sheetName val="Cat_B_AI's16"/>
      <sheetName val="Cat_B_Change_Control16"/>
      <sheetName val="Standard_S-Curve_Data11"/>
      <sheetName val="4_03_Recommendations_&amp;_Cashfl11"/>
      <sheetName val="Development_Summary15"/>
      <sheetName val="Cash_Flow12"/>
      <sheetName val="BT_Direct_Works12"/>
      <sheetName val="Cat_A_Exec_Summary12"/>
      <sheetName val="Cat_A_Supp_Auth12"/>
      <sheetName val="Cat_A_AI's12"/>
      <sheetName val="CAT_A_Anticipated12"/>
      <sheetName val="Cat_A_Change_Control12"/>
      <sheetName val="Developers_Fees12"/>
      <sheetName val="Cat_A_Contingency_Schedule12"/>
      <sheetName val="Cat_B_Exec_Summary12"/>
      <sheetName val="Cat_B_Supp_Auth12"/>
      <sheetName val="Cat_B_AI's12"/>
      <sheetName val="Cat_B_Change_Control12"/>
      <sheetName val="Standard_S-Curve_Data7"/>
      <sheetName val="4_03_Recommendations_&amp;_Cashflo7"/>
      <sheetName val="Development_Summary16"/>
      <sheetName val="Cash_Flow13"/>
      <sheetName val="BT_Direct_Works13"/>
      <sheetName val="Cat_A_Exec_Summary13"/>
      <sheetName val="Cat_A_Supp_Auth13"/>
      <sheetName val="Cat_A_AI's13"/>
      <sheetName val="CAT_A_Anticipated13"/>
      <sheetName val="Cat_A_Change_Control13"/>
      <sheetName val="Developers_Fees13"/>
      <sheetName val="Cat_A_Contingency_Schedule13"/>
      <sheetName val="Cat_B_Exec_Summary13"/>
      <sheetName val="Cat_B_Supp_Auth13"/>
      <sheetName val="Cat_B_AI's13"/>
      <sheetName val="Cat_B_Change_Control13"/>
      <sheetName val="Standard_S-Curve_Data8"/>
      <sheetName val="4_03_Recommendations_&amp;_Cashflo8"/>
      <sheetName val="Development_Summary17"/>
      <sheetName val="Cash_Flow14"/>
      <sheetName val="BT_Direct_Works14"/>
      <sheetName val="Cat_A_Exec_Summary14"/>
      <sheetName val="Cat_A_Supp_Auth14"/>
      <sheetName val="Cat_A_AI's14"/>
      <sheetName val="CAT_A_Anticipated14"/>
      <sheetName val="Cat_A_Change_Control14"/>
      <sheetName val="Developers_Fees14"/>
      <sheetName val="Cat_A_Contingency_Schedule14"/>
      <sheetName val="Cat_B_Exec_Summary14"/>
      <sheetName val="Cat_B_Supp_Auth14"/>
      <sheetName val="Cat_B_AI's14"/>
      <sheetName val="Cat_B_Change_Control14"/>
      <sheetName val="Standard_S-Curve_Data9"/>
      <sheetName val="4_03_Recommendations_&amp;_Cashflo9"/>
      <sheetName val="Development_Summary18"/>
      <sheetName val="Cash_Flow15"/>
      <sheetName val="BT_Direct_Works15"/>
      <sheetName val="Cat_A_Exec_Summary15"/>
      <sheetName val="Cat_A_Supp_Auth15"/>
      <sheetName val="Cat_A_AI's15"/>
      <sheetName val="CAT_A_Anticipated15"/>
      <sheetName val="Cat_A_Change_Control15"/>
      <sheetName val="Developers_Fees15"/>
      <sheetName val="Cat_A_Contingency_Schedule15"/>
      <sheetName val="Cat_B_Exec_Summary15"/>
      <sheetName val="Cat_B_Supp_Auth15"/>
      <sheetName val="Cat_B_AI's15"/>
      <sheetName val="Cat_B_Change_Control15"/>
      <sheetName val="Standard_S-Curve_Data10"/>
      <sheetName val="4_03_Recommendations_&amp;_Cashfl10"/>
      <sheetName val="Development_Summary20"/>
      <sheetName val="Cash_Flow17"/>
      <sheetName val="BT_Direct_Works17"/>
      <sheetName val="Cat_A_Exec_Summary17"/>
      <sheetName val="Cat_A_Supp_Auth17"/>
      <sheetName val="Cat_A_AI's17"/>
      <sheetName val="CAT_A_Anticipated17"/>
      <sheetName val="Cat_A_Change_Control17"/>
      <sheetName val="Developers_Fees17"/>
      <sheetName val="Cat_A_Contingency_Schedule17"/>
      <sheetName val="Cat_B_Exec_Summary17"/>
      <sheetName val="Cat_B_Supp_Auth17"/>
      <sheetName val="Cat_B_AI's17"/>
      <sheetName val="Cat_B_Change_Control17"/>
      <sheetName val="Standard_S-Curve_Data12"/>
      <sheetName val="4_03_Recommendations_&amp;_Cashfl12"/>
      <sheetName val="Development_Summary21"/>
      <sheetName val="Cash_Flow18"/>
      <sheetName val="BT_Direct_Works18"/>
      <sheetName val="Cat_A_Exec_Summary18"/>
      <sheetName val="Cat_A_Supp_Auth18"/>
      <sheetName val="Cat_A_AI's18"/>
      <sheetName val="CAT_A_Anticipated18"/>
      <sheetName val="Cat_A_Change_Control18"/>
      <sheetName val="Developers_Fees18"/>
      <sheetName val="Cat_A_Contingency_Schedule18"/>
      <sheetName val="Cat_B_Exec_Summary18"/>
      <sheetName val="Cat_B_Supp_Auth18"/>
      <sheetName val="Cat_B_AI's18"/>
      <sheetName val="Cat_B_Change_Control18"/>
      <sheetName val="Standard_S-Curve_Data13"/>
      <sheetName val="4_03_Recommendations_&amp;_Cashfl13"/>
      <sheetName val="Development_Summary22"/>
      <sheetName val="Cash_Flow19"/>
      <sheetName val="BT_Direct_Works19"/>
      <sheetName val="Cat_A_Exec_Summary19"/>
      <sheetName val="Cat_A_Supp_Auth19"/>
      <sheetName val="Cat_A_AI's19"/>
      <sheetName val="CAT_A_Anticipated19"/>
      <sheetName val="Cat_A_Change_Control19"/>
      <sheetName val="Developers_Fees19"/>
      <sheetName val="Cat_A_Contingency_Schedule19"/>
      <sheetName val="Cat_B_Exec_Summary19"/>
      <sheetName val="Cat_B_Supp_Auth19"/>
      <sheetName val="Cat_B_AI's19"/>
      <sheetName val="Cat_B_Change_Control19"/>
      <sheetName val="Standard_S-Curve_Data14"/>
      <sheetName val="4_03_Recommendations_&amp;_Cashfl14"/>
      <sheetName val="Development_Summary23"/>
      <sheetName val="Cash_Flow20"/>
      <sheetName val="BT_Direct_Works20"/>
      <sheetName val="Cat_A_Exec_Summary20"/>
      <sheetName val="Cat_A_Supp_Auth20"/>
      <sheetName val="Cat_A_AI's20"/>
      <sheetName val="CAT_A_Anticipated20"/>
      <sheetName val="Cat_A_Change_Control20"/>
      <sheetName val="Developers_Fees20"/>
      <sheetName val="Cat_A_Contingency_Schedule20"/>
      <sheetName val="Cat_B_Exec_Summary20"/>
      <sheetName val="Cat_B_Supp_Auth20"/>
      <sheetName val="Cat_B_AI's20"/>
      <sheetName val="Cat_B_Change_Control20"/>
      <sheetName val="4_03_Recommendations_&amp;_Cashfl15"/>
      <sheetName val="Standard_S-Curve_Data15"/>
      <sheetName val="Development_Summary24"/>
      <sheetName val="Cash_Flow21"/>
      <sheetName val="BT_Direct_Works21"/>
      <sheetName val="Cat_A_Exec_Summary21"/>
      <sheetName val="Cat_A_Supp_Auth21"/>
      <sheetName val="Cat_A_AI's21"/>
      <sheetName val="CAT_A_Anticipated21"/>
      <sheetName val="Cat_A_Change_Control21"/>
      <sheetName val="Developers_Fees21"/>
      <sheetName val="Cat_A_Contingency_Schedule21"/>
      <sheetName val="Cat_B_Exec_Summary21"/>
      <sheetName val="Cat_B_Supp_Auth21"/>
      <sheetName val="Cat_B_AI's21"/>
      <sheetName val="Staff Acco."/>
      <sheetName val="Structure Bills Qty"/>
      <sheetName val="Cat_B_Change_Control21"/>
      <sheetName val="4_03_Recommendations_&amp;_Cashfl16"/>
      <sheetName val="Standard_S-Curve_Data16"/>
      <sheetName val="Development_Summary25"/>
      <sheetName val="Cash_Flow22"/>
      <sheetName val="BT_Direct_Works22"/>
      <sheetName val="Cat_A_Exec_Summary22"/>
      <sheetName val="Cat_A_Supp_Auth22"/>
      <sheetName val="Cat_A_AI's22"/>
      <sheetName val="CAT_A_Anticipated22"/>
      <sheetName val="Cat_A_Change_Control22"/>
      <sheetName val="Developers_Fees22"/>
      <sheetName val="Cat_A_Contingency_Schedule22"/>
      <sheetName val="Cat_B_Exec_Summary22"/>
      <sheetName val="Cat_B_Supp_Auth22"/>
      <sheetName val="Cat_B_AI's22"/>
      <sheetName val="NPV"/>
      <sheetName val="P1260Projected.5700 Detail"/>
      <sheetName val="P852.5000 Detail"/>
      <sheetName val="P854.5000 Detail"/>
      <sheetName val="P856.5000 Detail"/>
      <sheetName val="P858.5000 Detail"/>
      <sheetName val="P860Baseline.5000 Detail"/>
      <sheetName val="Summary Transformers"/>
      <sheetName val="FitOutConfCentre"/>
      <sheetName val=" GULF"/>
      <sheetName val="Schedules"/>
      <sheetName val="Uniliever"/>
      <sheetName val="RA-markate"/>
      <sheetName val="Scenarios"/>
      <sheetName val="SPT vs PHI"/>
      <sheetName val="Footing "/>
      <sheetName val="PRECAST lightconc-II"/>
      <sheetName val="Operating Statistics"/>
      <sheetName val="Cover"/>
      <sheetName val="Area Statement"/>
      <sheetName val="Name_List"/>
      <sheetName val="_Est_"/>
      <sheetName val="Cat_B_Change_Control22"/>
      <sheetName val="4_03_Recommendations_&amp;_Cashfl17"/>
      <sheetName val="Standard_S-Curve_Data17"/>
      <sheetName val="Name_List1"/>
      <sheetName val="_Est_1"/>
      <sheetName val="Fin_Sum"/>
      <sheetName val="Civil_Works"/>
      <sheetName val="2nd_"/>
      <sheetName val="Name_List2"/>
      <sheetName val="_Est_2"/>
      <sheetName val="Fin_Sum1"/>
      <sheetName val="Civil_Works1"/>
      <sheetName val="2nd_1"/>
      <sheetName val="Development_Summary26"/>
      <sheetName val="Cash_Flow23"/>
      <sheetName val="BT_Direct_Works23"/>
      <sheetName val="Cat_A_Exec_Summary23"/>
      <sheetName val="Cat_A_Supp_Auth23"/>
      <sheetName val="Cat_A_AI's23"/>
      <sheetName val="CAT_A_Anticipated23"/>
      <sheetName val="Cat_A_Change_Control23"/>
      <sheetName val="Developers_Fees23"/>
      <sheetName val="Cat_A_Contingency_Schedule23"/>
      <sheetName val="Cat_B_Exec_Summary23"/>
      <sheetName val="Cat_B_Supp_Auth23"/>
      <sheetName val="Cat_B_AI's23"/>
      <sheetName val="Cat_B_Change_Control23"/>
      <sheetName val="Standard_S-Curve_Data18"/>
      <sheetName val="4_03_Recommendations_&amp;_Cashfl18"/>
      <sheetName val="TEXT"/>
      <sheetName val="WORKSHEET"/>
      <sheetName val="beam"/>
      <sheetName val="Budget Points"/>
      <sheetName val="PAYWORK"/>
      <sheetName val="eqp-rek"/>
      <sheetName val="doors and windows"/>
      <sheetName val="CONSTANT"/>
      <sheetName val="Development_Summary27"/>
      <sheetName val="Cash_Flow24"/>
      <sheetName val="BT_Direct_Works24"/>
      <sheetName val="Cat_A_Exec_Summary24"/>
      <sheetName val="Cat_A_Supp_Auth24"/>
      <sheetName val="Cat_A_AI's24"/>
      <sheetName val="CAT_A_Anticipated24"/>
      <sheetName val="Cat_A_Change_Control24"/>
      <sheetName val="Developers_Fees24"/>
      <sheetName val="Cat_A_Contingency_Schedule24"/>
      <sheetName val="Cat_B_Exec_Summary24"/>
      <sheetName val="Cat_B_Supp_Auth24"/>
      <sheetName val="Cat_B_AI's24"/>
      <sheetName val="Cat_B_Change_Control24"/>
      <sheetName val="4_03_Recommendations_&amp;_Cashfl19"/>
      <sheetName val="Standard_S-Curve_Data19"/>
      <sheetName val="Name_List3"/>
      <sheetName val="_Est_3"/>
      <sheetName val="Fin_Sum2"/>
      <sheetName val="Civil_Works2"/>
      <sheetName val="2nd_2"/>
      <sheetName val="Project_Brief"/>
      <sheetName val="TBAL9697_-group_wise__sdpl"/>
      <sheetName val="labour_rates"/>
      <sheetName val="Navigation_Page"/>
      <sheetName val="Validation Data"/>
      <sheetName val="Preliminaries"/>
      <sheetName val="Tender Information"/>
      <sheetName val="Development_Summary28"/>
      <sheetName val="Cash_Flow25"/>
      <sheetName val="BT_Direct_Works25"/>
      <sheetName val="Cat_A_Exec_Summary25"/>
      <sheetName val="Cat_A_Supp_Auth25"/>
      <sheetName val="Cat_A_AI's25"/>
      <sheetName val="CAT_A_Anticipated25"/>
      <sheetName val="Cat_A_Change_Control25"/>
      <sheetName val="Developers_Fees25"/>
      <sheetName val="Cat_A_Contingency_Schedule25"/>
      <sheetName val="Cat_B_Exec_Summary25"/>
      <sheetName val="Cat_B_Supp_Auth25"/>
      <sheetName val="Cat_B_AI's25"/>
      <sheetName val="Cat_B_Change_Control25"/>
      <sheetName val="4_03_Recommendations_&amp;_Cashfl20"/>
      <sheetName val="Standard_S-Curve_Data20"/>
      <sheetName val="Name_List4"/>
      <sheetName val="_Est_4"/>
      <sheetName val="Fin_Sum3"/>
      <sheetName val="Civil_Works3"/>
      <sheetName val="2nd_3"/>
      <sheetName val="Project_Brief1"/>
      <sheetName val="TBAL9697_-group_wise__sdpl1"/>
      <sheetName val="labour_rates1"/>
      <sheetName val="Navigation_Page1"/>
      <sheetName val="doors_and_windows"/>
      <sheetName val="Validation_Data"/>
      <sheetName val="Tender_Information"/>
      <sheetName val="Pipe_Bedding"/>
      <sheetName val="Structure_Bills_Qty"/>
      <sheetName val="P1260Projected_5700_Detail"/>
      <sheetName val="P852_5000_Detail"/>
      <sheetName val="P854_5000_Detail"/>
      <sheetName val="P856_5000_Detail"/>
      <sheetName val="P858_5000_Detail"/>
      <sheetName val="P860Baseline_5000_Detail"/>
      <sheetName val="SPT_vs_PHI"/>
      <sheetName val="Name_List5"/>
      <sheetName val="_Est_5"/>
      <sheetName val="Fin_Sum4"/>
      <sheetName val="Civil_Works4"/>
      <sheetName val="2nd_4"/>
      <sheetName val="Navigation_Page2"/>
      <sheetName val="TBAL9697_-group_wise__sdpl2"/>
      <sheetName val="labour_rates2"/>
      <sheetName val="Project_Brief2"/>
      <sheetName val="Development_Summary36"/>
      <sheetName val="Cash_Flow33"/>
      <sheetName val="BT_Direct_Works33"/>
      <sheetName val="Cat_A_Exec_Summary33"/>
      <sheetName val="Cat_A_Supp_Auth33"/>
      <sheetName val="Cat_A_AI's33"/>
      <sheetName val="CAT_A_Anticipated33"/>
      <sheetName val="Cat_A_Change_Control33"/>
      <sheetName val="Developers_Fees33"/>
      <sheetName val="Cat_A_Contingency_Schedule33"/>
      <sheetName val="Cat_B_Exec_Summary33"/>
      <sheetName val="Cat_B_Supp_Auth33"/>
      <sheetName val="Cat_B_AI's33"/>
      <sheetName val="Cat_B_Change_Control33"/>
      <sheetName val="Standard_S-Curve_Data28"/>
      <sheetName val="4_03_Recommendations_&amp;_Cashfl28"/>
      <sheetName val="Name_List11"/>
      <sheetName val="_Est_11"/>
      <sheetName val="Fin_Sum10"/>
      <sheetName val="Civil_Works10"/>
      <sheetName val="2nd_10"/>
      <sheetName val="Development_Summary29"/>
      <sheetName val="Cash_Flow26"/>
      <sheetName val="BT_Direct_Works26"/>
      <sheetName val="Cat_A_Exec_Summary26"/>
      <sheetName val="Cat_A_Supp_Auth26"/>
      <sheetName val="Cat_A_AI's26"/>
      <sheetName val="CAT_A_Anticipated26"/>
      <sheetName val="Cat_A_Change_Control26"/>
      <sheetName val="Developers_Fees26"/>
      <sheetName val="Cat_A_Contingency_Schedule26"/>
      <sheetName val="Cat_B_Exec_Summary26"/>
      <sheetName val="Cat_B_Supp_Auth26"/>
      <sheetName val="Cat_B_AI's26"/>
      <sheetName val="Cat_B_Change_Control26"/>
      <sheetName val="Standard_S-Curve_Data21"/>
      <sheetName val="4_03_Recommendations_&amp;_Cashfl21"/>
      <sheetName val="Development_Summary30"/>
      <sheetName val="Cash_Flow27"/>
      <sheetName val="BT_Direct_Works27"/>
      <sheetName val="Cat_A_Exec_Summary27"/>
      <sheetName val="Cat_A_Supp_Auth27"/>
      <sheetName val="Cat_A_AI's27"/>
      <sheetName val="CAT_A_Anticipated27"/>
      <sheetName val="Cat_A_Change_Control27"/>
      <sheetName val="Developers_Fees27"/>
      <sheetName val="Cat_A_Contingency_Schedule27"/>
      <sheetName val="Cat_B_Exec_Summary27"/>
      <sheetName val="Cat_B_Supp_Auth27"/>
      <sheetName val="Cat_B_AI's27"/>
      <sheetName val="Cat_B_Change_Control27"/>
      <sheetName val="Standard_S-Curve_Data22"/>
      <sheetName val="4_03_Recommendations_&amp;_Cashfl22"/>
      <sheetName val="Development_Summary31"/>
      <sheetName val="Cash_Flow28"/>
      <sheetName val="BT_Direct_Works28"/>
      <sheetName val="Cat_A_Exec_Summary28"/>
      <sheetName val="Cat_A_Supp_Auth28"/>
      <sheetName val="Cat_A_AI's28"/>
      <sheetName val="CAT_A_Anticipated28"/>
      <sheetName val="Cat_A_Change_Control28"/>
      <sheetName val="Developers_Fees28"/>
      <sheetName val="Cat_A_Contingency_Schedule28"/>
      <sheetName val="Cat_B_Exec_Summary28"/>
      <sheetName val="Cat_B_Supp_Auth28"/>
      <sheetName val="Cat_B_AI's28"/>
      <sheetName val="Cat_B_Change_Control28"/>
      <sheetName val="Standard_S-Curve_Data23"/>
      <sheetName val="4_03_Recommendations_&amp;_Cashfl23"/>
      <sheetName val="Name_List6"/>
      <sheetName val="_Est_6"/>
      <sheetName val="Fin_Sum5"/>
      <sheetName val="Civil_Works5"/>
      <sheetName val="2nd_5"/>
      <sheetName val="Development_Summary33"/>
      <sheetName val="Cash_Flow30"/>
      <sheetName val="BT_Direct_Works30"/>
      <sheetName val="Cat_A_Exec_Summary30"/>
      <sheetName val="Cat_A_Supp_Auth30"/>
      <sheetName val="Cat_A_AI's30"/>
      <sheetName val="CAT_A_Anticipated30"/>
      <sheetName val="Cat_A_Change_Control30"/>
      <sheetName val="Developers_Fees30"/>
      <sheetName val="Cat_A_Contingency_Schedule30"/>
      <sheetName val="Cat_B_Exec_Summary30"/>
      <sheetName val="Cat_B_Supp_Auth30"/>
      <sheetName val="Cat_B_AI's30"/>
      <sheetName val="Cat_B_Change_Control30"/>
      <sheetName val="Standard_S-Curve_Data25"/>
      <sheetName val="4_03_Recommendations_&amp;_Cashfl25"/>
      <sheetName val="Name_List8"/>
      <sheetName val="_Est_8"/>
      <sheetName val="Fin_Sum7"/>
      <sheetName val="Civil_Works7"/>
      <sheetName val="2nd_7"/>
      <sheetName val="Development_Summary32"/>
      <sheetName val="Cash_Flow29"/>
      <sheetName val="BT_Direct_Works29"/>
      <sheetName val="Cat_A_Exec_Summary29"/>
      <sheetName val="Cat_A_Supp_Auth29"/>
      <sheetName val="Cat_A_AI's29"/>
      <sheetName val="CAT_A_Anticipated29"/>
      <sheetName val="Cat_A_Change_Control29"/>
      <sheetName val="Developers_Fees29"/>
      <sheetName val="Cat_A_Contingency_Schedule29"/>
      <sheetName val="Cat_B_Exec_Summary29"/>
      <sheetName val="Cat_B_Supp_Auth29"/>
      <sheetName val="Cat_B_AI's29"/>
      <sheetName val="Cat_B_Change_Control29"/>
      <sheetName val="Standard_S-Curve_Data24"/>
      <sheetName val="4_03_Recommendations_&amp;_Cashfl24"/>
      <sheetName val="Name_List7"/>
      <sheetName val="_Est_7"/>
      <sheetName val="Fin_Sum6"/>
      <sheetName val="Civil_Works6"/>
      <sheetName val="2nd_6"/>
      <sheetName val="Development_Summary34"/>
      <sheetName val="Cash_Flow31"/>
      <sheetName val="BT_Direct_Works31"/>
      <sheetName val="Cat_A_Exec_Summary31"/>
      <sheetName val="Cat_A_Supp_Auth31"/>
      <sheetName val="Cat_A_AI's31"/>
      <sheetName val="CAT_A_Anticipated31"/>
      <sheetName val="Cat_A_Change_Control31"/>
      <sheetName val="Developers_Fees31"/>
      <sheetName val="Cat_A_Contingency_Schedule31"/>
      <sheetName val="Cat_B_Exec_Summary31"/>
      <sheetName val="Cat_B_Supp_Auth31"/>
      <sheetName val="Cat_B_AI's31"/>
      <sheetName val="Cat_B_Change_Control31"/>
      <sheetName val="Standard_S-Curve_Data26"/>
      <sheetName val="4_03_Recommendations_&amp;_Cashfl26"/>
      <sheetName val="Name_List9"/>
      <sheetName val="_Est_9"/>
      <sheetName val="Fin_Sum8"/>
      <sheetName val="Civil_Works8"/>
      <sheetName val="2nd_8"/>
      <sheetName val="Development_Summary35"/>
      <sheetName val="Cash_Flow32"/>
      <sheetName val="BT_Direct_Works32"/>
      <sheetName val="Cat_A_Exec_Summary32"/>
      <sheetName val="Cat_A_Supp_Auth32"/>
      <sheetName val="Cat_A_AI's32"/>
      <sheetName val="CAT_A_Anticipated32"/>
      <sheetName val="Cat_A_Change_Control32"/>
      <sheetName val="Developers_Fees32"/>
      <sheetName val="Cat_A_Contingency_Schedule32"/>
      <sheetName val="Cat_B_Exec_Summary32"/>
      <sheetName val="Cat_B_Supp_Auth32"/>
      <sheetName val="Cat_B_AI's32"/>
      <sheetName val="Cat_B_Change_Control32"/>
      <sheetName val="Standard_S-Curve_Data27"/>
      <sheetName val="4_03_Recommendations_&amp;_Cashfl27"/>
      <sheetName val="Name_List10"/>
      <sheetName val="_Est_10"/>
      <sheetName val="Fin_Sum9"/>
      <sheetName val="Civil_Works9"/>
      <sheetName val="2nd_9"/>
      <sheetName val="Development_Summary37"/>
      <sheetName val="Cash_Flow34"/>
      <sheetName val="BT_Direct_Works34"/>
      <sheetName val="Cat_A_Exec_Summary34"/>
      <sheetName val="Cat_A_Supp_Auth34"/>
      <sheetName val="Cat_A_AI's34"/>
      <sheetName val="CAT_A_Anticipated34"/>
      <sheetName val="Cat_A_Change_Control34"/>
      <sheetName val="Developers_Fees34"/>
      <sheetName val="Cat_A_Contingency_Schedule34"/>
      <sheetName val="Cat_B_Exec_Summary34"/>
      <sheetName val="Cat_B_Supp_Auth34"/>
      <sheetName val="Cat_B_AI's34"/>
      <sheetName val="Cat_B_Change_Control34"/>
      <sheetName val="Standard_S-Curve_Data29"/>
      <sheetName val="4_03_Recommendations_&amp;_Cashfl29"/>
      <sheetName val="Name_List12"/>
      <sheetName val="_Est_12"/>
      <sheetName val="Fin_Sum11"/>
      <sheetName val="Civil_Works11"/>
      <sheetName val="2nd_11"/>
      <sheetName val="Development_Summary38"/>
      <sheetName val="Cash_Flow35"/>
      <sheetName val="BT_Direct_Works35"/>
      <sheetName val="Cat_A_Exec_Summary35"/>
      <sheetName val="Cat_A_Supp_Auth35"/>
      <sheetName val="Cat_A_AI's35"/>
      <sheetName val="CAT_A_Anticipated35"/>
      <sheetName val="Cat_A_Change_Control35"/>
      <sheetName val="Developers_Fees35"/>
      <sheetName val="Cat_A_Contingency_Schedule35"/>
      <sheetName val="Cat_B_Exec_Summary35"/>
      <sheetName val="Cat_B_Supp_Auth35"/>
      <sheetName val="Cat_B_AI's35"/>
      <sheetName val="Cat_B_Change_Control35"/>
      <sheetName val="Standard_S-Curve_Data30"/>
      <sheetName val="4_03_Recommendations_&amp;_Cashfl30"/>
      <sheetName val="Name_List13"/>
      <sheetName val="_Est_13"/>
      <sheetName val="Fin_Sum12"/>
      <sheetName val="Civil_Works12"/>
      <sheetName val="2nd_12"/>
      <sheetName val="Development_Summary39"/>
      <sheetName val="Cash_Flow36"/>
      <sheetName val="BT_Direct_Works36"/>
      <sheetName val="Cat_A_Exec_Summary36"/>
      <sheetName val="Cat_A_Supp_Auth36"/>
      <sheetName val="Cat_A_AI's36"/>
      <sheetName val="CAT_A_Anticipated36"/>
      <sheetName val="Cat_A_Change_Control36"/>
      <sheetName val="Developers_Fees36"/>
      <sheetName val="Cat_A_Contingency_Schedule36"/>
      <sheetName val="Cat_B_Exec_Summary36"/>
      <sheetName val="Cat_B_Supp_Auth36"/>
      <sheetName val="Cat_B_AI's36"/>
      <sheetName val="Cat_B_Change_Control36"/>
      <sheetName val="Standard_S-Curve_Data31"/>
      <sheetName val="4_03_Recommendations_&amp;_Cashfl31"/>
      <sheetName val="Name_List14"/>
      <sheetName val="_Est_14"/>
      <sheetName val="Fin_Sum13"/>
      <sheetName val="Civil_Works13"/>
      <sheetName val="2nd_13"/>
      <sheetName val="Development_Summary40"/>
      <sheetName val="Cash_Flow37"/>
      <sheetName val="BT_Direct_Works37"/>
      <sheetName val="Cat_A_Exec_Summary37"/>
      <sheetName val="Cat_A_Supp_Auth37"/>
      <sheetName val="Cat_A_AI's37"/>
      <sheetName val="CAT_A_Anticipated37"/>
      <sheetName val="Cat_A_Change_Control37"/>
      <sheetName val="Developers_Fees37"/>
      <sheetName val="Cat_A_Contingency_Schedule37"/>
      <sheetName val="Cat_B_Exec_Summary37"/>
      <sheetName val="Cat_B_Supp_Auth37"/>
      <sheetName val="Cat_B_AI's37"/>
      <sheetName val="Cat_B_Change_Control37"/>
      <sheetName val="Standard_S-Curve_Data32"/>
      <sheetName val="4_03_Recommendations_&amp;_Cashfl32"/>
      <sheetName val="Name_List15"/>
      <sheetName val="_Est_15"/>
      <sheetName val="Fin_Sum14"/>
      <sheetName val="Civil_Works14"/>
      <sheetName val="2nd_14"/>
      <sheetName val="Summary"/>
      <sheetName val="Budget &amp; Cost Report Ex7"/>
      <sheetName val="Facilities and Operations"/>
      <sheetName val="Cost_F0"/>
      <sheetName val="Cost_F1"/>
      <sheetName val="Cost_F3"/>
      <sheetName val="Cost_F4"/>
      <sheetName val="CROI Calc"/>
      <sheetName val="Extra Tills Used"/>
      <sheetName val="Cost Guide - High"/>
      <sheetName val="Cost Guide - Low"/>
      <sheetName val="Review Tab"/>
      <sheetName val="Input Tab"/>
      <sheetName val="1 Contents"/>
      <sheetName val="2 Exec Summary"/>
      <sheetName val="2 Cost Sum"/>
      <sheetName val="3 Phasing Summary"/>
      <sheetName val="4 Financial overview"/>
      <sheetName val="5 Basis"/>
      <sheetName val="5 Elemental Basis"/>
      <sheetName val="Headline Construction Cost"/>
      <sheetName val="Benchmark Data"/>
      <sheetName val="Benchmark Analysis"/>
      <sheetName val=" Overall Elemental Sum"/>
      <sheetName val="Elemental Sum Science"/>
      <sheetName val="Elemental Sum HQ"/>
      <sheetName val="Reconciliation to Class D"/>
      <sheetName val="Reconciliation to March 19th"/>
      <sheetName val="Reconciliation Demo &amp; Facade"/>
      <sheetName val="ASEC SD Construction Budget"/>
      <sheetName val="ASEC Total Construction Budget"/>
      <sheetName val="1. Phase 1 Elemental Sum"/>
      <sheetName val="1. Ph 1 Building Cost Plan"/>
      <sheetName val="2. Ph 2 Science Elemental Sum"/>
      <sheetName val="2. Ph 2 Science Cost Plan"/>
      <sheetName val="3. Ph 2 HQ Elemental Sum"/>
      <sheetName val="3. Ph 2 HQ Cost Plan"/>
      <sheetName val="6. Building Elemental Sum"/>
      <sheetName val="4. Ph 1 Parking Elemental Sum"/>
      <sheetName val="4. Ph1 Parkade Cost Plan"/>
      <sheetName val="5. Ph 2 Below G Elemental Sum"/>
      <sheetName val="5. Ph 2 Below G Cost Plan"/>
      <sheetName val="6. Ph 2 Above Grade Park Sum"/>
      <sheetName val="6. Ph 2 Above Grade P Cost Plan"/>
      <sheetName val="7. Ph 1 Site Elemental Sum"/>
      <sheetName val="6. Cost Plan"/>
      <sheetName val="7. Ph 1 Site Works Cost Plan"/>
      <sheetName val="Ancillary Costs Sum"/>
      <sheetName val="Ancillary Cost Plan"/>
      <sheetName val="Trade Analysis"/>
      <sheetName val="Elemental Reconciliation"/>
      <sheetName val="App A - Area schedule"/>
      <sheetName val="8. Ph 2 Site Elemental Sum"/>
      <sheetName val="8. Ph 2 Site Works Cost Plan"/>
      <sheetName val="9. GFC Demo Elemental Sum"/>
      <sheetName val="9. GFC Demo Cost Plan"/>
      <sheetName val="10. Heritage Facade Elem. Sum"/>
      <sheetName val="10. Heritage Facade Cost Plan"/>
      <sheetName val="App A - Area Summary"/>
      <sheetName val="App B - Info used"/>
      <sheetName val="App C - BCC Cost Breakdown"/>
      <sheetName val="Summary year Plan"/>
      <sheetName val="3-Subst"/>
      <sheetName val="Flooring1"/>
      <sheetName val="Okabl. strukturalne"/>
      <sheetName val="Nagłośnienie "/>
      <sheetName val="Detailed Budget"/>
      <sheetName val="Indices"/>
      <sheetName val="BoQ"/>
      <sheetName val="DVM Sizing Calculator- 10 ips "/>
      <sheetName val="Summary Rates From Contrac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Set>
  </externalBook>
</externalLink>
</file>

<file path=xl/externalLinks/externalLink224.xml><?xml version="1.0" encoding="utf-8"?>
<externalLink xmlns="http://schemas.openxmlformats.org/spreadsheetml/2006/main">
  <externalBook xmlns:r="http://schemas.openxmlformats.org/officeDocument/2006/relationships" r:id="rId1">
    <sheetNames>
      <sheetName val="GAE8'97"/>
      <sheetName val="MU"/>
      <sheetName val="GAE8_97"/>
      <sheetName val="conditions"/>
      <sheetName val="openings"/>
      <sheetName val="forex_mu"/>
      <sheetName val="Summary"/>
      <sheetName val="P&amp;L"/>
      <sheetName val="Projected Revenue"/>
      <sheetName val="DOE 2013"/>
      <sheetName val="DOE 2012"/>
      <sheetName val="DOE Details 2013"/>
      <sheetName val="DOE Details 2012"/>
      <sheetName val="Tools 2012"/>
      <sheetName val="Shared Equipment 2013"/>
      <sheetName val="GAE 2012"/>
      <sheetName val="GAE Details 2013"/>
      <sheetName val="GAE Details 2012"/>
      <sheetName val="Capex_GAE 2012"/>
      <sheetName val="Capex_depre GAE 2013"/>
      <sheetName val="Golf Equipment 2012"/>
      <sheetName val="Golf Equipment 2013"/>
      <sheetName val="2013 CAPEX"/>
      <sheetName val="2013 GAE Nonpayroll"/>
      <sheetName val="Sheet1"/>
      <sheetName val="SCV P1A - Shared Cost"/>
      <sheetName val="Factor"/>
      <sheetName val="UTILITIES"/>
      <sheetName val="cf-var"/>
      <sheetName val="Projected_Revenue"/>
      <sheetName val="DOE_2013"/>
      <sheetName val="DOE_2012"/>
      <sheetName val="DOE_Details_2013"/>
      <sheetName val="DOE_Details_2012"/>
      <sheetName val="Tools_2012"/>
      <sheetName val="Shared_Equipment_2013"/>
      <sheetName val="GAE_2012"/>
      <sheetName val="GAE_Details_2013"/>
      <sheetName val="GAE_Details_2012"/>
      <sheetName val="Capex_GAE_2012"/>
      <sheetName val="Capex_depre_GAE_2013"/>
      <sheetName val="Golf_Equipment_2012"/>
      <sheetName val="Golf_Equipment_2013"/>
      <sheetName val="2013_CAPEX"/>
      <sheetName val="2013_GAE_Nonpayroll"/>
      <sheetName val="S-CURVE 2"/>
      <sheetName val="GAE-Jan"/>
      <sheetName val="Schedule S-Curve (new scheme)"/>
      <sheetName val="input"/>
      <sheetName val="Schedule_S-Curve_(new_scheme)"/>
      <sheetName val="Land Dev't. Ph-1"/>
      <sheetName val="4-Lane bridge"/>
      <sheetName val="Hac.Lots"/>
      <sheetName val="Res.Lots"/>
      <sheetName val="Spine Road"/>
      <sheetName val="derive"/>
      <sheetName val="S-Curve"/>
      <sheetName val="sorter"/>
      <sheetName val="8-31-98"/>
      <sheetName val="worksheet inchican"/>
      <sheetName val="combined 9-30"/>
      <sheetName val="ph2B cnstrction sched."/>
      <sheetName val="SCV_P1A_-_Shared_Cost"/>
      <sheetName val="Launches"/>
      <sheetName val="Projected_Revenue2"/>
      <sheetName val="DOE_20132"/>
      <sheetName val="DOE_20122"/>
      <sheetName val="DOE_Details_20132"/>
      <sheetName val="DOE_Details_20122"/>
      <sheetName val="Tools_20122"/>
      <sheetName val="Shared_Equipment_20132"/>
      <sheetName val="GAE_20122"/>
      <sheetName val="GAE_Details_20132"/>
      <sheetName val="GAE_Details_20122"/>
      <sheetName val="Capex_GAE_20122"/>
      <sheetName val="Capex_depre_GAE_20132"/>
      <sheetName val="Golf_Equipment_20122"/>
      <sheetName val="Golf_Equipment_20132"/>
      <sheetName val="2013_CAPEX2"/>
      <sheetName val="2013_GAE_Nonpayroll2"/>
      <sheetName val="SCV_P1A_-_Shared_Cost2"/>
      <sheetName val="S-CURVE_21"/>
      <sheetName val="ph2B_cnstrction_sched_1"/>
      <sheetName val="Projected_Revenue1"/>
      <sheetName val="DOE_20131"/>
      <sheetName val="DOE_20121"/>
      <sheetName val="DOE_Details_20131"/>
      <sheetName val="DOE_Details_20121"/>
      <sheetName val="Tools_20121"/>
      <sheetName val="Shared_Equipment_20131"/>
      <sheetName val="GAE_20121"/>
      <sheetName val="GAE_Details_20131"/>
      <sheetName val="GAE_Details_20121"/>
      <sheetName val="Capex_GAE_20121"/>
      <sheetName val="Capex_depre_GAE_20131"/>
      <sheetName val="Golf_Equipment_20121"/>
      <sheetName val="Golf_Equipment_20131"/>
      <sheetName val="2013_CAPEX1"/>
      <sheetName val="2013_GAE_Nonpayroll1"/>
      <sheetName val="SCV_P1A_-_Shared_Cost1"/>
      <sheetName val="S-CURVE_2"/>
      <sheetName val="ph2B_cnstrction_sched_"/>
      <sheetName val="worksheet_inchican4"/>
      <sheetName val="Rel__Wt_"/>
      <sheetName val="Sta__Alex-Direct_Cost"/>
      <sheetName val="Sta__Alex-GROSS_AMT"/>
      <sheetName val="combined_9-304"/>
      <sheetName val="barchart"/>
      <sheetName val="Schedule_S-Curve_(new_scheme)1"/>
      <sheetName val="Schedule_S-Curve_(new_scheme)2"/>
      <sheetName val="Projected_Revenue3"/>
      <sheetName val="DOE_20133"/>
      <sheetName val="DOE_20123"/>
      <sheetName val="DOE_Details_20133"/>
      <sheetName val="DOE_Details_20123"/>
      <sheetName val="Tools_20123"/>
      <sheetName val="Shared_Equipment_20133"/>
      <sheetName val="GAE_20123"/>
      <sheetName val="GAE_Details_20133"/>
      <sheetName val="GAE_Details_20123"/>
      <sheetName val="Capex_GAE_20123"/>
      <sheetName val="Capex_depre_GAE_20133"/>
      <sheetName val="Golf_Equipment_20123"/>
      <sheetName val="Golf_Equipment_20133"/>
      <sheetName val="2013_CAPEX3"/>
      <sheetName val="2013_GAE_Nonpayroll3"/>
      <sheetName val="SCV_P1A_-_Shared_Cost3"/>
      <sheetName val="S-CURVE_22"/>
      <sheetName val="ph2B_cnstrction_sched_2"/>
      <sheetName val="Schedule_S-Curve_(new_scheme)3"/>
      <sheetName val="Projected_Revenue4"/>
      <sheetName val="DOE_20134"/>
      <sheetName val="DOE_20124"/>
      <sheetName val="DOE_Details_20134"/>
      <sheetName val="DOE_Details_20124"/>
      <sheetName val="Tools_20124"/>
      <sheetName val="Shared_Equipment_20134"/>
      <sheetName val="GAE_20124"/>
      <sheetName val="GAE_Details_20134"/>
      <sheetName val="GAE_Details_20124"/>
      <sheetName val="Capex_GAE_20124"/>
      <sheetName val="Capex_depre_GAE_20134"/>
      <sheetName val="Golf_Equipment_20124"/>
      <sheetName val="Golf_Equipment_20134"/>
      <sheetName val="2013_CAPEX4"/>
      <sheetName val="2013_GAE_Nonpayroll4"/>
      <sheetName val="SCV_P1A_-_Shared_Cost4"/>
      <sheetName val="S-CURVE_23"/>
      <sheetName val="ph2B_cnstrction_sched_3"/>
      <sheetName val="Schedule_S-Curve_(new_scheme)4"/>
      <sheetName val="Projected_Revenue5"/>
      <sheetName val="DOE_20135"/>
      <sheetName val="DOE_20125"/>
      <sheetName val="DOE_Details_20135"/>
      <sheetName val="DOE_Details_20125"/>
      <sheetName val="Tools_20125"/>
      <sheetName val="Shared_Equipment_20135"/>
      <sheetName val="GAE_20125"/>
      <sheetName val="GAE_Details_20135"/>
      <sheetName val="GAE_Details_20125"/>
      <sheetName val="Capex_GAE_20125"/>
      <sheetName val="Capex_depre_GAE_20135"/>
      <sheetName val="Golf_Equipment_20125"/>
      <sheetName val="Golf_Equipment_20135"/>
      <sheetName val="2013_CAPEX5"/>
      <sheetName val="2013_GAE_Nonpayroll5"/>
      <sheetName val="SCV_P1A_-_Shared_Cost5"/>
      <sheetName val="S-CURVE_24"/>
      <sheetName val="ph2B_cnstrction_sched_4"/>
      <sheetName val="Schedule_S-Curve_(new_scheme)5"/>
      <sheetName val="Projected_Revenue6"/>
      <sheetName val="DOE_20136"/>
      <sheetName val="DOE_20126"/>
      <sheetName val="DOE_Details_20136"/>
      <sheetName val="DOE_Details_20126"/>
      <sheetName val="Tools_20126"/>
      <sheetName val="Shared_Equipment_20136"/>
      <sheetName val="GAE_20126"/>
      <sheetName val="GAE_Details_20136"/>
      <sheetName val="GAE_Details_20126"/>
      <sheetName val="Capex_GAE_20126"/>
      <sheetName val="Capex_depre_GAE_20136"/>
      <sheetName val="Golf_Equipment_20126"/>
      <sheetName val="Golf_Equipment_20136"/>
      <sheetName val="2013_CAPEX6"/>
      <sheetName val="2013_GAE_Nonpayroll6"/>
      <sheetName val="SCV_P1A_-_Shared_Cost6"/>
      <sheetName val="S-CURVE_25"/>
      <sheetName val="ph2B_cnstrction_sched_5"/>
      <sheetName val="Schedule_S-Curve_(new_scheme)6"/>
      <sheetName val="Projected_Revenue7"/>
      <sheetName val="DOE_20137"/>
      <sheetName val="DOE_20127"/>
      <sheetName val="DOE_Details_20137"/>
      <sheetName val="DOE_Details_20127"/>
      <sheetName val="Tools_20127"/>
      <sheetName val="Shared_Equipment_20137"/>
      <sheetName val="GAE_20127"/>
      <sheetName val="GAE_Details_20137"/>
      <sheetName val="GAE_Details_20127"/>
      <sheetName val="Capex_GAE_20127"/>
      <sheetName val="Capex_depre_GAE_20137"/>
      <sheetName val="Golf_Equipment_20127"/>
      <sheetName val="Golf_Equipment_20137"/>
      <sheetName val="2013_CAPEX7"/>
      <sheetName val="2013_GAE_Nonpayroll7"/>
      <sheetName val="SCV_P1A_-_Shared_Cost7"/>
      <sheetName val="S-CURVE_26"/>
      <sheetName val="ph2B_cnstrction_sched_6"/>
      <sheetName val="Schedule_S-Curve_(new_scheme)7"/>
      <sheetName val="bar chart-rev"/>
      <sheetName val="rates"/>
      <sheetName val="remaining billing"/>
      <sheetName val="str. deriv"/>
      <sheetName val="Projected_Revenue8"/>
      <sheetName val="DOE_20138"/>
      <sheetName val="DOE_20128"/>
      <sheetName val="DOE_Details_20138"/>
      <sheetName val="DOE_Details_20128"/>
      <sheetName val="Tools_20128"/>
      <sheetName val="Shared_Equipment_20138"/>
      <sheetName val="GAE_20128"/>
      <sheetName val="GAE_Details_20138"/>
      <sheetName val="GAE_Details_20128"/>
      <sheetName val="Capex_GAE_20128"/>
      <sheetName val="Capex_depre_GAE_20138"/>
      <sheetName val="Golf_Equipment_20128"/>
      <sheetName val="Golf_Equipment_20138"/>
      <sheetName val="2013_CAPEX8"/>
      <sheetName val="2013_GAE_Nonpayroll8"/>
      <sheetName val="SCV_P1A_-_Shared_Cost8"/>
      <sheetName val="S-CURVE_27"/>
      <sheetName val="ph2B_cnstrction_sched_7"/>
      <sheetName val="Schedule_S-Curve_(new_scheme)8"/>
      <sheetName val="Land_Dev't__Ph-1"/>
      <sheetName val="4-Lane_bridge"/>
      <sheetName val="Hac_Lots"/>
      <sheetName val="Res_Lots"/>
      <sheetName val="Spine_Road"/>
      <sheetName val="subcon sched"/>
      <sheetName val="Source"/>
      <sheetName val="Vari by Trade"/>
      <sheetName val="Conso"/>
      <sheetName val="Conso (2)"/>
      <sheetName val="Cashflow Presentation"/>
      <sheetName val="2015 CF Budget"/>
      <sheetName val="CASHFLOW"/>
      <sheetName val="Receivable"/>
      <sheetName val="Downpayment"/>
      <sheetName val="ProjectCost"/>
      <sheetName val="CAPEX"/>
      <sheetName val="GAE"/>
      <sheetName val="Dividends"/>
      <sheetName val="Misc Income"/>
      <sheetName val="equity infusion"/>
      <sheetName val="IncomeTax"/>
      <sheetName val="Loan Receivable"/>
      <sheetName val="BM"/>
      <sheetName val="DETAILED-SP"/>
      <sheetName val="EQPT - SP"/>
      <sheetName val="eval-PVC"/>
      <sheetName val="PIPING"/>
      <sheetName val="_x0001_ﺸ"/>
      <sheetName val="RATES G-5"/>
      <sheetName val="MATERIAL'S PRICE"/>
      <sheetName val="C&amp;IEVA"/>
      <sheetName val="co-no.2"/>
      <sheetName val=" Est "/>
      <sheetName val="Schedules"/>
      <sheetName val="Balance Sheet"/>
      <sheetName val="Notes"/>
      <sheetName val="Contents"/>
      <sheetName val="11"/>
      <sheetName val="Companies"/>
      <sheetName val="Arch"/>
      <sheetName val="FitOutConfCentre"/>
      <sheetName val="Lstsub"/>
      <sheetName val="GRSummary"/>
      <sheetName val="Bill 5 - Carpark"/>
      <sheetName val="Sheet9"/>
      <sheetName val="Bill"/>
      <sheetName val="Trade Summary"/>
      <sheetName val=""/>
      <sheetName val="Build-up"/>
      <sheetName val="Hic_150EOffice"/>
      <sheetName val="CONS. PROJECT HITS"/>
      <sheetName val="inWords"/>
      <sheetName val="IDCCALHYD-GOO"/>
      <sheetName val="Westin FOH &amp; BOH Split"/>
      <sheetName val="SubmitCal"/>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BOQ"/>
      <sheetName val="Mat_Cost"/>
      <sheetName val="macros"/>
      <sheetName val="UC-Testing"/>
      <sheetName val="Design"/>
      <sheetName val="Div Summary"/>
      <sheetName val="Basis"/>
      <sheetName val="AN"/>
      <sheetName val="UPA-struc"/>
      <sheetName val="Projected_Revenue9"/>
      <sheetName val="DOE_20139"/>
      <sheetName val="DOE_20129"/>
      <sheetName val="DOE_Details_20139"/>
      <sheetName val="DOE_Details_20129"/>
      <sheetName val="Tools_20129"/>
      <sheetName val="Shared_Equipment_20139"/>
      <sheetName val="GAE_20129"/>
      <sheetName val="GAE_Details_20139"/>
      <sheetName val="GAE_Details_20129"/>
      <sheetName val="Capex_GAE_20129"/>
      <sheetName val="Capex_depre_GAE_20139"/>
      <sheetName val="Golf_Equipment_20129"/>
      <sheetName val="Golf_Equipment_20139"/>
      <sheetName val="2013_CAPEX9"/>
      <sheetName val="2013_GAE_Nonpayroll9"/>
      <sheetName val="SCV_P1A_-_Shared_Cost9"/>
      <sheetName val="S-CURVE_28"/>
      <sheetName val="ph2B_cnstrction_sched_8"/>
      <sheetName val="Schedule_S-Curve_(new_scheme)9"/>
      <sheetName val="Land_Dev't__Ph-11"/>
      <sheetName val="4-Lane_bridge1"/>
      <sheetName val="Hac_Lots1"/>
      <sheetName val="Res_Lots1"/>
      <sheetName val="Spine_Road1"/>
      <sheetName val="bar_chart-rev"/>
      <sheetName val="remaining_billing"/>
      <sheetName val="str__deriv"/>
      <sheetName val="DOE-DEPRECIATION"/>
      <sheetName val="COLUMN"/>
      <sheetName val="Bill#05 Amenities (5F)"/>
      <sheetName val="Bill#02 Basement"/>
      <sheetName val="Bill#07 Common Area"/>
      <sheetName val="Bill#03 GF"/>
      <sheetName val="Bill#04 Podium"/>
      <sheetName val="Bill#06 Residential Tower"/>
      <sheetName val="BS"/>
      <sheetName val="bill 2"/>
      <sheetName val="Summary (overall)"/>
      <sheetName val="UC"/>
      <sheetName val="subcon_sched"/>
      <sheetName val="Vari_by_Trade"/>
      <sheetName val="EAST TOWER"/>
      <sheetName val="bi-mnthly rep Villa"/>
      <sheetName val="original"/>
      <sheetName val="P1260Projected.5700 Detail"/>
      <sheetName val="P852.5000 Detail"/>
      <sheetName val="P854.5000 Detail"/>
      <sheetName val="P856.5000 Detail"/>
      <sheetName val="P858.5000 Detail"/>
      <sheetName val="P860Baseline.5000 Detail"/>
      <sheetName val="_x0001__x0"/>
      <sheetName val="CostSked"/>
      <sheetName val="Financing Schemes"/>
      <sheetName val="_Model A costs"/>
      <sheetName val="Model B costs"/>
      <sheetName val="Model C costs"/>
      <sheetName val="worksheet"/>
      <sheetName val="Schedule S-Curve Revision#3"/>
      <sheetName val="mydata"/>
      <sheetName val="REBAR"/>
      <sheetName val="Computed Floor Area"/>
      <sheetName val="area comp 2011 01 18"/>
      <sheetName val="HSBC"/>
      <sheetName val="S-CU ö_x0017__x0005_%"/>
      <sheetName val="???_x0001_?ﺸ"/>
      <sheetName val="data"/>
      <sheetName val="CONTRACT-SUM"/>
      <sheetName val="1 park lane"/>
      <sheetName val="Valid List"/>
      <sheetName val="Navigation Page"/>
      <sheetName val="Division 3000"/>
      <sheetName val="Sheet1 (3)"/>
      <sheetName val="Summary (2)"/>
      <sheetName val="Breakdown (2)"/>
      <sheetName val="STRUC&amp;ARCHI"/>
      <sheetName val="Data Validation"/>
      <sheetName val="worksheet_inchican"/>
      <sheetName val="combined_9-30"/>
      <sheetName val="Database"/>
      <sheetName val="Conso_(2)"/>
      <sheetName val="Cashflow_Presentation"/>
      <sheetName val="2015_CF_Budget"/>
      <sheetName val="Misc_Income"/>
      <sheetName val="equity_infusion"/>
      <sheetName val="Loan_Receivable"/>
      <sheetName val="EQPT_-_SP"/>
      <sheetName val="ﺸ"/>
      <sheetName val="RATES_G-5"/>
      <sheetName val="MATERIAL'S_PRICE"/>
      <sheetName val="newsales"/>
      <sheetName val="CERTIFICATE"/>
      <sheetName val="INS"/>
      <sheetName val="Costing"/>
      <sheetName val="PL_Alert"/>
      <sheetName val="COST"/>
      <sheetName val="Config"/>
      <sheetName val="Fee Split PMCM"/>
      <sheetName val="Library"/>
      <sheetName val="C3"/>
      <sheetName val="DetE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Set>
  </externalBook>
</externalLink>
</file>

<file path=xl/externalLinks/externalLink225.xml><?xml version="1.0" encoding="utf-8"?>
<externalLink xmlns="http://schemas.openxmlformats.org/spreadsheetml/2006/main">
  <externalBook xmlns:r="http://schemas.openxmlformats.org/officeDocument/2006/relationships" r:id="rId1">
    <sheetNames>
      <sheetName val="Cover Page"/>
      <sheetName val="Project Status Overview"/>
      <sheetName val="Area of Focus"/>
      <sheetName val="PSI"/>
      <sheetName val="Closeout"/>
      <sheetName val="Safety"/>
      <sheetName val="Health Check List"/>
      <sheetName val="Action Items"/>
      <sheetName val="Contract"/>
      <sheetName val="not used Committed"/>
      <sheetName val="Not used Iso Issue"/>
      <sheetName val="Formatting examples"/>
      <sheetName val="Cover_Page"/>
      <sheetName val="Project_Status_Overview"/>
      <sheetName val="Area_of_Focus"/>
      <sheetName val="Health_Check_List"/>
      <sheetName val="Action_Items"/>
      <sheetName val="not_used_Committed"/>
      <sheetName val="Not_used_Iso_Issue"/>
      <sheetName val="Formatting_examples"/>
      <sheetName val="summary"/>
      <sheetName val="Project Data"/>
      <sheetName val="Contents"/>
      <sheetName val="#3E1_GCR"/>
      <sheetName val="Cashflow"/>
      <sheetName val="RB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26.xml><?xml version="1.0" encoding="utf-8"?>
<externalLink xmlns="http://schemas.openxmlformats.org/spreadsheetml/2006/main">
  <externalBook xmlns:r="http://schemas.openxmlformats.org/officeDocument/2006/relationships" r:id="rId1">
    <sheetNames>
      <sheetName val="Cover"/>
      <sheetName val="BBMC Calc"/>
      <sheetName val="Log"/>
      <sheetName val="Confidential"/>
      <sheetName val="Summary"/>
      <sheetName val="Areas"/>
      <sheetName val="Accounting P&amp;L"/>
      <sheetName val="Approved Budget"/>
      <sheetName val="Proforma"/>
      <sheetName val="WF Annual AED"/>
      <sheetName val="RR AED"/>
      <sheetName val="Leasing Charts"/>
      <sheetName val="Leasing Status"/>
      <sheetName val="Leasing Comm"/>
      <sheetName val="Leasing Status Retail"/>
      <sheetName val="Do not Print --&gt;"/>
      <sheetName val="Waterfall Monthly"/>
      <sheetName val="Assumptions"/>
      <sheetName val="GR CF"/>
      <sheetName val="GR-GC-R"/>
      <sheetName val="Exec Summary"/>
      <sheetName val="Revised EW Forecast"/>
      <sheetName val="Revised JV Forecast"/>
      <sheetName val="Revised Cons. Forecast"/>
      <sheetName val="Original EW Budget"/>
      <sheetName val="Original JV Budget"/>
      <sheetName val="Original Cons. Budget"/>
      <sheetName val="Paid to Date"/>
      <sheetName val="Paid to Date (USD)"/>
      <sheetName val="Summary (USD)"/>
      <sheetName val="Projects Assumptions"/>
      <sheetName val="ACR Summary (USD)"/>
      <sheetName val="Proforma (USD)"/>
      <sheetName val="WF Annual AED (USD)"/>
      <sheetName val="Leasing Status (USD)"/>
      <sheetName val="dBase"/>
      <sheetName val="FxExchangeRatesBudget"/>
      <sheetName val="lookup"/>
      <sheetName val="Lists"/>
      <sheetName val="Risk Rank"/>
      <sheetName val="BBMC_Calc"/>
      <sheetName val="Accounting_P&amp;L"/>
      <sheetName val="Approved_Budget"/>
      <sheetName val="WF_Annual_AED"/>
      <sheetName val="RR_AED"/>
      <sheetName val="Leasing_Charts"/>
      <sheetName val="Leasing_Status"/>
      <sheetName val="Leasing_Comm"/>
      <sheetName val="Leasing_Status_Retail"/>
      <sheetName val="Do_not_Print_--&gt;"/>
      <sheetName val="Waterfall_Monthly"/>
      <sheetName val="GR_CF"/>
      <sheetName val="Exec_Summary"/>
      <sheetName val="Revised_EW_Forecast"/>
      <sheetName val="Revised_JV_Forecast"/>
      <sheetName val="Revised_Cons__Forecast"/>
      <sheetName val="Original_EW_Budget"/>
      <sheetName val="Original_JV_Budget"/>
      <sheetName val="Original_Cons__Budget"/>
      <sheetName val="Paid_to_Date"/>
      <sheetName val="Paid_to_Date_(USD)"/>
      <sheetName val="Summary_(USD)"/>
      <sheetName val="Projects_Assumptions"/>
      <sheetName val="ACR_Summary_(USD)"/>
      <sheetName val="Proforma_(USD)"/>
      <sheetName val="WF_Annual_AED_(USD)"/>
      <sheetName val="Leasing_Status_(USD)"/>
      <sheetName val="Cost Rates"/>
      <sheetName val="LOOKUP(MM)"/>
      <sheetName val="Schedules"/>
      <sheetName val="Project Brief"/>
      <sheetName val="Summary TH2 Mid"/>
      <sheetName val="Summary TH3 Mid"/>
      <sheetName val="Summary TH2-V2"/>
      <sheetName val=" Summary base bid"/>
      <sheetName val="A"/>
      <sheetName val="COLUM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227.xml><?xml version="1.0" encoding="utf-8"?>
<externalLink xmlns="http://schemas.openxmlformats.org/spreadsheetml/2006/main">
  <externalBook xmlns:r="http://schemas.openxmlformats.org/officeDocument/2006/relationships" r:id="rId1">
    <sheetNames>
      <sheetName val="full pot"/>
      <sheetName val="COVER"/>
      <sheetName val="NOTES"/>
      <sheetName val="Projects"/>
      <sheetName val="dBase"/>
      <sheetName val="Construction"/>
      <sheetName val="D_AWG"/>
      <sheetName val="T_Cu_ASTM"/>
      <sheetName val="Model"/>
      <sheetName val="CONSTRUCTION COMPONENT"/>
      <sheetName val="RFQ Ligh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28.xml><?xml version="1.0" encoding="utf-8"?>
<externalLink xmlns="http://schemas.openxmlformats.org/spreadsheetml/2006/main">
  <externalBook xmlns:r="http://schemas.openxmlformats.org/officeDocument/2006/relationships" r:id="rId1">
    <sheetNames>
      <sheetName val="DATA"/>
      <sheetName val="FT-05-02IsoBOM"/>
      <sheetName val="Confidential"/>
      <sheetName val="inWords"/>
      <sheetName val="MYFORM"/>
      <sheetName val="Revised 021099"/>
      <sheetName val="Rates "/>
      <sheetName val="San ware room "/>
      <sheetName val="PRECAST lightconc-II"/>
      <sheetName val="dBase"/>
      <sheetName val="Control"/>
      <sheetName val="Sheet3"/>
      <sheetName val="BASIC"/>
      <sheetName val="Bechtel Norms"/>
      <sheetName val="CS PIPING"/>
      <sheetName val="TECH DATA"/>
      <sheetName val="Initial Data"/>
      <sheetName val="macros"/>
      <sheetName val="FORM7"/>
      <sheetName val="quant"/>
      <sheetName val="Key Assumptions"/>
      <sheetName val="Regist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29.xml><?xml version="1.0" encoding="utf-8"?>
<externalLink xmlns="http://schemas.openxmlformats.org/spreadsheetml/2006/main">
  <externalBook xmlns:r="http://schemas.openxmlformats.org/officeDocument/2006/relationships" r:id="rId1">
    <sheetNames>
      <sheetName val="T4"/>
      <sheetName val="T13Lab"/>
      <sheetName val="T13Mat"/>
      <sheetName val="T13Sum"/>
      <sheetName val="T13Bdn"/>
      <sheetName val="T5M"/>
      <sheetName val="T5E"/>
      <sheetName val="T6P1"/>
      <sheetName val="T6P2"/>
      <sheetName val="T6M1"/>
      <sheetName val="T6M2"/>
      <sheetName val="T6E-1"/>
      <sheetName val="T6E-3"/>
      <sheetName val="T6E-4"/>
      <sheetName val="T6E-2"/>
      <sheetName val="T7 "/>
      <sheetName val="T6E3"/>
      <sheetName val="T6E4"/>
      <sheetName val="Confidential"/>
      <sheetName val="T7_"/>
      <sheetName val="Revised 021099"/>
      <sheetName val="Forecast Variance Planning hrs"/>
      <sheetName val="ancillary"/>
      <sheetName val="POWER ASSUMPTIONS"/>
      <sheetName val="Categories"/>
      <sheetName val="MK 201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230.xml><?xml version="1.0" encoding="utf-8"?>
<externalLink xmlns="http://schemas.openxmlformats.org/spreadsheetml/2006/main">
  <externalBook xmlns:r="http://schemas.openxmlformats.org/officeDocument/2006/relationships" r:id="rId1">
    <sheetNames>
      <sheetName val="Data"/>
      <sheetName val="Data Works"/>
      <sheetName val="Works"/>
      <sheetName val="Premeasure"/>
      <sheetName val="BOQ"/>
      <sheetName val="Cost"/>
      <sheetName val="Total Cost"/>
      <sheetName val="Cost (1)"/>
      <sheetName val="Total Cost (2)"/>
      <sheetName val="Module1"/>
      <sheetName val="Data_Works"/>
      <sheetName val="Total_Cost"/>
      <sheetName val="Cost_(1)"/>
      <sheetName val="Total_Cost_(2)"/>
      <sheetName val="T6M1"/>
      <sheetName val="CIF COST ITEM"/>
      <sheetName val="사업부배부A"/>
      <sheetName val="Summary"/>
      <sheetName val="CashFlow"/>
      <sheetName val="NTB Inputs"/>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231.xml><?xml version="1.0" encoding="utf-8"?>
<externalLink xmlns="http://schemas.openxmlformats.org/spreadsheetml/2006/main">
  <externalBook xmlns:r="http://schemas.openxmlformats.org/officeDocument/2006/relationships" r:id="rId1">
    <sheetNames>
      <sheetName val="Change control"/>
      <sheetName val="Notes"/>
      <sheetName val="Cover"/>
      <sheetName val="QA"/>
      <sheetName val="Contents"/>
      <sheetName val="Executive Summary"/>
      <sheetName val="Cashflow"/>
      <sheetName val="Basis and Assumptions"/>
      <sheetName val="Exclusions"/>
      <sheetName val="Contract Summary"/>
      <sheetName val="PC Sums Summary"/>
      <sheetName val="2.1"/>
      <sheetName val="Prov Sums Summary"/>
      <sheetName val="3.1"/>
      <sheetName val="Variations Instructed"/>
      <sheetName val="Variations Anticipated"/>
      <sheetName val="Loss &amp; Expense"/>
      <sheetName val="Valuations"/>
      <sheetName val="template"/>
      <sheetName val="Back Cover"/>
      <sheetName val="Details"/>
      <sheetName val="GRSummary"/>
      <sheetName val="Basis"/>
      <sheetName val="AN"/>
      <sheetName val="ancillary"/>
      <sheetName val="GAE8'97"/>
      <sheetName val=" Est "/>
      <sheetName val="Hic_150EOffice"/>
      <sheetName val="co-no.2"/>
      <sheetName val="Sheet1"/>
      <sheetName val="Sheet2"/>
      <sheetName val="Data Sheet 1"/>
      <sheetName val="P&amp;L-BDMC"/>
      <sheetName val="RA-markate"/>
      <sheetName val="Balance sheet"/>
      <sheetName val="BOQ"/>
      <sheetName val="ANALYSIS"/>
      <sheetName val="Drop Down List"/>
      <sheetName val="F"/>
      <sheetName val="SBL03_Comp"/>
      <sheetName val="SBL03_BL"/>
      <sheetName val="PriceSummary"/>
      <sheetName val="CIF COST ITEM"/>
      <sheetName val="FORM7"/>
      <sheetName val="Design"/>
      <sheetName val="RCC,Ret. Wall"/>
      <sheetName val="Definitions"/>
      <sheetName val="Div 3 - Concrete"/>
      <sheetName val="FitOutConfCentre"/>
      <sheetName val="Bill 5 - Carpark"/>
      <sheetName val="Data Works"/>
      <sheetName val="Works"/>
      <sheetName val="Lookup data"/>
      <sheetName val="eq_data"/>
      <sheetName val="HVAC BoQ"/>
      <sheetName val="Add_Callou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32.xml><?xml version="1.0" encoding="utf-8"?>
<externalLink xmlns="http://schemas.openxmlformats.org/spreadsheetml/2006/main">
  <externalBook xmlns:r="http://schemas.openxmlformats.org/officeDocument/2006/relationships" r:id="rId1">
    <sheetNames>
      <sheetName val="ICT RIW-MIR"/>
      <sheetName val="ICT BOQ"/>
      <sheetName val="L"/>
      <sheetName val="ICT MOS"/>
      <sheetName val="Data Network"/>
      <sheetName val="Data"/>
      <sheetName val="ICT_RIW-MIR1"/>
      <sheetName val="ICT_BOQ1"/>
      <sheetName val="ICT_MOS1"/>
      <sheetName val="Data_Network1"/>
      <sheetName val="ICT_RIW-MIR"/>
      <sheetName val="ICT_BOQ"/>
      <sheetName val="ICT_MOS"/>
      <sheetName val="Data_Network"/>
      <sheetName val="Project Brief"/>
      <sheetName val="DATABASE"/>
      <sheetName val="材料"/>
      <sheetName val="Cover"/>
      <sheetName val="Analysis"/>
      <sheetName val="Job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33.xml><?xml version="1.0" encoding="utf-8"?>
<externalLink xmlns="http://schemas.openxmlformats.org/spreadsheetml/2006/main">
  <externalBook xmlns:r="http://schemas.openxmlformats.org/officeDocument/2006/relationships" r:id="rId1">
    <sheetNames>
      <sheetName val="trlmtapr"/>
      <sheetName val="Trial Balance"/>
      <sheetName val="P&amp;L"/>
      <sheetName val="Balance Sheet"/>
      <sheetName val="Cashflow"/>
      <sheetName val="DATI_CONS"/>
      <sheetName val="Harewood"/>
      <sheetName val="FitOutConfCentre"/>
      <sheetName val="PRECAST lightconc-II"/>
      <sheetName val="total export"/>
      <sheetName val="MTC-2001-September"/>
      <sheetName val="Trial_Balance"/>
      <sheetName val="Balance_Sheet"/>
      <sheetName val="total_export"/>
      <sheetName val="CONCRETE"/>
      <sheetName val="EDGES"/>
      <sheetName val="JOINTS"/>
      <sheetName val="SUPERSTRUCTURE"/>
      <sheetName val="Civil-Weekly"/>
      <sheetName val="Elec-Weekly"/>
      <sheetName val="Mech-Weekly"/>
      <sheetName val="Pipe-Weekly"/>
      <sheetName val="Datas"/>
      <sheetName val="Tank-Weekly"/>
      <sheetName val="Project-Weekly"/>
      <sheetName val="U5-Weekly"/>
      <sheetName val="Trial_Balance1"/>
      <sheetName val="Balance_Sheet1"/>
      <sheetName val="Trial_Balance3"/>
      <sheetName val="Balance_Sheet3"/>
      <sheetName val="Trial_Balance2"/>
      <sheetName val="Balance_Sheet2"/>
      <sheetName val="Cash2"/>
      <sheetName val="Area Analysis"/>
      <sheetName val="Sensitivity"/>
      <sheetName val="Measurment"/>
      <sheetName val="Det_Des"/>
      <sheetName val="Construction"/>
      <sheetName val="Operations"/>
      <sheetName val="Summary - T10"/>
      <sheetName val="Trial_Balance4"/>
      <sheetName val="Balance_Sheet4"/>
      <sheetName val="Area_Analysis"/>
      <sheetName val="Summary"/>
      <sheetName val="Labor abs-NMR"/>
      <sheetName val="% prog figs -u5 and total"/>
      <sheetName val="Basis"/>
      <sheetName val="Labor_abs-NMR"/>
      <sheetName val="%_prog_figs_-u5_and_total"/>
      <sheetName val="Schedules"/>
      <sheetName val="ICT RIW-MIR"/>
      <sheetName val="L"/>
      <sheetName val="SRC-B3U2"/>
      <sheetName val="主页"/>
      <sheetName val="ECARates"/>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34.xml><?xml version="1.0" encoding="utf-8"?>
<externalLink xmlns="http://schemas.openxmlformats.org/spreadsheetml/2006/main">
  <externalBook xmlns:r="http://schemas.openxmlformats.org/officeDocument/2006/relationships" r:id="rId1">
    <sheetNames>
      <sheetName val="Cashflow"/>
      <sheetName val="Graph"/>
      <sheetName val="Macro custom function"/>
      <sheetName val="Option"/>
      <sheetName val="NPV"/>
      <sheetName val="DATI_CONS"/>
      <sheetName val="T3"/>
      <sheetName val="crude.SLAB RE-bar"/>
      <sheetName val="CRUDE RE-bar"/>
      <sheetName val="Details and Earnings Charts"/>
      <sheetName val="RA-mark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5.xml><?xml version="1.0" encoding="utf-8"?>
<externalLink xmlns="http://schemas.openxmlformats.org/spreadsheetml/2006/main">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 val="DVM Sizing Calculator- 10 ips "/>
      <sheetName val="Deliveries"/>
      <sheetName val="DATA"/>
      <sheetName val="Castillo Grand"/>
      <sheetName val="Liabilities"/>
      <sheetName val="정부노임단가"/>
      <sheetName val="Data 1"/>
      <sheetName val="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236.xml><?xml version="1.0" encoding="utf-8"?>
<externalLink xmlns="http://schemas.openxmlformats.org/spreadsheetml/2006/main">
  <externalBook xmlns:r="http://schemas.openxmlformats.org/officeDocument/2006/relationships" r:id="rId1">
    <sheetNames>
      <sheetName val="Major Impact"/>
      <sheetName val="Assumption"/>
      <sheetName val="Area Calculation"/>
      <sheetName val="Top sheet TOWER"/>
      <sheetName val="BOQ Fantasy"/>
      <sheetName val="BOQ - FINAL"/>
      <sheetName val="Summary"/>
      <sheetName val="Analysis"/>
      <sheetName val="BMtrl Cost"/>
      <sheetName val="P&amp;M Unit Cost Cal"/>
      <sheetName val="OH"/>
      <sheetName val="FW "/>
      <sheetName val="Pipeline"/>
      <sheetName val="TCrane &amp; P Hoist"/>
      <sheetName val="MIVAN REV"/>
      <sheetName val="Working Capital"/>
      <sheetName val="WATERPROOFING"/>
      <sheetName val="Project Details"/>
      <sheetName val="Schedule L"/>
      <sheetName val="Model"/>
      <sheetName val="CONSTRUCTION COMPONENT"/>
      <sheetName val="DetEst"/>
      <sheetName val="labour"/>
      <sheetName val="GRSummary"/>
      <sheetName val="DVM Sizing Calculator- 10 ips "/>
      <sheetName val="SA Lifecycle Inputs"/>
      <sheetName val="Key Stats Timeline"/>
      <sheetName val="SA FM Inputs"/>
      <sheetName val="Internal Input"/>
      <sheetName val="SA SPC Summary Inputs"/>
      <sheetName val="Key Data"/>
      <sheetName val="97 사업추정(WEKI)"/>
      <sheetName val="Hic_150EOffice"/>
      <sheetName val="Data Sheet 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37.xml><?xml version="1.0" encoding="utf-8"?>
<externalLink xmlns="http://schemas.openxmlformats.org/spreadsheetml/2006/main">
  <externalBook xmlns:r="http://schemas.openxmlformats.org/officeDocument/2006/relationships" r:id="rId1">
    <sheetNames>
      <sheetName val="Cashflow Chart"/>
      <sheetName val="TUT"/>
      <sheetName val="Cashflow"/>
      <sheetName val="GRSummary"/>
      <sheetName val="Criteria"/>
      <sheetName val="DVM Sizing Calculator- 10 ips "/>
      <sheetName val="dBase"/>
      <sheetName val="Details and Earnings Charts"/>
      <sheetName val="Sheet2"/>
      <sheetName val="DATA"/>
      <sheetName val="Library"/>
      <sheetName val="Initial Data"/>
      <sheetName val="Data Sheet"/>
      <sheetName val="Total Cashflow Table"/>
      <sheetName val="Info Sheet"/>
      <sheetName val="exterior.rev2"/>
      <sheetName val="Day work"/>
      <sheetName val="2002년12월"/>
      <sheetName val="AOR"/>
      <sheetName val=" Est "/>
      <sheetName val="CPC_N3RACK"/>
      <sheetName val="CPC_1641smt"/>
      <sheetName val="DetEst"/>
      <sheetName val="labour"/>
      <sheetName val="Categories"/>
      <sheetName val="Customize Your Invoice"/>
      <sheetName val="Data (adj."/>
      <sheetName val="Proposed Zabeel cashflow"/>
      <sheetName val="Raw Data"/>
      <sheetName val="Sensitivity"/>
      <sheetName val="Area Analysis"/>
      <sheetName val="Equipment"/>
      <sheetName val="Piping"/>
      <sheetName val="Insulation"/>
      <sheetName val="Instrumentation"/>
      <sheetName val="Painting"/>
      <sheetName val="Structural"/>
      <sheetName val="Values"/>
      <sheetName val="Deliveries"/>
      <sheetName val="TR HO Details"/>
      <sheetName val="Iron"/>
      <sheetName val="Staff Schedule"/>
      <sheetName val="Shopfitting"/>
      <sheetName val="Sheet1"/>
      <sheetName val="Contracts"/>
      <sheetName val="milling machine idle cost"/>
      <sheetName val="Payments Status"/>
      <sheetName val="dnc4"/>
      <sheetName val="Option"/>
      <sheetName val="BANK POSITION REPORT"/>
      <sheetName val="eq_data"/>
      <sheetName val="CO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38.xml><?xml version="1.0" encoding="utf-8"?>
<externalLink xmlns="http://schemas.openxmlformats.org/spreadsheetml/2006/main">
  <externalBook xmlns:r="http://schemas.openxmlformats.org/officeDocument/2006/relationships" r:id="rId1">
    <sheetNames>
      <sheetName val="MATRIX SUMMARY"/>
      <sheetName val="IMPROVEMENTS"/>
      <sheetName val="VARIANCES"/>
      <sheetName val="DESIGN COMPONENT"/>
      <sheetName val="CONSTRUCTION COMPONENT"/>
      <sheetName val="DCAG"/>
      <sheetName val="Construction Preambles"/>
      <sheetName val="Construction Information"/>
      <sheetName val="ASSET RENEWAL COMPONENT"/>
      <sheetName val="Substructure(Model)"/>
      <sheetName val="Frame,Floors,Roof,Stairs(Model)"/>
      <sheetName val="Ext. Walls,Windows,Doors(Model)"/>
      <sheetName val="Internal Walls,Doors(Model)"/>
      <sheetName val="Finishes(Model)"/>
      <sheetName val="Fittings &amp; Furnishings(Model)"/>
      <sheetName val="Plumbing Services(Model)"/>
      <sheetName val="Mechanical Part 1(Model)"/>
      <sheetName val="Mechanical Part 2(Model)"/>
      <sheetName val="Mechanical Part 3(Model)"/>
      <sheetName val="Electrical(Model)"/>
      <sheetName val="Special &amp; BWICS(Model)"/>
      <sheetName val="Siteworks(Model)"/>
      <sheetName val="Drainage,Ext.Services(Model)"/>
      <sheetName val="Preliminaries(Model)"/>
      <sheetName val="Substructure(Bid)"/>
      <sheetName val="Frame,Floors,Roof,Stairs(Bid)"/>
      <sheetName val="Ext. Walls,Windows,Doors(Bid)"/>
      <sheetName val="Internal Walls,Doors(Bid)"/>
      <sheetName val="Finishes(Bid)"/>
      <sheetName val="Fittings &amp; Furnishings(Bid)"/>
      <sheetName val="Plumbing Services(Bid)"/>
      <sheetName val="Mechanical Part 1(Bid)"/>
      <sheetName val="Mechanical Part 2(Bid)"/>
      <sheetName val="Mechanical Part 3(Bid)"/>
      <sheetName val="Electrical(Bid)"/>
      <sheetName val="Siteworks(Bid)"/>
      <sheetName val="Drainage,Ext.Services(Bid)"/>
      <sheetName val="Special &amp; BWICS(Bid)"/>
      <sheetName val="Preliminaries(Bid)"/>
      <sheetName val="FACILITIES COMPONENT"/>
      <sheetName val="ESTATE SERVICES"/>
      <sheetName val="EQUIPMENT MAINTENANCE"/>
      <sheetName val="GROUNDS &amp; GARDENS MAINTENANCE"/>
      <sheetName val="INFORMATION TECHNOLOGY"/>
      <sheetName val="TRANSPORT SERVICES"/>
      <sheetName val="SECURITY &amp; CAR PARKING SERVICES"/>
      <sheetName val="CATERING SERVICES"/>
      <sheetName val="CAR PARKING SERVICES"/>
      <sheetName val="TELECOMMUNICATIONS"/>
      <sheetName val="ENERGY &amp; UTILITIES"/>
      <sheetName val="WASTE DISPOSAL SERVICES"/>
      <sheetName val="LINEN SERVICES"/>
      <sheetName val="RECEPTION SERVICES"/>
      <sheetName val="PORTERING SERVICES"/>
      <sheetName val="DOMESTIC SERVICES"/>
      <sheetName val="STERILE SUPPLY SERVICES,SSD"/>
      <sheetName val="HELPDESK SERVICE"/>
      <sheetName val="COURIER SERVICES"/>
      <sheetName val="PEST CONTROL SERVICES"/>
      <sheetName val="STORES SERVICES"/>
      <sheetName val="POSTAL SERVICES"/>
      <sheetName val="RESIDENTIAL SERVICES"/>
      <sheetName val="DAY NURSERY &amp; CRECHE SERVICES"/>
      <sheetName val="WARD HOSTESS SERVICES"/>
      <sheetName val="RISK COMPONENT"/>
      <sheetName val="Risk Matrix"/>
      <sheetName val="FINANCE COMPONENT"/>
      <sheetName val="Summary"/>
      <sheetName val="Appendix A.1"/>
      <sheetName val="Appendix A.2"/>
      <sheetName val="Appendix A.3"/>
      <sheetName val="Appendix A.4"/>
      <sheetName val="Appendix A.5"/>
      <sheetName val="Appendix A.6"/>
      <sheetName val="Appendix A.7"/>
      <sheetName val="Input"/>
      <sheetName val="Model"/>
      <sheetName val="Components"/>
      <sheetName val="Sheet2"/>
      <sheetName val="Details and Earnings Charts"/>
      <sheetName val="SITE OVERHEADS"/>
      <sheetName val="Fill this out first..."/>
      <sheetName val="Data"/>
      <sheetName val="Lead"/>
      <sheetName val="A1-mod-w"/>
      <sheetName val="Sheet3 (2)"/>
      <sheetName val="dnc4"/>
      <sheetName val="beam"/>
      <sheetName val="HVAC BoQ"/>
      <sheetName val="Values"/>
      <sheetName val="Direct"/>
      <sheetName val="MATRIX_SUMMARY"/>
      <sheetName val="DESIGN_COMPONENT"/>
      <sheetName val="CONSTRUCTION_COMPONENT"/>
      <sheetName val="Construction_Preambles"/>
      <sheetName val="Construction_Information"/>
      <sheetName val="ASSET_RENEWAL_COMPONENT"/>
      <sheetName val="Ext__Walls,Windows,Doors(Model)"/>
      <sheetName val="Internal_Walls,Doors(Model)"/>
      <sheetName val="Fittings_&amp;_Furnishings(Model)"/>
      <sheetName val="Plumbing_Services(Model)"/>
      <sheetName val="Mechanical_Part_1(Model)"/>
      <sheetName val="Mechanical_Part_2(Model)"/>
      <sheetName val="Mechanical_Part_3(Model)"/>
      <sheetName val="Special_&amp;_BWICS(Model)"/>
      <sheetName val="Drainage,Ext_Services(Model)"/>
      <sheetName val="Ext__Walls,Windows,Doors(Bid)"/>
      <sheetName val="Internal_Walls,Doors(Bid)"/>
      <sheetName val="Fittings_&amp;_Furnishings(Bid)"/>
      <sheetName val="Plumbing_Services(Bid)"/>
      <sheetName val="Mechanical_Part_1(Bid)"/>
      <sheetName val="Mechanical_Part_2(Bid)"/>
      <sheetName val="Mechanical_Part_3(Bid)"/>
      <sheetName val="Drainage,Ext_Services(Bid)"/>
      <sheetName val="Special_&amp;_BWICS(Bid)"/>
      <sheetName val="FACILITIES_COMPONENT"/>
      <sheetName val="ESTATE_SERVICES"/>
      <sheetName val="EQUIPMENT_MAINTENANCE"/>
      <sheetName val="GROUNDS_&amp;_GARDENS_MAINTENANCE"/>
      <sheetName val="INFORMATION_TECHNOLOGY"/>
      <sheetName val="TRANSPORT_SERVICES"/>
      <sheetName val="SECURITY_&amp;_CAR_PARKING_SERVICES"/>
      <sheetName val="CATERING_SERVICES"/>
      <sheetName val="CAR_PARKING_SERVICES"/>
      <sheetName val="ENERGY_&amp;_UTILITIES"/>
      <sheetName val="WASTE_DISPOSAL_SERVICES"/>
      <sheetName val="LINEN_SERVICES"/>
      <sheetName val="RECEPTION_SERVICES"/>
      <sheetName val="PORTERING_SERVICES"/>
      <sheetName val="DOMESTIC_SERVICES"/>
      <sheetName val="STERILE_SUPPLY_SERVICES,SSD"/>
      <sheetName val="HELPDESK_SERVICE"/>
      <sheetName val="COURIER_SERVICES"/>
      <sheetName val="PEST_CONTROL_SERVICES"/>
      <sheetName val="STORES_SERVICES"/>
      <sheetName val="POSTAL_SERVICES"/>
      <sheetName val="RESIDENTIAL_SERVICES"/>
      <sheetName val="DAY_NURSERY_&amp;_CRECHE_SERVICES"/>
      <sheetName val="WARD_HOSTESS_SERVICES"/>
      <sheetName val="RISK_COMPONENT"/>
      <sheetName val="Risk_Matrix"/>
      <sheetName val="FINANCE_COMPONENT"/>
      <sheetName val="Appendix_A_1"/>
      <sheetName val="Appendix_A_2"/>
      <sheetName val="Appendix_A_3"/>
      <sheetName val="Appendix_A_4"/>
      <sheetName val="Appendix_A_5"/>
      <sheetName val="Appendix_A_6"/>
      <sheetName val="Appendix_A_7"/>
      <sheetName val="MATRIX_SUMMARY1"/>
      <sheetName val="DESIGN_COMPONENT1"/>
      <sheetName val="CONSTRUCTION_COMPONENT1"/>
      <sheetName val="Construction_Preambles1"/>
      <sheetName val="Construction_Information1"/>
      <sheetName val="ASSET_RENEWAL_COMPONENT1"/>
      <sheetName val="Ext__Walls,Windows,Doors(Model1"/>
      <sheetName val="Internal_Walls,Doors(Model)1"/>
      <sheetName val="Fittings_&amp;_Furnishings(Model)1"/>
      <sheetName val="Plumbing_Services(Model)1"/>
      <sheetName val="Mechanical_Part_1(Model)1"/>
      <sheetName val="Mechanical_Part_2(Model)1"/>
      <sheetName val="Mechanical_Part_3(Model)1"/>
      <sheetName val="Special_&amp;_BWICS(Model)1"/>
      <sheetName val="Drainage,Ext_Services(Model)1"/>
      <sheetName val="Ext__Walls,Windows,Doors(Bid)1"/>
      <sheetName val="Internal_Walls,Doors(Bid)1"/>
      <sheetName val="Fittings_&amp;_Furnishings(Bid)1"/>
      <sheetName val="Plumbing_Services(Bid)1"/>
      <sheetName val="Mechanical_Part_1(Bid)1"/>
      <sheetName val="Mechanical_Part_2(Bid)1"/>
      <sheetName val="Mechanical_Part_3(Bid)1"/>
      <sheetName val="Drainage,Ext_Services(Bid)1"/>
      <sheetName val="Special_&amp;_BWICS(Bid)1"/>
      <sheetName val="FACILITIES_COMPONENT1"/>
      <sheetName val="ESTATE_SERVICES1"/>
      <sheetName val="EQUIPMENT_MAINTENANCE1"/>
      <sheetName val="GROUNDS_&amp;_GARDENS_MAINTENANCE1"/>
      <sheetName val="INFORMATION_TECHNOLOGY1"/>
      <sheetName val="TRANSPORT_SERVICES1"/>
      <sheetName val="SECURITY_&amp;_CAR_PARKING_SERVICE1"/>
      <sheetName val="CATERING_SERVICES1"/>
      <sheetName val="CAR_PARKING_SERVICES1"/>
      <sheetName val="ENERGY_&amp;_UTILITIES1"/>
      <sheetName val="WASTE_DISPOSAL_SERVICES1"/>
      <sheetName val="LINEN_SERVICES1"/>
      <sheetName val="RECEPTION_SERVICES1"/>
      <sheetName val="PORTERING_SERVICES1"/>
      <sheetName val="DOMESTIC_SERVICES1"/>
      <sheetName val="STERILE_SUPPLY_SERVICES,SSD1"/>
      <sheetName val="HELPDESK_SERVICE1"/>
      <sheetName val="COURIER_SERVICES1"/>
      <sheetName val="PEST_CONTROL_SERVICES1"/>
      <sheetName val="STORES_SERVICES1"/>
      <sheetName val="POSTAL_SERVICES1"/>
      <sheetName val="RESIDENTIAL_SERVICES1"/>
      <sheetName val="DAY_NURSERY_&amp;_CRECHE_SERVICES1"/>
      <sheetName val="WARD_HOSTESS_SERVICES1"/>
      <sheetName val="RISK_COMPONENT1"/>
      <sheetName val="Risk_Matrix1"/>
      <sheetName val="FINANCE_COMPONENT1"/>
      <sheetName val="Appendix_A_11"/>
      <sheetName val="Appendix_A_21"/>
      <sheetName val="Appendix_A_31"/>
      <sheetName val="Appendix_A_41"/>
      <sheetName val="Appendix_A_51"/>
      <sheetName val="Appendix_A_61"/>
      <sheetName val="Appendix_A_71"/>
      <sheetName val="Kristal Court"/>
      <sheetName val="Project Budget Worksheet"/>
      <sheetName val="Cat A Change Control"/>
      <sheetName val="DetEst"/>
      <sheetName val="Costing"/>
      <sheetName val="labour"/>
      <sheetName val="Cashflow"/>
      <sheetName val="concrete"/>
      <sheetName val="Construction"/>
      <sheetName val="LabourRate"/>
      <sheetName val="IO Count Diag"/>
      <sheetName val="Intro"/>
      <sheetName val="Qtn-002(IT)S"/>
      <sheetName val="A-General"/>
      <sheetName val="Sheet1"/>
      <sheetName val="ACS(1)"/>
      <sheetName val="FAS-C(4)"/>
      <sheetName val="CCTV(old)"/>
      <sheetName val="DATI_CONS"/>
      <sheetName val="Tank"/>
      <sheetName val="BOQ Distribution"/>
      <sheetName val="Enquire"/>
      <sheetName val="ref"/>
      <sheetName val="lookups"/>
      <sheetName val="Overview Details"/>
      <sheetName val="RFP002"/>
      <sheetName val="Neg owner"/>
      <sheetName val="Labor abs-NMR"/>
      <sheetName val="WORK TABLE"/>
      <sheetName val="list"/>
      <sheetName val="calcul"/>
      <sheetName val="RECAPITULATION"/>
      <sheetName val="DataDump PSPC"/>
      <sheetName val="Sales &amp; Prod"/>
      <sheetName val="estimate"/>
      <sheetName val="Results"/>
      <sheetName val="PLGroupings"/>
      <sheetName val="Tender Summary"/>
      <sheetName val="L&amp;D 2015-16"/>
      <sheetName val="Annexure"/>
      <sheetName val="Input-Revenue Sharing - Ph 1"/>
      <sheetName val="labour coeff"/>
      <sheetName val="HARGA MATERIAL"/>
      <sheetName val="AOR"/>
      <sheetName val="Assumptions"/>
      <sheetName val="BOQ"/>
      <sheetName val="대전(세창동)"/>
      <sheetName val="조정명세서"/>
      <sheetName val="MATRIX_SUMMARY2"/>
      <sheetName val="DESIGN_COMPONENT2"/>
      <sheetName val="CONSTRUCTION_COMPONENT2"/>
      <sheetName val="Construction_Preambles2"/>
      <sheetName val="Construction_Information2"/>
      <sheetName val="ASSET_RENEWAL_COMPONENT2"/>
      <sheetName val="Ext__Walls,Windows,Doors(Model2"/>
      <sheetName val="Internal_Walls,Doors(Model)2"/>
      <sheetName val="Fittings_&amp;_Furnishings(Model)2"/>
      <sheetName val="Plumbing_Services(Model)2"/>
      <sheetName val="Mechanical_Part_1(Model)2"/>
      <sheetName val="Mechanical_Part_2(Model)2"/>
      <sheetName val="Mechanical_Part_3(Model)2"/>
      <sheetName val="Special_&amp;_BWICS(Model)2"/>
      <sheetName val="Drainage,Ext_Services(Model)2"/>
      <sheetName val="Ext__Walls,Windows,Doors(Bid)2"/>
      <sheetName val="Internal_Walls,Doors(Bid)2"/>
      <sheetName val="Fittings_&amp;_Furnishings(Bid)2"/>
      <sheetName val="Plumbing_Services(Bid)2"/>
      <sheetName val="Mechanical_Part_1(Bid)2"/>
      <sheetName val="Mechanical_Part_2(Bid)2"/>
      <sheetName val="Mechanical_Part_3(Bid)2"/>
      <sheetName val="Drainage,Ext_Services(Bid)2"/>
      <sheetName val="Special_&amp;_BWICS(Bid)2"/>
      <sheetName val="FACILITIES_COMPONENT2"/>
      <sheetName val="ESTATE_SERVICES2"/>
      <sheetName val="EQUIPMENT_MAINTENANCE2"/>
      <sheetName val="GROUNDS_&amp;_GARDENS_MAINTENANCE2"/>
      <sheetName val="INFORMATION_TECHNOLOGY2"/>
      <sheetName val="TRANSPORT_SERVICES2"/>
      <sheetName val="SECURITY_&amp;_CAR_PARKING_SERVICE2"/>
      <sheetName val="CATERING_SERVICES2"/>
      <sheetName val="CAR_PARKING_SERVICES2"/>
      <sheetName val="ENERGY_&amp;_UTILITIES2"/>
      <sheetName val="WASTE_DISPOSAL_SERVICES2"/>
      <sheetName val="LINEN_SERVICES2"/>
      <sheetName val="RECEPTION_SERVICES2"/>
      <sheetName val="PORTERING_SERVICES2"/>
      <sheetName val="DOMESTIC_SERVICES2"/>
      <sheetName val="STERILE_SUPPLY_SERVICES,SSD2"/>
      <sheetName val="HELPDESK_SERVICE2"/>
      <sheetName val="COURIER_SERVICES2"/>
      <sheetName val="PEST_CONTROL_SERVICES2"/>
      <sheetName val="STORES_SERVICES2"/>
      <sheetName val="POSTAL_SERVICES2"/>
      <sheetName val="RESIDENTIAL_SERVICES2"/>
      <sheetName val="DAY_NURSERY_&amp;_CRECHE_SERVICES2"/>
      <sheetName val="WARD_HOSTESS_SERVICES2"/>
      <sheetName val="RISK_COMPONENT2"/>
      <sheetName val="Risk_Matrix2"/>
      <sheetName val="FINANCE_COMPONENT2"/>
      <sheetName val="Appendix_A_12"/>
      <sheetName val="Appendix_A_22"/>
      <sheetName val="Appendix_A_32"/>
      <sheetName val="Appendix_A_42"/>
      <sheetName val="Appendix_A_52"/>
      <sheetName val="Appendix_A_62"/>
      <sheetName val="Appendix_A_72"/>
      <sheetName val="MATRIX_SUMMARY3"/>
      <sheetName val="DESIGN_COMPONENT3"/>
      <sheetName val="CONSTRUCTION_COMPONENT3"/>
      <sheetName val="Construction_Preambles3"/>
      <sheetName val="Construction_Information3"/>
      <sheetName val="ASSET_RENEWAL_COMPONENT3"/>
      <sheetName val="Ext__Walls,Windows,Doors(Model3"/>
      <sheetName val="Internal_Walls,Doors(Model)3"/>
      <sheetName val="Fittings_&amp;_Furnishings(Model)3"/>
      <sheetName val="Plumbing_Services(Model)3"/>
      <sheetName val="Mechanical_Part_1(Model)3"/>
      <sheetName val="Mechanical_Part_2(Model)3"/>
      <sheetName val="Mechanical_Part_3(Model)3"/>
      <sheetName val="Special_&amp;_BWICS(Model)3"/>
      <sheetName val="Drainage,Ext_Services(Model)3"/>
      <sheetName val="Ext__Walls,Windows,Doors(Bid)3"/>
      <sheetName val="Internal_Walls,Doors(Bid)3"/>
      <sheetName val="Fittings_&amp;_Furnishings(Bid)3"/>
      <sheetName val="Plumbing_Services(Bid)3"/>
      <sheetName val="Mechanical_Part_1(Bid)3"/>
      <sheetName val="Mechanical_Part_2(Bid)3"/>
      <sheetName val="Mechanical_Part_3(Bid)3"/>
      <sheetName val="Drainage,Ext_Services(Bid)3"/>
      <sheetName val="Special_&amp;_BWICS(Bid)3"/>
      <sheetName val="FACILITIES_COMPONENT3"/>
      <sheetName val="ESTATE_SERVICES3"/>
      <sheetName val="EQUIPMENT_MAINTENANCE3"/>
      <sheetName val="GROUNDS_&amp;_GARDENS_MAINTENANCE3"/>
      <sheetName val="INFORMATION_TECHNOLOGY3"/>
      <sheetName val="TRANSPORT_SERVICES3"/>
      <sheetName val="SECURITY_&amp;_CAR_PARKING_SERVICE3"/>
      <sheetName val="CATERING_SERVICES3"/>
      <sheetName val="CAR_PARKING_SERVICES3"/>
      <sheetName val="ENERGY_&amp;_UTILITIES3"/>
      <sheetName val="WASTE_DISPOSAL_SERVICES3"/>
      <sheetName val="LINEN_SERVICES3"/>
      <sheetName val="RECEPTION_SERVICES3"/>
      <sheetName val="PORTERING_SERVICES3"/>
      <sheetName val="DOMESTIC_SERVICES3"/>
      <sheetName val="STERILE_SUPPLY_SERVICES,SSD3"/>
      <sheetName val="HELPDESK_SERVICE3"/>
      <sheetName val="COURIER_SERVICES3"/>
      <sheetName val="PEST_CONTROL_SERVICES3"/>
      <sheetName val="STORES_SERVICES3"/>
      <sheetName val="POSTAL_SERVICES3"/>
      <sheetName val="RESIDENTIAL_SERVICES3"/>
      <sheetName val="DAY_NURSERY_&amp;_CRECHE_SERVICES3"/>
      <sheetName val="WARD_HOSTESS_SERVICES3"/>
      <sheetName val="RISK_COMPONENT3"/>
      <sheetName val="Risk_Matrix3"/>
      <sheetName val="FINANCE_COMPONENT3"/>
      <sheetName val="Appendix_A_13"/>
      <sheetName val="Appendix_A_23"/>
      <sheetName val="Appendix_A_33"/>
      <sheetName val="Appendix_A_43"/>
      <sheetName val="Appendix_A_53"/>
      <sheetName val="Appendix_A_63"/>
      <sheetName val="Appendix_A_73"/>
      <sheetName val="Bin"/>
      <sheetName val="Mat_Cost"/>
      <sheetName val="BOQ (2)"/>
      <sheetName val="BP DECLINE IT"/>
      <sheetName val="Order Info"/>
      <sheetName val="Reference Information"/>
      <sheetName val="Employee List"/>
      <sheetName val="Sales Office"/>
      <sheetName val="BOQ - AHU"/>
      <sheetName val="conc-foot-gradeslab"/>
      <sheetName val="RA-markate"/>
      <sheetName val="design"/>
      <sheetName val="p1-costg"/>
      <sheetName val="SHORT LIST"/>
      <sheetName val="REVENUES &amp; BS"/>
      <sheetName val="bs BP 04 SA"/>
      <sheetName val="ord-lost_98&amp;99"/>
      <sheetName val="Database"/>
      <sheetName val="schedule nos"/>
      <sheetName val="RCC,Ret. Wall"/>
      <sheetName val="beam-reinft-IIInd floor"/>
      <sheetName val="말뚝지지력산정"/>
      <sheetName val="MATRIX_SUMMARY4"/>
      <sheetName val="DESIGN_COMPONENT4"/>
      <sheetName val="CONSTRUCTION_COMPONENT4"/>
      <sheetName val="Construction_Preambles4"/>
      <sheetName val="Construction_Information4"/>
      <sheetName val="ASSET_RENEWAL_COMPONENT4"/>
      <sheetName val="Ext__Walls,Windows,Doors(Model4"/>
      <sheetName val="Internal_Walls,Doors(Model)4"/>
      <sheetName val="Fittings_&amp;_Furnishings(Model)4"/>
      <sheetName val="Plumbing_Services(Model)4"/>
      <sheetName val="Mechanical_Part_1(Model)4"/>
      <sheetName val="Mechanical_Part_2(Model)4"/>
      <sheetName val="Mechanical_Part_3(Model)4"/>
      <sheetName val="Special_&amp;_BWICS(Model)4"/>
      <sheetName val="Drainage,Ext_Services(Model)4"/>
      <sheetName val="Ext__Walls,Windows,Doors(Bid)4"/>
      <sheetName val="Internal_Walls,Doors(Bid)4"/>
      <sheetName val="Fittings_&amp;_Furnishings(Bid)4"/>
      <sheetName val="Plumbing_Services(Bid)4"/>
      <sheetName val="Mechanical_Part_1(Bid)4"/>
      <sheetName val="Mechanical_Part_2(Bid)4"/>
      <sheetName val="Mechanical_Part_3(Bid)4"/>
      <sheetName val="Drainage,Ext_Services(Bid)4"/>
      <sheetName val="Special_&amp;_BWICS(Bid)4"/>
      <sheetName val="FACILITIES_COMPONENT4"/>
      <sheetName val="ESTATE_SERVICES4"/>
      <sheetName val="EQUIPMENT_MAINTENANCE4"/>
      <sheetName val="GROUNDS_&amp;_GARDENS_MAINTENANCE4"/>
      <sheetName val="INFORMATION_TECHNOLOGY4"/>
      <sheetName val="TRANSPORT_SERVICES4"/>
      <sheetName val="SECURITY_&amp;_CAR_PARKING_SERVICE4"/>
      <sheetName val="CATERING_SERVICES4"/>
      <sheetName val="CAR_PARKING_SERVICES4"/>
      <sheetName val="ENERGY_&amp;_UTILITIES4"/>
      <sheetName val="WASTE_DISPOSAL_SERVICES4"/>
      <sheetName val="LINEN_SERVICES4"/>
      <sheetName val="RECEPTION_SERVICES4"/>
      <sheetName val="PORTERING_SERVICES4"/>
      <sheetName val="DOMESTIC_SERVICES4"/>
      <sheetName val="STERILE_SUPPLY_SERVICES,SSD4"/>
      <sheetName val="HELPDESK_SERVICE4"/>
      <sheetName val="COURIER_SERVICES4"/>
      <sheetName val="PEST_CONTROL_SERVICES4"/>
      <sheetName val="STORES_SERVICES4"/>
      <sheetName val="POSTAL_SERVICES4"/>
      <sheetName val="RESIDENTIAL_SERVICES4"/>
      <sheetName val="DAY_NURSERY_&amp;_CRECHE_SERVICES4"/>
      <sheetName val="WARD_HOSTESS_SERVICES4"/>
      <sheetName val="RISK_COMPONENT4"/>
      <sheetName val="Risk_Matrix4"/>
      <sheetName val="FINANCE_COMPONENT4"/>
      <sheetName val="Appendix_A_14"/>
      <sheetName val="Appendix_A_24"/>
      <sheetName val="Appendix_A_34"/>
      <sheetName val="Appendix_A_44"/>
      <sheetName val="Appendix_A_54"/>
      <sheetName val="Appendix_A_64"/>
      <sheetName val="Appendix_A_74"/>
      <sheetName val="Fill_this_out_first___"/>
      <sheetName val="SITE_OVERHEADS"/>
      <sheetName val="Details_and_Earnings_Charts"/>
      <sheetName val="Sheet3_(2)"/>
      <sheetName val="Cat_A_Change_Control"/>
      <sheetName val="Project_Budget_Worksheet"/>
      <sheetName val="Kristal_Court"/>
      <sheetName val="Civil Boq"/>
      <sheetName val="shuttering"/>
      <sheetName val="UNP-NCW "/>
      <sheetName val="GRSummary"/>
      <sheetName val="Analysis"/>
      <sheetName val="lookup"/>
      <sheetName val="Lists"/>
      <sheetName val="Risk Rank"/>
      <sheetName val="4"/>
      <sheetName val="MATRIX_SUMMARY5"/>
      <sheetName val="DESIGN_COMPONENT5"/>
      <sheetName val="CONSTRUCTION_COMPONENT5"/>
      <sheetName val="Construction_Preambles5"/>
      <sheetName val="Construction_Information5"/>
      <sheetName val="ASSET_RENEWAL_COMPONENT5"/>
      <sheetName val="Ext__Walls,Windows,Doors(Model5"/>
      <sheetName val="Internal_Walls,Doors(Model)5"/>
      <sheetName val="Fittings_&amp;_Furnishings(Model)5"/>
      <sheetName val="Plumbing_Services(Model)5"/>
      <sheetName val="Mechanical_Part_1(Model)5"/>
      <sheetName val="Mechanical_Part_2(Model)5"/>
      <sheetName val="Mechanical_Part_3(Model)5"/>
      <sheetName val="Special_&amp;_BWICS(Model)5"/>
      <sheetName val="Drainage,Ext_Services(Model)5"/>
      <sheetName val="Ext__Walls,Windows,Doors(Bid)5"/>
      <sheetName val="Internal_Walls,Doors(Bid)5"/>
      <sheetName val="Fittings_&amp;_Furnishings(Bid)5"/>
      <sheetName val="Plumbing_Services(Bid)5"/>
      <sheetName val="Mechanical_Part_1(Bid)5"/>
      <sheetName val="Mechanical_Part_2(Bid)5"/>
      <sheetName val="Mechanical_Part_3(Bid)5"/>
      <sheetName val="Drainage,Ext_Services(Bid)5"/>
      <sheetName val="Special_&amp;_BWICS(Bid)5"/>
      <sheetName val="FACILITIES_COMPONENT5"/>
      <sheetName val="ESTATE_SERVICES5"/>
      <sheetName val="EQUIPMENT_MAINTENANCE5"/>
      <sheetName val="GROUNDS_&amp;_GARDENS_MAINTENANCE5"/>
      <sheetName val="INFORMATION_TECHNOLOGY5"/>
      <sheetName val="TRANSPORT_SERVICES5"/>
      <sheetName val="SECURITY_&amp;_CAR_PARKING_SERVICE5"/>
      <sheetName val="CATERING_SERVICES5"/>
      <sheetName val="CAR_PARKING_SERVICES5"/>
      <sheetName val="ENERGY_&amp;_UTILITIES5"/>
      <sheetName val="WASTE_DISPOSAL_SERVICES5"/>
      <sheetName val="LINEN_SERVICES5"/>
      <sheetName val="RECEPTION_SERVICES5"/>
      <sheetName val="PORTERING_SERVICES5"/>
      <sheetName val="DOMESTIC_SERVICES5"/>
      <sheetName val="STERILE_SUPPLY_SERVICES,SSD5"/>
      <sheetName val="HELPDESK_SERVICE5"/>
      <sheetName val="COURIER_SERVICES5"/>
      <sheetName val="PEST_CONTROL_SERVICES5"/>
      <sheetName val="STORES_SERVICES5"/>
      <sheetName val="POSTAL_SERVICES5"/>
      <sheetName val="RESIDENTIAL_SERVICES5"/>
      <sheetName val="DAY_NURSERY_&amp;_CRECHE_SERVICES5"/>
      <sheetName val="WARD_HOSTESS_SERVICES5"/>
      <sheetName val="RISK_COMPONENT5"/>
      <sheetName val="Risk_Matrix5"/>
      <sheetName val="FINANCE_COMPONENT5"/>
      <sheetName val="Appendix_A_15"/>
      <sheetName val="Appendix_A_25"/>
      <sheetName val="Appendix_A_35"/>
      <sheetName val="Appendix_A_45"/>
      <sheetName val="Appendix_A_55"/>
      <sheetName val="Appendix_A_65"/>
      <sheetName val="Appendix_A_75"/>
      <sheetName val="Fill_this_out_first___1"/>
      <sheetName val="SITE_OVERHEADS1"/>
      <sheetName val="MATRIX_SUMMARY6"/>
      <sheetName val="DESIGN_COMPONENT6"/>
      <sheetName val="CONSTRUCTION_COMPONENT6"/>
      <sheetName val="Construction_Preambles6"/>
      <sheetName val="Construction_Information6"/>
      <sheetName val="ASSET_RENEWAL_COMPONENT6"/>
      <sheetName val="Ext__Walls,Windows,Doors(Model6"/>
      <sheetName val="Internal_Walls,Doors(Model)6"/>
      <sheetName val="Fittings_&amp;_Furnishings(Model)6"/>
      <sheetName val="Plumbing_Services(Model)6"/>
      <sheetName val="Mechanical_Part_1(Model)6"/>
      <sheetName val="Mechanical_Part_2(Model)6"/>
      <sheetName val="Mechanical_Part_3(Model)6"/>
      <sheetName val="Special_&amp;_BWICS(Model)6"/>
      <sheetName val="Drainage,Ext_Services(Model)6"/>
      <sheetName val="Ext__Walls,Windows,Doors(Bid)6"/>
      <sheetName val="Internal_Walls,Doors(Bid)6"/>
      <sheetName val="Fittings_&amp;_Furnishings(Bid)6"/>
      <sheetName val="Plumbing_Services(Bid)6"/>
      <sheetName val="Mechanical_Part_1(Bid)6"/>
      <sheetName val="Mechanical_Part_2(Bid)6"/>
      <sheetName val="Mechanical_Part_3(Bid)6"/>
      <sheetName val="Drainage,Ext_Services(Bid)6"/>
      <sheetName val="Special_&amp;_BWICS(Bid)6"/>
      <sheetName val="FACILITIES_COMPONENT6"/>
      <sheetName val="ESTATE_SERVICES6"/>
      <sheetName val="EQUIPMENT_MAINTENANCE6"/>
      <sheetName val="GROUNDS_&amp;_GARDENS_MAINTENANCE6"/>
      <sheetName val="INFORMATION_TECHNOLOGY6"/>
      <sheetName val="TRANSPORT_SERVICES6"/>
      <sheetName val="SECURITY_&amp;_CAR_PARKING_SERVICE6"/>
      <sheetName val="CATERING_SERVICES6"/>
      <sheetName val="CAR_PARKING_SERVICES6"/>
      <sheetName val="ENERGY_&amp;_UTILITIES6"/>
      <sheetName val="WASTE_DISPOSAL_SERVICES6"/>
      <sheetName val="LINEN_SERVICES6"/>
      <sheetName val="RECEPTION_SERVICES6"/>
      <sheetName val="PORTERING_SERVICES6"/>
      <sheetName val="DOMESTIC_SERVICES6"/>
      <sheetName val="STERILE_SUPPLY_SERVICES,SSD6"/>
      <sheetName val="HELPDESK_SERVICE6"/>
      <sheetName val="COURIER_SERVICES6"/>
      <sheetName val="PEST_CONTROL_SERVICES6"/>
      <sheetName val="STORES_SERVICES6"/>
      <sheetName val="POSTAL_SERVICES6"/>
      <sheetName val="RESIDENTIAL_SERVICES6"/>
      <sheetName val="DAY_NURSERY_&amp;_CRECHE_SERVICES6"/>
      <sheetName val="WARD_HOSTESS_SERVICES6"/>
      <sheetName val="RISK_COMPONENT6"/>
      <sheetName val="Risk_Matrix6"/>
      <sheetName val="FINANCE_COMPONENT6"/>
      <sheetName val="Appendix_A_16"/>
      <sheetName val="Appendix_A_26"/>
      <sheetName val="Appendix_A_36"/>
      <sheetName val="Appendix_A_46"/>
      <sheetName val="Appendix_A_56"/>
      <sheetName val="Appendix_A_66"/>
      <sheetName val="Appendix_A_76"/>
      <sheetName val="Fill_this_out_first___2"/>
      <sheetName val="SITE_OVERHEADS2"/>
      <sheetName val="Sheet3_(2)1"/>
      <sheetName val="Cat_A_Change_Control1"/>
      <sheetName val="Kristal_Court1"/>
      <sheetName val="Project_Budget_Worksheet1"/>
      <sheetName val="Details_and_Earnings_Charts1"/>
      <sheetName val="MATRIX_SUMMARY7"/>
      <sheetName val="DESIGN_COMPONENT7"/>
      <sheetName val="CONSTRUCTION_COMPONENT7"/>
      <sheetName val="Construction_Preambles7"/>
      <sheetName val="Construction_Information7"/>
      <sheetName val="ASSET_RENEWAL_COMPONENT7"/>
      <sheetName val="Ext__Walls,Windows,Doors(Model7"/>
      <sheetName val="Internal_Walls,Doors(Model)7"/>
      <sheetName val="Fittings_&amp;_Furnishings(Model)7"/>
      <sheetName val="Plumbing_Services(Model)7"/>
      <sheetName val="Mechanical_Part_1(Model)7"/>
      <sheetName val="Mechanical_Part_2(Model)7"/>
      <sheetName val="Mechanical_Part_3(Model)7"/>
      <sheetName val="Special_&amp;_BWICS(Model)7"/>
      <sheetName val="Drainage,Ext_Services(Model)7"/>
      <sheetName val="Ext__Walls,Windows,Doors(Bid)7"/>
      <sheetName val="Internal_Walls,Doors(Bid)7"/>
      <sheetName val="Fittings_&amp;_Furnishings(Bid)7"/>
      <sheetName val="Plumbing_Services(Bid)7"/>
      <sheetName val="Mechanical_Part_1(Bid)7"/>
      <sheetName val="Mechanical_Part_2(Bid)7"/>
      <sheetName val="Mechanical_Part_3(Bid)7"/>
      <sheetName val="Drainage,Ext_Services(Bid)7"/>
      <sheetName val="Special_&amp;_BWICS(Bid)7"/>
      <sheetName val="FACILITIES_COMPONENT7"/>
      <sheetName val="ESTATE_SERVICES7"/>
      <sheetName val="EQUIPMENT_MAINTENANCE7"/>
      <sheetName val="GROUNDS_&amp;_GARDENS_MAINTENANCE7"/>
      <sheetName val="INFORMATION_TECHNOLOGY7"/>
      <sheetName val="TRANSPORT_SERVICES7"/>
      <sheetName val="SECURITY_&amp;_CAR_PARKING_SERVICE7"/>
      <sheetName val="CATERING_SERVICES7"/>
      <sheetName val="CAR_PARKING_SERVICES7"/>
      <sheetName val="ENERGY_&amp;_UTILITIES7"/>
      <sheetName val="WASTE_DISPOSAL_SERVICES7"/>
      <sheetName val="LINEN_SERVICES7"/>
      <sheetName val="RECEPTION_SERVICES7"/>
      <sheetName val="PORTERING_SERVICES7"/>
      <sheetName val="DOMESTIC_SERVICES7"/>
      <sheetName val="STERILE_SUPPLY_SERVICES,SSD7"/>
      <sheetName val="HELPDESK_SERVICE7"/>
      <sheetName val="COURIER_SERVICES7"/>
      <sheetName val="PEST_CONTROL_SERVICES7"/>
      <sheetName val="STORES_SERVICES7"/>
      <sheetName val="POSTAL_SERVICES7"/>
      <sheetName val="RESIDENTIAL_SERVICES7"/>
      <sheetName val="DAY_NURSERY_&amp;_CRECHE_SERVICES7"/>
      <sheetName val="WARD_HOSTESS_SERVICES7"/>
      <sheetName val="RISK_COMPONENT7"/>
      <sheetName val="Risk_Matrix7"/>
      <sheetName val="FINANCE_COMPONENT7"/>
      <sheetName val="Appendix_A_17"/>
      <sheetName val="Appendix_A_27"/>
      <sheetName val="Appendix_A_37"/>
      <sheetName val="Appendix_A_47"/>
      <sheetName val="Appendix_A_57"/>
      <sheetName val="Appendix_A_67"/>
      <sheetName val="Appendix_A_77"/>
      <sheetName val="Fill_this_out_first___3"/>
      <sheetName val="SITE_OVERHEADS3"/>
      <sheetName val="Sheet3_(2)2"/>
      <sheetName val="Cat_A_Change_Control2"/>
      <sheetName val="Kristal_Court2"/>
      <sheetName val="Project_Budget_Worksheet2"/>
      <sheetName val="Details_and_Earnings_Charts2"/>
      <sheetName val="Portfolio Summary"/>
      <sheetName val="Main Bldg."/>
      <sheetName val="quitangquil"/>
      <sheetName val="Common Inputs"/>
      <sheetName val="Capex Depreciation table"/>
      <sheetName val="SEX"/>
      <sheetName val="P&amp;L"/>
      <sheetName val="Sales Forecast"/>
      <sheetName val="Variations"/>
      <sheetName val="MATRIX_SUMMARY8"/>
      <sheetName val="DESIGN_COMPONENT8"/>
      <sheetName val="CONSTRUCTION_COMPONENT8"/>
      <sheetName val="Construction_Preambles8"/>
      <sheetName val="Construction_Information8"/>
      <sheetName val="ASSET_RENEWAL_COMPONENT8"/>
      <sheetName val="Ext__Walls,Windows,Doors(Model8"/>
      <sheetName val="Internal_Walls,Doors(Model)8"/>
      <sheetName val="Fittings_&amp;_Furnishings(Model)8"/>
      <sheetName val="Plumbing_Services(Model)8"/>
      <sheetName val="Mechanical_Part_1(Model)8"/>
      <sheetName val="Mechanical_Part_2(Model)8"/>
      <sheetName val="Mechanical_Part_3(Model)8"/>
      <sheetName val="Special_&amp;_BWICS(Model)8"/>
      <sheetName val="Drainage,Ext_Services(Model)8"/>
      <sheetName val="Ext__Walls,Windows,Doors(Bid)8"/>
      <sheetName val="Internal_Walls,Doors(Bid)8"/>
      <sheetName val="Fittings_&amp;_Furnishings(Bid)8"/>
      <sheetName val="Plumbing_Services(Bid)8"/>
      <sheetName val="Mechanical_Part_1(Bid)8"/>
      <sheetName val="Mechanical_Part_2(Bid)8"/>
      <sheetName val="Mechanical_Part_3(Bid)8"/>
      <sheetName val="Drainage,Ext_Services(Bid)8"/>
      <sheetName val="Special_&amp;_BWICS(Bid)8"/>
      <sheetName val="FACILITIES_COMPONENT8"/>
      <sheetName val="ESTATE_SERVICES8"/>
      <sheetName val="EQUIPMENT_MAINTENANCE8"/>
      <sheetName val="GROUNDS_&amp;_GARDENS_MAINTENANCE8"/>
      <sheetName val="INFORMATION_TECHNOLOGY8"/>
      <sheetName val="TRANSPORT_SERVICES8"/>
      <sheetName val="SECURITY_&amp;_CAR_PARKING_SERVICE8"/>
      <sheetName val="CATERING_SERVICES8"/>
      <sheetName val="CAR_PARKING_SERVICES8"/>
      <sheetName val="ENERGY_&amp;_UTILITIES8"/>
      <sheetName val="WASTE_DISPOSAL_SERVICES8"/>
      <sheetName val="LINEN_SERVICES8"/>
      <sheetName val="RECEPTION_SERVICES8"/>
      <sheetName val="PORTERING_SERVICES8"/>
      <sheetName val="DOMESTIC_SERVICES8"/>
      <sheetName val="STERILE_SUPPLY_SERVICES,SSD8"/>
      <sheetName val="HELPDESK_SERVICE8"/>
      <sheetName val="COURIER_SERVICES8"/>
      <sheetName val="PEST_CONTROL_SERVICES8"/>
      <sheetName val="STORES_SERVICES8"/>
      <sheetName val="POSTAL_SERVICES8"/>
      <sheetName val="RESIDENTIAL_SERVICES8"/>
      <sheetName val="DAY_NURSERY_&amp;_CRECHE_SERVICES8"/>
      <sheetName val="WARD_HOSTESS_SERVICES8"/>
      <sheetName val="RISK_COMPONENT8"/>
      <sheetName val="Risk_Matrix8"/>
      <sheetName val="FINANCE_COMPONENT8"/>
      <sheetName val="Appendix_A_18"/>
      <sheetName val="Appendix_A_28"/>
      <sheetName val="Appendix_A_38"/>
      <sheetName val="Appendix_A_48"/>
      <sheetName val="Appendix_A_58"/>
      <sheetName val="Appendix_A_68"/>
      <sheetName val="Appendix_A_78"/>
      <sheetName val="Details_and_Earnings_Charts3"/>
      <sheetName val="Fill_this_out_first___4"/>
      <sheetName val="SITE_OVERHEADS4"/>
      <sheetName val="Sheet3_(2)3"/>
      <sheetName val="Cat_A_Change_Control3"/>
      <sheetName val="Kristal_Court3"/>
      <sheetName val="Project_Budget_Worksheet3"/>
      <sheetName val="MATRIX_SUMMARY9"/>
      <sheetName val="DESIGN_COMPONENT9"/>
      <sheetName val="CONSTRUCTION_COMPONENT9"/>
      <sheetName val="Construction_Preambles9"/>
      <sheetName val="Construction_Information9"/>
      <sheetName val="ASSET_RENEWAL_COMPONENT9"/>
      <sheetName val="Ext__Walls,Windows,Doors(Model9"/>
      <sheetName val="Internal_Walls,Doors(Model)9"/>
      <sheetName val="Fittings_&amp;_Furnishings(Model)9"/>
      <sheetName val="Plumbing_Services(Model)9"/>
      <sheetName val="Mechanical_Part_1(Model)9"/>
      <sheetName val="Mechanical_Part_2(Model)9"/>
      <sheetName val="Mechanical_Part_3(Model)9"/>
      <sheetName val="Special_&amp;_BWICS(Model)9"/>
      <sheetName val="Drainage,Ext_Services(Model)9"/>
      <sheetName val="Ext__Walls,Windows,Doors(Bid)9"/>
      <sheetName val="Internal_Walls,Doors(Bid)9"/>
      <sheetName val="Fittings_&amp;_Furnishings(Bid)9"/>
      <sheetName val="Plumbing_Services(Bid)9"/>
      <sheetName val="Mechanical_Part_1(Bid)9"/>
      <sheetName val="Mechanical_Part_2(Bid)9"/>
      <sheetName val="Mechanical_Part_3(Bid)9"/>
      <sheetName val="Drainage,Ext_Services(Bid)9"/>
      <sheetName val="Special_&amp;_BWICS(Bid)9"/>
      <sheetName val="FACILITIES_COMPONENT9"/>
      <sheetName val="ESTATE_SERVICES9"/>
      <sheetName val="EQUIPMENT_MAINTENANCE9"/>
      <sheetName val="GROUNDS_&amp;_GARDENS_MAINTENANCE9"/>
      <sheetName val="INFORMATION_TECHNOLOGY9"/>
      <sheetName val="TRANSPORT_SERVICES9"/>
      <sheetName val="SECURITY_&amp;_CAR_PARKING_SERVICE9"/>
      <sheetName val="CATERING_SERVICES9"/>
      <sheetName val="CAR_PARKING_SERVICES9"/>
      <sheetName val="ENERGY_&amp;_UTILITIES9"/>
      <sheetName val="WASTE_DISPOSAL_SERVICES9"/>
      <sheetName val="LINEN_SERVICES9"/>
      <sheetName val="RECEPTION_SERVICES9"/>
      <sheetName val="PORTERING_SERVICES9"/>
      <sheetName val="DOMESTIC_SERVICES9"/>
      <sheetName val="STERILE_SUPPLY_SERVICES,SSD9"/>
      <sheetName val="HELPDESK_SERVICE9"/>
      <sheetName val="COURIER_SERVICES9"/>
      <sheetName val="PEST_CONTROL_SERVICES9"/>
      <sheetName val="STORES_SERVICES9"/>
      <sheetName val="POSTAL_SERVICES9"/>
      <sheetName val="RESIDENTIAL_SERVICES9"/>
      <sheetName val="DAY_NURSERY_&amp;_CRECHE_SERVICES9"/>
      <sheetName val="WARD_HOSTESS_SERVICES9"/>
      <sheetName val="RISK_COMPONENT9"/>
      <sheetName val="Risk_Matrix9"/>
      <sheetName val="FINANCE_COMPONENT9"/>
      <sheetName val="Appendix_A_19"/>
      <sheetName val="Appendix_A_29"/>
      <sheetName val="Appendix_A_39"/>
      <sheetName val="Appendix_A_49"/>
      <sheetName val="Appendix_A_59"/>
      <sheetName val="Appendix_A_69"/>
      <sheetName val="Appendix_A_79"/>
      <sheetName val="Details_and_Earnings_Charts4"/>
      <sheetName val="Fill_this_out_first___5"/>
      <sheetName val="SITE_OVERHEADS5"/>
      <sheetName val="Sheet3_(2)4"/>
      <sheetName val="Cat_A_Change_Control4"/>
      <sheetName val="Kristal_Court4"/>
      <sheetName val="Project_Budget_Worksheet4"/>
      <sheetName val="MATRIX_SUMMARY10"/>
      <sheetName val="DESIGN_COMPONENT10"/>
      <sheetName val="CONSTRUCTION_COMPONENT10"/>
      <sheetName val="Construction_Preambles10"/>
      <sheetName val="Construction_Information10"/>
      <sheetName val="ASSET_RENEWAL_COMPONENT10"/>
      <sheetName val="Ext__Walls,Windows,Doors(Mode10"/>
      <sheetName val="Internal_Walls,Doors(Model)10"/>
      <sheetName val="Fittings_&amp;_Furnishings(Model)10"/>
      <sheetName val="Plumbing_Services(Model)10"/>
      <sheetName val="Mechanical_Part_1(Model)10"/>
      <sheetName val="Mechanical_Part_2(Model)10"/>
      <sheetName val="Mechanical_Part_3(Model)10"/>
      <sheetName val="Special_&amp;_BWICS(Model)10"/>
      <sheetName val="Drainage,Ext_Services(Model)10"/>
      <sheetName val="Ext__Walls,Windows,Doors(Bid)10"/>
      <sheetName val="Internal_Walls,Doors(Bid)10"/>
      <sheetName val="Fittings_&amp;_Furnishings(Bid)10"/>
      <sheetName val="Plumbing_Services(Bid)10"/>
      <sheetName val="Mechanical_Part_1(Bid)10"/>
      <sheetName val="Mechanical_Part_2(Bid)10"/>
      <sheetName val="Mechanical_Part_3(Bid)10"/>
      <sheetName val="Drainage,Ext_Services(Bid)10"/>
      <sheetName val="Special_&amp;_BWICS(Bid)10"/>
      <sheetName val="FACILITIES_COMPONENT10"/>
      <sheetName val="ESTATE_SERVICES10"/>
      <sheetName val="EQUIPMENT_MAINTENANCE10"/>
      <sheetName val="GROUNDS_&amp;_GARDENS_MAINTENANCE10"/>
      <sheetName val="INFORMATION_TECHNOLOGY10"/>
      <sheetName val="TRANSPORT_SERVICES10"/>
      <sheetName val="SECURITY_&amp;_CAR_PARKING_SERVIC10"/>
      <sheetName val="CATERING_SERVICES10"/>
      <sheetName val="CAR_PARKING_SERVICES10"/>
      <sheetName val="ENERGY_&amp;_UTILITIES10"/>
      <sheetName val="WASTE_DISPOSAL_SERVICES10"/>
      <sheetName val="LINEN_SERVICES10"/>
      <sheetName val="RECEPTION_SERVICES10"/>
      <sheetName val="PORTERING_SERVICES10"/>
      <sheetName val="DOMESTIC_SERVICES10"/>
      <sheetName val="STERILE_SUPPLY_SERVICES,SSD10"/>
      <sheetName val="HELPDESK_SERVICE10"/>
      <sheetName val="COURIER_SERVICES10"/>
      <sheetName val="PEST_CONTROL_SERVICES10"/>
      <sheetName val="STORES_SERVICES10"/>
      <sheetName val="POSTAL_SERVICES10"/>
      <sheetName val="RESIDENTIAL_SERVICES10"/>
      <sheetName val="DAY_NURSERY_&amp;_CRECHE_SERVICES10"/>
      <sheetName val="WARD_HOSTESS_SERVICES10"/>
      <sheetName val="RISK_COMPONENT10"/>
      <sheetName val="Risk_Matrix10"/>
      <sheetName val="FINANCE_COMPONENT10"/>
      <sheetName val="Appendix_A_110"/>
      <sheetName val="Appendix_A_210"/>
      <sheetName val="Appendix_A_310"/>
      <sheetName val="Appendix_A_410"/>
      <sheetName val="Appendix_A_510"/>
      <sheetName val="Appendix_A_610"/>
      <sheetName val="Appendix_A_710"/>
      <sheetName val="Details_and_Earnings_Charts5"/>
      <sheetName val="Fill_this_out_first___6"/>
      <sheetName val="SITE_OVERHEADS6"/>
      <sheetName val="Sheet3_(2)5"/>
      <sheetName val="Cat_A_Change_Control5"/>
      <sheetName val="Kristal_Court5"/>
      <sheetName val="Project_Budget_Worksheet5"/>
      <sheetName val="IO_Count_Diag"/>
      <sheetName val="Overview_Details"/>
      <sheetName val="Neg_owner"/>
      <sheetName val="Labor_abs-NMR"/>
      <sheetName val="WORK_TABLE"/>
      <sheetName val="DataDump_PSPC"/>
      <sheetName val="Tender_Summary"/>
      <sheetName val="L&amp;D_2015-16"/>
      <sheetName val="Input-Revenue_Sharing_-_Ph_1"/>
      <sheetName val="labour_coeff"/>
      <sheetName val="HARGA_MATERIAL"/>
      <sheetName val="MATRIX_SUMMARY11"/>
      <sheetName val="DESIGN_COMPONENT11"/>
      <sheetName val="CONSTRUCTION_COMPONENT11"/>
      <sheetName val="Construction_Preambles11"/>
      <sheetName val="Construction_Information11"/>
      <sheetName val="ASSET_RENEWAL_COMPONENT11"/>
      <sheetName val="Ext__Walls,Windows,Doors(Mode11"/>
      <sheetName val="Internal_Walls,Doors(Model)11"/>
      <sheetName val="Fittings_&amp;_Furnishings(Model)11"/>
      <sheetName val="Plumbing_Services(Model)11"/>
      <sheetName val="Mechanical_Part_1(Model)11"/>
      <sheetName val="Mechanical_Part_2(Model)11"/>
      <sheetName val="Mechanical_Part_3(Model)11"/>
      <sheetName val="Special_&amp;_BWICS(Model)11"/>
      <sheetName val="Drainage,Ext_Services(Model)11"/>
      <sheetName val="Ext__Walls,Windows,Doors(Bid)11"/>
      <sheetName val="Internal_Walls,Doors(Bid)11"/>
      <sheetName val="Fittings_&amp;_Furnishings(Bid)11"/>
      <sheetName val="Plumbing_Services(Bid)11"/>
      <sheetName val="Mechanical_Part_1(Bid)11"/>
      <sheetName val="Mechanical_Part_2(Bid)11"/>
      <sheetName val="Mechanical_Part_3(Bid)11"/>
      <sheetName val="Drainage,Ext_Services(Bid)11"/>
      <sheetName val="Special_&amp;_BWICS(Bid)11"/>
      <sheetName val="FACILITIES_COMPONENT11"/>
      <sheetName val="ESTATE_SERVICES11"/>
      <sheetName val="EQUIPMENT_MAINTENANCE11"/>
      <sheetName val="GROUNDS_&amp;_GARDENS_MAINTENANCE11"/>
      <sheetName val="INFORMATION_TECHNOLOGY11"/>
      <sheetName val="TRANSPORT_SERVICES11"/>
      <sheetName val="SECURITY_&amp;_CAR_PARKING_SERVIC11"/>
      <sheetName val="CATERING_SERVICES11"/>
      <sheetName val="CAR_PARKING_SERVICES11"/>
      <sheetName val="ENERGY_&amp;_UTILITIES11"/>
      <sheetName val="WASTE_DISPOSAL_SERVICES11"/>
      <sheetName val="LINEN_SERVICES11"/>
      <sheetName val="RECEPTION_SERVICES11"/>
      <sheetName val="PORTERING_SERVICES11"/>
      <sheetName val="DOMESTIC_SERVICES11"/>
      <sheetName val="STERILE_SUPPLY_SERVICES,SSD11"/>
      <sheetName val="HELPDESK_SERVICE11"/>
      <sheetName val="COURIER_SERVICES11"/>
      <sheetName val="PEST_CONTROL_SERVICES11"/>
      <sheetName val="STORES_SERVICES11"/>
      <sheetName val="POSTAL_SERVICES11"/>
      <sheetName val="RESIDENTIAL_SERVICES11"/>
      <sheetName val="DAY_NURSERY_&amp;_CRECHE_SERVICES11"/>
      <sheetName val="WARD_HOSTESS_SERVICES11"/>
      <sheetName val="RISK_COMPONENT11"/>
      <sheetName val="Risk_Matrix11"/>
      <sheetName val="FINANCE_COMPONENT11"/>
      <sheetName val="Appendix_A_111"/>
      <sheetName val="Appendix_A_211"/>
      <sheetName val="Appendix_A_311"/>
      <sheetName val="Appendix_A_411"/>
      <sheetName val="Appendix_A_511"/>
      <sheetName val="Appendix_A_611"/>
      <sheetName val="Appendix_A_711"/>
      <sheetName val="Fill_this_out_first___7"/>
      <sheetName val="SITE_OVERHEADS7"/>
      <sheetName val="Details_and_Earnings_Charts6"/>
      <sheetName val="Sheet3_(2)6"/>
      <sheetName val="Cat_A_Change_Control6"/>
      <sheetName val="Project_Budget_Worksheet6"/>
      <sheetName val="Kristal_Court6"/>
      <sheetName val="BOQ_Distribution"/>
      <sheetName val="Sales_&amp;_Prod"/>
      <sheetName val="BOQ_(2)"/>
      <sheetName val="BP_DECLINE_IT"/>
      <sheetName val="Order_Info"/>
      <sheetName val="MATRIX_SUMMARY14"/>
      <sheetName val="DESIGN_COMPONENT14"/>
      <sheetName val="CONSTRUCTION_COMPONENT14"/>
      <sheetName val="Construction_Preambles14"/>
      <sheetName val="Construction_Information14"/>
      <sheetName val="ASSET_RENEWAL_COMPONENT14"/>
      <sheetName val="Ext__Walls,Windows,Doors(Mode14"/>
      <sheetName val="Internal_Walls,Doors(Model)14"/>
      <sheetName val="Fittings_&amp;_Furnishings(Model)14"/>
      <sheetName val="Plumbing_Services(Model)14"/>
      <sheetName val="Mechanical_Part_1(Model)14"/>
      <sheetName val="Mechanical_Part_2(Model)14"/>
      <sheetName val="Mechanical_Part_3(Model)14"/>
      <sheetName val="Special_&amp;_BWICS(Model)14"/>
      <sheetName val="Drainage,Ext_Services(Model)14"/>
      <sheetName val="Ext__Walls,Windows,Doors(Bid)14"/>
      <sheetName val="Internal_Walls,Doors(Bid)14"/>
      <sheetName val="Fittings_&amp;_Furnishings(Bid)14"/>
      <sheetName val="Plumbing_Services(Bid)14"/>
      <sheetName val="Mechanical_Part_1(Bid)14"/>
      <sheetName val="Mechanical_Part_2(Bid)14"/>
      <sheetName val="Mechanical_Part_3(Bid)14"/>
      <sheetName val="Drainage,Ext_Services(Bid)14"/>
      <sheetName val="Special_&amp;_BWICS(Bid)14"/>
      <sheetName val="FACILITIES_COMPONENT14"/>
      <sheetName val="ESTATE_SERVICES14"/>
      <sheetName val="EQUIPMENT_MAINTENANCE14"/>
      <sheetName val="GROUNDS_&amp;_GARDENS_MAINTENANCE14"/>
      <sheetName val="INFORMATION_TECHNOLOGY14"/>
      <sheetName val="TRANSPORT_SERVICES14"/>
      <sheetName val="SECURITY_&amp;_CAR_PARKING_SERVIC14"/>
      <sheetName val="CATERING_SERVICES14"/>
      <sheetName val="CAR_PARKING_SERVICES14"/>
      <sheetName val="ENERGY_&amp;_UTILITIES14"/>
      <sheetName val="WASTE_DISPOSAL_SERVICES14"/>
      <sheetName val="LINEN_SERVICES14"/>
      <sheetName val="RECEPTION_SERVICES14"/>
      <sheetName val="PORTERING_SERVICES14"/>
      <sheetName val="DOMESTIC_SERVICES14"/>
      <sheetName val="STERILE_SUPPLY_SERVICES,SSD14"/>
      <sheetName val="HELPDESK_SERVICE14"/>
      <sheetName val="COURIER_SERVICES14"/>
      <sheetName val="PEST_CONTROL_SERVICES14"/>
      <sheetName val="STORES_SERVICES14"/>
      <sheetName val="POSTAL_SERVICES14"/>
      <sheetName val="RESIDENTIAL_SERVICES14"/>
      <sheetName val="DAY_NURSERY_&amp;_CRECHE_SERVICES14"/>
      <sheetName val="WARD_HOSTESS_SERVICES14"/>
      <sheetName val="RISK_COMPONENT14"/>
      <sheetName val="Risk_Matrix14"/>
      <sheetName val="FINANCE_COMPONENT14"/>
      <sheetName val="Appendix_A_114"/>
      <sheetName val="Appendix_A_214"/>
      <sheetName val="Appendix_A_314"/>
      <sheetName val="Appendix_A_414"/>
      <sheetName val="Appendix_A_514"/>
      <sheetName val="Appendix_A_614"/>
      <sheetName val="Appendix_A_714"/>
      <sheetName val="Fill_this_out_first___10"/>
      <sheetName val="SITE_OVERHEADS10"/>
      <sheetName val="Sheet3_(2)10"/>
      <sheetName val="Details_and_Earnings_Charts10"/>
      <sheetName val="Cat_A_Change_Control10"/>
      <sheetName val="Kristal_Court10"/>
      <sheetName val="Project_Budget_Worksheet10"/>
      <sheetName val="Sheet3_(2)7"/>
      <sheetName val="Details_and_Earnings_Charts7"/>
      <sheetName val="Cat_A_Change_Control7"/>
      <sheetName val="Kristal_Court7"/>
      <sheetName val="Project_Budget_Worksheet7"/>
      <sheetName val="MATRIX_SUMMARY12"/>
      <sheetName val="DESIGN_COMPONENT12"/>
      <sheetName val="CONSTRUCTION_COMPONENT12"/>
      <sheetName val="Construction_Preambles12"/>
      <sheetName val="Construction_Information12"/>
      <sheetName val="ASSET_RENEWAL_COMPONENT12"/>
      <sheetName val="Ext__Walls,Windows,Doors(Mode12"/>
      <sheetName val="Internal_Walls,Doors(Model)12"/>
      <sheetName val="Fittings_&amp;_Furnishings(Model)12"/>
      <sheetName val="Plumbing_Services(Model)12"/>
      <sheetName val="Mechanical_Part_1(Model)12"/>
      <sheetName val="Mechanical_Part_2(Model)12"/>
      <sheetName val="Mechanical_Part_3(Model)12"/>
      <sheetName val="Special_&amp;_BWICS(Model)12"/>
      <sheetName val="Drainage,Ext_Services(Model)12"/>
      <sheetName val="Ext__Walls,Windows,Doors(Bid)12"/>
      <sheetName val="Internal_Walls,Doors(Bid)12"/>
      <sheetName val="Fittings_&amp;_Furnishings(Bid)12"/>
      <sheetName val="Plumbing_Services(Bid)12"/>
      <sheetName val="Mechanical_Part_1(Bid)12"/>
      <sheetName val="Mechanical_Part_2(Bid)12"/>
      <sheetName val="Mechanical_Part_3(Bid)12"/>
      <sheetName val="Drainage,Ext_Services(Bid)12"/>
      <sheetName val="Special_&amp;_BWICS(Bid)12"/>
      <sheetName val="FACILITIES_COMPONENT12"/>
      <sheetName val="ESTATE_SERVICES12"/>
      <sheetName val="EQUIPMENT_MAINTENANCE12"/>
      <sheetName val="GROUNDS_&amp;_GARDENS_MAINTENANCE12"/>
      <sheetName val="INFORMATION_TECHNOLOGY12"/>
      <sheetName val="TRANSPORT_SERVICES12"/>
      <sheetName val="SECURITY_&amp;_CAR_PARKING_SERVIC12"/>
      <sheetName val="CATERING_SERVICES12"/>
      <sheetName val="CAR_PARKING_SERVICES12"/>
      <sheetName val="ENERGY_&amp;_UTILITIES12"/>
      <sheetName val="WASTE_DISPOSAL_SERVICES12"/>
      <sheetName val="LINEN_SERVICES12"/>
      <sheetName val="RECEPTION_SERVICES12"/>
      <sheetName val="PORTERING_SERVICES12"/>
      <sheetName val="DOMESTIC_SERVICES12"/>
      <sheetName val="STERILE_SUPPLY_SERVICES,SSD12"/>
      <sheetName val="HELPDESK_SERVICE12"/>
      <sheetName val="COURIER_SERVICES12"/>
      <sheetName val="PEST_CONTROL_SERVICES12"/>
      <sheetName val="STORES_SERVICES12"/>
      <sheetName val="POSTAL_SERVICES12"/>
      <sheetName val="RESIDENTIAL_SERVICES12"/>
      <sheetName val="DAY_NURSERY_&amp;_CRECHE_SERVICES12"/>
      <sheetName val="WARD_HOSTESS_SERVICES12"/>
      <sheetName val="RISK_COMPONENT12"/>
      <sheetName val="Risk_Matrix12"/>
      <sheetName val="FINANCE_COMPONENT12"/>
      <sheetName val="Appendix_A_112"/>
      <sheetName val="Appendix_A_212"/>
      <sheetName val="Appendix_A_312"/>
      <sheetName val="Appendix_A_412"/>
      <sheetName val="Appendix_A_512"/>
      <sheetName val="Appendix_A_612"/>
      <sheetName val="Appendix_A_712"/>
      <sheetName val="Fill_this_out_first___8"/>
      <sheetName val="SITE_OVERHEADS8"/>
      <sheetName val="Sheet3_(2)8"/>
      <sheetName val="Details_and_Earnings_Charts8"/>
      <sheetName val="Cat_A_Change_Control8"/>
      <sheetName val="Kristal_Court8"/>
      <sheetName val="Project_Budget_Worksheet8"/>
      <sheetName val="MATRIX_SUMMARY13"/>
      <sheetName val="DESIGN_COMPONENT13"/>
      <sheetName val="CONSTRUCTION_COMPONENT13"/>
      <sheetName val="Construction_Preambles13"/>
      <sheetName val="Construction_Information13"/>
      <sheetName val="ASSET_RENEWAL_COMPONENT13"/>
      <sheetName val="Ext__Walls,Windows,Doors(Mode13"/>
      <sheetName val="Internal_Walls,Doors(Model)13"/>
      <sheetName val="Fittings_&amp;_Furnishings(Model)13"/>
      <sheetName val="Plumbing_Services(Model)13"/>
      <sheetName val="Mechanical_Part_1(Model)13"/>
      <sheetName val="Mechanical_Part_2(Model)13"/>
      <sheetName val="Mechanical_Part_3(Model)13"/>
      <sheetName val="Special_&amp;_BWICS(Model)13"/>
      <sheetName val="Drainage,Ext_Services(Model)13"/>
      <sheetName val="Ext__Walls,Windows,Doors(Bid)13"/>
      <sheetName val="Internal_Walls,Doors(Bid)13"/>
      <sheetName val="Fittings_&amp;_Furnishings(Bid)13"/>
      <sheetName val="Plumbing_Services(Bid)13"/>
      <sheetName val="Mechanical_Part_1(Bid)13"/>
      <sheetName val="Mechanical_Part_2(Bid)13"/>
      <sheetName val="Mechanical_Part_3(Bid)13"/>
      <sheetName val="Drainage,Ext_Services(Bid)13"/>
      <sheetName val="Special_&amp;_BWICS(Bid)13"/>
      <sheetName val="FACILITIES_COMPONENT13"/>
      <sheetName val="ESTATE_SERVICES13"/>
      <sheetName val="EQUIPMENT_MAINTENANCE13"/>
      <sheetName val="GROUNDS_&amp;_GARDENS_MAINTENANCE13"/>
      <sheetName val="INFORMATION_TECHNOLOGY13"/>
      <sheetName val="TRANSPORT_SERVICES13"/>
      <sheetName val="SECURITY_&amp;_CAR_PARKING_SERVIC13"/>
      <sheetName val="CATERING_SERVICES13"/>
      <sheetName val="CAR_PARKING_SERVICES13"/>
      <sheetName val="ENERGY_&amp;_UTILITIES13"/>
      <sheetName val="WASTE_DISPOSAL_SERVICES13"/>
      <sheetName val="LINEN_SERVICES13"/>
      <sheetName val="RECEPTION_SERVICES13"/>
      <sheetName val="PORTERING_SERVICES13"/>
      <sheetName val="DOMESTIC_SERVICES13"/>
      <sheetName val="STERILE_SUPPLY_SERVICES,SSD13"/>
      <sheetName val="HELPDESK_SERVICE13"/>
      <sheetName val="COURIER_SERVICES13"/>
      <sheetName val="PEST_CONTROL_SERVICES13"/>
      <sheetName val="STORES_SERVICES13"/>
      <sheetName val="POSTAL_SERVICES13"/>
      <sheetName val="RESIDENTIAL_SERVICES13"/>
      <sheetName val="DAY_NURSERY_&amp;_CRECHE_SERVICES13"/>
      <sheetName val="WARD_HOSTESS_SERVICES13"/>
      <sheetName val="RISK_COMPONENT13"/>
      <sheetName val="Risk_Matrix13"/>
      <sheetName val="FINANCE_COMPONENT13"/>
      <sheetName val="Appendix_A_113"/>
      <sheetName val="Appendix_A_213"/>
      <sheetName val="Appendix_A_313"/>
      <sheetName val="Appendix_A_413"/>
      <sheetName val="Appendix_A_513"/>
      <sheetName val="Appendix_A_613"/>
      <sheetName val="Appendix_A_713"/>
      <sheetName val="Fill_this_out_first___9"/>
      <sheetName val="SITE_OVERHEADS9"/>
      <sheetName val="Sheet3_(2)9"/>
      <sheetName val="Details_and_Earnings_Charts9"/>
      <sheetName val="Cat_A_Change_Control9"/>
      <sheetName val="Kristal_Court9"/>
      <sheetName val="Project_Budget_Worksheet9"/>
      <sheetName val="MATRIX_SUMMARY15"/>
      <sheetName val="DESIGN_COMPONENT15"/>
      <sheetName val="CONSTRUCTION_COMPONENT15"/>
      <sheetName val="Construction_Preambles15"/>
      <sheetName val="Construction_Information15"/>
      <sheetName val="ASSET_RENEWAL_COMPONENT15"/>
      <sheetName val="Ext__Walls,Windows,Doors(Mode15"/>
      <sheetName val="Internal_Walls,Doors(Model)15"/>
      <sheetName val="Fittings_&amp;_Furnishings(Model)15"/>
      <sheetName val="Plumbing_Services(Model)15"/>
      <sheetName val="Mechanical_Part_1(Model)15"/>
      <sheetName val="Mechanical_Part_2(Model)15"/>
      <sheetName val="Mechanical_Part_3(Model)15"/>
      <sheetName val="Special_&amp;_BWICS(Model)15"/>
      <sheetName val="Drainage,Ext_Services(Model)15"/>
      <sheetName val="Ext__Walls,Windows,Doors(Bid)15"/>
      <sheetName val="Internal_Walls,Doors(Bid)15"/>
      <sheetName val="Fittings_&amp;_Furnishings(Bid)15"/>
      <sheetName val="Plumbing_Services(Bid)15"/>
      <sheetName val="Mechanical_Part_1(Bid)15"/>
      <sheetName val="Mechanical_Part_2(Bid)15"/>
      <sheetName val="Mechanical_Part_3(Bid)15"/>
      <sheetName val="Drainage,Ext_Services(Bid)15"/>
      <sheetName val="Special_&amp;_BWICS(Bid)15"/>
      <sheetName val="FACILITIES_COMPONENT15"/>
      <sheetName val="ESTATE_SERVICES15"/>
      <sheetName val="EQUIPMENT_MAINTENANCE15"/>
      <sheetName val="GROUNDS_&amp;_GARDENS_MAINTENANCE15"/>
      <sheetName val="INFORMATION_TECHNOLOGY15"/>
      <sheetName val="TRANSPORT_SERVICES15"/>
      <sheetName val="SECURITY_&amp;_CAR_PARKING_SERVIC15"/>
      <sheetName val="CATERING_SERVICES15"/>
      <sheetName val="CAR_PARKING_SERVICES15"/>
      <sheetName val="ENERGY_&amp;_UTILITIES15"/>
      <sheetName val="WASTE_DISPOSAL_SERVICES15"/>
      <sheetName val="LINEN_SERVICES15"/>
      <sheetName val="RECEPTION_SERVICES15"/>
      <sheetName val="PORTERING_SERVICES15"/>
      <sheetName val="DOMESTIC_SERVICES15"/>
      <sheetName val="STERILE_SUPPLY_SERVICES,SSD15"/>
      <sheetName val="HELPDESK_SERVICE15"/>
      <sheetName val="COURIER_SERVICES15"/>
      <sheetName val="PEST_CONTROL_SERVICES15"/>
      <sheetName val="STORES_SERVICES15"/>
      <sheetName val="POSTAL_SERVICES15"/>
      <sheetName val="RESIDENTIAL_SERVICES15"/>
      <sheetName val="DAY_NURSERY_&amp;_CRECHE_SERVICES15"/>
      <sheetName val="WARD_HOSTESS_SERVICES15"/>
      <sheetName val="RISK_COMPONENT15"/>
      <sheetName val="Risk_Matrix15"/>
      <sheetName val="FINANCE_COMPONENT15"/>
      <sheetName val="Appendix_A_115"/>
      <sheetName val="Appendix_A_215"/>
      <sheetName val="Appendix_A_315"/>
      <sheetName val="Appendix_A_415"/>
      <sheetName val="Appendix_A_515"/>
      <sheetName val="Appendix_A_615"/>
      <sheetName val="Appendix_A_715"/>
      <sheetName val="Fill_this_out_first___11"/>
      <sheetName val="SITE_OVERHEADS11"/>
      <sheetName val="Sheet3_(2)11"/>
      <sheetName val="Details_and_Earnings_Charts11"/>
      <sheetName val="Cat_A_Change_Control11"/>
      <sheetName val="Kristal_Court11"/>
      <sheetName val="Project_Budget_Worksheet11"/>
      <sheetName val="MATRIX_SUMMARY16"/>
      <sheetName val="DESIGN_COMPONENT16"/>
      <sheetName val="CONSTRUCTION_COMPONENT16"/>
      <sheetName val="Construction_Preambles16"/>
      <sheetName val="Construction_Information16"/>
      <sheetName val="ASSET_RENEWAL_COMPONENT16"/>
      <sheetName val="Ext__Walls,Windows,Doors(Mode16"/>
      <sheetName val="Internal_Walls,Doors(Model)16"/>
      <sheetName val="Fittings_&amp;_Furnishings(Model)16"/>
      <sheetName val="Plumbing_Services(Model)16"/>
      <sheetName val="Mechanical_Part_1(Model)16"/>
      <sheetName val="Mechanical_Part_2(Model)16"/>
      <sheetName val="Mechanical_Part_3(Model)16"/>
      <sheetName val="Special_&amp;_BWICS(Model)16"/>
      <sheetName val="Drainage,Ext_Services(Model)16"/>
      <sheetName val="Ext__Walls,Windows,Doors(Bid)16"/>
      <sheetName val="Internal_Walls,Doors(Bid)16"/>
      <sheetName val="Fittings_&amp;_Furnishings(Bid)16"/>
      <sheetName val="Plumbing_Services(Bid)16"/>
      <sheetName val="Mechanical_Part_1(Bid)16"/>
      <sheetName val="Mechanical_Part_2(Bid)16"/>
      <sheetName val="Mechanical_Part_3(Bid)16"/>
      <sheetName val="Drainage,Ext_Services(Bid)16"/>
      <sheetName val="Special_&amp;_BWICS(Bid)16"/>
      <sheetName val="FACILITIES_COMPONENT16"/>
      <sheetName val="ESTATE_SERVICES16"/>
      <sheetName val="EQUIPMENT_MAINTENANCE16"/>
      <sheetName val="GROUNDS_&amp;_GARDENS_MAINTENANCE16"/>
      <sheetName val="INFORMATION_TECHNOLOGY16"/>
      <sheetName val="TRANSPORT_SERVICES16"/>
      <sheetName val="SECURITY_&amp;_CAR_PARKING_SERVIC16"/>
      <sheetName val="CATERING_SERVICES16"/>
      <sheetName val="CAR_PARKING_SERVICES16"/>
      <sheetName val="ENERGY_&amp;_UTILITIES16"/>
      <sheetName val="WASTE_DISPOSAL_SERVICES16"/>
      <sheetName val="LINEN_SERVICES16"/>
      <sheetName val="RECEPTION_SERVICES16"/>
      <sheetName val="PORTERING_SERVICES16"/>
      <sheetName val="DOMESTIC_SERVICES16"/>
      <sheetName val="STERILE_SUPPLY_SERVICES,SSD16"/>
      <sheetName val="HELPDESK_SERVICE16"/>
      <sheetName val="COURIER_SERVICES16"/>
      <sheetName val="PEST_CONTROL_SERVICES16"/>
      <sheetName val="STORES_SERVICES16"/>
      <sheetName val="POSTAL_SERVICES16"/>
      <sheetName val="RESIDENTIAL_SERVICES16"/>
      <sheetName val="DAY_NURSERY_&amp;_CRECHE_SERVICES16"/>
      <sheetName val="WARD_HOSTESS_SERVICES16"/>
      <sheetName val="RISK_COMPONENT16"/>
      <sheetName val="Risk_Matrix16"/>
      <sheetName val="FINANCE_COMPONENT16"/>
      <sheetName val="Appendix_A_116"/>
      <sheetName val="Appendix_A_216"/>
      <sheetName val="Appendix_A_316"/>
      <sheetName val="Appendix_A_416"/>
      <sheetName val="Appendix_A_516"/>
      <sheetName val="Appendix_A_616"/>
      <sheetName val="Appendix_A_716"/>
      <sheetName val="Fill_this_out_first___12"/>
      <sheetName val="SITE_OVERHEADS12"/>
      <sheetName val="Sheet3_(2)12"/>
      <sheetName val="Details_and_Earnings_Charts12"/>
      <sheetName val="Cat_A_Change_Control12"/>
      <sheetName val="Kristal_Court12"/>
      <sheetName val="Project_Budget_Worksheet12"/>
      <sheetName val="MATRIX_SUMMARY17"/>
      <sheetName val="DESIGN_COMPONENT17"/>
      <sheetName val="CONSTRUCTION_COMPONENT17"/>
      <sheetName val="Construction_Preambles17"/>
      <sheetName val="Construction_Information17"/>
      <sheetName val="ASSET_RENEWAL_COMPONENT17"/>
      <sheetName val="Ext__Walls,Windows,Doors(Mode17"/>
      <sheetName val="Internal_Walls,Doors(Model)17"/>
      <sheetName val="Fittings_&amp;_Furnishings(Model)17"/>
      <sheetName val="Plumbing_Services(Model)17"/>
      <sheetName val="Mechanical_Part_1(Model)17"/>
      <sheetName val="Mechanical_Part_2(Model)17"/>
      <sheetName val="Mechanical_Part_3(Model)17"/>
      <sheetName val="Special_&amp;_BWICS(Model)17"/>
      <sheetName val="Drainage,Ext_Services(Model)17"/>
      <sheetName val="Ext__Walls,Windows,Doors(Bid)17"/>
      <sheetName val="Internal_Walls,Doors(Bid)17"/>
      <sheetName val="Fittings_&amp;_Furnishings(Bid)17"/>
      <sheetName val="Plumbing_Services(Bid)17"/>
      <sheetName val="Mechanical_Part_1(Bid)17"/>
      <sheetName val="Mechanical_Part_2(Bid)17"/>
      <sheetName val="Mechanical_Part_3(Bid)17"/>
      <sheetName val="Drainage,Ext_Services(Bid)17"/>
      <sheetName val="Special_&amp;_BWICS(Bid)17"/>
      <sheetName val="FACILITIES_COMPONENT17"/>
      <sheetName val="ESTATE_SERVICES17"/>
      <sheetName val="EQUIPMENT_MAINTENANCE17"/>
      <sheetName val="GROUNDS_&amp;_GARDENS_MAINTENANCE17"/>
      <sheetName val="INFORMATION_TECHNOLOGY17"/>
      <sheetName val="TRANSPORT_SERVICES17"/>
      <sheetName val="SECURITY_&amp;_CAR_PARKING_SERVIC17"/>
      <sheetName val="CATERING_SERVICES17"/>
      <sheetName val="CAR_PARKING_SERVICES17"/>
      <sheetName val="ENERGY_&amp;_UTILITIES17"/>
      <sheetName val="WASTE_DISPOSAL_SERVICES17"/>
      <sheetName val="LINEN_SERVICES17"/>
      <sheetName val="RECEPTION_SERVICES17"/>
      <sheetName val="PORTERING_SERVICES17"/>
      <sheetName val="DOMESTIC_SERVICES17"/>
      <sheetName val="STERILE_SUPPLY_SERVICES,SSD17"/>
      <sheetName val="HELPDESK_SERVICE17"/>
      <sheetName val="COURIER_SERVICES17"/>
      <sheetName val="PEST_CONTROL_SERVICES17"/>
      <sheetName val="STORES_SERVICES17"/>
      <sheetName val="POSTAL_SERVICES17"/>
      <sheetName val="RESIDENTIAL_SERVICES17"/>
      <sheetName val="DAY_NURSERY_&amp;_CRECHE_SERVICES17"/>
      <sheetName val="WARD_HOSTESS_SERVICES17"/>
      <sheetName val="RISK_COMPONENT17"/>
      <sheetName val="Risk_Matrix17"/>
      <sheetName val="FINANCE_COMPONENT17"/>
      <sheetName val="Appendix_A_117"/>
      <sheetName val="Appendix_A_217"/>
      <sheetName val="Appendix_A_317"/>
      <sheetName val="Appendix_A_417"/>
      <sheetName val="Appendix_A_517"/>
      <sheetName val="Appendix_A_617"/>
      <sheetName val="Appendix_A_717"/>
      <sheetName val="Fill_this_out_first___13"/>
      <sheetName val="SITE_OVERHEADS13"/>
      <sheetName val="Sheet3_(2)13"/>
      <sheetName val="Details_and_Earnings_Charts13"/>
      <sheetName val="Cat_A_Change_Control13"/>
      <sheetName val="Kristal_Court13"/>
      <sheetName val="Project_Budget_Worksheet13"/>
      <sheetName val="MATRIX_SUMMARY18"/>
      <sheetName val="DESIGN_COMPONENT18"/>
      <sheetName val="CONSTRUCTION_COMPONENT18"/>
      <sheetName val="Construction_Preambles18"/>
      <sheetName val="Construction_Information18"/>
      <sheetName val="ASSET_RENEWAL_COMPONENT18"/>
      <sheetName val="Ext__Walls,Windows,Doors(Mode18"/>
      <sheetName val="Internal_Walls,Doors(Model)18"/>
      <sheetName val="Fittings_&amp;_Furnishings(Model)18"/>
      <sheetName val="Plumbing_Services(Model)18"/>
      <sheetName val="Mechanical_Part_1(Model)18"/>
      <sheetName val="Mechanical_Part_2(Model)18"/>
      <sheetName val="Mechanical_Part_3(Model)18"/>
      <sheetName val="Special_&amp;_BWICS(Model)18"/>
      <sheetName val="Drainage,Ext_Services(Model)18"/>
      <sheetName val="Ext__Walls,Windows,Doors(Bid)18"/>
      <sheetName val="Internal_Walls,Doors(Bid)18"/>
      <sheetName val="Fittings_&amp;_Furnishings(Bid)18"/>
      <sheetName val="Plumbing_Services(Bid)18"/>
      <sheetName val="Mechanical_Part_1(Bid)18"/>
      <sheetName val="Mechanical_Part_2(Bid)18"/>
      <sheetName val="Mechanical_Part_3(Bid)18"/>
      <sheetName val="Drainage,Ext_Services(Bid)18"/>
      <sheetName val="Special_&amp;_BWICS(Bid)18"/>
      <sheetName val="FACILITIES_COMPONENT18"/>
      <sheetName val="ESTATE_SERVICES18"/>
      <sheetName val="EQUIPMENT_MAINTENANCE18"/>
      <sheetName val="GROUNDS_&amp;_GARDENS_MAINTENANCE18"/>
      <sheetName val="INFORMATION_TECHNOLOGY18"/>
      <sheetName val="TRANSPORT_SERVICES18"/>
      <sheetName val="SECURITY_&amp;_CAR_PARKING_SERVIC18"/>
      <sheetName val="CATERING_SERVICES18"/>
      <sheetName val="CAR_PARKING_SERVICES18"/>
      <sheetName val="ENERGY_&amp;_UTILITIES18"/>
      <sheetName val="WASTE_DISPOSAL_SERVICES18"/>
      <sheetName val="LINEN_SERVICES18"/>
      <sheetName val="RECEPTION_SERVICES18"/>
      <sheetName val="PORTERING_SERVICES18"/>
      <sheetName val="DOMESTIC_SERVICES18"/>
      <sheetName val="STERILE_SUPPLY_SERVICES,SSD18"/>
      <sheetName val="HELPDESK_SERVICE18"/>
      <sheetName val="COURIER_SERVICES18"/>
      <sheetName val="PEST_CONTROL_SERVICES18"/>
      <sheetName val="STORES_SERVICES18"/>
      <sheetName val="POSTAL_SERVICES18"/>
      <sheetName val="RESIDENTIAL_SERVICES18"/>
      <sheetName val="DAY_NURSERY_&amp;_CRECHE_SERVICES18"/>
      <sheetName val="WARD_HOSTESS_SERVICES18"/>
      <sheetName val="RISK_COMPONENT18"/>
      <sheetName val="Risk_Matrix18"/>
      <sheetName val="FINANCE_COMPONENT18"/>
      <sheetName val="Appendix_A_118"/>
      <sheetName val="Appendix_A_218"/>
      <sheetName val="Appendix_A_318"/>
      <sheetName val="Appendix_A_418"/>
      <sheetName val="Appendix_A_518"/>
      <sheetName val="Appendix_A_618"/>
      <sheetName val="Appendix_A_718"/>
      <sheetName val="Fill_this_out_first___14"/>
      <sheetName val="SITE_OVERHEADS14"/>
      <sheetName val="Sheet3_(2)14"/>
      <sheetName val="Details_and_Earnings_Charts14"/>
      <sheetName val="Cat_A_Change_Control14"/>
      <sheetName val="Kristal_Court14"/>
      <sheetName val="Project_Budget_Worksheet14"/>
      <sheetName val="HVAC_BoQ"/>
      <sheetName val="Group Sales"/>
      <sheetName val="Info"/>
      <sheetName val="2104"/>
      <sheetName val="sheeet7"/>
      <sheetName val="BOQ건축"/>
      <sheetName val="Customize Your Invoice"/>
      <sheetName val="손익차9월2"/>
      <sheetName val="DT"/>
      <sheetName val="Capital Expendit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Set>
  </externalBook>
</externalLink>
</file>

<file path=xl/externalLinks/externalLink239.xml><?xml version="1.0" encoding="utf-8"?>
<externalLink xmlns="http://schemas.openxmlformats.org/spreadsheetml/2006/main">
  <externalBook xmlns:r="http://schemas.openxmlformats.org/officeDocument/2006/relationships" r:id="rId1">
    <sheetNames>
      <sheetName val="Read Me First"/>
      <sheetName val="Input Guide"/>
      <sheetName val="Narrative"/>
      <sheetName val="Analysis Pack"/>
      <sheetName val="Key Assumptions"/>
      <sheetName val="Budget - Input"/>
      <sheetName val="Investment_Company_Inputs"/>
      <sheetName val="InvestmentCo_FS_Trans"/>
      <sheetName val="FS_Output_IFRS"/>
      <sheetName val="FS Output - Consolidation"/>
      <sheetName val="FS Output - Proportionate"/>
      <sheetName val="FS Output - Equity Method"/>
      <sheetName val="FS Output - AFS"/>
      <sheetName val="FX_rates"/>
      <sheetName val="BU Manpower Budget"/>
      <sheetName val="KPI's"/>
      <sheetName val="Checks"/>
      <sheetName val="Glossary"/>
      <sheetName val="Change_Log"/>
      <sheetName val="Discount Sheet"/>
      <sheetName val="Read_Me_First"/>
      <sheetName val="Input_Guide"/>
      <sheetName val="Analysis_Pack"/>
      <sheetName val="Key_Assumptions"/>
      <sheetName val="Budget_-_Input"/>
      <sheetName val="FS_Output_-_Consolidation"/>
      <sheetName val="FS_Output_-_Proportionate"/>
      <sheetName val="FS_Output_-_Equity_Method"/>
      <sheetName val="FS_Output_-_AFS"/>
      <sheetName val="BU_Manpower_Budget"/>
      <sheetName val="take off"/>
      <sheetName val="door sched"/>
      <sheetName val="FL"/>
      <sheetName val="ST"/>
      <sheetName val="Model"/>
      <sheetName val="CONSTRUCTION COMPONENT"/>
      <sheetName val="Balance Sheet"/>
      <sheetName val="95삼성급(본사)"/>
      <sheetName val="SubmitCal"/>
      <sheetName val="SOF Alternative Off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40.xml><?xml version="1.0" encoding="utf-8"?>
<externalLink xmlns="http://schemas.openxmlformats.org/spreadsheetml/2006/main">
  <externalBook xmlns:r="http://schemas.openxmlformats.org/officeDocument/2006/relationships" r:id="rId1">
    <sheetNames>
      <sheetName val="Benchmark Copy 2"/>
      <sheetName val="Front Cover Sheet"/>
      <sheetName val="SUMMARY_Overall (2)"/>
      <sheetName val="SUMMARY_Overall"/>
      <sheetName val="DETAILED SUMMARY_Tower"/>
      <sheetName val="DETAILED SUMMARY_Car Park"/>
      <sheetName val="SECTION BREAK"/>
      <sheetName val="1 SUBSTRUCTURE"/>
      <sheetName val="2 SUPERSTRUCTURE"/>
      <sheetName val="3 INTERNAL FINISHES"/>
      <sheetName val="4 F,F&amp;E"/>
      <sheetName val="5 SERVICES"/>
      <sheetName val="7 EXTERNAL WORKS"/>
      <sheetName val="Sheet1"/>
      <sheetName val="Summary"/>
      <sheetName val="Facade"/>
      <sheetName val="Internal Partitions"/>
      <sheetName val="Summary_Finishes &amp; Intern Divis"/>
      <sheetName val="Wall Finishes"/>
      <sheetName val="Floor finishes"/>
      <sheetName val="Ceiling Finishes"/>
      <sheetName val="HVAC BoQ"/>
      <sheetName val="Elec Bill 3 &amp; 4"/>
      <sheetName val="plumb-Boq"/>
      <sheetName val="Summary_carpark"/>
      <sheetName val="Sheet2"/>
      <sheetName val="G Floor"/>
      <sheetName val="F Floor"/>
      <sheetName val="2nd Floor"/>
      <sheetName val="Levels 3-11"/>
      <sheetName val="Level 12"/>
      <sheetName val="Roof"/>
      <sheetName val="Substructures"/>
      <sheetName val="Finishes"/>
      <sheetName val="Summary of Hills comments"/>
      <sheetName val="Summary of Hills comments (2)"/>
      <sheetName val="Sheet3"/>
      <sheetName val="PC Rates"/>
      <sheetName val="Sheet1 (2)"/>
      <sheetName val="Sheet4"/>
      <sheetName val="ZONE A"/>
      <sheetName val="ZONE B"/>
      <sheetName val="ZONE C"/>
      <sheetName val="ZONE D"/>
      <sheetName val="7 EXTERNAL WORKS (2)"/>
      <sheetName val="Lifecycle"/>
      <sheetName val="Cost Movement"/>
      <sheetName val="SUMMARY_Overall (3)"/>
      <sheetName val="2 SUPERSTRUCTURE (2)"/>
      <sheetName val="Benchmark Copy 2 (2)"/>
      <sheetName val="Criteria"/>
      <sheetName val="beam"/>
      <sheetName val="Customize Your Invoice"/>
      <sheetName val="Resources"/>
      <sheetName val="Model"/>
      <sheetName val="CONSTRUCTION COMPONENT"/>
      <sheetName val="Updated Costs_07 Feb 05_working"/>
      <sheetName val="Fill this out first..."/>
      <sheetName val="Updated%20Costs_07%20Feb%2005_w"/>
      <sheetName val="HQ-TO"/>
      <sheetName val="analysis"/>
      <sheetName val="allowances"/>
      <sheetName val="legend"/>
      <sheetName val="BOQ건축"/>
      <sheetName val="ITR+Data"/>
      <sheetName val="HR Costs "/>
      <sheetName val="GRSummary"/>
      <sheetName val="Break up Sheet"/>
      <sheetName val="Table of Finishes"/>
      <sheetName val="sheeet7"/>
      <sheetName val="Values"/>
      <sheetName val="Option"/>
      <sheetName val="Cost Rates"/>
      <sheetName val="LOOKUP(MM)"/>
      <sheetName val="Details and Earnings Charts"/>
      <sheetName val="Benchmark_Copy_2"/>
      <sheetName val="Front_Cover_Sheet"/>
      <sheetName val="SUMMARY_Overall_(2)"/>
      <sheetName val="DETAILED_SUMMARY_Tower"/>
      <sheetName val="DETAILED_SUMMARY_Car_Park"/>
      <sheetName val="SECTION_BREAK"/>
      <sheetName val="1_SUBSTRUCTURE"/>
      <sheetName val="2_SUPERSTRUCTURE"/>
      <sheetName val="3_INTERNAL_FINISHES"/>
      <sheetName val="4_F,F&amp;E"/>
      <sheetName val="5_SERVICES"/>
      <sheetName val="7_EXTERNAL_WORKS"/>
      <sheetName val="Internal_Partitions"/>
      <sheetName val="Summary_Finishes_&amp;_Intern_Divis"/>
      <sheetName val="Wall_Finishes"/>
      <sheetName val="Floor_finishes"/>
      <sheetName val="Ceiling_Finishes"/>
      <sheetName val="HVAC_BoQ"/>
      <sheetName val="Elec_Bill_3_&amp;_4"/>
      <sheetName val="G_Floor"/>
      <sheetName val="F_Floor"/>
      <sheetName val="2nd_Floor"/>
      <sheetName val="Levels_3-11"/>
      <sheetName val="Level_12"/>
      <sheetName val="Summary_of_Hills_comments"/>
      <sheetName val="Summary_of_Hills_comments_(2)"/>
      <sheetName val="PC_Rates"/>
      <sheetName val="Sheet1_(2)"/>
      <sheetName val="ZONE_A"/>
      <sheetName val="ZONE_B"/>
      <sheetName val="ZONE_C"/>
      <sheetName val="ZONE_D"/>
      <sheetName val="7_EXTERNAL_WORKS_(2)"/>
      <sheetName val="Cost_Movement"/>
      <sheetName val="SUMMARY_Overall_(3)"/>
      <sheetName val="2_SUPERSTRUCTURE_(2)"/>
      <sheetName val="Benchmark_Copy_2_(2)"/>
      <sheetName val="Customize_Your_Invoice"/>
      <sheetName val="Updated_Costs_07_Feb_05_working"/>
      <sheetName val="Fill_this_out_first___"/>
      <sheetName val="CONSTRUCTION_COMPONENT"/>
      <sheetName val="HR_Costs_"/>
      <sheetName val="Break_up_Sheet"/>
      <sheetName val="Table_of_Finishes"/>
      <sheetName val="Cost_Rates"/>
      <sheetName val="Details_and_Earnings_Charts"/>
      <sheetName val="Areas"/>
      <sheetName val="finalj"/>
      <sheetName val="CashFlow"/>
      <sheetName val="Loans"/>
      <sheetName val="NTB Inputs"/>
      <sheetName val="Trial Bal "/>
      <sheetName val="상반기손익차2총괄"/>
      <sheetName val="Settings"/>
      <sheetName val="T&amp;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Set>
  </externalBook>
</externalLink>
</file>

<file path=xl/externalLinks/externalLink241.xml><?xml version="1.0" encoding="utf-8"?>
<externalLink xmlns="http://schemas.openxmlformats.org/spreadsheetml/2006/main">
  <externalBook xmlns:r="http://schemas.openxmlformats.org/officeDocument/2006/relationships" r:id="rId1">
    <sheetNames>
      <sheetName val="Analysis"/>
      <sheetName val="Schedule D - Early Warnings"/>
      <sheetName val="Schedule C - Variations"/>
      <sheetName val="SPEC SHEET"/>
      <sheetName val="2F 회의실견적(5_14 일대)"/>
      <sheetName val=" HIT-&gt;HMC 견적(3900)"/>
      <sheetName val="Headings"/>
      <sheetName val="HVAC BoQ"/>
      <sheetName val="Bill No 8 - A"/>
      <sheetName val="9-1차이내역"/>
      <sheetName val="OB2"/>
      <sheetName val="Ba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42.xml><?xml version="1.0" encoding="utf-8"?>
<externalLink xmlns="http://schemas.openxmlformats.org/spreadsheetml/2006/main">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CP7R"/>
      <sheetName val="Amenities Level _Level 7_"/>
      <sheetName val="Amenities Level _Gym_"/>
      <sheetName val="GRSummary"/>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Sheet2"/>
      <sheetName val="Assumptions"/>
      <sheetName val="@risk rents and incentives"/>
      <sheetName val="Car park lease"/>
      <sheetName val="Net rent analysis"/>
      <sheetName val="CashFlwProjections"/>
      <sheetName val="Category 1"/>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exterior"/>
      <sheetName val="interior"/>
      <sheetName val="MASONRY"/>
      <sheetName val="당초"/>
      <sheetName val="EQUIPMENT"/>
      <sheetName val="BOQ"/>
      <sheetName val="Lightings Breakdown"/>
      <sheetName val="Lightings_Breakdown"/>
      <sheetName val="prelims"/>
      <sheetName val="Bid Form 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Bill_No__51"/>
      <sheetName val="PL_Plumbing1"/>
      <sheetName val="242-3_summaryOPC"/>
      <sheetName val="Category_11"/>
      <sheetName val="GEN_REQ"/>
      <sheetName val="SD_and_START_UP"/>
      <sheetName val="Amenities_Level__Level_7_"/>
      <sheetName val="Amenities_Level__Gym_"/>
      <sheetName val="Bill 2A-Retail"/>
      <sheetName val="Bill No. 04B"/>
      <sheetName val="2.678M"/>
      <sheetName val="BOQ-P"/>
      <sheetName val="COST-EST LTI P5C"/>
      <sheetName val="f-pm-04-12-03B-LTI-PH5c"/>
      <sheetName val="door"/>
      <sheetName val="window"/>
      <sheetName val="Lightings_Breakdown1"/>
      <sheetName val="Bid_Form_A-2"/>
      <sheetName val="CostSked"/>
      <sheetName val="Financing Schemes"/>
      <sheetName val="_Model A costs"/>
      <sheetName val="Model B costs"/>
      <sheetName val="Model C costs"/>
      <sheetName val="BASE EQUI"/>
      <sheetName val="Sheet1"/>
      <sheetName val="Amenities_Level__Level_7_2"/>
      <sheetName val="Amenities_Level__Gym_2"/>
      <sheetName val="STAFFSCHED "/>
      <sheetName val="Y-WORK"/>
      <sheetName val="Criteria"/>
      <sheetName val="fees Summary"/>
      <sheetName val="골조시행"/>
      <sheetName val="공통가설"/>
      <sheetName val="방배동내역(리라)"/>
      <sheetName val="부대공사총괄"/>
      <sheetName val="현장경비"/>
      <sheetName val="건축공사집계표"/>
      <sheetName val="방배동내역 (총괄)"/>
      <sheetName val="BOQ건축"/>
      <sheetName val="PROJECT BRIEF(EX.NEW)"/>
      <sheetName val="Breakdown"/>
      <sheetName val="UnitRate"/>
      <sheetName val="Basis"/>
      <sheetName val="EKOG10건축"/>
      <sheetName val="Basement Extract"/>
      <sheetName val="SAD"/>
      <sheetName val="SA Plen."/>
      <sheetName val="Retu. Duct"/>
      <sheetName val="RA Plen."/>
      <sheetName val="T. Ex. Duct"/>
      <sheetName val="concrete"/>
      <sheetName val="Harewood"/>
      <sheetName val="HQ-TO"/>
      <sheetName val="Project Summary"/>
      <sheetName val="Details and Earnings Charts"/>
      <sheetName val="HVAC BoQ"/>
      <sheetName val="Data 1"/>
      <sheetName val="VOP_June_07"/>
      <sheetName val="VOP_June_07 _rev1_"/>
      <sheetName val="VOP_Sept_07"/>
      <sheetName val="@risk_rents_and_incentives"/>
      <sheetName val="Car_park_lease"/>
      <sheetName val="Net_rent_analysis"/>
      <sheetName val="bridge # 1"/>
      <sheetName val="OPT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Model"/>
      <sheetName val="CONSTRUCTION COMPONENT"/>
      <sheetName val="fees_Summary"/>
      <sheetName val="PROJECT_BRIEF(EX_NEW)"/>
      <sheetName val="Basement_Extract"/>
      <sheetName val="SA_Plen_"/>
      <sheetName val="Retu__Duct"/>
      <sheetName val="RA_Plen_"/>
      <sheetName val="T__Ex__Duc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Intro"/>
      <sheetName val="Input"/>
      <sheetName val="Controls"/>
      <sheetName val=""/>
      <sheetName val="1"/>
      <sheetName val="Hic_150EOffice"/>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Rate Analysis"/>
      <sheetName val="DIV 26"/>
      <sheetName val="DIV 27"/>
      <sheetName val="DIV 28"/>
      <sheetName val="COST"/>
      <sheetName val="Values"/>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Rev.01"/>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Detail Page"/>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Balance Sheet"/>
      <sheetName val="DT"/>
      <sheetName val="sc"/>
      <sheetName val="ECARates"/>
      <sheetName val="Day work"/>
      <sheetName val="VOP_June_07__rev1_"/>
      <sheetName val="@risk_rents_and_incentives5"/>
      <sheetName val="Car_park_lease5"/>
      <sheetName val="Net_rent_analysis5"/>
      <sheetName val="fees_Summary5"/>
      <sheetName val="PROJECT_BRIEF(EX_NEW)5"/>
      <sheetName val="Basement_Extract5"/>
      <sheetName val="SA_Plen_5"/>
      <sheetName val="Retu__Duct5"/>
      <sheetName val="RA_Plen_5"/>
      <sheetName val="T__Ex__Duct5"/>
      <sheetName val="Manning_Schedule"/>
      <sheetName val="Pricing(DAAYEN)C-automatic_car_"/>
      <sheetName val="CONSTRUCTION_COMPONENT"/>
      <sheetName val="Data_1"/>
      <sheetName val="Details_and_Earnings_Charts1"/>
      <sheetName val="CASHFLOW_CODES"/>
      <sheetName val="4C_(R2)"/>
      <sheetName val="Project_Summary"/>
      <sheetName val="VOP_June_07__rev1_1"/>
      <sheetName val="SUMMARY-MOS"/>
      <sheetName val="MOS - June 2018"/>
      <sheetName val="1CP"/>
      <sheetName val="Sheet 2"/>
      <sheetName val="@risk_rents_and_incentives6"/>
      <sheetName val="Car_park_lease6"/>
      <sheetName val="Net_rent_analysis6"/>
      <sheetName val="fees_Summary6"/>
      <sheetName val="PROJECT_BRIEF(EX_NEW)6"/>
      <sheetName val="Basement_Extract6"/>
      <sheetName val="SA_Plen_6"/>
      <sheetName val="Retu__Duct6"/>
      <sheetName val="RA_Plen_6"/>
      <sheetName val="T__Ex__Duct6"/>
      <sheetName val="Manning_Schedule1"/>
      <sheetName val="VOP_June_07__rev1_2"/>
      <sheetName val="Pricing(DAAYEN)C-automatic_car1"/>
      <sheetName val="CONSTRUCTION_COMPONENT1"/>
      <sheetName val="Data_11"/>
      <sheetName val="Details_and_Earnings_Charts2"/>
      <sheetName val="CASHFLOW_CODES1"/>
      <sheetName val="4C_(R2)1"/>
      <sheetName val="Project_Summary1"/>
      <sheetName val="@risk_rents_and_incentives7"/>
      <sheetName val="Car_park_lease7"/>
      <sheetName val="Net_rent_analysis7"/>
      <sheetName val="fees_Summary7"/>
      <sheetName val="PROJECT_BRIEF(EX_NEW)7"/>
      <sheetName val="Basement_Extract7"/>
      <sheetName val="SA_Plen_7"/>
      <sheetName val="Retu__Duct7"/>
      <sheetName val="RA_Plen_7"/>
      <sheetName val="T__Ex__Duct7"/>
      <sheetName val="Details_and_Earnings_Charts3"/>
      <sheetName val="CONSTRUCTION_COMPONENT2"/>
      <sheetName val="Manning_Schedule2"/>
      <sheetName val="VOP_June_07__rev1_3"/>
      <sheetName val="Pricing(DAAYEN)C-automatic_car2"/>
      <sheetName val="Data_12"/>
      <sheetName val="CASHFLOW_CODES2"/>
      <sheetName val="4C_(R2)2"/>
      <sheetName val="Project_Summary2"/>
      <sheetName val="MT-0010"/>
      <sheetName val="Budget Analysis"/>
      <sheetName val="Analysis"/>
      <sheetName val="Internal"/>
      <sheetName val="Rev_011"/>
      <sheetName val="Rev_01"/>
      <sheetName val="#13_Electrical"/>
      <sheetName val="DPS17"/>
      <sheetName val="INDIGINEOUS ITEMS "/>
      <sheetName val="ANALIZ"/>
      <sheetName val="NOMI"/>
      <sheetName val="G"/>
      <sheetName val="temporary_power_ob4"/>
      <sheetName val="building_permit4"/>
      <sheetName val="guardhouse_ob4"/>
      <sheetName val="Initial_Data1"/>
      <sheetName val="Circular_pump_(Ele)1"/>
      <sheetName val="Circular_pump1"/>
      <sheetName val="Duel_Input_Module1"/>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temporary_power_ob3"/>
      <sheetName val="building_permit3"/>
      <sheetName val="guardhouse_ob3"/>
      <sheetName val="Initial_Data"/>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A"/>
      <sheetName val="MORGACTS"/>
      <sheetName val="SCLS 1"/>
      <sheetName val="EA Sum"/>
      <sheetName val="SubmitCal"/>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Category_118"/>
      <sheetName val="Bill_No__518"/>
      <sheetName val="PL_Plumbing18"/>
      <sheetName val="242-3_summaryOPC17"/>
      <sheetName val="GEN_REQ17"/>
      <sheetName val="SD_and_START_UP17"/>
      <sheetName val="Lightings_Breakdown17"/>
      <sheetName val="Bid_Form_A-216"/>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STAFFSCHED_15"/>
      <sheetName val="bridge_#_113"/>
      <sheetName val="INDIGINEOUS_ITEMS_"/>
      <sheetName val="Substructures_"/>
      <sheetName val="Balance_Sheet"/>
      <sheetName val="Sheet_2"/>
      <sheetName val="Code_03"/>
      <sheetName val="Code_04"/>
      <sheetName val="Civilwks_Deriv1"/>
      <sheetName val="Str_Deriv"/>
      <sheetName val="bar_chart-rev"/>
      <sheetName val="Schedule_S-Curve_Revision#3"/>
      <sheetName val="Doha WBS Clean"/>
      <sheetName val="DATA"/>
      <sheetName val="총괄표 (2)"/>
      <sheetName val="Resources"/>
      <sheetName val="Storage Units"/>
      <sheetName val="AUG 2014"/>
      <sheetName val="2B. Site works"/>
      <sheetName val="기성"/>
      <sheetName val="COLUMNS"/>
      <sheetName val="REINF-PILECAP"/>
      <sheetName val="Design"/>
      <sheetName val="Mat_Cost"/>
      <sheetName val="Costing"/>
      <sheetName val="Design Devmt"/>
      <sheetName val="RCC,Ret. Wall"/>
      <sheetName val="Definitions"/>
      <sheetName val="VC Summary"/>
      <sheetName val="E_Summary"/>
      <sheetName val="D_Cntnts"/>
      <sheetName val="By Trade"/>
      <sheetName val="PRECAST lightconc-II"/>
      <sheetName val="TOTAL"/>
      <sheetName val="Div 3 - Concrete"/>
      <sheetName val="Cover"/>
      <sheetName val="F4.13"/>
      <sheetName val="HITS"/>
      <sheetName val="RateAnalysis"/>
      <sheetName val="Cover Page"/>
      <sheetName val="TEXT"/>
      <sheetName val="Name List"/>
      <sheetName val="Lstsub"/>
      <sheetName val="Build-up"/>
      <sheetName val="Info"/>
      <sheetName val="Z- GENERAL PRICE SUMMARY"/>
      <sheetName val="WITHOUT C&amp;I PROFIT (3)"/>
      <sheetName val="Executive Lounge - Build Up"/>
      <sheetName val="inWords"/>
      <sheetName val="Ground Covers Schedule"/>
      <sheetName val="X rate"/>
      <sheetName val="FitOutConfCentre"/>
      <sheetName val="Trade Summary"/>
      <sheetName val="GAE8'97"/>
      <sheetName val="Staff Acco."/>
      <sheetName val="SP Break Up"/>
      <sheetName val="INS"/>
      <sheetName val="SOR"/>
      <sheetName val="LIST_OF_MAKES"/>
      <sheetName val="DIV_26"/>
      <sheetName val="DIV_27"/>
      <sheetName val="DIV_28"/>
      <sheetName val="Rate_Analysis"/>
      <sheetName val="_Est_"/>
      <sheetName val="ID_Full_List"/>
      <sheetName val="Base_Rates"/>
      <sheetName val="Bill_1"/>
      <sheetName val="Bill_2"/>
      <sheetName val="Bill_3"/>
      <sheetName val="Bill_4"/>
      <sheetName val="Bill_5"/>
      <sheetName val="Bill_6"/>
      <sheetName val="Bill_7"/>
      <sheetName val="Exc-Smy_(Mn)"/>
      <sheetName val="DIV_2"/>
      <sheetName val="NEW_RATE_1_(Bulk_Earthworks)"/>
      <sheetName val="D_Wall_~_Moorgate_Shaft"/>
      <sheetName val="Moorgate_Piling"/>
      <sheetName val="Panels_(DWG)"/>
      <sheetName val="Sub_Cont__Comp_"/>
      <sheetName val="Home_Office"/>
      <sheetName val="SP_Break_Up"/>
      <sheetName val="FORM7"/>
      <sheetName val="Payment Certificate "/>
      <sheetName val="TBAL9697 -group wise  sdpl"/>
      <sheetName val="Unit_Name"/>
      <sheetName val="TOTAL MPR"/>
      <sheetName val="slab"/>
      <sheetName val="Notes"/>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2-Cash Flow"/>
      <sheetName val="Div Summary"/>
      <sheetName val="Appendix A"/>
      <sheetName val="HPL"/>
      <sheetName val="macros"/>
      <sheetName val="UC-Testing"/>
      <sheetName val="Lead"/>
      <sheetName val="1 Summary"/>
      <sheetName val="det bd"/>
      <sheetName val="corbeldatail"/>
      <sheetName val="Main"/>
      <sheetName val="SCHEDULE"/>
      <sheetName val="Code_031"/>
      <sheetName val="Code_041"/>
      <sheetName val="Str_Deriv1"/>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Summary_(2)19"/>
      <sheetName val="Foundation_and_Substructure19"/>
      <sheetName val="Ground_Floor19"/>
      <sheetName val="Podium_Carpark19"/>
      <sheetName val="Amenities_Level_[Level_7]19"/>
      <sheetName val="Residential_Tower19"/>
      <sheetName val="Amenities_Level_[Gym]19"/>
      <sheetName val="Bill_No__519"/>
      <sheetName val="PL_Plumbing19"/>
      <sheetName val="Category_119"/>
      <sheetName val="242-3_summaryOPC18"/>
      <sheetName val="GEN_REQ18"/>
      <sheetName val="SD_and_START_UP18"/>
      <sheetName val="Amenities_Level__Level_7_19"/>
      <sheetName val="Amenities_Level__Gym_19"/>
      <sheetName val="Lightings_Breakdown18"/>
      <sheetName val="Bid_Form_A-217"/>
      <sheetName val="2_678M16"/>
      <sheetName val="Bill_2A-Retail16"/>
      <sheetName val="Financing_Schemes16"/>
      <sheetName val="_Model_A_costs16"/>
      <sheetName val="Model_B_costs16"/>
      <sheetName val="Model_C_costs16"/>
      <sheetName val="Bill_No__04B16"/>
      <sheetName val="COST-EST_LTI_P5C16"/>
      <sheetName val="BASE_EQUI16"/>
      <sheetName val="STAFFSCHED_16"/>
      <sheetName val="bridge_#_114"/>
      <sheetName val="방배동내역_(총괄)16"/>
      <sheetName val="OPER_BUDGET3"/>
      <sheetName val="temporary_power_ob6"/>
      <sheetName val="building_permit6"/>
      <sheetName val="guardhouse_ob6"/>
      <sheetName val="non_routinary6"/>
      <sheetName val="SAN_REDUCED_13"/>
      <sheetName val="QSI_Cost_sheet_StaMesa3"/>
      <sheetName val="subcon_sched3"/>
      <sheetName val="Overhead_&amp;_Profit_B-13"/>
      <sheetName val="Site_Construction3"/>
      <sheetName val="Special_Construction3"/>
      <sheetName val="2000-50-1_3-15-15-10-12-53"/>
      <sheetName val="SCHEDULE_REVISED3"/>
      <sheetName val="Bank_Loan_BOQ3"/>
      <sheetName val="Civilwks_Deriv3"/>
      <sheetName val="Str_Deriv3"/>
      <sheetName val="Code_033"/>
      <sheetName val="Code_043"/>
      <sheetName val="bar_chart-rev2"/>
      <sheetName val="OPER_BUDGET2"/>
      <sheetName val="temporary_power_ob5"/>
      <sheetName val="building_permit5"/>
      <sheetName val="guardhouse_ob5"/>
      <sheetName val="non_routinary5"/>
      <sheetName val="SAN_REDUCED_12"/>
      <sheetName val="QSI_Cost_sheet_StaMesa2"/>
      <sheetName val="subcon_sched2"/>
      <sheetName val="Overhead_&amp;_Profit_B-12"/>
      <sheetName val="Site_Construction2"/>
      <sheetName val="Special_Construction2"/>
      <sheetName val="2000-50-1_3-15-15-10-12-52"/>
      <sheetName val="SCHEDULE_REVISED2"/>
      <sheetName val="Bank_Loan_BOQ2"/>
      <sheetName val="Civilwks_Deriv2"/>
      <sheetName val="Str_Deriv2"/>
      <sheetName val="Code_032"/>
      <sheetName val="Code_042"/>
      <sheetName val="bar_chart-rev1"/>
      <sheetName val="option_Y1"/>
      <sheetName val="PROD_RATE"/>
      <sheetName val="Electrical_Pricelist"/>
      <sheetName val="COST_EST LTI P5C"/>
      <sheetName val="f_pm_04_12_03B_LTI_PH5c"/>
      <sheetName val="GS"/>
      <sheetName val="Others"/>
      <sheetName val="sum mdc"/>
      <sheetName val="Schedule_S-Curve_Revision#31"/>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Schedule_S-Curve_Revision#32"/>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Summary_(2)20"/>
      <sheetName val="Foundation_and_Substructure20"/>
      <sheetName val="Ground_Floor20"/>
      <sheetName val="Podium_Carpark20"/>
      <sheetName val="Amenities_Level_[Level_7]20"/>
      <sheetName val="Residential_Tower20"/>
      <sheetName val="Amenities_Level_[Gym]20"/>
      <sheetName val="Bill_No__520"/>
      <sheetName val="PL_Plumbing20"/>
      <sheetName val="242-3_summaryOPC19"/>
      <sheetName val="Category_120"/>
      <sheetName val="GEN_REQ19"/>
      <sheetName val="SD_and_START_UP19"/>
      <sheetName val="Amenities_Level__Level_7_20"/>
      <sheetName val="Amenities_Level__Gym_20"/>
      <sheetName val="Lightings_Breakdown19"/>
      <sheetName val="Bid_Form_A-218"/>
      <sheetName val="Bill_2A-Retail17"/>
      <sheetName val="2_678M17"/>
      <sheetName val="Bill_No__04B17"/>
      <sheetName val="COST-EST_LTI_P5C17"/>
      <sheetName val="Financing_Schemes17"/>
      <sheetName val="_Model_A_costs17"/>
      <sheetName val="Model_B_costs17"/>
      <sheetName val="Model_C_costs17"/>
      <sheetName val="BASE_EQUI17"/>
      <sheetName val="STAFFSCHED_17"/>
      <sheetName val="bridge_#_115"/>
      <sheetName val="방배동내역_(총괄)17"/>
      <sheetName val="temporary_power_ob7"/>
      <sheetName val="building_permit7"/>
      <sheetName val="guardhouse_ob7"/>
      <sheetName val="non_routinary7"/>
      <sheetName val="QSI_Cost_sheet_StaMesa4"/>
      <sheetName val="OPER_BUDGET4"/>
      <sheetName val="SAN_REDUCED_14"/>
      <sheetName val="Overhead_&amp;_Profit_B-14"/>
      <sheetName val="subcon_sched4"/>
      <sheetName val="Site_Construction4"/>
      <sheetName val="Special_Construction4"/>
      <sheetName val="2000-50-1_3-15-15-10-12-54"/>
      <sheetName val="SCHEDULE_REVISED4"/>
      <sheetName val="Bank_Loan_BOQ4"/>
      <sheetName val="Code_034"/>
      <sheetName val="Code_044"/>
      <sheetName val="Schedule_S-Curve_Revision#33"/>
      <sheetName val="Civilwks_Deriv4"/>
      <sheetName val="Str_Deriv4"/>
      <sheetName val="bar_chart-rev3"/>
      <sheetName val="option_Y12"/>
      <sheetName val="Data_Validation2"/>
      <sheetName val="PROD_RATE2"/>
      <sheetName val="Circular_pump_(Ele)2"/>
      <sheetName val="Circular_pump2"/>
      <sheetName val="Duel_Input_Modul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Summary_(2)21"/>
      <sheetName val="Foundation_and_Substructure21"/>
      <sheetName val="Ground_Floor21"/>
      <sheetName val="Podium_Carpark21"/>
      <sheetName val="Amenities_Level_[Level_7]21"/>
      <sheetName val="Residential_Tower21"/>
      <sheetName val="Amenities_Level_[Gym]21"/>
      <sheetName val="Bill_No__521"/>
      <sheetName val="PL_Plumbing21"/>
      <sheetName val="242-3_summaryOPC20"/>
      <sheetName val="Category_121"/>
      <sheetName val="GEN_REQ20"/>
      <sheetName val="SD_and_START_UP20"/>
      <sheetName val="Amenities_Level__Level_7_21"/>
      <sheetName val="Amenities_Level__Gym_21"/>
      <sheetName val="Lightings_Breakdown20"/>
      <sheetName val="Bid_Form_A-219"/>
      <sheetName val="Bill_2A-Retail18"/>
      <sheetName val="2_678M18"/>
      <sheetName val="Bill_No__04B18"/>
      <sheetName val="COST-EST_LTI_P5C18"/>
      <sheetName val="Financing_Schemes18"/>
      <sheetName val="_Model_A_costs18"/>
      <sheetName val="Model_B_costs18"/>
      <sheetName val="Model_C_costs18"/>
      <sheetName val="BASE_EQUI18"/>
      <sheetName val="STAFFSCHED_18"/>
      <sheetName val="bridge_#_116"/>
      <sheetName val="방배동내역_(총괄)18"/>
      <sheetName val="temporary_power_ob8"/>
      <sheetName val="building_permit8"/>
      <sheetName val="guardhouse_ob8"/>
      <sheetName val="@risk_rents_and_incentives8"/>
      <sheetName val="Car_park_lease8"/>
      <sheetName val="Net_rent_analysis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chedule_S-Curve_Revision#34"/>
      <sheetName val="fees_Summary8"/>
      <sheetName val="PROJECT_BRIEF(EX_NEW)8"/>
      <sheetName val="Basement_Extract8"/>
      <sheetName val="SA_Plen_8"/>
      <sheetName val="Retu__Duct8"/>
      <sheetName val="RA_Plen_8"/>
      <sheetName val="T__Ex__Duct8"/>
      <sheetName val="Civilwks_Deriv5"/>
      <sheetName val="Str_Deriv5"/>
      <sheetName val="bar_chart-rev5"/>
      <sheetName val="option_Y13"/>
      <sheetName val="Data_Validation3"/>
      <sheetName val="PROD_RATE3"/>
      <sheetName val="Circular_pump_(Ele)3"/>
      <sheetName val="Circular_pump3"/>
      <sheetName val="Duel_Input_Module3"/>
      <sheetName val="Details_and_Earnings_Charts4"/>
      <sheetName val="CONSTRUCTION_COMPONENT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Summary_(2)22"/>
      <sheetName val="Foundation_and_Substructure22"/>
      <sheetName val="Ground_Floor22"/>
      <sheetName val="Podium_Carpark22"/>
      <sheetName val="Amenities_Level_[Level_7]22"/>
      <sheetName val="Residential_Tower22"/>
      <sheetName val="Amenities_Level_[Gym]22"/>
      <sheetName val="Bill_No__522"/>
      <sheetName val="PL_Plumbing22"/>
      <sheetName val="242-3_summaryOPC21"/>
      <sheetName val="Category_122"/>
      <sheetName val="GEN_REQ21"/>
      <sheetName val="SD_and_START_UP21"/>
      <sheetName val="Amenities_Level__Level_7_22"/>
      <sheetName val="Amenities_Level__Gym_22"/>
      <sheetName val="Lightings_Breakdown21"/>
      <sheetName val="Bid_Form_A-220"/>
      <sheetName val="2_678M19"/>
      <sheetName val="Bill_No__04B19"/>
      <sheetName val="Bill_2A-Retail19"/>
      <sheetName val="COST-EST_LTI_P5C19"/>
      <sheetName val="Financing_Schemes19"/>
      <sheetName val="_Model_A_costs19"/>
      <sheetName val="Model_B_costs19"/>
      <sheetName val="Model_C_costs19"/>
      <sheetName val="BASE_EQUI19"/>
      <sheetName val="STAFFSCHED_19"/>
      <sheetName val="방배동내역_(총괄)19"/>
      <sheetName val="bridge_#_117"/>
      <sheetName val="temporary_power_ob9"/>
      <sheetName val="building_permit9"/>
      <sheetName val="guardhouse_ob9"/>
      <sheetName val="non_routinary9"/>
      <sheetName val="QSI_Cost_sheet_StaMesa6"/>
      <sheetName val="@risk_rents_and_incentives9"/>
      <sheetName val="Car_park_lease9"/>
      <sheetName val="Net_rent_analysis9"/>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fees_Summary9"/>
      <sheetName val="PROJECT_BRIEF(EX_NEW)9"/>
      <sheetName val="Basement_Extract9"/>
      <sheetName val="SA_Plen_9"/>
      <sheetName val="Retu__Duct9"/>
      <sheetName val="RA_Plen_9"/>
      <sheetName val="T__Ex__Duct9"/>
      <sheetName val="Civilwks_Deriv6"/>
      <sheetName val="Str_Deriv6"/>
      <sheetName val="bar_chart-rev6"/>
      <sheetName val="Data_Validation4"/>
      <sheetName val="PROD_RATE4"/>
      <sheetName val="HVAC_BoQ4"/>
      <sheetName val="VOP_June_07__rev1_4"/>
      <sheetName val="Circular_pump_(Ele)4"/>
      <sheetName val="Circular_pump4"/>
      <sheetName val="Duel_Input_Module4"/>
      <sheetName val="Details_and_Earnings_Charts5"/>
      <sheetName val="CONSTRUCTION_COMPONENT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HVAC_BoQ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HVAC_BoQ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HVAC_BoQ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HVAC_BoQ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EDGES"/>
      <sheetName val="JOINTS"/>
      <sheetName val="SUPERSTRUCTURE"/>
      <sheetName val="Det_Des"/>
      <sheetName val="Finishing"/>
      <sheetName val="inter"/>
      <sheetName val="Schedules"/>
      <sheetName val="③赤紙(日文)"/>
      <sheetName val="Regenerator  Concrete Structure"/>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Set>
  </externalBook>
</externalLink>
</file>

<file path=xl/externalLinks/externalLink243.xml><?xml version="1.0" encoding="utf-8"?>
<externalLink xmlns="http://schemas.openxmlformats.org/spreadsheetml/2006/main">
  <externalBook xmlns:r="http://schemas.openxmlformats.org/officeDocument/2006/relationships" r:id="rId1">
    <sheetNames>
      <sheetName val="material"/>
      <sheetName val="P-1"/>
      <sheetName val="Option"/>
      <sheetName val="Hic_150EOffice"/>
      <sheetName val="Exchanger quotation"/>
      <sheetName val="yhc  (3)"/>
      <sheetName val="Singarpone"/>
      <sheetName val="TOTAL COST (3)"/>
      <sheetName val="Construction office"/>
      <sheetName val="Construction Quotion"/>
      <sheetName val="Sheet8"/>
      <sheetName val="Sheet9"/>
      <sheetName val="Sheet10"/>
      <sheetName val="Sheet11"/>
      <sheetName val="Sheet12"/>
      <sheetName val="Sheet13"/>
      <sheetName val="Sheet14"/>
      <sheetName val="Sheet15"/>
      <sheetName val="Sheet16"/>
      <sheetName val="Data 1"/>
      <sheetName val="Project Budget Worksheet"/>
      <sheetName val="9-1차이내역"/>
      <sheetName val="FEVA"/>
      <sheetName val="HO Costs"/>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44.xml><?xml version="1.0" encoding="utf-8"?>
<externalLink xmlns="http://schemas.openxmlformats.org/spreadsheetml/2006/main">
  <externalBook xmlns:r="http://schemas.openxmlformats.org/officeDocument/2006/relationships" r:id="rId1">
    <sheetNames>
      <sheetName val="HIC150EOFFneu.xls"/>
      <sheetName val="HIC150EOFFneu"/>
      <sheetName val="Equipment"/>
      <sheetName val="Site Plan"/>
      <sheetName val="DATA"/>
      <sheetName val="RFP002"/>
      <sheetName val="MATL"/>
      <sheetName val="SubS2"/>
      <sheetName val="LM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45.xml><?xml version="1.0" encoding="utf-8"?>
<externalLink xmlns="http://schemas.openxmlformats.org/spreadsheetml/2006/main">
  <externalBook xmlns:r="http://schemas.openxmlformats.org/officeDocument/2006/relationships" r:id="rId1">
    <sheetNames>
      <sheetName val="#REF"/>
      <sheetName val="Cash2"/>
      <sheetName val="Z"/>
      <sheetName val="SubmitCal"/>
      <sheetName val="HQ-TO"/>
      <sheetName val="Raw Data"/>
      <sheetName val="C1ㅇ"/>
      <sheetName val="Day work"/>
      <sheetName val="BOQ"/>
      <sheetName val="Notes"/>
      <sheetName val="Register"/>
      <sheetName val="#3E1_GCR"/>
      <sheetName val="price sch rev0"/>
      <sheetName val="Details and Earnings Charts"/>
      <sheetName val="Details"/>
      <sheetName val="Option"/>
      <sheetName val="P1 A15 &amp; A13 N Prelims Flysheet"/>
      <sheetName val="CPA7-31"/>
      <sheetName val="0200 Siteworks"/>
      <sheetName val="price sch rev0.xls"/>
      <sheetName val="Testing"/>
      <sheetName val="노원열병합  건축공사기성내역서"/>
      <sheetName val="Raw_Data"/>
      <sheetName val="FORM7"/>
      <sheetName val="PMV REQ"/>
      <sheetName val="Summary"/>
      <sheetName val="일위대가"/>
      <sheetName val="MixBed"/>
      <sheetName val="CondPol"/>
      <sheetName val="F031-3(ANLZ)"/>
      <sheetName val="Electrical_database"/>
      <sheetName val="Sheet1 (2)"/>
      <sheetName val="Detail Page"/>
      <sheetName val="Basement Extract"/>
      <sheetName val="SAD"/>
      <sheetName val="SA Plen."/>
      <sheetName val="Retu. Duct"/>
      <sheetName val="RA Plen."/>
      <sheetName val="T. Ex. Duct"/>
      <sheetName val="DBs"/>
      <sheetName val="FitOutConfCentre"/>
      <sheetName val="Revised_2_fc4a"/>
      <sheetName val="INPUT BUDGET AED"/>
      <sheetName val="8. Narrative"/>
      <sheetName val="VOP_June_07"/>
      <sheetName val="VOP_June_07 _rev1_"/>
      <sheetName val="VOP_Sept_07"/>
      <sheetName val="Main"/>
      <sheetName val="Data"/>
      <sheetName val="data base"/>
      <sheetName val="DT"/>
      <sheetName val="Plumbing FROM bILL"/>
      <sheetName val="Values"/>
      <sheetName val="ECARates"/>
      <sheetName val="BaseWeight"/>
      <sheetName val="Model"/>
      <sheetName val="CONSTRUCTION COMPONENT"/>
      <sheetName val="Master Data Sheet"/>
      <sheetName val="Contents"/>
      <sheetName val="Profit Plan"/>
      <sheetName val="BQ"/>
      <sheetName val="BQ External"/>
      <sheetName val="BOQ건축"/>
      <sheetName val="Manpower"/>
      <sheetName val="EXRATES"/>
      <sheetName val="A"/>
      <sheetName val="SPT vs PHI"/>
      <sheetName val="기계내역서"/>
      <sheetName val="Forecast"/>
      <sheetName val="eq_data"/>
      <sheetName val="당초"/>
      <sheetName val="A.O.R."/>
      <sheetName val="FS-Line Status"/>
      <sheetName val="equiptment"/>
      <sheetName val="Lstsub"/>
      <sheetName val=" GULF"/>
      <sheetName val="Surge tank"/>
      <sheetName val="Pool Finishes"/>
      <sheetName val="Surrounds"/>
      <sheetName val="Plantroom"/>
      <sheetName val="Reinf't"/>
      <sheetName val="MOS"/>
      <sheetName val="MWHAJ Staff Rates"/>
      <sheetName val="Total Costs"/>
      <sheetName val="CIF COST ITEM"/>
      <sheetName val="MASTER_RATE ANALYSIS"/>
      <sheetName val="Drop Downs"/>
      <sheetName val="crews"/>
      <sheetName val="RCC,Ret. Wall"/>
      <sheetName val="PRECAST lightconc-II"/>
      <sheetName val="1-G1"/>
      <sheetName val="sc"/>
      <sheetName val="HVAC BoQ"/>
      <sheetName val="CLform"/>
      <sheetName val="MWHAJ_Staff_Rates2"/>
      <sheetName val="Standard_mass_bal_template"/>
      <sheetName val="Lulworth NEW TF CALCS"/>
      <sheetName val="Sheet1"/>
      <sheetName val="산근"/>
      <sheetName val="Rate Analysis"/>
      <sheetName val="CASHFLOWS"/>
      <sheetName val="Part-A"/>
      <sheetName val="Intro"/>
      <sheetName val="Input"/>
      <sheetName val="Controls"/>
      <sheetName val="INDIGINEOUS ITEMS "/>
      <sheetName val="E19 Boiler Room A"/>
      <sheetName val="Internal"/>
      <sheetName val="Financials"/>
      <sheetName val="CashFlow"/>
      <sheetName val="Calc"/>
      <sheetName val="Stage CF"/>
      <sheetName val="PLANT"/>
      <sheetName val="INSTRUMENT"/>
      <sheetName val="SpecITEM"/>
      <sheetName val="LINE_Sc"/>
      <sheetName val="MOTOR"/>
      <sheetName val="Accrued Interest"/>
      <sheetName val="KG-LS"/>
      <sheetName val="Old"/>
      <sheetName val="Operating Statistics"/>
      <sheetName val="Raw_Data1"/>
      <sheetName val="Detail_Page"/>
      <sheetName val="Details_and_Earnings_Charts"/>
      <sheetName val="Basement_Extract"/>
      <sheetName val="SA_Plen_"/>
      <sheetName val="Retu__Duct"/>
      <sheetName val="RA_Plen_"/>
      <sheetName val="T__Ex__Duct"/>
      <sheetName val="Day_work"/>
      <sheetName val="price_sch_rev0"/>
      <sheetName val="P1_A15_&amp;_A13_N_Prelims_Flysheet"/>
      <sheetName val="0200_Siteworks"/>
      <sheetName val="노원열병합__건축공사기성내역서"/>
      <sheetName val="price_sch_rev0_xls"/>
      <sheetName val="INPUT_BUDGET_AED"/>
      <sheetName val="PMV_REQ"/>
      <sheetName val="Sheet1_(2)"/>
      <sheetName val="8__Narrative"/>
      <sheetName val="VOP_June_07__rev1_"/>
      <sheetName val="data_base"/>
      <sheetName val="CONSTRUCTION_COMPONENT"/>
      <sheetName val="Plumbing_FROM_bILL"/>
      <sheetName val="Master_Data_Sheet"/>
      <sheetName val="Profit_Plan"/>
      <sheetName val="BQ_External"/>
      <sheetName val="Stage_CF"/>
      <sheetName val="INDIGINEOUS_ITEMS_"/>
      <sheetName val="E19_Boiler_Room_A"/>
      <sheetName val="SPT_vs_PHI"/>
      <sheetName val="NPV"/>
      <sheetName val="ECO rates+"/>
      <sheetName val="Inflation"/>
      <sheetName val="1"/>
      <sheetName val="entitlements"/>
      <sheetName val="Total All By Trades highest 1st"/>
      <sheetName val="Harewood"/>
      <sheetName val="calcul"/>
      <sheetName val="Calendar"/>
      <sheetName val="Data Sheet"/>
      <sheetName val="CW"/>
      <sheetName val="Actual Cost"/>
      <sheetName val="F4.13"/>
      <sheetName val="Sheet7"/>
      <sheetName val="SEX"/>
      <sheetName val="Macro-Epaisseur"/>
      <sheetName val="Macro-Hardy-Cross"/>
      <sheetName val="Macro-Long"/>
      <sheetName val="Macro-Newton"/>
      <sheetName val="Macro-Pression"/>
      <sheetName val="Bill No 13 - Rev 13-03-2017"/>
      <sheetName val="C3-bill"/>
      <sheetName val="G.Sum"/>
      <sheetName val="New Rates"/>
      <sheetName val="Equip"/>
      <sheetName val="E H Blinding"/>
      <sheetName val="E H Excavation"/>
      <sheetName val="Pc name"/>
      <sheetName val="C P A Blinding"/>
      <sheetName val="opstat"/>
      <sheetName val="costs"/>
      <sheetName val="Macro-Dexterne"/>
      <sheetName val="Macro-Diam-interne"/>
      <sheetName val="Macro-cons"/>
      <sheetName val="Macro-press"/>
      <sheetName val="Takeoff"/>
      <sheetName val="입찰내역 발주처 양식"/>
      <sheetName val="ERECIN"/>
      <sheetName val="Z- GENERAL PRICE SUMMARY"/>
      <sheetName val="AHU"/>
      <sheetName val="bkg"/>
      <sheetName val="cbrd460"/>
      <sheetName val="bcl"/>
      <sheetName val="pricesummary"/>
      <sheetName val="4C (R2)"/>
      <sheetName val="PE"/>
      <sheetName val="Consolidation"/>
      <sheetName val="Siteworks"/>
      <sheetName val="QUOTE_E"/>
      <sheetName val="6-2차"/>
      <sheetName val="적용환율"/>
      <sheetName val="표지"/>
      <sheetName val="Chiet tinh dz35"/>
      <sheetName val="공사내역"/>
      <sheetName val="집계표"/>
      <sheetName val="기계집계"/>
      <sheetName val="PJT비교표"/>
      <sheetName val="업체견적비교표"/>
      <sheetName val="업체견적조정"/>
      <sheetName val="price sch"/>
      <sheetName val="labor rate"/>
      <sheetName val="Equip금액산출"/>
      <sheetName val="consumable"/>
      <sheetName val="Heavy Equip Sch. "/>
      <sheetName val="Sheet3"/>
      <sheetName val="2.1 Kick-off MTG"/>
      <sheetName val="2.1.1 ITB 배포현황"/>
      <sheetName val="2.1.2 ITB 검토"/>
      <sheetName val="2.1.3 입찰일정계획"/>
      <sheetName val="2.2 Site Survey"/>
      <sheetName val="2.2.1 Site Survey"/>
      <sheetName val="2.3 Local subcontractor 검토"/>
      <sheetName val="2.3.1 Local subcontractor비교표"/>
      <sheetName val="2.4 Risk 분석 및 Action plan"/>
      <sheetName val="2.5 ITB Clarification"/>
      <sheetName val="2.6 입찰서 작성 "/>
      <sheetName val="2.6.1 견적가 반영 Risk"/>
      <sheetName val="2.6.2 견적가 집계표"/>
      <sheetName val="2.6.3 견적가 세부내역"/>
      <sheetName val="2.6.4 제작가 산출내역"/>
      <sheetName val="2.6.5 Vendor가 적정성"/>
      <sheetName val="2.6.6 건설비 적정성"/>
      <sheetName val="2.6.7 PM,시운전비 적정성"/>
      <sheetName val="2.6.8 영업 제비용 검토"/>
      <sheetName val="2.6.9 ITB 확정또는변동"/>
      <sheetName val="2.6.10 견적가조정내역"/>
      <sheetName val="2.7 대안입찰"/>
      <sheetName val="2.7.1 대안입찰 문제점,대응방안"/>
      <sheetName val="2.8 최종입찰가 결정 "/>
      <sheetName val="2.8.1 관련부서 검토의견"/>
      <sheetName val="2.8.2 과거 PJT와의 비교표"/>
      <sheetName val="BLR-S"/>
      <sheetName val="8월차잔"/>
      <sheetName val="b_balju"/>
      <sheetName val="환율표"/>
      <sheetName val="steam table"/>
      <sheetName val="입찰안"/>
      <sheetName val="설계"/>
      <sheetName val="북방3터널"/>
      <sheetName val="노임이"/>
      <sheetName val="해외 기술훈련비 (합계)"/>
      <sheetName val="Desal-E&amp;I"/>
      <sheetName val="BOQ for HRSG &amp; BOP-mech."/>
      <sheetName val="DCS"/>
      <sheetName val="ANALYSER"/>
      <sheetName val="산정기준"/>
      <sheetName val="Info Sheet"/>
      <sheetName val="A_O_R_"/>
      <sheetName val="MASTER_RATE_ANALYSIS"/>
      <sheetName val="FS-Line_Status"/>
      <sheetName val="MWHAJ_Staff_Rates"/>
      <sheetName val="Total_Costs"/>
      <sheetName val="Lulworth_NEW_TF_CALCS"/>
      <sheetName val="Schedule(4)"/>
      <sheetName val="L-Mechanical"/>
      <sheetName val="Intermediate Staff_C"/>
      <sheetName val="STAFF AC--535 -19.1.09"/>
      <sheetName val="INDEX"/>
      <sheetName val="AREAS"/>
      <sheetName val="MONTH"/>
      <sheetName val="XLR_NoRangeSheet"/>
      <sheetName val="Cost Summary"/>
      <sheetName val="Design Devmt"/>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Set>
  </externalBook>
</externalLink>
</file>

<file path=xl/externalLinks/externalLink246.xml><?xml version="1.0" encoding="utf-8"?>
<externalLink xmlns="http://schemas.openxmlformats.org/spreadsheetml/2006/main">
  <externalBook xmlns:r="http://schemas.openxmlformats.org/officeDocument/2006/relationships" r:id="rId1">
    <sheetNames>
      <sheetName val="Settings"/>
      <sheetName val="FEEDER"/>
      <sheetName val="Cable Summary"/>
      <sheetName val="Temination"/>
      <sheetName val="PVC VF"/>
      <sheetName val="LSF VF"/>
      <sheetName val="FR VF"/>
      <sheetName val="Current Rating"/>
      <sheetName val="PARAMETERS"/>
      <sheetName val="Cable_Summary"/>
      <sheetName val="PVC_VF"/>
      <sheetName val="LSF_VF"/>
      <sheetName val="FR_VF"/>
      <sheetName val="Current_Rating"/>
      <sheetName val="Channels"/>
      <sheetName val="DBs"/>
      <sheetName val="SubmitCal"/>
      <sheetName val="Notes"/>
      <sheetName val="DEZSH"/>
      <sheetName val="BQ"/>
      <sheetName val="BQ External"/>
      <sheetName val="switc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47.xml><?xml version="1.0" encoding="utf-8"?>
<externalLink xmlns="http://schemas.openxmlformats.org/spreadsheetml/2006/main">
  <externalBook xmlns:r="http://schemas.openxmlformats.org/officeDocument/2006/relationships" r:id="rId1">
    <sheetNames>
      <sheetName val="Cover"/>
      <sheetName val="Commentary &amp; Basis"/>
      <sheetName val="OB1"/>
      <sheetName val="OB2"/>
      <sheetName val="OB2-CONT"/>
      <sheetName val="OB3"/>
      <sheetName val="dca"/>
      <sheetName val="oncosts 1"/>
      <sheetName val="oncosts 2"/>
      <sheetName val="oncosts 3"/>
      <sheetName val="oncosts 4"/>
      <sheetName val="oncosts 5"/>
      <sheetName val="Drawn Areas (Building)"/>
      <sheetName val="Drawn Areas (Site)"/>
      <sheetName val="Site Drainage Measures"/>
      <sheetName val="Site Drainage Cost Summary"/>
      <sheetName val="OB4"/>
      <sheetName val="Non Works (not used)"/>
      <sheetName val="database"/>
      <sheetName val="Inflation"/>
      <sheetName val="CASHFLOW"/>
      <sheetName val="refurb rebate "/>
      <sheetName val="LCC MODEL"/>
      <sheetName val="fact"/>
      <sheetName val="Curves"/>
      <sheetName val="Commentary_&amp;_Basis"/>
      <sheetName val="oncosts_1"/>
      <sheetName val="oncosts_2"/>
      <sheetName val="oncosts_3"/>
      <sheetName val="oncosts_4"/>
      <sheetName val="oncosts_5"/>
      <sheetName val="Drawn_Areas_(Building)"/>
      <sheetName val="Drawn_Areas_(Site)"/>
      <sheetName val="Site_Drainage_Measures"/>
      <sheetName val="Site_Drainage_Cost_Summary"/>
      <sheetName val="Non_Works_(not_used)"/>
      <sheetName val="refurb_rebate_"/>
      <sheetName val="LCC_MODEL"/>
      <sheetName val="Settings"/>
      <sheetName val="총괄표 (2)"/>
      <sheetName val="REC"/>
      <sheetName val="concrete"/>
      <sheetName val="Foreca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48.xml><?xml version="1.0" encoding="utf-8"?>
<externalLink xmlns="http://schemas.openxmlformats.org/spreadsheetml/2006/main">
  <externalBook xmlns:r="http://schemas.openxmlformats.org/officeDocument/2006/relationships" r:id="rId1">
    <sheetNames>
      <sheetName val="Instructions  for Rate Entry"/>
      <sheetName val="Summary"/>
      <sheetName val="Bill 1"/>
      <sheetName val="Bill 2"/>
      <sheetName val="Bill 3"/>
      <sheetName val="Bill 4"/>
      <sheetName val="Bill 5"/>
      <sheetName val="Bill 6"/>
      <sheetName val="Bill 7"/>
      <sheetName val="EC(Rev)"/>
      <sheetName val="ancillary"/>
      <sheetName val="REINF-WTM"/>
      <sheetName val="FitOutConfCentre"/>
      <sheetName val="Bill"/>
      <sheetName val="Trade Summary"/>
      <sheetName val="Instructions__for_Rate_Entry"/>
      <sheetName val="Bill_1"/>
      <sheetName val="Bill_2"/>
      <sheetName val="Bill_3"/>
      <sheetName val="Bill_4"/>
      <sheetName val="Bill_5"/>
      <sheetName val="Bill_6"/>
      <sheetName val="Bill_7"/>
      <sheetName val="Details_for_Charts"/>
      <sheetName val="Data"/>
      <sheetName val="Background"/>
      <sheetName val="Assumptions"/>
      <sheetName val="@risk rents and incentives"/>
      <sheetName val="Car park lease"/>
      <sheetName val="Net rent analysis"/>
      <sheetName val="Details"/>
      <sheetName val="Div.2"/>
      <sheetName val="boq"/>
      <sheetName val="Basis"/>
      <sheetName val="Currency"/>
      <sheetName val="AN"/>
      <sheetName val="PROJECT BRIEF(EX.NEW)"/>
      <sheetName val="SITE WORK"/>
      <sheetName val=""/>
      <sheetName val="514-9-BQ-ADD-R1"/>
      <sheetName val="imput costi par."/>
      <sheetName val="plntmech"/>
      <sheetName val="lbrrate"/>
      <sheetName val="lbr"/>
      <sheetName val="fab"/>
      <sheetName val="pmv"/>
      <sheetName val="camp"/>
      <sheetName val="Option"/>
      <sheetName val="CALCULATIONS - ROAD WK"/>
      <sheetName val="CALCULATIONS - STRUC WK"/>
      <sheetName val="RR INT - N&amp;S WALL - CONC"/>
      <sheetName val="MEASUREMENT"/>
      <sheetName val="Trade_Summary"/>
      <sheetName val="T&amp;M"/>
      <sheetName val="Instructions__for_Rate_Entry1"/>
      <sheetName val="Bill_11"/>
      <sheetName val="Bill_21"/>
      <sheetName val="Bill_31"/>
      <sheetName val="Bill_41"/>
      <sheetName val="Bill_51"/>
      <sheetName val="Bill_61"/>
      <sheetName val="Bill_71"/>
      <sheetName val="Trade_Summary1"/>
      <sheetName val="CALCULATIONS_-_ROAD_WK"/>
      <sheetName val="CALCULATIONS_-_STRUC_WK"/>
      <sheetName val="RR_INT_-_N&amp;S_WALL_-_CONC"/>
      <sheetName val="@risk_rents_and_incentives"/>
      <sheetName val="Car_park_lease"/>
      <sheetName val="Net_rent_analysis"/>
      <sheetName val="eqpt &amp; manpower tabulation"/>
      <sheetName val="Instructions__for_Rate_Entry2"/>
      <sheetName val="Bill_12"/>
      <sheetName val="Bill_22"/>
      <sheetName val="Bill_32"/>
      <sheetName val="Bill_42"/>
      <sheetName val="Bill_52"/>
      <sheetName val="Bill_62"/>
      <sheetName val="Bill_72"/>
      <sheetName val="Trade_Summary2"/>
      <sheetName val="CALCULATIONS_-_ROAD_WK1"/>
      <sheetName val="CALCULATIONS_-_STRUC_WK1"/>
      <sheetName val="RR_INT_-_N&amp;S_WALL_-_CONC1"/>
      <sheetName val="@risk_rents_and_incentives1"/>
      <sheetName val="Car_park_lease1"/>
      <sheetName val="Net_rent_analysis1"/>
      <sheetName val="Instructions__for_Rate_Entry3"/>
      <sheetName val="Bill_13"/>
      <sheetName val="Bill_23"/>
      <sheetName val="Bill_33"/>
      <sheetName val="Bill_43"/>
      <sheetName val="Bill_53"/>
      <sheetName val="Bill_63"/>
      <sheetName val="Bill_73"/>
      <sheetName val="Trade_Summary3"/>
      <sheetName val="CALCULATIONS_-_ROAD_WK2"/>
      <sheetName val="CALCULATIONS_-_STRUC_WK2"/>
      <sheetName val="RR_INT_-_N&amp;S_WALL_-_CONC2"/>
      <sheetName val="@risk_rents_and_incentives2"/>
      <sheetName val="Car_park_lease2"/>
      <sheetName val="Net_rent_analysis2"/>
      <sheetName val="CERTIFICATE"/>
      <sheetName val="UPA(Part C,D,E,G,H)"/>
      <sheetName val="UPA(Part F)"/>
      <sheetName val="Materials"/>
      <sheetName val="BaseWeight"/>
      <sheetName val="BILL-1"/>
      <sheetName val="BILL-2"/>
      <sheetName val="BILL-3"/>
      <sheetName val="BILL-4"/>
      <sheetName val="Instructions__for_Rate_Entry4"/>
      <sheetName val="Bill_14"/>
      <sheetName val="Bill_24"/>
      <sheetName val="Bill_34"/>
      <sheetName val="Bill_44"/>
      <sheetName val="Bill_54"/>
      <sheetName val="Bill_64"/>
      <sheetName val="Bill_74"/>
      <sheetName val="Trade_Summary4"/>
      <sheetName val="CALCULATIONS_-_ROAD_WK3"/>
      <sheetName val="CALCULATIONS_-_STRUC_WK3"/>
      <sheetName val="RR_INT_-_N&amp;S_WALL_-_CONC3"/>
      <sheetName val="@risk_rents_and_incentives3"/>
      <sheetName val="Car_park_lease3"/>
      <sheetName val="Net_rent_analysis3"/>
      <sheetName val="eqpt_&amp;_manpower_tabulation"/>
      <sheetName val="Raw Data"/>
      <sheetName val="PROJECT_BRIEF(EX_NEW)"/>
      <sheetName val="imput_costi_par_"/>
      <sheetName val="Internal Finishes (Unit types)"/>
      <sheetName val="SITE_WORK"/>
      <sheetName val="SITE_WORK2"/>
      <sheetName val="SITE_WORK1"/>
      <sheetName val="SITE_WORK3"/>
      <sheetName val="SITE_WORK4"/>
      <sheetName val="Instructions__for_Rate_Entry5"/>
      <sheetName val="Bill_15"/>
      <sheetName val="Bill_25"/>
      <sheetName val="Bill_35"/>
      <sheetName val="Bill_45"/>
      <sheetName val="Bill_55"/>
      <sheetName val="Bill_65"/>
      <sheetName val="Bill_75"/>
      <sheetName val="SITE_WORK5"/>
      <sheetName val="Instructions__for_Rate_Entry6"/>
      <sheetName val="Bill_16"/>
      <sheetName val="Bill_26"/>
      <sheetName val="Bill_36"/>
      <sheetName val="Bill_46"/>
      <sheetName val="Bill_56"/>
      <sheetName val="Bill_66"/>
      <sheetName val="Bill_76"/>
      <sheetName val="SITE_WORK6"/>
      <sheetName val="집계"/>
      <sheetName val="analysis"/>
      <sheetName val="1 Summary"/>
      <sheetName val="Formulas"/>
      <sheetName val="L4-L15"/>
      <sheetName val="Allg. Angaben"/>
      <sheetName val="Mengengerüst Beheizung"/>
      <sheetName val="Liste"/>
      <sheetName val="Mengengerüst"/>
      <sheetName val="Daten"/>
      <sheetName val="Montageüberwachung"/>
      <sheetName val="Faktoren"/>
      <sheetName val="BORDGC"/>
      <sheetName val="DIV 2"/>
      <sheetName val="imput_costi_par_1"/>
      <sheetName val="Div_21"/>
      <sheetName val="Div_2"/>
      <sheetName val="imput_costi_par_2"/>
      <sheetName val="Div_22"/>
      <sheetName val="imput_costi_par_3"/>
      <sheetName val="Div_23"/>
      <sheetName val="Worksheet"/>
      <sheetName val="Macro-cons"/>
      <sheetName val="BQ"/>
      <sheetName val="BQ External"/>
      <sheetName val="Schedule of Columns"/>
      <sheetName val="Schedule of FFBeams"/>
      <sheetName val="Schedules"/>
      <sheetName val="Buildings Register"/>
      <sheetName val="Bldg"/>
      <sheetName val="#REF"/>
      <sheetName val="3"/>
      <sheetName val="CTC"/>
      <sheetName val="Cover"/>
      <sheetName val="Category Lookup Table"/>
      <sheetName val="Netstatement"/>
      <sheetName val="ARCH"/>
      <sheetName val="PLUMBING"/>
      <sheetName val="1 BED "/>
      <sheetName val="SCHEDULE"/>
      <sheetName val="Database"/>
      <sheetName val="schedule nos"/>
      <sheetName val="Sheet2"/>
      <sheetName val="Sheet1"/>
      <sheetName val="old_serial no."/>
      <sheetName val="tot_ass_9697"/>
      <sheetName val="Instructions__for_Rate_Entry7"/>
      <sheetName val="Bill_17"/>
      <sheetName val="Bill_27"/>
      <sheetName val="Bill_37"/>
      <sheetName val="Bill_47"/>
      <sheetName val="Bill_57"/>
      <sheetName val="Bill_67"/>
      <sheetName val="Bill_77"/>
      <sheetName val="Instructions__for_Rate_Entry8"/>
      <sheetName val="Bill_18"/>
      <sheetName val="Bill_28"/>
      <sheetName val="Bill_38"/>
      <sheetName val="Bill_48"/>
      <sheetName val="Bill_58"/>
      <sheetName val="Bill_68"/>
      <sheetName val="Bill_78"/>
      <sheetName val="Rate analysis"/>
      <sheetName val="CIF COST ITEM"/>
      <sheetName val="螺栓"/>
      <sheetName val="CMA-STAFF"/>
      <sheetName val="Raw_Data"/>
      <sheetName val="PROJECT_BRIEF(EX_NEW)1"/>
      <sheetName val="Raw_Data1"/>
      <sheetName val="PROJECT_BRIEF(EX_NEW)3"/>
      <sheetName val="Raw_Data3"/>
      <sheetName val="PROJECT_BRIEF(EX_NEW)2"/>
      <sheetName val="Raw_Data2"/>
      <sheetName val="Trade_Summary5"/>
      <sheetName val="@risk_rents_and_incentives4"/>
      <sheetName val="Car_park_lease4"/>
      <sheetName val="Net_rent_analysis4"/>
      <sheetName val="Div_24"/>
      <sheetName val="PROJECT_BRIEF(EX_NEW)4"/>
      <sheetName val="imput_costi_par_4"/>
      <sheetName val="CALCULATIONS_-_ROAD_WK4"/>
      <sheetName val="CALCULATIONS_-_STRUC_WK4"/>
      <sheetName val="RR_INT_-_N&amp;S_WALL_-_CONC4"/>
      <sheetName val="Raw_Data4"/>
      <sheetName val="BILL-1B"/>
      <sheetName val="Report by Bldg"/>
      <sheetName val="New Rates"/>
      <sheetName val="Phasing"/>
      <sheetName val="Val breakdown"/>
      <sheetName val="Control"/>
      <sheetName val="SOA"/>
      <sheetName val="Seasonality"/>
      <sheetName val="Market Area"/>
      <sheetName val="Maintenance Fees"/>
      <sheetName val="Ten Year"/>
      <sheetName val="Col-Schedule"/>
      <sheetName val="AMP_AHU"/>
      <sheetName val="SC_AHU"/>
      <sheetName val="BREAKDOWN DT-INSIDE BLDG "/>
      <sheetName val="Bill-1-Main bill"/>
      <sheetName val="Bill-2 "/>
      <sheetName val="HB CEC schd 6.2"/>
      <sheetName val="HB CEC schd 9.2"/>
      <sheetName val="S"/>
      <sheetName val="Ash"/>
      <sheetName val="Wall"/>
      <sheetName val="G29A"/>
      <sheetName val="Prelim"/>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BD ATS Inst-F"/>
      <sheetName val="Cable Comparison"/>
      <sheetName val="RBD DB-F"/>
      <sheetName val="RBD ATS-R"/>
      <sheetName val="RBD DB-R"/>
      <sheetName val="RBD MCC-F"/>
      <sheetName val="RBD MCC-R"/>
      <sheetName val="RBD SM-F"/>
      <sheetName val="RBD SM-R"/>
      <sheetName val="RBD HV-F"/>
      <sheetName val="RBD HV-R"/>
      <sheetName val="RBD ACB-F"/>
      <sheetName val="RBD ACB-R"/>
      <sheetName val="RBD ATS-F"/>
      <sheetName val="RBD LVs-F"/>
      <sheetName val="RBD LVs -R"/>
      <sheetName val="2C 10mm FP Cable"/>
      <sheetName val="2C 16mm Cable  "/>
      <sheetName val="2C 35mm Cable"/>
      <sheetName val="2C 50mm Cable"/>
      <sheetName val="2C 6mm Cable"/>
      <sheetName val="4C 240mm FP Cable "/>
      <sheetName val="4C 300mm FP Cable"/>
      <sheetName val="4C 50mm FP Cable"/>
      <sheetName val="Equip"/>
      <sheetName val="w't table"/>
      <sheetName val="Bill 3 - Site Works"/>
      <sheetName val="01"/>
      <sheetName val="Internet"/>
      <sheetName val="Sales &amp; Prod"/>
      <sheetName val="SP Break Up"/>
      <sheetName val="Kur"/>
      <sheetName val="Schedule Activities"/>
      <sheetName val="Ref. Tables"/>
      <sheetName val="Risk Impact Table"/>
      <sheetName val="RBS"/>
      <sheetName val="Sum cost"/>
      <sheetName val="jobhist"/>
      <sheetName val="Project Details"/>
      <sheetName val="Slab"/>
      <sheetName val="Detail"/>
      <sheetName val="General"/>
      <sheetName val="Original External Work"/>
      <sheetName val="Budget By Month"/>
      <sheetName val="Tracking"/>
      <sheetName val="Comparison"/>
      <sheetName val="7 CASHFLOW"/>
      <sheetName val="12 APPS &amp; CERTS"/>
      <sheetName val="workscope변경"/>
      <sheetName val="labour"/>
      <sheetName val="Calendar"/>
      <sheetName val="MECHANICAL MIXING TANK"/>
      <sheetName val="C"/>
      <sheetName val="B31.1"/>
      <sheetName val="PSIZE"/>
      <sheetName val="PRECAST lightconc-II"/>
      <sheetName val="allowances"/>
      <sheetName val="Indirect"/>
      <sheetName val="2-Cash Flow"/>
      <sheetName val="2gii"/>
      <sheetName val="Detail In Door Stad"/>
      <sheetName val="BILL-6"/>
      <sheetName val="BILL-3(old)"/>
      <sheetName val="Basement 1"/>
      <sheetName val="Basement 2"/>
      <sheetName val="L-Ground"/>
      <sheetName val="Ground"/>
      <sheetName val="1-Floor (Option2)"/>
      <sheetName val="ITEM"/>
      <sheetName val="MECH-1"/>
      <sheetName val="Named ranges"/>
      <sheetName val="일위대가 (Part C,D,E,G,H)"/>
      <sheetName val="eqpt_&amp;_manpower_tabulation1"/>
      <sheetName val="SITE_WORK7"/>
      <sheetName val="UPA(Part_C,D,E,G,H)"/>
      <sheetName val="UPA(Part_F)"/>
      <sheetName val="Internal_Finishes_(Unit_types)"/>
      <sheetName val="Allg__Angaben"/>
      <sheetName val="Mengengerüst_Beheizung"/>
      <sheetName val="BQ_External"/>
      <sheetName val="Schedule_of_Columns"/>
      <sheetName val="Schedule_of_FFBeams"/>
      <sheetName val="Original_External_Work"/>
      <sheetName val="old_serial_no_"/>
      <sheetName val="HOTEL"/>
      <sheetName val="PriceSummary"/>
      <sheetName val="TBAL9697 -group wise  sdpl"/>
      <sheetName val="PRL"/>
      <sheetName val="swimming pool tiles"/>
      <sheetName val="Lstsub"/>
      <sheetName val="Staff Acco."/>
      <sheetName val="rcc( sub)"/>
      <sheetName val="BILL-3 "/>
      <sheetName val="BILL-4A"/>
      <sheetName val="BILL-4B"/>
      <sheetName val="BILL-5"/>
      <sheetName val="Info"/>
      <sheetName val="ADDENDA"/>
      <sheetName val="Key Assumptions"/>
      <sheetName val="1010"/>
      <sheetName val="1020"/>
      <sheetName val="1090"/>
      <sheetName val="Camp Power Cost"/>
      <sheetName val="FORM5"/>
      <sheetName val="Instructions__for_Rate_Entry9"/>
      <sheetName val="Bill_19"/>
      <sheetName val="Bill_29"/>
      <sheetName val="Bill_39"/>
      <sheetName val="Bill_49"/>
      <sheetName val="Bill_59"/>
      <sheetName val="Bill_69"/>
      <sheetName val="Bill_79"/>
      <sheetName val="Trade_Summary6"/>
      <sheetName val="@risk_rents_and_incentives5"/>
      <sheetName val="Car_park_lease5"/>
      <sheetName val="Net_rent_analysis5"/>
      <sheetName val="CALCULATIONS_-_ROAD_WK5"/>
      <sheetName val="CALCULATIONS_-_STRUC_WK5"/>
      <sheetName val="RR_INT_-_N&amp;S_WALL_-_CONC5"/>
      <sheetName val="Div_25"/>
      <sheetName val="PROJECT_BRIEF(EX_NEW)5"/>
      <sheetName val="imput_costi_par_5"/>
      <sheetName val="Raw_Data5"/>
      <sheetName val="Schedule_Activities"/>
      <sheetName val="Ref__Tables"/>
      <sheetName val="Risk_Impact_Table"/>
      <sheetName val="1_BED_"/>
      <sheetName val="1_Summary"/>
      <sheetName val="Category_Lookup_Table"/>
      <sheetName val="New_Rates"/>
      <sheetName val="RBD_ATS_Inst-F"/>
      <sheetName val="Cable_Comparison"/>
      <sheetName val="RBD_DB-F"/>
      <sheetName val="RBD_ATS-R"/>
      <sheetName val="RBD_DB-R"/>
      <sheetName val="RBD_MCC-F"/>
      <sheetName val="RBD_MCC-R"/>
      <sheetName val="RBD_SM-F"/>
      <sheetName val="RBD_SM-R"/>
      <sheetName val="RBD_HV-F"/>
      <sheetName val="RBD_HV-R"/>
      <sheetName val="RBD_ACB-F"/>
      <sheetName val="RBD_ACB-R"/>
      <sheetName val="RBD_ATS-F"/>
      <sheetName val="RBD_LVs-F"/>
      <sheetName val="RBD_LVs_-R"/>
      <sheetName val="2C_10mm_FP_Cable"/>
      <sheetName val="2C_16mm_Cable__"/>
      <sheetName val="2C_35mm_Cable"/>
      <sheetName val="2C_50mm_Cable"/>
      <sheetName val="2C_6mm_Cable"/>
      <sheetName val="4C_240mm_FP_Cable_"/>
      <sheetName val="4C_300mm_FP_Cable"/>
      <sheetName val="4C_50mm_FP_Cable"/>
      <sheetName val="MECHANICAL_MIXING_TANK"/>
      <sheetName val="B31_1"/>
      <sheetName val="schedule_nos"/>
      <sheetName val="Sales_&amp;_Prod"/>
      <sheetName val="Market_Area"/>
      <sheetName val="Maintenance_Fees"/>
      <sheetName val="Ten_Year"/>
      <sheetName val="SP_Break_Up"/>
      <sheetName val="Val_breakdown"/>
      <sheetName val="Report_by_Bldg"/>
      <sheetName val="Bill-1-Main_bill"/>
      <sheetName val="Bill-2_"/>
      <sheetName val="Rate_analysis"/>
      <sheetName val="Buildings_Register"/>
      <sheetName val="SITE_WORK8"/>
      <sheetName val="eqpt_&amp;_manpower_tabulation2"/>
      <sheetName val="UPA(Part_C,D,E,G,H)1"/>
      <sheetName val="UPA(Part_F)1"/>
      <sheetName val="Internal_Finishes_(Unit_types)1"/>
      <sheetName val="Allg__Angaben1"/>
      <sheetName val="Mengengerüst_Beheizung1"/>
      <sheetName val="BQ_External1"/>
      <sheetName val="Schedule_of_Columns1"/>
      <sheetName val="Schedule_of_FFBeams1"/>
      <sheetName val="Original_External_Work1"/>
      <sheetName val="old_serial_no_1"/>
      <sheetName val="공사수행방안"/>
      <sheetName val="Recap Phase 0"/>
      <sheetName val="Blank"/>
      <sheetName val="Definitions"/>
      <sheetName val="all item 475f,e,e1"/>
      <sheetName val="Estimation-HVAC"/>
      <sheetName val="Risks&amp;issues"/>
      <sheetName val="Lvl 3"/>
      <sheetName val="DB"/>
      <sheetName val="17"/>
      <sheetName val="11"/>
      <sheetName val="7"/>
      <sheetName val="21"/>
      <sheetName val="25"/>
      <sheetName val="18"/>
      <sheetName val="15"/>
      <sheetName val="29"/>
      <sheetName val="20"/>
      <sheetName val="P-2002"/>
      <sheetName val="企业表一"/>
      <sheetName val="Toolbox"/>
      <sheetName val="BOQ-B"/>
      <sheetName val="BOQ_A"/>
      <sheetName val="BOQ-C"/>
      <sheetName val="A"/>
      <sheetName val="雨棚"/>
      <sheetName val="Data Entry Sheet"/>
      <sheetName val="Bill4_B2"/>
      <sheetName val="Bill6_B3"/>
      <sheetName val="1_Summary1"/>
      <sheetName val="QUOTE_E"/>
      <sheetName val="Bill_3_-_Site_Works"/>
      <sheetName val="MATCAT.BOQ"/>
      <sheetName val="Val_breakdown1"/>
      <sheetName val="Bill_3_-_Site_Works1"/>
      <sheetName val="Category_Lookup_Table1"/>
      <sheetName val="Bill-1-Main_bill1"/>
      <sheetName val="Bill-2_1"/>
      <sheetName val="1_BED_1"/>
      <sheetName val="schedule_nos1"/>
      <sheetName val="Trade_Summary7"/>
      <sheetName val="@risk_rents_and_incentives6"/>
      <sheetName val="Car_park_lease6"/>
      <sheetName val="Net_rent_analysis6"/>
      <sheetName val="CALCULATIONS_-_ROAD_WK6"/>
      <sheetName val="CALCULATIONS_-_STRUC_WK6"/>
      <sheetName val="RR_INT_-_N&amp;S_WALL_-_CONC6"/>
      <sheetName val="SITE_WORK9"/>
      <sheetName val="Val_breakdown2"/>
      <sheetName val="Div_26"/>
      <sheetName val="eqpt_&amp;_manpower_tabulation3"/>
      <sheetName val="imput_costi_par_6"/>
      <sheetName val="UPA(Part_C,D,E,G,H)2"/>
      <sheetName val="UPA(Part_F)2"/>
      <sheetName val="Bill_3_-_Site_Works2"/>
      <sheetName val="Internal_Finishes_(Unit_types)2"/>
      <sheetName val="1_Summary2"/>
      <sheetName val="Allg__Angaben2"/>
      <sheetName val="Mengengerüst_Beheizung2"/>
      <sheetName val="BQ_External2"/>
      <sheetName val="Schedule_of_Columns2"/>
      <sheetName val="Schedule_of_FFBeams2"/>
      <sheetName val="Category_Lookup_Table2"/>
      <sheetName val="old_serial_no_2"/>
      <sheetName val="Bill-1-Main_bill2"/>
      <sheetName val="Bill-2_2"/>
      <sheetName val="1_BED_2"/>
      <sheetName val="schedule_nos2"/>
      <sheetName val="rc01"/>
      <sheetName val="Controls"/>
      <sheetName val="Project Info"/>
      <sheetName val="1-G1"/>
      <sheetName val="Link Table"/>
      <sheetName val="BoatTMP"/>
      <sheetName val="Summ"/>
      <sheetName val="Sheet3"/>
      <sheetName val="Instructions__for_Rate_Entry10"/>
      <sheetName val="Bill_110"/>
      <sheetName val="Bill_210"/>
      <sheetName val="Bill_310"/>
      <sheetName val="Bill_410"/>
      <sheetName val="Bill_510"/>
      <sheetName val="Bill_610"/>
      <sheetName val="Bill_710"/>
      <sheetName val="PROJECT_BRIEF(EX_NEW)6"/>
      <sheetName val="Raw_Data6"/>
      <sheetName val="Market_Area1"/>
      <sheetName val="Maintenance_Fees1"/>
      <sheetName val="Ten_Year1"/>
      <sheetName val="Schedule_Activities1"/>
      <sheetName val="Ref__Tables1"/>
      <sheetName val="Risk_Impact_Table1"/>
      <sheetName val="Sales_&amp;_Prod1"/>
      <sheetName val="New_Rates1"/>
      <sheetName val="RBD_ATS_Inst-F1"/>
      <sheetName val="Cable_Comparison1"/>
      <sheetName val="RBD_DB-F1"/>
      <sheetName val="RBD_ATS-R1"/>
      <sheetName val="RBD_DB-R1"/>
      <sheetName val="RBD_MCC-F1"/>
      <sheetName val="RBD_MCC-R1"/>
      <sheetName val="RBD_SM-F1"/>
      <sheetName val="RBD_SM-R1"/>
      <sheetName val="RBD_HV-F1"/>
      <sheetName val="RBD_HV-R1"/>
      <sheetName val="RBD_ACB-F1"/>
      <sheetName val="RBD_ACB-R1"/>
      <sheetName val="RBD_ATS-F1"/>
      <sheetName val="RBD_LVs-F1"/>
      <sheetName val="RBD_LVs_-R1"/>
      <sheetName val="2C_10mm_FP_Cable1"/>
      <sheetName val="2C_16mm_Cable__1"/>
      <sheetName val="2C_35mm_Cable1"/>
      <sheetName val="2C_50mm_Cable1"/>
      <sheetName val="2C_6mm_Cable1"/>
      <sheetName val="4C_240mm_FP_Cable_1"/>
      <sheetName val="4C_300mm_FP_Cable1"/>
      <sheetName val="4C_50mm_FP_Cable1"/>
      <sheetName val="SP_Break_Up1"/>
      <sheetName val="Report_by_Bldg1"/>
      <sheetName val="Original_External_Work2"/>
      <sheetName val="Budget_By_Month"/>
      <sheetName val="7_CASHFLOW"/>
      <sheetName val="12_APPS_&amp;_CERTS"/>
      <sheetName val="Rate_analysis1"/>
      <sheetName val="Buildings_Register1"/>
      <sheetName val="PRECAST_lightconc-II"/>
      <sheetName val="일위대가_(Part_C,D,E,G,H)"/>
      <sheetName val="MECHANICAL_MIXING_TANK1"/>
      <sheetName val="B31_11"/>
      <sheetName val="TBAL9697_-group_wise__sdpl"/>
      <sheetName val="swimming_pool_tiles"/>
      <sheetName val="Staff_Acco_"/>
      <sheetName val="Sum_cost"/>
      <sheetName val="BREAKDOWN_DT-INSIDE_BLDG_"/>
      <sheetName val="HB_CEC_schd_6_2"/>
      <sheetName val="HB_CEC_schd_9_2"/>
      <sheetName val="Basement_1"/>
      <sheetName val="Basement_2"/>
      <sheetName val="1-Floor_(Option2)"/>
      <sheetName val="Named_ranges"/>
      <sheetName val="w't_table"/>
      <sheetName val="CIF_COST_ITEM"/>
      <sheetName val="Camp_Power_Cost"/>
      <sheetName val="Project_Details"/>
      <sheetName val="Recap_Phase_0"/>
      <sheetName val="rcc(_sub)"/>
      <sheetName val="all_item_475f,e,e1"/>
      <sheetName val="Lvl_3"/>
      <sheetName val="z- general price summary"/>
      <sheetName val="without c&amp;i profit (3)"/>
      <sheetName val="Abs PMRL"/>
      <sheetName val="VOILES"/>
      <sheetName val="Trade_Summary8"/>
      <sheetName val="@risk_rents_and_incentives7"/>
      <sheetName val="Car_park_lease7"/>
      <sheetName val="Net_rent_analysis7"/>
      <sheetName val="CALCULATIONS_-_ROAD_WK7"/>
      <sheetName val="CALCULATIONS_-_STRUC_WK7"/>
      <sheetName val="RR_INT_-_N&amp;S_WALL_-_CONC7"/>
      <sheetName val="eqpt_&amp;_manpower_tabulation4"/>
      <sheetName val="UPA(Part_C,D,E,G,H)3"/>
      <sheetName val="UPA(Part_F)3"/>
      <sheetName val="Internal_Finishes_(Unit_types)3"/>
      <sheetName val="Trade_Summary9"/>
      <sheetName val="@risk_rents_and_incentives8"/>
      <sheetName val="Car_park_lease8"/>
      <sheetName val="Net_rent_analysis8"/>
      <sheetName val="CALCULATIONS_-_ROAD_WK8"/>
      <sheetName val="CALCULATIONS_-_STRUC_WK8"/>
      <sheetName val="RR_INT_-_N&amp;S_WALL_-_CONC8"/>
      <sheetName val="eqpt_&amp;_manpower_tabulation5"/>
      <sheetName val="UPA(Part_C,D,E,G,H)4"/>
      <sheetName val="UPA(Part_F)4"/>
      <sheetName val="Internal_Finishes_(Unit_types)4"/>
      <sheetName val="CSC"/>
      <sheetName val="Data Sheet"/>
      <sheetName val="rcc(_sub)1"/>
      <sheetName val="INPUT DATA HERE"/>
      <sheetName val="อาคาร 2 11Boots"/>
      <sheetName val="อาคาร 2 14Boots"/>
      <sheetName val="อาคาร 2 5Boots"/>
      <sheetName val="อาคาร 2 6Boots"/>
      <sheetName val="Sum.No.02 (11 Boots)"/>
      <sheetName val="Sum.No.02 (14 Boots)"/>
      <sheetName val="Sum.No.02 (5 Boots)"/>
      <sheetName val="Sum.No.02 (6 Boots)"/>
      <sheetName val="Names"/>
      <sheetName val="imput_costi_par_7"/>
      <sheetName val="Div_27"/>
      <sheetName val="BQ_External3"/>
      <sheetName val="DASHBOARD"/>
      <sheetName val="CONSTRUCTION &amp; CLOSE OUT %"/>
      <sheetName val="Labour Manpower Histogram (2)"/>
      <sheetName val="MHRS"/>
      <sheetName val="Cash Flow"/>
      <sheetName val="WIR-SUMMARY"/>
      <sheetName val="PROCUREMENT"/>
      <sheetName val="RFI-Summary"/>
      <sheetName val="MST"/>
      <sheetName val="SHOP DRAWING-ZNM"/>
      <sheetName val="MATERIAL SUBMITALS"/>
      <sheetName val="ISC"/>
      <sheetName val="Data of 2.3 Million Hours"/>
      <sheetName val="LTR-2"/>
      <sheetName val="SITE_WORK10"/>
      <sheetName val="Schedule_of_Columns3"/>
      <sheetName val="Schedule_of_FFBeams3"/>
      <sheetName val="Allg__Angaben3"/>
      <sheetName val="Mengengerüst_Beheizung3"/>
      <sheetName val="Category_Lookup_Table3"/>
      <sheetName val="1_Summary3"/>
      <sheetName val="old_serial_no_3"/>
      <sheetName val="Val_breakdown3"/>
      <sheetName val="1_BED_3"/>
      <sheetName val="schedule_nos3"/>
      <sheetName val="Bill-1-Main_bill3"/>
      <sheetName val="Bill-2_3"/>
      <sheetName val="Bill_3_-_Site_Works3"/>
      <sheetName val="Data_Entry_Sheet"/>
      <sheetName val="rcc(_sub)2"/>
      <sheetName val="MATCAT_BOQ"/>
      <sheetName val="BILL-3_"/>
      <sheetName val="MD REVIEW"/>
      <sheetName val="Abs_PMRL"/>
      <sheetName val="p&amp;m"/>
      <sheetName val="AUX DATA"/>
      <sheetName val="Bitumen &amp; Emulsions"/>
      <sheetName val="AUX DC SUMARY"/>
      <sheetName val="AUX RATES"/>
      <sheetName val="AUX HOURS"/>
      <sheetName val="General cost"/>
      <sheetName val="sc"/>
      <sheetName val="ACC"/>
      <sheetName val="ADVANCED PROJECT PLANNING FEB"/>
      <sheetName val="Control sheet"/>
      <sheetName val="SI 22"/>
      <sheetName val="TO List"/>
      <sheetName val="Qualifications"/>
      <sheetName val="CCTV DATA"/>
      <sheetName val="Grand Summary "/>
      <sheetName val="Summary "/>
      <sheetName val="Bill No.01 - GI "/>
      <sheetName val="combined "/>
      <sheetName val="summary-Optional "/>
      <sheetName val="B14.02 "/>
      <sheetName val="B21"/>
      <sheetName val="B22"/>
      <sheetName val="B27"/>
      <sheetName val="Prov.Sum "/>
      <sheetName val="Bill 10"/>
      <sheetName val="Annex2"/>
      <sheetName val="BOQ1"/>
      <sheetName val="Section 2-SCHEDULE OF DAYWORK"/>
      <sheetName val="LOUVERS"/>
      <sheetName val="Ironmongery"/>
      <sheetName val="Cost"/>
      <sheetName val="Assembly Status"/>
      <sheetName val="Asmbly Disc Progress"/>
      <sheetName val="Commissioning Deliverables"/>
      <sheetName val="Commissioning Status"/>
      <sheetName val="Commissioning Disc Progress"/>
      <sheetName val="Pre Fab Disc Prog - Baku"/>
      <sheetName val="Prefab Status - Baku"/>
      <sheetName val="AIRCOND"/>
      <sheetName val="ELECTRICAL"/>
      <sheetName val="EXTERNAL"/>
      <sheetName val="MDGAS"/>
      <sheetName val="Notes"/>
      <sheetName val="Estimate"/>
      <sheetName val="wallfinish"/>
      <sheetName val="Instructions__for_Rate_Entry11"/>
      <sheetName val="Bill_111"/>
      <sheetName val="Bill_211"/>
      <sheetName val="Bill_311"/>
      <sheetName val="Bill_411"/>
      <sheetName val="Bill_511"/>
      <sheetName val="Bill_611"/>
      <sheetName val="Bill_711"/>
      <sheetName val="PROJECT_BRIEF(EX_NEW)7"/>
      <sheetName val="Raw_Data7"/>
      <sheetName val="Market_Area2"/>
      <sheetName val="Maintenance_Fees2"/>
      <sheetName val="Ten_Year2"/>
      <sheetName val="Schedule_Activities2"/>
      <sheetName val="Ref__Tables2"/>
      <sheetName val="Risk_Impact_Table2"/>
      <sheetName val="Sales_&amp;_Prod2"/>
      <sheetName val="New_Rates2"/>
      <sheetName val="RBD_ATS_Inst-F2"/>
      <sheetName val="Cable_Comparison2"/>
      <sheetName val="RBD_DB-F2"/>
      <sheetName val="RBD_ATS-R2"/>
      <sheetName val="RBD_DB-R2"/>
      <sheetName val="RBD_MCC-F2"/>
      <sheetName val="RBD_MCC-R2"/>
      <sheetName val="RBD_SM-F2"/>
      <sheetName val="RBD_SM-R2"/>
      <sheetName val="RBD_HV-F2"/>
      <sheetName val="RBD_HV-R2"/>
      <sheetName val="RBD_ACB-F2"/>
      <sheetName val="RBD_ACB-R2"/>
      <sheetName val="RBD_ATS-F2"/>
      <sheetName val="RBD_LVs-F2"/>
      <sheetName val="RBD_LVs_-R2"/>
      <sheetName val="2C_10mm_FP_Cable2"/>
      <sheetName val="2C_16mm_Cable__2"/>
      <sheetName val="2C_35mm_Cable2"/>
      <sheetName val="2C_50mm_Cable2"/>
      <sheetName val="2C_6mm_Cable2"/>
      <sheetName val="4C_240mm_FP_Cable_2"/>
      <sheetName val="4C_300mm_FP_Cable2"/>
      <sheetName val="4C_50mm_FP_Cable2"/>
      <sheetName val="SP_Break_Up2"/>
      <sheetName val="Report_by_Bldg2"/>
      <sheetName val="Original_External_Work3"/>
      <sheetName val="Budget_By_Month1"/>
      <sheetName val="7_CASHFLOW1"/>
      <sheetName val="12_APPS_&amp;_CERTS1"/>
      <sheetName val="Rate_analysis2"/>
      <sheetName val="Buildings_Register2"/>
      <sheetName val="PRECAST_lightconc-II1"/>
      <sheetName val="일위대가_(Part_C,D,E,G,H)1"/>
      <sheetName val="MECHANICAL_MIXING_TANK2"/>
      <sheetName val="B31_12"/>
      <sheetName val="TBAL9697_-group_wise__sdpl1"/>
      <sheetName val="swimming_pool_tiles1"/>
      <sheetName val="Staff_Acco_1"/>
      <sheetName val="Sum_cost1"/>
      <sheetName val="BREAKDOWN_DT-INSIDE_BLDG_1"/>
      <sheetName val="HB_CEC_schd_6_21"/>
      <sheetName val="HB_CEC_schd_9_21"/>
      <sheetName val="Basement_11"/>
      <sheetName val="Basement_21"/>
      <sheetName val="1-Floor_(Option2)1"/>
      <sheetName val="Named_ranges1"/>
      <sheetName val="w't_table1"/>
      <sheetName val="CIF_COST_ITEM1"/>
      <sheetName val="Camp_Power_Cost1"/>
      <sheetName val="Project_Details1"/>
      <sheetName val="Recap_Phase_01"/>
      <sheetName val="all_item_475f,e,e11"/>
      <sheetName val="Lvl_31"/>
      <sheetName val="Key_Assumptions"/>
      <sheetName val="Instructions__for_Rate_Entry12"/>
      <sheetName val="Bill_112"/>
      <sheetName val="Bill_212"/>
      <sheetName val="Bill_312"/>
      <sheetName val="Bill_412"/>
      <sheetName val="Bill_512"/>
      <sheetName val="Bill_612"/>
      <sheetName val="Bill_712"/>
      <sheetName val="Div_28"/>
      <sheetName val="PROJECT_BRIEF(EX_NEW)8"/>
      <sheetName val="Raw_Data8"/>
      <sheetName val="imput_costi_par_8"/>
      <sheetName val="SITE_WORK11"/>
      <sheetName val="Allg__Angaben4"/>
      <sheetName val="Mengengerüst_Beheizung4"/>
      <sheetName val="BQ_External4"/>
      <sheetName val="Schedule_of_Columns4"/>
      <sheetName val="Schedule_of_FFBeams4"/>
      <sheetName val="New_Rates3"/>
      <sheetName val="Market_Area3"/>
      <sheetName val="Maintenance_Fees3"/>
      <sheetName val="Ten_Year3"/>
      <sheetName val="old_serial_no_4"/>
      <sheetName val="Schedule_Activities3"/>
      <sheetName val="Ref__Tables3"/>
      <sheetName val="Risk_Impact_Table3"/>
      <sheetName val="Sales_&amp;_Prod3"/>
      <sheetName val="RBD_ATS_Inst-F3"/>
      <sheetName val="Cable_Comparison3"/>
      <sheetName val="RBD_DB-F3"/>
      <sheetName val="RBD_ATS-R3"/>
      <sheetName val="RBD_DB-R3"/>
      <sheetName val="RBD_MCC-F3"/>
      <sheetName val="RBD_MCC-R3"/>
      <sheetName val="RBD_SM-F3"/>
      <sheetName val="RBD_SM-R3"/>
      <sheetName val="RBD_HV-F3"/>
      <sheetName val="RBD_HV-R3"/>
      <sheetName val="RBD_ACB-F3"/>
      <sheetName val="RBD_ACB-R3"/>
      <sheetName val="RBD_ATS-F3"/>
      <sheetName val="RBD_LVs-F3"/>
      <sheetName val="RBD_LVs_-R3"/>
      <sheetName val="2C_10mm_FP_Cable3"/>
      <sheetName val="2C_16mm_Cable__3"/>
      <sheetName val="2C_35mm_Cable3"/>
      <sheetName val="2C_50mm_Cable3"/>
      <sheetName val="2C_6mm_Cable3"/>
      <sheetName val="4C_240mm_FP_Cable_3"/>
      <sheetName val="4C_300mm_FP_Cable3"/>
      <sheetName val="4C_50mm_FP_Cable3"/>
      <sheetName val="SP_Break_Up3"/>
      <sheetName val="Report_by_Bldg3"/>
      <sheetName val="BREAKDOWN_DT-INSIDE_BLDG_2"/>
      <sheetName val="HB_CEC_schd_6_22"/>
      <sheetName val="HB_CEC_schd_9_22"/>
      <sheetName val="Rate_analysis3"/>
      <sheetName val="TBAL9697_-group_wise__sdpl2"/>
      <sheetName val="PRECAST_lightconc-II2"/>
      <sheetName val="swimming_pool_tiles2"/>
      <sheetName val="Staff_Acco_2"/>
      <sheetName val="Sum_cost2"/>
      <sheetName val="Original_External_Work4"/>
      <sheetName val="MECHANICAL_MIXING_TANK3"/>
      <sheetName val="B31_13"/>
      <sheetName val="Buildings_Register3"/>
      <sheetName val="Key_Assumptions1"/>
      <sheetName val="Instructions__for_Rate_Entry13"/>
      <sheetName val="Bill_113"/>
      <sheetName val="Bill_213"/>
      <sheetName val="Bill_313"/>
      <sheetName val="Bill_413"/>
      <sheetName val="Bill_513"/>
      <sheetName val="Bill_613"/>
      <sheetName val="Bill_713"/>
      <sheetName val="Trade_Summary10"/>
      <sheetName val="CALCULATIONS_-_ROAD_WK9"/>
      <sheetName val="CALCULATIONS_-_STRUC_WK9"/>
      <sheetName val="RR_INT_-_N&amp;S_WALL_-_CONC9"/>
      <sheetName val="@risk_rents_and_incentives9"/>
      <sheetName val="Car_park_lease9"/>
      <sheetName val="Net_rent_analysis9"/>
      <sheetName val="eqpt_&amp;_manpower_tabulation6"/>
      <sheetName val="PROJECT_BRIEF(EX_NEW)9"/>
      <sheetName val="imput_costi_par_9"/>
      <sheetName val="Div_29"/>
      <sheetName val="Raw_Data9"/>
      <sheetName val="SITE_WORK12"/>
      <sheetName val="Internal_Finishes_(Unit_types)5"/>
      <sheetName val="UPA(Part_C,D,E,G,H)5"/>
      <sheetName val="UPA(Part_F)5"/>
      <sheetName val="Allg__Angaben5"/>
      <sheetName val="Mengengerüst_Beheizung5"/>
      <sheetName val="BQ_External5"/>
      <sheetName val="Schedule_of_Columns5"/>
      <sheetName val="Schedule_of_FFBeams5"/>
      <sheetName val="Category_Lookup_Table4"/>
      <sheetName val="1_BED_4"/>
      <sheetName val="schedule_nos4"/>
      <sheetName val="Market_Area4"/>
      <sheetName val="Maintenance_Fees4"/>
      <sheetName val="Ten_Year4"/>
      <sheetName val="1_Summary4"/>
      <sheetName val="old_serial_no_5"/>
      <sheetName val="Schedule_Activities4"/>
      <sheetName val="Ref__Tables4"/>
      <sheetName val="Risk_Impact_Table4"/>
      <sheetName val="Sales_&amp;_Prod4"/>
      <sheetName val="New_Rates4"/>
      <sheetName val="RBD_ATS_Inst-F4"/>
      <sheetName val="Cable_Comparison4"/>
      <sheetName val="RBD_DB-F4"/>
      <sheetName val="RBD_ATS-R4"/>
      <sheetName val="RBD_DB-R4"/>
      <sheetName val="RBD_MCC-F4"/>
      <sheetName val="RBD_MCC-R4"/>
      <sheetName val="RBD_SM-F4"/>
      <sheetName val="RBD_SM-R4"/>
      <sheetName val="RBD_HV-F4"/>
      <sheetName val="RBD_HV-R4"/>
      <sheetName val="RBD_ACB-F4"/>
      <sheetName val="RBD_ACB-R4"/>
      <sheetName val="RBD_ATS-F4"/>
      <sheetName val="RBD_LVs-F4"/>
      <sheetName val="RBD_LVs_-R4"/>
      <sheetName val="2C_10mm_FP_Cable4"/>
      <sheetName val="2C_16mm_Cable__4"/>
      <sheetName val="2C_35mm_Cable4"/>
      <sheetName val="2C_50mm_Cable4"/>
      <sheetName val="2C_6mm_Cable4"/>
      <sheetName val="4C_240mm_FP_Cable_4"/>
      <sheetName val="4C_300mm_FP_Cable4"/>
      <sheetName val="4C_50mm_FP_Cable4"/>
      <sheetName val="SP_Break_Up4"/>
      <sheetName val="Bill-1-Main_bill4"/>
      <sheetName val="Bill-2_4"/>
      <sheetName val="Report_by_Bldg4"/>
      <sheetName val="Original_External_Work5"/>
      <sheetName val="Budget_By_Month2"/>
      <sheetName val="Val_breakdown4"/>
      <sheetName val="7_CASHFLOW2"/>
      <sheetName val="12_APPS_&amp;_CERTS2"/>
      <sheetName val="Rate_analysis4"/>
      <sheetName val="Buildings_Register4"/>
      <sheetName val="PRECAST_lightconc-II3"/>
      <sheetName val="일위대가_(Part_C,D,E,G,H)2"/>
      <sheetName val="MECHANICAL_MIXING_TANK4"/>
      <sheetName val="B31_14"/>
      <sheetName val="TBAL9697_-group_wise__sdpl3"/>
      <sheetName val="swimming_pool_tiles3"/>
      <sheetName val="Staff_Acco_3"/>
      <sheetName val="Sum_cost3"/>
      <sheetName val="BREAKDOWN_DT-INSIDE_BLDG_3"/>
      <sheetName val="HB_CEC_schd_6_23"/>
      <sheetName val="HB_CEC_schd_9_23"/>
      <sheetName val="Basement_12"/>
      <sheetName val="Basement_22"/>
      <sheetName val="1-Floor_(Option2)2"/>
      <sheetName val="Named_ranges2"/>
      <sheetName val="w't_table2"/>
      <sheetName val="CIF_COST_ITEM2"/>
      <sheetName val="Camp_Power_Cost2"/>
      <sheetName val="Project_Details2"/>
      <sheetName val="Recap_Phase_02"/>
      <sheetName val="all_item_475f,e,e12"/>
      <sheetName val="Lvl_32"/>
      <sheetName val="Key_Assumptions2"/>
      <sheetName val="Instructions__for_Rate_Entry14"/>
      <sheetName val="Bill_114"/>
      <sheetName val="Bill_214"/>
      <sheetName val="Bill_314"/>
      <sheetName val="Bill_414"/>
      <sheetName val="Bill_514"/>
      <sheetName val="Bill_614"/>
      <sheetName val="Bill_714"/>
      <sheetName val="Trade_Summary11"/>
      <sheetName val="CALCULATIONS_-_ROAD_WK10"/>
      <sheetName val="CALCULATIONS_-_STRUC_WK10"/>
      <sheetName val="RR_INT_-_N&amp;S_WALL_-_CONC10"/>
      <sheetName val="@risk_rents_and_incentives10"/>
      <sheetName val="Car_park_lease10"/>
      <sheetName val="Net_rent_analysis10"/>
      <sheetName val="eqpt_&amp;_manpower_tabulation7"/>
      <sheetName val="PROJECT_BRIEF(EX_NEW)10"/>
      <sheetName val="imput_costi_par_10"/>
      <sheetName val="Div_210"/>
      <sheetName val="Raw_Data10"/>
      <sheetName val="SITE_WORK13"/>
      <sheetName val="Internal_Finishes_(Unit_types)6"/>
      <sheetName val="UPA(Part_C,D,E,G,H)6"/>
      <sheetName val="UPA(Part_F)6"/>
      <sheetName val="Allg__Angaben6"/>
      <sheetName val="Mengengerüst_Beheizung6"/>
      <sheetName val="BQ_External6"/>
      <sheetName val="Schedule_of_Columns6"/>
      <sheetName val="Schedule_of_FFBeams6"/>
      <sheetName val="Category_Lookup_Table5"/>
      <sheetName val="1_BED_5"/>
      <sheetName val="schedule_nos5"/>
      <sheetName val="Market_Area5"/>
      <sheetName val="Maintenance_Fees5"/>
      <sheetName val="Ten_Year5"/>
      <sheetName val="Bill_3_-_Site_Works4"/>
      <sheetName val="1_Summary5"/>
      <sheetName val="old_serial_no_6"/>
      <sheetName val="Schedule_Activities5"/>
      <sheetName val="Ref__Tables5"/>
      <sheetName val="Risk_Impact_Table5"/>
      <sheetName val="Sales_&amp;_Prod5"/>
      <sheetName val="New_Rates5"/>
      <sheetName val="RBD_ATS_Inst-F5"/>
      <sheetName val="Cable_Comparison5"/>
      <sheetName val="RBD_DB-F5"/>
      <sheetName val="RBD_ATS-R5"/>
      <sheetName val="RBD_DB-R5"/>
      <sheetName val="RBD_MCC-F5"/>
      <sheetName val="RBD_MCC-R5"/>
      <sheetName val="RBD_SM-F5"/>
      <sheetName val="RBD_SM-R5"/>
      <sheetName val="RBD_HV-F5"/>
      <sheetName val="RBD_HV-R5"/>
      <sheetName val="RBD_ACB-F5"/>
      <sheetName val="RBD_ACB-R5"/>
      <sheetName val="RBD_ATS-F5"/>
      <sheetName val="RBD_LVs-F5"/>
      <sheetName val="RBD_LVs_-R5"/>
      <sheetName val="2C_10mm_FP_Cable5"/>
      <sheetName val="2C_16mm_Cable__5"/>
      <sheetName val="2C_35mm_Cable5"/>
      <sheetName val="2C_50mm_Cable5"/>
      <sheetName val="2C_6mm_Cable5"/>
      <sheetName val="4C_240mm_FP_Cable_5"/>
      <sheetName val="4C_300mm_FP_Cable5"/>
      <sheetName val="4C_50mm_FP_Cable5"/>
      <sheetName val="SP_Break_Up5"/>
      <sheetName val="Bill-1-Main_bill5"/>
      <sheetName val="Bill-2_5"/>
      <sheetName val="Report_by_Bldg5"/>
      <sheetName val="Original_External_Work6"/>
      <sheetName val="Budget_By_Month3"/>
      <sheetName val="Val_breakdown5"/>
      <sheetName val="7_CASHFLOW3"/>
      <sheetName val="12_APPS_&amp;_CERTS3"/>
      <sheetName val="Rate_analysis5"/>
      <sheetName val="Buildings_Register5"/>
      <sheetName val="PRECAST_lightconc-II4"/>
      <sheetName val="일위대가_(Part_C,D,E,G,H)3"/>
      <sheetName val="MECHANICAL_MIXING_TANK5"/>
      <sheetName val="B31_15"/>
      <sheetName val="TBAL9697_-group_wise__sdpl4"/>
      <sheetName val="swimming_pool_tiles4"/>
      <sheetName val="Staff_Acco_4"/>
      <sheetName val="Sum_cost4"/>
      <sheetName val="BREAKDOWN_DT-INSIDE_BLDG_4"/>
      <sheetName val="HB_CEC_schd_6_24"/>
      <sheetName val="HB_CEC_schd_9_24"/>
      <sheetName val="Basement_13"/>
      <sheetName val="Basement_23"/>
      <sheetName val="1-Floor_(Option2)3"/>
      <sheetName val="Named_ranges3"/>
      <sheetName val="w't_table3"/>
      <sheetName val="CIF_COST_ITEM3"/>
      <sheetName val="Camp_Power_Cost3"/>
      <sheetName val="Project_Details3"/>
      <sheetName val="Recap_Phase_03"/>
      <sheetName val="rcc(_sub)3"/>
      <sheetName val="all_item_475f,e,e13"/>
      <sheetName val="Lvl_33"/>
      <sheetName val="Key_Assumptions3"/>
      <sheetName val="BILL-3_1"/>
      <sheetName val="MATCAT_BOQ1"/>
      <sheetName val="Instructions__for_Rate_Entry15"/>
      <sheetName val="Bill_115"/>
      <sheetName val="Bill_215"/>
      <sheetName val="Bill_315"/>
      <sheetName val="Bill_415"/>
      <sheetName val="Bill_515"/>
      <sheetName val="Bill_615"/>
      <sheetName val="Bill_715"/>
      <sheetName val="Trade_Summary12"/>
      <sheetName val="CALCULATIONS_-_ROAD_WK11"/>
      <sheetName val="CALCULATIONS_-_STRUC_WK11"/>
      <sheetName val="RR_INT_-_N&amp;S_WALL_-_CONC11"/>
      <sheetName val="@risk_rents_and_incentives11"/>
      <sheetName val="Car_park_lease11"/>
      <sheetName val="Net_rent_analysis11"/>
      <sheetName val="eqpt_&amp;_manpower_tabulation8"/>
      <sheetName val="PROJECT_BRIEF(EX_NEW)11"/>
      <sheetName val="imput_costi_par_11"/>
      <sheetName val="Div_211"/>
      <sheetName val="Raw_Data11"/>
      <sheetName val="SITE_WORK14"/>
      <sheetName val="Internal_Finishes_(Unit_types)7"/>
      <sheetName val="UPA(Part_C,D,E,G,H)7"/>
      <sheetName val="UPA(Part_F)7"/>
      <sheetName val="Allg__Angaben7"/>
      <sheetName val="Mengengerüst_Beheizung7"/>
      <sheetName val="BQ_External7"/>
      <sheetName val="Schedule_of_Columns7"/>
      <sheetName val="Schedule_of_FFBeams7"/>
      <sheetName val="Category_Lookup_Table6"/>
      <sheetName val="1_BED_6"/>
      <sheetName val="schedule_nos6"/>
      <sheetName val="Market_Area6"/>
      <sheetName val="Maintenance_Fees6"/>
      <sheetName val="Ten_Year6"/>
      <sheetName val="Bill_3_-_Site_Works5"/>
      <sheetName val="1_Summary6"/>
      <sheetName val="old_serial_no_7"/>
      <sheetName val="Schedule_Activities6"/>
      <sheetName val="Ref__Tables6"/>
      <sheetName val="Risk_Impact_Table6"/>
      <sheetName val="Sales_&amp;_Prod6"/>
      <sheetName val="New_Rates6"/>
      <sheetName val="RBD_ATS_Inst-F6"/>
      <sheetName val="Cable_Comparison6"/>
      <sheetName val="RBD_DB-F6"/>
      <sheetName val="RBD_ATS-R6"/>
      <sheetName val="RBD_DB-R6"/>
      <sheetName val="RBD_MCC-F6"/>
      <sheetName val="RBD_MCC-R6"/>
      <sheetName val="RBD_SM-F6"/>
      <sheetName val="RBD_SM-R6"/>
      <sheetName val="RBD_HV-F6"/>
      <sheetName val="RBD_HV-R6"/>
      <sheetName val="RBD_ACB-F6"/>
      <sheetName val="RBD_ACB-R6"/>
      <sheetName val="RBD_ATS-F6"/>
      <sheetName val="RBD_LVs-F6"/>
      <sheetName val="RBD_LVs_-R6"/>
      <sheetName val="2C_10mm_FP_Cable6"/>
      <sheetName val="2C_16mm_Cable__6"/>
      <sheetName val="2C_35mm_Cable6"/>
      <sheetName val="2C_50mm_Cable6"/>
      <sheetName val="2C_6mm_Cable6"/>
      <sheetName val="4C_240mm_FP_Cable_6"/>
      <sheetName val="4C_300mm_FP_Cable6"/>
      <sheetName val="4C_50mm_FP_Cable6"/>
      <sheetName val="SP_Break_Up6"/>
      <sheetName val="Bill-1-Main_bill6"/>
      <sheetName val="Bill-2_6"/>
      <sheetName val="Report_by_Bldg6"/>
      <sheetName val="Original_External_Work7"/>
      <sheetName val="Budget_By_Month4"/>
      <sheetName val="Val_breakdown6"/>
      <sheetName val="7_CASHFLOW4"/>
      <sheetName val="12_APPS_&amp;_CERTS4"/>
      <sheetName val="Rate_analysis6"/>
      <sheetName val="Buildings_Register6"/>
      <sheetName val="PRECAST_lightconc-II5"/>
      <sheetName val="일위대가_(Part_C,D,E,G,H)4"/>
      <sheetName val="MECHANICAL_MIXING_TANK6"/>
      <sheetName val="B31_16"/>
      <sheetName val="TBAL9697_-group_wise__sdpl5"/>
      <sheetName val="swimming_pool_tiles5"/>
      <sheetName val="Staff_Acco_5"/>
      <sheetName val="Sum_cost5"/>
      <sheetName val="BREAKDOWN_DT-INSIDE_BLDG_5"/>
      <sheetName val="HB_CEC_schd_6_25"/>
      <sheetName val="HB_CEC_schd_9_25"/>
      <sheetName val="Basement_14"/>
      <sheetName val="Basement_24"/>
      <sheetName val="1-Floor_(Option2)4"/>
      <sheetName val="Named_ranges4"/>
      <sheetName val="w't_table4"/>
      <sheetName val="CIF_COST_ITEM4"/>
      <sheetName val="Camp_Power_Cost4"/>
      <sheetName val="Project_Details4"/>
      <sheetName val="Recap_Phase_04"/>
      <sheetName val="rcc(_sub)4"/>
      <sheetName val="all_item_475f,e,e14"/>
      <sheetName val="Lvl_34"/>
      <sheetName val="Key_Assumptions4"/>
      <sheetName val="BILL-3_2"/>
      <sheetName val="MATCAT_BOQ2"/>
      <sheetName val="Instructions__for_Rate_Entry16"/>
      <sheetName val="Bill_116"/>
      <sheetName val="Bill_216"/>
      <sheetName val="Bill_316"/>
      <sheetName val="Bill_416"/>
      <sheetName val="Bill_516"/>
      <sheetName val="Bill_616"/>
      <sheetName val="Bill_716"/>
      <sheetName val="Trade_Summary13"/>
      <sheetName val="CALCULATIONS_-_ROAD_WK12"/>
      <sheetName val="CALCULATIONS_-_STRUC_WK12"/>
      <sheetName val="RR_INT_-_N&amp;S_WALL_-_CONC12"/>
      <sheetName val="@risk_rents_and_incentives12"/>
      <sheetName val="Car_park_lease12"/>
      <sheetName val="Net_rent_analysis12"/>
      <sheetName val="eqpt_&amp;_manpower_tabulation9"/>
      <sheetName val="PROJECT_BRIEF(EX_NEW)12"/>
      <sheetName val="imput_costi_par_12"/>
      <sheetName val="Div_212"/>
      <sheetName val="Raw_Data12"/>
      <sheetName val="SITE_WORK15"/>
      <sheetName val="Internal_Finishes_(Unit_types)8"/>
      <sheetName val="UPA(Part_C,D,E,G,H)8"/>
      <sheetName val="UPA(Part_F)8"/>
      <sheetName val="Allg__Angaben8"/>
      <sheetName val="Mengengerüst_Beheizung8"/>
      <sheetName val="BQ_External8"/>
      <sheetName val="Schedule_of_Columns8"/>
      <sheetName val="Schedule_of_FFBeams8"/>
      <sheetName val="Category_Lookup_Table7"/>
      <sheetName val="1_BED_7"/>
      <sheetName val="schedule_nos7"/>
      <sheetName val="Market_Area7"/>
      <sheetName val="Maintenance_Fees7"/>
      <sheetName val="Ten_Year7"/>
      <sheetName val="Bill_3_-_Site_Works6"/>
      <sheetName val="1_Summary7"/>
      <sheetName val="old_serial_no_8"/>
      <sheetName val="Schedule_Activities7"/>
      <sheetName val="Ref__Tables7"/>
      <sheetName val="Risk_Impact_Table7"/>
      <sheetName val="Sales_&amp;_Prod7"/>
      <sheetName val="New_Rates7"/>
      <sheetName val="RBD_ATS_Inst-F7"/>
      <sheetName val="Cable_Comparison7"/>
      <sheetName val="RBD_DB-F7"/>
      <sheetName val="RBD_ATS-R7"/>
      <sheetName val="RBD_DB-R7"/>
      <sheetName val="RBD_MCC-F7"/>
      <sheetName val="RBD_MCC-R7"/>
      <sheetName val="RBD_SM-F7"/>
      <sheetName val="RBD_SM-R7"/>
      <sheetName val="RBD_HV-F7"/>
      <sheetName val="RBD_HV-R7"/>
      <sheetName val="RBD_ACB-F7"/>
      <sheetName val="RBD_ACB-R7"/>
      <sheetName val="RBD_ATS-F7"/>
      <sheetName val="RBD_LVs-F7"/>
      <sheetName val="RBD_LVs_-R7"/>
      <sheetName val="2C_10mm_FP_Cable7"/>
      <sheetName val="2C_16mm_Cable__7"/>
      <sheetName val="2C_35mm_Cable7"/>
      <sheetName val="2C_50mm_Cable7"/>
      <sheetName val="2C_6mm_Cable7"/>
      <sheetName val="4C_240mm_FP_Cable_7"/>
      <sheetName val="4C_300mm_FP_Cable7"/>
      <sheetName val="4C_50mm_FP_Cable7"/>
      <sheetName val="SP_Break_Up7"/>
      <sheetName val="Bill-1-Main_bill7"/>
      <sheetName val="Bill-2_7"/>
      <sheetName val="Report_by_Bldg7"/>
      <sheetName val="Original_External_Work8"/>
      <sheetName val="Budget_By_Month5"/>
      <sheetName val="Val_breakdown7"/>
      <sheetName val="7_CASHFLOW5"/>
      <sheetName val="12_APPS_&amp;_CERTS5"/>
      <sheetName val="Rate_analysis7"/>
      <sheetName val="Buildings_Register7"/>
      <sheetName val="PRECAST_lightconc-II6"/>
      <sheetName val="일위대가_(Part_C,D,E,G,H)5"/>
      <sheetName val="MECHANICAL_MIXING_TANK7"/>
      <sheetName val="B31_17"/>
      <sheetName val="TBAL9697_-group_wise__sdpl6"/>
      <sheetName val="swimming_pool_tiles6"/>
      <sheetName val="Staff_Acco_6"/>
      <sheetName val="Sum_cost6"/>
      <sheetName val="BREAKDOWN_DT-INSIDE_BLDG_6"/>
      <sheetName val="HB_CEC_schd_6_26"/>
      <sheetName val="HB_CEC_schd_9_26"/>
      <sheetName val="Basement_15"/>
      <sheetName val="Basement_25"/>
      <sheetName val="1-Floor_(Option2)5"/>
      <sheetName val="Named_ranges5"/>
      <sheetName val="w't_table5"/>
      <sheetName val="CIF_COST_ITEM5"/>
      <sheetName val="Camp_Power_Cost5"/>
      <sheetName val="Project_Details5"/>
      <sheetName val="Recap_Phase_05"/>
      <sheetName val="rcc(_sub)5"/>
      <sheetName val="all_item_475f,e,e15"/>
      <sheetName val="Lvl_35"/>
      <sheetName val="Key_Assumptions5"/>
      <sheetName val="BILL-3_3"/>
      <sheetName val="MATCAT_BOQ3"/>
      <sheetName val="BASE CASE"/>
      <sheetName val="By Trade"/>
      <sheetName val="Valesco Paste"/>
      <sheetName val="Mat_Cost"/>
      <sheetName val="BOQ (2)"/>
      <sheetName val="AUG16"/>
      <sheetName val="AUG17"/>
      <sheetName val="AUG18"/>
      <sheetName val="AUG19"/>
      <sheetName val="AUG20"/>
      <sheetName val="AUG21"/>
      <sheetName val="AUG22"/>
      <sheetName val="AUG23"/>
      <sheetName val="AUG24"/>
      <sheetName val="AUG25"/>
      <sheetName val="AUG26"/>
      <sheetName val="AUG27"/>
      <sheetName val="AUG28"/>
      <sheetName val="AUG29"/>
      <sheetName val="AUG30"/>
      <sheetName val="AUG31"/>
      <sheetName val="GAE8'97"/>
      <sheetName val="IDCCALHYD-GOO"/>
      <sheetName val="INS"/>
      <sheetName val="2-Cash_Flow"/>
      <sheetName val="Detail_In_Door_Stad"/>
      <sheetName val="List"/>
      <sheetName val="Div Summary"/>
      <sheetName val="GS"/>
      <sheetName val="Costing"/>
      <sheetName val="Contents"/>
      <sheetName val="1-1 GRN ALL"/>
      <sheetName val="2-1 LPO "/>
      <sheetName val="LPO Compliment"/>
      <sheetName val="Drop Down List"/>
      <sheetName val="F"/>
      <sheetName val="PL_Alert"/>
      <sheetName val="Config"/>
      <sheetName val="upa"/>
      <sheetName val="TASK"/>
      <sheetName val="GRSummary"/>
      <sheetName val="water prop."/>
      <sheetName val="Supp of General Ledger"/>
      <sheetName val="3-1 GRN costing step 2"/>
      <sheetName val="Div 3 - Concrete"/>
      <sheetName val="Cover Page"/>
      <sheetName val="RateAnalysis"/>
      <sheetName val="Balance sheet"/>
      <sheetName val="VC Summary"/>
      <sheetName val="Sheet9"/>
      <sheetName val="office"/>
      <sheetName val="Lab"/>
      <sheetName val="Material&amp;equipment"/>
      <sheetName val="Recovered_Sheet1"/>
      <sheetName val="Material Submittal"/>
      <sheetName val="Electrical_database"/>
      <sheetName val="MS08-01 S"/>
      <sheetName val="MS08-01 P"/>
      <sheetName val="Breakdown"/>
      <sheetName val="dyes"/>
      <sheetName val="UTILITY"/>
      <sheetName val="SS MH"/>
      <sheetName val="Sheet7"/>
      <sheetName val="Westin FOH &amp; BOH Split"/>
      <sheetName val="macros"/>
      <sheetName val="Table"/>
      <sheetName val="Bill 5 - Carpark"/>
      <sheetName val="اهلاك العدة"/>
      <sheetName val="factors"/>
      <sheetName val="PriceList"/>
      <sheetName val="2-Cash_Flow2"/>
      <sheetName val="Detail_In_Door_Stad2"/>
      <sheetName val="2-Cash_Flow1"/>
      <sheetName val="Detail_In_Door_Stad1"/>
      <sheetName val="2-Cash_Flow3"/>
      <sheetName val="Detail_In_Door_Stad3"/>
      <sheetName val="2-Cash_Flow4"/>
      <sheetName val="Detail_In_Door_Stad4"/>
      <sheetName val="2-Cash_Flow5"/>
      <sheetName val="Detail_In_Door_Stad5"/>
      <sheetName val="Project_Info"/>
      <sheetName val="Link_Table"/>
      <sheetName val="z-_general_price_summary"/>
      <sheetName val="without_c&amp;i_profit_(3)"/>
      <sheetName val="#13_Electrical"/>
      <sheetName val="أسعار الخامات"/>
      <sheetName val="أسعار المصنعيات"/>
      <sheetName val="أسعار المعدات"/>
      <sheetName val="خرسانات"/>
      <sheetName val="أسعار التكلفة"/>
      <sheetName val=" V20-G#3(4of4)"/>
      <sheetName val="SoftJACE"/>
      <sheetName val="Drivers, EZ Packs"/>
      <sheetName val="JACEs"/>
      <sheetName val="SRC-B3U2"/>
      <sheetName val="내역"/>
      <sheetName val="Architectural"/>
      <sheetName val="Lift"/>
      <sheetName val=" Structural"/>
      <sheetName val="Travel.Cranes"/>
      <sheetName val="Recap Architect"/>
      <sheetName val="Recap External"/>
      <sheetName val="Recap Struct"/>
      <sheetName val="Recap Travel.Crane"/>
      <sheetName val="Package 1"/>
      <sheetName val="Recap Lift"/>
      <sheetName val="CS Pipes,Fittings-Lay. &amp; Inst."/>
      <sheetName val="BOQRedLine-Rev"/>
      <sheetName val="App. A"/>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Lists"/>
      <sheetName val="ACF Structure"/>
      <sheetName val="ACF Conc. BOQ"/>
      <sheetName val="ACF HVAC"/>
      <sheetName val="ManCamp"/>
      <sheetName val="EARTHWORK"/>
      <sheetName val="PILING"/>
      <sheetName val="Shoring "/>
      <sheetName val="Crane Rental"/>
      <sheetName val="SUMMARY BY LOCATION"/>
      <sheetName val="SUMMARY BY OPERATION"/>
      <sheetName val="MAN to BLHI"/>
      <sheetName val="Conc BOQ Sum"/>
      <sheetName val="Conc BOQ.2"/>
      <sheetName val="Conc BOQ.1"/>
      <sheetName val="Conc BOQ.3"/>
      <sheetName val="Summary Indirect"/>
      <sheetName val="Indirect per bldg and scope"/>
      <sheetName val="Sheet 1 MAN Site Offices"/>
      <sheetName val="Sheet 2 MAN Staff"/>
      <sheetName val="Sheet 3 MAN PMV &amp; Tools"/>
      <sheetName val="Sheet 4 MAN Safety,CleaningQAQC"/>
      <sheetName val="Sheet 5 Site Utilities"/>
      <sheetName val="Sheet 7 MAN Financials"/>
      <sheetName val="floors &amp; ceilings"/>
      <sheetName val="AUX_DATA"/>
      <sheetName val="Bitumen_&amp;_Emulsions"/>
      <sheetName val="AUX_DC_SUMARY"/>
      <sheetName val="AUX_RATES"/>
      <sheetName val="AUX_HOURS"/>
      <sheetName val="General_cost"/>
      <sheetName val="Bill_10"/>
      <sheetName val="INPUT_DATA_HERE"/>
      <sheetName val="App__A"/>
      <sheetName val="Data_Sheet"/>
      <sheetName val="11B_"/>
      <sheetName val="BudgetData"/>
      <sheetName val="CostCenterList"/>
      <sheetName val="Automation"/>
      <sheetName val="TV"/>
      <sheetName val="Cabling"/>
      <sheetName val="AC"/>
      <sheetName val="CLAY"/>
      <sheetName val="rates"/>
      <sheetName val="Front Cover"/>
      <sheetName val="Sched of Areas"/>
      <sheetName val="RAB"/>
      <sheetName val="BL"/>
      <sheetName val="% prog figs -u5 and total"/>
      <sheetName val="OB2"/>
      <sheetName val="PARAMETERS"/>
      <sheetName val="疏浚"/>
      <sheetName val="mecon-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Set>
  </externalBook>
</externalLink>
</file>

<file path=xl/externalLinks/externalLink249.xml><?xml version="1.0" encoding="utf-8"?>
<externalLink xmlns="http://schemas.openxmlformats.org/spreadsheetml/2006/main">
  <externalBook xmlns:r="http://schemas.openxmlformats.org/officeDocument/2006/relationships" r:id="rId1">
    <sheetNames>
      <sheetName val="MATL"/>
      <sheetName val="eval"/>
      <sheetName val="FEVA"/>
      <sheetName val="HO Costs"/>
      <sheetName val="BOQ"/>
      <sheetName val="单价分析表附表"/>
      <sheetName val="rc01"/>
      <sheetName val="w_dn_id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50.xml><?xml version="1.0" encoding="utf-8"?>
<externalLink xmlns="http://schemas.openxmlformats.org/spreadsheetml/2006/main">
  <externalBook xmlns:r="http://schemas.openxmlformats.org/officeDocument/2006/relationships" r:id="rId1">
    <sheetNames>
      <sheetName val="JCA 14.11.2007"/>
      <sheetName val="SUMMARY"/>
      <sheetName val="Light Fixtures"/>
      <sheetName val="VALUE ENGINEERING"/>
      <sheetName val="Cabls (XLPE)"/>
      <sheetName val="Cabls  (LSF)"/>
      <sheetName val="Cabls(FP-400-R)"/>
      <sheetName val="TRAYS (2)"/>
      <sheetName val="ISOL"/>
      <sheetName val="Isol "/>
      <sheetName val="SCKTS"/>
      <sheetName val="swtch"/>
      <sheetName val="Ltg Ftg comp "/>
      <sheetName val="Sheet1"/>
      <sheetName val="ACWL"/>
      <sheetName val="TERMINATION"/>
      <sheetName val="LTNG P"/>
      <sheetName val="Ducts"/>
      <sheetName val="Alternative"/>
      <sheetName val="BOQ Format"/>
      <sheetName val="BOQ Proposed "/>
      <sheetName val="concrete"/>
      <sheetName val="RA-markate"/>
      <sheetName val="JCA_14_11_2007"/>
      <sheetName val="Light_Fixtures"/>
      <sheetName val="VALUE_ENGINEERING"/>
      <sheetName val="Cabls_(XLPE)"/>
      <sheetName val="Cabls__(LSF)"/>
      <sheetName val="TRAYS_(2)"/>
      <sheetName val="Isol_"/>
      <sheetName val="Ltg_Ftg_comp_"/>
      <sheetName val="LTNG_P"/>
      <sheetName val="BOQ_Format"/>
      <sheetName val="BOQ_Proposed_"/>
      <sheetName val="BQ"/>
      <sheetName val="BQ External"/>
      <sheetName val="1. Acquisition"/>
      <sheetName val="单价"/>
      <sheetName val="Appendix A.2"/>
      <sheetName val="C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51.xml><?xml version="1.0" encoding="utf-8"?>
<externalLink xmlns="http://schemas.openxmlformats.org/spreadsheetml/2006/main">
  <externalBook xmlns:r="http://schemas.openxmlformats.org/officeDocument/2006/relationships" r:id="rId1">
    <sheetNames>
      <sheetName val="Risks - not for issue"/>
      <sheetName val="Notes"/>
      <sheetName val="Cover"/>
      <sheetName val="QA"/>
      <sheetName val="Contents"/>
      <sheetName val="1 Summary"/>
      <sheetName val="2 Basis"/>
      <sheetName val="3 Exclusions"/>
      <sheetName val="4 Enabling"/>
      <sheetName val="5 Mashrabiya"/>
      <sheetName val="6 Blinding"/>
      <sheetName val="7 Main Contract"/>
      <sheetName val="8 Contingency"/>
      <sheetName val="9 Inflation"/>
      <sheetName val="10 Bank"/>
      <sheetName val="11 Bank CCFs"/>
      <sheetName val="12 BCI"/>
      <sheetName val="13 Cashflow"/>
      <sheetName val="14 Chart"/>
      <sheetName val="Graph (2)"/>
      <sheetName val="concrete"/>
      <sheetName val="Balance Sheet"/>
      <sheetName val="eqpmad2"/>
      <sheetName val="GAE8'97"/>
      <sheetName val="QUOTE_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52.xml><?xml version="1.0" encoding="utf-8"?>
<externalLink xmlns="http://schemas.openxmlformats.org/spreadsheetml/2006/main">
  <externalBook xmlns:r="http://schemas.openxmlformats.org/officeDocument/2006/relationships" r:id="rId1">
    <sheetNames>
      <sheetName val="MATRIX SUMMARY"/>
      <sheetName val="Pie-Charts"/>
      <sheetName val="IMPROVEMENTS"/>
      <sheetName val="VARIANCES"/>
      <sheetName val="WHOLE LIFE COST"/>
      <sheetName val="WLC-Charts"/>
      <sheetName val="DESIGN COMPONENT"/>
      <sheetName val="CONSTRUCTION COMPONENT"/>
      <sheetName val="DCAG"/>
      <sheetName val=" Construction Preambles"/>
      <sheetName val=" Construction Information"/>
      <sheetName val="ASSET RENEWAL COMPONENT"/>
      <sheetName val="Substructure(Model)"/>
      <sheetName val="Frame,Floors,Roof,Stairs(Model)"/>
      <sheetName val="Ext. Walls,Windows,Doors(Model)"/>
      <sheetName val="Internal Walls,Doors(Model)"/>
      <sheetName val="Finishes(Model)"/>
      <sheetName val="Fittings &amp; Furnishings(Model)"/>
      <sheetName val="Plumbing Services(Model)"/>
      <sheetName val="Mechanical(Model)"/>
      <sheetName val="Electrical(Model)"/>
      <sheetName val="Special &amp; BWICS(Model)"/>
      <sheetName val="Siteworks(Model)"/>
      <sheetName val="Drainage,Ext.Services(Model)"/>
      <sheetName val="Preliminaries(Model)"/>
      <sheetName val="Substructure(Bid)"/>
      <sheetName val="Frame,Floors,Roof,Stairs(Bid)"/>
      <sheetName val="Ext. Walls,Windows,Doors(Bid)"/>
      <sheetName val="Internal Walls,Doors(Bid)"/>
      <sheetName val="Finishes(Bid)"/>
      <sheetName val="Fittings &amp; Furnishings(Bid)"/>
      <sheetName val="Plumbing Services(Bid)"/>
      <sheetName val="Mechanical(Bid)"/>
      <sheetName val="Electrical(Bid)"/>
      <sheetName val="Special &amp; BWICS(Bid)"/>
      <sheetName val="Siteworks(Bid)"/>
      <sheetName val="Drainage,Ext.Services(Bid)"/>
      <sheetName val="Preliminaries(Bid)"/>
      <sheetName val="FACILITIES COMPONENT"/>
      <sheetName val="ESTATE SERVICES"/>
      <sheetName val="EQUIPMENT MAINTENANCE"/>
      <sheetName val="GROUNDS &amp; GARDENS MAINTENANCE"/>
      <sheetName val="INFORMATION TECHNOLOGY"/>
      <sheetName val="TRANSPORT SERVICES"/>
      <sheetName val="SECURITY &amp; CAR PARKING SERVICES"/>
      <sheetName val="CATERING SERVICES"/>
      <sheetName val="CAR PARKING SERVICES"/>
      <sheetName val="TELECOMMUNICATIONS"/>
      <sheetName val="ENERGY &amp; UTILITIES"/>
      <sheetName val="WASTE DISPOSAL SERVICES"/>
      <sheetName val="LINEN SERVICES"/>
      <sheetName val="RECEPTION SERVICES"/>
      <sheetName val="PORTERING SERVICES"/>
      <sheetName val="DOMESTIC SERVICES"/>
      <sheetName val="STERILE SUPPLY SERVICES,SSD"/>
      <sheetName val="HELPDESK SERVICE"/>
      <sheetName val="COURIER SERVICES"/>
      <sheetName val="PEST CONTROL SERVICES"/>
      <sheetName val="STORES SERVICES"/>
      <sheetName val="POSTAL SERVICES"/>
      <sheetName val="RESIDENTIAL SERVICES"/>
      <sheetName val="DAY NURSERY &amp; CRECHE SERVICES"/>
      <sheetName val="WARD HOSTESS SERVICES"/>
      <sheetName val="RISK COMPONENT"/>
      <sheetName val="Risk Matrix"/>
      <sheetName val="FINANCE COMPONENT"/>
      <sheetName val="Summary"/>
      <sheetName val="Appendix A.1"/>
      <sheetName val="Appendix A.2"/>
      <sheetName val="Appendix A.3"/>
      <sheetName val="Appendix A.4"/>
      <sheetName val="Appendix A.5"/>
      <sheetName val="Appendix A.6"/>
      <sheetName val="Appendix A.7"/>
      <sheetName val="Model"/>
      <sheetName val="Components"/>
      <sheetName val="Input"/>
      <sheetName val="1 Summary"/>
      <sheetName val="MATRIX_SUMMARY"/>
      <sheetName val="WHOLE_LIFE_COST"/>
      <sheetName val="DESIGN_COMPONENT"/>
      <sheetName val="CONSTRUCTION_COMPONENT"/>
      <sheetName val="_Construction_Preambles"/>
      <sheetName val="_Construction_Information"/>
      <sheetName val="ASSET_RENEWAL_COMPONENT"/>
      <sheetName val="Ext__Walls,Windows,Doors(Model)"/>
      <sheetName val="Internal_Walls,Doors(Model)"/>
      <sheetName val="Fittings_&amp;_Furnishings(Model)"/>
      <sheetName val="Plumbing_Services(Model)"/>
      <sheetName val="Special_&amp;_BWICS(Model)"/>
      <sheetName val="Drainage,Ext_Services(Model)"/>
      <sheetName val="Ext__Walls,Windows,Doors(Bid)"/>
      <sheetName val="Internal_Walls,Doors(Bid)"/>
      <sheetName val="Fittings_&amp;_Furnishings(Bid)"/>
      <sheetName val="Plumbing_Services(Bid)"/>
      <sheetName val="Special_&amp;_BWICS(Bid)"/>
      <sheetName val="Drainage,Ext_Services(Bid)"/>
      <sheetName val="FACILITIES_COMPONENT"/>
      <sheetName val="ESTATE_SERVICES"/>
      <sheetName val="EQUIPMENT_MAINTENANCE"/>
      <sheetName val="GROUNDS_&amp;_GARDENS_MAINTENANCE"/>
      <sheetName val="INFORMATION_TECHNOLOGY"/>
      <sheetName val="TRANSPORT_SERVICES"/>
      <sheetName val="SECURITY_&amp;_CAR_PARKING_SERVICES"/>
      <sheetName val="CATERING_SERVICES"/>
      <sheetName val="CAR_PARKING_SERVICES"/>
      <sheetName val="ENERGY_&amp;_UTILITIES"/>
      <sheetName val="WASTE_DISPOSAL_SERVICES"/>
      <sheetName val="LINEN_SERVICES"/>
      <sheetName val="RECEPTION_SERVICES"/>
      <sheetName val="PORTERING_SERVICES"/>
      <sheetName val="DOMESTIC_SERVICES"/>
      <sheetName val="STERILE_SUPPLY_SERVICES,SSD"/>
      <sheetName val="HELPDESK_SERVICE"/>
      <sheetName val="COURIER_SERVICES"/>
      <sheetName val="PEST_CONTROL_SERVICES"/>
      <sheetName val="STORES_SERVICES"/>
      <sheetName val="POSTAL_SERVICES"/>
      <sheetName val="RESIDENTIAL_SERVICES"/>
      <sheetName val="DAY_NURSERY_&amp;_CRECHE_SERVICES"/>
      <sheetName val="WARD_HOSTESS_SERVICES"/>
      <sheetName val="RISK_COMPONENT"/>
      <sheetName val="Risk_Matrix"/>
      <sheetName val="FINANCE_COMPONENT"/>
      <sheetName val="Appendix_A_1"/>
      <sheetName val="Appendix_A_2"/>
      <sheetName val="Appendix_A_3"/>
      <sheetName val="Appendix_A_4"/>
      <sheetName val="Appendix_A_5"/>
      <sheetName val="Appendix_A_6"/>
      <sheetName val="Appendix_A_7"/>
      <sheetName val="Project Status Overview"/>
      <sheetName val="Cover Page"/>
      <sheetName val="rc01"/>
      <sheetName val="eqpmad2"/>
      <sheetName val="Construction"/>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253.xml><?xml version="1.0" encoding="utf-8"?>
<externalLink xmlns="http://schemas.openxmlformats.org/spreadsheetml/2006/main">
  <externalBook xmlns:r="http://schemas.openxmlformats.org/officeDocument/2006/relationships" r:id="rId1">
    <sheetNames>
      <sheetName val="GAE8'97"/>
      <sheetName val="Schedule S-Curve (new scheme)"/>
      <sheetName val="input"/>
      <sheetName val="Schedule_S-Curve_(new_scheme)"/>
      <sheetName val="Land Dev't. Ph-1"/>
      <sheetName val="4-Lane bridge"/>
      <sheetName val="Hac.Lots"/>
      <sheetName val="Res.Lots"/>
      <sheetName val="Spine Road"/>
      <sheetName val="derive"/>
      <sheetName val="Sheet1"/>
      <sheetName val="MU"/>
      <sheetName val="GAE8_97"/>
      <sheetName val="conditions"/>
      <sheetName val="openings"/>
      <sheetName val="forex_mu"/>
      <sheetName val="Summary"/>
      <sheetName val="P&amp;L"/>
      <sheetName val="Projected Revenue"/>
      <sheetName val="DOE 2013"/>
      <sheetName val="DOE 2012"/>
      <sheetName val="DOE Details 2013"/>
      <sheetName val="DOE Details 2012"/>
      <sheetName val="Tools 2012"/>
      <sheetName val="Shared Equipment 2013"/>
      <sheetName val="GAE 2012"/>
      <sheetName val="GAE Details 2013"/>
      <sheetName val="GAE Details 2012"/>
      <sheetName val="Capex_GAE 2012"/>
      <sheetName val="Capex_depre GAE 2013"/>
      <sheetName val="Golf Equipment 2012"/>
      <sheetName val="Golf Equipment 2013"/>
      <sheetName val="2013 CAPEX"/>
      <sheetName val="2013 GAE Nonpayroll"/>
      <sheetName val="cf-var"/>
      <sheetName val="SCV P1A - Shared Cost"/>
      <sheetName val="Factor"/>
      <sheetName val="UTILITIES"/>
      <sheetName val="Projected_Revenue"/>
      <sheetName val="DOE_2013"/>
      <sheetName val="DOE_2012"/>
      <sheetName val="DOE_Details_2013"/>
      <sheetName val="DOE_Details_2012"/>
      <sheetName val="Tools_2012"/>
      <sheetName val="Shared_Equipment_2013"/>
      <sheetName val="GAE_2012"/>
      <sheetName val="GAE_Details_2013"/>
      <sheetName val="GAE_Details_2012"/>
      <sheetName val="Capex_GAE_2012"/>
      <sheetName val="Capex_depre_GAE_2013"/>
      <sheetName val="Golf_Equipment_2012"/>
      <sheetName val="Golf_Equipment_2013"/>
      <sheetName val="2013_CAPEX"/>
      <sheetName val="2013_GAE_Nonpayroll"/>
      <sheetName val="S-CURVE 2"/>
      <sheetName val="GAE-Jan"/>
      <sheetName val="S-Curve"/>
      <sheetName val="sorter"/>
      <sheetName val="8-31-98"/>
      <sheetName val="worksheet inchican"/>
      <sheetName val="combined 9-30"/>
      <sheetName val="SCV_P1A_-_Shared_Cost"/>
      <sheetName val="ph2B cnstrction sched."/>
      <sheetName val="BM"/>
      <sheetName val="Projected_Revenue1"/>
      <sheetName val="DOE_20131"/>
      <sheetName val="DOE_20121"/>
      <sheetName val="DOE_Details_20131"/>
      <sheetName val="DOE_Details_20121"/>
      <sheetName val="Tools_20121"/>
      <sheetName val="Shared_Equipment_20131"/>
      <sheetName val="GAE_20121"/>
      <sheetName val="GAE_Details_20131"/>
      <sheetName val="GAE_Details_20121"/>
      <sheetName val="Capex_GAE_20121"/>
      <sheetName val="Capex_depre_GAE_20131"/>
      <sheetName val="Golf_Equipment_20121"/>
      <sheetName val="Golf_Equipment_20131"/>
      <sheetName val="2013_CAPEX1"/>
      <sheetName val="2013_GAE_Nonpayroll1"/>
      <sheetName val="S-CURVE_2"/>
      <sheetName val="Launches"/>
      <sheetName val="Projected_Revenue2"/>
      <sheetName val="DOE_20132"/>
      <sheetName val="DOE_20122"/>
      <sheetName val="DOE_Details_20132"/>
      <sheetName val="DOE_Details_20122"/>
      <sheetName val="Tools_20122"/>
      <sheetName val="Shared_Equipment_20132"/>
      <sheetName val="GAE_20122"/>
      <sheetName val="GAE_Details_20132"/>
      <sheetName val="GAE_Details_20122"/>
      <sheetName val="Capex_GAE_20122"/>
      <sheetName val="Capex_depre_GAE_20132"/>
      <sheetName val="Golf_Equipment_20122"/>
      <sheetName val="Golf_Equipment_20132"/>
      <sheetName val="2013_CAPEX2"/>
      <sheetName val="2013_GAE_Nonpayroll2"/>
      <sheetName val="SCV_P1A_-_Shared_Cost2"/>
      <sheetName val="S-CURVE_21"/>
      <sheetName val="ph2B_cnstrction_sched_1"/>
      <sheetName val="SCV_P1A_-_Shared_Cost1"/>
      <sheetName val="ph2B_cnstrction_sched_"/>
      <sheetName val="worksheet_inchican4"/>
      <sheetName val="Rel__Wt_"/>
      <sheetName val="Sta__Alex-Direct_Cost"/>
      <sheetName val="Sta__Alex-GROSS_AMT"/>
      <sheetName val="combined_9-304"/>
      <sheetName val="barchart"/>
      <sheetName val="DETAILED-SP"/>
      <sheetName val="EQPT - SP"/>
      <sheetName val="eval-PVC"/>
      <sheetName val="PIPING"/>
      <sheetName val="Schedule_S-Curve_(new_scheme)1"/>
      <sheetName val="Schedule_S-Curve_(new_scheme)2"/>
      <sheetName val="Projected_Revenue3"/>
      <sheetName val="DOE_20133"/>
      <sheetName val="DOE_20123"/>
      <sheetName val="DOE_Details_20133"/>
      <sheetName val="DOE_Details_20123"/>
      <sheetName val="Tools_20123"/>
      <sheetName val="Shared_Equipment_20133"/>
      <sheetName val="GAE_20123"/>
      <sheetName val="GAE_Details_20133"/>
      <sheetName val="GAE_Details_20123"/>
      <sheetName val="Capex_GAE_20123"/>
      <sheetName val="Capex_depre_GAE_20133"/>
      <sheetName val="Golf_Equipment_20123"/>
      <sheetName val="Golf_Equipment_20133"/>
      <sheetName val="2013_CAPEX3"/>
      <sheetName val="2013_GAE_Nonpayroll3"/>
      <sheetName val="SCV_P1A_-_Shared_Cost3"/>
      <sheetName val="S-CURVE_22"/>
      <sheetName val="ph2B_cnstrction_sched_2"/>
      <sheetName val="Schedule_S-Curve_(new_scheme)3"/>
      <sheetName val="remaining billing"/>
      <sheetName val="Projected_Revenue4"/>
      <sheetName val="DOE_20134"/>
      <sheetName val="DOE_20124"/>
      <sheetName val="DOE_Details_20134"/>
      <sheetName val="DOE_Details_20124"/>
      <sheetName val="Tools_20124"/>
      <sheetName val="Shared_Equipment_20134"/>
      <sheetName val="GAE_20124"/>
      <sheetName val="GAE_Details_20134"/>
      <sheetName val="GAE_Details_20124"/>
      <sheetName val="Capex_GAE_20124"/>
      <sheetName val="Capex_depre_GAE_20134"/>
      <sheetName val="Golf_Equipment_20124"/>
      <sheetName val="Golf_Equipment_20134"/>
      <sheetName val="2013_CAPEX4"/>
      <sheetName val="2013_GAE_Nonpayroll4"/>
      <sheetName val="SCV_P1A_-_Shared_Cost4"/>
      <sheetName val="S-CURVE_23"/>
      <sheetName val="ph2B_cnstrction_sched_3"/>
      <sheetName val="Schedule_S-Curve_(new_scheme)4"/>
      <sheetName val="Projected_Revenue5"/>
      <sheetName val="DOE_20135"/>
      <sheetName val="DOE_20125"/>
      <sheetName val="DOE_Details_20135"/>
      <sheetName val="DOE_Details_20125"/>
      <sheetName val="Tools_20125"/>
      <sheetName val="Shared_Equipment_20135"/>
      <sheetName val="GAE_20125"/>
      <sheetName val="GAE_Details_20135"/>
      <sheetName val="GAE_Details_20125"/>
      <sheetName val="Capex_GAE_20125"/>
      <sheetName val="Capex_depre_GAE_20135"/>
      <sheetName val="Golf_Equipment_20125"/>
      <sheetName val="Golf_Equipment_20135"/>
      <sheetName val="2013_CAPEX5"/>
      <sheetName val="2013_GAE_Nonpayroll5"/>
      <sheetName val="SCV_P1A_-_Shared_Cost5"/>
      <sheetName val="S-CURVE_24"/>
      <sheetName val="ph2B_cnstrction_sched_4"/>
      <sheetName val="Schedule_S-Curve_(new_scheme)5"/>
      <sheetName val="Projected_Revenue6"/>
      <sheetName val="DOE_20136"/>
      <sheetName val="DOE_20126"/>
      <sheetName val="DOE_Details_20136"/>
      <sheetName val="DOE_Details_20126"/>
      <sheetName val="Tools_20126"/>
      <sheetName val="Shared_Equipment_20136"/>
      <sheetName val="GAE_20126"/>
      <sheetName val="GAE_Details_20136"/>
      <sheetName val="GAE_Details_20126"/>
      <sheetName val="Capex_GAE_20126"/>
      <sheetName val="Capex_depre_GAE_20136"/>
      <sheetName val="Golf_Equipment_20126"/>
      <sheetName val="Golf_Equipment_20136"/>
      <sheetName val="2013_CAPEX6"/>
      <sheetName val="2013_GAE_Nonpayroll6"/>
      <sheetName val="SCV_P1A_-_Shared_Cost6"/>
      <sheetName val="S-CURVE_25"/>
      <sheetName val="ph2B_cnstrction_sched_5"/>
      <sheetName val="Schedule_S-Curve_(new_scheme)6"/>
      <sheetName val="Projected_Revenue7"/>
      <sheetName val="DOE_20137"/>
      <sheetName val="DOE_20127"/>
      <sheetName val="DOE_Details_20137"/>
      <sheetName val="DOE_Details_20127"/>
      <sheetName val="Tools_20127"/>
      <sheetName val="Shared_Equipment_20137"/>
      <sheetName val="GAE_20127"/>
      <sheetName val="GAE_Details_20137"/>
      <sheetName val="GAE_Details_20127"/>
      <sheetName val="Capex_GAE_20127"/>
      <sheetName val="Capex_depre_GAE_20137"/>
      <sheetName val="Golf_Equipment_20127"/>
      <sheetName val="Golf_Equipment_20137"/>
      <sheetName val="2013_CAPEX7"/>
      <sheetName val="2013_GAE_Nonpayroll7"/>
      <sheetName val="SCV_P1A_-_Shared_Cost7"/>
      <sheetName val="S-CURVE_26"/>
      <sheetName val="ph2B_cnstrction_sched_6"/>
      <sheetName val="Schedule_S-Curve_(new_scheme)7"/>
      <sheetName val="rates"/>
      <sheetName val="bar chart-rev"/>
      <sheetName val="subcon sched"/>
      <sheetName val="Land_Dev't__Ph-1"/>
      <sheetName val="4-Lane_bridge"/>
      <sheetName val="Hac_Lots"/>
      <sheetName val="Res_Lots"/>
      <sheetName val="Spine_Road"/>
      <sheetName val="str. deriv"/>
      <sheetName val="Projected_Revenue8"/>
      <sheetName val="DOE_20138"/>
      <sheetName val="DOE_20128"/>
      <sheetName val="DOE_Details_20138"/>
      <sheetName val="DOE_Details_20128"/>
      <sheetName val="Tools_20128"/>
      <sheetName val="Shared_Equipment_20138"/>
      <sheetName val="GAE_20128"/>
      <sheetName val="GAE_Details_20138"/>
      <sheetName val="GAE_Details_20128"/>
      <sheetName val="Capex_GAE_20128"/>
      <sheetName val="Capex_depre_GAE_20138"/>
      <sheetName val="Golf_Equipment_20128"/>
      <sheetName val="Golf_Equipment_20138"/>
      <sheetName val="2013_CAPEX8"/>
      <sheetName val="2013_GAE_Nonpayroll8"/>
      <sheetName val="SCV_P1A_-_Shared_Cost8"/>
      <sheetName val="S-CURVE_27"/>
      <sheetName val="ph2B_cnstrction_sched_7"/>
      <sheetName val="Schedule_S-Curve_(new_scheme)8"/>
      <sheetName val="Vari by Trade"/>
      <sheetName val="_x0001_ﺸ"/>
      <sheetName val="remaining_billing"/>
      <sheetName val="RATES G-5"/>
      <sheetName val="subcon_sched"/>
      <sheetName val="bar_chart-rev"/>
      <sheetName val="Vari_by_Trade"/>
      <sheetName val="Conso"/>
      <sheetName val="Conso (2)"/>
      <sheetName val="Cashflow Presentation"/>
      <sheetName val="2015 CF Budget"/>
      <sheetName val="CASHFLOW"/>
      <sheetName val="Receivable"/>
      <sheetName val="Downpayment"/>
      <sheetName val="ProjectCost"/>
      <sheetName val="CAPEX"/>
      <sheetName val="GAE"/>
      <sheetName val="Dividends"/>
      <sheetName val="Misc Income"/>
      <sheetName val="equity infusion"/>
      <sheetName val="IncomeTax"/>
      <sheetName val="Loan Receivable"/>
      <sheetName val="Source"/>
      <sheetName val="MATERIAL'S PRICE"/>
      <sheetName val="worksheet"/>
      <sheetName val=" Est "/>
      <sheetName val="Set"/>
      <sheetName val="Arch"/>
      <sheetName val="eval"/>
      <sheetName val="Intro"/>
      <sheetName val="AN"/>
      <sheetName val="Sch.6"/>
      <sheetName val="Proj Cost Sumry"/>
      <sheetName val="PriceSummary"/>
      <sheetName val="New Bld"/>
      <sheetName val="SS MH"/>
      <sheetName val=""/>
      <sheetName val="11"/>
      <sheetName val="Day work"/>
      <sheetName val="Costing"/>
      <sheetName val="UC"/>
      <sheetName val="Projected_Revenue9"/>
      <sheetName val="DOE_20139"/>
      <sheetName val="DOE_20129"/>
      <sheetName val="DOE_Details_20139"/>
      <sheetName val="DOE_Details_20129"/>
      <sheetName val="Tools_20129"/>
      <sheetName val="Shared_Equipment_20139"/>
      <sheetName val="GAE_20129"/>
      <sheetName val="GAE_Details_20139"/>
      <sheetName val="GAE_Details_20129"/>
      <sheetName val="Capex_GAE_20129"/>
      <sheetName val="Capex_depre_GAE_20139"/>
      <sheetName val="Golf_Equipment_20129"/>
      <sheetName val="Golf_Equipment_20139"/>
      <sheetName val="2013_CAPEX9"/>
      <sheetName val="2013_GAE_Nonpayroll9"/>
      <sheetName val="SCV_P1A_-_Shared_Cost9"/>
      <sheetName val="S-CURVE_28"/>
      <sheetName val="ph2B_cnstrction_sched_8"/>
      <sheetName val="Schedule_S-Curve_(new_scheme)9"/>
      <sheetName val="Land_Dev't__Ph-11"/>
      <sheetName val="4-Lane_bridge1"/>
      <sheetName val="Hac_Lots1"/>
      <sheetName val="Res_Lots1"/>
      <sheetName val="Spine_Road1"/>
      <sheetName val="str__deriv"/>
      <sheetName val="BS"/>
      <sheetName val="bill 2"/>
      <sheetName val="bi-mnthly rep Villa"/>
      <sheetName val="Summary (overall)"/>
      <sheetName val="original"/>
      <sheetName val="EAST TOWER"/>
      <sheetName val="mydata"/>
      <sheetName val="???_x0001_?ﺸ"/>
      <sheetName val="_x0001__x0"/>
      <sheetName val="data"/>
      <sheetName val="Schedule S-Curve Revision#3"/>
      <sheetName val="Computed Floor Area"/>
      <sheetName val="REBAR"/>
      <sheetName val="2.151M_due to dist cooling"/>
      <sheetName val="area comp 2011 01 18"/>
      <sheetName val="주식"/>
      <sheetName val="Sheet1 (2)"/>
      <sheetName val="UPA-struc"/>
      <sheetName val="DOE-DEPRECIATION"/>
      <sheetName val="COLUMN"/>
      <sheetName val="Bill#05 Amenities (5F)"/>
      <sheetName val="Bill#02 Basement"/>
      <sheetName val="Bill#07 Common Area"/>
      <sheetName val="Bill#03 GF"/>
      <sheetName val="Bill#04 Podium"/>
      <sheetName val="Bill#06 Residential Tower"/>
      <sheetName val="S-CU ö_x0017__x0005_%"/>
      <sheetName val="worksheet_inchican"/>
      <sheetName val="combined_9-30"/>
      <sheetName val="IN WORDS"/>
      <sheetName val="GRAND SUM"/>
      <sheetName val="Summary WG"/>
      <sheetName val="manpower"/>
      <sheetName val="ICA2007-BOQ-Revised (5-7-2007)"/>
      <sheetName val="CONTRACT-SUM"/>
      <sheetName val="P1260Projected.5700 Detail"/>
      <sheetName val="P852.5000 Detail"/>
      <sheetName val="P854.5000 Detail"/>
      <sheetName val="P856.5000 Detail"/>
      <sheetName val="P858.5000 Detail"/>
      <sheetName val="P860Baseline.5000 Detail"/>
      <sheetName val="Database"/>
      <sheetName val="1 park lane"/>
      <sheetName val="HSBC"/>
      <sheetName val="CostSked"/>
      <sheetName val="Financing Schemes"/>
      <sheetName val="_Model A costs"/>
      <sheetName val="Model B costs"/>
      <sheetName val="Model C costs"/>
      <sheetName val="Valid List"/>
      <sheetName val="Data Validation"/>
      <sheetName val="Sheet1 (3)"/>
      <sheetName val="Summary (2)"/>
      <sheetName val="Breakdown (2)"/>
      <sheetName val="STRUC&amp;ARCHI"/>
      <sheetName val="112DC"/>
      <sheetName val="_x005f_x0000__x005f_x0000__x005f_x0000__x005f_x0001__x0"/>
      <sheetName val="RFP Codes"/>
      <sheetName val="Sheet22"/>
      <sheetName val="S-CU ö_x0017__x0005_%?"/>
      <sheetName val="???_x0001__x0"/>
      <sheetName val="Add2-om-mep"/>
      <sheetName val="ABB"/>
      <sheetName val="GE"/>
      <sheetName val="2-Cash Flow"/>
      <sheetName val="office"/>
      <sheetName val="Lab"/>
      <sheetName val="Material&amp;equipment"/>
      <sheetName val="Appendix A.2"/>
      <sheetName val="RA-markate"/>
      <sheetName val="4 代码列表"/>
      <sheetName val="MOS"/>
      <sheetName val="External Do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Set>
  </externalBook>
</externalLink>
</file>

<file path=xl/externalLinks/externalLink254.xml><?xml version="1.0" encoding="utf-8"?>
<externalLink xmlns="http://schemas.openxmlformats.org/spreadsheetml/2006/main">
  <externalBook xmlns:r="http://schemas.openxmlformats.org/officeDocument/2006/relationships" r:id="rId1">
    <sheetNames>
      <sheetName val="concrete"/>
      <sheetName val="shuttering"/>
      <sheetName val="foot-slab reinft"/>
      <sheetName val="beam-reinft"/>
      <sheetName val="col-reinft"/>
      <sheetName val="Indices"/>
      <sheetName val="Indices-External"/>
      <sheetName val="Indices-unconf"/>
      <sheetName val="Indices-combined"/>
      <sheetName val="Key-notes"/>
      <sheetName val="Site Dev BOQ"/>
      <sheetName val="Break up Sheet"/>
      <sheetName val="dBase"/>
      <sheetName val="PROG_DATA"/>
      <sheetName val="Sheet1"/>
      <sheetName val="MOS"/>
      <sheetName val="1 Summary"/>
      <sheetName val="OD"/>
      <sheetName val="Boq"/>
      <sheetName val="analysis"/>
      <sheetName val="Design"/>
      <sheetName val="6.05"/>
      <sheetName val="Codes"/>
      <sheetName val="A.O.R."/>
      <sheetName val="MATL"/>
      <sheetName val="beam-reinft-IIInd floor"/>
      <sheetName val="M.S."/>
      <sheetName val="Rate Analysis"/>
      <sheetName val="beam-reinft-machine rm"/>
      <sheetName val="FT-05-02IsoBOM"/>
      <sheetName val="beam_reinft"/>
      <sheetName val="meas-wp"/>
      <sheetName val="LIST OF MAKES"/>
      <sheetName val="1C Data"/>
      <sheetName val="OverviewBarmer"/>
      <sheetName val="PRECAST lightconc-II"/>
      <sheetName val="TBAL9697 -group wise  sdpl"/>
      <sheetName val="HEAD"/>
      <sheetName val="rcc( sub)"/>
      <sheetName val="Micro"/>
      <sheetName val="Macro"/>
      <sheetName val="Scaff-Rose"/>
      <sheetName val="DetEst"/>
      <sheetName val="labour"/>
      <sheetName val="Boiler&amp;TG"/>
      <sheetName val="3. Elemental Summary"/>
      <sheetName val="Set"/>
      <sheetName val="HPL"/>
      <sheetName val="foot-slab_reinft"/>
      <sheetName val="Site_Dev_BOQ"/>
      <sheetName val="Break_up_Sheet"/>
      <sheetName val="6_05"/>
      <sheetName val="TBAL9697_-group_wise__sdpl"/>
      <sheetName val="PRECAST_lightconc-II"/>
      <sheetName val="tuong"/>
      <sheetName val="sqn_ldr_3 Unit_2_"/>
      <sheetName val="General input"/>
      <sheetName val="col-reinft1"/>
      <sheetName val="GBW"/>
      <sheetName val="#REF!"/>
      <sheetName val="Abstract Sheet"/>
      <sheetName val="BOQ-Part1"/>
      <sheetName val="M_S_"/>
      <sheetName val="Rate_Analysis"/>
      <sheetName val="beam-reinft-machine_rm"/>
      <sheetName val="A-General"/>
      <sheetName val="dummy"/>
      <sheetName val="except wiring"/>
      <sheetName val="X rate"/>
      <sheetName val="CFForecast detail"/>
      <sheetName val="Est To comp-KTRP"/>
      <sheetName val="Data 1"/>
      <sheetName val="ETC Plant Cost"/>
      <sheetName val="o3340-BOQ-workings-09.09"/>
      <sheetName val="Employee List"/>
      <sheetName val="horizontal"/>
      <sheetName val="Sheet14"/>
      <sheetName val="Sheet15"/>
      <sheetName val="Staff Acco."/>
      <sheetName val="Ass4"/>
      <sheetName val="DCF"/>
      <sheetName val="IO LIST"/>
      <sheetName val="Insulation"/>
      <sheetName val="Cabinet"/>
      <sheetName val="conc-foot-gradeslab"/>
      <sheetName val="NetBQ"/>
      <sheetName val="BASIC"/>
      <sheetName val="DESIGN MIX"/>
      <sheetName val="pipes"/>
      <sheetName val="Constants"/>
      <sheetName val="Rate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Set>
  </externalBook>
</externalLink>
</file>

<file path=xl/externalLinks/externalLink255.xml><?xml version="1.0" encoding="utf-8"?>
<externalLink xmlns="http://schemas.openxmlformats.org/spreadsheetml/2006/main">
  <externalBook xmlns:r="http://schemas.openxmlformats.org/officeDocument/2006/relationships" r:id="rId1">
    <sheetNames>
      <sheetName val="APGH-GL"/>
      <sheetName val="Skyp-1(APH1)"/>
      <sheetName val="Skyp-2(APH2)"/>
      <sheetName val="Concorde(APH3)"/>
      <sheetName val="OBB(APH4)"/>
      <sheetName val="BW(APH5)"/>
      <sheetName val="Square(OP)"/>
      <sheetName val="I Off-(OP06)"/>
      <sheetName val="I Off(OP07)"/>
      <sheetName val="Binary(OP08)"/>
      <sheetName val="IPad(OP09)"/>
      <sheetName val="Gemini(OP10)"/>
      <sheetName val="Lagoons(OP11)"/>
      <sheetName val="Consl-GL"/>
      <sheetName val="P&amp;L-Month"/>
      <sheetName val="P&amp;L"/>
      <sheetName val="BS"/>
      <sheetName val="Cash flow"/>
      <sheetName val="P&amp;L-PP Mar Month"/>
      <sheetName val="P&amp;L-PP"/>
      <sheetName val="BS-PP"/>
      <sheetName val="FF-PP"/>
      <sheetName val="Executive Financial Summary "/>
      <sheetName val="Executive Income Summary"/>
      <sheetName val="Feb'07"/>
      <sheetName val="G &amp; A"/>
      <sheetName val="S&amp;M"/>
      <sheetName val="OP11"/>
      <sheetName val="OP10"/>
      <sheetName val="OP09"/>
      <sheetName val="OP08"/>
      <sheetName val="OP07"/>
      <sheetName val="OP06"/>
      <sheetName val="OP"/>
      <sheetName val="APH5"/>
      <sheetName val="APH4"/>
      <sheetName val="APH3"/>
      <sheetName val="APH2"/>
      <sheetName val="APH1"/>
      <sheetName val="APGH"/>
      <sheetName val="PIP-2006"/>
      <sheetName val="Consl"/>
      <sheetName val="PIP-Summary"/>
      <sheetName val="Sales &amp; Collection"/>
      <sheetName val="DIP-OBB"/>
      <sheetName val="DIP-BW"/>
      <sheetName val="DIP-BINARY"/>
      <sheetName val="DIP-GEMINI"/>
      <sheetName val="DIP-SQUARE"/>
      <sheetName val="PIP-OBB"/>
      <sheetName val="PIP-BW"/>
      <sheetName val="PIP-Binary"/>
      <sheetName val="PIP-Gemini"/>
      <sheetName val="PIP-Square"/>
      <sheetName val="PIP-IPad"/>
      <sheetName val="PIP-IOffice"/>
      <sheetName val="OH-Recovery"/>
      <sheetName val="MONTH"/>
      <sheetName val="beam-reinft"/>
      <sheetName val="Details for Charts"/>
      <sheetName val="内河船舶单价"/>
      <sheetName val="Append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256.xml><?xml version="1.0" encoding="utf-8"?>
<externalLink xmlns="http://schemas.openxmlformats.org/spreadsheetml/2006/main">
  <externalBook xmlns:r="http://schemas.openxmlformats.org/officeDocument/2006/relationships" r:id="rId1">
    <sheetNames>
      <sheetName val="Area   (2)"/>
      <sheetName val="Area   (3)"/>
      <sheetName val="Abrevation"/>
      <sheetName val="BOQ"/>
      <sheetName val="Calendar"/>
      <sheetName val="Civil Summary "/>
      <sheetName val="Contract details"/>
      <sheetName val="Contract Cost"/>
      <sheetName val="Concrete Enc."/>
      <sheetName val="Concrete MH"/>
      <sheetName val="Civil"/>
      <sheetName val="Conversion"/>
      <sheetName val="Ducting"/>
      <sheetName val="Door"/>
      <sheetName val="Exc. CMH"/>
      <sheetName val="Exc. RMH"/>
      <sheetName val="Equiptment"/>
      <sheetName val="Finishing"/>
      <sheetName val="Guard House"/>
      <sheetName val="Imperial"/>
      <sheetName val="Infrastructure "/>
      <sheetName val="Infr. Summary "/>
      <sheetName val="Inquiries"/>
      <sheetName val="IPC1"/>
      <sheetName val="IPC2"/>
      <sheetName val="IPC3"/>
      <sheetName val="IPC4"/>
      <sheetName val="IPC5"/>
      <sheetName val="Labor Analysis"/>
      <sheetName val="Labor Analysis (2)"/>
      <sheetName val="Labor Rate"/>
      <sheetName val="Manhours"/>
      <sheetName val="Manpower Rate"/>
      <sheetName val="Manpower"/>
      <sheetName val="Manhole "/>
      <sheetName val="Masonry"/>
      <sheetName val="Masonry-R"/>
      <sheetName val="Metric"/>
      <sheetName val="Mechanical"/>
      <sheetName val="Miscelaneous"/>
      <sheetName val="Piping"/>
      <sheetName val="Post Found."/>
      <sheetName val="Planning"/>
      <sheetName val="PrayerTime"/>
      <sheetName val="Purchase Order"/>
      <sheetName val="Steel Shedule"/>
      <sheetName val="Summ. Qty"/>
      <sheetName val="Tennis"/>
      <sheetName val="Tennis2"/>
      <sheetName val="Telephone"/>
      <sheetName val="Trenching"/>
      <sheetName val="Trench2"/>
      <sheetName val="Trench-C"/>
      <sheetName val="Trench-P"/>
      <sheetName val="Time Sheet"/>
      <sheetName val="Unit Rate Analysis"/>
      <sheetName val="Volume"/>
      <sheetName val="V.O.Calculation"/>
      <sheetName val="V.O.Cover"/>
      <sheetName val="WaterTrmt"/>
      <sheetName val="Sheet1"/>
      <sheetName val="Abreviation"/>
      <sheetName val="Acad"/>
      <sheetName val="Bars Shedule"/>
      <sheetName val="IPP6"/>
      <sheetName val="Passport"/>
      <sheetName val="Plan"/>
      <sheetName val="TuitionFee"/>
      <sheetName val="BsktBall"/>
      <sheetName val="BusinessA"/>
      <sheetName val="Drawing"/>
      <sheetName val="Tel."/>
      <sheetName val="Area___(2)"/>
      <sheetName val="Area___(3)"/>
      <sheetName val="Civil_Summary_"/>
      <sheetName val="Contract_details"/>
      <sheetName val="Contract_Cost"/>
      <sheetName val="Concrete_Enc_"/>
      <sheetName val="Concrete_MH"/>
      <sheetName val="Exc__CMH"/>
      <sheetName val="Exc__RMH"/>
      <sheetName val="Guard_House"/>
      <sheetName val="Infrastructure_"/>
      <sheetName val="Infr__Summary_"/>
      <sheetName val="Labor_Analysis"/>
      <sheetName val="Labor_Analysis_(2)"/>
      <sheetName val="Labor_Rate"/>
      <sheetName val="Manpower_Rate"/>
      <sheetName val="Manhole_"/>
      <sheetName val="Post_Found_"/>
      <sheetName val="Purchase_Order"/>
      <sheetName val="Steel_Shedule"/>
      <sheetName val="Summ__Qty"/>
      <sheetName val="Time_Sheet"/>
      <sheetName val="Unit_Rate_Analysis"/>
      <sheetName val="V_O_Calculation"/>
      <sheetName val="V_O_Cover"/>
      <sheetName val="Bars_Shedule"/>
      <sheetName val="Tel_"/>
      <sheetName val="MONTH"/>
      <sheetName val="Definitions"/>
      <sheetName val="02总收入表"/>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Set>
  </externalBook>
</externalLink>
</file>

<file path=xl/externalLinks/externalLink257.xml><?xml version="1.0" encoding="utf-8"?>
<externalLink xmlns="http://schemas.openxmlformats.org/spreadsheetml/2006/main">
  <externalBook xmlns:r="http://schemas.openxmlformats.org/officeDocument/2006/relationships" r:id="rId1">
    <sheetNames>
      <sheetName val="Construction"/>
      <sheetName val="Summary2"/>
      <sheetName val="Other Costs"/>
      <sheetName val="FitOut"/>
      <sheetName val="SUMMARY"/>
      <sheetName val="procurement contingency"/>
      <sheetName val="Chart1"/>
      <sheetName val="Sheet2"/>
      <sheetName val="Sch. Areas"/>
      <sheetName val="(1) Construction"/>
      <sheetName val="(2) Furniture"/>
      <sheetName val="(3) AV"/>
      <sheetName val="(4) Fees"/>
      <sheetName val="(5) On Costs"/>
      <sheetName val="(6) Cont"/>
      <sheetName val="(7) Retail Contribution"/>
      <sheetName val="(8) VAT"/>
      <sheetName val="(9) IT"/>
      <sheetName val="(10) VAT"/>
      <sheetName val="Cashflow"/>
      <sheetName val="Commitment Schedule"/>
      <sheetName val="CASHFL1"/>
      <sheetName val="NPV"/>
      <sheetName val="Register"/>
      <sheetName val="Basis"/>
      <sheetName val="Planned"/>
      <sheetName val="Other_Costs"/>
      <sheetName val="procurement_contingency"/>
      <sheetName val="CBS"/>
      <sheetName val="1"/>
      <sheetName val="w't table"/>
      <sheetName val="(1)_Construction"/>
      <sheetName val="(2)_Furniture"/>
      <sheetName val="(3)_AV"/>
      <sheetName val="(4)_Fees"/>
      <sheetName val="(5)_On_Costs"/>
      <sheetName val="(6)_Cont"/>
      <sheetName val="(7)_Retail_Contribution"/>
      <sheetName val="(8)_VAT"/>
      <sheetName val="(9)_IT"/>
      <sheetName val="(10)_VAT"/>
      <sheetName val="Commitment_Schedule"/>
      <sheetName val="Site Dev BOQ"/>
      <sheetName val="Model"/>
      <sheetName val="CONSTRUCTION COMPONENT"/>
      <sheetName val="Modified Store"/>
      <sheetName val="BOQ_Direct_selling cost"/>
      <sheetName val="Fill this out first..."/>
      <sheetName val="Chennai"/>
      <sheetName val="RA-markate"/>
      <sheetName val="Boq"/>
      <sheetName val="Civil Boq"/>
      <sheetName val="Other_Costs1"/>
      <sheetName val="procurement_contingency1"/>
      <sheetName val="Data"/>
      <sheetName val="TI"/>
      <sheetName val=" Summary base bid"/>
      <sheetName val="6 - Sum"/>
      <sheetName val="(1)_Construction1"/>
      <sheetName val="(2)_Furniture1"/>
      <sheetName val="(3)_AV1"/>
      <sheetName val="(4)_Fees1"/>
      <sheetName val="(5)_On_Costs1"/>
      <sheetName val="(6)_Cont1"/>
      <sheetName val="(7)_Retail_Contribution1"/>
      <sheetName val="(8)_VAT1"/>
      <sheetName val="(9)_IT1"/>
      <sheetName val="(10)_VAT1"/>
      <sheetName val="Commitment_Schedule1"/>
      <sheetName val="FitOutConfCentre"/>
      <sheetName val="#REF"/>
      <sheetName val="Assump_Input"/>
      <sheetName val="Economics"/>
      <sheetName val="Cat A Change Control"/>
      <sheetName val="예산서"/>
      <sheetName val="BSD (2)"/>
      <sheetName val="정부노임단가"/>
      <sheetName val="5486"/>
      <sheetName val="Prelims value"/>
      <sheetName val="1-1"/>
      <sheetName val="Validation Data"/>
      <sheetName val="Tender Settlement"/>
      <sheetName val="PRECAST lightconc-II"/>
      <sheetName val="Building 1"/>
      <sheetName val="Customize Your Purchase Order"/>
      <sheetName val="Headings"/>
      <sheetName val="Other_Costs2"/>
      <sheetName val="procurement_contingency2"/>
      <sheetName val="Sch__Areas"/>
      <sheetName val="Control"/>
      <sheetName val="(1)_Construction2"/>
      <sheetName val="(2)_Furniture2"/>
      <sheetName val="(3)_AV2"/>
      <sheetName val="(4)_Fees2"/>
      <sheetName val="(5)_On_Costs2"/>
      <sheetName val="(6)_Cont2"/>
      <sheetName val="(7)_Retail_Contribution2"/>
      <sheetName val="(8)_VAT2"/>
      <sheetName val="(9)_IT2"/>
      <sheetName val="(10)_VAT2"/>
      <sheetName val="Commitment_Schedule2"/>
      <sheetName val="Validation_Data"/>
      <sheetName val="Appendix A.2"/>
      <sheetName val="Other_Costs3"/>
      <sheetName val="procurement_contingency3"/>
      <sheetName val="Sch__Areas1"/>
      <sheetName val="(1)_Construction3"/>
      <sheetName val="(2)_Furniture3"/>
      <sheetName val="(3)_AV3"/>
      <sheetName val="(4)_Fees3"/>
      <sheetName val="(5)_On_Costs3"/>
      <sheetName val="(6)_Cont3"/>
      <sheetName val="(7)_Retail_Contribution3"/>
      <sheetName val="(8)_VAT3"/>
      <sheetName val="(9)_IT3"/>
      <sheetName val="(10)_VAT3"/>
      <sheetName val="Commitment_Schedule3"/>
      <sheetName val="Other_Costs4"/>
      <sheetName val="procurement_contingency4"/>
      <sheetName val="(1)_Construction4"/>
      <sheetName val="(2)_Furniture4"/>
      <sheetName val="(3)_AV4"/>
      <sheetName val="(4)_Fees4"/>
      <sheetName val="(5)_On_Costs4"/>
      <sheetName val="(6)_Cont4"/>
      <sheetName val="(7)_Retail_Contribution4"/>
      <sheetName val="(8)_VAT4"/>
      <sheetName val="(9)_IT4"/>
      <sheetName val="(10)_VAT4"/>
      <sheetName val="Commitment_Schedule4"/>
      <sheetName val="Other_Costs5"/>
      <sheetName val="procurement_contingency5"/>
      <sheetName val="(1)_Construction5"/>
      <sheetName val="(2)_Furniture5"/>
      <sheetName val="(3)_AV5"/>
      <sheetName val="(4)_Fees5"/>
      <sheetName val="(5)_On_Costs5"/>
      <sheetName val="(6)_Cont5"/>
      <sheetName val="(7)_Retail_Contribution5"/>
      <sheetName val="(8)_VAT5"/>
      <sheetName val="(9)_IT5"/>
      <sheetName val="(10)_VAT5"/>
      <sheetName val="Commitment_Schedule5"/>
      <sheetName val="Other_Costs6"/>
      <sheetName val="procurement_contingency6"/>
      <sheetName val="Sch__Areas2"/>
      <sheetName val="(1)_Construction6"/>
      <sheetName val="(2)_Furniture6"/>
      <sheetName val="(3)_AV6"/>
      <sheetName val="(4)_Fees6"/>
      <sheetName val="(5)_On_Costs6"/>
      <sheetName val="(6)_Cont6"/>
      <sheetName val="(7)_Retail_Contribution6"/>
      <sheetName val="(8)_VAT6"/>
      <sheetName val="(9)_IT6"/>
      <sheetName val="(10)_VAT6"/>
      <sheetName val="Commitment_Schedule6"/>
      <sheetName val="Other_Costs7"/>
      <sheetName val="procurement_contingency7"/>
      <sheetName val="Sch__Areas3"/>
      <sheetName val="(1)_Construction7"/>
      <sheetName val="(2)_Furniture7"/>
      <sheetName val="(3)_AV7"/>
      <sheetName val="(4)_Fees7"/>
      <sheetName val="(5)_On_Costs7"/>
      <sheetName val="(6)_Cont7"/>
      <sheetName val="(7)_Retail_Contribution7"/>
      <sheetName val="(8)_VAT7"/>
      <sheetName val="(9)_IT7"/>
      <sheetName val="(10)_VAT7"/>
      <sheetName val="Commitment_Schedule7"/>
      <sheetName val="Other_Costs8"/>
      <sheetName val="procurement_contingency8"/>
      <sheetName val="(1)_Construction8"/>
      <sheetName val="(2)_Furniture8"/>
      <sheetName val="(3)_AV8"/>
      <sheetName val="(4)_Fees8"/>
      <sheetName val="(5)_On_Costs8"/>
      <sheetName val="(6)_Cont8"/>
      <sheetName val="(7)_Retail_Contribution8"/>
      <sheetName val="(8)_VAT8"/>
      <sheetName val="(9)_IT8"/>
      <sheetName val="(10)_VAT8"/>
      <sheetName val="Commitment_Schedule8"/>
      <sheetName val="Other_Costs9"/>
      <sheetName val="procurement_contingency9"/>
      <sheetName val="Sch__Areas4"/>
      <sheetName val="(1)_Construction9"/>
      <sheetName val="(2)_Furniture9"/>
      <sheetName val="(3)_AV9"/>
      <sheetName val="(4)_Fees9"/>
      <sheetName val="(5)_On_Costs9"/>
      <sheetName val="(6)_Cont9"/>
      <sheetName val="(7)_Retail_Contribution9"/>
      <sheetName val="(8)_VAT9"/>
      <sheetName val="(9)_IT9"/>
      <sheetName val="(10)_VAT9"/>
      <sheetName val="Commitment_Schedule9"/>
      <sheetName val="Other_Costs10"/>
      <sheetName val="procurement_contingency10"/>
      <sheetName val="Sch__Areas5"/>
      <sheetName val="(1)_Construction10"/>
      <sheetName val="(2)_Furniture10"/>
      <sheetName val="(3)_AV10"/>
      <sheetName val="(4)_Fees10"/>
      <sheetName val="(5)_On_Costs10"/>
      <sheetName val="(6)_Cont10"/>
      <sheetName val="(7)_Retail_Contribution10"/>
      <sheetName val="(8)_VAT10"/>
      <sheetName val="(9)_IT10"/>
      <sheetName val="(10)_VAT10"/>
      <sheetName val="Commitment_Schedule10"/>
      <sheetName val="dg-VTu"/>
      <sheetName val="Tke"/>
      <sheetName val="BQ"/>
      <sheetName val="BQ External"/>
      <sheetName val="Master Data Sheet"/>
      <sheetName val="SubmitCal"/>
      <sheetName val="Sheet1"/>
      <sheetName val="Details and Earnings Charts"/>
      <sheetName val="CHIFLET"/>
      <sheetName val="External Doors"/>
      <sheetName val="Valesco Paste"/>
      <sheetName val="QUOTE_E"/>
      <sheetName val="공사비 내역 (가)"/>
      <sheetName val="Vendors, SubCon"/>
      <sheetName val="beam-reinft"/>
      <sheetName val="Section 2-SCHEDULE OF DAYWORK"/>
      <sheetName val="SECTION 10-TSE"/>
      <sheetName val="URA"/>
      <sheetName val="직접비_Origin(315,430)"/>
      <sheetName val="Risk Levels"/>
      <sheetName val="Validation_Data1"/>
      <sheetName val="Tender_Settlement"/>
      <sheetName val="Validation_Data2"/>
      <sheetName val="Tender_Settlement1"/>
      <sheetName val="Validation_Data3"/>
      <sheetName val="Tender_Settlement2"/>
      <sheetName val="Validation_Data4"/>
      <sheetName val="Tender_Settlement3"/>
      <sheetName val="Validation_Data5"/>
      <sheetName val="Design"/>
      <sheetName val="Timesheet"/>
      <sheetName val="DSLP"/>
      <sheetName val="Sheet4"/>
      <sheetName val="COA-17"/>
      <sheetName val="C-18"/>
      <sheetName val="PB"/>
      <sheetName val="Capital Expenditure"/>
      <sheetName val="XREF"/>
      <sheetName val="PATH-Edu"/>
      <sheetName val="MIS-ms'ia"/>
      <sheetName val="MIS Sin"/>
      <sheetName val="MIS uni"/>
      <sheetName val="MIS Aus"/>
      <sheetName val="MIS HK"/>
      <sheetName val="Path Viet"/>
      <sheetName val="SCIC"/>
      <sheetName val="SCIL"/>
      <sheetName val="Path Uni"/>
      <sheetName val="Calendar"/>
      <sheetName val="sheeet7"/>
      <sheetName val="간접비(1)"/>
      <sheetName val=""/>
      <sheetName val="Fill Platform Pricing "/>
      <sheetName val="Canopy Pricing"/>
      <sheetName val="Stepsafe Platform Pricing"/>
      <sheetName val="電気設備表"/>
      <sheetName val="loadcal"/>
      <sheetName val="labour rates"/>
      <sheetName val="S&amp;C"/>
      <sheetName val="Cover"/>
      <sheetName val="Chennai 450"/>
      <sheetName val="sq ftg detail"/>
      <sheetName val="lookup"/>
      <sheetName val="analysis"/>
      <sheetName val="Beam at Ground flr lvl(Steel)"/>
      <sheetName val="DetEst"/>
      <sheetName val="labour"/>
      <sheetName val="Deprec."/>
      <sheetName val="IO Count Diag"/>
      <sheetName val="Customize Your Invoice"/>
      <sheetName val="TBAL9697 -group wise  sdpl"/>
      <sheetName val="Basement Budget"/>
      <sheetName val="Intro"/>
      <sheetName val="Controls"/>
      <sheetName val="MainSheet"/>
      <sheetName val="Arch"/>
      <sheetName val="organi synthesis lab"/>
      <sheetName val="rc01"/>
      <sheetName val="Tank"/>
      <sheetName val="Curves"/>
      <sheetName val="lookups"/>
      <sheetName val="Purchase-InUse DayMonthYear"/>
      <sheetName val="backup (2)"/>
      <sheetName val="_Summary_base_bid1"/>
      <sheetName val="6_-_Sum1"/>
      <sheetName val="_Summary_base_bid"/>
      <sheetName val="6_-_Sum"/>
      <sheetName val="info"/>
      <sheetName val="Executive Summary"/>
      <sheetName val="MPR_PA_1"/>
      <sheetName val="Background"/>
      <sheetName val="HEAD"/>
      <sheetName val="재1"/>
      <sheetName val="Balustrade"/>
      <sheetName val="THK"/>
      <sheetName val="switch"/>
      <sheetName val="VARIABLE"/>
      <sheetName val="starter"/>
      <sheetName val="SP Break Up"/>
      <sheetName val="InputPO_Del"/>
      <sheetName val="Summary year Plan"/>
      <sheetName val="OC 17-04-06"/>
      <sheetName val="Cash Flow Forecast"/>
      <sheetName val="Cash Flow Fees Breakdown"/>
      <sheetName val="Orig Budget Cash Flow Forecast"/>
      <sheetName val="Graph"/>
      <sheetName val="item"/>
      <sheetName val="Wordsdata"/>
      <sheetName val="预算"/>
      <sheetName val="Indices"/>
      <sheetName val="ref"/>
      <sheetName val="WORK TABLE"/>
      <sheetName val="Rate analysis"/>
      <sheetName val="Lead"/>
      <sheetName val="SEX"/>
      <sheetName val="SITE OVERHEADS"/>
      <sheetName val="eq_data"/>
      <sheetName val="Other_Costs11"/>
      <sheetName val="procurement_contingency11"/>
      <sheetName val="(1)_Construction11"/>
      <sheetName val="(2)_Furniture11"/>
      <sheetName val="(3)_AV11"/>
      <sheetName val="(4)_Fees11"/>
      <sheetName val="(5)_On_Costs11"/>
      <sheetName val="(6)_Cont11"/>
      <sheetName val="(7)_Retail_Contribution11"/>
      <sheetName val="(8)_VAT11"/>
      <sheetName val="(9)_IT11"/>
      <sheetName val="(10)_VAT11"/>
      <sheetName val="Commitment_Schedule11"/>
      <sheetName val="Sch__Areas6"/>
      <sheetName val="Other_Costs16"/>
      <sheetName val="procurement_contingency16"/>
      <sheetName val="Sch__Areas11"/>
      <sheetName val="(1)_Construction16"/>
      <sheetName val="(2)_Furniture16"/>
      <sheetName val="(3)_AV16"/>
      <sheetName val="(4)_Fees16"/>
      <sheetName val="(5)_On_Costs16"/>
      <sheetName val="(6)_Cont16"/>
      <sheetName val="(7)_Retail_Contribution16"/>
      <sheetName val="(8)_VAT16"/>
      <sheetName val="(9)_IT16"/>
      <sheetName val="(10)_VAT16"/>
      <sheetName val="Commitment_Schedule16"/>
      <sheetName val="_Summary_base_bid5"/>
      <sheetName val="6_-_Sum5"/>
      <sheetName val="Tender_Settlement5"/>
      <sheetName val="Validation_Data6"/>
      <sheetName val="Other_Costs12"/>
      <sheetName val="procurement_contingency12"/>
      <sheetName val="Sch__Areas7"/>
      <sheetName val="(1)_Construction12"/>
      <sheetName val="(2)_Furniture12"/>
      <sheetName val="(3)_AV12"/>
      <sheetName val="(4)_Fees12"/>
      <sheetName val="(5)_On_Costs12"/>
      <sheetName val="(6)_Cont12"/>
      <sheetName val="(7)_Retail_Contribution12"/>
      <sheetName val="(8)_VAT12"/>
      <sheetName val="(9)_IT12"/>
      <sheetName val="(10)_VAT12"/>
      <sheetName val="Commitment_Schedule12"/>
      <sheetName val="Other_Costs13"/>
      <sheetName val="procurement_contingency13"/>
      <sheetName val="Sch__Areas8"/>
      <sheetName val="(1)_Construction13"/>
      <sheetName val="(2)_Furniture13"/>
      <sheetName val="(3)_AV13"/>
      <sheetName val="(4)_Fees13"/>
      <sheetName val="(5)_On_Costs13"/>
      <sheetName val="(6)_Cont13"/>
      <sheetName val="(7)_Retail_Contribution13"/>
      <sheetName val="(8)_VAT13"/>
      <sheetName val="(9)_IT13"/>
      <sheetName val="(10)_VAT13"/>
      <sheetName val="Commitment_Schedule13"/>
      <sheetName val="_Summary_base_bid2"/>
      <sheetName val="6_-_Sum2"/>
      <sheetName val="Other_Costs14"/>
      <sheetName val="procurement_contingency14"/>
      <sheetName val="Sch__Areas9"/>
      <sheetName val="(1)_Construction14"/>
      <sheetName val="(2)_Furniture14"/>
      <sheetName val="(3)_AV14"/>
      <sheetName val="(4)_Fees14"/>
      <sheetName val="(5)_On_Costs14"/>
      <sheetName val="(6)_Cont14"/>
      <sheetName val="(7)_Retail_Contribution14"/>
      <sheetName val="(8)_VAT14"/>
      <sheetName val="(9)_IT14"/>
      <sheetName val="(10)_VAT14"/>
      <sheetName val="Commitment_Schedule14"/>
      <sheetName val="_Summary_base_bid3"/>
      <sheetName val="6_-_Sum3"/>
      <sheetName val="Other_Costs15"/>
      <sheetName val="procurement_contingency15"/>
      <sheetName val="Sch__Areas10"/>
      <sheetName val="(1)_Construction15"/>
      <sheetName val="(2)_Furniture15"/>
      <sheetName val="(3)_AV15"/>
      <sheetName val="(4)_Fees15"/>
      <sheetName val="(5)_On_Costs15"/>
      <sheetName val="(6)_Cont15"/>
      <sheetName val="(7)_Retail_Contribution15"/>
      <sheetName val="(8)_VAT15"/>
      <sheetName val="(9)_IT15"/>
      <sheetName val="(10)_VAT15"/>
      <sheetName val="Commitment_Schedule15"/>
      <sheetName val="_Summary_base_bid4"/>
      <sheetName val="6_-_Sum4"/>
      <sheetName val="Tender_Settlement4"/>
      <sheetName val="Other_Costs17"/>
      <sheetName val="procurement_contingency17"/>
      <sheetName val="Sch__Areas12"/>
      <sheetName val="(1)_Construction17"/>
      <sheetName val="(2)_Furniture17"/>
      <sheetName val="(3)_AV17"/>
      <sheetName val="(4)_Fees17"/>
      <sheetName val="(5)_On_Costs17"/>
      <sheetName val="(6)_Cont17"/>
      <sheetName val="(7)_Retail_Contribution17"/>
      <sheetName val="(8)_VAT17"/>
      <sheetName val="(9)_IT17"/>
      <sheetName val="(10)_VAT17"/>
      <sheetName val="Commitment_Schedule17"/>
      <sheetName val="_Summary_base_bid6"/>
      <sheetName val="6_-_Sum6"/>
      <sheetName val="Tender_Settlement6"/>
      <sheetName val="Validation_Data7"/>
      <sheetName val="Appendix_A_2"/>
      <sheetName val="Other_Costs18"/>
      <sheetName val="procurement_contingency18"/>
      <sheetName val="Sch__Areas13"/>
      <sheetName val="(1)_Construction18"/>
      <sheetName val="(2)_Furniture18"/>
      <sheetName val="(3)_AV18"/>
      <sheetName val="(4)_Fees18"/>
      <sheetName val="(5)_On_Costs18"/>
      <sheetName val="(6)_Cont18"/>
      <sheetName val="(7)_Retail_Contribution18"/>
      <sheetName val="(8)_VAT18"/>
      <sheetName val="(9)_IT18"/>
      <sheetName val="(10)_VAT18"/>
      <sheetName val="Commitment_Schedule18"/>
      <sheetName val="_Summary_base_bid7"/>
      <sheetName val="6_-_Sum7"/>
      <sheetName val="Tender_Settlement7"/>
      <sheetName val="Validation_Data8"/>
      <sheetName val="Other_Costs19"/>
      <sheetName val="procurement_contingency19"/>
      <sheetName val="Sch__Areas14"/>
      <sheetName val="(1)_Construction19"/>
      <sheetName val="(2)_Furniture19"/>
      <sheetName val="(3)_AV19"/>
      <sheetName val="(4)_Fees19"/>
      <sheetName val="(5)_On_Costs19"/>
      <sheetName val="(6)_Cont19"/>
      <sheetName val="(7)_Retail_Contribution19"/>
      <sheetName val="(8)_VAT19"/>
      <sheetName val="(9)_IT19"/>
      <sheetName val="(10)_VAT19"/>
      <sheetName val="Commitment_Schedule19"/>
      <sheetName val="_Summary_base_bid8"/>
      <sheetName val="6_-_Sum8"/>
      <sheetName val="Tender_Settlement8"/>
      <sheetName val="Validation_Data9"/>
      <sheetName val="Appendix_A_21"/>
      <sheetName val="Other_Costs20"/>
      <sheetName val="procurement_contingency20"/>
      <sheetName val="(1)_Construction20"/>
      <sheetName val="(2)_Furniture20"/>
      <sheetName val="(3)_AV20"/>
      <sheetName val="(4)_Fees20"/>
      <sheetName val="(5)_On_Costs20"/>
      <sheetName val="(6)_Cont20"/>
      <sheetName val="(7)_Retail_Contribution20"/>
      <sheetName val="(8)_VAT20"/>
      <sheetName val="(9)_IT20"/>
      <sheetName val="(10)_VAT20"/>
      <sheetName val="Commitment_Schedule20"/>
      <sheetName val="Sch__Areas15"/>
      <sheetName val="_Summary_base_bid9"/>
      <sheetName val="6_-_Sum9"/>
      <sheetName val="Tender_Settlement9"/>
      <sheetName val="Validation_Data10"/>
      <sheetName val="Appendix_A_22"/>
      <sheetName val="Other_Costs21"/>
      <sheetName val="procurement_contingency21"/>
      <sheetName val="(1)_Construction21"/>
      <sheetName val="(2)_Furniture21"/>
      <sheetName val="(3)_AV21"/>
      <sheetName val="(4)_Fees21"/>
      <sheetName val="(5)_On_Costs21"/>
      <sheetName val="(6)_Cont21"/>
      <sheetName val="(7)_Retail_Contribution21"/>
      <sheetName val="(8)_VAT21"/>
      <sheetName val="(9)_IT21"/>
      <sheetName val="(10)_VAT21"/>
      <sheetName val="Commitment_Schedule21"/>
      <sheetName val="Sch__Areas16"/>
      <sheetName val="_Summary_base_bid10"/>
      <sheetName val="6_-_Sum10"/>
      <sheetName val="Tender_Settlement10"/>
      <sheetName val="Validation_Data11"/>
      <sheetName val="Appendix_A_23"/>
      <sheetName val="Other_Costs22"/>
      <sheetName val="procurement_contingency22"/>
      <sheetName val="(1)_Construction22"/>
      <sheetName val="(2)_Furniture22"/>
      <sheetName val="(3)_AV22"/>
      <sheetName val="(4)_Fees22"/>
      <sheetName val="(5)_On_Costs22"/>
      <sheetName val="(6)_Cont22"/>
      <sheetName val="(7)_Retail_Contribution22"/>
      <sheetName val="(8)_VAT22"/>
      <sheetName val="(9)_IT22"/>
      <sheetName val="(10)_VAT22"/>
      <sheetName val="Commitment_Schedule22"/>
      <sheetName val="Sch__Areas17"/>
      <sheetName val="_Summary_base_bid11"/>
      <sheetName val="6_-_Sum11"/>
      <sheetName val="Tender_Settlement11"/>
      <sheetName val="Validation_Data12"/>
      <sheetName val="Appendix_A_24"/>
      <sheetName val="CONSTRUCTION_COMPONENT"/>
      <sheetName val="Modified_Store"/>
      <sheetName val="BOQ_Direct_selling_cost"/>
      <sheetName val="Site_Dev_BOQ"/>
      <sheetName val="HPL"/>
      <sheetName val="Costing"/>
      <sheetName val="Fill_this_out_first___"/>
      <sheetName val="Details"/>
      <sheetName val="Risk_Levels"/>
      <sheetName val="Validation_Data13"/>
      <sheetName val="Validation_Data14"/>
      <sheetName val="Tender_Settlement12"/>
      <sheetName val="Risk_Levels1"/>
      <sheetName val="Validation_Data15"/>
      <sheetName val="Tender_Settlement13"/>
      <sheetName val="Risk_Levels2"/>
      <sheetName val="Validation_Data16"/>
      <sheetName val="Tender_Settlement14"/>
      <sheetName val="Risk_Levels3"/>
      <sheetName val="Validation_Data17"/>
      <sheetName val="Tender_Settlement15"/>
      <sheetName val="Risk_Levels4"/>
      <sheetName val="Constructionˆ?“?_x0013_????_x0013__x001c_??_x0013_?_x0013_œ"/>
      <sheetName val="EqSplitVI2"/>
      <sheetName val="IO LIST"/>
      <sheetName val="analysis-superstructure"/>
      <sheetName val="nhap"/>
      <sheetName val="Elemental Breakdown"/>
      <sheetName val="Estimate"/>
      <sheetName val="Material_"/>
      <sheetName val="HVAC"/>
      <sheetName val="Labour_&amp;_Plant"/>
      <sheetName val="Data sheet"/>
      <sheetName val="13. Steel - Ratio"/>
      <sheetName val="M-Book for Conc"/>
      <sheetName val="M-Book for FW"/>
      <sheetName val="cctv_est1"/>
      <sheetName val="Constructionˆ"/>
      <sheetName val="Capital_Expenditure"/>
      <sheetName val="payrates"/>
      <sheetName val="pc-1"/>
      <sheetName val="Common Inputs"/>
      <sheetName val="Capex Depreciation table"/>
      <sheetName val="2.1 受電設備棟"/>
      <sheetName val="2.2 受・防火水槽"/>
      <sheetName val="2.3 排水処理設備棟"/>
      <sheetName val="2.4 倉庫棟"/>
      <sheetName val="2.5 守衛棟"/>
      <sheetName val="equip"/>
      <sheetName val="Define finishing"/>
      <sheetName val="Civil_Boq"/>
      <sheetName val="Cat_A_Change_Control"/>
      <sheetName val="BSD_(2)"/>
      <sheetName val="w't_table"/>
      <sheetName val="Basement_Budget"/>
      <sheetName val="Building_1"/>
      <sheetName val="Executive_Summary"/>
      <sheetName val="IM Plot 02 Summary"/>
      <sheetName val="BQ8"/>
      <sheetName val="BQ1"/>
      <sheetName val="BQ9"/>
      <sheetName val="BQ12"/>
      <sheetName val="BQ3"/>
      <sheetName val="BQ4"/>
      <sheetName val="WP Financial Summary"/>
      <sheetName val="BACKUP DATA"/>
      <sheetName val="d-safe specs"/>
      <sheetName val="Labor abs-NMR"/>
      <sheetName val="Mechanical Works"/>
      <sheetName val="Testing"/>
      <sheetName val="MAIN"/>
      <sheetName val="DB_ET200(R. A)"/>
      <sheetName val="CLAY"/>
      <sheetName val="Conductor Size"/>
      <sheetName val="FORM7"/>
      <sheetName val="Bldg"/>
      <sheetName val="Reference"/>
      <sheetName val="tggwan(mac)"/>
      <sheetName val="Key Assumptions"/>
      <sheetName val="様式シート"/>
      <sheetName val="Bill No 8 - A"/>
      <sheetName val="PFF-est"/>
      <sheetName val="Source - Never delete"/>
      <sheetName val="Mat_Cost"/>
      <sheetName val="Supplier"/>
      <sheetName val="WPR-IV"/>
      <sheetName val=" "/>
      <sheetName val="COLUMN"/>
      <sheetName val="CEP Form"/>
      <sheetName val="Elemental Buildup"/>
      <sheetName val="Modified_Store1"/>
      <sheetName val="Civil_Boq1"/>
      <sheetName val="Site_Dev_BOQ1"/>
      <sheetName val="CONSTRUCTION_COMPONENT1"/>
      <sheetName val="BOQ_Direct_selling_cost1"/>
      <sheetName val="Fill_this_out_first___1"/>
      <sheetName val="Cat_A_Change_Control1"/>
      <sheetName val="BSD_(2)1"/>
      <sheetName val="w't_table1"/>
      <sheetName val="Basement_Budget1"/>
      <sheetName val="Building_11"/>
      <sheetName val="Executive_Summary1"/>
      <sheetName val="Capital_Expenditure1"/>
      <sheetName val="Prelims_value"/>
      <sheetName val="Stair, Lift &amp; Window Matrixes"/>
      <sheetName val="Stair,_Lift_&amp;_Window_Matrixes1"/>
      <sheetName val="Stair,_Lift_&amp;_Window_Matrixes"/>
      <sheetName val="Modified_Store2"/>
      <sheetName val="Civil_Boq2"/>
      <sheetName val="Site_Dev_BOQ2"/>
      <sheetName val="CONSTRUCTION_COMPONENT2"/>
      <sheetName val="BOQ_Direct_selling_cost2"/>
      <sheetName val="Fill_this_out_first___2"/>
      <sheetName val="Cat_A_Change_Control2"/>
      <sheetName val="BSD_(2)2"/>
      <sheetName val="w't_table2"/>
      <sheetName val="Basement_Budget2"/>
      <sheetName val="Building_12"/>
      <sheetName val="Executive_Summary2"/>
      <sheetName val="Capital_Expenditure2"/>
      <sheetName val="Prelims_value1"/>
      <sheetName val="Estimate Build Up"/>
      <sheetName val="Front Cover"/>
      <sheetName val="Other_Costs24"/>
      <sheetName val="procurement_contingency24"/>
      <sheetName val="(1)_Construction24"/>
      <sheetName val="(2)_Furniture24"/>
      <sheetName val="(3)_AV24"/>
      <sheetName val="(4)_Fees24"/>
      <sheetName val="(5)_On_Costs24"/>
      <sheetName val="(6)_Cont24"/>
      <sheetName val="(7)_Retail_Contribution24"/>
      <sheetName val="(8)_VAT24"/>
      <sheetName val="(9)_IT24"/>
      <sheetName val="(10)_VAT24"/>
      <sheetName val="Commitment_Schedule24"/>
      <sheetName val="Modified_Store3"/>
      <sheetName val="Sch__Areas19"/>
      <sheetName val="_Summary_base_bid13"/>
      <sheetName val="6_-_Sum13"/>
      <sheetName val="Validation_Data19"/>
      <sheetName val="Tender_Settlement17"/>
      <sheetName val="Cat_A_Change_Control3"/>
      <sheetName val="BSD_(2)3"/>
      <sheetName val="Civil_Boq3"/>
      <sheetName val="Site_Dev_BOQ3"/>
      <sheetName val="CONSTRUCTION_COMPONENT3"/>
      <sheetName val="BOQ_Direct_selling_cost3"/>
      <sheetName val="Fill_this_out_first___3"/>
      <sheetName val="w't_table3"/>
      <sheetName val="Prelims_value2"/>
      <sheetName val="Basement_Budget3"/>
      <sheetName val="Risk_Levels6"/>
      <sheetName val="Appendix_A_26"/>
      <sheetName val="Building_13"/>
      <sheetName val="Executive_Summary3"/>
      <sheetName val="Capital_Expenditure3"/>
      <sheetName val="Fill_Platform_Pricing_1"/>
      <sheetName val="Canopy_Pricing1"/>
      <sheetName val="Stepsafe_Platform_Pricing1"/>
      <sheetName val="Purchase-InUse_DayMonthYear1"/>
      <sheetName val="backup_(2)1"/>
      <sheetName val="Other_Costs23"/>
      <sheetName val="procurement_contingency23"/>
      <sheetName val="(1)_Construction23"/>
      <sheetName val="(2)_Furniture23"/>
      <sheetName val="(3)_AV23"/>
      <sheetName val="(4)_Fees23"/>
      <sheetName val="(5)_On_Costs23"/>
      <sheetName val="(6)_Cont23"/>
      <sheetName val="(7)_Retail_Contribution23"/>
      <sheetName val="(8)_VAT23"/>
      <sheetName val="(9)_IT23"/>
      <sheetName val="(10)_VAT23"/>
      <sheetName val="Commitment_Schedule23"/>
      <sheetName val="Sch__Areas18"/>
      <sheetName val="_Summary_base_bid12"/>
      <sheetName val="6_-_Sum12"/>
      <sheetName val="Validation_Data18"/>
      <sheetName val="Tender_Settlement16"/>
      <sheetName val="Risk_Levels5"/>
      <sheetName val="Appendix_A_25"/>
      <sheetName val="Fill_Platform_Pricing_"/>
      <sheetName val="Canopy_Pricing"/>
      <sheetName val="Stepsafe_Platform_Pricing"/>
      <sheetName val="Purchase-InUse_DayMonthYear"/>
      <sheetName val="backup_(2)"/>
      <sheetName val="Fill this out first___"/>
      <sheetName val="CBD-PRICE"/>
      <sheetName val="ISBL-CIV"/>
      <sheetName val="Cover(P1)"/>
      <sheetName val="BQ (subcon)R Pt1"/>
      <sheetName val="Cover(P2)"/>
      <sheetName val="BQ (subcon)R Pt2"/>
      <sheetName val="Cover(P3)"/>
      <sheetName val="BQ (subcon)R Pt3"/>
      <sheetName val="Cover-P1"/>
      <sheetName val="Cover-P2"/>
      <sheetName val="BasePltQtyForPressureGrouting"/>
      <sheetName val="Qty (11.10.19)"/>
      <sheetName val="Qty Checking (P-1)"/>
      <sheetName val="Qty Checking (P-2)"/>
      <sheetName val="Detail(TV,Kg)"/>
      <sheetName val="Detail(SOF,Kg)"/>
      <sheetName val="Detail(JOTF-3,Kg)"/>
      <sheetName val="Detail(JOTF-4,Kg)"/>
      <sheetName val="Detail(JOTF-5,Kg)"/>
      <sheetName val="Rod &amp; Angle Bracket"/>
      <sheetName val="ACCESS GATE (D)"/>
      <sheetName val="ACCESS GATE (S)(1)"/>
      <sheetName val="ACCESS GATE (S)"/>
      <sheetName val="Alum Flashing"/>
      <sheetName val="Summary_year_Plan"/>
      <sheetName val="IO_LIST"/>
      <sheetName val="Constructionˆ?“????????œ"/>
      <sheetName val="Customize_Your_Purchase_Order"/>
      <sheetName val="Chennai_450"/>
      <sheetName val="sq_ftg_detail"/>
      <sheetName val="Beam_at_Ground_flr_lvl(Steel)"/>
      <sheetName val="Cash_Flow_Forecast"/>
      <sheetName val="Cash_Flow_Fees_Breakdown"/>
      <sheetName val="Orig_Budget_Cash_Flow_Forecast"/>
      <sheetName val="IM_Plot_02_Summary"/>
      <sheetName val="Common_Inputs"/>
      <sheetName val="Capex_Depreciation_table"/>
      <sheetName val="Deprec_"/>
      <sheetName val="IO_Count_Diag"/>
      <sheetName val="Customize_Your_Invoice"/>
      <sheetName val="2_1_受電設備棟"/>
      <sheetName val="2_2_受・防火水槽"/>
      <sheetName val="2_3_排水処理設備棟"/>
      <sheetName val="2_4_倉庫棟"/>
      <sheetName val="2_5_守衛棟"/>
      <sheetName val="Define_finishing"/>
      <sheetName val="d-safe_specs"/>
      <sheetName val="PRECAST_lightconc-II"/>
      <sheetName val="WP_Financial_Summary"/>
      <sheetName val="BACKUP_DATA"/>
      <sheetName val="SP_Break_Up"/>
      <sheetName val="TBAL9697_-group_wise__sdpl"/>
      <sheetName val="organi_synthesis_lab"/>
      <sheetName val="OC_17-04-06"/>
      <sheetName val="Data_sheet"/>
      <sheetName val="13__Steel_-_Ratio"/>
      <sheetName val="Labor_abs-NMR"/>
      <sheetName val="Mechanical_Works"/>
      <sheetName val="Elemental_Breakdown"/>
      <sheetName val="DB_ET200(R__A)"/>
      <sheetName val="Key_Assumptions"/>
      <sheetName val="Source_-_Never_delete"/>
      <sheetName val="_"/>
      <sheetName val="Bill_No_8_-_A"/>
      <sheetName val="Section_2-SCHEDULE_OF_DAYWORK"/>
      <sheetName val="SECTION_10-TSE"/>
      <sheetName val="Rate_Analysis"/>
      <sheetName val="Conductor_Size"/>
      <sheetName val="Summary_year_Plan1"/>
      <sheetName val="IO_LIST1"/>
      <sheetName val="Customize_Your_Purchase_Order1"/>
      <sheetName val="Chennai_4501"/>
      <sheetName val="sq_ftg_detail1"/>
      <sheetName val="Beam_at_Ground_flr_lvl(Steel)1"/>
      <sheetName val="Cash_Flow_Forecast1"/>
      <sheetName val="Cash_Flow_Fees_Breakdown1"/>
      <sheetName val="Orig_Budget_Cash_Flow_Forecast1"/>
      <sheetName val="IM_Plot_02_Summary1"/>
      <sheetName val="Common_Inputs1"/>
      <sheetName val="Capex_Depreciation_table1"/>
      <sheetName val="Deprec_1"/>
      <sheetName val="IO_Count_Diag1"/>
      <sheetName val="Customize_Your_Invoice1"/>
      <sheetName val="2_1_受電設備棟1"/>
      <sheetName val="2_2_受・防火水槽1"/>
      <sheetName val="2_3_排水処理設備棟1"/>
      <sheetName val="2_4_倉庫棟1"/>
      <sheetName val="2_5_守衛棟1"/>
      <sheetName val="Define_finishing1"/>
      <sheetName val="d-safe_specs1"/>
      <sheetName val="PRECAST_lightconc-II1"/>
      <sheetName val="WP_Financial_Summary1"/>
      <sheetName val="BACKUP_DATA1"/>
      <sheetName val="SP_Break_Up1"/>
      <sheetName val="TBAL9697_-group_wise__sdpl1"/>
      <sheetName val="organi_synthesis_lab1"/>
      <sheetName val="OC_17-04-061"/>
      <sheetName val="Data_sheet1"/>
      <sheetName val="13__Steel_-_Ratio1"/>
      <sheetName val="Labor_abs-NMR1"/>
      <sheetName val="Mechanical_Works1"/>
      <sheetName val="Elemental_Breakdown1"/>
      <sheetName val="DB_ET200(R__A)1"/>
      <sheetName val="Key_Assumptions1"/>
      <sheetName val="Source_-_Never_delete1"/>
      <sheetName val="_1"/>
      <sheetName val="Bill_No_8_-_A1"/>
      <sheetName val="Section_2-SCHEDULE_OF_DAYWORK1"/>
      <sheetName val="SECTION_10-TSE1"/>
      <sheetName val="Rate_Analysis1"/>
      <sheetName val="Conductor_Size1"/>
      <sheetName val="H. Cashflow"/>
      <sheetName val="HELP_TEXT"/>
      <sheetName val="Project_Details"/>
      <sheetName val="AOC-8"/>
      <sheetName val="Branch Power"/>
      <sheetName val="Distrib"/>
      <sheetName val="Emergency"/>
      <sheetName val="Equipment"/>
      <sheetName val="Lighting"/>
      <sheetName val="3BHK"/>
      <sheetName val="Area"/>
      <sheetName val="Cost"/>
      <sheetName val="Flat Matrix"/>
      <sheetName val="final abstract"/>
      <sheetName val="st"/>
      <sheetName val="M- Rate"/>
      <sheetName val="beam-reinft-IIInd floor"/>
      <sheetName val="Vehicles"/>
      <sheetName val="Project_Budget_Worksheet"/>
      <sheetName val="Sum6Jun99"/>
      <sheetName val="Meas.-Hotel Part"/>
      <sheetName val="water prop."/>
      <sheetName val="master"/>
      <sheetName val="Sch-3"/>
      <sheetName val="fcl"/>
      <sheetName val="Reference Information"/>
      <sheetName val="Employee List"/>
      <sheetName val="Sales Office"/>
      <sheetName val="INPUT SHEET"/>
      <sheetName val="RES-PLANNING"/>
      <sheetName val="Break up Sheet"/>
      <sheetName val="품의서(TL)"/>
      <sheetName val="sept-plan"/>
      <sheetName val="Statuses"/>
      <sheetName val="Accounts w Tax Ind"/>
      <sheetName val="Technology"/>
      <sheetName val="TOTAL"/>
      <sheetName val="Measurements"/>
      <sheetName val="Tables"/>
      <sheetName val="Flooring"/>
      <sheetName val="Ceilings"/>
      <sheetName val="ACAD Finishes"/>
      <sheetName val="Site Details"/>
      <sheetName val="Chair"/>
      <sheetName val="Site Area Statement"/>
      <sheetName val="Doors"/>
      <sheetName val="Set"/>
      <sheetName val="concrete"/>
      <sheetName val="Mech SOR Comparison  "/>
      <sheetName val="Sheet3"/>
      <sheetName val="Tender Summary"/>
      <sheetName val="#REF!"/>
      <sheetName val="BOQ건축"/>
      <sheetName val="3BL공동구 수량"/>
      <sheetName val="FP MATERIAL"/>
      <sheetName val="Doc_details"/>
      <sheetName val="Hepworth-1223-3B"/>
      <sheetName val="Hepworth-1234-3B"/>
      <sheetName val="Hepworth-1250-3B"/>
      <sheetName val="Hepworth-1259-3B"/>
      <sheetName val="Hepworth-1264-3B"/>
      <sheetName val="Hepworth-1267-4B"/>
      <sheetName val="Hepworth-1269-4B"/>
      <sheetName val="Hepworth-Area Summary"/>
      <sheetName val="TP030 Fire Alarm"/>
      <sheetName val="Categories"/>
      <sheetName val="Dema eVision Translation"/>
      <sheetName val="Dema_eVision_Translation1"/>
      <sheetName val="Dema_eVision_Translation"/>
      <sheetName val="CASHFL1.XLS"/>
      <sheetName val="Costs Negotiated Contract Sum"/>
      <sheetName val="Cash_Flow_Forecast2"/>
      <sheetName val="Cash_Flow_Fees_Breakdown2"/>
      <sheetName val="Orig_Budget_Cash_Flow_Forecast2"/>
      <sheetName val="FP_MATERIAL"/>
      <sheetName val="Customize_Your_Purchase_Order2"/>
      <sheetName val="Chennai_4502"/>
      <sheetName val="sq_ftg_detail2"/>
      <sheetName val="Beam_at_Ground_flr_lvl(Steel)2"/>
      <sheetName val="BQ_External"/>
      <sheetName val="Master_Data_Sheet"/>
      <sheetName val="Estimate_Build_Up"/>
      <sheetName val="TP030_Fire_Alarm"/>
      <sheetName val="Hepworth-Area_Summary"/>
      <sheetName val="Dema_eVision_Translation2"/>
      <sheetName val="Stair,_Lift_&amp;_Window_Matrixes2"/>
      <sheetName val="CASHFL1_XLS"/>
      <sheetName val="Costs_Negotiated_Contract_Sum"/>
      <sheetName val="T1 WBS"/>
      <sheetName val="X rate"/>
      <sheetName val="Report"/>
      <sheetName val="GenDataPh4"/>
      <sheetName val="General Items"/>
      <sheetName val="Beauty"/>
      <sheetName val="Core Eqpt"/>
      <sheetName val="Home"/>
      <sheetName val="Kids"/>
      <sheetName val="Lingerie"/>
      <sheetName val="Mens"/>
      <sheetName val="New Home"/>
      <sheetName val="Re-Useable"/>
      <sheetName val="Womens"/>
      <sheetName val="PPX out Cost"/>
      <sheetName val="Branch_Power"/>
      <sheetName val="CONSTRUCTION_COMPONENT4"/>
      <sheetName val="Modified_Store4"/>
      <sheetName val="BOQ_Direct_selling_cost4"/>
      <sheetName val="Site_Dev_BOQ4"/>
      <sheetName val="Fill_this_out_first___4"/>
      <sheetName val="Civil_Boq4"/>
      <sheetName val="Cat_A_Change_Control4"/>
      <sheetName val="Capital_Expenditure4"/>
      <sheetName val="BSD_(2)4"/>
      <sheetName val="w't_table4"/>
      <sheetName val="Building_14"/>
      <sheetName val="Executive_Summary4"/>
      <sheetName val="Basement_Budget4"/>
      <sheetName val="Cash_Flow_Forecast3"/>
      <sheetName val="Cash_Flow_Fees_Breakdown3"/>
      <sheetName val="Orig_Budget_Cash_Flow_Forecast3"/>
      <sheetName val="Customize_Your_Purchase_Order3"/>
      <sheetName val="Chennai_4503"/>
      <sheetName val="sq_ftg_detail3"/>
      <sheetName val="Beam_at_Ground_flr_lvl(Steel)3"/>
      <sheetName val="Prelims_value3"/>
      <sheetName val="Fill_Platform_Pricing_2"/>
      <sheetName val="Canopy_Pricing2"/>
      <sheetName val="Stepsafe_Platform_Pricing2"/>
      <sheetName val="Estimate_Build_Up1"/>
      <sheetName val="Other_Costs25"/>
      <sheetName val="procurement_contingency25"/>
      <sheetName val="Sch__Areas20"/>
      <sheetName val="(1)_Construction25"/>
      <sheetName val="(2)_Furniture25"/>
      <sheetName val="(3)_AV25"/>
      <sheetName val="(4)_Fees25"/>
      <sheetName val="(5)_On_Costs25"/>
      <sheetName val="(6)_Cont25"/>
      <sheetName val="(7)_Retail_Contribution25"/>
      <sheetName val="(8)_VAT25"/>
      <sheetName val="(9)_IT25"/>
      <sheetName val="(10)_VAT25"/>
      <sheetName val="Commitment_Schedule25"/>
      <sheetName val="Tender_Settlement18"/>
      <sheetName val="Validation_Data20"/>
      <sheetName val="CONSTRUCTION_COMPONENT5"/>
      <sheetName val="Modified_Store5"/>
      <sheetName val="BOQ_Direct_selling_cost5"/>
      <sheetName val="Site_Dev_BOQ5"/>
      <sheetName val="Fill_this_out_first___5"/>
      <sheetName val="Appendix_A_27"/>
      <sheetName val="_Summary_base_bid14"/>
      <sheetName val="6_-_Sum14"/>
      <sheetName val="Civil_Boq5"/>
      <sheetName val="Cat_A_Change_Control5"/>
      <sheetName val="Capital_Expenditure5"/>
      <sheetName val="Risk_Levels7"/>
      <sheetName val="BSD_(2)5"/>
      <sheetName val="w't_table5"/>
      <sheetName val="Building_15"/>
      <sheetName val="Executive_Summary5"/>
      <sheetName val="Basement_Budget5"/>
      <sheetName val="Cash_Flow_Forecast4"/>
      <sheetName val="Cash_Flow_Fees_Breakdown4"/>
      <sheetName val="Orig_Budget_Cash_Flow_Forecast4"/>
      <sheetName val="Customize_Your_Purchase_Order4"/>
      <sheetName val="Chennai_4504"/>
      <sheetName val="sq_ftg_detail4"/>
      <sheetName val="Beam_at_Ground_flr_lvl(Steel)4"/>
      <sheetName val="Prelims_value4"/>
      <sheetName val="Fill_Platform_Pricing_3"/>
      <sheetName val="Canopy_Pricing3"/>
      <sheetName val="Stepsafe_Platform_Pricing3"/>
      <sheetName val="backup_(2)2"/>
      <sheetName val="Purchase-InUse_DayMonthYear2"/>
      <sheetName val="IM_Plot_02_Summary2"/>
      <sheetName val="IO_Count_Diag2"/>
      <sheetName val="Customize_Your_Invoice2"/>
      <sheetName val="Deprec_2"/>
      <sheetName val="TBAL9697_-group_wise__sdpl2"/>
      <sheetName val="Estimate_Build_Up2"/>
      <sheetName val="organi_synthesis_lab2"/>
      <sheetName val="OC_17-04-062"/>
      <sheetName val="Summary_year_Plan2"/>
      <sheetName val="IO_LIST2"/>
      <sheetName val="Contents"/>
      <sheetName val="Branch_Power1"/>
      <sheetName val="Branch_Power2"/>
      <sheetName val="Packages"/>
      <sheetName val="Common_Inputs2"/>
      <sheetName val="Capex_Depreciation_table2"/>
      <sheetName val="H__Cashflow"/>
      <sheetName val="공사비_내역_(가)2"/>
      <sheetName val="BILL 1"/>
      <sheetName val="Vendors"/>
      <sheetName val="Section_2-SCHEDULE_OF_DAYWORK2"/>
      <sheetName val="SECTION_10-TSE2"/>
      <sheetName val="A.O.R."/>
      <sheetName val="APARTMENTS"/>
      <sheetName val="RP Mar"/>
      <sheetName val="Lot 1"/>
      <sheetName val="Element Summary (FSH-01)"/>
      <sheetName val="Element Summary (FSH-03)"/>
      <sheetName val="FSH 01-01.14"/>
      <sheetName val="SSC Split - All store (PYE) dat"/>
      <sheetName val="Other_Costs26"/>
      <sheetName val="procurement_contingency26"/>
      <sheetName val="(1)_Construction26"/>
      <sheetName val="(2)_Furniture26"/>
      <sheetName val="(3)_AV26"/>
      <sheetName val="(4)_Fees26"/>
      <sheetName val="(5)_On_Costs26"/>
      <sheetName val="(6)_Cont26"/>
      <sheetName val="(7)_Retail_Contribution26"/>
      <sheetName val="(8)_VAT26"/>
      <sheetName val="(9)_IT26"/>
      <sheetName val="(10)_VAT26"/>
      <sheetName val="Commitment_Schedule26"/>
      <sheetName val="Sch__Areas21"/>
      <sheetName val="Validation_Data21"/>
      <sheetName val="Tender_Settlement19"/>
      <sheetName val="_Summary_base_bid15"/>
      <sheetName val="Appendix_A_28"/>
      <sheetName val="Risk_Levels8"/>
      <sheetName val="6_-_Sum15"/>
      <sheetName val="BQ_External2"/>
      <sheetName val="Master_Data_Sheet2"/>
      <sheetName val="TP030_Fire_Alarm2"/>
      <sheetName val="PRECAST_lightconc-II2"/>
      <sheetName val="Hepworth-Area_Summary2"/>
      <sheetName val="Dema_eVision_Translation4"/>
      <sheetName val="FP_MATERIAL2"/>
      <sheetName val="Stair,_Lift_&amp;_Window_Matrixes4"/>
      <sheetName val="H__Cashflow2"/>
      <sheetName val="BQ_External1"/>
      <sheetName val="Master_Data_Sheet1"/>
      <sheetName val="TP030_Fire_Alarm1"/>
      <sheetName val="Hepworth-Area_Summary1"/>
      <sheetName val="Dema_eVision_Translation3"/>
      <sheetName val="FP_MATERIAL1"/>
      <sheetName val="Stair,_Lift_&amp;_Window_Matrixes3"/>
      <sheetName val="H__Cashflow1"/>
      <sheetName val="Other_Costs28"/>
      <sheetName val="procurement_contingency28"/>
      <sheetName val="(1)_Construction28"/>
      <sheetName val="(2)_Furniture28"/>
      <sheetName val="(3)_AV28"/>
      <sheetName val="(4)_Fees28"/>
      <sheetName val="(5)_On_Costs28"/>
      <sheetName val="(6)_Cont28"/>
      <sheetName val="(7)_Retail_Contribution28"/>
      <sheetName val="(8)_VAT28"/>
      <sheetName val="(9)_IT28"/>
      <sheetName val="(10)_VAT28"/>
      <sheetName val="Commitment_Schedule28"/>
      <sheetName val="Sch__Areas23"/>
      <sheetName val="Validation_Data23"/>
      <sheetName val="Tender_Settlement21"/>
      <sheetName val="_Summary_base_bid17"/>
      <sheetName val="Executive_Summary7"/>
      <sheetName val="CONSTRUCTION_COMPONENT7"/>
      <sheetName val="Modified_Store7"/>
      <sheetName val="BOQ_Direct_selling_cost7"/>
      <sheetName val="Site_Dev_BOQ7"/>
      <sheetName val="Fill_this_out_first___7"/>
      <sheetName val="Appendix_A_210"/>
      <sheetName val="Cat_A_Change_Control7"/>
      <sheetName val="Building_17"/>
      <sheetName val="Risk_Levels10"/>
      <sheetName val="w't_table7"/>
      <sheetName val="Civil_Boq7"/>
      <sheetName val="Basement_Budget7"/>
      <sheetName val="6_-_Sum17"/>
      <sheetName val="Estimate_Build_Up4"/>
      <sheetName val="Capital_Expenditure7"/>
      <sheetName val="Cash_Flow_Forecast6"/>
      <sheetName val="Cash_Flow_Fees_Breakdown6"/>
      <sheetName val="Orig_Budget_Cash_Flow_Forecast6"/>
      <sheetName val="BSD_(2)7"/>
      <sheetName val="Fill_Platform_Pricing_4"/>
      <sheetName val="Canopy_Pricing4"/>
      <sheetName val="Stepsafe_Platform_Pricing4"/>
      <sheetName val="Prelims_value6"/>
      <sheetName val="Customize_Your_Purchase_Order6"/>
      <sheetName val="Chennai_4506"/>
      <sheetName val="sq_ftg_detail6"/>
      <sheetName val="Beam_at_Ground_flr_lvl(Steel)6"/>
      <sheetName val="IM_Plot_02_Summary4"/>
      <sheetName val="backup_(2)4"/>
      <sheetName val="Purchase-InUse_DayMonthYear4"/>
      <sheetName val="BQ_External4"/>
      <sheetName val="Master_Data_Sheet4"/>
      <sheetName val="Deprec_4"/>
      <sheetName val="IO_Count_Diag4"/>
      <sheetName val="Customize_Your_Invoice4"/>
      <sheetName val="TBAL9697_-group_wise__sdpl4"/>
      <sheetName val="organi_synthesis_lab4"/>
      <sheetName val="OC_17-04-064"/>
      <sheetName val="TP030_Fire_Alarm4"/>
      <sheetName val="Summary_year_Plan4"/>
      <sheetName val="IO_LIST4"/>
      <sheetName val="PRECAST_lightconc-II4"/>
      <sheetName val="Hepworth-Area_Summary4"/>
      <sheetName val="Dema_eVision_Translation6"/>
      <sheetName val="FP_MATERIAL4"/>
      <sheetName val="Stair,_Lift_&amp;_Window_Matrixes6"/>
      <sheetName val="H__Cashflow4"/>
      <sheetName val="Other_Costs27"/>
      <sheetName val="procurement_contingency27"/>
      <sheetName val="(1)_Construction27"/>
      <sheetName val="(2)_Furniture27"/>
      <sheetName val="(3)_AV27"/>
      <sheetName val="(4)_Fees27"/>
      <sheetName val="(5)_On_Costs27"/>
      <sheetName val="(6)_Cont27"/>
      <sheetName val="(7)_Retail_Contribution27"/>
      <sheetName val="(8)_VAT27"/>
      <sheetName val="(9)_IT27"/>
      <sheetName val="(10)_VAT27"/>
      <sheetName val="Commitment_Schedule27"/>
      <sheetName val="Sch__Areas22"/>
      <sheetName val="Validation_Data22"/>
      <sheetName val="Tender_Settlement20"/>
      <sheetName val="_Summary_base_bid16"/>
      <sheetName val="Executive_Summary6"/>
      <sheetName val="CONSTRUCTION_COMPONENT6"/>
      <sheetName val="Modified_Store6"/>
      <sheetName val="BOQ_Direct_selling_cost6"/>
      <sheetName val="Site_Dev_BOQ6"/>
      <sheetName val="Fill_this_out_first___6"/>
      <sheetName val="Appendix_A_29"/>
      <sheetName val="Cat_A_Change_Control6"/>
      <sheetName val="Building_16"/>
      <sheetName val="Risk_Levels9"/>
      <sheetName val="w't_table6"/>
      <sheetName val="Civil_Boq6"/>
      <sheetName val="Basement_Budget6"/>
      <sheetName val="6_-_Sum16"/>
      <sheetName val="Estimate_Build_Up3"/>
      <sheetName val="Capital_Expenditure6"/>
      <sheetName val="Cash_Flow_Forecast5"/>
      <sheetName val="Cash_Flow_Fees_Breakdown5"/>
      <sheetName val="Orig_Budget_Cash_Flow_Forecast5"/>
      <sheetName val="BSD_(2)6"/>
      <sheetName val="Prelims_value5"/>
      <sheetName val="Customize_Your_Purchase_Order5"/>
      <sheetName val="Chennai_4505"/>
      <sheetName val="sq_ftg_detail5"/>
      <sheetName val="Beam_at_Ground_flr_lvl(Steel)5"/>
      <sheetName val="IM_Plot_02_Summary3"/>
      <sheetName val="backup_(2)3"/>
      <sheetName val="Purchase-InUse_DayMonthYear3"/>
      <sheetName val="BQ_External3"/>
      <sheetName val="Master_Data_Sheet3"/>
      <sheetName val="Deprec_3"/>
      <sheetName val="IO_Count_Diag3"/>
      <sheetName val="Customize_Your_Invoice3"/>
      <sheetName val="TBAL9697_-group_wise__sdpl3"/>
      <sheetName val="organi_synthesis_lab3"/>
      <sheetName val="OC_17-04-063"/>
      <sheetName val="TP030_Fire_Alarm3"/>
      <sheetName val="Summary_year_Plan3"/>
      <sheetName val="IO_LIST3"/>
      <sheetName val="PRECAST_lightconc-II3"/>
      <sheetName val="Hepworth-Area_Summary3"/>
      <sheetName val="Dema_eVision_Translation5"/>
      <sheetName val="FP_MATERIAL3"/>
      <sheetName val="Stair,_Lift_&amp;_Window_Matrixes5"/>
      <sheetName val="H__Cashflow3"/>
      <sheetName val="Other_Costs29"/>
      <sheetName val="procurement_contingency29"/>
      <sheetName val="(1)_Construction29"/>
      <sheetName val="(2)_Furniture29"/>
      <sheetName val="(3)_AV29"/>
      <sheetName val="(4)_Fees29"/>
      <sheetName val="(5)_On_Costs29"/>
      <sheetName val="(6)_Cont29"/>
      <sheetName val="(7)_Retail_Contribution29"/>
      <sheetName val="(8)_VAT29"/>
      <sheetName val="(9)_IT29"/>
      <sheetName val="(10)_VAT29"/>
      <sheetName val="Commitment_Schedule29"/>
      <sheetName val="Sch__Areas24"/>
      <sheetName val="Validation_Data24"/>
      <sheetName val="Tender_Settlement22"/>
      <sheetName val="_Summary_base_bid18"/>
      <sheetName val="Executive_Summary8"/>
      <sheetName val="CONSTRUCTION_COMPONENT8"/>
      <sheetName val="Modified_Store8"/>
      <sheetName val="BOQ_Direct_selling_cost8"/>
      <sheetName val="Site_Dev_BOQ8"/>
      <sheetName val="Fill_this_out_first___8"/>
      <sheetName val="Appendix_A_211"/>
      <sheetName val="Cat_A_Change_Control8"/>
      <sheetName val="Building_18"/>
      <sheetName val="Risk_Levels11"/>
      <sheetName val="w't_table8"/>
      <sheetName val="Civil_Boq8"/>
      <sheetName val="Basement_Budget8"/>
      <sheetName val="6_-_Sum18"/>
      <sheetName val="Estimate_Build_Up5"/>
      <sheetName val="Capital_Expenditure8"/>
      <sheetName val="Cash_Flow_Forecast7"/>
      <sheetName val="Cash_Flow_Fees_Breakdown7"/>
      <sheetName val="Orig_Budget_Cash_Flow_Forecast7"/>
      <sheetName val="BSD_(2)8"/>
      <sheetName val="Fill_Platform_Pricing_5"/>
      <sheetName val="Canopy_Pricing5"/>
      <sheetName val="Stepsafe_Platform_Pricing5"/>
      <sheetName val="Prelims_value7"/>
      <sheetName val="Customize_Your_Purchase_Order7"/>
      <sheetName val="Chennai_4507"/>
      <sheetName val="sq_ftg_detail7"/>
      <sheetName val="Beam_at_Ground_flr_lvl(Steel)7"/>
      <sheetName val="IM_Plot_02_Summary5"/>
      <sheetName val="backup_(2)5"/>
      <sheetName val="Purchase-InUse_DayMonthYear5"/>
      <sheetName val="BQ_External5"/>
      <sheetName val="Master_Data_Sheet5"/>
      <sheetName val="Deprec_5"/>
      <sheetName val="IO_Count_Diag5"/>
      <sheetName val="Customize_Your_Invoice5"/>
      <sheetName val="TBAL9697_-group_wise__sdpl5"/>
      <sheetName val="organi_synthesis_lab5"/>
      <sheetName val="OC_17-04-065"/>
      <sheetName val="TP030_Fire_Alarm5"/>
      <sheetName val="Summary_year_Plan5"/>
      <sheetName val="IO_LIST5"/>
      <sheetName val="PRECAST_lightconc-II5"/>
      <sheetName val="Hepworth-Area_Summary5"/>
      <sheetName val="Dema_eVision_Translation7"/>
      <sheetName val="FP_MATERIAL5"/>
      <sheetName val="Stair,_Lift_&amp;_Window_Matrixes7"/>
      <sheetName val="H__Cashflow5"/>
      <sheetName val="Other_Costs33"/>
      <sheetName val="procurement_contingency33"/>
      <sheetName val="Sch__Areas28"/>
      <sheetName val="(1)_Construction33"/>
      <sheetName val="(2)_Furniture33"/>
      <sheetName val="(3)_AV33"/>
      <sheetName val="(4)_Fees33"/>
      <sheetName val="(5)_On_Costs33"/>
      <sheetName val="(6)_Cont33"/>
      <sheetName val="(7)_Retail_Contribution33"/>
      <sheetName val="(8)_VAT33"/>
      <sheetName val="(9)_IT33"/>
      <sheetName val="(10)_VAT33"/>
      <sheetName val="Commitment_Schedule33"/>
      <sheetName val="Validation_Data28"/>
      <sheetName val="Tender_Settlement26"/>
      <sheetName val="CONSTRUCTION_COMPONENT11"/>
      <sheetName val="Modified_Store11"/>
      <sheetName val="BOQ_Direct_selling_cost11"/>
      <sheetName val="Site_Dev_BOQ11"/>
      <sheetName val="Fill_this_out_first___11"/>
      <sheetName val="Appendix_A_215"/>
      <sheetName val="Cat_A_Change_Control11"/>
      <sheetName val="Building_111"/>
      <sheetName val="Risk_Levels15"/>
      <sheetName val="_Summary_base_bid22"/>
      <sheetName val="6_-_Sum22"/>
      <sheetName val="Executive_Summary13"/>
      <sheetName val="Civil_Boq11"/>
      <sheetName val="Capital_Expenditure11"/>
      <sheetName val="BSD_(2)11"/>
      <sheetName val="w't_table11"/>
      <sheetName val="Basement_Budget11"/>
      <sheetName val="Cash_Flow_Forecast10"/>
      <sheetName val="Cash_Flow_Fees_Breakdown10"/>
      <sheetName val="Orig_Budget_Cash_Flow_Forecas10"/>
      <sheetName val="Fill_Platform_Pricing_10"/>
      <sheetName val="Canopy_Pricing10"/>
      <sheetName val="Stepsafe_Platform_Pricing10"/>
      <sheetName val="Prelims_value10"/>
      <sheetName val="Customize_Your_Purchase_Order10"/>
      <sheetName val="Chennai_45010"/>
      <sheetName val="sq_ftg_detail10"/>
      <sheetName val="Beam_at_Ground_flr_lvl(Steel)10"/>
      <sheetName val="Other_Costs30"/>
      <sheetName val="procurement_contingency30"/>
      <sheetName val="Sch__Areas25"/>
      <sheetName val="(1)_Construction30"/>
      <sheetName val="(2)_Furniture30"/>
      <sheetName val="(3)_AV30"/>
      <sheetName val="(4)_Fees30"/>
      <sheetName val="(5)_On_Costs30"/>
      <sheetName val="(6)_Cont30"/>
      <sheetName val="(7)_Retail_Contribution30"/>
      <sheetName val="(8)_VAT30"/>
      <sheetName val="(9)_IT30"/>
      <sheetName val="(10)_VAT30"/>
      <sheetName val="Commitment_Schedule30"/>
      <sheetName val="Validation_Data25"/>
      <sheetName val="Tender_Settlement23"/>
      <sheetName val="Appendix_A_212"/>
      <sheetName val="Risk_Levels12"/>
      <sheetName val="_Summary_base_bid19"/>
      <sheetName val="6_-_Sum19"/>
      <sheetName val="Executive_Summary10"/>
      <sheetName val="Fill_Platform_Pricing_7"/>
      <sheetName val="Canopy_Pricing7"/>
      <sheetName val="Stepsafe_Platform_Pricing7"/>
      <sheetName val="Executive_Summary9"/>
      <sheetName val="Fill_Platform_Pricing_6"/>
      <sheetName val="Canopy_Pricing6"/>
      <sheetName val="Stepsafe_Platform_Pricing6"/>
      <sheetName val="Other_Costs31"/>
      <sheetName val="procurement_contingency31"/>
      <sheetName val="Sch__Areas26"/>
      <sheetName val="(1)_Construction31"/>
      <sheetName val="(2)_Furniture31"/>
      <sheetName val="(3)_AV31"/>
      <sheetName val="(4)_Fees31"/>
      <sheetName val="(5)_On_Costs31"/>
      <sheetName val="(6)_Cont31"/>
      <sheetName val="(7)_Retail_Contribution31"/>
      <sheetName val="(8)_VAT31"/>
      <sheetName val="(9)_IT31"/>
      <sheetName val="(10)_VAT31"/>
      <sheetName val="Commitment_Schedule31"/>
      <sheetName val="Validation_Data26"/>
      <sheetName val="Tender_Settlement24"/>
      <sheetName val="CONSTRUCTION_COMPONENT9"/>
      <sheetName val="Modified_Store9"/>
      <sheetName val="BOQ_Direct_selling_cost9"/>
      <sheetName val="Site_Dev_BOQ9"/>
      <sheetName val="Fill_this_out_first___9"/>
      <sheetName val="Appendix_A_213"/>
      <sheetName val="Cat_A_Change_Control9"/>
      <sheetName val="Building_19"/>
      <sheetName val="Risk_Levels13"/>
      <sheetName val="_Summary_base_bid20"/>
      <sheetName val="6_-_Sum20"/>
      <sheetName val="Executive_Summary11"/>
      <sheetName val="Civil_Boq9"/>
      <sheetName val="Capital_Expenditure9"/>
      <sheetName val="BSD_(2)9"/>
      <sheetName val="w't_table9"/>
      <sheetName val="Basement_Budget9"/>
      <sheetName val="Cash_Flow_Forecast8"/>
      <sheetName val="Cash_Flow_Fees_Breakdown8"/>
      <sheetName val="Orig_Budget_Cash_Flow_Forecast8"/>
      <sheetName val="Fill_Platform_Pricing_8"/>
      <sheetName val="Canopy_Pricing8"/>
      <sheetName val="Stepsafe_Platform_Pricing8"/>
      <sheetName val="Prelims_value8"/>
      <sheetName val="Customize_Your_Purchase_Order8"/>
      <sheetName val="Chennai_4508"/>
      <sheetName val="sq_ftg_detail8"/>
      <sheetName val="Beam_at_Ground_flr_lvl(Steel)8"/>
      <sheetName val="Other_Costs32"/>
      <sheetName val="procurement_contingency32"/>
      <sheetName val="Sch__Areas27"/>
      <sheetName val="(1)_Construction32"/>
      <sheetName val="(2)_Furniture32"/>
      <sheetName val="(3)_AV32"/>
      <sheetName val="(4)_Fees32"/>
      <sheetName val="(5)_On_Costs32"/>
      <sheetName val="(6)_Cont32"/>
      <sheetName val="(7)_Retail_Contribution32"/>
      <sheetName val="(8)_VAT32"/>
      <sheetName val="(9)_IT32"/>
      <sheetName val="(10)_VAT32"/>
      <sheetName val="Commitment_Schedule32"/>
      <sheetName val="Validation_Data27"/>
      <sheetName val="Tender_Settlement25"/>
      <sheetName val="CONSTRUCTION_COMPONENT10"/>
      <sheetName val="Modified_Store10"/>
      <sheetName val="BOQ_Direct_selling_cost10"/>
      <sheetName val="Site_Dev_BOQ10"/>
      <sheetName val="Fill_this_out_first___10"/>
      <sheetName val="Appendix_A_214"/>
      <sheetName val="Cat_A_Change_Control10"/>
      <sheetName val="Building_110"/>
      <sheetName val="Risk_Levels14"/>
      <sheetName val="_Summary_base_bid21"/>
      <sheetName val="6_-_Sum21"/>
      <sheetName val="Executive_Summary12"/>
      <sheetName val="Civil_Boq10"/>
      <sheetName val="Capital_Expenditure10"/>
      <sheetName val="BSD_(2)10"/>
      <sheetName val="w't_table10"/>
      <sheetName val="Basement_Budget10"/>
      <sheetName val="Cash_Flow_Forecast9"/>
      <sheetName val="Cash_Flow_Fees_Breakdown9"/>
      <sheetName val="Orig_Budget_Cash_Flow_Forecast9"/>
      <sheetName val="Fill_Platform_Pricing_9"/>
      <sheetName val="Canopy_Pricing9"/>
      <sheetName val="Stepsafe_Platform_Pricing9"/>
      <sheetName val="Prelims_value9"/>
      <sheetName val="Customize_Your_Purchase_Order9"/>
      <sheetName val="Chennai_4509"/>
      <sheetName val="sq_ftg_detail9"/>
      <sheetName val="Beam_at_Ground_flr_lvl(Steel)9"/>
      <sheetName val="Other_Costs34"/>
      <sheetName val="procurement_contingency34"/>
      <sheetName val="Sch__Areas29"/>
      <sheetName val="(1)_Construction34"/>
      <sheetName val="(2)_Furniture34"/>
      <sheetName val="(3)_AV34"/>
      <sheetName val="(4)_Fees34"/>
      <sheetName val="(5)_On_Costs34"/>
      <sheetName val="(6)_Cont34"/>
      <sheetName val="(7)_Retail_Contribution34"/>
      <sheetName val="(8)_VAT34"/>
      <sheetName val="(9)_IT34"/>
      <sheetName val="(10)_VAT34"/>
      <sheetName val="Commitment_Schedule34"/>
      <sheetName val="Validation_Data29"/>
      <sheetName val="Tender_Settlement27"/>
      <sheetName val="CONSTRUCTION_COMPONENT12"/>
      <sheetName val="Modified_Store12"/>
      <sheetName val="BOQ_Direct_selling_cost12"/>
      <sheetName val="Site_Dev_BOQ12"/>
      <sheetName val="Fill_this_out_first___12"/>
      <sheetName val="Appendix_A_216"/>
      <sheetName val="Cat_A_Change_Control12"/>
      <sheetName val="Building_112"/>
      <sheetName val="Risk_Levels16"/>
      <sheetName val="_Summary_base_bid23"/>
      <sheetName val="6_-_Sum23"/>
      <sheetName val="Executive_Summary14"/>
      <sheetName val="Civil_Boq12"/>
      <sheetName val="Capital_Expenditure12"/>
      <sheetName val="BSD_(2)12"/>
      <sheetName val="w't_table12"/>
      <sheetName val="Basement_Budget12"/>
      <sheetName val="Cash_Flow_Forecast11"/>
      <sheetName val="Cash_Flow_Fees_Breakdown11"/>
      <sheetName val="Orig_Budget_Cash_Flow_Forecas11"/>
      <sheetName val="Fill_Platform_Pricing_11"/>
      <sheetName val="Canopy_Pricing11"/>
      <sheetName val="Stepsafe_Platform_Pricing11"/>
      <sheetName val="Prelims_value11"/>
      <sheetName val="Customize_Your_Purchase_Order11"/>
      <sheetName val="Chennai_45011"/>
      <sheetName val="sq_ftg_detail11"/>
      <sheetName val="Beam_at_Ground_flr_lvl(Steel)11"/>
      <sheetName val="Other_Costs35"/>
      <sheetName val="procurement_contingency35"/>
      <sheetName val="Sch__Areas30"/>
      <sheetName val="(1)_Construction35"/>
      <sheetName val="(2)_Furniture35"/>
      <sheetName val="(3)_AV35"/>
      <sheetName val="(4)_Fees35"/>
      <sheetName val="(5)_On_Costs35"/>
      <sheetName val="(6)_Cont35"/>
      <sheetName val="(7)_Retail_Contribution35"/>
      <sheetName val="(8)_VAT35"/>
      <sheetName val="(9)_IT35"/>
      <sheetName val="(10)_VAT35"/>
      <sheetName val="Commitment_Schedule35"/>
      <sheetName val="Validation_Data30"/>
      <sheetName val="Tender_Settlement28"/>
      <sheetName val="CONSTRUCTION_COMPONENT13"/>
      <sheetName val="Modified_Store13"/>
      <sheetName val="BOQ_Direct_selling_cost13"/>
      <sheetName val="Site_Dev_BOQ13"/>
      <sheetName val="Fill_this_out_first___13"/>
      <sheetName val="Appendix_A_217"/>
      <sheetName val="Cat_A_Change_Control13"/>
      <sheetName val="Building_113"/>
      <sheetName val="Risk_Levels17"/>
      <sheetName val="_Summary_base_bid24"/>
      <sheetName val="6_-_Sum24"/>
      <sheetName val="Executive_Summary15"/>
      <sheetName val="Civil_Boq13"/>
      <sheetName val="Capital_Expenditure13"/>
      <sheetName val="BSD_(2)13"/>
      <sheetName val="w't_table13"/>
      <sheetName val="Basement_Budget13"/>
      <sheetName val="Cash_Flow_Forecast12"/>
      <sheetName val="Cash_Flow_Fees_Breakdown12"/>
      <sheetName val="Orig_Budget_Cash_Flow_Forecas12"/>
      <sheetName val="Fill_Platform_Pricing_12"/>
      <sheetName val="Canopy_Pricing12"/>
      <sheetName val="Stepsafe_Platform_Pricing12"/>
      <sheetName val="Prelims_value12"/>
      <sheetName val="Customize_Your_Purchase_Order12"/>
      <sheetName val="Chennai_45012"/>
      <sheetName val="sq_ftg_detail12"/>
      <sheetName val="Beam_at_Ground_flr_lvl(Steel)12"/>
      <sheetName val="Other_Costs36"/>
      <sheetName val="procurement_contingency36"/>
      <sheetName val="Sch__Areas31"/>
      <sheetName val="(1)_Construction36"/>
      <sheetName val="(2)_Furniture36"/>
      <sheetName val="(3)_AV36"/>
      <sheetName val="(4)_Fees36"/>
      <sheetName val="(5)_On_Costs36"/>
      <sheetName val="(6)_Cont36"/>
      <sheetName val="(7)_Retail_Contribution36"/>
      <sheetName val="(8)_VAT36"/>
      <sheetName val="(9)_IT36"/>
      <sheetName val="(10)_VAT36"/>
      <sheetName val="Commitment_Schedule36"/>
      <sheetName val="Validation_Data31"/>
      <sheetName val="Tender_Settlement29"/>
      <sheetName val="CONSTRUCTION_COMPONENT14"/>
      <sheetName val="Modified_Store14"/>
      <sheetName val="BOQ_Direct_selling_cost14"/>
      <sheetName val="Site_Dev_BOQ14"/>
      <sheetName val="Fill_this_out_first___14"/>
      <sheetName val="Appendix_A_218"/>
      <sheetName val="Cat_A_Change_Control14"/>
      <sheetName val="Building_114"/>
      <sheetName val="Risk_Levels18"/>
      <sheetName val="_Summary_base_bid25"/>
      <sheetName val="6_-_Sum25"/>
      <sheetName val="Executive_Summary16"/>
      <sheetName val="Civil_Boq14"/>
      <sheetName val="Capital_Expenditure14"/>
      <sheetName val="BSD_(2)14"/>
      <sheetName val="w't_table14"/>
      <sheetName val="Basement_Budget14"/>
      <sheetName val="Cash_Flow_Forecast13"/>
      <sheetName val="Cash_Flow_Fees_Breakdown13"/>
      <sheetName val="Orig_Budget_Cash_Flow_Forecas13"/>
      <sheetName val="Fill_Platform_Pricing_13"/>
      <sheetName val="Canopy_Pricing13"/>
      <sheetName val="Stepsafe_Platform_Pricing13"/>
      <sheetName val="Prelims_value13"/>
      <sheetName val="Customize_Your_Purchase_Order13"/>
      <sheetName val="Chennai_45013"/>
      <sheetName val="sq_ftg_detail13"/>
      <sheetName val="Beam_at_Ground_flr_lvl(Steel)13"/>
      <sheetName val="Other_Costs37"/>
      <sheetName val="procurement_contingency37"/>
      <sheetName val="Sch__Areas32"/>
      <sheetName val="(1)_Construction37"/>
      <sheetName val="(2)_Furniture37"/>
      <sheetName val="(3)_AV37"/>
      <sheetName val="(4)_Fees37"/>
      <sheetName val="(5)_On_Costs37"/>
      <sheetName val="(6)_Cont37"/>
      <sheetName val="(7)_Retail_Contribution37"/>
      <sheetName val="(8)_VAT37"/>
      <sheetName val="(9)_IT37"/>
      <sheetName val="(10)_VAT37"/>
      <sheetName val="Commitment_Schedule37"/>
      <sheetName val="Validation_Data32"/>
      <sheetName val="Tender_Settlement30"/>
      <sheetName val="CONSTRUCTION_COMPONENT15"/>
      <sheetName val="Modified_Store15"/>
      <sheetName val="BOQ_Direct_selling_cost15"/>
      <sheetName val="Site_Dev_BOQ15"/>
      <sheetName val="Fill_this_out_first___15"/>
      <sheetName val="Appendix_A_219"/>
      <sheetName val="Cat_A_Change_Control15"/>
      <sheetName val="Building_115"/>
      <sheetName val="Risk_Levels19"/>
      <sheetName val="_Summary_base_bid26"/>
      <sheetName val="6_-_Sum26"/>
      <sheetName val="Executive_Summary17"/>
      <sheetName val="Civil_Boq15"/>
      <sheetName val="Capital_Expenditure15"/>
      <sheetName val="BSD_(2)15"/>
      <sheetName val="w't_table15"/>
      <sheetName val="Basement_Budget15"/>
      <sheetName val="Cash_Flow_Forecast14"/>
      <sheetName val="Cash_Flow_Fees_Breakdown14"/>
      <sheetName val="Orig_Budget_Cash_Flow_Forecas14"/>
      <sheetName val="Fill_Platform_Pricing_14"/>
      <sheetName val="Canopy_Pricing14"/>
      <sheetName val="Stepsafe_Platform_Pricing14"/>
      <sheetName val="Prelims_value14"/>
      <sheetName val="Customize_Your_Purchase_Order14"/>
      <sheetName val="Chennai_45014"/>
      <sheetName val="sq_ftg_detail14"/>
      <sheetName val="Beam_at_Ground_flr_lvl(Steel)14"/>
      <sheetName val="Pipe"/>
      <sheetName val="PileCap"/>
      <sheetName val="Tie Beam GN"/>
      <sheetName val="Tangga GN"/>
      <sheetName val="CPA33-34"/>
      <sheetName val="Tower A1 Typ."/>
      <sheetName val="Tower A2 Typ."/>
      <sheetName val="Legend"/>
      <sheetName val="1612.01AL - INT AM&amp;NIEP"/>
      <sheetName val="Back_Cal_for OMC"/>
      <sheetName val="Conn. Lib"/>
      <sheetName val="Notes"/>
      <sheetName val="Halaman Muka"/>
      <sheetName val="Assumptions"/>
      <sheetName val="accom cash"/>
      <sheetName val="train cash"/>
      <sheetName val="Constructionˆ_x005f_x0000__“__x005f_x0013__"/>
      <sheetName val="KL Data"/>
      <sheetName val="tifico"/>
      <sheetName val="escon"/>
      <sheetName val="JAN"/>
      <sheetName val="SSC_Split_-_All_store_(PYE)_dat"/>
      <sheetName val="一発シート"/>
      <sheetName val="1. Description"/>
      <sheetName val="CPIPE"/>
      <sheetName val="INDEX"/>
      <sheetName val="Balance sheet"/>
      <sheetName val="ExtA"/>
      <sheetName val="E"/>
      <sheetName val="Fin Sum"/>
      <sheetName val="Codes"/>
      <sheetName val="JACKWELL"/>
      <sheetName val="GRAPHS"/>
      <sheetName val="CAPEX"/>
      <sheetName val="purpose&amp;input"/>
      <sheetName val="3a-Base Build Variations"/>
      <sheetName val="Amortization"/>
      <sheetName val="Nov2000"/>
      <sheetName val="KG-LS"/>
      <sheetName val="Composite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Set>
  </externalBook>
</externalLink>
</file>

<file path=xl/externalLinks/externalLink258.xml><?xml version="1.0" encoding="utf-8"?>
<externalLink xmlns="http://schemas.openxmlformats.org/spreadsheetml/2006/main">
  <externalBook xmlns:r="http://schemas.openxmlformats.org/officeDocument/2006/relationships" r:id="rId1">
    <sheetNames>
      <sheetName val="جدول "/>
      <sheetName val="CALC"/>
      <sheetName val="steel "/>
      <sheetName val="MP"/>
      <sheetName val="CW R"/>
      <sheetName val="CW"/>
      <sheetName val="F S "/>
      <sheetName val="FD (3)"/>
      <sheetName val="FD (2)"/>
      <sheetName val="FINAL"/>
      <sheetName val="COAST"/>
      <sheetName val="MEP"/>
      <sheetName val="EXT "/>
      <sheetName val="EX FINISH"/>
      <sheetName val="STAIRS"/>
      <sheetName val="TILE"/>
      <sheetName val="ROOM 15"/>
      <sheetName val="ROOM TF 6-14"/>
      <sheetName val="ROOM TF1-5"/>
      <sheetName val="ROOM P1+P2"/>
      <sheetName val="ROOM GF+RF"/>
      <sheetName val="BLOCK"/>
      <sheetName val="D,W"/>
      <sheetName val="RCC"/>
      <sheetName val="CLMN"/>
      <sheetName val="Subs"/>
      <sheetName val="جدول_"/>
      <sheetName val="steel_"/>
      <sheetName val="CW_R"/>
      <sheetName val="F_S_"/>
      <sheetName val="FD_(3)"/>
      <sheetName val="FD_(2)"/>
      <sheetName val="EXT_"/>
      <sheetName val="EX_FINISH"/>
      <sheetName val="ROOM_15"/>
      <sheetName val="ROOM_TF_6-14"/>
      <sheetName val="ROOM_TF1-5"/>
      <sheetName val="ROOM_P1+P2"/>
      <sheetName val="ROOM_GF+RF"/>
      <sheetName val="COST"/>
      <sheetName val="Calendar"/>
      <sheetName val="Planned"/>
      <sheetName val="Currency"/>
      <sheetName val="Open"/>
      <sheetName val="Construction"/>
      <sheetName val="Window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59.xml><?xml version="1.0" encoding="utf-8"?>
<externalLink xmlns="http://schemas.openxmlformats.org/spreadsheetml/2006/main">
  <externalBook xmlns:r="http://schemas.openxmlformats.org/officeDocument/2006/relationships" r:id="rId1">
    <sheetNames>
      <sheetName val="Ironmongery "/>
      <sheetName val="Comments"/>
      <sheetName val="Original Ironmongery"/>
      <sheetName val="Cover Sheet "/>
      <sheetName val="Blank Table"/>
      <sheetName val="DT"/>
      <sheetName val="B5 Office"/>
      <sheetName val="B5 Residential"/>
      <sheetName val="B4 Office"/>
      <sheetName val="B4 Residential "/>
      <sheetName val="B3 Office"/>
      <sheetName val="B3Residential "/>
      <sheetName val="B2 Office"/>
      <sheetName val="B2Residential"/>
      <sheetName val="B1 Office "/>
      <sheetName val="B1Residential "/>
      <sheetName val="Grd Office"/>
      <sheetName val="Grd Residential"/>
      <sheetName val="Level 2 Office"/>
      <sheetName val="Sheet2"/>
      <sheetName val="Control"/>
      <sheetName val="Inputs - ST"/>
      <sheetName val="Vehicles"/>
      <sheetName val="AR8"/>
      <sheetName val="Initial Data"/>
      <sheetName val="Construction"/>
      <sheetName val="Sensitivities"/>
      <sheetName val="Amortization"/>
      <sheetName val="MP"/>
      <sheetName val="SLABREINF-SCH"/>
      <sheetName val="Sheet1"/>
      <sheetName val="info"/>
      <sheetName val="Ironmongery_"/>
      <sheetName val="Original_Ironmongery"/>
      <sheetName val="Cover_Sheet_"/>
      <sheetName val="Blank_Table"/>
      <sheetName val="B5_Office"/>
      <sheetName val="B5_Residential"/>
      <sheetName val="B4_Office"/>
      <sheetName val="B4_Residential_"/>
      <sheetName val="B3_Office"/>
      <sheetName val="B3Residential_"/>
      <sheetName val="B2_Office"/>
      <sheetName val="B1_Office_"/>
      <sheetName val="B1Residential_"/>
      <sheetName val="Grd_Office"/>
      <sheetName val="Grd_Residential"/>
      <sheetName val="Level_2_Office"/>
      <sheetName val="rc01"/>
      <sheetName val="Main"/>
      <sheetName val="COST"/>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60.xml><?xml version="1.0" encoding="utf-8"?>
<externalLink xmlns="http://schemas.openxmlformats.org/spreadsheetml/2006/main">
  <externalBook xmlns:r="http://schemas.openxmlformats.org/officeDocument/2006/relationships" r:id="rId1">
    <sheetNames>
      <sheetName val="Pdg"/>
      <sheetName val="Sommaire"/>
      <sheetName val="Présentation pour eux"/>
      <sheetName val="ESTIMATION  "/>
      <sheetName val="Métré - Récap"/>
      <sheetName val="info"/>
      <sheetName val="Construction"/>
      <sheetName val="Présentation_pour_eux"/>
      <sheetName val="ESTIMATION__"/>
      <sheetName val="Métré_-_Récap"/>
      <sheetName val="Graph Data Affordable"/>
      <sheetName val="Sensitivities"/>
      <sheetName val="NPV"/>
      <sheetName val="Assumptions"/>
      <sheetName val="@risk rents and incentives"/>
      <sheetName val="Car park lease"/>
      <sheetName val="Net rent analysis"/>
      <sheetName val="Control"/>
      <sheetName val="Inputs - ST"/>
      <sheetName val="PAYWORK"/>
      <sheetName val="Présentation_pour_eux1"/>
      <sheetName val="ESTIMATION__1"/>
      <sheetName val="Métré_-_Récap1"/>
      <sheetName val="Graph_Data_Affordable"/>
      <sheetName val="@risk_rents_and_incentives"/>
      <sheetName val="Car_park_lease"/>
      <sheetName val="Net_rent_analysis"/>
      <sheetName val="Présentation_pour_eux5"/>
      <sheetName val="ESTIMATION__5"/>
      <sheetName val="Métré_-_Récap5"/>
      <sheetName val="Présentation_pour_eux2"/>
      <sheetName val="ESTIMATION__2"/>
      <sheetName val="Métré_-_Récap2"/>
      <sheetName val="Présentation_pour_eux3"/>
      <sheetName val="ESTIMATION__3"/>
      <sheetName val="Métré_-_Récap3"/>
      <sheetName val="Présentation_pour_eux4"/>
      <sheetName val="ESTIMATION__4"/>
      <sheetName val="Métré_-_Récap4"/>
      <sheetName val="Graph_Data_Affordable1"/>
      <sheetName val="@risk_rents_and_incentives1"/>
      <sheetName val="Car_park_lease1"/>
      <sheetName val="Net_rent_analysis1"/>
      <sheetName val="@risk_rents_and_incentives2"/>
      <sheetName val="Car_park_lease2"/>
      <sheetName val="Net_rent_analysis2"/>
      <sheetName val="Graph_Data_Affordable2"/>
      <sheetName val="@risk_rents_and_incentives3"/>
      <sheetName val="Car_park_lease3"/>
      <sheetName val="Net_rent_analysis3"/>
      <sheetName val="Graph_Data_Affordable3"/>
      <sheetName val="Graph_Data_Affordable4"/>
      <sheetName val="@risk_rents_and_incentives4"/>
      <sheetName val="Car_park_lease4"/>
      <sheetName val="Net_rent_analysis4"/>
      <sheetName val="Présentation_pour_eux6"/>
      <sheetName val="ESTIMATION__6"/>
      <sheetName val="Métré_-_Récap6"/>
      <sheetName val="Graph_Data_Affordable5"/>
      <sheetName val="@risk_rents_and_incentives5"/>
      <sheetName val="Car_park_lease5"/>
      <sheetName val="Net_rent_analysis5"/>
      <sheetName val="Présentation_pour_eux7"/>
      <sheetName val="ESTIMATION__7"/>
      <sheetName val="Métré_-_Récap7"/>
      <sheetName val="Graph_Data_Affordable6"/>
      <sheetName val="@risk_rents_and_incentives6"/>
      <sheetName val="Car_park_lease6"/>
      <sheetName val="Net_rent_analysis6"/>
      <sheetName val="Présentation_pour_eux8"/>
      <sheetName val="ESTIMATION__8"/>
      <sheetName val="Métré_-_Récap8"/>
      <sheetName val="Graph_Data_Affordable7"/>
      <sheetName val="@risk_rents_and_incentives7"/>
      <sheetName val="Car_park_lease7"/>
      <sheetName val="Net_rent_analysis7"/>
      <sheetName val="Building 1"/>
      <sheetName val="Présentation_pour_eux12"/>
      <sheetName val="ESTIMATION__12"/>
      <sheetName val="Métré_-_Récap12"/>
      <sheetName val="Graph_Data_Affordable11"/>
      <sheetName val="@risk_rents_and_incentives11"/>
      <sheetName val="Car_park_lease11"/>
      <sheetName val="Net_rent_analysis11"/>
      <sheetName val="Présentation_pour_eux9"/>
      <sheetName val="ESTIMATION__9"/>
      <sheetName val="Métré_-_Récap9"/>
      <sheetName val="Graph_Data_Affordable8"/>
      <sheetName val="@risk_rents_and_incentives8"/>
      <sheetName val="Car_park_lease8"/>
      <sheetName val="Net_rent_analysis8"/>
      <sheetName val="Présentation_pour_eux10"/>
      <sheetName val="ESTIMATION__10"/>
      <sheetName val="Métré_-_Récap10"/>
      <sheetName val="Graph_Data_Affordable9"/>
      <sheetName val="@risk_rents_and_incentives9"/>
      <sheetName val="Car_park_lease9"/>
      <sheetName val="Net_rent_analysis9"/>
      <sheetName val="Présentation_pour_eux11"/>
      <sheetName val="ESTIMATION__11"/>
      <sheetName val="Métré_-_Récap11"/>
      <sheetName val="Graph_Data_Affordable10"/>
      <sheetName val="@risk_rents_and_incentives10"/>
      <sheetName val="Car_park_lease10"/>
      <sheetName val="Net_rent_analysis10"/>
      <sheetName val="Présentation_pour_eux13"/>
      <sheetName val="ESTIMATION__13"/>
      <sheetName val="Métré_-_Récap13"/>
      <sheetName val="Graph_Data_Affordable12"/>
      <sheetName val="@risk_rents_and_incentives12"/>
      <sheetName val="Car_park_lease12"/>
      <sheetName val="Net_rent_analysis12"/>
      <sheetName val="Présentation_pour_eux14"/>
      <sheetName val="ESTIMATION__14"/>
      <sheetName val="Métré_-_Récap14"/>
      <sheetName val="Graph_Data_Affordable13"/>
      <sheetName val="@risk_rents_and_incentives13"/>
      <sheetName val="Car_park_lease13"/>
      <sheetName val="Net_rent_analysis13"/>
      <sheetName val="Présentation_pour_eux15"/>
      <sheetName val="ESTIMATION__15"/>
      <sheetName val="Métré_-_Récap15"/>
      <sheetName val="Graph_Data_Affordable14"/>
      <sheetName val="@risk_rents_and_incentives14"/>
      <sheetName val="Car_park_lease14"/>
      <sheetName val="Net_rent_analysis14"/>
      <sheetName val="Présentation_pour_eux16"/>
      <sheetName val="ESTIMATION__16"/>
      <sheetName val="Métré_-_Récap16"/>
      <sheetName val="Graph_Data_Affordable15"/>
      <sheetName val="@risk_rents_and_incentives15"/>
      <sheetName val="Car_park_lease15"/>
      <sheetName val="Net_rent_analysis15"/>
      <sheetName val="Présentation_pour_eux17"/>
      <sheetName val="ESTIMATION__17"/>
      <sheetName val="Métré_-_Récap17"/>
      <sheetName val="Graph_Data_Affordable16"/>
      <sheetName val="@risk_rents_and_incentives16"/>
      <sheetName val="Car_park_lease16"/>
      <sheetName val="Net_rent_analysis16"/>
      <sheetName val="Building_1"/>
      <sheetName val="Site C5"/>
      <sheetName val="June "/>
      <sheetName val="Présentation_pour_eux18"/>
      <sheetName val="ESTIMATION__18"/>
      <sheetName val="Métré_-_Récap18"/>
      <sheetName val="Graph_Data_Affordable17"/>
      <sheetName val="@risk_rents_and_incentives17"/>
      <sheetName val="Car_park_lease17"/>
      <sheetName val="Net_rent_analysis17"/>
      <sheetName val="T2 S&amp;C"/>
      <sheetName val="Sheet1"/>
      <sheetName val="MP"/>
      <sheetName val="Expenses over time"/>
      <sheetName val="人工费"/>
      <sheetName val="words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Set>
  </externalBook>
</externalLink>
</file>

<file path=xl/externalLinks/externalLink261.xml><?xml version="1.0" encoding="utf-8"?>
<externalLink xmlns="http://schemas.openxmlformats.org/spreadsheetml/2006/main">
  <externalBook xmlns:r="http://schemas.openxmlformats.org/officeDocument/2006/relationships" r:id="rId1">
    <sheetNames>
      <sheetName val="18 New Cinema Schemes - Shell"/>
      <sheetName val="18B New Theatres"/>
      <sheetName val="19 New Restaurants - Shell"/>
      <sheetName val="20 Restrt Fit Outs"/>
      <sheetName val="21 New Public Houses - Shell"/>
      <sheetName val="22 Public Houses Refurb&amp;Fitout"/>
      <sheetName val="23A School Sports Halls"/>
      <sheetName val="23B Sports HallsGym"/>
      <sheetName val="Indices"/>
      <sheetName val="Location"/>
      <sheetName val="18_New_Cinema_Schemes_-_Shell"/>
      <sheetName val="18B_New_Theatres"/>
      <sheetName val="19_New_Restaurants_-_Shell"/>
      <sheetName val="20_Restrt_Fit_Outs"/>
      <sheetName val="21_New_Public_Houses_-_Shell"/>
      <sheetName val="22_Public_Houses_Refurb&amp;Fitout"/>
      <sheetName val="23A_School_Sports_Halls"/>
      <sheetName val="23B_Sports_HallsGym"/>
      <sheetName val="exterior.rev2"/>
      <sheetName val="info"/>
      <sheetName val="Ironmongery "/>
      <sheetName val="Intro"/>
      <sheetName val="Factors (2)"/>
      <sheetName val="Control"/>
      <sheetName val="PRECAST lightconc-I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262.xml><?xml version="1.0" encoding="utf-8"?>
<externalLink xmlns="http://schemas.openxmlformats.org/spreadsheetml/2006/main">
  <externalBook xmlns:r="http://schemas.openxmlformats.org/officeDocument/2006/relationships" r:id="rId1">
    <sheetNames>
      <sheetName val="Areas"/>
      <sheetName val="Overall Summary"/>
      <sheetName val="Basement Summary"/>
      <sheetName val="Basement Budget"/>
      <sheetName val="Podium Summary"/>
      <sheetName val="Podium Budgets"/>
      <sheetName val="Guestroom Summary"/>
      <sheetName val="Guestroom Budget"/>
      <sheetName val="Sitework Summary"/>
      <sheetName val="Sitework Budget"/>
      <sheetName val="GM &amp; TA"/>
      <sheetName val="Micro"/>
      <sheetName val="Macro"/>
      <sheetName val="Scaff-Rose"/>
      <sheetName val="Timesheet"/>
      <sheetName val="Vehicles"/>
      <sheetName val="Sheet1"/>
      <sheetName val="TBAL9697 -group wise  sdpl"/>
      <sheetName val="LIST OF MAKES"/>
      <sheetName val="INPUT SHEET"/>
      <sheetName val="RES-PLANNING"/>
      <sheetName val="E150-4"/>
      <sheetName val="PRECAST lightconc-II"/>
      <sheetName val="Headings"/>
      <sheetName val="PCS"/>
      <sheetName val="Cost summary"/>
      <sheetName val="Estimate"/>
      <sheetName val="Material "/>
      <sheetName val="Labour &amp; Plant"/>
      <sheetName val="Site Dev BOQ"/>
      <sheetName val="Data"/>
      <sheetName val="Master Sheet"/>
      <sheetName val="Balustrade"/>
      <sheetName val="Voucher"/>
      <sheetName val="Sheet4"/>
      <sheetName val="CFForecast detail"/>
      <sheetName val="Design"/>
      <sheetName val="3. Elemental Summary"/>
      <sheetName val="9. Package split - Cost "/>
      <sheetName val="12a. CFTable"/>
      <sheetName val="Legend"/>
      <sheetName val="10. &amp; 11. Rate Code &amp; BQ"/>
      <sheetName val="Input"/>
      <sheetName val="Break_Up"/>
      <sheetName val="RESULT"/>
      <sheetName val="dlvoid"/>
      <sheetName val="GBW"/>
      <sheetName val="Testing"/>
      <sheetName val="월선수금"/>
      <sheetName val="I-CO"/>
      <sheetName val="beam-reinft"/>
      <sheetName val="Break up Sheet"/>
      <sheetName val="Fin"/>
      <sheetName val="Area"/>
      <sheetName val="Intro"/>
      <sheetName val="Rate analysis"/>
      <sheetName val="dBase"/>
      <sheetName val="Indices"/>
      <sheetName val="Lead"/>
      <sheetName val="Masters"/>
      <sheetName val="FACTOR"/>
      <sheetName val="PANEL ANNEXURE"/>
      <sheetName val="final estimate"/>
      <sheetName val="HPL"/>
      <sheetName val="Fill this out first..."/>
      <sheetName val="Codes"/>
      <sheetName val="Macro1"/>
      <sheetName val="Sheet2"/>
      <sheetName val="预算"/>
      <sheetName val="X rate"/>
      <sheetName val="Base data Security Procedures"/>
      <sheetName val="Fin. Assumpt. - Sensitivities"/>
      <sheetName val="Template-Design Devt Estimate"/>
      <sheetName val="Staff Acco."/>
      <sheetName val="Conc"/>
      <sheetName val="BOQ"/>
      <sheetName val="Project Budget Worksheet"/>
      <sheetName val="PUMP"/>
      <sheetName val="96수출"/>
      <sheetName val="loadcal"/>
      <sheetName val="horizontal"/>
      <sheetName val="RMZ Summary"/>
      <sheetName val="External"/>
      <sheetName val="SUPPLY -Sanitary Fixtures"/>
      <sheetName val="ITEMS FOR CIVIL TENDER"/>
      <sheetName val="Sheet3"/>
      <sheetName val="analysis"/>
      <sheetName val="Global Assm."/>
      <sheetName val="PointNo.5"/>
      <sheetName val="Summary"/>
      <sheetName val="ESTIMATE for approval"/>
      <sheetName val="Misc.Liq"/>
      <sheetName val="Results"/>
      <sheetName val="Invoice"/>
      <sheetName val="Working"/>
      <sheetName val="GF Columns"/>
      <sheetName val="IO LIST"/>
      <sheetName val="P&amp;L"/>
      <sheetName val="Phase 1"/>
      <sheetName val="Phase 2"/>
      <sheetName val="Pay_Sep06"/>
      <sheetName val="Pay Rec"/>
      <sheetName val="Assumptions"/>
      <sheetName val="S 2"/>
      <sheetName val="07016, Master List-Major Minor"/>
      <sheetName val="HEAD"/>
      <sheetName val="Other Inc"/>
      <sheetName val="F&amp;B"/>
      <sheetName val="Admin"/>
      <sheetName val="Room Rev"/>
      <sheetName val="SMS Format"/>
      <sheetName val="ABB"/>
      <sheetName val="Basic Rates"/>
      <sheetName val="MASTER_RATE ANALYSIS"/>
      <sheetName val="Factors"/>
      <sheetName val="NPV"/>
      <sheetName val="Summary year Plan"/>
      <sheetName val="VALIDATIONS"/>
      <sheetName val="Costing"/>
      <sheetName val="Background"/>
      <sheetName val="Overall_Summary"/>
      <sheetName val="Basement_Summary"/>
      <sheetName val="Basement_Budget"/>
      <sheetName val="Podium_Summary"/>
      <sheetName val="Podium_Budgets"/>
      <sheetName val="Guestroom_Summary"/>
      <sheetName val="Guestroom_Budget"/>
      <sheetName val="Sitework_Summary"/>
      <sheetName val="Sitework_Budget"/>
      <sheetName val="TBAL9697_-group_wise__sdpl"/>
      <sheetName val="Cost_summary"/>
      <sheetName val="GM_&amp;_TA"/>
      <sheetName val="PANEL_ANNEXURE"/>
      <sheetName val="Break_up_Sheet"/>
      <sheetName val="Rate_analysis"/>
      <sheetName val="INPUT_SHEET"/>
      <sheetName val="LIST_OF_MAKES"/>
      <sheetName val="Material_"/>
      <sheetName val="Labour_&amp;_Plant"/>
      <sheetName val="Master_Sheet"/>
      <sheetName val="Site_Dev_BOQ"/>
      <sheetName val="Substation"/>
      <sheetName val="Construction"/>
      <sheetName val="GreenSheet"/>
      <sheetName val="Build-up"/>
      <sheetName val="introduction"/>
      <sheetName val="INDIGINEOUS ITEMS "/>
      <sheetName val="Extra Item"/>
      <sheetName val="Database"/>
      <sheetName val="SCHEDULE"/>
      <sheetName val="schedule nos"/>
      <sheetName val=" B3"/>
      <sheetName val=" B1"/>
      <sheetName val="os liabilities analysis"/>
      <sheetName val="#REF"/>
      <sheetName val="Maint"/>
      <sheetName val="Kitchen"/>
      <sheetName val="Housek"/>
      <sheetName val="Intaccrual"/>
      <sheetName val="SBU"/>
      <sheetName val="tdint"/>
      <sheetName val="AutoOpen Stub Data"/>
      <sheetName val="Guidelines"/>
      <sheetName val="LOM_MOD"/>
      <sheetName val="Sump_cal"/>
      <sheetName val="FORM7"/>
      <sheetName val="Variables"/>
      <sheetName val="3cd Annexure"/>
      <sheetName val="sept-plan"/>
      <sheetName val="Civil Boq"/>
      <sheetName val="Reference Information"/>
      <sheetName val="Employee List"/>
      <sheetName val="Sales Office"/>
      <sheetName val="HVAC1"/>
      <sheetName val="SECURITY 1"/>
      <sheetName val="sqn_ldr_3 Unit_2_"/>
      <sheetName val="Assumption Inputs"/>
      <sheetName val="Cal"/>
      <sheetName val="labour coeff"/>
      <sheetName val="Traffic"/>
      <sheetName val="Area St"/>
      <sheetName val="VCH-SLC"/>
      <sheetName val="Supplier"/>
      <sheetName val="Wordsdata"/>
      <sheetName val="item"/>
      <sheetName val="Detail"/>
      <sheetName val="LOCAL RATES"/>
      <sheetName val="Msht-Int-Msht-GF"/>
      <sheetName val="collections plan 0401"/>
      <sheetName val="DB_REL_SIDC_UP"/>
      <sheetName val="협조전"/>
      <sheetName val="Sheet14"/>
      <sheetName val="Sheet15"/>
      <sheetName val="ISO RECON"/>
      <sheetName val="Back filling"/>
      <sheetName val="NT items summary"/>
      <sheetName val="adp-budget"/>
      <sheetName val="PROG_DATA"/>
      <sheetName val="Masonry"/>
      <sheetName val="RCC,Ret. Wall"/>
      <sheetName val="Assmpns"/>
      <sheetName val="Erection grider"/>
      <sheetName val="doq"/>
      <sheetName val="Meas.-Hotel Part"/>
      <sheetName val="Risk &amp; Opportunities"/>
      <sheetName val="type ahead combo"/>
      <sheetName val="Estimation"/>
      <sheetName val="Constants"/>
      <sheetName val="labour rates"/>
      <sheetName val="Msht 5F"/>
      <sheetName val="Cont"/>
      <sheetName val="keyword"/>
      <sheetName val="COST"/>
      <sheetName val="Master"/>
      <sheetName val="Fill_this_out_first___"/>
      <sheetName val="PEDESB"/>
      <sheetName val="CIF COST ITEM"/>
      <sheetName val="beam-reinft-IIInd floor"/>
      <sheetName val="4.총괄(통합)"/>
      <sheetName val="Ironmongery "/>
      <sheetName val="RA-markate"/>
      <sheetName val="Register"/>
      <sheetName val="Architect"/>
      <sheetName val="Work"/>
      <sheetName val="Mechanical"/>
      <sheetName val="Structural"/>
      <sheetName val="PA- Consutant "/>
      <sheetName val="電気設備表"/>
      <sheetName val="p&amp;m"/>
      <sheetName val="Hardware"/>
      <sheetName val="appendix A"/>
      <sheetName val="FTE Totals_Plan"/>
      <sheetName val="zone-8"/>
      <sheetName val="MHNO_LEV"/>
      <sheetName val="A.CIVIL AND INTERIOR WORKS"/>
      <sheetName val="DATA BOQ"/>
      <sheetName val="maing1"/>
      <sheetName val="재1"/>
      <sheetName val="Dimensions"/>
      <sheetName val="crews"/>
      <sheetName val="Order Info"/>
      <sheetName val="Status Control Sheet"/>
      <sheetName val="BoQ-1"/>
      <sheetName val="BoQ-2"/>
      <sheetName val="INDEX"/>
      <sheetName val="HOLIDAY LIST"/>
      <sheetName val="DASH BOARD"/>
      <sheetName val="Approved MTD Proj #'s"/>
      <sheetName val="M"/>
      <sheetName val="N"/>
      <sheetName val="L.Chg"/>
      <sheetName val="Position Class"/>
      <sheetName val="Timeoffice"/>
      <sheetName val="65 FINANCE"/>
      <sheetName val="BASIS -DEC 08"/>
      <sheetName val="Block A - BOQ"/>
      <sheetName val="Cover"/>
      <sheetName val="Material"/>
      <sheetName val="Overall_Summary1"/>
      <sheetName val="Basement_Summary1"/>
      <sheetName val="Basement_Budget1"/>
      <sheetName val="Podium_Summary1"/>
      <sheetName val="Podium_Budgets1"/>
      <sheetName val="Guestroom_Summary1"/>
      <sheetName val="Guestroom_Budget1"/>
      <sheetName val="Sitework_Summary1"/>
      <sheetName val="Sitework_Budget1"/>
      <sheetName val="Master_Sheet1"/>
      <sheetName val="GM_&amp;_TA1"/>
      <sheetName val="Cost_summary1"/>
      <sheetName val="TBAL9697_-group_wise__sdpl1"/>
      <sheetName val="Material_1"/>
      <sheetName val="Labour_&amp;_Plant1"/>
      <sheetName val="LIST_OF_MAKES1"/>
      <sheetName val="INPUT_SHEET1"/>
      <sheetName val="Site_Dev_BOQ1"/>
      <sheetName val="CFForecast_detail"/>
      <sheetName val="3__Elemental_Summary"/>
      <sheetName val="9__Package_split_-_Cost_"/>
      <sheetName val="12a__CFTable"/>
      <sheetName val="10__&amp;_11__Rate_Code_&amp;_BQ"/>
      <sheetName val="Break_up_Sheet1"/>
      <sheetName val="PRECAST_lightconc-II"/>
      <sheetName val="PANEL_ANNEXURE1"/>
      <sheetName val="Rate_analysis1"/>
      <sheetName val="Fill_this_out_first___1"/>
      <sheetName val="X_rate"/>
      <sheetName val="final_estimate"/>
      <sheetName val="Base_data_Security_Procedures"/>
      <sheetName val="Fin__Assumpt__-_Sensitivities"/>
      <sheetName val="Template-Design_Devt_Estimate"/>
      <sheetName val="Staff_Acco_"/>
      <sheetName val="Project_Budget_Worksheet"/>
      <sheetName val="RMZ_Summary"/>
      <sheetName val="Misc_Liq"/>
      <sheetName val="SUPPLY_-Sanitary_Fixtures"/>
      <sheetName val="ITEMS_FOR_CIVIL_TENDER"/>
      <sheetName val="Global_Assm_"/>
      <sheetName val="PointNo_5"/>
      <sheetName val="ESTIMATE_for_approval"/>
      <sheetName val="Phase_1"/>
      <sheetName val="Phase_2"/>
      <sheetName val="Pay_Rec"/>
      <sheetName val="S_2"/>
      <sheetName val="07016,_Master_List-Major_Minor"/>
      <sheetName val="Other_Inc"/>
      <sheetName val="Room_Rev"/>
      <sheetName val="SMS_Format"/>
      <sheetName val="MASTER_RATE_ANALYSIS"/>
      <sheetName val="GF_Columns"/>
      <sheetName val="IO_LIST"/>
      <sheetName val="Basic_Rates"/>
      <sheetName val="Summary_year_Plan"/>
      <sheetName val="INDIGINEOUS_ITEMS_"/>
      <sheetName val="Extra_Item"/>
      <sheetName val="schedule_nos"/>
      <sheetName val="_B3"/>
      <sheetName val="_B1"/>
      <sheetName val="AutoOpen_Stub_Data"/>
      <sheetName val="os_liabilities_analysis"/>
      <sheetName val="3cd_Annexure"/>
      <sheetName val="Civil_Boq"/>
      <sheetName val="Assumption_Inputs"/>
      <sheetName val="labour_coeff"/>
      <sheetName val="sqn_ldr_3_Unit_2_"/>
      <sheetName val="Reference_Information"/>
      <sheetName val="Employee_List"/>
      <sheetName val="Sales_Office"/>
      <sheetName val="SECURITY_1"/>
      <sheetName val="Area_St"/>
      <sheetName val="collections_plan_0401"/>
      <sheetName val="LOCAL_RATES"/>
      <sheetName val="Msht_5F"/>
      <sheetName val="Risk_&amp;_Opportunities"/>
      <sheetName val="PA-_Consutant_"/>
      <sheetName val="ISO_RECON"/>
      <sheetName val="Back_filling"/>
      <sheetName val="NT_items_summary"/>
      <sheetName val="Meas_-Hotel_Part"/>
      <sheetName val="type_ahead_combo"/>
      <sheetName val="labour_rates"/>
      <sheetName val="RCC,Ret__Wall"/>
      <sheetName val="Erection_grider"/>
      <sheetName val="FTE_Totals_Plan"/>
      <sheetName val="DATA_BOQ"/>
      <sheetName val="Order_Info"/>
      <sheetName val="Other_Input"/>
      <sheetName val="Building 1"/>
      <sheetName val="Overall_Summary2"/>
      <sheetName val="Basement_Summary2"/>
      <sheetName val="Basement_Budget2"/>
      <sheetName val="Podium_Summary2"/>
      <sheetName val="Podium_Budgets2"/>
      <sheetName val="Guestroom_Summary2"/>
      <sheetName val="Guestroom_Budget2"/>
      <sheetName val="Sitework_Summary2"/>
      <sheetName val="Sitework_Budget2"/>
      <sheetName val="Master_Sheet2"/>
      <sheetName val="GM_&amp;_TA2"/>
      <sheetName val="Cost_summary2"/>
      <sheetName val="TBAL9697_-group_wise__sdpl2"/>
      <sheetName val="Material_2"/>
      <sheetName val="Labour_&amp;_Plant2"/>
      <sheetName val="LIST_OF_MAKES2"/>
      <sheetName val="INPUT_SHEET2"/>
      <sheetName val="Site_Dev_BOQ2"/>
      <sheetName val="CFForecast_detail1"/>
      <sheetName val="3__Elemental_Summary1"/>
      <sheetName val="9__Package_split_-_Cost_1"/>
      <sheetName val="12a__CFTable1"/>
      <sheetName val="10__&amp;_11__Rate_Code_&amp;_BQ1"/>
      <sheetName val="Break_up_Sheet2"/>
      <sheetName val="PRECAST_lightconc-II1"/>
      <sheetName val="PANEL_ANNEXURE2"/>
      <sheetName val="Rate_analysis2"/>
      <sheetName val="Fill_this_out_first___2"/>
      <sheetName val="X_rate1"/>
      <sheetName val="final_estimate1"/>
      <sheetName val="Base_data_Security_Procedures1"/>
      <sheetName val="Fin__Assumpt__-_Sensitivities1"/>
      <sheetName val="Template-Design_Devt_Estimate1"/>
      <sheetName val="Staff_Acco_1"/>
      <sheetName val="Project_Budget_Worksheet1"/>
      <sheetName val="RMZ_Summary1"/>
      <sheetName val="Misc_Liq1"/>
      <sheetName val="SUPPLY_-Sanitary_Fixtures1"/>
      <sheetName val="ITEMS_FOR_CIVIL_TENDER1"/>
      <sheetName val="Global_Assm_1"/>
      <sheetName val="PointNo_51"/>
      <sheetName val="ESTIMATE_for_approval1"/>
      <sheetName val="Phase_11"/>
      <sheetName val="Phase_21"/>
      <sheetName val="Pay_Rec1"/>
      <sheetName val="S_21"/>
      <sheetName val="07016,_Master_List-Major_Minor1"/>
      <sheetName val="Other_Inc1"/>
      <sheetName val="Room_Rev1"/>
      <sheetName val="SMS_Format1"/>
      <sheetName val="MASTER_RATE_ANALYSIS1"/>
      <sheetName val="GF_Columns1"/>
      <sheetName val="IO_LIST1"/>
      <sheetName val="Basic_Rates1"/>
      <sheetName val="Summary_year_Plan1"/>
      <sheetName val="INDIGINEOUS_ITEMS_1"/>
      <sheetName val="Extra_Item1"/>
      <sheetName val="schedule_nos1"/>
      <sheetName val="_B31"/>
      <sheetName val="_B11"/>
      <sheetName val="AutoOpen_Stub_Data1"/>
      <sheetName val="os_liabilities_analysis1"/>
      <sheetName val="3cd_Annexure1"/>
      <sheetName val="Civil_Boq1"/>
      <sheetName val="Assumption_Inputs1"/>
      <sheetName val="labour_coeff1"/>
      <sheetName val="sqn_ldr_3_Unit_2_1"/>
      <sheetName val="Reference_Information1"/>
      <sheetName val="Employee_List1"/>
      <sheetName val="Sales_Office1"/>
      <sheetName val="SECURITY_11"/>
      <sheetName val="Area_St1"/>
      <sheetName val="collections_plan_04011"/>
      <sheetName val="LOCAL_RATES1"/>
      <sheetName val="Msht_5F1"/>
      <sheetName val="Risk_&amp;_Opportunities1"/>
      <sheetName val="PA-_Consutant_1"/>
      <sheetName val="ISO_RECON1"/>
      <sheetName val="Back_filling1"/>
      <sheetName val="NT_items_summary1"/>
      <sheetName val="Meas_-Hotel_Part1"/>
      <sheetName val="type_ahead_combo1"/>
      <sheetName val="labour_rates1"/>
      <sheetName val="RCC,Ret__Wall1"/>
      <sheetName val="Erection_grider1"/>
      <sheetName val="FTE_Totals_Plan1"/>
      <sheetName val="DATA_BOQ1"/>
      <sheetName val="Order_Info1"/>
      <sheetName val="Overall_Summary3"/>
      <sheetName val="Basement_Summary3"/>
      <sheetName val="Basement_Budget3"/>
      <sheetName val="Podium_Summary3"/>
      <sheetName val="Podium_Budgets3"/>
      <sheetName val="Guestroom_Summary3"/>
      <sheetName val="Guestroom_Budget3"/>
      <sheetName val="Sitework_Summary3"/>
      <sheetName val="Sitework_Budget3"/>
      <sheetName val="Master_Sheet3"/>
      <sheetName val="GM_&amp;_TA3"/>
      <sheetName val="Cost_summary3"/>
      <sheetName val="TBAL9697_-group_wise__sdpl3"/>
      <sheetName val="Material_3"/>
      <sheetName val="Labour_&amp;_Plant3"/>
      <sheetName val="LIST_OF_MAKES3"/>
      <sheetName val="INPUT_SHEET3"/>
      <sheetName val="Site_Dev_BOQ3"/>
      <sheetName val="CFForecast_detail2"/>
      <sheetName val="3__Elemental_Summary2"/>
      <sheetName val="9__Package_split_-_Cost_2"/>
      <sheetName val="12a__CFTable2"/>
      <sheetName val="10__&amp;_11__Rate_Code_&amp;_BQ2"/>
      <sheetName val="Break_up_Sheet3"/>
      <sheetName val="PRECAST_lightconc-II2"/>
      <sheetName val="PANEL_ANNEXURE3"/>
      <sheetName val="Rate_analysis3"/>
      <sheetName val="Fill_this_out_first___3"/>
      <sheetName val="X_rate2"/>
      <sheetName val="final_estimate2"/>
      <sheetName val="Base_data_Security_Procedures2"/>
      <sheetName val="Fin__Assumpt__-_Sensitivities2"/>
      <sheetName val="Template-Design_Devt_Estimate2"/>
      <sheetName val="Staff_Acco_2"/>
      <sheetName val="Project_Budget_Worksheet2"/>
      <sheetName val="RMZ_Summary2"/>
      <sheetName val="Misc_Liq2"/>
      <sheetName val="SUPPLY_-Sanitary_Fixtures2"/>
      <sheetName val="ITEMS_FOR_CIVIL_TENDER2"/>
      <sheetName val="Global_Assm_2"/>
      <sheetName val="PointNo_52"/>
      <sheetName val="ESTIMATE_for_approval2"/>
      <sheetName val="Phase_12"/>
      <sheetName val="Phase_22"/>
      <sheetName val="Pay_Rec2"/>
      <sheetName val="S_22"/>
      <sheetName val="07016,_Master_List-Major_Minor2"/>
      <sheetName val="Other_Inc2"/>
      <sheetName val="Room_Rev2"/>
      <sheetName val="SMS_Format2"/>
      <sheetName val="MASTER_RATE_ANALYSIS2"/>
      <sheetName val="GF_Columns2"/>
      <sheetName val="IO_LIST2"/>
      <sheetName val="Basic_Rates2"/>
      <sheetName val="Summary_year_Plan2"/>
      <sheetName val="INDIGINEOUS_ITEMS_2"/>
      <sheetName val="Extra_Item2"/>
      <sheetName val="schedule_nos2"/>
      <sheetName val="_B32"/>
      <sheetName val="_B12"/>
      <sheetName val="AutoOpen_Stub_Data2"/>
      <sheetName val="os_liabilities_analysis2"/>
      <sheetName val="3cd_Annexure2"/>
      <sheetName val="Civil_Boq2"/>
      <sheetName val="Assumption_Inputs2"/>
      <sheetName val="labour_coeff2"/>
      <sheetName val="sqn_ldr_3_Unit_2_2"/>
      <sheetName val="Reference_Information2"/>
      <sheetName val="Employee_List2"/>
      <sheetName val="Sales_Office2"/>
      <sheetName val="SECURITY_12"/>
      <sheetName val="Area_St2"/>
      <sheetName val="collections_plan_04012"/>
      <sheetName val="LOCAL_RATES2"/>
      <sheetName val="Msht_5F2"/>
      <sheetName val="Risk_&amp;_Opportunities2"/>
      <sheetName val="PA-_Consutant_2"/>
      <sheetName val="ISO_RECON2"/>
      <sheetName val="Back_filling2"/>
      <sheetName val="NT_items_summary2"/>
      <sheetName val="Meas_-Hotel_Part2"/>
      <sheetName val="type_ahead_combo2"/>
      <sheetName val="labour_rates2"/>
      <sheetName val="RCC,Ret__Wall2"/>
      <sheetName val="Erection_grider2"/>
      <sheetName val="FTE_Totals_Plan2"/>
      <sheetName val="DATA_BOQ2"/>
      <sheetName val="Order_Info2"/>
      <sheetName val="Overall_Summary4"/>
      <sheetName val="Basement_Summary4"/>
      <sheetName val="Basement_Budget4"/>
      <sheetName val="Podium_Summary4"/>
      <sheetName val="Podium_Budgets4"/>
      <sheetName val="Guestroom_Summary4"/>
      <sheetName val="Guestroom_Budget4"/>
      <sheetName val="Sitework_Summary4"/>
      <sheetName val="Sitework_Budget4"/>
      <sheetName val="Master_Sheet4"/>
      <sheetName val="GM_&amp;_TA4"/>
      <sheetName val="Cost_summary4"/>
      <sheetName val="TBAL9697_-group_wise__sdpl4"/>
      <sheetName val="Material_4"/>
      <sheetName val="Labour_&amp;_Plant4"/>
      <sheetName val="LIST_OF_MAKES4"/>
      <sheetName val="INPUT_SHEET4"/>
      <sheetName val="Site_Dev_BOQ4"/>
      <sheetName val="CFForecast_detail3"/>
      <sheetName val="3__Elemental_Summary3"/>
      <sheetName val="9__Package_split_-_Cost_3"/>
      <sheetName val="12a__CFTable3"/>
      <sheetName val="10__&amp;_11__Rate_Code_&amp;_BQ3"/>
      <sheetName val="Break_up_Sheet4"/>
      <sheetName val="PRECAST_lightconc-II3"/>
      <sheetName val="PANEL_ANNEXURE4"/>
      <sheetName val="Rate_analysis4"/>
      <sheetName val="Fill_this_out_first___4"/>
      <sheetName val="X_rate3"/>
      <sheetName val="final_estimate3"/>
      <sheetName val="Base_data_Security_Procedures3"/>
      <sheetName val="Fin__Assumpt__-_Sensitivities3"/>
      <sheetName val="Template-Design_Devt_Estimate3"/>
      <sheetName val="Staff_Acco_3"/>
      <sheetName val="Project_Budget_Worksheet3"/>
      <sheetName val="RMZ_Summary3"/>
      <sheetName val="Misc_Liq3"/>
      <sheetName val="SUPPLY_-Sanitary_Fixtures3"/>
      <sheetName val="ITEMS_FOR_CIVIL_TENDER3"/>
      <sheetName val="Global_Assm_3"/>
      <sheetName val="PointNo_53"/>
      <sheetName val="ESTIMATE_for_approval3"/>
      <sheetName val="Phase_13"/>
      <sheetName val="Phase_23"/>
      <sheetName val="Pay_Rec3"/>
      <sheetName val="S_23"/>
      <sheetName val="07016,_Master_List-Major_Minor3"/>
      <sheetName val="Other_Inc3"/>
      <sheetName val="Room_Rev3"/>
      <sheetName val="SMS_Format3"/>
      <sheetName val="MASTER_RATE_ANALYSIS3"/>
      <sheetName val="GF_Columns3"/>
      <sheetName val="IO_LIST3"/>
      <sheetName val="Basic_Rates3"/>
      <sheetName val="Summary_year_Plan3"/>
      <sheetName val="INDIGINEOUS_ITEMS_3"/>
      <sheetName val="Extra_Item3"/>
      <sheetName val="schedule_nos3"/>
      <sheetName val="_B33"/>
      <sheetName val="_B13"/>
      <sheetName val="AutoOpen_Stub_Data3"/>
      <sheetName val="os_liabilities_analysis3"/>
      <sheetName val="3cd_Annexure3"/>
      <sheetName val="Civil_Boq3"/>
      <sheetName val="Assumption_Inputs3"/>
      <sheetName val="labour_coeff3"/>
      <sheetName val="sqn_ldr_3_Unit_2_3"/>
      <sheetName val="Reference_Information3"/>
      <sheetName val="Employee_List3"/>
      <sheetName val="Sales_Office3"/>
      <sheetName val="SECURITY_13"/>
      <sheetName val="Area_St3"/>
      <sheetName val="collections_plan_04013"/>
      <sheetName val="LOCAL_RATES3"/>
      <sheetName val="Msht_5F3"/>
      <sheetName val="Risk_&amp;_Opportunities3"/>
      <sheetName val="PA-_Consutant_3"/>
      <sheetName val="ISO_RECON3"/>
      <sheetName val="Back_filling3"/>
      <sheetName val="NT_items_summary3"/>
      <sheetName val="Meas_-Hotel_Part3"/>
      <sheetName val="type_ahead_combo3"/>
      <sheetName val="labour_rates3"/>
      <sheetName val="RCC,Ret__Wall3"/>
      <sheetName val="Erection_grider3"/>
      <sheetName val="FTE_Totals_Plan3"/>
      <sheetName val="DATA_BOQ3"/>
      <sheetName val="Order_Info3"/>
      <sheetName val="PPA Summary"/>
      <sheetName val="F1a-Pile"/>
      <sheetName val="Sqn_Abs"/>
      <sheetName val="d-safe DELUXE"/>
      <sheetName val="Diawise steel abstract"/>
      <sheetName val="RA"/>
      <sheetName val="electr_ work CA "/>
      <sheetName val="#REF!"/>
      <sheetName val="Report"/>
      <sheetName val="G.1-AV SYSTEM"/>
      <sheetName val="Ext Works"/>
      <sheetName val="Budgetary office area"/>
      <sheetName val="Hotel Summary"/>
      <sheetName val="B2"/>
      <sheetName val="B3"/>
      <sheetName val="B4"/>
      <sheetName val="B5"/>
      <sheetName val="B6"/>
      <sheetName val="B7"/>
      <sheetName val="B8"/>
      <sheetName val="B9"/>
      <sheetName val="B10"/>
      <sheetName val="Initial Data"/>
      <sheetName val="268"/>
      <sheetName val="Contents"/>
      <sheetName val="Planned"/>
      <sheetName val="CIF_COST_ITEM"/>
      <sheetName val="beam-reinft-IIInd_floor"/>
      <sheetName val="4_총괄(통합)"/>
      <sheetName val="CIF_COST_ITEM1"/>
      <sheetName val="beam-reinft-IIInd_floor1"/>
      <sheetName val="4_총괄(통합)1"/>
      <sheetName val="CIF_COST_ITEM3"/>
      <sheetName val="beam-reinft-IIInd_floor3"/>
      <sheetName val="4_총괄(통합)3"/>
      <sheetName val="CIF_COST_ITEM2"/>
      <sheetName val="beam-reinft-IIInd_floor2"/>
      <sheetName val="4_총괄(통합)2"/>
      <sheetName val="Overall_Summary5"/>
      <sheetName val="Basement_Summary5"/>
      <sheetName val="Basement_Budget5"/>
      <sheetName val="Podium_Summary5"/>
      <sheetName val="Podium_Budgets5"/>
      <sheetName val="Guestroom_Summary5"/>
      <sheetName val="Guestroom_Budget5"/>
      <sheetName val="Sitework_Summary5"/>
      <sheetName val="Sitework_Budget5"/>
      <sheetName val="GM_&amp;_TA5"/>
      <sheetName val="TBAL9697_-group_wise__sdpl5"/>
      <sheetName val="LIST_OF_MAKES5"/>
      <sheetName val="INPUT_SHEET5"/>
      <sheetName val="PRECAST_lightconc-II4"/>
      <sheetName val="Cost_summary5"/>
      <sheetName val="Material_5"/>
      <sheetName val="Labour_&amp;_Plant5"/>
      <sheetName val="Site_Dev_BOQ5"/>
      <sheetName val="Master_Sheet5"/>
      <sheetName val="CFForecast_detail4"/>
      <sheetName val="3__Elemental_Summary4"/>
      <sheetName val="9__Package_split_-_Cost_4"/>
      <sheetName val="12a__CFTable4"/>
      <sheetName val="10__&amp;_11__Rate_Code_&amp;_BQ4"/>
      <sheetName val="Break_up_Sheet5"/>
      <sheetName val="Rate_analysis5"/>
      <sheetName val="PANEL_ANNEXURE5"/>
      <sheetName val="final_estimate4"/>
      <sheetName val="Fill_this_out_first___5"/>
      <sheetName val="X_rate4"/>
      <sheetName val="Base_data_Security_Procedures4"/>
      <sheetName val="Fin__Assumpt__-_Sensitivities4"/>
      <sheetName val="Template-Design_Devt_Estimate4"/>
      <sheetName val="Staff_Acco_4"/>
      <sheetName val="Project_Budget_Worksheet4"/>
      <sheetName val="RMZ_Summary4"/>
      <sheetName val="SUPPLY_-Sanitary_Fixtures4"/>
      <sheetName val="ITEMS_FOR_CIVIL_TENDER4"/>
      <sheetName val="Global_Assm_4"/>
      <sheetName val="PointNo_54"/>
      <sheetName val="ESTIMATE_for_approval4"/>
      <sheetName val="Misc_Liq4"/>
      <sheetName val="GF_Columns4"/>
      <sheetName val="IO_LIST4"/>
      <sheetName val="Phase_14"/>
      <sheetName val="Phase_24"/>
      <sheetName val="Pay_Rec4"/>
      <sheetName val="S_24"/>
      <sheetName val="07016,_Master_List-Major_Minor4"/>
      <sheetName val="Other_Inc4"/>
      <sheetName val="Room_Rev4"/>
      <sheetName val="SMS_Format4"/>
      <sheetName val="Basic_Rates4"/>
      <sheetName val="MASTER_RATE_ANALYSIS4"/>
      <sheetName val="Summary_year_Plan4"/>
      <sheetName val="INDIGINEOUS_ITEMS_4"/>
      <sheetName val="Extra_Item4"/>
      <sheetName val="schedule_nos4"/>
      <sheetName val="_B34"/>
      <sheetName val="_B14"/>
      <sheetName val="os_liabilities_analysis4"/>
      <sheetName val="AutoOpen_Stub_Data4"/>
      <sheetName val="3cd_Annexure4"/>
      <sheetName val="Civil_Boq4"/>
      <sheetName val="Reference_Information4"/>
      <sheetName val="Employee_List4"/>
      <sheetName val="Sales_Office4"/>
      <sheetName val="SECURITY_14"/>
      <sheetName val="sqn_ldr_3_Unit_2_4"/>
      <sheetName val="Assumption_Inputs4"/>
      <sheetName val="labour_coeff4"/>
      <sheetName val="Area_St4"/>
      <sheetName val="LOCAL_RATES4"/>
      <sheetName val="collections_plan_04014"/>
      <sheetName val="ISO_RECON4"/>
      <sheetName val="Back_filling4"/>
      <sheetName val="NT_items_summary4"/>
      <sheetName val="RCC,Ret__Wall4"/>
      <sheetName val="Erection_grider4"/>
      <sheetName val="Meas_-Hotel_Part4"/>
      <sheetName val="Risk_&amp;_Opportunities4"/>
      <sheetName val="type_ahead_combo4"/>
      <sheetName val="labour_rates4"/>
      <sheetName val="Msht_5F4"/>
      <sheetName val="CIF_COST_ITEM4"/>
      <sheetName val="beam-reinft-IIInd_floor4"/>
      <sheetName val="4_총괄(통합)4"/>
      <sheetName val="Base Data - Permanent Material"/>
      <sheetName val="MP"/>
      <sheetName val="concrete"/>
      <sheetName val="info"/>
      <sheetName val="Interm FO Detail"/>
      <sheetName val="Priv FO Detail"/>
      <sheetName val="Sensitivities"/>
      <sheetName val="imalat_icmal"/>
      <sheetName val="mal_onay"/>
      <sheetName val="Control"/>
      <sheetName val="Inputs - ST"/>
      <sheetName val="XREF"/>
      <sheetName val="PAYWORK"/>
      <sheetName val="cashflow"/>
      <sheetName val="CERTIFICATE"/>
      <sheetName val="BLKs_C"/>
      <sheetName val="BBS"/>
      <sheetName val="SMG9902"/>
      <sheetName val="Details"/>
      <sheetName val="Base_Data"/>
      <sheetName val="Boiler&amp;TG"/>
      <sheetName val="Pacakges split"/>
      <sheetName val="Modular"/>
      <sheetName val="PA-_Consutant_4"/>
      <sheetName val="FTE_Totals_Plan4"/>
      <sheetName val="DATA_BOQ4"/>
      <sheetName val="Order_Info4"/>
      <sheetName val="BASIS_-DEC_08"/>
      <sheetName val="Block_A_-_BOQ"/>
      <sheetName val="Approved_MTD_Proj_#'s"/>
      <sheetName val="Status_Control_Sheet"/>
      <sheetName val="HOLIDAY_LIST"/>
      <sheetName val="DASH_BOARD"/>
      <sheetName val="Overall_Summary6"/>
      <sheetName val="Basement_Summary6"/>
      <sheetName val="Basement_Budget6"/>
      <sheetName val="Podium_Summary6"/>
      <sheetName val="Podium_Budgets6"/>
      <sheetName val="Guestroom_Summary6"/>
      <sheetName val="Guestroom_Budget6"/>
      <sheetName val="Sitework_Summary6"/>
      <sheetName val="Sitework_Budget6"/>
      <sheetName val="Master_Sheet6"/>
      <sheetName val="GM_&amp;_TA6"/>
      <sheetName val="Cost_summary6"/>
      <sheetName val="TBAL9697_-group_wise__sdpl6"/>
      <sheetName val="Material_6"/>
      <sheetName val="Labour_&amp;_Plant6"/>
      <sheetName val="LIST_OF_MAKES6"/>
      <sheetName val="INPUT_SHEET6"/>
      <sheetName val="Site_Dev_BOQ6"/>
      <sheetName val="CFForecast_detail5"/>
      <sheetName val="3__Elemental_Summary5"/>
      <sheetName val="9__Package_split_-_Cost_5"/>
      <sheetName val="12a__CFTable5"/>
      <sheetName val="10__&amp;_11__Rate_Code_&amp;_BQ5"/>
      <sheetName val="Break_up_Sheet6"/>
      <sheetName val="PRECAST_lightconc-II5"/>
      <sheetName val="PANEL_ANNEXURE6"/>
      <sheetName val="Rate_analysis6"/>
      <sheetName val="Fill_this_out_first___6"/>
      <sheetName val="X_rate5"/>
      <sheetName val="final_estimate5"/>
      <sheetName val="Base_data_Security_Procedures5"/>
      <sheetName val="Fin__Assumpt__-_Sensitivities5"/>
      <sheetName val="Template-Design_Devt_Estimate5"/>
      <sheetName val="Staff_Acco_5"/>
      <sheetName val="Project_Budget_Worksheet5"/>
      <sheetName val="RMZ_Summary5"/>
      <sheetName val="Misc_Liq5"/>
      <sheetName val="SUPPLY_-Sanitary_Fixtures5"/>
      <sheetName val="ITEMS_FOR_CIVIL_TENDER5"/>
      <sheetName val="Global_Assm_5"/>
      <sheetName val="PointNo_55"/>
      <sheetName val="ESTIMATE_for_approval5"/>
      <sheetName val="Phase_15"/>
      <sheetName val="Phase_25"/>
      <sheetName val="Pay_Rec5"/>
      <sheetName val="S_25"/>
      <sheetName val="07016,_Master_List-Major_Minor5"/>
      <sheetName val="Other_Inc5"/>
      <sheetName val="Room_Rev5"/>
      <sheetName val="SMS_Format5"/>
      <sheetName val="MASTER_RATE_ANALYSIS5"/>
      <sheetName val="GF_Columns5"/>
      <sheetName val="IO_LIST5"/>
      <sheetName val="Basic_Rates5"/>
      <sheetName val="Summary_year_Plan5"/>
      <sheetName val="INDIGINEOUS_ITEMS_5"/>
      <sheetName val="Extra_Item5"/>
      <sheetName val="schedule_nos5"/>
      <sheetName val="_B35"/>
      <sheetName val="_B15"/>
      <sheetName val="AutoOpen_Stub_Data5"/>
      <sheetName val="os_liabilities_analysis5"/>
      <sheetName val="3cd_Annexure5"/>
      <sheetName val="Civil_Boq5"/>
      <sheetName val="Assumption_Inputs5"/>
      <sheetName val="labour_coeff5"/>
      <sheetName val="sqn_ldr_3_Unit_2_5"/>
      <sheetName val="Reference_Information5"/>
      <sheetName val="Employee_List5"/>
      <sheetName val="Sales_Office5"/>
      <sheetName val="SECURITY_15"/>
      <sheetName val="Area_St5"/>
      <sheetName val="collections_plan_04015"/>
      <sheetName val="LOCAL_RATES5"/>
      <sheetName val="Msht_5F5"/>
      <sheetName val="Risk_&amp;_Opportunities5"/>
      <sheetName val="PA-_Consutant_5"/>
      <sheetName val="ISO_RECON5"/>
      <sheetName val="Back_filling5"/>
      <sheetName val="NT_items_summary5"/>
      <sheetName val="Meas_-Hotel_Part5"/>
      <sheetName val="type_ahead_combo5"/>
      <sheetName val="labour_rates5"/>
      <sheetName val="RCC,Ret__Wall5"/>
      <sheetName val="Erection_grider5"/>
      <sheetName val="FTE_Totals_Plan5"/>
      <sheetName val="DATA_BOQ5"/>
      <sheetName val="Order_Info5"/>
      <sheetName val="BASIS_-DEC_081"/>
      <sheetName val="Block_A_-_BOQ1"/>
      <sheetName val="Approved_MTD_Proj_#'s1"/>
      <sheetName val="Status_Control_Sheet1"/>
      <sheetName val="HOLIDAY_LIST1"/>
      <sheetName val="DASH_BOARD1"/>
      <sheetName val="Overall_Summary7"/>
      <sheetName val="Basement_Summary7"/>
      <sheetName val="Basement_Budget7"/>
      <sheetName val="Podium_Summary7"/>
      <sheetName val="Podium_Budgets7"/>
      <sheetName val="Guestroom_Summary7"/>
      <sheetName val="Guestroom_Budget7"/>
      <sheetName val="Sitework_Summary7"/>
      <sheetName val="Sitework_Budget7"/>
      <sheetName val="Master_Sheet7"/>
      <sheetName val="GM_&amp;_TA7"/>
      <sheetName val="Cost_summary7"/>
      <sheetName val="TBAL9697_-group_wise__sdpl7"/>
      <sheetName val="Material_7"/>
      <sheetName val="Labour_&amp;_Plant7"/>
      <sheetName val="LIST_OF_MAKES7"/>
      <sheetName val="INPUT_SHEET7"/>
      <sheetName val="Site_Dev_BOQ7"/>
      <sheetName val="CFForecast_detail6"/>
      <sheetName val="3__Elemental_Summary6"/>
      <sheetName val="9__Package_split_-_Cost_6"/>
      <sheetName val="12a__CFTable6"/>
      <sheetName val="10__&amp;_11__Rate_Code_&amp;_BQ6"/>
      <sheetName val="Break_up_Sheet7"/>
      <sheetName val="PRECAST_lightconc-II6"/>
      <sheetName val="PANEL_ANNEXURE7"/>
      <sheetName val="Rate_analysis7"/>
      <sheetName val="Fill_this_out_first___7"/>
      <sheetName val="X_rate6"/>
      <sheetName val="final_estimate6"/>
      <sheetName val="Base_data_Security_Procedures6"/>
      <sheetName val="Fin__Assumpt__-_Sensitivities6"/>
      <sheetName val="Template-Design_Devt_Estimate6"/>
      <sheetName val="Staff_Acco_6"/>
      <sheetName val="Project_Budget_Worksheet6"/>
      <sheetName val="RMZ_Summary6"/>
      <sheetName val="Misc_Liq6"/>
      <sheetName val="SUPPLY_-Sanitary_Fixtures6"/>
      <sheetName val="ITEMS_FOR_CIVIL_TENDER6"/>
      <sheetName val="Global_Assm_6"/>
      <sheetName val="PointNo_56"/>
      <sheetName val="ESTIMATE_for_approval6"/>
      <sheetName val="Phase_16"/>
      <sheetName val="Phase_26"/>
      <sheetName val="Pay_Rec6"/>
      <sheetName val="S_26"/>
      <sheetName val="07016,_Master_List-Major_Minor6"/>
      <sheetName val="Other_Inc6"/>
      <sheetName val="Room_Rev6"/>
      <sheetName val="SMS_Format6"/>
      <sheetName val="MASTER_RATE_ANALYSIS6"/>
      <sheetName val="GF_Columns6"/>
      <sheetName val="IO_LIST6"/>
      <sheetName val="Basic_Rates6"/>
      <sheetName val="Summary_year_Plan6"/>
      <sheetName val="INDIGINEOUS_ITEMS_6"/>
      <sheetName val="Extra_Item6"/>
      <sheetName val="schedule_nos6"/>
      <sheetName val="_B36"/>
      <sheetName val="_B16"/>
      <sheetName val="AutoOpen_Stub_Data6"/>
      <sheetName val="os_liabilities_analysis6"/>
      <sheetName val="3cd_Annexure6"/>
      <sheetName val="Civil_Boq6"/>
      <sheetName val="Assumption_Inputs6"/>
      <sheetName val="labour_coeff6"/>
      <sheetName val="sqn_ldr_3_Unit_2_6"/>
      <sheetName val="Reference_Information6"/>
      <sheetName val="Employee_List6"/>
      <sheetName val="Sales_Office6"/>
      <sheetName val="SECURITY_16"/>
      <sheetName val="Area_St6"/>
      <sheetName val="collections_plan_04016"/>
      <sheetName val="LOCAL_RATES6"/>
      <sheetName val="Msht_5F6"/>
      <sheetName val="Risk_&amp;_Opportunities6"/>
      <sheetName val="PA-_Consutant_6"/>
      <sheetName val="ISO_RECON6"/>
      <sheetName val="Back_filling6"/>
      <sheetName val="NT_items_summary6"/>
      <sheetName val="Meas_-Hotel_Part6"/>
      <sheetName val="type_ahead_combo6"/>
      <sheetName val="labour_rates6"/>
      <sheetName val="RCC,Ret__Wall6"/>
      <sheetName val="Erection_grider6"/>
      <sheetName val="FTE_Totals_Plan6"/>
      <sheetName val="DATA_BOQ6"/>
      <sheetName val="Order_Info6"/>
      <sheetName val="BASIS_-DEC_082"/>
      <sheetName val="Block_A_-_BOQ2"/>
      <sheetName val="Approved_MTD_Proj_#'s2"/>
      <sheetName val="Status_Control_Sheet2"/>
      <sheetName val="HOLIDAY_LIST2"/>
      <sheetName val="DASH_BOARD2"/>
      <sheetName val="Driveway Beams"/>
      <sheetName val="Mat_Cost"/>
      <sheetName val="Raw Data"/>
      <sheetName val="Main Summary"/>
      <sheetName val="TOP_level mods"/>
      <sheetName val="Graph Data"/>
      <sheetName val="Cash Flow Datas"/>
      <sheetName val="CIF_COST_ITEM5"/>
      <sheetName val="beam-reinft-IIInd_floor5"/>
      <sheetName val="4_총괄(통합)5"/>
      <sheetName val="Ironmongery_"/>
      <sheetName val="Ext_Works"/>
      <sheetName val="appendix_A"/>
      <sheetName val="L_Chg"/>
      <sheetName val="Position_Class"/>
      <sheetName val="65_FINANCE"/>
      <sheetName val="Building_1"/>
      <sheetName val="TOP_level_mods"/>
      <sheetName val="Graph_Data"/>
      <sheetName val="MONTH"/>
      <sheetName val="입찰내역 발주처 양식"/>
      <sheetName val="입찰내역_발주처_양식1"/>
      <sheetName val="Initial_Data1"/>
      <sheetName val="입찰내역_발주처_양식"/>
      <sheetName val="Initial_Data"/>
      <sheetName val="sheeet7"/>
      <sheetName val="UP-ID"/>
      <sheetName val="Sub Cont. Comp."/>
      <sheetName val="Quotation"/>
      <sheetName val="대비내역"/>
      <sheetName val="CCB"/>
      <sheetName val="Config"/>
      <sheetName val="Break Dw"/>
      <sheetName val="Controls"/>
      <sheetName val="Lowside"/>
      <sheetName val="DSLP"/>
      <sheetName val="Reference Values"/>
      <sheetName val="LANGUAGE"/>
      <sheetName val="Hot"/>
      <sheetName val="Field Values"/>
      <sheetName val="BLOCK-E"/>
      <sheetName val="WORK TABLE"/>
      <sheetName val="grid"/>
      <sheetName val="SITE OVERHEADS"/>
      <sheetName val="환율"/>
      <sheetName val="storm water1"/>
      <sheetName val="MB.Prod"/>
      <sheetName val="Material Current"/>
      <sheetName val="D1_CO"/>
      <sheetName val="Break_Up (bc)"/>
      <sheetName val="Break_Up (bc1)"/>
      <sheetName val="Break_Up (bc2)"/>
      <sheetName val="Status"/>
      <sheetName val="electr__work_CA_"/>
      <sheetName val="Step 7"/>
      <sheetName val="A"/>
      <sheetName val="except wiring"/>
      <sheetName val="System"/>
      <sheetName val="General input"/>
      <sheetName val="LT internal works"/>
      <sheetName val="Senorita Project information"/>
      <sheetName val="Data base"/>
      <sheetName val="sheet6"/>
      <sheetName val="Detail In Door Stad"/>
      <sheetName val="OpRes"/>
      <sheetName val="WING - A RAFT (23-08-09)"/>
      <sheetName val="FORM-16"/>
      <sheetName val="reference"/>
      <sheetName val="sq ftg detail"/>
      <sheetName val="lookup"/>
      <sheetName val="office"/>
      <sheetName val="Lab"/>
      <sheetName val="Material&amp;equipment"/>
      <sheetName val="F4.13"/>
      <sheetName val=""/>
      <sheetName val="Formula"/>
      <sheetName val="Basic Resources"/>
      <sheetName val="Comparative at bid opening"/>
      <sheetName val="CABLE DATA"/>
      <sheetName val="Global factors"/>
      <sheetName val="S &amp; A"/>
      <sheetName val="Electrical-Line Items"/>
      <sheetName val="-"/>
      <sheetName val="사진"/>
      <sheetName val="Overall_Summary8"/>
      <sheetName val="Basement_Summary8"/>
      <sheetName val="Basement_Budget8"/>
      <sheetName val="Podium_Summary8"/>
      <sheetName val="Podium_Budgets8"/>
      <sheetName val="Guestroom_Summary8"/>
      <sheetName val="Guestroom_Budget8"/>
      <sheetName val="Sitework_Summary8"/>
      <sheetName val="Sitework_Budget8"/>
      <sheetName val="GM_&amp;_TA8"/>
      <sheetName val="TBAL9697_-group_wise__sdpl8"/>
      <sheetName val="Overall_Summary9"/>
      <sheetName val="Basement_Summary9"/>
      <sheetName val="Basement_Budget9"/>
      <sheetName val="Podium_Summary9"/>
      <sheetName val="Podium_Budgets9"/>
      <sheetName val="Guestroom_Summary9"/>
      <sheetName val="Guestroom_Budget9"/>
      <sheetName val="Sitework_Summary9"/>
      <sheetName val="Sitework_Budget9"/>
      <sheetName val="GM_&amp;_TA9"/>
      <sheetName val="TBAL9697_-group_wise__sdpl9"/>
      <sheetName val="Break_up_Sheet8"/>
      <sheetName val="LIST_OF_MAKES8"/>
      <sheetName val="INPUT_SHEET8"/>
      <sheetName val="Overall_Summary10"/>
      <sheetName val="Basement_Summary10"/>
      <sheetName val="Basement_Budget10"/>
      <sheetName val="Podium_Summary10"/>
      <sheetName val="Podium_Budgets10"/>
      <sheetName val="Guestroom_Summary10"/>
      <sheetName val="Guestroom_Budget10"/>
      <sheetName val="Sitework_Summary10"/>
      <sheetName val="Sitework_Budget10"/>
      <sheetName val="GM_&amp;_TA10"/>
      <sheetName val="TBAL9697_-group_wise__sdpl10"/>
      <sheetName val="Break_up_Sheet9"/>
      <sheetName val="LIST_OF_MAKES9"/>
      <sheetName val="INPUT_SHEET9"/>
      <sheetName val="Overall_Summary11"/>
      <sheetName val="Basement_Summary11"/>
      <sheetName val="Basement_Budget11"/>
      <sheetName val="Podium_Summary11"/>
      <sheetName val="Podium_Budgets11"/>
      <sheetName val="Guestroom_Summary11"/>
      <sheetName val="Guestroom_Budget11"/>
      <sheetName val="Sitework_Summary11"/>
      <sheetName val="Sitework_Budget11"/>
      <sheetName val="GM_&amp;_TA11"/>
      <sheetName val="TBAL9697_-group_wise__sdpl11"/>
      <sheetName val="Break_up_Sheet10"/>
      <sheetName val="LIST_OF_MAKES10"/>
      <sheetName val="INPUT_SHEET10"/>
      <sheetName val="Overall_Summary15"/>
      <sheetName val="Basement_Summary15"/>
      <sheetName val="Basement_Budget15"/>
      <sheetName val="Podium_Summary15"/>
      <sheetName val="Podium_Budgets15"/>
      <sheetName val="Guestroom_Summary15"/>
      <sheetName val="Guestroom_Budget15"/>
      <sheetName val="Sitework_Summary15"/>
      <sheetName val="Sitework_Budget15"/>
      <sheetName val="GM_&amp;_TA15"/>
      <sheetName val="TBAL9697_-group_wise__sdpl15"/>
      <sheetName val="Break_up_Sheet14"/>
      <sheetName val="LIST_OF_MAKES14"/>
      <sheetName val="INPUT_SHEET14"/>
      <sheetName val="Overall_Summary12"/>
      <sheetName val="Basement_Summary12"/>
      <sheetName val="Basement_Budget12"/>
      <sheetName val="Podium_Summary12"/>
      <sheetName val="Podium_Budgets12"/>
      <sheetName val="Guestroom_Summary12"/>
      <sheetName val="Guestroom_Budget12"/>
      <sheetName val="Sitework_Summary12"/>
      <sheetName val="Sitework_Budget12"/>
      <sheetName val="GM_&amp;_TA12"/>
      <sheetName val="TBAL9697_-group_wise__sdpl12"/>
      <sheetName val="Break_up_Sheet11"/>
      <sheetName val="LIST_OF_MAKES11"/>
      <sheetName val="INPUT_SHEET11"/>
      <sheetName val="Overall_Summary13"/>
      <sheetName val="Basement_Summary13"/>
      <sheetName val="Basement_Budget13"/>
      <sheetName val="Podium_Summary13"/>
      <sheetName val="Podium_Budgets13"/>
      <sheetName val="Guestroom_Summary13"/>
      <sheetName val="Guestroom_Budget13"/>
      <sheetName val="Sitework_Summary13"/>
      <sheetName val="Sitework_Budget13"/>
      <sheetName val="GM_&amp;_TA13"/>
      <sheetName val="TBAL9697_-group_wise__sdpl13"/>
      <sheetName val="Break_up_Sheet12"/>
      <sheetName val="LIST_OF_MAKES12"/>
      <sheetName val="INPUT_SHEET12"/>
      <sheetName val="Overall_Summary14"/>
      <sheetName val="Basement_Summary14"/>
      <sheetName val="Basement_Budget14"/>
      <sheetName val="Podium_Summary14"/>
      <sheetName val="Podium_Budgets14"/>
      <sheetName val="Guestroom_Summary14"/>
      <sheetName val="Guestroom_Budget14"/>
      <sheetName val="Sitework_Summary14"/>
      <sheetName val="Sitework_Budget14"/>
      <sheetName val="GM_&amp;_TA14"/>
      <sheetName val="TBAL9697_-group_wise__sdpl14"/>
      <sheetName val="Break_up_Sheet13"/>
      <sheetName val="LIST_OF_MAKES13"/>
      <sheetName val="INPUT_SHEET13"/>
      <sheetName val="Overall_Summary16"/>
      <sheetName val="Basement_Summary16"/>
      <sheetName val="Basement_Budget16"/>
      <sheetName val="Podium_Summary16"/>
      <sheetName val="Podium_Budgets16"/>
      <sheetName val="Guestroom_Summary16"/>
      <sheetName val="Guestroom_Budget16"/>
      <sheetName val="Sitework_Summary16"/>
      <sheetName val="Sitework_Budget16"/>
      <sheetName val="GM_&amp;_TA16"/>
      <sheetName val="TBAL9697_-group_wise__sdpl16"/>
      <sheetName val="Break_up_Sheet15"/>
      <sheetName val="LIST_OF_MAKES15"/>
      <sheetName val="INPUT_SHEET15"/>
      <sheetName val="Overall_Summary17"/>
      <sheetName val="Basement_Summary17"/>
      <sheetName val="Basement_Budget17"/>
      <sheetName val="Podium_Summary17"/>
      <sheetName val="Podium_Budgets17"/>
      <sheetName val="Guestroom_Summary17"/>
      <sheetName val="Guestroom_Budget17"/>
      <sheetName val="Sitework_Summary17"/>
      <sheetName val="Sitework_Budget17"/>
      <sheetName val="GM_&amp;_TA17"/>
      <sheetName val="TBAL9697_-group_wise__sdpl17"/>
      <sheetName val="Break_up_Sheet16"/>
      <sheetName val="LIST_OF_MAKES16"/>
      <sheetName val="INPUT_SHEET16"/>
      <sheetName val="Overall_Summary18"/>
      <sheetName val="Basement_Summary18"/>
      <sheetName val="Basement_Budget18"/>
      <sheetName val="Podium_Summary18"/>
      <sheetName val="Podium_Budgets18"/>
      <sheetName val="Guestroom_Summary18"/>
      <sheetName val="Guestroom_Budget18"/>
      <sheetName val="Sitework_Summary18"/>
      <sheetName val="Sitework_Budget18"/>
      <sheetName val="GM_&amp;_TA18"/>
      <sheetName val="TBAL9697_-group_wise__sdpl18"/>
      <sheetName val="Break_up_Sheet17"/>
      <sheetName val="LIST_OF_MAKES17"/>
      <sheetName val="INPUT_SHEET17"/>
      <sheetName val="Overall_Summary20"/>
      <sheetName val="Basement_Summary20"/>
      <sheetName val="Basement_Budget20"/>
      <sheetName val="Podium_Summary20"/>
      <sheetName val="Podium_Budgets20"/>
      <sheetName val="Guestroom_Summary20"/>
      <sheetName val="Guestroom_Budget20"/>
      <sheetName val="Sitework_Summary20"/>
      <sheetName val="Sitework_Budget20"/>
      <sheetName val="GM_&amp;_TA20"/>
      <sheetName val="TBAL9697_-group_wise__sdpl20"/>
      <sheetName val="Break_up_Sheet19"/>
      <sheetName val="LIST_OF_MAKES19"/>
      <sheetName val="INPUT_SHEET19"/>
      <sheetName val="Overall_Summary19"/>
      <sheetName val="Basement_Summary19"/>
      <sheetName val="Basement_Budget19"/>
      <sheetName val="Podium_Summary19"/>
      <sheetName val="Podium_Budgets19"/>
      <sheetName val="Guestroom_Summary19"/>
      <sheetName val="Guestroom_Budget19"/>
      <sheetName val="Sitework_Summary19"/>
      <sheetName val="Sitework_Budget19"/>
      <sheetName val="GM_&amp;_TA19"/>
      <sheetName val="TBAL9697_-group_wise__sdpl19"/>
      <sheetName val="Break_up_Sheet18"/>
      <sheetName val="LIST_OF_MAKES18"/>
      <sheetName val="INPUT_SHEET18"/>
      <sheetName val="Overall_Summary21"/>
      <sheetName val="Basement_Summary21"/>
      <sheetName val="Basement_Budget21"/>
      <sheetName val="Podium_Summary21"/>
      <sheetName val="Podium_Budgets21"/>
      <sheetName val="Guestroom_Summary21"/>
      <sheetName val="Guestroom_Budget21"/>
      <sheetName val="Sitework_Summary21"/>
      <sheetName val="Sitework_Budget21"/>
      <sheetName val="GM_&amp;_TA21"/>
      <sheetName val="TBAL9697_-group_wise__sdpl21"/>
      <sheetName val="Break_up_Sheet20"/>
      <sheetName val="LIST_OF_MAKES20"/>
      <sheetName val="INPUT_SHEET20"/>
      <sheetName val="Overall_Summary22"/>
      <sheetName val="Basement_Summary22"/>
      <sheetName val="Basement_Budget22"/>
      <sheetName val="Podium_Summary22"/>
      <sheetName val="Podium_Budgets22"/>
      <sheetName val="Guestroom_Summary22"/>
      <sheetName val="Guestroom_Budget22"/>
      <sheetName val="Sitework_Summary22"/>
      <sheetName val="Sitework_Budget22"/>
      <sheetName val="GM_&amp;_TA22"/>
      <sheetName val="TBAL9697_-group_wise__sdpl22"/>
      <sheetName val="Break_up_Sheet21"/>
      <sheetName val="LIST_OF_MAKES21"/>
      <sheetName val="INPUT_SHEET21"/>
      <sheetName val="Overall_Summary23"/>
      <sheetName val="Basement_Summary23"/>
      <sheetName val="Basement_Budget23"/>
      <sheetName val="Podium_Summary23"/>
      <sheetName val="Podium_Budgets23"/>
      <sheetName val="Guestroom_Summary23"/>
      <sheetName val="Guestroom_Budget23"/>
      <sheetName val="Sitework_Summary23"/>
      <sheetName val="Sitework_Budget23"/>
      <sheetName val="GM_&amp;_TA23"/>
      <sheetName val="TBAL9697_-group_wise__sdpl23"/>
      <sheetName val="Break_up_Sheet22"/>
      <sheetName val="LIST_OF_MAKES22"/>
      <sheetName val="INPUT_SHEET22"/>
      <sheetName val="India F&amp;S Template"/>
      <sheetName val="Fire Pumps"/>
      <sheetName val="B - E"/>
      <sheetName val="一発シート"/>
      <sheetName val="Sch-3"/>
      <sheetName val="Tables"/>
      <sheetName val="KALK"/>
      <sheetName val="Detail Top Sheet"/>
      <sheetName val="Labour"/>
      <sheetName val="INTERIOR"/>
      <sheetName val="PANEL_ANNEXURE8"/>
      <sheetName val="Cost_summary8"/>
      <sheetName val="Master_Sheet8"/>
      <sheetName val="Rate_analysis8"/>
      <sheetName val="Material_8"/>
      <sheetName val="Labour_&amp;_Plant8"/>
      <sheetName val="Site_Dev_BOQ8"/>
      <sheetName val="Fill_this_out_first___8"/>
      <sheetName val="X_rate7"/>
      <sheetName val="CFForecast_detail7"/>
      <sheetName val="3__Elemental_Summary7"/>
      <sheetName val="9__Package_split_-_Cost_7"/>
      <sheetName val="12a__CFTable7"/>
      <sheetName val="10__&amp;_11__Rate_Code_&amp;_BQ7"/>
      <sheetName val="PRECAST_lightconc-II7"/>
      <sheetName val="final_estimate7"/>
      <sheetName val="Template-Design_Devt_Estimate7"/>
      <sheetName val="RMZ_Summary7"/>
      <sheetName val="Staff_Acco_7"/>
      <sheetName val="Fin__Assumpt__-_Sensitivities7"/>
      <sheetName val="Misc_Liq7"/>
      <sheetName val="S_27"/>
      <sheetName val="Base_data_Security_Procedures7"/>
      <sheetName val="Project_Budget_Worksheet7"/>
      <sheetName val="GF_Columns7"/>
      <sheetName val="IO_LIST7"/>
      <sheetName val="SUPPLY_-Sanitary_Fixtures7"/>
      <sheetName val="ITEMS_FOR_CIVIL_TENDER7"/>
      <sheetName val="Other_Inc7"/>
      <sheetName val="Room_Rev7"/>
      <sheetName val="SMS_Format7"/>
      <sheetName val="Global_Assm_7"/>
      <sheetName val="PointNo_57"/>
      <sheetName val="Summary_year_Plan7"/>
      <sheetName val="ESTIMATE_for_approval7"/>
      <sheetName val="Phase_17"/>
      <sheetName val="Phase_27"/>
      <sheetName val="Pay_Rec7"/>
      <sheetName val="07016,_Master_List-Major_Minor7"/>
      <sheetName val="MASTER_RATE_ANALYSIS7"/>
      <sheetName val="Basic_Rates7"/>
      <sheetName val="INDIGINEOUS_ITEMS_7"/>
      <sheetName val="_B37"/>
      <sheetName val="_B17"/>
      <sheetName val="Extra_Item7"/>
      <sheetName val="schedule_nos7"/>
      <sheetName val="os_liabilities_analysis7"/>
      <sheetName val="AutoOpen_Stub_Data7"/>
      <sheetName val="3cd_Annexure7"/>
      <sheetName val="Reference_Information7"/>
      <sheetName val="Employee_List7"/>
      <sheetName val="Sales_Office7"/>
      <sheetName val="SECURITY_17"/>
      <sheetName val="labour_coeff7"/>
      <sheetName val="Civil_Boq7"/>
      <sheetName val="Assumption_Inputs7"/>
      <sheetName val="sqn_ldr_3_Unit_2_7"/>
      <sheetName val="Area_St7"/>
      <sheetName val="collections_plan_04017"/>
      <sheetName val="Risk_&amp;_Opportunities7"/>
      <sheetName val="type_ahead_combo7"/>
      <sheetName val="LOCAL_RATES7"/>
      <sheetName val="Msht_5F7"/>
      <sheetName val="ISO_RECON7"/>
      <sheetName val="Back_filling7"/>
      <sheetName val="NT_items_summary7"/>
      <sheetName val="DATA_BOQ7"/>
      <sheetName val="Meas_-Hotel_Part7"/>
      <sheetName val="labour_rates7"/>
      <sheetName val="RCC,Ret__Wall7"/>
      <sheetName val="FTE_Totals_Plan7"/>
      <sheetName val="Erection_grider7"/>
      <sheetName val="PA-_Consutant_7"/>
      <sheetName val="Order_Info7"/>
      <sheetName val="Status_Control_Sheet3"/>
      <sheetName val="HOLIDAY_LIST3"/>
      <sheetName val="DASH_BOARD3"/>
      <sheetName val="Approved_MTD_Proj_#'s3"/>
      <sheetName val="BASIS_-DEC_083"/>
      <sheetName val="Block_A_-_BOQ3"/>
      <sheetName val="electr__work_CA_1"/>
      <sheetName val="PPA_Summary"/>
      <sheetName val="INTERIORS"/>
      <sheetName val="list"/>
      <sheetName val="Rising Main"/>
      <sheetName val="ACS(1)"/>
      <sheetName val="FAS-C(4)"/>
      <sheetName val="CCTV(old)"/>
      <sheetName val="col-reinft1"/>
      <sheetName val="IBD"/>
      <sheetName val="Civil Works"/>
      <sheetName val="prsch"/>
      <sheetName val="OS"/>
      <sheetName val="Parameter"/>
      <sheetName val="PLANNING"/>
      <sheetName val="35892-1254"/>
      <sheetName val="Weightage-Sub Sht"/>
      <sheetName val="BM"/>
      <sheetName val="FA BOQ"/>
      <sheetName val="d-safe specs"/>
      <sheetName val="Sheet 1"/>
      <sheetName val="Vind-BtB"/>
      <sheetName val="Set"/>
      <sheetName val="Reference_Values"/>
      <sheetName val="Budgetary_office_area"/>
      <sheetName val="Break_Dw"/>
      <sheetName val="d-safe_DELUXE"/>
      <sheetName val="Diawise_steel_abstract"/>
      <sheetName val="WING_-_A_RAFT_(23-08-09)"/>
      <sheetName val="Material_Current"/>
      <sheetName val="Driveway_Beams"/>
      <sheetName val="Detail_In_Door_Stad"/>
      <sheetName val="SITE_OVERHEADS"/>
      <sheetName val="storm_water1"/>
      <sheetName val="MB_Prod"/>
      <sheetName val="Pacakges_split"/>
      <sheetName val="except_wiring"/>
      <sheetName val="Field_Values"/>
      <sheetName val="General_input"/>
      <sheetName val="Break_Up_(bc)"/>
      <sheetName val="Break_Up_(bc1)"/>
      <sheetName val="Break_Up_(bc2)"/>
      <sheetName val="Step_7"/>
      <sheetName val="WORK_TABLE"/>
      <sheetName val="Senorita_Project_information"/>
      <sheetName val="Data_base"/>
      <sheetName val="G_1-AV_SYSTEM"/>
      <sheetName val="Master_Sheet9"/>
      <sheetName val="Cost_summary9"/>
      <sheetName val="Material_9"/>
      <sheetName val="Labour_&amp;_Plant9"/>
      <sheetName val="Site_Dev_BOQ9"/>
      <sheetName val="CFForecast_detail8"/>
      <sheetName val="PANEL_ANNEXURE9"/>
      <sheetName val="Rate_analysis9"/>
      <sheetName val="X_rate8"/>
      <sheetName val="3__Elemental_Summary8"/>
      <sheetName val="9__Package_split_-_Cost_8"/>
      <sheetName val="12a__CFTable8"/>
      <sheetName val="10__&amp;_11__Rate_Code_&amp;_BQ8"/>
      <sheetName val="PRECAST_lightconc-II8"/>
      <sheetName val="Fill_this_out_first___9"/>
      <sheetName val="final_estimate8"/>
      <sheetName val="Base_data_Security_Procedures8"/>
      <sheetName val="Fin__Assumpt__-_Sensitivities8"/>
      <sheetName val="Template-Design_Devt_Estimate8"/>
      <sheetName val="Staff_Acco_8"/>
      <sheetName val="Project_Budget_Worksheet8"/>
      <sheetName val="RMZ_Summary8"/>
      <sheetName val="Misc_Liq8"/>
      <sheetName val="Phase_18"/>
      <sheetName val="Phase_28"/>
      <sheetName val="Pay_Rec8"/>
      <sheetName val="Other_Inc8"/>
      <sheetName val="Room_Rev8"/>
      <sheetName val="SMS_Format8"/>
      <sheetName val="S_28"/>
      <sheetName val="Summary_year_Plan8"/>
      <sheetName val="SECURITY_18"/>
      <sheetName val="GF_Columns8"/>
      <sheetName val="IO_LIST8"/>
      <sheetName val="Reference_Information8"/>
      <sheetName val="Employee_List8"/>
      <sheetName val="Sales_Office8"/>
      <sheetName val="SUPPLY_-Sanitary_Fixtures8"/>
      <sheetName val="ITEMS_FOR_CIVIL_TENDER8"/>
      <sheetName val="Global_Assm_8"/>
      <sheetName val="PointNo_58"/>
      <sheetName val="ESTIMATE_for_approval8"/>
      <sheetName val="07016,_Master_List-Major_Minor8"/>
      <sheetName val="MASTER_RATE_ANALYSIS8"/>
      <sheetName val="Basic_Rates8"/>
      <sheetName val="_B38"/>
      <sheetName val="_B18"/>
      <sheetName val="Extra_Item8"/>
      <sheetName val="schedule_nos8"/>
      <sheetName val="AutoOpen_Stub_Data8"/>
      <sheetName val="INDIGINEOUS_ITEMS_8"/>
      <sheetName val="os_liabilities_analysis8"/>
      <sheetName val="3cd_Annexure8"/>
      <sheetName val="collections_plan_04018"/>
      <sheetName val="Civil_Boq8"/>
      <sheetName val="Area_St8"/>
      <sheetName val="Assumption_Inputs8"/>
      <sheetName val="Meas_-Hotel_Part8"/>
      <sheetName val="Risk_&amp;_Opportunities8"/>
      <sheetName val="type_ahead_combo8"/>
      <sheetName val="labour_rates8"/>
      <sheetName val="Msht_5F8"/>
      <sheetName val="sqn_ldr_3_Unit_2_8"/>
      <sheetName val="labour_coeff8"/>
      <sheetName val="ISO_RECON8"/>
      <sheetName val="Back_filling8"/>
      <sheetName val="NT_items_summary8"/>
      <sheetName val="LOCAL_RATES8"/>
      <sheetName val="RCC,Ret__Wall8"/>
      <sheetName val="Erection_grider8"/>
      <sheetName val="PA-_Consutant_8"/>
      <sheetName val="FTE_Totals_Plan8"/>
      <sheetName val="Order_Info8"/>
      <sheetName val="DATA_BOQ8"/>
      <sheetName val="HOLIDAY_LIST4"/>
      <sheetName val="DASH_BOARD4"/>
      <sheetName val="Status_Control_Sheet4"/>
      <sheetName val="Approved_MTD_Proj_#'s4"/>
      <sheetName val="Position_Class1"/>
      <sheetName val="Reference_Values1"/>
      <sheetName val="BASIS_-DEC_084"/>
      <sheetName val="Block_A_-_BOQ4"/>
      <sheetName val="Ext_Works1"/>
      <sheetName val="L_Chg1"/>
      <sheetName val="Budgetary_office_area1"/>
      <sheetName val="Break_Dw1"/>
      <sheetName val="Building_11"/>
      <sheetName val="PPA_Summary1"/>
      <sheetName val="d-safe_DELUXE1"/>
      <sheetName val="Diawise_steel_abstract1"/>
      <sheetName val="WING_-_A_RAFT_(23-08-09)1"/>
      <sheetName val="65_FINANCE1"/>
      <sheetName val="Material_Current1"/>
      <sheetName val="Driveway_Beams1"/>
      <sheetName val="Detail_In_Door_Stad1"/>
      <sheetName val="SITE_OVERHEADS1"/>
      <sheetName val="storm_water11"/>
      <sheetName val="MB_Prod1"/>
      <sheetName val="appendix_A1"/>
      <sheetName val="Pacakges_split1"/>
      <sheetName val="except_wiring1"/>
      <sheetName val="Field_Values1"/>
      <sheetName val="General_input1"/>
      <sheetName val="Break_Up_(bc)1"/>
      <sheetName val="Break_Up_(bc1)1"/>
      <sheetName val="Break_Up_(bc2)1"/>
      <sheetName val="Step_71"/>
      <sheetName val="WORK_TABLE1"/>
      <sheetName val="Senorita_Project_information1"/>
      <sheetName val="Data_base1"/>
      <sheetName val="G_1-AV_SYSTEM1"/>
      <sheetName val="Cost_summary10"/>
      <sheetName val="PANEL_ANNEXURE10"/>
      <sheetName val="Rate_analysis10"/>
      <sheetName val="Material_10"/>
      <sheetName val="Labour_&amp;_Plant10"/>
      <sheetName val="Master_Sheet10"/>
      <sheetName val="Site_Dev_BOQ10"/>
      <sheetName val="CFForecast_detail9"/>
      <sheetName val="3__Elemental_Summary9"/>
      <sheetName val="9__Package_split_-_Cost_9"/>
      <sheetName val="12a__CFTable9"/>
      <sheetName val="10__&amp;_11__Rate_Code_&amp;_BQ9"/>
      <sheetName val="PRECAST_lightconc-II9"/>
      <sheetName val="Misc_Liq9"/>
      <sheetName val="Fill_this_out_first___10"/>
      <sheetName val="Staff_Acco_9"/>
      <sheetName val="X_rate9"/>
      <sheetName val="final_estimate9"/>
      <sheetName val="Template-Design_Devt_Estimate9"/>
      <sheetName val="Fin__Assumpt__-_Sensitivities9"/>
      <sheetName val="SUPPLY_-Sanitary_Fixtures9"/>
      <sheetName val="ITEMS_FOR_CIVIL_TENDER9"/>
      <sheetName val="Global_Assm_9"/>
      <sheetName val="PointNo_59"/>
      <sheetName val="Base_data_Security_Procedures9"/>
      <sheetName val="Project_Budget_Worksheet9"/>
      <sheetName val="RMZ_Summary9"/>
      <sheetName val="Phase_19"/>
      <sheetName val="Phase_29"/>
      <sheetName val="Pay_Rec9"/>
      <sheetName val="Other_Inc9"/>
      <sheetName val="Room_Rev9"/>
      <sheetName val="SMS_Format9"/>
      <sheetName val="S_29"/>
      <sheetName val="ESTIMATE_for_approval9"/>
      <sheetName val="Summary_year_Plan9"/>
      <sheetName val="Basic_Rates9"/>
      <sheetName val="07016,_Master_List-Major_Minor9"/>
      <sheetName val="GF_Columns9"/>
      <sheetName val="IO_LIST9"/>
      <sheetName val="3cd_Annexure9"/>
      <sheetName val="os_liabilities_analysis9"/>
      <sheetName val="MASTER_RATE_ANALYSIS9"/>
      <sheetName val="INDIGINEOUS_ITEMS_9"/>
      <sheetName val="Extra_Item9"/>
      <sheetName val="schedule_nos9"/>
      <sheetName val="_B39"/>
      <sheetName val="_B19"/>
      <sheetName val="AutoOpen_Stub_Data9"/>
      <sheetName val="Assumption_Inputs9"/>
      <sheetName val="Civil_Boq9"/>
      <sheetName val="Area_St9"/>
      <sheetName val="Reference_Information9"/>
      <sheetName val="Employee_List9"/>
      <sheetName val="Sales_Office9"/>
      <sheetName val="labour_coeff9"/>
      <sheetName val="SECURITY_19"/>
      <sheetName val="sqn_ldr_3_Unit_2_9"/>
      <sheetName val="collections_plan_04019"/>
      <sheetName val="Risk_&amp;_Opportunities9"/>
      <sheetName val="type_ahead_combo9"/>
      <sheetName val="LOCAL_RATES9"/>
      <sheetName val="ISO_RECON9"/>
      <sheetName val="Back_filling9"/>
      <sheetName val="NT_items_summary9"/>
      <sheetName val="PA-_Consutant_9"/>
      <sheetName val="Msht_5F9"/>
      <sheetName val="RCC,Ret__Wall9"/>
      <sheetName val="Meas_-Hotel_Part9"/>
      <sheetName val="labour_rates9"/>
      <sheetName val="FTE_Totals_Plan9"/>
      <sheetName val="Erection_grider9"/>
      <sheetName val="Order_Info9"/>
      <sheetName val="DATA_BOQ9"/>
      <sheetName val="Position_Class2"/>
      <sheetName val="BASIS_-DEC_085"/>
      <sheetName val="Block_A_-_BOQ5"/>
      <sheetName val="Approved_MTD_Proj_#'s5"/>
      <sheetName val="Status_Control_Sheet5"/>
      <sheetName val="HOLIDAY_LIST5"/>
      <sheetName val="DASH_BOARD5"/>
      <sheetName val="electr__work_CA_2"/>
      <sheetName val="L_Chg2"/>
      <sheetName val="Building_12"/>
      <sheetName val="PPA_Summary2"/>
      <sheetName val="Ext_Works2"/>
      <sheetName val="Budgetary_office_area2"/>
      <sheetName val="appendix_A2"/>
      <sheetName val="except_wiring2"/>
      <sheetName val="d-safe_DELUXE2"/>
      <sheetName val="Diawise_steel_abstract2"/>
      <sheetName val="WING_-_A_RAFT_(23-08-09)2"/>
      <sheetName val="Reference_Values2"/>
      <sheetName val="Driveway_Beams2"/>
      <sheetName val="65_FINANCE2"/>
      <sheetName val="Break_Dw2"/>
      <sheetName val="Material_Current2"/>
      <sheetName val="Detail_In_Door_Stad2"/>
      <sheetName val="SITE_OVERHEADS2"/>
      <sheetName val="storm_water12"/>
      <sheetName val="MB_Prod2"/>
      <sheetName val="Pacakges_split2"/>
      <sheetName val="Field_Values2"/>
      <sheetName val="General_input2"/>
      <sheetName val="Break_Up_(bc)2"/>
      <sheetName val="Break_Up_(bc1)2"/>
      <sheetName val="Break_Up_(bc2)2"/>
      <sheetName val="Step_72"/>
      <sheetName val="WORK_TABLE2"/>
      <sheetName val="Senorita_Project_information2"/>
      <sheetName val="Data_base2"/>
      <sheetName val="G_1-AV_SYSTEM2"/>
      <sheetName val="20_002"/>
      <sheetName val="PhaDoMong"/>
      <sheetName val="Overall_Summary24"/>
      <sheetName val="Basement_Summary24"/>
      <sheetName val="Basement_Budget24"/>
      <sheetName val="Podium_Summary24"/>
      <sheetName val="Podium_Budgets24"/>
      <sheetName val="Guestroom_Summary24"/>
      <sheetName val="Guestroom_Budget24"/>
      <sheetName val="Sitework_Summary24"/>
      <sheetName val="Sitework_Budget24"/>
      <sheetName val="GM_&amp;_TA24"/>
      <sheetName val="Cost_summary11"/>
      <sheetName val="TBAL9697_-group_wise__sdpl24"/>
      <sheetName val="PANEL_ANNEXURE11"/>
      <sheetName val="Master_Sheet11"/>
      <sheetName val="Material_11"/>
      <sheetName val="Labour_&amp;_Plant11"/>
      <sheetName val="LIST_OF_MAKES23"/>
      <sheetName val="INPUT_SHEET23"/>
      <sheetName val="Site_Dev_BOQ11"/>
      <sheetName val="CFForecast_detail10"/>
      <sheetName val="3__Elemental_Summary10"/>
      <sheetName val="9__Package_split_-_Cost_10"/>
      <sheetName val="12a__CFTable10"/>
      <sheetName val="10__&amp;_11__Rate_Code_&amp;_BQ10"/>
      <sheetName val="Break_up_Sheet23"/>
      <sheetName val="Rate_analysis11"/>
      <sheetName val="final_estimate10"/>
      <sheetName val="PRECAST_lightconc-II10"/>
      <sheetName val="X_rate10"/>
      <sheetName val="Fill_this_out_first___11"/>
      <sheetName val="Staff_Acco_10"/>
      <sheetName val="Template-Design_Devt_Estimate10"/>
      <sheetName val="Fin__Assumpt__-_Sensitivities10"/>
      <sheetName val="SUPPLY_-Sanitary_Fixtures10"/>
      <sheetName val="ITEMS_FOR_CIVIL_TENDER10"/>
      <sheetName val="Global_Assm_10"/>
      <sheetName val="PointNo_510"/>
      <sheetName val="GF_Columns10"/>
      <sheetName val="IO_LIST10"/>
      <sheetName val="RMZ_Summary10"/>
      <sheetName val="ESTIMATE_for_approval10"/>
      <sheetName val="Risk_&amp;_Opportunities10"/>
      <sheetName val="Civil_Boq10"/>
      <sheetName val="Base_data_Security_Procedures10"/>
      <sheetName val="Project_Budget_Worksheet10"/>
      <sheetName val="Misc_Liq10"/>
      <sheetName val="Summary_year_Plan10"/>
      <sheetName val="S_210"/>
      <sheetName val="Phase_110"/>
      <sheetName val="Phase_210"/>
      <sheetName val="Pay_Rec10"/>
      <sheetName val="Other_Inc10"/>
      <sheetName val="Room_Rev10"/>
      <sheetName val="SMS_Format10"/>
      <sheetName val="Basic_Rates10"/>
      <sheetName val="07016,_Master_List-Major_Mino10"/>
      <sheetName val="3cd_Annexure10"/>
      <sheetName val="MASTER_RATE_ANALYSIS10"/>
      <sheetName val="Extra_Item10"/>
      <sheetName val="schedule_nos10"/>
      <sheetName val="_B310"/>
      <sheetName val="_B110"/>
      <sheetName val="INDIGINEOUS_ITEMS_10"/>
      <sheetName val="os_liabilities_analysis10"/>
      <sheetName val="AutoOpen_Stub_Data10"/>
      <sheetName val="Meas_-Hotel_Part10"/>
      <sheetName val="Area_St10"/>
      <sheetName val="Reference_Information10"/>
      <sheetName val="Employee_List10"/>
      <sheetName val="Sales_Office10"/>
      <sheetName val="SECURITY_110"/>
      <sheetName val="collections_plan_040110"/>
      <sheetName val="Assumption_Inputs10"/>
      <sheetName val="sqn_ldr_3_Unit_2_10"/>
      <sheetName val="labour_coeff10"/>
      <sheetName val="RCC,Ret__Wall10"/>
      <sheetName val="FTE_Totals_Plan10"/>
      <sheetName val="type_ahead_combo10"/>
      <sheetName val="labour_rates10"/>
      <sheetName val="Msht_5F10"/>
      <sheetName val="ISO_RECON10"/>
      <sheetName val="Back_filling10"/>
      <sheetName val="NT_items_summary10"/>
      <sheetName val="LOCAL_RATES10"/>
      <sheetName val="PA-_Consutant_10"/>
      <sheetName val="Erection_grider10"/>
      <sheetName val="Order_Info10"/>
      <sheetName val="DATA_BOQ10"/>
      <sheetName val="Status_Control_Sheet6"/>
      <sheetName val="Position_Class3"/>
      <sheetName val="HOLIDAY_LIST6"/>
      <sheetName val="DASH_BOARD6"/>
      <sheetName val="d-safe_DELUXE3"/>
      <sheetName val="Diawise_steel_abstract3"/>
      <sheetName val="BASIS_-DEC_086"/>
      <sheetName val="Block_A_-_BOQ6"/>
      <sheetName val="Approved_MTD_Proj_#'s6"/>
      <sheetName val="WING_-_A_RAFT_(23-08-09)3"/>
      <sheetName val="Ext_Works3"/>
      <sheetName val="electr__work_CA_3"/>
      <sheetName val="L_Chg3"/>
      <sheetName val="Budgetary_office_area3"/>
      <sheetName val="Building_13"/>
      <sheetName val="PPA_Summary3"/>
      <sheetName val="Driveway_Beams3"/>
      <sheetName val="65_FINANCE3"/>
      <sheetName val="Pacakges_split3"/>
      <sheetName val="appendix_A3"/>
      <sheetName val="Reference_Values3"/>
      <sheetName val="Break_Dw3"/>
      <sheetName val="General_input3"/>
      <sheetName val="Break_Up_(bc)3"/>
      <sheetName val="Break_Up_(bc1)3"/>
      <sheetName val="Break_Up_(bc2)3"/>
      <sheetName val="Field_Values3"/>
      <sheetName val="except_wiring3"/>
      <sheetName val="WORK_TABLE3"/>
      <sheetName val="SITE_OVERHEADS3"/>
      <sheetName val="storm_water13"/>
      <sheetName val="MB_Prod3"/>
      <sheetName val="Material_Current3"/>
      <sheetName val="Detail_In_Door_Stad3"/>
      <sheetName val="sq_ftg_detail"/>
      <sheetName val="Senorita_Project_information3"/>
      <sheetName val="Data_base3"/>
      <sheetName val="Step_73"/>
      <sheetName val="F4_13"/>
      <sheetName val="Basic_Resources"/>
      <sheetName val="LT_internal_works"/>
      <sheetName val="Comparative_at_bid_opening"/>
      <sheetName val="A_CIVIL_AND_INTERIOR_WORKS"/>
      <sheetName val="G_1-AV_SYSTEM3"/>
      <sheetName val="India_F&amp;S_Template"/>
      <sheetName val="S_&amp;_A"/>
      <sheetName val="Global_factors"/>
      <sheetName val="CABLE_DATA"/>
      <sheetName val="Electrical-Line_Items"/>
      <sheetName val="Fire_Pumps"/>
      <sheetName val="B_-_E"/>
      <sheetName val="Detail_Top_Sheet"/>
      <sheetName val="Rising_Main"/>
      <sheetName val="Civil_Works"/>
      <sheetName val="Weightage-Sub_Sht"/>
      <sheetName val="FA_BOQ"/>
      <sheetName val="d-safe_specs"/>
      <sheetName val="Sheet_1"/>
      <sheetName val="Code"/>
      <sheetName val="Overall_Summary_x0003_"/>
      <sheetName val="Overall_Summary°"/>
      <sheetName val="Liability bill wise"/>
      <sheetName val="JACKWELL"/>
      <sheetName val="CABLERET"/>
      <sheetName val="MLCP Connection Details"/>
      <sheetName val="measersheet"/>
      <sheetName val="Service Function"/>
      <sheetName val="Risk Assessment"/>
      <sheetName val="Sheet1 (2)"/>
      <sheetName val="Sheet5"/>
      <sheetName val="FX"/>
      <sheetName val="InterCoBala"/>
      <sheetName val="Electrical"/>
      <sheetName val="Basement Budget:Podium Summary"/>
      <sheetName val="C23"/>
      <sheetName val="31st_Oct"/>
      <sheetName val="01st_Nov"/>
      <sheetName val="SP Break Up"/>
      <sheetName val="water prop."/>
      <sheetName val="Financing"/>
      <sheetName val="BOQ DG BQ PP"/>
      <sheetName val="NEW Main"/>
      <sheetName val="Start"/>
      <sheetName val="fcstdwld"/>
      <sheetName val="Plandwld"/>
      <sheetName val="Beam at Ground flr lvl(Steel)"/>
      <sheetName val="sumary"/>
      <sheetName val="Phasewise Dev Summary"/>
      <sheetName val="1"/>
      <sheetName val="SWL SUMMARY"/>
      <sheetName val="Measurements"/>
      <sheetName val="Flooring"/>
      <sheetName val="Ceilings"/>
      <sheetName val="ACAD_Finishes"/>
      <sheetName val="Site_Details"/>
      <sheetName val="Chair"/>
      <sheetName val="Site_Area_Statement"/>
      <sheetName val="Doors"/>
      <sheetName val="Cat A Change Control"/>
      <sheetName val="calcul"/>
      <sheetName val="margin"/>
      <sheetName val="jobhist"/>
      <sheetName val="Overall_Summaryð"/>
      <sheetName val="TT35"/>
      <sheetName val="Walmart Budgetary Costing"/>
      <sheetName val="Project Profile"/>
      <sheetName val="Bar Budget"/>
      <sheetName val="Final Qty"/>
      <sheetName val="Machine HC - 19.08 "/>
      <sheetName val="Site Data"/>
      <sheetName val="Bar"/>
      <sheetName val="Analysed rate"/>
      <sheetName val="Shutter"/>
      <sheetName val="BOQ Backup"/>
      <sheetName val="????"/>
      <sheetName val="Sheet3 (2)"/>
      <sheetName val="SEW4"/>
      <sheetName val="2.DATA"/>
      <sheetName val="FURNITURE"/>
      <sheetName val="Costcal"/>
      <sheetName val="Footing"/>
      <sheetName val="DetEst"/>
      <sheetName val="Trial Bal"/>
      <sheetName val="Desc "/>
      <sheetName val="Measurement Sheet"/>
      <sheetName val="S1BOQ"/>
      <sheetName val="細目"/>
      <sheetName val="Mini"/>
      <sheetName val="Outgoing"/>
      <sheetName val="Incoming"/>
      <sheetName val="L.L Rates"/>
      <sheetName val="(7) RFI (Slab)"/>
      <sheetName val="beam-reinft-machine rm"/>
      <sheetName val="Factors, Disc, Acces, Labour"/>
      <sheetName val="Basement Budget_Podium Summary"/>
      <sheetName val="Staff Acco_"/>
      <sheetName val="Non-Factory"/>
      <sheetName val="SPT vs PHI"/>
      <sheetName val="Sqn _Main_ Abs"/>
      <sheetName val="CASHFLOWS"/>
      <sheetName val="Service_Function"/>
      <sheetName val="Groupings-final"/>
      <sheetName val="Sched"/>
      <sheetName val="Trial"/>
      <sheetName val="FA_Final"/>
      <sheetName val="Jan resp"/>
      <sheetName val="nglrpt042964858"/>
      <sheetName val="Labels"/>
      <sheetName val="starter"/>
      <sheetName val="Name Manager"/>
      <sheetName val="p1-costg"/>
      <sheetName val="PLGroupings"/>
      <sheetName val="int-Dia-hdpe"/>
      <sheetName val="habs-list"/>
      <sheetName val="int-Dia-pvc"/>
      <sheetName val="segments-details"/>
      <sheetName val="Debit_Transit"/>
      <sheetName val="Costing Sheet"/>
      <sheetName val="lc 11"/>
      <sheetName val="lc 21"/>
      <sheetName val="BOQ (2)"/>
      <sheetName val="EAW Final Accounts - 99"/>
      <sheetName val="Door &amp; Window"/>
      <sheetName val="Data sheet"/>
      <sheetName val="Cash Flow Working"/>
      <sheetName val="Publicbuilding"/>
      <sheetName val="Current Bill MB ref"/>
      <sheetName val="T08-2102"/>
      <sheetName val="DETA TABLE"/>
      <sheetName val="Fin Sum"/>
      <sheetName val="General"/>
      <sheetName val="PRICE COMP"/>
      <sheetName val="Name List"/>
      <sheetName val="Next Weeks Plan"/>
      <sheetName val="Dropdown lists"/>
      <sheetName val="FY Function"/>
      <sheetName val="Workings-Hyd"/>
      <sheetName val="ESC 10%"/>
      <sheetName val="ESC 12%"/>
      <sheetName val="DOOR-WIN SCH"/>
      <sheetName val="meas-wp"/>
      <sheetName val="RCC Rates"/>
      <sheetName val="Overall_Summary`"/>
      <sheetName val="Master Data Sheet"/>
      <sheetName val="sq_ftg_detail1"/>
      <sheetName val="F4_131"/>
      <sheetName val="공사비 내역 (가)"/>
      <sheetName val="cover page"/>
      <sheetName val="Labor abs-NMR"/>
      <sheetName val="pri-com"/>
      <sheetName val="gen"/>
      <sheetName val="ridgewood"/>
      <sheetName val="August TB"/>
      <sheetName val="Builtup Area"/>
      <sheetName val="CANDY BOQ"/>
      <sheetName val="column"/>
      <sheetName val="Sensitivity"/>
      <sheetName val="PC and Emp Details"/>
      <sheetName val="ABSTRACT"/>
      <sheetName val="2.1 受電設備棟"/>
      <sheetName val="2.2 受・防火水槽"/>
      <sheetName val="2.3 排水処理設備棟"/>
      <sheetName val="2.4 倉庫棟"/>
      <sheetName val="2.5 守衛棟"/>
      <sheetName val="____"/>
      <sheetName val="site fab&amp;ernstr"/>
      <sheetName val="Formulas"/>
      <sheetName val="KP1590_E"/>
      <sheetName val="Überblick"/>
      <sheetName val="STEEL STRUCTURE"/>
      <sheetName val="SBI(Siliguri)"/>
      <sheetName val="CCTV_EST1"/>
      <sheetName val="filling 75 mm"/>
      <sheetName val="Road - Kerb stone"/>
      <sheetName val="Execution Plan"/>
      <sheetName val="tuong"/>
      <sheetName val="Material Inventory"/>
      <sheetName val="Ass"/>
      <sheetName val="Latest est"/>
      <sheetName val="Rate_analysis13"/>
      <sheetName val="ESTIMATE_for_approval12"/>
      <sheetName val="PRECAST_lightconc-II12"/>
      <sheetName val="Cost_summary13"/>
      <sheetName val="Material_13"/>
      <sheetName val="Labour_&amp;_Plant13"/>
      <sheetName val="Site_Dev_BOQ13"/>
      <sheetName val="Master_Sheet13"/>
      <sheetName val="CFForecast_detail12"/>
      <sheetName val="3__Elemental_Summary12"/>
      <sheetName val="9__Package_split_-_Cost_12"/>
      <sheetName val="12a__CFTable12"/>
      <sheetName val="10__&amp;_11__Rate_Code_&amp;_BQ12"/>
      <sheetName val="PANEL_ANNEXURE13"/>
      <sheetName val="final_estimate12"/>
      <sheetName val="Fill_this_out_first___13"/>
      <sheetName val="X_rate12"/>
      <sheetName val="Base_data_Security_Procedures12"/>
      <sheetName val="Fin__Assumpt__-_Sensitivities12"/>
      <sheetName val="Template-Design_Devt_Estimate12"/>
      <sheetName val="Staff_Acco_12"/>
      <sheetName val="Project_Budget_Worksheet12"/>
      <sheetName val="RMZ_Summary12"/>
      <sheetName val="07016,_Master_List-Major_Mino12"/>
      <sheetName val="Misc_Liq12"/>
      <sheetName val="S_212"/>
      <sheetName val="Phase_112"/>
      <sheetName val="Phase_212"/>
      <sheetName val="Pay_Rec12"/>
      <sheetName val="SUPPLY_-Sanitary_Fixtures12"/>
      <sheetName val="ITEMS_FOR_CIVIL_TENDER12"/>
      <sheetName val="Global_Assm_12"/>
      <sheetName val="PointNo_512"/>
      <sheetName val="Other_Inc12"/>
      <sheetName val="Room_Rev12"/>
      <sheetName val="SMS_Format12"/>
      <sheetName val="GF_Columns12"/>
      <sheetName val="IO_LIST12"/>
      <sheetName val="Basic_Rates12"/>
      <sheetName val="MASTER_RATE_ANALYSIS12"/>
      <sheetName val="Summary_year_Plan12"/>
      <sheetName val="INDIGINEOUS_ITEMS_12"/>
      <sheetName val="os_liabilities_analysis12"/>
      <sheetName val="Extra_Item12"/>
      <sheetName val="schedule_nos12"/>
      <sheetName val="_B312"/>
      <sheetName val="_B112"/>
      <sheetName val="AutoOpen_Stub_Data12"/>
      <sheetName val="Civil_Boq12"/>
      <sheetName val="3cd_Annexure12"/>
      <sheetName val="Reference_Information12"/>
      <sheetName val="Employee_List12"/>
      <sheetName val="Sales_Office12"/>
      <sheetName val="SECURITY_112"/>
      <sheetName val="Assumption_Inputs12"/>
      <sheetName val="sqn_ldr_3_Unit_2_12"/>
      <sheetName val="Area_St12"/>
      <sheetName val="collections_plan_040112"/>
      <sheetName val="labour_coeff12"/>
      <sheetName val="Risk_&amp;_Opportunities12"/>
      <sheetName val="type_ahead_combo12"/>
      <sheetName val="ISO_RECON12"/>
      <sheetName val="Back_filling12"/>
      <sheetName val="NT_items_summary12"/>
      <sheetName val="LOCAL_RATES12"/>
      <sheetName val="Meas_-Hotel_Part12"/>
      <sheetName val="labour_rates12"/>
      <sheetName val="Msht_5F12"/>
      <sheetName val="DATA_BOQ12"/>
      <sheetName val="RCC,Ret__Wall12"/>
      <sheetName val="FTE_Totals_Plan12"/>
      <sheetName val="Erection_grider12"/>
      <sheetName val="PA-_Consutant_12"/>
      <sheetName val="d-safe_DELUXE5"/>
      <sheetName val="Diawise_steel_abstract5"/>
      <sheetName val="Order_Info12"/>
      <sheetName val="Status_Control_Sheet8"/>
      <sheetName val="HOLIDAY_LIST8"/>
      <sheetName val="DASH_BOARD8"/>
      <sheetName val="Approved_MTD_Proj_#'s8"/>
      <sheetName val="BASIS_-DEC_088"/>
      <sheetName val="Block_A_-_BOQ8"/>
      <sheetName val="electr__work_CA_6"/>
      <sheetName val="Ext_Works5"/>
      <sheetName val="Position_Class5"/>
      <sheetName val="L_Chg5"/>
      <sheetName val="Budgetary_office_area5"/>
      <sheetName val="Building_15"/>
      <sheetName val="PPA_Summary5"/>
      <sheetName val="electr__work_CA_4"/>
      <sheetName val="Material_Inventory"/>
      <sheetName val="Basic_Resources1"/>
      <sheetName val="LT_internal_works1"/>
      <sheetName val="CABLE_DATA1"/>
      <sheetName val="A_CIVIL_AND_INTERIOR_WORKS1"/>
      <sheetName val="Comparative_at_bid_opening1"/>
      <sheetName val="S_&amp;_A1"/>
      <sheetName val="Electrical-Line_Items1"/>
      <sheetName val="Material_Inventory1"/>
      <sheetName val="sq_ftg_detail2"/>
      <sheetName val="Basic_Resources2"/>
      <sheetName val="LT_internal_works2"/>
      <sheetName val="F4_132"/>
      <sheetName val="CABLE_DATA2"/>
      <sheetName val="A_CIVIL_AND_INTERIOR_WORKS2"/>
      <sheetName val="입찰내역_발주처_양식2"/>
      <sheetName val="Comparative_at_bid_opening2"/>
      <sheetName val="S_&amp;_A2"/>
      <sheetName val="Electrical-Line_Items2"/>
      <sheetName val="Material_Inventory2"/>
      <sheetName val="Rate_analysis12"/>
      <sheetName val="PRECAST_lightconc-II11"/>
      <sheetName val="Cost_summary12"/>
      <sheetName val="Material_12"/>
      <sheetName val="Labour_&amp;_Plant12"/>
      <sheetName val="Site_Dev_BOQ12"/>
      <sheetName val="Master_Sheet12"/>
      <sheetName val="CFForecast_detail11"/>
      <sheetName val="3__Elemental_Summary11"/>
      <sheetName val="9__Package_split_-_Cost_11"/>
      <sheetName val="12a__CFTable11"/>
      <sheetName val="10__&amp;_11__Rate_Code_&amp;_BQ11"/>
      <sheetName val="ESTIMATE_for_approval11"/>
      <sheetName val="Fill_this_out_first___12"/>
      <sheetName val="Staff_Acco_11"/>
      <sheetName val="PANEL_ANNEXURE12"/>
      <sheetName val="final_estimate11"/>
      <sheetName val="X_rate11"/>
      <sheetName val="Base_data_Security_Procedures11"/>
      <sheetName val="Fin__Assumpt__-_Sensitivities11"/>
      <sheetName val="Template-Design_Devt_Estimate11"/>
      <sheetName val="Project_Budget_Worksheet11"/>
      <sheetName val="RMZ_Summary11"/>
      <sheetName val="07016,_Master_List-Major_Mino11"/>
      <sheetName val="Misc_Liq11"/>
      <sheetName val="S_211"/>
      <sheetName val="Phase_111"/>
      <sheetName val="Phase_211"/>
      <sheetName val="Pay_Rec11"/>
      <sheetName val="SUPPLY_-Sanitary_Fixtures11"/>
      <sheetName val="ITEMS_FOR_CIVIL_TENDER11"/>
      <sheetName val="Global_Assm_11"/>
      <sheetName val="PointNo_511"/>
      <sheetName val="Other_Inc11"/>
      <sheetName val="Room_Rev11"/>
      <sheetName val="SMS_Format11"/>
      <sheetName val="GF_Columns11"/>
      <sheetName val="IO_LIST11"/>
      <sheetName val="Basic_Rates11"/>
      <sheetName val="MASTER_RATE_ANALYSIS11"/>
      <sheetName val="Summary_year_Plan11"/>
      <sheetName val="INDIGINEOUS_ITEMS_11"/>
      <sheetName val="os_liabilities_analysis11"/>
      <sheetName val="Extra_Item11"/>
      <sheetName val="schedule_nos11"/>
      <sheetName val="_B311"/>
      <sheetName val="_B111"/>
      <sheetName val="AutoOpen_Stub_Data11"/>
      <sheetName val="Civil_Boq11"/>
      <sheetName val="3cd_Annexure11"/>
      <sheetName val="Reference_Information11"/>
      <sheetName val="Employee_List11"/>
      <sheetName val="Sales_Office11"/>
      <sheetName val="SECURITY_111"/>
      <sheetName val="Assumption_Inputs11"/>
      <sheetName val="sqn_ldr_3_Unit_2_11"/>
      <sheetName val="Area_St11"/>
      <sheetName val="collections_plan_040111"/>
      <sheetName val="labour_coeff11"/>
      <sheetName val="Risk_&amp;_Opportunities11"/>
      <sheetName val="type_ahead_combo11"/>
      <sheetName val="ISO_RECON11"/>
      <sheetName val="Back_filling11"/>
      <sheetName val="NT_items_summary11"/>
      <sheetName val="LOCAL_RATES11"/>
      <sheetName val="Meas_-Hotel_Part11"/>
      <sheetName val="labour_rates11"/>
      <sheetName val="Msht_5F11"/>
      <sheetName val="DATA_BOQ11"/>
      <sheetName val="RCC,Ret__Wall11"/>
      <sheetName val="FTE_Totals_Plan11"/>
      <sheetName val="Erection_grider11"/>
      <sheetName val="PA-_Consutant_11"/>
      <sheetName val="Order_Info11"/>
      <sheetName val="Status_Control_Sheet7"/>
      <sheetName val="HOLIDAY_LIST7"/>
      <sheetName val="DASH_BOARD7"/>
      <sheetName val="Approved_MTD_Proj_#'s7"/>
      <sheetName val="BASIS_-DEC_087"/>
      <sheetName val="Block_A_-_BOQ7"/>
      <sheetName val="electr__work_CA_5"/>
      <sheetName val="Ext_Works4"/>
      <sheetName val="d-safe_DELUXE4"/>
      <sheetName val="Diawise_steel_abstract4"/>
      <sheetName val="Position_Class4"/>
      <sheetName val="L_Chg4"/>
      <sheetName val="Budgetary_office_area4"/>
      <sheetName val="Building_14"/>
      <sheetName val="PPA_Summary4"/>
      <sheetName val="EST-CIVIL"/>
      <sheetName val="P&amp;M Final"/>
      <sheetName val="3BPA00132-5-3 W plan HVPNL"/>
      <sheetName val="New May"/>
      <sheetName val="Basic"/>
      <sheetName val="lineby line consolidation"/>
      <sheetName val="Measurment"/>
      <sheetName val="A.O.R."/>
      <sheetName val="BOQ Distribution"/>
      <sheetName val="NON-TOWER WATER TANK"/>
      <sheetName val="Overall_Summary25"/>
      <sheetName val="Basement_Summary25"/>
      <sheetName val="Basement_Budget25"/>
      <sheetName val="Podium_Summary25"/>
      <sheetName val="Podium_Budgets25"/>
      <sheetName val="Guestroom_Summary25"/>
      <sheetName val="Guestroom_Budget25"/>
      <sheetName val="Sitework_Summary25"/>
      <sheetName val="Sitework_Budget25"/>
      <sheetName val="GM_&amp;_TA25"/>
      <sheetName val="TBAL9697_-group_wise__sdpl25"/>
      <sheetName val="LIST_OF_MAKES24"/>
      <sheetName val="INPUT_SHEET24"/>
      <sheetName val="Break_up_Sheet24"/>
      <sheetName val="WING_-_A_RAFT_(23-08-09)4"/>
      <sheetName val="Driveway_Beams4"/>
      <sheetName val="65_FINANCE4"/>
      <sheetName val="Pacakges_split4"/>
      <sheetName val="appendix_A4"/>
      <sheetName val="Reference_Values4"/>
      <sheetName val="Break_Dw4"/>
      <sheetName val="General_input4"/>
      <sheetName val="Break_Up_(bc)4"/>
      <sheetName val="Break_Up_(bc1)4"/>
      <sheetName val="Break_Up_(bc2)4"/>
      <sheetName val="Field_Values4"/>
      <sheetName val="except_wiring4"/>
      <sheetName val="WORK_TABLE4"/>
      <sheetName val="SITE_OVERHEADS4"/>
      <sheetName val="storm_water14"/>
      <sheetName val="MB_Prod4"/>
      <sheetName val="Material_Current4"/>
      <sheetName val="Detail_In_Door_Stad4"/>
      <sheetName val="Senorita_Project_information4"/>
      <sheetName val="Data_base4"/>
      <sheetName val="Step_74"/>
      <sheetName val="G_1-AV_SYSTEM4"/>
      <sheetName val="India_F&amp;S_Template1"/>
      <sheetName val="Global_factors1"/>
      <sheetName val="Fire_Pumps1"/>
      <sheetName val="B_-_E1"/>
      <sheetName val="Detail_Top_Sheet1"/>
      <sheetName val="Rising_Main1"/>
      <sheetName val="Civil_Works1"/>
      <sheetName val="Weightage-Sub_Sht1"/>
      <sheetName val="FA_BOQ1"/>
      <sheetName val="d-safe_specs1"/>
      <sheetName val="Sheet_11"/>
      <sheetName val="Liability_bill_wise"/>
      <sheetName val="Materials Cost"/>
      <sheetName val="Footings"/>
      <sheetName val="girder"/>
      <sheetName val="BOQ_DG_BQ_PP"/>
      <sheetName val="NEW_Main"/>
      <sheetName val="BOQ_(2)"/>
      <sheetName val="Overall_Summary26"/>
      <sheetName val="Basement_Summary26"/>
      <sheetName val="Basement_Budget26"/>
      <sheetName val="Podium_Summary26"/>
      <sheetName val="Podium_Budgets26"/>
      <sheetName val="Guestroom_Summary26"/>
      <sheetName val="Guestroom_Budget26"/>
      <sheetName val="Sitework_Summary26"/>
      <sheetName val="Sitework_Budget26"/>
      <sheetName val="GM_&amp;_TA26"/>
      <sheetName val="TBAL9697_-group_wise__sdpl26"/>
      <sheetName val="LIST_OF_MAKES25"/>
      <sheetName val="INPUT_SHEET25"/>
      <sheetName val="Break_up_Sheet25"/>
      <sheetName val="Driveway_Beams5"/>
      <sheetName val="appendix_A5"/>
      <sheetName val="Pacakges_split5"/>
      <sheetName val="65_FINANCE5"/>
      <sheetName val="except_wiring5"/>
      <sheetName val="Senorita_Project_information5"/>
      <sheetName val="Data_base5"/>
      <sheetName val="Material_Current5"/>
      <sheetName val="WING_-_A_RAFT_(23-08-09)5"/>
      <sheetName val="WORK_TABLE5"/>
      <sheetName val="Reference_Values5"/>
      <sheetName val="Break_Dw5"/>
      <sheetName val="Field_Values5"/>
      <sheetName val="Break_Up_(bc)5"/>
      <sheetName val="Break_Up_(bc1)5"/>
      <sheetName val="Break_Up_(bc2)5"/>
      <sheetName val="General_input5"/>
      <sheetName val="Step_75"/>
      <sheetName val="SITE_OVERHEADS5"/>
      <sheetName val="storm_water15"/>
      <sheetName val="MB_Prod5"/>
      <sheetName val="Detail_In_Door_Stad5"/>
      <sheetName val="G_1-AV_SYSTEM5"/>
      <sheetName val="India_F&amp;S_Template2"/>
      <sheetName val="Detail_Top_Sheet2"/>
      <sheetName val="Fire_Pumps2"/>
      <sheetName val="B_-_E2"/>
      <sheetName val="Global_factors2"/>
      <sheetName val="Civil_Works2"/>
      <sheetName val="Rising_Main2"/>
      <sheetName val="Weightage-Sub_Sht2"/>
      <sheetName val="FA_BOQ2"/>
      <sheetName val="d-safe_specs2"/>
      <sheetName val="Sheet_12"/>
      <sheetName val="Liability_bill_wise1"/>
      <sheetName val="Beam_at_Ground_flr_lvl(Steel)"/>
      <sheetName val="Phasewise_Dev_Summary"/>
      <sheetName val="Risk_Assessment"/>
      <sheetName val="Sheet1_(2)"/>
      <sheetName val="Basement_Budget:Podium_Summary"/>
      <sheetName val="SP_Break_Up"/>
      <sheetName val="MLCP_Connection_Details"/>
      <sheetName val="Trial_Bal"/>
      <sheetName val="Desc_"/>
      <sheetName val="water_prop_"/>
      <sheetName val="BUDGET"/>
      <sheetName val="Summ"/>
      <sheetName val="Fossil_DCF"/>
      <sheetName val="co_5"/>
      <sheetName val="MM"/>
      <sheetName val="DCF"/>
      <sheetName val="Names&amp;Cases"/>
      <sheetName val="opd"/>
      <sheetName val="Discount Rate "/>
      <sheetName val="Canteen"/>
      <sheetName val="Rate_analysis14"/>
      <sheetName val="ESTIMATE_for_approval13"/>
      <sheetName val="PRECAST_lightconc-II13"/>
      <sheetName val="Cost_summary14"/>
      <sheetName val="Material_14"/>
      <sheetName val="Labour_&amp;_Plant14"/>
      <sheetName val="Site_Dev_BOQ14"/>
      <sheetName val="Master_Sheet14"/>
      <sheetName val="CFForecast_detail13"/>
      <sheetName val="3__Elemental_Summary13"/>
      <sheetName val="9__Package_split_-_Cost_13"/>
      <sheetName val="12a__CFTable13"/>
      <sheetName val="10__&amp;_11__Rate_Code_&amp;_BQ13"/>
      <sheetName val="Fill_this_out_first___14"/>
      <sheetName val="Staff_Acco_13"/>
      <sheetName val="PANEL_ANNEXURE14"/>
      <sheetName val="final_estimate13"/>
      <sheetName val="X_rate13"/>
      <sheetName val="Base_data_Security_Procedures13"/>
      <sheetName val="Fin__Assumpt__-_Sensitivities13"/>
      <sheetName val="Template-Design_Devt_Estimate13"/>
      <sheetName val="Project_Budget_Worksheet13"/>
      <sheetName val="RMZ_Summary13"/>
      <sheetName val="07016,_Master_List-Major_Mino13"/>
      <sheetName val="Misc_Liq13"/>
      <sheetName val="S_213"/>
      <sheetName val="Phase_113"/>
      <sheetName val="Phase_213"/>
      <sheetName val="Pay_Rec13"/>
      <sheetName val="SUPPLY_-Sanitary_Fixtures13"/>
      <sheetName val="ITEMS_FOR_CIVIL_TENDER13"/>
      <sheetName val="Global_Assm_13"/>
      <sheetName val="PointNo_513"/>
      <sheetName val="Other_Inc13"/>
      <sheetName val="Room_Rev13"/>
      <sheetName val="SMS_Format13"/>
      <sheetName val="GF_Columns13"/>
      <sheetName val="IO_LIST13"/>
      <sheetName val="Basic_Rates13"/>
      <sheetName val="MASTER_RATE_ANALYSIS13"/>
      <sheetName val="Summary_year_Plan13"/>
      <sheetName val="INDIGINEOUS_ITEMS_13"/>
      <sheetName val="os_liabilities_analysis13"/>
      <sheetName val="Extra_Item13"/>
      <sheetName val="schedule_nos13"/>
      <sheetName val="_B313"/>
      <sheetName val="_B113"/>
      <sheetName val="AutoOpen_Stub_Data13"/>
      <sheetName val="Civil_Boq13"/>
      <sheetName val="3cd_Annexure13"/>
      <sheetName val="Reference_Information13"/>
      <sheetName val="Employee_List13"/>
      <sheetName val="Sales_Office13"/>
      <sheetName val="SECURITY_113"/>
      <sheetName val="Assumption_Inputs13"/>
      <sheetName val="sqn_ldr_3_Unit_2_13"/>
      <sheetName val="Area_St13"/>
      <sheetName val="collections_plan_040113"/>
      <sheetName val="labour_coeff13"/>
      <sheetName val="Risk_&amp;_Opportunities13"/>
      <sheetName val="type_ahead_combo13"/>
      <sheetName val="ISO_RECON13"/>
      <sheetName val="Back_filling13"/>
      <sheetName val="NT_items_summary13"/>
      <sheetName val="LOCAL_RATES13"/>
      <sheetName val="Meas_-Hotel_Part13"/>
      <sheetName val="labour_rates13"/>
      <sheetName val="Msht_5F13"/>
      <sheetName val="DATA_BOQ13"/>
      <sheetName val="RCC,Ret__Wall13"/>
      <sheetName val="FTE_Totals_Plan13"/>
      <sheetName val="Erection_grider13"/>
      <sheetName val="PA-_Consutant_13"/>
      <sheetName val="Order_Info13"/>
      <sheetName val="Status_Control_Sheet9"/>
      <sheetName val="HOLIDAY_LIST9"/>
      <sheetName val="DASH_BOARD9"/>
      <sheetName val="Approved_MTD_Proj_#'s9"/>
      <sheetName val="BASIS_-DEC_089"/>
      <sheetName val="Block_A_-_BOQ9"/>
      <sheetName val="electr__work_CA_7"/>
      <sheetName val="Ext_Works6"/>
      <sheetName val="d-safe_DELUXE6"/>
      <sheetName val="Diawise_steel_abstract6"/>
      <sheetName val="Position_Class6"/>
      <sheetName val="L_Chg6"/>
      <sheetName val="Budgetary_office_area6"/>
      <sheetName val="beam-reinft-IIInd_floor6"/>
      <sheetName val="CIF_COST_ITEM6"/>
      <sheetName val="Building_16"/>
      <sheetName val="PPA_Summary6"/>
      <sheetName val="sq_ftg_detail3"/>
      <sheetName val="Basic_Resources3"/>
      <sheetName val="LT_internal_works3"/>
      <sheetName val="F4_133"/>
      <sheetName val="CABLE_DATA3"/>
      <sheetName val="A_CIVIL_AND_INTERIOR_WORKS3"/>
      <sheetName val="입찰내역_발주처_양식3"/>
      <sheetName val="Comparative_at_bid_opening3"/>
      <sheetName val="S_&amp;_A3"/>
      <sheetName val="Electrical-Line_Items3"/>
      <sheetName val="Material_Inventory3"/>
      <sheetName val="Latest_est"/>
      <sheetName val="P&amp;M_Final"/>
      <sheetName val="Main"/>
      <sheetName val="PLAN_FEB97"/>
      <sheetName val="Indirect expenses"/>
      <sheetName val="Civil&amp; sump"/>
      <sheetName val="2gii"/>
      <sheetName val="Detail P&amp;L"/>
      <sheetName val="Assumption Sheet"/>
      <sheetName val="Sch"/>
      <sheetName val="co.tax"/>
      <sheetName val="Groups"/>
      <sheetName val="Bsheet"/>
      <sheetName val="KQ Cost Controlling"/>
      <sheetName val="KQ Appropriation"/>
      <sheetName val="SILICATE"/>
      <sheetName val="Links"/>
      <sheetName val="11400&amp;11405"/>
      <sheetName val="assumption"/>
      <sheetName val="Old"/>
      <sheetName val="Final"/>
      <sheetName val="General Note"/>
      <sheetName val="Risk_Assessment1"/>
      <sheetName val="Sheet1_(2)1"/>
      <sheetName val="MLCP_Connection_Details1"/>
      <sheetName val="water_prop_1"/>
      <sheetName val="Basement_Budget:Podium_Summary1"/>
      <sheetName val="SP_Break_Up1"/>
      <sheetName val="Cat_A_Change_Control"/>
      <sheetName val="SWL_SUMMARY"/>
      <sheetName val="DETA_TABLE"/>
      <sheetName val="Beam_at_Ground_flr_lvl(Steel)1"/>
      <sheetName val="Phasewise_Dev_Summary1"/>
      <sheetName val="Trial_Bal1"/>
      <sheetName val="Desc_1"/>
      <sheetName val="Cat_A_Change_Control1"/>
      <sheetName val="SWL_SUMMARY1"/>
      <sheetName val="BOQ_DG_BQ_PP1"/>
      <sheetName val="NEW_Main1"/>
      <sheetName val="DETA_TABLE1"/>
      <sheetName val="Risk_Assessment2"/>
      <sheetName val="Sheet1_(2)2"/>
      <sheetName val="MLCP_Connection_Details2"/>
      <sheetName val="water_prop_2"/>
      <sheetName val="Basement_Budget:Podium_Summary2"/>
      <sheetName val="SP_Break_Up2"/>
      <sheetName val="Walmart_Budgetary_Costing1"/>
      <sheetName val="L_L_Rates1"/>
      <sheetName val="ESC_10%1"/>
      <sheetName val="ESC_12%1"/>
      <sheetName val="Measurement_Sheet1"/>
      <sheetName val="Sheet3_(2)"/>
      <sheetName val="Costing_Sheet"/>
      <sheetName val="Project_Profile"/>
      <sheetName val="Basement_Budget_Podium_Summary"/>
      <sheetName val="SPT_vs_PHI"/>
      <sheetName val="Factors,_Disc,_Acces,_Labour"/>
      <sheetName val="(7)_RFI_(Slab)"/>
      <sheetName val="beam-reinft-machine_rm"/>
      <sheetName val="Jan_resp"/>
      <sheetName val="EAW_Final_Accounts_-_99"/>
      <sheetName val="lc_11"/>
      <sheetName val="lc_21"/>
      <sheetName val="Name_Manager"/>
      <sheetName val="2_DATA"/>
      <sheetName val="Fin_Sum"/>
      <sheetName val="Walmart_Budgetary_Costing"/>
      <sheetName val="L_L_Rates"/>
      <sheetName val="ESC_10%"/>
      <sheetName val="ESC_12%"/>
      <sheetName val="Measurement_Sheet"/>
      <sheetName val="FitOutConfCentre"/>
      <sheetName val="ACAD Finishes"/>
      <sheetName val="Site Details"/>
      <sheetName val="Site Area Statement"/>
      <sheetName val="SOR"/>
      <sheetName val="Overall_Summary_x005f_x0003_"/>
      <sheetName val="Overall_Summary_x005f_x0000_"/>
      <sheetName val="Overall_Summary30"/>
      <sheetName val="Basement_Summary30"/>
      <sheetName val="Basement_Budget30"/>
      <sheetName val="Podium_Summary30"/>
      <sheetName val="Podium_Budgets30"/>
      <sheetName val="Guestroom_Summary30"/>
      <sheetName val="Guestroom_Budget30"/>
      <sheetName val="Sitework_Summary30"/>
      <sheetName val="Sitework_Budget30"/>
      <sheetName val="TBAL9697_-group_wise__sdpl30"/>
      <sheetName val="Cost_summary18"/>
      <sheetName val="PANEL_ANNEXURE18"/>
      <sheetName val="GM_&amp;_TA30"/>
      <sheetName val="Break_up_Sheet29"/>
      <sheetName val="Rate_analysis18"/>
      <sheetName val="INPUT_SHEET29"/>
      <sheetName val="LIST_OF_MAKES29"/>
      <sheetName val="Material_18"/>
      <sheetName val="Labour_&amp;_Plant18"/>
      <sheetName val="Master_Sheet18"/>
      <sheetName val="Site_Dev_BOQ18"/>
      <sheetName val="Fill_this_out_first___18"/>
      <sheetName val="X_rate17"/>
      <sheetName val="Summary_year_Plan17"/>
      <sheetName val="Template-Design_Devt_Estimate17"/>
      <sheetName val="CFForecast_detail17"/>
      <sheetName val="3__Elemental_Summary17"/>
      <sheetName val="9__Package_split_-_Cost_17"/>
      <sheetName val="12a__CFTable17"/>
      <sheetName val="10__&amp;_11__Rate_Code_&amp;_BQ17"/>
      <sheetName val="PRECAST_lightconc-II17"/>
      <sheetName val="final_estimate17"/>
      <sheetName val="Misc_Liq17"/>
      <sheetName val="RMZ_Summary17"/>
      <sheetName val="Staff_Acco_20"/>
      <sheetName val="Fin__Assumpt__-_Sensitivities17"/>
      <sheetName val="S_217"/>
      <sheetName val="Base_data_Security_Procedures17"/>
      <sheetName val="Project_Budget_Worksheet17"/>
      <sheetName val="GF_Columns17"/>
      <sheetName val="IO_LIST17"/>
      <sheetName val="Reference_Information17"/>
      <sheetName val="Employee_List17"/>
      <sheetName val="Sales_Office17"/>
      <sheetName val="Assumption_Inputs17"/>
      <sheetName val="Phase_117"/>
      <sheetName val="Phase_217"/>
      <sheetName val="Pay_Rec17"/>
      <sheetName val="SUPPLY_-Sanitary_Fixtures17"/>
      <sheetName val="ITEMS_FOR_CIVIL_TENDER17"/>
      <sheetName val="Global_Assm_17"/>
      <sheetName val="PointNo_517"/>
      <sheetName val="ESTIMATE_for_approval17"/>
      <sheetName val="07016,_Master_List-Major_Mino17"/>
      <sheetName val="Other_Inc17"/>
      <sheetName val="Room_Rev17"/>
      <sheetName val="SMS_Format17"/>
      <sheetName val="MASTER_RATE_ANALYSIS17"/>
      <sheetName val="Basic_Rates17"/>
      <sheetName val="SECURITY_117"/>
      <sheetName val="_B317"/>
      <sheetName val="_B117"/>
      <sheetName val="Extra_Item17"/>
      <sheetName val="schedule_nos17"/>
      <sheetName val="AutoOpen_Stub_Data17"/>
      <sheetName val="INDIGINEOUS_ITEMS_17"/>
      <sheetName val="os_liabilities_analysis17"/>
      <sheetName val="Civil_Boq17"/>
      <sheetName val="3cd_Annexure17"/>
      <sheetName val="collections_plan_040117"/>
      <sheetName val="Area_St17"/>
      <sheetName val="sqn_ldr_3_Unit_2_17"/>
      <sheetName val="labour_coeff17"/>
      <sheetName val="Meas_-Hotel_Part17"/>
      <sheetName val="Risk_&amp;_Opportunities17"/>
      <sheetName val="type_ahead_combo17"/>
      <sheetName val="labour_rates17"/>
      <sheetName val="Msht_5F17"/>
      <sheetName val="ISO_RECON17"/>
      <sheetName val="Back_filling17"/>
      <sheetName val="NT_items_summary17"/>
      <sheetName val="LOCAL_RATES17"/>
      <sheetName val="RCC,Ret__Wall17"/>
      <sheetName val="Erection_grider17"/>
      <sheetName val="PA-_Consutant_17"/>
      <sheetName val="FTE_Totals_Plan17"/>
      <sheetName val="Order_Info17"/>
      <sheetName val="DATA_BOQ17"/>
      <sheetName val="Status_Control_Sheet13"/>
      <sheetName val="HOLIDAY_LIST13"/>
      <sheetName val="DASH_BOARD13"/>
      <sheetName val="Approved_MTD_Proj_#'s13"/>
      <sheetName val="BASIS_-DEC_0813"/>
      <sheetName val="Block_A_-_BOQ13"/>
      <sheetName val="electr__work_CA_11"/>
      <sheetName val="Building_110"/>
      <sheetName val="PPA_Summary10"/>
      <sheetName val="L_Chg10"/>
      <sheetName val="Budgetary_office_area10"/>
      <sheetName val="Position_Class10"/>
      <sheetName val="Ext_Works10"/>
      <sheetName val="Break_Dw9"/>
      <sheetName val="Reference_Values9"/>
      <sheetName val="Driveway_Beams9"/>
      <sheetName val="WORK_TABLE9"/>
      <sheetName val="beam-reinft-IIInd_floor10"/>
      <sheetName val="65_FINANCE9"/>
      <sheetName val="Pacakges_split9"/>
      <sheetName val="d-safe_DELUXE10"/>
      <sheetName val="Diawise_steel_abstract10"/>
      <sheetName val="appendix_A9"/>
      <sheetName val="except_wiring9"/>
      <sheetName val="Field_Values9"/>
      <sheetName val="SITE_OVERHEADS9"/>
      <sheetName val="storm_water19"/>
      <sheetName val="MB_Prod9"/>
      <sheetName val="Material_Current9"/>
      <sheetName val="G_1-AV_SYSTEM9"/>
      <sheetName val="Break_Up_(bc)9"/>
      <sheetName val="Break_Up_(bc1)9"/>
      <sheetName val="Break_Up_(bc2)9"/>
      <sheetName val="Step_79"/>
      <sheetName val="General_input9"/>
      <sheetName val="LT_internal_works7"/>
      <sheetName val="Detail_In_Door_Stad9"/>
      <sheetName val="Senorita_Project_information9"/>
      <sheetName val="Data_base9"/>
      <sheetName val="WING_-_A_RAFT_(23-08-09)9"/>
      <sheetName val="A_CIVIL_AND_INTERIOR_WORKS7"/>
      <sheetName val="sq_ftg_detail7"/>
      <sheetName val="CIF_COST_ITEM10"/>
      <sheetName val="4_총괄(통합)7"/>
      <sheetName val="Basic_Resources7"/>
      <sheetName val="India_F&amp;S_Template6"/>
      <sheetName val="입찰내역_발주처_양식7"/>
      <sheetName val="Comparative_at_bid_opening7"/>
      <sheetName val="F4_137"/>
      <sheetName val="Electrical-Line_Items7"/>
      <sheetName val="CABLE_DATA7"/>
      <sheetName val="S_&amp;_A7"/>
      <sheetName val="Sheet1_(2)6"/>
      <sheetName val="Fire_Pumps6"/>
      <sheetName val="B_-_E6"/>
      <sheetName val="Civil_Works6"/>
      <sheetName val="MLCP_Connection_Details6"/>
      <sheetName val="Weightage-Sub_Sht6"/>
      <sheetName val="Rising_Main6"/>
      <sheetName val="FA_BOQ6"/>
      <sheetName val="Basement_Budget:Podium_Summary6"/>
      <sheetName val="Risk_Assessment6"/>
      <sheetName val="d-safe_specs6"/>
      <sheetName val="Global_factors6"/>
      <sheetName val="Detail_Top_Sheet6"/>
      <sheetName val="water_prop_6"/>
      <sheetName val="SP_Break_Up6"/>
      <sheetName val="Sheet_16"/>
      <sheetName val="SWL_SUMMARY5"/>
      <sheetName val="Door_&amp;_Window3"/>
      <sheetName val="Data_sheet3"/>
      <sheetName val="Cash_Flow_Working3"/>
      <sheetName val="공사비_내역_(가)3"/>
      <sheetName val="cover_page3"/>
      <sheetName val="PRICE_COMP3"/>
      <sheetName val="Cat_A_Change_Control5"/>
      <sheetName val="Beam_at_Ground_flr_lvl(Steel)5"/>
      <sheetName val="Phasewise_Dev_Summary5"/>
      <sheetName val="Name_List3"/>
      <sheetName val="Labor_abs-NMR3"/>
      <sheetName val="August_TB3"/>
      <sheetName val="Builtup_Area3"/>
      <sheetName val="CANDY_BOQ3"/>
      <sheetName val="Sheet3_(2)4"/>
      <sheetName val="BOQ_DG_BQ_PP5"/>
      <sheetName val="NEW_Main5"/>
      <sheetName val="Name_Manager4"/>
      <sheetName val="EAW_Final_Accounts_-_994"/>
      <sheetName val="beam-reinft-machine_rm4"/>
      <sheetName val="Project_Profile4"/>
      <sheetName val="Walmart_Budgetary_Costing5"/>
      <sheetName val="Basement_Budget_Podium_Summary4"/>
      <sheetName val="Staff_Acco_21"/>
      <sheetName val="SPT_vs_PHI4"/>
      <sheetName val="Factors,_Disc,_Acces,_Labour4"/>
      <sheetName val="Trial_Bal5"/>
      <sheetName val="Desc_5"/>
      <sheetName val="Jan_resp4"/>
      <sheetName val="L_L_Rates5"/>
      <sheetName val="(7)_RFI_(Slab)4"/>
      <sheetName val="Detail_P&amp;L3"/>
      <sheetName val="Assumption_Sheet3"/>
      <sheetName val="Overall_Summary28"/>
      <sheetName val="Basement_Summary28"/>
      <sheetName val="Basement_Budget28"/>
      <sheetName val="Podium_Summary28"/>
      <sheetName val="Podium_Budgets28"/>
      <sheetName val="Guestroom_Summary28"/>
      <sheetName val="Guestroom_Budget28"/>
      <sheetName val="Sitework_Summary28"/>
      <sheetName val="Sitework_Budget28"/>
      <sheetName val="TBAL9697_-group_wise__sdpl28"/>
      <sheetName val="GM_&amp;_TA28"/>
      <sheetName val="LIST_OF_MAKES27"/>
      <sheetName val="INPUT_SHEET27"/>
      <sheetName val="PRECAST_lightconc-II15"/>
      <sheetName val="Cost_summary16"/>
      <sheetName val="Material_16"/>
      <sheetName val="Labour_&amp;_Plant16"/>
      <sheetName val="Site_Dev_BOQ16"/>
      <sheetName val="Master_Sheet16"/>
      <sheetName val="CFForecast_detail15"/>
      <sheetName val="3__Elemental_Summary15"/>
      <sheetName val="9__Package_split_-_Cost_15"/>
      <sheetName val="12a__CFTable15"/>
      <sheetName val="10__&amp;_11__Rate_Code_&amp;_BQ15"/>
      <sheetName val="Break_up_Sheet27"/>
      <sheetName val="Rate_analysis16"/>
      <sheetName val="PANEL_ANNEXURE16"/>
      <sheetName val="final_estimate15"/>
      <sheetName val="Fill_this_out_first___16"/>
      <sheetName val="X_rate15"/>
      <sheetName val="Project_Budget_Worksheet15"/>
      <sheetName val="Base_data_Security_Procedures15"/>
      <sheetName val="Fin__Assumpt__-_Sensitivities15"/>
      <sheetName val="Template-Design_Devt_Estimate15"/>
      <sheetName val="Staff_Acco_16"/>
      <sheetName val="RMZ_Summary15"/>
      <sheetName val="Misc_Liq15"/>
      <sheetName val="S_215"/>
      <sheetName val="Phase_115"/>
      <sheetName val="Phase_215"/>
      <sheetName val="Pay_Rec15"/>
      <sheetName val="SUPPLY_-Sanitary_Fixtures15"/>
      <sheetName val="ITEMS_FOR_CIVIL_TENDER15"/>
      <sheetName val="Global_Assm_15"/>
      <sheetName val="PointNo_515"/>
      <sheetName val="ESTIMATE_for_approval15"/>
      <sheetName val="GF_Columns15"/>
      <sheetName val="IO_LIST15"/>
      <sheetName val="07016,_Master_List-Major_Mino15"/>
      <sheetName val="Other_Inc15"/>
      <sheetName val="Room_Rev15"/>
      <sheetName val="SMS_Format15"/>
      <sheetName val="MASTER_RATE_ANALYSIS15"/>
      <sheetName val="Basic_Rates15"/>
      <sheetName val="Summary_year_Plan15"/>
      <sheetName val="_B315"/>
      <sheetName val="_B115"/>
      <sheetName val="Extra_Item15"/>
      <sheetName val="schedule_nos15"/>
      <sheetName val="AutoOpen_Stub_Data15"/>
      <sheetName val="INDIGINEOUS_ITEMS_15"/>
      <sheetName val="os_liabilities_analysis15"/>
      <sheetName val="Civil_Boq15"/>
      <sheetName val="3cd_Annexure15"/>
      <sheetName val="Reference_Information15"/>
      <sheetName val="Employee_List15"/>
      <sheetName val="Sales_Office15"/>
      <sheetName val="SECURITY_115"/>
      <sheetName val="sqn_ldr_3_Unit_2_15"/>
      <sheetName val="Area_St15"/>
      <sheetName val="collections_plan_040115"/>
      <sheetName val="Assumption_Inputs15"/>
      <sheetName val="labour_coeff15"/>
      <sheetName val="ISO_RECON15"/>
      <sheetName val="Back_filling15"/>
      <sheetName val="NT_items_summary15"/>
      <sheetName val="LOCAL_RATES15"/>
      <sheetName val="Meas_-Hotel_Part15"/>
      <sheetName val="Risk_&amp;_Opportunities15"/>
      <sheetName val="type_ahead_combo15"/>
      <sheetName val="labour_rates15"/>
      <sheetName val="Msht_5F15"/>
      <sheetName val="RCC,Ret__Wall15"/>
      <sheetName val="FTE_Totals_Plan15"/>
      <sheetName val="Erection_grider15"/>
      <sheetName val="Order_Info15"/>
      <sheetName val="DATA_BOQ15"/>
      <sheetName val="PA-_Consutant_15"/>
      <sheetName val="HOLIDAY_LIST11"/>
      <sheetName val="DASH_BOARD11"/>
      <sheetName val="Status_Control_Sheet11"/>
      <sheetName val="Approved_MTD_Proj_#'s11"/>
      <sheetName val="BASIS_-DEC_0811"/>
      <sheetName val="Block_A_-_BOQ11"/>
      <sheetName val="Budgetary_office_area8"/>
      <sheetName val="Position_Class8"/>
      <sheetName val="electr__work_CA_9"/>
      <sheetName val="Ext_Works8"/>
      <sheetName val="Driveway_Beams7"/>
      <sheetName val="Building_18"/>
      <sheetName val="PPA_Summary8"/>
      <sheetName val="appendix_A7"/>
      <sheetName val="L_Chg8"/>
      <sheetName val="d-safe_DELUXE8"/>
      <sheetName val="Diawise_steel_abstract8"/>
      <sheetName val="beam-reinft-IIInd_floor8"/>
      <sheetName val="Break_Dw7"/>
      <sheetName val="65_FINANCE7"/>
      <sheetName val="Pacakges_split7"/>
      <sheetName val="Reference_Values7"/>
      <sheetName val="Field_Values7"/>
      <sheetName val="WORK_TABLE7"/>
      <sheetName val="General_input7"/>
      <sheetName val="WING_-_A_RAFT_(23-08-09)7"/>
      <sheetName val="except_wiring7"/>
      <sheetName val="Break_Up_(bc)7"/>
      <sheetName val="Break_Up_(bc1)7"/>
      <sheetName val="Break_Up_(bc2)7"/>
      <sheetName val="Data_base7"/>
      <sheetName val="Senorita_Project_information7"/>
      <sheetName val="Material_Current7"/>
      <sheetName val="SITE_OVERHEADS7"/>
      <sheetName val="storm_water17"/>
      <sheetName val="MB_Prod7"/>
      <sheetName val="Detail_In_Door_Stad7"/>
      <sheetName val="Step_77"/>
      <sheetName val="LT_internal_works5"/>
      <sheetName val="G_1-AV_SYSTEM7"/>
      <sheetName val="입찰내역_발주처_양식5"/>
      <sheetName val="Comparative_at_bid_opening5"/>
      <sheetName val="A_CIVIL_AND_INTERIOR_WORKS5"/>
      <sheetName val="sq_ftg_detail5"/>
      <sheetName val="India_F&amp;S_Template4"/>
      <sheetName val="F4_135"/>
      <sheetName val="CIF_COST_ITEM8"/>
      <sheetName val="Basic_Resources5"/>
      <sheetName val="CABLE_DATA5"/>
      <sheetName val="Fire_Pumps4"/>
      <sheetName val="B_-_E4"/>
      <sheetName val="Civil_Works4"/>
      <sheetName val="Electrical-Line_Items5"/>
      <sheetName val="Weightage-Sub_Sht4"/>
      <sheetName val="S_&amp;_A5"/>
      <sheetName val="FA_BOQ4"/>
      <sheetName val="Rising_Main4"/>
      <sheetName val="d-safe_specs4"/>
      <sheetName val="Risk_Assessment4"/>
      <sheetName val="Sheet1_(2)4"/>
      <sheetName val="MLCP_Connection_Details4"/>
      <sheetName val="Global_factors4"/>
      <sheetName val="Detail_Top_Sheet4"/>
      <sheetName val="water_prop_4"/>
      <sheetName val="Basement_Budget:Podium_Summary4"/>
      <sheetName val="SP_Break_Up4"/>
      <sheetName val="Sheet_14"/>
      <sheetName val="Beam_at_Ground_flr_lvl(Steel)3"/>
      <sheetName val="Phasewise_Dev_Summary3"/>
      <sheetName val="Trial_Bal3"/>
      <sheetName val="Desc_3"/>
      <sheetName val="Cat_A_Change_Control3"/>
      <sheetName val="SWL_SUMMARY3"/>
      <sheetName val="BOQ_DG_BQ_PP3"/>
      <sheetName val="NEW_Main3"/>
      <sheetName val="DETA_TABLE3"/>
      <sheetName val="Name_Manager2"/>
      <sheetName val="Staff_Acco_17"/>
      <sheetName val="Factors,_Disc,_Acces,_Labour2"/>
      <sheetName val="Basement_Budget_Podium_Summary2"/>
      <sheetName val="SPT_vs_PHI2"/>
      <sheetName val="Project_Profile2"/>
      <sheetName val="Walmart_Budgetary_Costing3"/>
      <sheetName val="Jan_resp2"/>
      <sheetName val="Costing_Sheet2"/>
      <sheetName val="beam-reinft-machine_rm2"/>
      <sheetName val="Sheet3_(2)2"/>
      <sheetName val="L_L_Rates3"/>
      <sheetName val="(7)_RFI_(Slab)2"/>
      <sheetName val="Measurement_Sheet3"/>
      <sheetName val="2_DATA2"/>
      <sheetName val="ESC_10%3"/>
      <sheetName val="ESC_12%3"/>
      <sheetName val="Fin_Sum2"/>
      <sheetName val="Material_Inventory5"/>
      <sheetName val="Latest_est2"/>
      <sheetName val="P&amp;M_Final2"/>
      <sheetName val="co_tax1"/>
      <sheetName val="EAW_Final_Accounts_-_992"/>
      <sheetName val="Current_Bill_MB_ref1"/>
      <sheetName val="Liability_bill_wise3"/>
      <sheetName val="lc_112"/>
      <sheetName val="lc_212"/>
      <sheetName val="BOQ_(2)2"/>
      <sheetName val="Service_Function1"/>
      <sheetName val="Bar_Budget1"/>
      <sheetName val="Machine_HC_-_19_08_1"/>
      <sheetName val="Site_Data1"/>
      <sheetName val="Analysed_rate1"/>
      <sheetName val="BOQ_Backup1"/>
      <sheetName val="Final_Qty1"/>
      <sheetName val="Door_&amp;_Window1"/>
      <sheetName val="Data_sheet1"/>
      <sheetName val="Cash_Flow_Working1"/>
      <sheetName val="PRICE_COMP1"/>
      <sheetName val="Name_List1"/>
      <sheetName val="Next_Weeks_Plan1"/>
      <sheetName val="Dropdown_lists1"/>
      <sheetName val="FY_Function1"/>
      <sheetName val="Master_Data_Sheet1"/>
      <sheetName val="공사비_내역_(가)1"/>
      <sheetName val="cover_page1"/>
      <sheetName val="Labor_abs-NMR1"/>
      <sheetName val="August_TB1"/>
      <sheetName val="Builtup_Area1"/>
      <sheetName val="CANDY_BOQ1"/>
      <sheetName val="PC_and_Emp_Details1"/>
      <sheetName val="site_fab&amp;ernstr1"/>
      <sheetName val="2_1_受電設備棟1"/>
      <sheetName val="2_2_受・防火水槽1"/>
      <sheetName val="2_3_排水処理設備棟1"/>
      <sheetName val="2_4_倉庫棟1"/>
      <sheetName val="2_5_守衛棟1"/>
      <sheetName val="DOOR-WIN_SCH1"/>
      <sheetName val="RCC_Rates1"/>
      <sheetName val="STEEL_STRUCTURE1"/>
      <sheetName val="A_O_R_1"/>
      <sheetName val="BOQ_Distribution1"/>
      <sheetName val="NON-TOWER_WATER_TANK1"/>
      <sheetName val="General_Note1"/>
      <sheetName val="Detail_P&amp;L1"/>
      <sheetName val="Assumption_Sheet1"/>
      <sheetName val="filling_75_mm1"/>
      <sheetName val="Road_-_Kerb_stone1"/>
      <sheetName val="Discount_Rate_1"/>
      <sheetName val="Overall_Summary27"/>
      <sheetName val="Basement_Summary27"/>
      <sheetName val="Basement_Budget27"/>
      <sheetName val="Podium_Summary27"/>
      <sheetName val="Podium_Budgets27"/>
      <sheetName val="Guestroom_Summary27"/>
      <sheetName val="Guestroom_Budget27"/>
      <sheetName val="Sitework_Summary27"/>
      <sheetName val="Sitework_Budget27"/>
      <sheetName val="TBAL9697_-group_wise__sdpl27"/>
      <sheetName val="GM_&amp;_TA27"/>
      <sheetName val="LIST_OF_MAKES26"/>
      <sheetName val="INPUT_SHEET26"/>
      <sheetName val="PRECAST_lightconc-II14"/>
      <sheetName val="Cost_summary15"/>
      <sheetName val="Material_15"/>
      <sheetName val="Labour_&amp;_Plant15"/>
      <sheetName val="Site_Dev_BOQ15"/>
      <sheetName val="Master_Sheet15"/>
      <sheetName val="CFForecast_detail14"/>
      <sheetName val="3__Elemental_Summary14"/>
      <sheetName val="9__Package_split_-_Cost_14"/>
      <sheetName val="12a__CFTable14"/>
      <sheetName val="10__&amp;_11__Rate_Code_&amp;_BQ14"/>
      <sheetName val="Break_up_Sheet26"/>
      <sheetName val="Rate_analysis15"/>
      <sheetName val="PANEL_ANNEXURE15"/>
      <sheetName val="final_estimate14"/>
      <sheetName val="Fill_this_out_first___15"/>
      <sheetName val="X_rate14"/>
      <sheetName val="Project_Budget_Worksheet14"/>
      <sheetName val="Base_data_Security_Procedures14"/>
      <sheetName val="Fin__Assumpt__-_Sensitivities14"/>
      <sheetName val="Template-Design_Devt_Estimate14"/>
      <sheetName val="Staff_Acco_14"/>
      <sheetName val="RMZ_Summary14"/>
      <sheetName val="Misc_Liq14"/>
      <sheetName val="S_214"/>
      <sheetName val="Phase_114"/>
      <sheetName val="Phase_214"/>
      <sheetName val="Pay_Rec14"/>
      <sheetName val="SUPPLY_-Sanitary_Fixtures14"/>
      <sheetName val="ITEMS_FOR_CIVIL_TENDER14"/>
      <sheetName val="Global_Assm_14"/>
      <sheetName val="PointNo_514"/>
      <sheetName val="ESTIMATE_for_approval14"/>
      <sheetName val="GF_Columns14"/>
      <sheetName val="IO_LIST14"/>
      <sheetName val="07016,_Master_List-Major_Mino14"/>
      <sheetName val="Other_Inc14"/>
      <sheetName val="Room_Rev14"/>
      <sheetName val="SMS_Format14"/>
      <sheetName val="MASTER_RATE_ANALYSIS14"/>
      <sheetName val="Basic_Rates14"/>
      <sheetName val="Summary_year_Plan14"/>
      <sheetName val="_B314"/>
      <sheetName val="_B114"/>
      <sheetName val="Extra_Item14"/>
      <sheetName val="schedule_nos14"/>
      <sheetName val="AutoOpen_Stub_Data14"/>
      <sheetName val="INDIGINEOUS_ITEMS_14"/>
      <sheetName val="os_liabilities_analysis14"/>
      <sheetName val="Civil_Boq14"/>
      <sheetName val="3cd_Annexure14"/>
      <sheetName val="Reference_Information14"/>
      <sheetName val="Employee_List14"/>
      <sheetName val="Sales_Office14"/>
      <sheetName val="SECURITY_114"/>
      <sheetName val="sqn_ldr_3_Unit_2_14"/>
      <sheetName val="Area_St14"/>
      <sheetName val="collections_plan_040114"/>
      <sheetName val="Assumption_Inputs14"/>
      <sheetName val="labour_coeff14"/>
      <sheetName val="ISO_RECON14"/>
      <sheetName val="Back_filling14"/>
      <sheetName val="NT_items_summary14"/>
      <sheetName val="LOCAL_RATES14"/>
      <sheetName val="Meas_-Hotel_Part14"/>
      <sheetName val="Risk_&amp;_Opportunities14"/>
      <sheetName val="type_ahead_combo14"/>
      <sheetName val="labour_rates14"/>
      <sheetName val="Msht_5F14"/>
      <sheetName val="RCC,Ret__Wall14"/>
      <sheetName val="FTE_Totals_Plan14"/>
      <sheetName val="Erection_grider14"/>
      <sheetName val="Order_Info14"/>
      <sheetName val="DATA_BOQ14"/>
      <sheetName val="PA-_Consutant_14"/>
      <sheetName val="HOLIDAY_LIST10"/>
      <sheetName val="DASH_BOARD10"/>
      <sheetName val="Status_Control_Sheet10"/>
      <sheetName val="Approved_MTD_Proj_#'s10"/>
      <sheetName val="BASIS_-DEC_0810"/>
      <sheetName val="Block_A_-_BOQ10"/>
      <sheetName val="Budgetary_office_area7"/>
      <sheetName val="Position_Class7"/>
      <sheetName val="electr__work_CA_8"/>
      <sheetName val="Ext_Works7"/>
      <sheetName val="Driveway_Beams6"/>
      <sheetName val="Building_17"/>
      <sheetName val="PPA_Summary7"/>
      <sheetName val="appendix_A6"/>
      <sheetName val="L_Chg7"/>
      <sheetName val="d-safe_DELUXE7"/>
      <sheetName val="Diawise_steel_abstract7"/>
      <sheetName val="beam-reinft-IIInd_floor7"/>
      <sheetName val="Break_Dw6"/>
      <sheetName val="65_FINANCE6"/>
      <sheetName val="Pacakges_split6"/>
      <sheetName val="Reference_Values6"/>
      <sheetName val="Field_Values6"/>
      <sheetName val="WORK_TABLE6"/>
      <sheetName val="General_input6"/>
      <sheetName val="WING_-_A_RAFT_(23-08-09)6"/>
      <sheetName val="except_wiring6"/>
      <sheetName val="Break_Up_(bc)6"/>
      <sheetName val="Break_Up_(bc1)6"/>
      <sheetName val="Break_Up_(bc2)6"/>
      <sheetName val="Data_base6"/>
      <sheetName val="Senorita_Project_information6"/>
      <sheetName val="Material_Current6"/>
      <sheetName val="SITE_OVERHEADS6"/>
      <sheetName val="storm_water16"/>
      <sheetName val="MB_Prod6"/>
      <sheetName val="Detail_In_Door_Stad6"/>
      <sheetName val="Step_76"/>
      <sheetName val="LT_internal_works4"/>
      <sheetName val="G_1-AV_SYSTEM6"/>
      <sheetName val="입찰내역_발주처_양식4"/>
      <sheetName val="Comparative_at_bid_opening4"/>
      <sheetName val="A_CIVIL_AND_INTERIOR_WORKS4"/>
      <sheetName val="sq_ftg_detail4"/>
      <sheetName val="India_F&amp;S_Template3"/>
      <sheetName val="F4_134"/>
      <sheetName val="CIF_COST_ITEM7"/>
      <sheetName val="Basic_Resources4"/>
      <sheetName val="CABLE_DATA4"/>
      <sheetName val="Fire_Pumps3"/>
      <sheetName val="B_-_E3"/>
      <sheetName val="Civil_Works3"/>
      <sheetName val="Electrical-Line_Items4"/>
      <sheetName val="Weightage-Sub_Sht3"/>
      <sheetName val="S_&amp;_A4"/>
      <sheetName val="FA_BOQ3"/>
      <sheetName val="Rising_Main3"/>
      <sheetName val="d-safe_specs3"/>
      <sheetName val="Risk_Assessment3"/>
      <sheetName val="Sheet1_(2)3"/>
      <sheetName val="MLCP_Connection_Details3"/>
      <sheetName val="Global_factors3"/>
      <sheetName val="Detail_Top_Sheet3"/>
      <sheetName val="water_prop_3"/>
      <sheetName val="Basement_Budget:Podium_Summary3"/>
      <sheetName val="SP_Break_Up3"/>
      <sheetName val="Sheet_13"/>
      <sheetName val="Beam_at_Ground_flr_lvl(Steel)2"/>
      <sheetName val="Phasewise_Dev_Summary2"/>
      <sheetName val="Trial_Bal2"/>
      <sheetName val="Desc_2"/>
      <sheetName val="Cat_A_Change_Control2"/>
      <sheetName val="SWL_SUMMARY2"/>
      <sheetName val="BOQ_DG_BQ_PP2"/>
      <sheetName val="NEW_Main2"/>
      <sheetName val="DETA_TABLE2"/>
      <sheetName val="Name_Manager1"/>
      <sheetName val="Staff_Acco_15"/>
      <sheetName val="Factors,_Disc,_Acces,_Labour1"/>
      <sheetName val="Basement_Budget_Podium_Summary1"/>
      <sheetName val="SPT_vs_PHI1"/>
      <sheetName val="Project_Profile1"/>
      <sheetName val="Walmart_Budgetary_Costing2"/>
      <sheetName val="Jan_resp1"/>
      <sheetName val="Costing_Sheet1"/>
      <sheetName val="beam-reinft-machine_rm1"/>
      <sheetName val="Sheet3_(2)1"/>
      <sheetName val="L_L_Rates2"/>
      <sheetName val="(7)_RFI_(Slab)1"/>
      <sheetName val="Measurement_Sheet2"/>
      <sheetName val="2_DATA1"/>
      <sheetName val="ESC_10%2"/>
      <sheetName val="ESC_12%2"/>
      <sheetName val="Fin_Sum1"/>
      <sheetName val="Material_Inventory4"/>
      <sheetName val="Latest_est1"/>
      <sheetName val="P&amp;M_Final1"/>
      <sheetName val="co_tax"/>
      <sheetName val="EAW_Final_Accounts_-_991"/>
      <sheetName val="Current_Bill_MB_ref"/>
      <sheetName val="Liability_bill_wise2"/>
      <sheetName val="lc_111"/>
      <sheetName val="lc_211"/>
      <sheetName val="BOQ_(2)1"/>
      <sheetName val="Bar_Budget"/>
      <sheetName val="Machine_HC_-_19_08_"/>
      <sheetName val="Site_Data"/>
      <sheetName val="Analysed_rate"/>
      <sheetName val="BOQ_Backup"/>
      <sheetName val="Final_Qty"/>
      <sheetName val="Door_&amp;_Window"/>
      <sheetName val="Data_sheet"/>
      <sheetName val="Cash_Flow_Working"/>
      <sheetName val="PRICE_COMP"/>
      <sheetName val="Name_List"/>
      <sheetName val="Next_Weeks_Plan"/>
      <sheetName val="Dropdown_lists"/>
      <sheetName val="FY_Function"/>
      <sheetName val="Master_Data_Sheet"/>
      <sheetName val="공사비_내역_(가)"/>
      <sheetName val="cover_page"/>
      <sheetName val="Labor_abs-NMR"/>
      <sheetName val="August_TB"/>
      <sheetName val="Builtup_Area"/>
      <sheetName val="CANDY_BOQ"/>
      <sheetName val="PC_and_Emp_Details"/>
      <sheetName val="site_fab&amp;ernstr"/>
      <sheetName val="2_1_受電設備棟"/>
      <sheetName val="2_2_受・防火水槽"/>
      <sheetName val="2_3_排水処理設備棟"/>
      <sheetName val="2_4_倉庫棟"/>
      <sheetName val="2_5_守衛棟"/>
      <sheetName val="DOOR-WIN_SCH"/>
      <sheetName val="RCC_Rates"/>
      <sheetName val="STEEL_STRUCTURE"/>
      <sheetName val="A_O_R_"/>
      <sheetName val="BOQ_Distribution"/>
      <sheetName val="NON-TOWER_WATER_TANK"/>
      <sheetName val="General_Note"/>
      <sheetName val="Detail_P&amp;L"/>
      <sheetName val="Assumption_Sheet"/>
      <sheetName val="filling_75_mm"/>
      <sheetName val="Road_-_Kerb_stone"/>
      <sheetName val="Discount_Rate_"/>
      <sheetName val="Overall_Summary29"/>
      <sheetName val="Basement_Summary29"/>
      <sheetName val="Basement_Budget29"/>
      <sheetName val="Podium_Summary29"/>
      <sheetName val="Podium_Budgets29"/>
      <sheetName val="Guestroom_Summary29"/>
      <sheetName val="Guestroom_Budget29"/>
      <sheetName val="Sitework_Summary29"/>
      <sheetName val="Sitework_Budget29"/>
      <sheetName val="TBAL9697_-group_wise__sdpl29"/>
      <sheetName val="GM_&amp;_TA29"/>
      <sheetName val="LIST_OF_MAKES28"/>
      <sheetName val="INPUT_SHEET28"/>
      <sheetName val="PRECAST_lightconc-II16"/>
      <sheetName val="Cost_summary17"/>
      <sheetName val="Material_17"/>
      <sheetName val="Labour_&amp;_Plant17"/>
      <sheetName val="Site_Dev_BOQ17"/>
      <sheetName val="Master_Sheet17"/>
      <sheetName val="CFForecast_detail16"/>
      <sheetName val="3__Elemental_Summary16"/>
      <sheetName val="9__Package_split_-_Cost_16"/>
      <sheetName val="12a__CFTable16"/>
      <sheetName val="10__&amp;_11__Rate_Code_&amp;_BQ16"/>
      <sheetName val="Break_up_Sheet28"/>
      <sheetName val="Rate_analysis17"/>
      <sheetName val="PANEL_ANNEXURE17"/>
      <sheetName val="final_estimate16"/>
      <sheetName val="Fill_this_out_first___17"/>
      <sheetName val="X_rate16"/>
      <sheetName val="Project_Budget_Worksheet16"/>
      <sheetName val="Base_data_Security_Procedures16"/>
      <sheetName val="Fin__Assumpt__-_Sensitivities16"/>
      <sheetName val="Template-Design_Devt_Estimate16"/>
      <sheetName val="Staff_Acco_18"/>
      <sheetName val="RMZ_Summary16"/>
      <sheetName val="Misc_Liq16"/>
      <sheetName val="S_216"/>
      <sheetName val="Phase_116"/>
      <sheetName val="Phase_216"/>
      <sheetName val="Pay_Rec16"/>
      <sheetName val="SUPPLY_-Sanitary_Fixtures16"/>
      <sheetName val="ITEMS_FOR_CIVIL_TENDER16"/>
      <sheetName val="Global_Assm_16"/>
      <sheetName val="PointNo_516"/>
      <sheetName val="ESTIMATE_for_approval16"/>
      <sheetName val="GF_Columns16"/>
      <sheetName val="IO_LIST16"/>
      <sheetName val="07016,_Master_List-Major_Mino16"/>
      <sheetName val="Other_Inc16"/>
      <sheetName val="Room_Rev16"/>
      <sheetName val="SMS_Format16"/>
      <sheetName val="MASTER_RATE_ANALYSIS16"/>
      <sheetName val="Basic_Rates16"/>
      <sheetName val="Summary_year_Plan16"/>
      <sheetName val="_B316"/>
      <sheetName val="_B116"/>
      <sheetName val="Extra_Item16"/>
      <sheetName val="schedule_nos16"/>
      <sheetName val="AutoOpen_Stub_Data16"/>
      <sheetName val="INDIGINEOUS_ITEMS_16"/>
      <sheetName val="os_liabilities_analysis16"/>
      <sheetName val="Civil_Boq16"/>
      <sheetName val="3cd_Annexure16"/>
      <sheetName val="Reference_Information16"/>
      <sheetName val="Employee_List16"/>
      <sheetName val="Sales_Office16"/>
      <sheetName val="SECURITY_116"/>
      <sheetName val="sqn_ldr_3_Unit_2_16"/>
      <sheetName val="Area_St16"/>
      <sheetName val="collections_plan_040116"/>
      <sheetName val="Assumption_Inputs16"/>
      <sheetName val="labour_coeff16"/>
      <sheetName val="ISO_RECON16"/>
      <sheetName val="Back_filling16"/>
      <sheetName val="NT_items_summary16"/>
      <sheetName val="LOCAL_RATES16"/>
      <sheetName val="Meas_-Hotel_Part16"/>
      <sheetName val="Risk_&amp;_Opportunities16"/>
      <sheetName val="type_ahead_combo16"/>
      <sheetName val="labour_rates16"/>
      <sheetName val="Msht_5F16"/>
      <sheetName val="RCC,Ret__Wall16"/>
      <sheetName val="FTE_Totals_Plan16"/>
      <sheetName val="Erection_grider16"/>
      <sheetName val="Order_Info16"/>
      <sheetName val="DATA_BOQ16"/>
      <sheetName val="PA-_Consutant_16"/>
      <sheetName val="HOLIDAY_LIST12"/>
      <sheetName val="DASH_BOARD12"/>
      <sheetName val="Status_Control_Sheet12"/>
      <sheetName val="Approved_MTD_Proj_#'s12"/>
      <sheetName val="BASIS_-DEC_0812"/>
      <sheetName val="Block_A_-_BOQ12"/>
      <sheetName val="Budgetary_office_area9"/>
      <sheetName val="Position_Class9"/>
      <sheetName val="electr__work_CA_10"/>
      <sheetName val="Ext_Works9"/>
      <sheetName val="Driveway_Beams8"/>
      <sheetName val="Building_19"/>
      <sheetName val="PPA_Summary9"/>
      <sheetName val="appendix_A8"/>
      <sheetName val="L_Chg9"/>
      <sheetName val="d-safe_DELUXE9"/>
      <sheetName val="Diawise_steel_abstract9"/>
      <sheetName val="beam-reinft-IIInd_floor9"/>
      <sheetName val="Break_Dw8"/>
      <sheetName val="65_FINANCE8"/>
      <sheetName val="Pacakges_split8"/>
      <sheetName val="Reference_Values8"/>
      <sheetName val="Field_Values8"/>
      <sheetName val="WORK_TABLE8"/>
      <sheetName val="General_input8"/>
      <sheetName val="WING_-_A_RAFT_(23-08-09)8"/>
      <sheetName val="except_wiring8"/>
      <sheetName val="Break_Up_(bc)8"/>
      <sheetName val="Break_Up_(bc1)8"/>
      <sheetName val="Break_Up_(bc2)8"/>
      <sheetName val="Data_base8"/>
      <sheetName val="Senorita_Project_information8"/>
      <sheetName val="Material_Current8"/>
      <sheetName val="SITE_OVERHEADS8"/>
      <sheetName val="storm_water18"/>
      <sheetName val="MB_Prod8"/>
      <sheetName val="Detail_In_Door_Stad8"/>
      <sheetName val="Step_78"/>
      <sheetName val="LT_internal_works6"/>
      <sheetName val="G_1-AV_SYSTEM8"/>
      <sheetName val="입찰내역_발주처_양식6"/>
      <sheetName val="Comparative_at_bid_opening6"/>
      <sheetName val="A_CIVIL_AND_INTERIOR_WORKS6"/>
      <sheetName val="sq_ftg_detail6"/>
      <sheetName val="India_F&amp;S_Template5"/>
      <sheetName val="F4_136"/>
      <sheetName val="CIF_COST_ITEM9"/>
      <sheetName val="Basic_Resources6"/>
      <sheetName val="CABLE_DATA6"/>
      <sheetName val="Fire_Pumps5"/>
      <sheetName val="B_-_E5"/>
      <sheetName val="4_총괄(통합)6"/>
      <sheetName val="Civil_Works5"/>
      <sheetName val="Electrical-Line_Items6"/>
      <sheetName val="Weightage-Sub_Sht5"/>
      <sheetName val="S_&amp;_A6"/>
      <sheetName val="FA_BOQ5"/>
      <sheetName val="Rising_Main5"/>
      <sheetName val="d-safe_specs5"/>
      <sheetName val="Risk_Assessment5"/>
      <sheetName val="Sheet1_(2)5"/>
      <sheetName val="MLCP_Connection_Details5"/>
      <sheetName val="Global_factors5"/>
      <sheetName val="Detail_Top_Sheet5"/>
      <sheetName val="water_prop_5"/>
      <sheetName val="Basement_Budget:Podium_Summary5"/>
      <sheetName val="SP_Break_Up5"/>
      <sheetName val="Sheet_15"/>
      <sheetName val="Beam_at_Ground_flr_lvl(Steel)4"/>
      <sheetName val="Phasewise_Dev_Summary4"/>
      <sheetName val="Trial_Bal4"/>
      <sheetName val="Desc_4"/>
      <sheetName val="Cat_A_Change_Control4"/>
      <sheetName val="SWL_SUMMARY4"/>
      <sheetName val="BOQ_DG_BQ_PP4"/>
      <sheetName val="NEW_Main4"/>
      <sheetName val="DETA_TABLE4"/>
      <sheetName val="Name_Manager3"/>
      <sheetName val="Staff_Acco_19"/>
      <sheetName val="Factors,_Disc,_Acces,_Labour3"/>
      <sheetName val="Basement_Budget_Podium_Summary3"/>
      <sheetName val="SPT_vs_PHI3"/>
      <sheetName val="Project_Profile3"/>
      <sheetName val="Walmart_Budgetary_Costing4"/>
      <sheetName val="Jan_resp3"/>
      <sheetName val="Costing_Sheet3"/>
      <sheetName val="beam-reinft-machine_rm3"/>
      <sheetName val="Sheet3_(2)3"/>
      <sheetName val="L_L_Rates4"/>
      <sheetName val="(7)_RFI_(Slab)3"/>
      <sheetName val="Measurement_Sheet4"/>
      <sheetName val="2_DATA3"/>
      <sheetName val="ESC_10%4"/>
      <sheetName val="ESC_12%4"/>
      <sheetName val="Fin_Sum3"/>
      <sheetName val="Material_Inventory6"/>
      <sheetName val="Latest_est3"/>
      <sheetName val="P&amp;M_Final3"/>
      <sheetName val="co_tax2"/>
      <sheetName val="EAW_Final_Accounts_-_993"/>
      <sheetName val="Current_Bill_MB_ref2"/>
      <sheetName val="Liability_bill_wise4"/>
      <sheetName val="lc_113"/>
      <sheetName val="lc_213"/>
      <sheetName val="BOQ_(2)3"/>
      <sheetName val="Service_Function2"/>
      <sheetName val="Bar_Budget2"/>
      <sheetName val="Machine_HC_-_19_08_2"/>
      <sheetName val="Site_Data2"/>
      <sheetName val="Analysed_rate2"/>
      <sheetName val="BOQ_Backup2"/>
      <sheetName val="Final_Qty2"/>
      <sheetName val="Door_&amp;_Window2"/>
      <sheetName val="Data_sheet2"/>
      <sheetName val="Cash_Flow_Working2"/>
      <sheetName val="PRICE_COMP2"/>
      <sheetName val="Name_List2"/>
      <sheetName val="Next_Weeks_Plan2"/>
      <sheetName val="Dropdown_lists2"/>
      <sheetName val="FY_Function2"/>
      <sheetName val="Master_Data_Sheet2"/>
      <sheetName val="공사비_내역_(가)2"/>
      <sheetName val="cover_page2"/>
      <sheetName val="Labor_abs-NMR2"/>
      <sheetName val="August_TB2"/>
      <sheetName val="Builtup_Area2"/>
      <sheetName val="CANDY_BOQ2"/>
      <sheetName val="PC_and_Emp_Details2"/>
      <sheetName val="site_fab&amp;ernstr2"/>
      <sheetName val="2_1_受電設備棟2"/>
      <sheetName val="2_2_受・防火水槽2"/>
      <sheetName val="2_3_排水処理設備棟2"/>
      <sheetName val="2_4_倉庫棟2"/>
      <sheetName val="2_5_守衛棟2"/>
      <sheetName val="DOOR-WIN_SCH2"/>
      <sheetName val="RCC_Rates2"/>
      <sheetName val="STEEL_STRUCTURE2"/>
      <sheetName val="A_O_R_2"/>
      <sheetName val="BOQ_Distribution2"/>
      <sheetName val="NON-TOWER_WATER_TANK2"/>
      <sheetName val="General_Note2"/>
      <sheetName val="Detail_P&amp;L2"/>
      <sheetName val="Assumption_Sheet2"/>
      <sheetName val="filling_75_mm2"/>
      <sheetName val="Road_-_Kerb_stone2"/>
      <sheetName val="Discount_Rate_2"/>
      <sheetName val="Overall_Summary31"/>
      <sheetName val="Basement_Summary31"/>
      <sheetName val="Basement_Budget31"/>
      <sheetName val="Podium_Summary31"/>
      <sheetName val="Podium_Budgets31"/>
      <sheetName val="Guestroom_Summary31"/>
      <sheetName val="Guestroom_Budget31"/>
      <sheetName val="Sitework_Summary31"/>
      <sheetName val="Sitework_Budget31"/>
      <sheetName val="TBAL9697_-group_wise__sdpl31"/>
      <sheetName val="Cost_summary19"/>
      <sheetName val="PANEL_ANNEXURE19"/>
      <sheetName val="GM_&amp;_TA31"/>
      <sheetName val="Break_up_Sheet30"/>
      <sheetName val="Rate_analysis19"/>
      <sheetName val="INPUT_SHEET30"/>
      <sheetName val="LIST_OF_MAKES30"/>
      <sheetName val="Material_19"/>
      <sheetName val="Labour_&amp;_Plant19"/>
      <sheetName val="Master_Sheet19"/>
      <sheetName val="Site_Dev_BOQ19"/>
      <sheetName val="Fill_this_out_first___19"/>
      <sheetName val="X_rate18"/>
      <sheetName val="Summary_year_Plan18"/>
      <sheetName val="Template-Design_Devt_Estimate18"/>
      <sheetName val="CFForecast_detail18"/>
      <sheetName val="3__Elemental_Summary18"/>
      <sheetName val="9__Package_split_-_Cost_18"/>
      <sheetName val="12a__CFTable18"/>
      <sheetName val="10__&amp;_11__Rate_Code_&amp;_BQ18"/>
      <sheetName val="PRECAST_lightconc-II18"/>
      <sheetName val="final_estimate18"/>
      <sheetName val="Misc_Liq18"/>
      <sheetName val="RMZ_Summary18"/>
      <sheetName val="Staff_Acco_22"/>
      <sheetName val="Fin__Assumpt__-_Sensitivities18"/>
      <sheetName val="S_218"/>
      <sheetName val="Base_data_Security_Procedures18"/>
      <sheetName val="Project_Budget_Worksheet18"/>
      <sheetName val="GF_Columns18"/>
      <sheetName val="IO_LIST18"/>
      <sheetName val="Reference_Information18"/>
      <sheetName val="Employee_List18"/>
      <sheetName val="Sales_Office18"/>
      <sheetName val="Assumption_Inputs18"/>
      <sheetName val="Phase_118"/>
      <sheetName val="Phase_218"/>
      <sheetName val="Pay_Rec18"/>
      <sheetName val="SUPPLY_-Sanitary_Fixtures18"/>
      <sheetName val="ITEMS_FOR_CIVIL_TENDER18"/>
      <sheetName val="Global_Assm_18"/>
      <sheetName val="PointNo_518"/>
      <sheetName val="ESTIMATE_for_approval18"/>
      <sheetName val="07016,_Master_List-Major_Mino18"/>
      <sheetName val="Other_Inc18"/>
      <sheetName val="Room_Rev18"/>
      <sheetName val="SMS_Format18"/>
      <sheetName val="MASTER_RATE_ANALYSIS18"/>
      <sheetName val="Basic_Rates18"/>
      <sheetName val="SECURITY_118"/>
      <sheetName val="_B318"/>
      <sheetName val="_B118"/>
      <sheetName val="Extra_Item18"/>
      <sheetName val="schedule_nos18"/>
      <sheetName val="AutoOpen_Stub_Data18"/>
      <sheetName val="INDIGINEOUS_ITEMS_18"/>
      <sheetName val="os_liabilities_analysis18"/>
      <sheetName val="Civil_Boq18"/>
      <sheetName val="3cd_Annexure18"/>
      <sheetName val="collections_plan_040118"/>
      <sheetName val="Area_St18"/>
      <sheetName val="sqn_ldr_3_Unit_2_18"/>
      <sheetName val="labour_coeff18"/>
      <sheetName val="Meas_-Hotel_Part18"/>
      <sheetName val="Risk_&amp;_Opportunities18"/>
      <sheetName val="type_ahead_combo18"/>
      <sheetName val="labour_rates18"/>
      <sheetName val="Msht_5F18"/>
      <sheetName val="ISO_RECON18"/>
      <sheetName val="Back_filling18"/>
      <sheetName val="NT_items_summary18"/>
      <sheetName val="LOCAL_RATES18"/>
      <sheetName val="RCC,Ret__Wall18"/>
      <sheetName val="Erection_grider18"/>
      <sheetName val="PA-_Consutant_18"/>
      <sheetName val="FTE_Totals_Plan18"/>
      <sheetName val="Order_Info18"/>
      <sheetName val="DATA_BOQ18"/>
      <sheetName val="Status_Control_Sheet14"/>
      <sheetName val="HOLIDAY_LIST14"/>
      <sheetName val="DASH_BOARD14"/>
      <sheetName val="Approved_MTD_Proj_#'s14"/>
      <sheetName val="BASIS_-DEC_0814"/>
      <sheetName val="Block_A_-_BOQ14"/>
      <sheetName val="electr__work_CA_12"/>
      <sheetName val="Building_111"/>
      <sheetName val="PPA_Summary11"/>
      <sheetName val="L_Chg11"/>
      <sheetName val="Budgetary_office_area11"/>
      <sheetName val="Position_Class11"/>
      <sheetName val="Ext_Works11"/>
      <sheetName val="Break_Dw10"/>
      <sheetName val="Reference_Values10"/>
      <sheetName val="Driveway_Beams10"/>
      <sheetName val="WORK_TABLE10"/>
      <sheetName val="beam-reinft-IIInd_floor11"/>
      <sheetName val="65_FINANCE10"/>
      <sheetName val="Pacakges_split10"/>
      <sheetName val="d-safe_DELUXE11"/>
      <sheetName val="Diawise_steel_abstract11"/>
      <sheetName val="appendix_A10"/>
      <sheetName val="except_wiring10"/>
      <sheetName val="Field_Values10"/>
      <sheetName val="SITE_OVERHEADS10"/>
      <sheetName val="storm_water110"/>
      <sheetName val="MB_Prod10"/>
      <sheetName val="Material_Current10"/>
      <sheetName val="G_1-AV_SYSTEM10"/>
      <sheetName val="Break_Up_(bc)10"/>
      <sheetName val="Break_Up_(bc1)10"/>
      <sheetName val="Break_Up_(bc2)10"/>
      <sheetName val="Step_710"/>
      <sheetName val="General_input10"/>
      <sheetName val="LT_internal_works8"/>
      <sheetName val="Detail_In_Door_Stad10"/>
      <sheetName val="Senorita_Project_information10"/>
      <sheetName val="Data_base10"/>
      <sheetName val="WING_-_A_RAFT_(23-08-09)10"/>
      <sheetName val="A_CIVIL_AND_INTERIOR_WORKS8"/>
      <sheetName val="sq_ftg_detail8"/>
      <sheetName val="CIF_COST_ITEM11"/>
      <sheetName val="4_총괄(통합)8"/>
      <sheetName val="Basic_Resources8"/>
      <sheetName val="India_F&amp;S_Template7"/>
      <sheetName val="입찰내역_발주처_양식8"/>
      <sheetName val="Comparative_at_bid_opening8"/>
      <sheetName val="F4_138"/>
      <sheetName val="Electrical-Line_Items8"/>
      <sheetName val="CABLE_DATA8"/>
      <sheetName val="S_&amp;_A8"/>
      <sheetName val="Sheet1_(2)7"/>
      <sheetName val="Fire_Pumps7"/>
      <sheetName val="B_-_E7"/>
      <sheetName val="Civil_Works7"/>
      <sheetName val="MLCP_Connection_Details7"/>
      <sheetName val="Weightage-Sub_Sht7"/>
      <sheetName val="Rising_Main7"/>
      <sheetName val="FA_BOQ7"/>
      <sheetName val="Basement_Budget:Podium_Summary7"/>
      <sheetName val="Risk_Assessment7"/>
      <sheetName val="d-safe_specs7"/>
      <sheetName val="Global_factors7"/>
      <sheetName val="Detail_Top_Sheet7"/>
      <sheetName val="water_prop_7"/>
      <sheetName val="SP_Break_Up7"/>
      <sheetName val="Sheet_17"/>
      <sheetName val="SWL_SUMMARY6"/>
      <sheetName val="Door_&amp;_Window4"/>
      <sheetName val="Data_sheet4"/>
      <sheetName val="Cash_Flow_Working4"/>
      <sheetName val="공사비_내역_(가)4"/>
      <sheetName val="cover_page4"/>
      <sheetName val="PRICE_COMP4"/>
      <sheetName val="Cat_A_Change_Control6"/>
      <sheetName val="Beam_at_Ground_flr_lvl(Steel)6"/>
      <sheetName val="Phasewise_Dev_Summary6"/>
      <sheetName val="Name_List4"/>
      <sheetName val="Labor_abs-NMR4"/>
      <sheetName val="August_TB4"/>
      <sheetName val="Builtup_Area4"/>
      <sheetName val="CANDY_BOQ4"/>
      <sheetName val="Sheet3_(2)5"/>
      <sheetName val="BOQ_DG_BQ_PP6"/>
      <sheetName val="NEW_Main6"/>
      <sheetName val="Name_Manager5"/>
      <sheetName val="EAW_Final_Accounts_-_995"/>
      <sheetName val="beam-reinft-machine_rm5"/>
      <sheetName val="Project_Profile5"/>
      <sheetName val="Walmart_Budgetary_Costing6"/>
      <sheetName val="Basement_Budget_Podium_Summary5"/>
      <sheetName val="Staff_Acco_23"/>
      <sheetName val="SPT_vs_PHI5"/>
      <sheetName val="Factors,_Disc,_Acces,_Labour5"/>
      <sheetName val="Trial_Bal6"/>
      <sheetName val="Desc_6"/>
      <sheetName val="Jan_resp5"/>
      <sheetName val="L_L_Rates6"/>
      <sheetName val="(7)_RFI_(Slab)5"/>
      <sheetName val="Detail_P&amp;L4"/>
      <sheetName val="Assumption_Sheet4"/>
      <sheetName val="Material_Inventory7"/>
      <sheetName val="Latest_est4"/>
      <sheetName val="P&amp;M_Final4"/>
      <sheetName val="co_tax3"/>
      <sheetName val="Measurement_Sheet5"/>
      <sheetName val="Current_Bill_MB_ref3"/>
      <sheetName val="Liability_bill_wise5"/>
      <sheetName val="Costing_Sheet4"/>
      <sheetName val="2_DATA4"/>
      <sheetName val="DETA_TABLE5"/>
      <sheetName val="ESC_10%5"/>
      <sheetName val="ESC_12%5"/>
      <sheetName val="Fin_Sum4"/>
      <sheetName val="lc_114"/>
      <sheetName val="lc_214"/>
      <sheetName val="BOQ_(2)4"/>
      <sheetName val="Service_Function3"/>
      <sheetName val="Bar_Budget3"/>
      <sheetName val="Machine_HC_-_19_08_3"/>
      <sheetName val="Site_Data3"/>
      <sheetName val="Analysed_rate3"/>
      <sheetName val="BOQ_Backup3"/>
      <sheetName val="Final_Qty3"/>
      <sheetName val="Next_Weeks_Plan3"/>
      <sheetName val="Dropdown_lists3"/>
      <sheetName val="FY_Function3"/>
      <sheetName val="Master_Data_Sheet3"/>
      <sheetName val="PC_and_Emp_Details3"/>
      <sheetName val="site_fab&amp;ernstr3"/>
      <sheetName val="2_1_受電設備棟3"/>
      <sheetName val="2_2_受・防火水槽3"/>
      <sheetName val="2_3_排水処理設備棟3"/>
      <sheetName val="2_4_倉庫棟3"/>
      <sheetName val="2_5_守衛棟3"/>
      <sheetName val="DOOR-WIN_SCH3"/>
      <sheetName val="RCC_Rates3"/>
      <sheetName val="STEEL_STRUCTURE3"/>
      <sheetName val="A_O_R_3"/>
      <sheetName val="BOQ_Distribution3"/>
      <sheetName val="NON-TOWER_WATER_TANK3"/>
      <sheetName val="General_Note3"/>
      <sheetName val="filling_75_mm3"/>
      <sheetName val="Road_-_Kerb_stone3"/>
      <sheetName val="Discount_Rate_3"/>
      <sheetName val="_Template_Design_Devt_Estimat_2"/>
      <sheetName val="Main-Material"/>
      <sheetName val="Bulk check"/>
      <sheetName val="Phase 3b &amp; retail"/>
      <sheetName val="Ent"/>
      <sheetName val="Pricelist"/>
      <sheetName val="Overall_Summary32"/>
      <sheetName val="Basement_Summary32"/>
      <sheetName val="Basement_Budget32"/>
      <sheetName val="Podium_Summary32"/>
      <sheetName val="Podium_Budgets32"/>
      <sheetName val="Guestroom_Summary32"/>
      <sheetName val="Guestroom_Budget32"/>
      <sheetName val="Sitework_Summary32"/>
      <sheetName val="Sitework_Budget32"/>
      <sheetName val="TBAL9697_-group_wise__sdpl32"/>
      <sheetName val="Cost_summary20"/>
      <sheetName val="PANEL_ANNEXURE20"/>
      <sheetName val="GM_&amp;_TA32"/>
      <sheetName val="Break_up_Sheet31"/>
      <sheetName val="Rate_analysis20"/>
      <sheetName val="INPUT_SHEET31"/>
      <sheetName val="LIST_OF_MAKES31"/>
      <sheetName val="Material_20"/>
      <sheetName val="Labour_&amp;_Plant20"/>
      <sheetName val="Master_Sheet20"/>
      <sheetName val="Site_Dev_BOQ20"/>
      <sheetName val="Fill_this_out_first___20"/>
      <sheetName val="X_rate19"/>
      <sheetName val="Summary_year_Plan19"/>
      <sheetName val="Template-Design_Devt_Estimate19"/>
      <sheetName val="CFForecast_detail19"/>
      <sheetName val="3__Elemental_Summary19"/>
      <sheetName val="9__Package_split_-_Cost_19"/>
      <sheetName val="12a__CFTable19"/>
      <sheetName val="10__&amp;_11__Rate_Code_&amp;_BQ19"/>
      <sheetName val="PRECAST_lightconc-II19"/>
      <sheetName val="final_estimate19"/>
      <sheetName val="Misc_Liq19"/>
      <sheetName val="RMZ_Summary19"/>
      <sheetName val="Staff_Acco_24"/>
      <sheetName val="Fin__Assumpt__-_Sensitivities19"/>
      <sheetName val="S_219"/>
      <sheetName val="Base_data_Security_Procedures19"/>
      <sheetName val="Project_Budget_Worksheet19"/>
      <sheetName val="GF_Columns19"/>
      <sheetName val="IO_LIST19"/>
      <sheetName val="Reference_Information19"/>
      <sheetName val="Employee_List19"/>
      <sheetName val="Sales_Office19"/>
      <sheetName val="Assumption_Inputs19"/>
      <sheetName val="Phase_119"/>
      <sheetName val="Phase_219"/>
      <sheetName val="Pay_Rec19"/>
      <sheetName val="SUPPLY_-Sanitary_Fixtures19"/>
      <sheetName val="ITEMS_FOR_CIVIL_TENDER19"/>
      <sheetName val="Global_Assm_19"/>
      <sheetName val="PointNo_519"/>
      <sheetName val="ESTIMATE_for_approval19"/>
      <sheetName val="07016,_Master_List-Major_Mino19"/>
      <sheetName val="Other_Inc19"/>
      <sheetName val="Room_Rev19"/>
      <sheetName val="SMS_Format19"/>
      <sheetName val="MASTER_RATE_ANALYSIS19"/>
      <sheetName val="Basic_Rates19"/>
      <sheetName val="SECURITY_119"/>
      <sheetName val="_B319"/>
      <sheetName val="_B119"/>
      <sheetName val="Extra_Item19"/>
      <sheetName val="schedule_nos19"/>
      <sheetName val="AutoOpen_Stub_Data19"/>
      <sheetName val="INDIGINEOUS_ITEMS_19"/>
      <sheetName val="os_liabilities_analysis19"/>
      <sheetName val="Civil_Boq19"/>
      <sheetName val="3cd_Annexure19"/>
      <sheetName val="collections_plan_040119"/>
      <sheetName val="Area_St19"/>
      <sheetName val="sqn_ldr_3_Unit_2_19"/>
      <sheetName val="labour_coeff19"/>
      <sheetName val="Meas_-Hotel_Part19"/>
      <sheetName val="Risk_&amp;_Opportunities19"/>
      <sheetName val="type_ahead_combo19"/>
      <sheetName val="labour_rates19"/>
      <sheetName val="Msht_5F19"/>
      <sheetName val="ISO_RECON19"/>
      <sheetName val="Back_filling19"/>
      <sheetName val="NT_items_summary19"/>
      <sheetName val="LOCAL_RATES19"/>
      <sheetName val="RCC,Ret__Wall19"/>
      <sheetName val="Erection_grider19"/>
      <sheetName val="PA-_Consutant_19"/>
      <sheetName val="FTE_Totals_Plan19"/>
      <sheetName val="Order_Info19"/>
      <sheetName val="DATA_BOQ19"/>
      <sheetName val="Status_Control_Sheet15"/>
      <sheetName val="HOLIDAY_LIST15"/>
      <sheetName val="DASH_BOARD15"/>
      <sheetName val="Approved_MTD_Proj_#'s15"/>
      <sheetName val="BASIS_-DEC_0815"/>
      <sheetName val="Block_A_-_BOQ15"/>
      <sheetName val="electr__work_CA_13"/>
      <sheetName val="Building_112"/>
      <sheetName val="PPA_Summary12"/>
      <sheetName val="L_Chg12"/>
      <sheetName val="Budgetary_office_area12"/>
      <sheetName val="Position_Class12"/>
      <sheetName val="Ext_Works12"/>
      <sheetName val="Break_Dw11"/>
      <sheetName val="Reference_Values11"/>
      <sheetName val="Driveway_Beams11"/>
      <sheetName val="WORK_TABLE11"/>
      <sheetName val="beam-reinft-IIInd_floor12"/>
      <sheetName val="65_FINANCE11"/>
      <sheetName val="Pacakges_split11"/>
      <sheetName val="d-safe_DELUXE12"/>
      <sheetName val="Diawise_steel_abstract12"/>
      <sheetName val="appendix_A11"/>
      <sheetName val="except_wiring11"/>
      <sheetName val="Field_Values11"/>
      <sheetName val="SITE_OVERHEADS11"/>
      <sheetName val="storm_water111"/>
      <sheetName val="MB_Prod11"/>
      <sheetName val="Material_Current11"/>
      <sheetName val="G_1-AV_SYSTEM11"/>
      <sheetName val="Break_Up_(bc)11"/>
      <sheetName val="Break_Up_(bc1)11"/>
      <sheetName val="Break_Up_(bc2)11"/>
      <sheetName val="Step_711"/>
      <sheetName val="General_input11"/>
      <sheetName val="LT_internal_works9"/>
      <sheetName val="Detail_In_Door_Stad11"/>
      <sheetName val="Senorita_Project_information11"/>
      <sheetName val="Data_base11"/>
      <sheetName val="WING_-_A_RAFT_(23-08-09)11"/>
      <sheetName val="A_CIVIL_AND_INTERIOR_WORKS9"/>
      <sheetName val="sq_ftg_detail9"/>
      <sheetName val="CIF_COST_ITEM12"/>
      <sheetName val="4_총괄(통합)9"/>
      <sheetName val="Basic_Resources9"/>
      <sheetName val="India_F&amp;S_Template8"/>
      <sheetName val="입찰내역_발주처_양식9"/>
      <sheetName val="Comparative_at_bid_opening9"/>
      <sheetName val="F4_139"/>
      <sheetName val="Electrical-Line_Items9"/>
      <sheetName val="CABLE_DATA9"/>
      <sheetName val="S_&amp;_A9"/>
      <sheetName val="Sheet1_(2)8"/>
      <sheetName val="Fire_Pumps8"/>
      <sheetName val="B_-_E8"/>
      <sheetName val="Civil_Works8"/>
      <sheetName val="MLCP_Connection_Details8"/>
      <sheetName val="Weightage-Sub_Sht8"/>
      <sheetName val="Rising_Main8"/>
      <sheetName val="FA_BOQ8"/>
      <sheetName val="Basement_Budget:Podium_Summary8"/>
      <sheetName val="Risk_Assessment8"/>
      <sheetName val="d-safe_specs8"/>
      <sheetName val="Global_factors8"/>
      <sheetName val="Detail_Top_Sheet8"/>
      <sheetName val="water_prop_8"/>
      <sheetName val="SP_Break_Up8"/>
      <sheetName val="Sheet_18"/>
      <sheetName val="SWL_SUMMARY7"/>
      <sheetName val="Door_&amp;_Window5"/>
      <sheetName val="Data_sheet5"/>
      <sheetName val="Cash_Flow_Working5"/>
      <sheetName val="공사비_내역_(가)5"/>
      <sheetName val="cover_page5"/>
      <sheetName val="PRICE_COMP5"/>
      <sheetName val="Cat_A_Change_Control7"/>
      <sheetName val="Beam_at_Ground_flr_lvl(Steel)7"/>
      <sheetName val="Phasewise_Dev_Summary7"/>
      <sheetName val="Name_List5"/>
      <sheetName val="Labor_abs-NMR5"/>
      <sheetName val="August_TB5"/>
      <sheetName val="Builtup_Area5"/>
      <sheetName val="CANDY_BOQ5"/>
      <sheetName val="Sheet3_(2)6"/>
      <sheetName val="BOQ_DG_BQ_PP7"/>
      <sheetName val="NEW_Main7"/>
      <sheetName val="Name_Manager6"/>
      <sheetName val="EAW_Final_Accounts_-_996"/>
      <sheetName val="beam-reinft-machine_rm6"/>
      <sheetName val="Project_Profile6"/>
      <sheetName val="Walmart_Budgetary_Costing7"/>
      <sheetName val="Basement_Budget_Podium_Summary6"/>
      <sheetName val="Staff_Acco_25"/>
      <sheetName val="SPT_vs_PHI6"/>
      <sheetName val="Factors,_Disc,_Acces,_Labour6"/>
      <sheetName val="Trial_Bal7"/>
      <sheetName val="Desc_7"/>
      <sheetName val="Jan_resp6"/>
      <sheetName val="L_L_Rates7"/>
      <sheetName val="(7)_RFI_(Slab)6"/>
      <sheetName val="Detail_P&amp;L5"/>
      <sheetName val="Assumption_Sheet5"/>
      <sheetName val="Material_Inventory8"/>
      <sheetName val="Latest_est5"/>
      <sheetName val="P&amp;M_Final5"/>
      <sheetName val="co_tax4"/>
      <sheetName val="Measurement_Sheet6"/>
      <sheetName val="Current_Bill_MB_ref4"/>
      <sheetName val="Liability_bill_wise6"/>
      <sheetName val="Costing_Sheet5"/>
      <sheetName val="2_DATA5"/>
      <sheetName val="DETA_TABLE6"/>
      <sheetName val="ESC_10%6"/>
      <sheetName val="ESC_12%6"/>
      <sheetName val="Fin_Sum5"/>
      <sheetName val="lc_115"/>
      <sheetName val="lc_215"/>
      <sheetName val="BOQ_(2)5"/>
      <sheetName val="Service_Function4"/>
      <sheetName val="Bar_Budget4"/>
      <sheetName val="Machine_HC_-_19_08_4"/>
      <sheetName val="Site_Data4"/>
      <sheetName val="Analysed_rate4"/>
      <sheetName val="BOQ_Backup4"/>
      <sheetName val="Final_Qty4"/>
      <sheetName val="Next_Weeks_Plan4"/>
      <sheetName val="Dropdown_lists4"/>
      <sheetName val="FY_Function4"/>
      <sheetName val="Master_Data_Sheet4"/>
      <sheetName val="PC_and_Emp_Details4"/>
      <sheetName val="site_fab&amp;ernstr4"/>
      <sheetName val="2_1_受電設備棟4"/>
      <sheetName val="2_2_受・防火水槽4"/>
      <sheetName val="2_3_排水処理設備棟4"/>
      <sheetName val="2_4_倉庫棟4"/>
      <sheetName val="2_5_守衛棟4"/>
      <sheetName val="DOOR-WIN_SCH4"/>
      <sheetName val="RCC_Rates4"/>
      <sheetName val="STEEL_STRUCTURE4"/>
      <sheetName val="A_O_R_4"/>
      <sheetName val="BOQ_Distribution4"/>
      <sheetName val="NON-TOWER_WATER_TANK4"/>
      <sheetName val="General_Note4"/>
      <sheetName val="filling_75_mm4"/>
      <sheetName val="Road_-_Kerb_stone4"/>
      <sheetName val="Discount_Rate_4"/>
      <sheetName val="Phase_3b_&amp;_retail"/>
      <sheetName val="Sqn__Main__Abs"/>
      <sheetName val="Materials_Cost"/>
      <sheetName val="Overall_Summary33"/>
      <sheetName val="Basement_Summary33"/>
      <sheetName val="Basement_Budget33"/>
      <sheetName val="Podium_Summary33"/>
      <sheetName val="Podium_Budgets33"/>
      <sheetName val="Guestroom_Summary33"/>
      <sheetName val="Guestroom_Budget33"/>
      <sheetName val="Sitework_Summary33"/>
      <sheetName val="Sitework_Budget33"/>
      <sheetName val="GM_&amp;_TA33"/>
      <sheetName val="Break_up_Sheet32"/>
      <sheetName val="Rate_analysis21"/>
      <sheetName val="Fin__Assumpt__-_Sensitivities20"/>
      <sheetName val="TBAL9697_-group_wise__sdpl33"/>
      <sheetName val="INPUT_SHEET32"/>
      <sheetName val="Template-Design_Devt_Estimate20"/>
      <sheetName val="Cost_summary21"/>
      <sheetName val="Fill_this_out_first___21"/>
      <sheetName val="Site_Dev_BOQ21"/>
      <sheetName val="Staff_Acco_26"/>
      <sheetName val="PANEL_ANNEXURE21"/>
      <sheetName val="LIST_OF_MAKES32"/>
      <sheetName val="Material_21"/>
      <sheetName val="Labour_&amp;_Plant21"/>
      <sheetName val="Master_Sheet21"/>
      <sheetName val="SUPPLY_-Sanitary_Fixtures20"/>
      <sheetName val="ITEMS_FOR_CIVIL_TENDER20"/>
      <sheetName val="CFForecast_detail20"/>
      <sheetName val="3__Elemental_Summary20"/>
      <sheetName val="9__Package_split_-_Cost_20"/>
      <sheetName val="12a__CFTable20"/>
      <sheetName val="10__&amp;_11__Rate_Code_&amp;_BQ20"/>
      <sheetName val="PRECAST_lightconc-II20"/>
      <sheetName val="X_rate20"/>
      <sheetName val="final_estimate20"/>
      <sheetName val="Global_Assm_20"/>
      <sheetName val="PointNo_520"/>
      <sheetName val="RMZ_Summary20"/>
      <sheetName val="GF_Columns20"/>
      <sheetName val="IO_LIST20"/>
      <sheetName val="Misc_Liq20"/>
      <sheetName val="S_220"/>
      <sheetName val="Base_data_Security_Procedures20"/>
      <sheetName val="Project_Budget_Worksheet20"/>
      <sheetName val="ESTIMATE_for_approval20"/>
      <sheetName val="Phase_120"/>
      <sheetName val="Phase_220"/>
      <sheetName val="Pay_Rec20"/>
      <sheetName val="Other_Inc20"/>
      <sheetName val="Room_Rev20"/>
      <sheetName val="SMS_Format20"/>
      <sheetName val="Summary_year_Plan20"/>
      <sheetName val="INDIGINEOUS_ITEMS_20"/>
      <sheetName val="07016,_Master_List-Major_Mino20"/>
      <sheetName val="Basic_Rates20"/>
      <sheetName val="MASTER_RATE_ANALYSIS20"/>
      <sheetName val="_B320"/>
      <sheetName val="_B120"/>
      <sheetName val="Extra_Item20"/>
      <sheetName val="schedule_nos20"/>
      <sheetName val="os_liabilities_analysis20"/>
      <sheetName val="AutoOpen_Stub_Data20"/>
      <sheetName val="Area_St20"/>
      <sheetName val="3cd_Annexure20"/>
      <sheetName val="Civil_Boq20"/>
      <sheetName val="Reference_Information20"/>
      <sheetName val="Employee_List20"/>
      <sheetName val="Sales_Office20"/>
      <sheetName val="SECURITY_120"/>
      <sheetName val="collections_plan_040120"/>
      <sheetName val="Assumption_Inputs20"/>
      <sheetName val="FTE_Totals_Plan20"/>
      <sheetName val="sqn_ldr_3_Unit_2_20"/>
      <sheetName val="labour_coeff20"/>
      <sheetName val="ISO_RECON20"/>
      <sheetName val="Back_filling20"/>
      <sheetName val="NT_items_summary20"/>
      <sheetName val="Meas_-Hotel_Part20"/>
      <sheetName val="Risk_&amp;_Opportunities20"/>
      <sheetName val="type_ahead_combo20"/>
      <sheetName val="RCC,Ret__Wall20"/>
      <sheetName val="LOCAL_RATES20"/>
      <sheetName val="Msht_5F20"/>
      <sheetName val="Order_Info20"/>
      <sheetName val="labour_rates20"/>
      <sheetName val="Erection_grider20"/>
      <sheetName val="PA-_Consutant_20"/>
      <sheetName val="HOLIDAY_LIST16"/>
      <sheetName val="DASH_BOARD16"/>
      <sheetName val="DATA_BOQ20"/>
      <sheetName val="Status_Control_Sheet16"/>
      <sheetName val="Approved_MTD_Proj_#'s16"/>
      <sheetName val="L_Chg13"/>
      <sheetName val="Position_Class13"/>
      <sheetName val="65_FINANCE12"/>
      <sheetName val="BASIS_-DEC_0816"/>
      <sheetName val="Block_A_-_BOQ16"/>
      <sheetName val="Building_113"/>
      <sheetName val="electr__work_CA_14"/>
      <sheetName val="PPA_Summary13"/>
      <sheetName val="Ext_Works13"/>
      <sheetName val="Budgetary_office_area13"/>
      <sheetName val="Driveway_Beams12"/>
      <sheetName val="Pacakges_split12"/>
      <sheetName val="d-safe_DELUXE13"/>
      <sheetName val="Diawise_steel_abstract13"/>
      <sheetName val="appendix_A12"/>
      <sheetName val="beam-reinft-IIInd_floor13"/>
      <sheetName val="Break_Dw12"/>
      <sheetName val="Material_Current12"/>
      <sheetName val="Reference_Values12"/>
      <sheetName val="Field_Values12"/>
      <sheetName val="WORK_TABLE12"/>
      <sheetName val="SITE_OVERHEADS12"/>
      <sheetName val="storm_water112"/>
      <sheetName val="MB_Prod12"/>
      <sheetName val="Break_Up_(bc)12"/>
      <sheetName val="Break_Up_(bc1)12"/>
      <sheetName val="Break_Up_(bc2)12"/>
      <sheetName val="except_wiring12"/>
      <sheetName val="Step_712"/>
      <sheetName val="Senorita_Project_information12"/>
      <sheetName val="Data_base12"/>
      <sheetName val="Basic_Resources10"/>
      <sheetName val="LT_internal_works10"/>
      <sheetName val="General_input12"/>
      <sheetName val="Detail_In_Door_Stad12"/>
      <sheetName val="WING_-_A_RAFT_(23-08-09)12"/>
      <sheetName val="sq_ftg_detail10"/>
      <sheetName val="CIF_COST_ITEM13"/>
      <sheetName val="4_총괄(통합)10"/>
      <sheetName val="G_1-AV_SYSTEM12"/>
      <sheetName val="A_CIVIL_AND_INTERIOR_WORKS10"/>
      <sheetName val="입찰내역_발주처_양식10"/>
      <sheetName val="F4_1310"/>
      <sheetName val="Comparative_at_bid_opening10"/>
      <sheetName val="India_F&amp;S_Template9"/>
      <sheetName val="CABLE_DATA10"/>
      <sheetName val="Fire_Pumps9"/>
      <sheetName val="B_-_E9"/>
      <sheetName val="Civil_Works9"/>
      <sheetName val="Electrical-Line_Items10"/>
      <sheetName val="Weightage-Sub_Sht9"/>
      <sheetName val="Rising_Main9"/>
      <sheetName val="FA_BOQ9"/>
      <sheetName val="Basement_Budget:Podium_Summary9"/>
      <sheetName val="S_&amp;_A10"/>
      <sheetName val="Risk_Assessment9"/>
      <sheetName val="Sheet1_(2)9"/>
      <sheetName val="d-safe_specs9"/>
      <sheetName val="MLCP_Connection_Details9"/>
      <sheetName val="Global_factors9"/>
      <sheetName val="Detail_Top_Sheet9"/>
      <sheetName val="water_prop_9"/>
      <sheetName val="SP_Break_Up9"/>
      <sheetName val="Sheet_19"/>
      <sheetName val="SWL_SUMMARY8"/>
      <sheetName val="BOQ_DG_BQ_PP8"/>
      <sheetName val="NEW_Main8"/>
      <sheetName val="Beam_at_Ground_flr_lvl(Steel)8"/>
      <sheetName val="Phasewise_Dev_Summary8"/>
      <sheetName val="Cat_A_Change_Control8"/>
      <sheetName val="Name_Manager7"/>
      <sheetName val="Walmart_Budgetary_Costing8"/>
      <sheetName val="Basement_Budget_Podium_Summary7"/>
      <sheetName val="Staff_Acco_27"/>
      <sheetName val="SPT_vs_PHI7"/>
      <sheetName val="Factors,_Disc,_Acces,_Labour7"/>
      <sheetName val="Project_Profile7"/>
      <sheetName val="Costing_Sheet6"/>
      <sheetName val="Sheet3_(2)7"/>
      <sheetName val="Trial_Bal8"/>
      <sheetName val="Desc_8"/>
      <sheetName val="L_L_Rates8"/>
      <sheetName val="(7)_RFI_(Slab)7"/>
      <sheetName val="beam-reinft-machine_rm7"/>
      <sheetName val="Jan_resp7"/>
      <sheetName val="Measurement_Sheet7"/>
      <sheetName val="2_DATA6"/>
      <sheetName val="DETA_TABLE7"/>
      <sheetName val="ESC_10%7"/>
      <sheetName val="ESC_12%7"/>
      <sheetName val="Fin_Sum6"/>
      <sheetName val="Material_Inventory9"/>
      <sheetName val="Latest_est6"/>
      <sheetName val="P&amp;M_Final6"/>
      <sheetName val="co_tax5"/>
      <sheetName val="EAW_Final_Accounts_-_997"/>
      <sheetName val="Current_Bill_MB_ref5"/>
      <sheetName val="Liability_bill_wise7"/>
      <sheetName val="lc_116"/>
      <sheetName val="lc_216"/>
      <sheetName val="BOQ_(2)6"/>
      <sheetName val="Service_Function5"/>
      <sheetName val="Door_&amp;_Window6"/>
      <sheetName val="Data_sheet6"/>
      <sheetName val="Cash_Flow_Working6"/>
      <sheetName val="DOOR-WIN_SCH5"/>
      <sheetName val="RCC_Rates5"/>
      <sheetName val="공사비_내역_(가)6"/>
      <sheetName val="PRICE_COMP6"/>
      <sheetName val="Name_List6"/>
      <sheetName val="Bar_Budget5"/>
      <sheetName val="Machine_HC_-_19_08_5"/>
      <sheetName val="Site_Data5"/>
      <sheetName val="Analysed_rate5"/>
      <sheetName val="BOQ_Backup5"/>
      <sheetName val="Final_Qty5"/>
      <sheetName val="Next_Weeks_Plan5"/>
      <sheetName val="Dropdown_lists5"/>
      <sheetName val="FY_Function5"/>
      <sheetName val="Master_Data_Sheet5"/>
      <sheetName val="cover_page6"/>
      <sheetName val="Labor_abs-NMR6"/>
      <sheetName val="August_TB6"/>
      <sheetName val="Builtup_Area6"/>
      <sheetName val="CANDY_BOQ6"/>
      <sheetName val="PC_and_Emp_Details5"/>
      <sheetName val="site_fab&amp;ernstr5"/>
      <sheetName val="2_1_受電設備棟5"/>
      <sheetName val="2_2_受・防火水槽5"/>
      <sheetName val="2_3_排水処理設備棟5"/>
      <sheetName val="2_4_倉庫棟5"/>
      <sheetName val="2_5_守衛棟5"/>
      <sheetName val="STEEL_STRUCTURE5"/>
      <sheetName val="A_O_R_5"/>
      <sheetName val="BOQ_Distribution5"/>
      <sheetName val="NON-TOWER_WATER_TANK5"/>
      <sheetName val="General_Note5"/>
      <sheetName val="Detail_P&amp;L6"/>
      <sheetName val="Assumption_Sheet6"/>
      <sheetName val="filling_75_mm5"/>
      <sheetName val="Road_-_Kerb_stone5"/>
      <sheetName val="Discount_Rate_5"/>
      <sheetName val="Phase_3b_&amp;_retail1"/>
      <sheetName val="1.Structure"/>
      <sheetName val="Basis"/>
      <sheetName val="OP"/>
      <sheetName val="EFP"/>
      <sheetName val="PD"/>
      <sheetName val="CD"/>
      <sheetName val="Perf"/>
      <sheetName val="APPENDIX 4.1a"/>
      <sheetName val="hdpe weights"/>
      <sheetName val="PVC weights"/>
      <sheetName val="excess calc"/>
      <sheetName val="04b_PHE BoQ"/>
      <sheetName val="Indirect_expenses"/>
      <sheetName val="Execution_Plan"/>
      <sheetName val="APPENDIX_4_1a"/>
      <sheetName val="key dates"/>
      <sheetName val="Actuals"/>
      <sheetName val="final abstract"/>
      <sheetName val="Version"/>
      <sheetName val="Data (adj."/>
      <sheetName val="Site_BQ"/>
      <sheetName val="NT LBH"/>
      <sheetName val="ORIG"/>
      <sheetName val="Inst. RA-28"/>
      <sheetName val="Smoke Seal"/>
      <sheetName val="Fin Measurement"/>
      <sheetName val="Performance Louvers"/>
      <sheetName val="MS  (3)"/>
      <sheetName val="Canopy Sheeting"/>
      <sheetName val="Window"/>
      <sheetName val="Alucore"/>
      <sheetName val="COR"/>
      <sheetName val="Inv_Loss"/>
      <sheetName val="Revaluation"/>
      <sheetName val="Smp_Loss"/>
      <sheetName val="Scrap"/>
      <sheetName val="Co-ef"/>
      <sheetName val="SALES"/>
      <sheetName val="BUDGETS"/>
      <sheetName val="PLANT"/>
      <sheetName val="WEEKLY ACCRUALS"/>
      <sheetName val="VIWSCo1"/>
      <sheetName val="Exc"/>
      <sheetName val="RCC"/>
      <sheetName val="STATIC"/>
      <sheetName val="Annex"/>
      <sheetName val="ecc_res"/>
      <sheetName val="Customize Your Invoice"/>
      <sheetName val="KLHT"/>
      <sheetName val="CTDZ6kv (gd1) "/>
      <sheetName val="CTDZ 0.4+cto (GD1)"/>
      <sheetName val="CTTBA (gd1)"/>
      <sheetName val="Gatewayconsol"/>
      <sheetName val="GE_Vizag"/>
      <sheetName val="NH207con"/>
      <sheetName val="Shankari_consol"/>
      <sheetName val="Surabhi"/>
      <sheetName val="Analy"/>
      <sheetName val="Change room"/>
      <sheetName val="EXIS-COMBINED"/>
      <sheetName val="Precalculation"/>
      <sheetName val="old_serial no."/>
      <sheetName val="tot_ass_9697"/>
      <sheetName val="Demand"/>
      <sheetName val="Occ"/>
      <sheetName val="BOQ CIVIL"/>
      <sheetName val="Price Comparison"/>
      <sheetName val="Q&amp;pl-V"/>
      <sheetName val="BHANDUP"/>
      <sheetName val="Base"/>
      <sheetName val="Labour List"/>
      <sheetName val="Basic Rate"/>
      <sheetName val="P-Ins &amp; Bonds"/>
      <sheetName val="CONNECT"/>
      <sheetName val="1st -vpd"/>
      <sheetName val="Detailed Summary (5)"/>
      <sheetName val="15"/>
      <sheetName val="NN"/>
      <sheetName val="PHE"/>
      <sheetName val="Item-wise summary"/>
      <sheetName val="E &amp; R"/>
      <sheetName val="PROJECT BRIEF"/>
      <sheetName val="材料"/>
      <sheetName val="Baselin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Set>
  </externalBook>
</externalLink>
</file>

<file path=xl/externalLinks/externalLink263.xml><?xml version="1.0" encoding="utf-8"?>
<externalLink xmlns="http://schemas.openxmlformats.org/spreadsheetml/2006/main">
  <externalBook xmlns:r="http://schemas.openxmlformats.org/officeDocument/2006/relationships" r:id="rId1">
    <sheetNames>
      <sheetName val="표지"/>
      <sheetName val="선행조건"/>
      <sheetName val="6개월단축"/>
      <sheetName val="TUBING(6월) (2)"/>
      <sheetName val="5(6개월단축)"/>
      <sheetName val="#5TUBING(6월)"/>
      <sheetName val="#6 (6월단축3-2)"/>
      <sheetName val="#6(2-3비교)"/>
      <sheetName val="Testing"/>
      <sheetName val="BQ"/>
      <sheetName val="BQ External"/>
      <sheetName val="NPV"/>
      <sheetName val="Day work"/>
      <sheetName val="HQ-TO"/>
      <sheetName val="Sheet2"/>
      <sheetName val="BOQ"/>
      <sheetName val="CPA33-34"/>
      <sheetName val="6개월단축계획"/>
      <sheetName val="Master Data Sheet"/>
      <sheetName val="Sch. Areas"/>
      <sheetName val="Intro"/>
      <sheetName val="Hotel Summary"/>
      <sheetName val="cp-e1"/>
      <sheetName val="Ra  stair"/>
      <sheetName val="Notes"/>
      <sheetName val="mvac_Offer"/>
      <sheetName val="mvac_BOQ"/>
      <sheetName val="P"/>
      <sheetName val="Summary"/>
      <sheetName val="Factors"/>
      <sheetName val="Ground Covers Schedule"/>
      <sheetName val="Plants_Shrubs_Trees"/>
      <sheetName val="Planting_Data"/>
      <sheetName val="Bill"/>
      <sheetName val="Addition-ProtectionSummary"/>
      <sheetName val="Macro custom function"/>
      <sheetName val="Mech SOR Comparison  "/>
      <sheetName val="FitOutConfCentre"/>
      <sheetName val="Raw Data"/>
      <sheetName val="C3"/>
      <sheetName val="③赤紙(日文)"/>
      <sheetName val="#3E1_GCR"/>
      <sheetName val="FORM-5"/>
      <sheetName val="Struct-Grass root"/>
      <sheetName val="Sensitivities"/>
      <sheetName val="StructEarth 3"/>
      <sheetName val="Struct_Earth"/>
      <sheetName val="Cash2"/>
      <sheetName val="Z"/>
      <sheetName val="beam-reinf "/>
      <sheetName val="NOTE"/>
      <sheetName val="Equip"/>
      <sheetName val="W006"/>
      <sheetName val="calcul"/>
      <sheetName val="Rates"/>
      <sheetName val="Electrical_database"/>
      <sheetName val="Sheet1 (2)"/>
      <sheetName val="GRSummary"/>
      <sheetName val="Construction"/>
      <sheetName val="Mp-team 1"/>
      <sheetName val="Vehicles"/>
      <sheetName val="Reference"/>
      <sheetName val="HC"/>
      <sheetName val="MOS"/>
      <sheetName val="Lstsub"/>
      <sheetName val="Data"/>
      <sheetName val="Rate Analysis"/>
      <sheetName val="Sub Cont. Comp."/>
      <sheetName val="Tank"/>
      <sheetName val="Bill.10"/>
      <sheetName val="info"/>
      <sheetName val="Base_Data"/>
      <sheetName val="Indices"/>
      <sheetName val="6개월단축계획.xls"/>
      <sheetName val="6%EA%B0%9C%EC%9B%94%EB%8B%A8%EC"/>
      <sheetName val="TUBING(6월)_(2)"/>
      <sheetName val="#6_(6월단축3-2)"/>
      <sheetName val="BQ_External"/>
      <sheetName val="Register"/>
      <sheetName val="List"/>
      <sheetName val="MASTER_RATE ANALYSIS"/>
      <sheetName val="BILL2-4"/>
      <sheetName val="BILL2-1"/>
      <sheetName val="Basis"/>
      <sheetName val="Disc breakdown"/>
      <sheetName val="268"/>
      <sheetName val="Contents"/>
      <sheetName val="Sheet3"/>
      <sheetName val="KABOB Data"/>
      <sheetName val="기계내역서"/>
      <sheetName val="RP Mar"/>
      <sheetName val="Main Summary"/>
      <sheetName val="Eqpt"/>
      <sheetName val="Materials"/>
      <sheetName val="Option"/>
      <sheetName val="ACTD97"/>
      <sheetName val="Crform"/>
      <sheetName val="E"/>
      <sheetName val="WE"/>
      <sheetName val="UC-Testing"/>
      <sheetName val="Section 2-SCHEDULE OF DAYWORK"/>
      <sheetName val="TUBING(6월)_(2)1"/>
      <sheetName val="#6_(6월단축3-2)1"/>
      <sheetName val="BQ_External1"/>
      <sheetName val="Master_Data_Sheet"/>
      <sheetName val="Hotel_Summary"/>
      <sheetName val="Sch__Areas"/>
      <sheetName val="Day_work"/>
      <sheetName val="Raw_Data"/>
      <sheetName val="Macro_custom_function"/>
      <sheetName val="Ra__stair"/>
      <sheetName val="beam-reinf_"/>
      <sheetName val="StructEarth_3"/>
      <sheetName val="Mech_SOR_Comparison__"/>
      <sheetName val="Struct-Grass_root"/>
      <sheetName val="Ground_Covers_Schedule"/>
      <sheetName val="Mp-team_1"/>
      <sheetName val="Sheet1_(2)"/>
      <sheetName val="Rate_Analysis"/>
      <sheetName val="Sub_Cont__Comp_"/>
      <sheetName val="Bill_10"/>
      <sheetName val="6개월단축계획_xls"/>
      <sheetName val="RP_Mar"/>
      <sheetName val="Main_Summary"/>
      <sheetName val="Section_2-SCHEDULE_OF_DAYWORK"/>
      <sheetName val="TUBING(6월)_(2)2"/>
      <sheetName val="#6_(6월단축3-2)2"/>
      <sheetName val="BQ_External2"/>
      <sheetName val="Master_Data_Sheet1"/>
      <sheetName val="Hotel_Summary1"/>
      <sheetName val="Sch__Areas1"/>
      <sheetName val="Day_work1"/>
      <sheetName val="Raw_Data1"/>
      <sheetName val="Macro_custom_function1"/>
      <sheetName val="Ra__stair1"/>
      <sheetName val="beam-reinf_1"/>
      <sheetName val="StructEarth_31"/>
      <sheetName val="Mech_SOR_Comparison__1"/>
      <sheetName val="Struct-Grass_root1"/>
      <sheetName val="Ground_Covers_Schedule1"/>
      <sheetName val="Mp-team_11"/>
      <sheetName val="Sheet1_(2)1"/>
      <sheetName val="Rate_Analysis1"/>
      <sheetName val="Sub_Cont__Comp_1"/>
      <sheetName val="Bill_101"/>
      <sheetName val="6개월단축계획_xls1"/>
      <sheetName val="RP_Mar1"/>
      <sheetName val="Main_Summary1"/>
      <sheetName val="Section_2-SCHEDULE_OF_DAYWORK1"/>
      <sheetName val="TUBING(6월)_(2)3"/>
      <sheetName val="#6_(6월단축3-2)3"/>
      <sheetName val="BQ_External3"/>
      <sheetName val="Master_Data_Sheet2"/>
      <sheetName val="Hotel_Summary2"/>
      <sheetName val="Sch__Areas2"/>
      <sheetName val="Day_work2"/>
      <sheetName val="Raw_Data2"/>
      <sheetName val="Macro_custom_function2"/>
      <sheetName val="Mech_SOR_Comparison__2"/>
      <sheetName val="Struct-Grass_root2"/>
      <sheetName val="Ra__stair2"/>
      <sheetName val="StructEarth_32"/>
      <sheetName val="beam-reinf_2"/>
      <sheetName val="Ground_Covers_Schedule2"/>
      <sheetName val="Mp-team_12"/>
      <sheetName val="Sheet1_(2)2"/>
      <sheetName val="Main_Summary2"/>
      <sheetName val="RP_Mar2"/>
      <sheetName val="Section_2-SCHEDULE_OF_DAYWORK2"/>
      <sheetName val="Rate_Analysis2"/>
      <sheetName val="Sub_Cont__Comp_2"/>
      <sheetName val="Bill_102"/>
      <sheetName val="6개월단축계획_xls2"/>
      <sheetName val="#REF"/>
      <sheetName val="LOCAL RATES"/>
      <sheetName val="Headings"/>
      <sheetName val="T&amp;M"/>
      <sheetName val="공사비 내역 (가)"/>
      <sheetName val="SLABREINF-SCH"/>
      <sheetName val="Assumptions"/>
      <sheetName val="M-Book_for_Conc"/>
      <sheetName val="M-Book_for_FW"/>
      <sheetName val="Data (adj."/>
      <sheetName val="B2"/>
      <sheetName val="B3"/>
      <sheetName val="B4"/>
      <sheetName val="B5"/>
      <sheetName val="B6"/>
      <sheetName val="B7"/>
      <sheetName val="B8"/>
      <sheetName val="B9"/>
      <sheetName val="B10"/>
      <sheetName val="BOQ-Civil"/>
      <sheetName val="General"/>
      <sheetName val="Sheet1"/>
      <sheetName val="Toolbox"/>
      <sheetName val="DHS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Set>
  </externalBook>
</externalLink>
</file>

<file path=xl/externalLinks/externalLink264.xml><?xml version="1.0" encoding="utf-8"?>
<externalLink xmlns="http://schemas.openxmlformats.org/spreadsheetml/2006/main">
  <externalBook xmlns:r="http://schemas.openxmlformats.org/officeDocument/2006/relationships" r:id="rId1">
    <sheetNames>
      <sheetName val="detailed"/>
      <sheetName val="price"/>
      <sheetName val="Summary"/>
      <sheetName val="item"/>
      <sheetName val="inWords"/>
      <sheetName val="Wordsdata"/>
      <sheetName val="Chart4"/>
      <sheetName val="Indirect"/>
      <sheetName val="Chart3"/>
      <sheetName val="CPOC"/>
      <sheetName val="geotextile"/>
      <sheetName val="Chart1"/>
      <sheetName val="reminder"/>
      <sheetName val="girder"/>
      <sheetName val="Insurance"/>
      <sheetName val="Chart2"/>
      <sheetName val="Concrete UP"/>
      <sheetName val="Pipe"/>
      <sheetName val="Employer4"/>
      <sheetName val="Employer3"/>
      <sheetName val="Employer2"/>
      <sheetName val="Employer1"/>
      <sheetName val="Basement Budget"/>
      <sheetName val="Testing"/>
      <sheetName val="Categories"/>
      <sheetName val="Indices"/>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65.xml><?xml version="1.0" encoding="utf-8"?>
<externalLink xmlns="http://schemas.openxmlformats.org/spreadsheetml/2006/main">
  <externalBook xmlns:r="http://schemas.openxmlformats.org/officeDocument/2006/relationships" r:id="rId1">
    <sheetNames>
      <sheetName val="Summ"/>
      <sheetName val="Summ Insulation"/>
      <sheetName val="Take Off Sheet"/>
      <sheetName val="Library"/>
      <sheetName val="Specs Database"/>
      <sheetName val="Dwg Register"/>
      <sheetName val="Assumptions Notes"/>
      <sheetName val="FCU Specs"/>
      <sheetName val="Nos FCU&amp;VAV"/>
      <sheetName val="Equipment ancillaries"/>
      <sheetName val="Original Table"/>
      <sheetName val="MP"/>
      <sheetName val="Calendar"/>
      <sheetName val="Basement Budget"/>
      <sheetName val="Summary Rates From Contract"/>
      <sheetName val="材料"/>
      <sheetName val="G.1R-Shou COP Gf"/>
      <sheetName val="Testing"/>
      <sheetName val="LMP"/>
      <sheetName val="SubS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66.xml><?xml version="1.0" encoding="utf-8"?>
<externalLink xmlns="http://schemas.openxmlformats.org/spreadsheetml/2006/main">
  <externalBook xmlns:r="http://schemas.openxmlformats.org/officeDocument/2006/relationships" r:id="rId1">
    <sheetNames>
      <sheetName val="Old Ironmongery List"/>
      <sheetName val="Bill 3-Sec H"/>
      <sheetName val="Cover Sheet "/>
      <sheetName val="DT"/>
      <sheetName val="BLANK"/>
      <sheetName val="EXDT"/>
      <sheetName val="External Doors"/>
      <sheetName val="Cores"/>
      <sheetName val="LV06"/>
      <sheetName val="LV07"/>
      <sheetName val="LV08"/>
      <sheetName val="LV09"/>
      <sheetName val="LV10"/>
      <sheetName val="LV11"/>
      <sheetName val="LV12"/>
      <sheetName val="LV13"/>
      <sheetName val="LV14"/>
      <sheetName val="LV15"/>
      <sheetName val="LV16"/>
      <sheetName val="Ironmongery List"/>
      <sheetName val="Notes"/>
      <sheetName val="Fire Ratings"/>
      <sheetName val="Acoustics"/>
      <sheetName val="Security"/>
      <sheetName val="Ironmongery"/>
      <sheetName val="Security Explanation"/>
      <sheetName val="Leaf"/>
      <sheetName val="Basement Budget"/>
      <sheetName val="Wordsdata"/>
      <sheetName val="BOQ"/>
      <sheetName val="Val breakdown"/>
      <sheetName val="PriceSummary"/>
      <sheetName val="Testing"/>
      <sheetName val="Tank"/>
      <sheetName val="Basis"/>
      <sheetName val="Library"/>
      <sheetName val="Data"/>
      <sheetName val="待摊费"/>
      <sheetName val="코드관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externalBook xmlns:r="http://schemas.openxmlformats.org/officeDocument/2006/relationships" r:id="rId1">
    <sheetNames>
      <sheetName val="BQLIST"/>
      <sheetName val="conc-foot-gradeslab"/>
      <sheetName val="Wordsdata"/>
      <sheetName val="item"/>
      <sheetName val="water prop."/>
      <sheetName val="water_prop_"/>
      <sheetName val="water_prop_1"/>
      <sheetName val="Indices"/>
      <sheetName val="Ironmongery"/>
      <sheetName val="Leaf"/>
      <sheetName val="Fire Ratings"/>
      <sheetName val="Notes"/>
      <sheetName val="Security"/>
      <sheetName val="Sheet1"/>
      <sheetName val="Key Assumptions"/>
      <sheetName val="Sheet2"/>
      <sheetName val="Contents"/>
      <sheetName val="MultipleSecurities"/>
      <sheetName val="Rate Analysis"/>
      <sheetName val="beam-reinft"/>
      <sheetName val="Data Input"/>
      <sheetName val="Dropdowns"/>
      <sheetName val="총괄표 (2)"/>
      <sheetName val="Construction"/>
      <sheetName val="AOR"/>
      <sheetName val="Criteria"/>
      <sheetName val="Summary"/>
      <sheetName val="Abstract"/>
      <sheetName val="RBS"/>
      <sheetName val="quant"/>
      <sheetName val="Library"/>
      <sheetName val="C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68.xml><?xml version="1.0" encoding="utf-8"?>
<externalLink xmlns="http://schemas.openxmlformats.org/spreadsheetml/2006/main">
  <externalBook xmlns:r="http://schemas.openxmlformats.org/officeDocument/2006/relationships" r:id="rId1">
    <sheetNames>
      <sheetName val="Contents"/>
      <sheetName val="Prelim"/>
      <sheetName val="Site_works"/>
      <sheetName val="NewLab_B"/>
      <sheetName val="NewLab_C"/>
      <sheetName val="NewLab_D"/>
      <sheetName val="NewLab_E"/>
      <sheetName val="NewLab_F"/>
      <sheetName val="NewLab_G"/>
      <sheetName val="NewLab_H"/>
      <sheetName val="NewLab_J"/>
      <sheetName val="NewLab_L"/>
      <sheetName val="NewLab_M"/>
      <sheetName val="NewLab_P"/>
      <sheetName val="NewLab_Q"/>
      <sheetName val="NewLab_R"/>
      <sheetName val="NewLab_TTL"/>
      <sheetName val="Sub_Stn"/>
      <sheetName val="Gas_Enc"/>
      <sheetName val="Ext_Lab"/>
      <sheetName val="ExtWrks"/>
      <sheetName val="Dayworks"/>
      <sheetName val="Prov_sum"/>
      <sheetName val="Summary"/>
      <sheetName val="Spare4"/>
      <sheetName val="Bill 5 - Carpark"/>
      <sheetName val="Bill No.6"/>
      <sheetName val="Conten"/>
      <sheetName val="Site_w"/>
      <sheetName val="NewLab"/>
      <sheetName val="Sub_St"/>
      <sheetName val="Gas_En"/>
      <sheetName val="Ext_La"/>
      <sheetName val="ExtWrk"/>
      <sheetName val="Daywor"/>
      <sheetName val="Prov_s"/>
      <sheetName val="Summar"/>
      <sheetName val="classification"/>
      <sheetName val="Basis"/>
      <sheetName val="T08-2102"/>
      <sheetName val="XREF"/>
      <sheetName val="UNDERGROUND"/>
      <sheetName val="총괄표 (2)"/>
      <sheetName val="Sheet1"/>
      <sheetName val="Data"/>
      <sheetName val="A.O.R."/>
      <sheetName val="Tank"/>
      <sheetName val="Assumptions"/>
      <sheetName val="Co-ef"/>
      <sheetName val="GAE8'97"/>
      <sheetName val="Basement Budget"/>
      <sheetName val="Vehicles"/>
      <sheetName val="1 Summary"/>
      <sheetName val="Rate Analysis"/>
      <sheetName val="Set"/>
      <sheetName val="CPA33-34"/>
      <sheetName val="BOQ건축"/>
      <sheetName val="Estimate"/>
      <sheetName val="BOQ"/>
      <sheetName val="Planned"/>
      <sheetName val="Testing"/>
      <sheetName val="Wordsdata"/>
      <sheetName val="IO LIST"/>
      <sheetName val="Controls"/>
      <sheetName val="Forecast"/>
      <sheetName val="Mp-team 1"/>
      <sheetName val="Iron"/>
      <sheetName val="kitc"/>
      <sheetName val="Bldg"/>
      <sheetName val="Cert"/>
      <sheetName val="Sewr"/>
      <sheetName val="Data sheet"/>
      <sheetName val="Initial Data"/>
      <sheetName val="HQ-TO"/>
      <sheetName val="B2"/>
      <sheetName val="B3"/>
      <sheetName val="B4"/>
      <sheetName val="B5"/>
      <sheetName val="B6"/>
      <sheetName val="B7"/>
      <sheetName val="B8"/>
      <sheetName val="B9"/>
      <sheetName val="B10"/>
      <sheetName val="233boq_R2"/>
      <sheetName val="Ironmongery"/>
      <sheetName val="Leaf"/>
      <sheetName val="Fire Ratings"/>
      <sheetName val="Notes"/>
      <sheetName val="Security"/>
      <sheetName val="REGRESS"/>
      <sheetName val="XLR_NoRangeSheet"/>
      <sheetName val="코드관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269.xml><?xml version="1.0" encoding="utf-8"?>
<externalLink xmlns="http://schemas.openxmlformats.org/spreadsheetml/2006/main">
  <externalBook xmlns:r="http://schemas.openxmlformats.org/officeDocument/2006/relationships" r:id="rId1">
    <sheetNames>
      <sheetName val="Cover"/>
      <sheetName val="CIF COST ITEM"/>
      <sheetName val="FORM7"/>
      <sheetName val="CES COST ITEM LIST"/>
      <sheetName val="Testing"/>
      <sheetName val="Kfactor"/>
      <sheetName val="Job Details"/>
      <sheetName val="ValEdits"/>
      <sheetName val="Elem 2G Pricing"/>
      <sheetName val="Elem 2G Synopsis"/>
      <sheetName val="Elem 2H Synopsis"/>
      <sheetName val="Elem 3A Pricing"/>
      <sheetName val="Elem 3A Synopsis"/>
      <sheetName val="Sheet1"/>
      <sheetName val="Lstsub"/>
      <sheetName val="Doha WBS Clean"/>
      <sheetName val="HQ-TO"/>
      <sheetName val="Basis"/>
      <sheetName val="ancillary"/>
      <sheetName val="Master Data Sheet"/>
      <sheetName val="Raw Data"/>
      <sheetName val="CES%20COST%20ITEM%20LIST.xls"/>
      <sheetName val="Control"/>
      <sheetName val="CPA33-34"/>
      <sheetName val="Construction"/>
      <sheetName val="Boq"/>
      <sheetName val="간접비"/>
      <sheetName val="Tank"/>
      <sheetName val="Sch. Areas"/>
      <sheetName val="Ra  stair"/>
      <sheetName val="\\Pcspc7\my documents\My Docume"/>
      <sheetName val="CES COST ITEM LIST.xls"/>
      <sheetName val="Ground Covers Schedule"/>
      <sheetName val="Plants_Shrubs_Trees"/>
      <sheetName val="Planting_Data"/>
      <sheetName val="Bill"/>
      <sheetName val="BQ"/>
      <sheetName val="BQ External"/>
      <sheetName val="CIF_COST_ITEM"/>
      <sheetName val="CES_COST_ITEM_LIST"/>
      <sheetName val="Job_Details"/>
      <sheetName val="Elem_2G_Pricing"/>
      <sheetName val="Elem_2G_Synopsis"/>
      <sheetName val="Elem_2H_Synopsis"/>
      <sheetName val="Elem_3A_Pricing"/>
      <sheetName val="Elem_3A_Synopsis"/>
      <sheetName val="Doha_WBS_Clean"/>
      <sheetName val="Master_Data_Sheet"/>
      <sheetName val="CES%20COST%20ITEM%20LIST_xls"/>
      <sheetName val="Raw_Data"/>
      <sheetName val="Basement Budget"/>
      <sheetName val=""/>
      <sheetName val="LOOKUP-II"/>
      <sheetName val="LOOKUP-I"/>
      <sheetName val="Data Control Centre"/>
      <sheetName val="HVAC BoQ"/>
      <sheetName val="CCS Summary"/>
      <sheetName val="DPS17"/>
      <sheetName val="NPV"/>
      <sheetName val="Gen Sum"/>
      <sheetName val="COEFF"/>
      <sheetName val="CR#13 - SUMMARY"/>
      <sheetName val="CR#13 Additions"/>
      <sheetName val="CR#13 Ommisions"/>
      <sheetName val="Measurements-127"/>
      <sheetName val="Measurements-132"/>
      <sheetName val="Measurements-142"/>
      <sheetName val="Rate Buildup-129"/>
      <sheetName val="BOND &amp; INSURENCE"/>
      <sheetName val="Cash Flow"/>
      <sheetName val="Jafiliya"/>
      <sheetName val="Oud Metha"/>
      <sheetName val="Port Saeed"/>
      <sheetName val="Al Wasl"/>
      <sheetName val="Zabeel"/>
      <sheetName val="StructSchedules"/>
      <sheetName val="DW Shed"/>
      <sheetName val="Contents"/>
      <sheetName val="OCT.FDN"/>
      <sheetName val="__Pcspc7_my documents_My Docume"/>
      <sheetName val="Sch__Areas"/>
      <sheetName val="BQ_External"/>
      <sheetName val="Data_Control_Centre"/>
      <sheetName val="Notes"/>
      <sheetName val="Intro"/>
      <sheetName val="Hotel Summary"/>
      <sheetName val="Sensitivities"/>
      <sheetName val="CIF_COST_ITEM2"/>
      <sheetName val="CES_COST_ITEM_LIST2"/>
      <sheetName val="Job_Details2"/>
      <sheetName val="Doha_WBS_Clean2"/>
      <sheetName val="Master_Data_Sheet2"/>
      <sheetName val="CES%20COST%20ITEM%20LIST_xls2"/>
      <sheetName val="Elem_2G_Pricing2"/>
      <sheetName val="Elem_2G_Synopsis2"/>
      <sheetName val="Elem_2H_Synopsis2"/>
      <sheetName val="Elem_3A_Pricing2"/>
      <sheetName val="Elem_3A_Synopsis2"/>
      <sheetName val="HVAC_BoQ1"/>
      <sheetName val="BQ_External1"/>
      <sheetName val="Sch__Areas1"/>
      <sheetName val="Raw_Data2"/>
      <sheetName val="Ra__stair1"/>
      <sheetName val="CCS_Summary1"/>
      <sheetName val="CES_COST_ITEM_LIST_xls1"/>
      <sheetName val="Data_Control_Centre1"/>
      <sheetName val="\\Pcspc7\my_documents\My_Docum1"/>
      <sheetName val="Ground_Covers_Schedule1"/>
      <sheetName val="Gen_Sum1"/>
      <sheetName val="CR#13_-_SUMMARY1"/>
      <sheetName val="CR#13_Additions1"/>
      <sheetName val="CR#13_Ommisions1"/>
      <sheetName val="Rate_Buildup-1291"/>
      <sheetName val="BOND_&amp;_INSURENCE1"/>
      <sheetName val="Cash_Flow1"/>
      <sheetName val="Oud_Metha1"/>
      <sheetName val="Port_Saeed1"/>
      <sheetName val="Al_Wasl1"/>
      <sheetName val="Basement_Budget1"/>
      <sheetName val="CIF_COST_ITEM1"/>
      <sheetName val="CES_COST_ITEM_LIST1"/>
      <sheetName val="Job_Details1"/>
      <sheetName val="Doha_WBS_Clean1"/>
      <sheetName val="Master_Data_Sheet1"/>
      <sheetName val="CES%20COST%20ITEM%20LIST_xls1"/>
      <sheetName val="Elem_2G_Pricing1"/>
      <sheetName val="Elem_2G_Synopsis1"/>
      <sheetName val="Elem_2H_Synopsis1"/>
      <sheetName val="Elem_3A_Pricing1"/>
      <sheetName val="Elem_3A_Synopsis1"/>
      <sheetName val="HVAC_BoQ"/>
      <sheetName val="Raw_Data1"/>
      <sheetName val="Ra__stair"/>
      <sheetName val="CCS_Summary"/>
      <sheetName val="CES_COST_ITEM_LIST_xls"/>
      <sheetName val="\\Pcspc7\my_documents\My_Docume"/>
      <sheetName val="Ground_Covers_Schedule"/>
      <sheetName val="Gen_Sum"/>
      <sheetName val="CR#13_-_SUMMARY"/>
      <sheetName val="CR#13_Additions"/>
      <sheetName val="CR#13_Ommisions"/>
      <sheetName val="Rate_Buildup-129"/>
      <sheetName val="BOND_&amp;_INSURENCE"/>
      <sheetName val="Cash_Flow"/>
      <sheetName val="Oud_Metha"/>
      <sheetName val="Port_Saeed"/>
      <sheetName val="Al_Wasl"/>
      <sheetName val="Basement_Budget"/>
      <sheetName val="CIF_COST_ITEM3"/>
      <sheetName val="CES_COST_ITEM_LIST3"/>
      <sheetName val="Job_Details3"/>
      <sheetName val="Doha_WBS_Clean3"/>
      <sheetName val="Master_Data_Sheet3"/>
      <sheetName val="CES%20COST%20ITEM%20LIST_xls3"/>
      <sheetName val="Elem_2G_Pricing3"/>
      <sheetName val="Elem_2G_Synopsis3"/>
      <sheetName val="Elem_2H_Synopsis3"/>
      <sheetName val="Elem_3A_Pricing3"/>
      <sheetName val="Elem_3A_Synopsis3"/>
      <sheetName val="Raw_Data3"/>
      <sheetName val="HVAC_BoQ2"/>
      <sheetName val="Sch__Areas2"/>
      <sheetName val="BQ_External2"/>
      <sheetName val="Ra__stair2"/>
      <sheetName val="CCS_Summary2"/>
      <sheetName val="CES_COST_ITEM_LIST_xls2"/>
      <sheetName val="Data_Control_Centre2"/>
      <sheetName val="\\Pcspc7\my_documents\My_Docum2"/>
      <sheetName val="Ground_Covers_Schedule2"/>
      <sheetName val="Gen_Sum2"/>
      <sheetName val="CR#13_-_SUMMARY2"/>
      <sheetName val="CR#13_Additions2"/>
      <sheetName val="CR#13_Ommisions2"/>
      <sheetName val="Rate_Buildup-1292"/>
      <sheetName val="BOND_&amp;_INSURENCE2"/>
      <sheetName val="Cash_Flow2"/>
      <sheetName val="Oud_Metha2"/>
      <sheetName val="Port_Saeed2"/>
      <sheetName val="Al_Wasl2"/>
      <sheetName val="DW_Shed"/>
      <sheetName val="Basement_Budget2"/>
      <sheetName val="SubmitCal"/>
      <sheetName val="ARCH"/>
      <sheetName val="2-Conc"/>
      <sheetName val="[CES COST ITEM LIST.xls][CES CO"/>
      <sheetName val="PriceSummary"/>
      <sheetName val="[CES COST ITEM LIST.xls]\\Pcspc"/>
      <sheetName val="Rate Analysis"/>
      <sheetName val="Sub Cont. Comp."/>
      <sheetName val="#3E1_GCR"/>
      <sheetName val="OCT_FDN"/>
      <sheetName val="__Pcspc7_my_documents_My_Docume"/>
      <sheetName val="Hotel_Summary"/>
      <sheetName val="DW_Shed1"/>
      <sheetName val="OCT_FDN1"/>
      <sheetName val="__Pcspc7_my_documents_My_Docum1"/>
      <sheetName val="Hotel_Summary1"/>
      <sheetName val="CIF_COST_ITEM4"/>
      <sheetName val="CES_COST_ITEM_LIST4"/>
      <sheetName val="Job_Details4"/>
      <sheetName val="Elem_2G_Pricing4"/>
      <sheetName val="Elem_2G_Synopsis4"/>
      <sheetName val="Elem_2H_Synopsis4"/>
      <sheetName val="Elem_3A_Pricing4"/>
      <sheetName val="Elem_3A_Synopsis4"/>
      <sheetName val="Doha_WBS_Clean4"/>
      <sheetName val="Master_Data_Sheet4"/>
      <sheetName val="Raw_Data4"/>
      <sheetName val="CES%20COST%20ITEM%20LIST_xls4"/>
      <sheetName val="Sch__Areas4"/>
      <sheetName val="Ra__stair3"/>
      <sheetName val="\\Pcspc7\my_documents\My_Docum3"/>
      <sheetName val="CES_COST_ITEM_LIST_xls3"/>
      <sheetName val="Ground_Covers_Schedule3"/>
      <sheetName val="BQ_External4"/>
      <sheetName val="HVAC_BoQ3"/>
      <sheetName val="CCS_Summary3"/>
      <sheetName val="Data_Control_Centre4"/>
      <sheetName val="Gen_Sum3"/>
      <sheetName val="CR#13_-_SUMMARY3"/>
      <sheetName val="CR#13_Additions3"/>
      <sheetName val="CR#13_Ommisions3"/>
      <sheetName val="Rate_Buildup-1293"/>
      <sheetName val="BOND_&amp;_INSURENCE3"/>
      <sheetName val="Cash_Flow3"/>
      <sheetName val="Oud_Metha3"/>
      <sheetName val="Port_Saeed3"/>
      <sheetName val="Al_Wasl3"/>
      <sheetName val="Basement_Budget3"/>
      <sheetName val="DW_Shed3"/>
      <sheetName val="OCT_FDN3"/>
      <sheetName val="__Pcspc7_my_documents_My_Docum3"/>
      <sheetName val="Hotel_Summary3"/>
      <sheetName val="Sch__Areas3"/>
      <sheetName val="BQ_External3"/>
      <sheetName val="Data_Control_Centre3"/>
      <sheetName val="DW_Shed2"/>
      <sheetName val="OCT_FDN2"/>
      <sheetName val="__Pcspc7_my_documents_My_Docum2"/>
      <sheetName val="Hotel_Summary2"/>
      <sheetName val="CIF_COST_ITEM5"/>
      <sheetName val="CES_COST_ITEM_LIST5"/>
      <sheetName val="Job_Details5"/>
      <sheetName val="Elem_2G_Pricing5"/>
      <sheetName val="Elem_2G_Synopsis5"/>
      <sheetName val="Elem_2H_Synopsis5"/>
      <sheetName val="Elem_3A_Pricing5"/>
      <sheetName val="Elem_3A_Synopsis5"/>
      <sheetName val="Doha_WBS_Clean5"/>
      <sheetName val="Master_Data_Sheet5"/>
      <sheetName val="Raw_Data5"/>
      <sheetName val="CES%20COST%20ITEM%20LIST_xls5"/>
      <sheetName val="Sch__Areas5"/>
      <sheetName val="Ra__stair4"/>
      <sheetName val="\\Pcspc7\my_documents\My_Docum4"/>
      <sheetName val="CES_COST_ITEM_LIST_xls4"/>
      <sheetName val="Ground_Covers_Schedule4"/>
      <sheetName val="BQ_External5"/>
      <sheetName val="HVAC_BoQ4"/>
      <sheetName val="CCS_Summary4"/>
      <sheetName val="Data_Control_Centre5"/>
      <sheetName val="Gen_Sum4"/>
      <sheetName val="CR#13_-_SUMMARY4"/>
      <sheetName val="CR#13_Additions4"/>
      <sheetName val="CR#13_Ommisions4"/>
      <sheetName val="Rate_Buildup-1294"/>
      <sheetName val="BOND_&amp;_INSURENCE4"/>
      <sheetName val="Cash_Flow4"/>
      <sheetName val="Oud_Metha4"/>
      <sheetName val="Port_Saeed4"/>
      <sheetName val="Al_Wasl4"/>
      <sheetName val="Basement_Budget4"/>
      <sheetName val="OCT_FDN4"/>
      <sheetName val="__Pcspc7_my_documents_My_Docum4"/>
      <sheetName val="DW_Shed4"/>
      <sheetName val="Hotel_Summary4"/>
      <sheetName val="FitOutConfCentre"/>
      <sheetName val="OVERALL"/>
      <sheetName val="Electrical_database"/>
      <sheetName val="Sheet1_(2)"/>
      <sheetName val="IO LIST"/>
      <sheetName val="Sum6Jun99"/>
      <sheetName val="G"/>
      <sheetName val="1 Summary"/>
      <sheetName val="ESTIMATE"/>
      <sheetName val="BQLIST"/>
      <sheetName val="K"/>
      <sheetName val="qty schedule"/>
      <sheetName val="Cash Flow Working"/>
      <sheetName val="inflation calculator"/>
      <sheetName val="beam-reinf "/>
      <sheetName val="E_Summary"/>
      <sheetName val="D_Cntnts"/>
      <sheetName val="Day work"/>
      <sheetName val="기계내역서"/>
      <sheetName val="Summary"/>
      <sheetName val="finalj"/>
      <sheetName val="BQ-Ext  "/>
      <sheetName val="Section 2-SCHEDULE OF DAYWORK"/>
      <sheetName val="Design"/>
      <sheetName val="Rates for public areas"/>
      <sheetName val="Narrative"/>
      <sheetName val="Enablement Wks Summary"/>
      <sheetName val="Pier C Summary"/>
      <sheetName val="T2 Breakdown"/>
      <sheetName val="T2 Summary"/>
      <sheetName val="Pier E Breakdown"/>
      <sheetName val="Pier E Summary"/>
      <sheetName val="Ext Wks Breakdown"/>
      <sheetName val="Ext Wks Summary"/>
      <sheetName val="INSIND"/>
      <sheetName val="11"/>
      <sheetName val="Building 1"/>
      <sheetName val="Varitations Not Agreed"/>
      <sheetName val="Sheet2"/>
      <sheetName val="SPT vs PHI"/>
      <sheetName val="Faktor"/>
      <sheetName val="_CES COST ITEM LIST.xls__CES CO"/>
      <sheetName val="_CES COST ITEM LIST.xls___Pcspc"/>
      <sheetName val="BOQ건축"/>
      <sheetName val="Schedule S-Curve Revision#3"/>
      <sheetName val="BaseWeight"/>
      <sheetName val="Wordsdata"/>
      <sheetName val="info"/>
      <sheetName val="Planned"/>
      <sheetName val="Gen Summary"/>
      <sheetName val="Initial Data"/>
      <sheetName val="월선수금"/>
      <sheetName val="Labor abs-NMR"/>
      <sheetName val="Item정리"/>
      <sheetName val="Package Status"/>
      <sheetName val="Varsayımlar"/>
      <sheetName val="ÖZET"/>
      <sheetName val="OH-Recovery"/>
      <sheetName val="CIF_COST_ITEM6"/>
      <sheetName val="CES_COST_ITEM_LIST6"/>
      <sheetName val="Job_Details6"/>
      <sheetName val="Elem_2G_Pricing6"/>
      <sheetName val="Elem_2G_Synopsis6"/>
      <sheetName val="Elem_2H_Synopsis6"/>
      <sheetName val="Elem_3A_Pricing6"/>
      <sheetName val="Elem_3A_Synopsis6"/>
      <sheetName val="Doha_WBS_Clean6"/>
      <sheetName val="Master_Data_Sheet6"/>
      <sheetName val="CES%20COST%20ITEM%20LIST_xls6"/>
      <sheetName val="Raw_Data6"/>
      <sheetName val="HVAC_BoQ5"/>
      <sheetName val="Ra__stair5"/>
      <sheetName val="CCS_Summary5"/>
      <sheetName val="CES_COST_ITEM_LIST_xls5"/>
      <sheetName val="\\Pcspc7\my_documents\My_Docum5"/>
      <sheetName val="Ground_Covers_Schedule5"/>
      <sheetName val="Basement_Budget5"/>
      <sheetName val="Gen_Sum5"/>
      <sheetName val="Oud_Metha5"/>
      <sheetName val="Port_Saeed5"/>
      <sheetName val="Al_Wasl5"/>
      <sheetName val="CR#13_-_SUMMARY5"/>
      <sheetName val="CR#13_Additions5"/>
      <sheetName val="CR#13_Ommisions5"/>
      <sheetName val="Rate_Buildup-1295"/>
      <sheetName val="BOND_&amp;_INSURENCE5"/>
      <sheetName val="Cash_Flow5"/>
      <sheetName val="CIF_COST_ITEM7"/>
      <sheetName val="CES_COST_ITEM_LIST7"/>
      <sheetName val="Job_Details7"/>
      <sheetName val="Elem_2G_Pricing7"/>
      <sheetName val="Elem_2G_Synopsis7"/>
      <sheetName val="Elem_2H_Synopsis7"/>
      <sheetName val="Elem_3A_Pricing7"/>
      <sheetName val="Elem_3A_Synopsis7"/>
      <sheetName val="Doha_WBS_Clean7"/>
      <sheetName val="Master_Data_Sheet7"/>
      <sheetName val="CES%20COST%20ITEM%20LIST_xls7"/>
      <sheetName val="Raw_Data7"/>
      <sheetName val="Sch__Areas6"/>
      <sheetName val="HVAC_BoQ6"/>
      <sheetName val="BQ_External6"/>
      <sheetName val="Ra__stair6"/>
      <sheetName val="Data_Control_Centre6"/>
      <sheetName val="CCS_Summary6"/>
      <sheetName val="CES_COST_ITEM_LIST_xls6"/>
      <sheetName val="\\Pcspc7\my_documents\My_Docum6"/>
      <sheetName val="Ground_Covers_Schedule6"/>
      <sheetName val="Basement_Budget6"/>
      <sheetName val="Gen_Sum6"/>
      <sheetName val="Oud_Metha6"/>
      <sheetName val="Port_Saeed6"/>
      <sheetName val="Al_Wasl6"/>
      <sheetName val="CR#13_-_SUMMARY6"/>
      <sheetName val="CR#13_Additions6"/>
      <sheetName val="CR#13_Ommisions6"/>
      <sheetName val="Rate_Buildup-1296"/>
      <sheetName val="BOND_&amp;_INSURENCE6"/>
      <sheetName val="Cash_Flow6"/>
      <sheetName val="CIF_COST_ITEM8"/>
      <sheetName val="CES_COST_ITEM_LIST8"/>
      <sheetName val="Job_Details8"/>
      <sheetName val="Elem_2G_Pricing8"/>
      <sheetName val="Elem_2G_Synopsis8"/>
      <sheetName val="Elem_2H_Synopsis8"/>
      <sheetName val="Elem_3A_Pricing8"/>
      <sheetName val="Elem_3A_Synopsis8"/>
      <sheetName val="Doha_WBS_Clean8"/>
      <sheetName val="Master_Data_Sheet8"/>
      <sheetName val="CES%20COST%20ITEM%20LIST_xls8"/>
      <sheetName val="Raw_Data8"/>
      <sheetName val="Sch__Areas7"/>
      <sheetName val="HVAC_BoQ7"/>
      <sheetName val="BQ_External7"/>
      <sheetName val="Ra__stair7"/>
      <sheetName val="Data_Control_Centre7"/>
      <sheetName val="CCS_Summary7"/>
      <sheetName val="CES_COST_ITEM_LIST_xls7"/>
      <sheetName val="\\Pcspc7\my_documents\My_Docum7"/>
      <sheetName val="Ground_Covers_Schedule7"/>
      <sheetName val="Basement_Budget7"/>
      <sheetName val="Gen_Sum7"/>
      <sheetName val="Oud_Metha7"/>
      <sheetName val="Port_Saeed7"/>
      <sheetName val="Al_Wasl7"/>
      <sheetName val="CR#13_-_SUMMARY7"/>
      <sheetName val="CR#13_Additions7"/>
      <sheetName val="CR#13_Ommisions7"/>
      <sheetName val="Rate_Buildup-1297"/>
      <sheetName val="BOND_&amp;_INSURENCE7"/>
      <sheetName val="Cash_Flow7"/>
      <sheetName val="CIF_COST_ITEM9"/>
      <sheetName val="CES_COST_ITEM_LIST9"/>
      <sheetName val="Job_Details9"/>
      <sheetName val="Elem_2G_Pricing9"/>
      <sheetName val="Elem_2G_Synopsis9"/>
      <sheetName val="Elem_2H_Synopsis9"/>
      <sheetName val="Elem_3A_Pricing9"/>
      <sheetName val="Elem_3A_Synopsis9"/>
      <sheetName val="Doha_WBS_Clean9"/>
      <sheetName val="Master_Data_Sheet9"/>
      <sheetName val="CES%20COST%20ITEM%20LIST_xls9"/>
      <sheetName val="Raw_Data9"/>
      <sheetName val="Sch__Areas8"/>
      <sheetName val="HVAC_BoQ8"/>
      <sheetName val="BQ_External8"/>
      <sheetName val="Ra__stair8"/>
      <sheetName val="Data_Control_Centre8"/>
      <sheetName val="CCS_Summary8"/>
      <sheetName val="CES_COST_ITEM_LIST_xls8"/>
      <sheetName val="\\Pcspc7\my_documents\My_Docum8"/>
      <sheetName val="Ground_Covers_Schedule8"/>
      <sheetName val="Basement_Budget8"/>
      <sheetName val="Gen_Sum8"/>
      <sheetName val="Oud_Metha8"/>
      <sheetName val="Port_Saeed8"/>
      <sheetName val="Al_Wasl8"/>
      <sheetName val="CR#13_-_SUMMARY8"/>
      <sheetName val="CR#13_Additions8"/>
      <sheetName val="CR#13_Ommisions8"/>
      <sheetName val="Rate_Buildup-1298"/>
      <sheetName val="BOND_&amp;_INSURENCE8"/>
      <sheetName val="Cash_Flow8"/>
      <sheetName val="Ironmongery "/>
      <sheetName val="Data"/>
      <sheetName val="MOTOR"/>
      <sheetName val="Panels (DWG)"/>
      <sheetName val="Div-1"/>
      <sheetName val="Detail Page"/>
      <sheetName val="Dv02"/>
      <sheetName val="Dv03"/>
      <sheetName val="Dv04"/>
      <sheetName val="Dv05"/>
      <sheetName val="Dv06"/>
      <sheetName val="Dv07"/>
      <sheetName val="Dv09"/>
      <sheetName val="Dv10"/>
      <sheetName val="Dv11"/>
      <sheetName val="Dv12"/>
      <sheetName val="XREF"/>
      <sheetName val="#REF"/>
      <sheetName val="HISTOGRAM"/>
      <sheetName val="DW_Shed5"/>
      <sheetName val="OCT_FDN5"/>
      <sheetName val="__Pcspc7_my_documents_My_Docum5"/>
      <sheetName val="Hotel_Summary5"/>
      <sheetName val="Rate_Analysis"/>
      <sheetName val="Sub_Cont__Comp_"/>
      <sheetName val="beam-reinf_"/>
      <sheetName val="qty_schedule"/>
      <sheetName val="IO_LIST"/>
      <sheetName val="[CES_COST_ITEM_LIST_xls][CES_CO"/>
      <sheetName val="[CES_COST_ITEM_LIST_xls]\\Pcspc"/>
      <sheetName val="Day_work"/>
      <sheetName val="BQ-Ext__"/>
      <sheetName val="Section_2-SCHEDULE_OF_DAYWORK"/>
      <sheetName val="Enablement_Wks_Summary"/>
      <sheetName val="Pier_C_Summary"/>
      <sheetName val="T2_Breakdown"/>
      <sheetName val="T2_Summary"/>
      <sheetName val="Pier_E_Breakdown"/>
      <sheetName val="Pier_E_Summary"/>
      <sheetName val="Ext_Wks_Breakdown"/>
      <sheetName val="Ext_Wks_Summary"/>
      <sheetName val="DW_Shed6"/>
      <sheetName val="OCT_FDN6"/>
      <sheetName val="__Pcspc7_my_documents_My_Docum6"/>
      <sheetName val="Hotel_Summary6"/>
      <sheetName val="Rate_Analysis1"/>
      <sheetName val="Sub_Cont__Comp_1"/>
      <sheetName val="beam-reinf_1"/>
      <sheetName val="qty_schedule1"/>
      <sheetName val="IO_LIST1"/>
      <sheetName val="[CES_COST_ITEM_LIST_xls][CES_C1"/>
      <sheetName val="[CES_COST_ITEM_LIST_xls]\\Pcsp1"/>
      <sheetName val="Day_work1"/>
      <sheetName val="BQ-Ext__1"/>
      <sheetName val="Section_2-SCHEDULE_OF_DAYWORK1"/>
      <sheetName val="Enablement_Wks_Summary1"/>
      <sheetName val="Pier_C_Summary1"/>
      <sheetName val="T2_Breakdown1"/>
      <sheetName val="T2_Summary1"/>
      <sheetName val="Pier_E_Breakdown1"/>
      <sheetName val="Pier_E_Summary1"/>
      <sheetName val="Ext_Wks_Breakdown1"/>
      <sheetName val="Ext_Wks_Summary1"/>
      <sheetName val="1_Summary"/>
      <sheetName val="Cash_Flow_Working"/>
      <sheetName val="SPT_vs_PHI"/>
      <sheetName val="_CES_COST_ITEM_LIST_xls__CES_CO"/>
      <sheetName val="_CES_COST_ITEM_LIST_xls___Pcspc"/>
      <sheetName val="Schedule_S-Curve_Revision#3"/>
      <sheetName val="Building_1"/>
      <sheetName val="Varitations_Not_Agreed"/>
      <sheetName val="inflation_calculator"/>
      <sheetName val="Rates_for_public_areas"/>
      <sheetName val="Package_Status"/>
      <sheetName val="Detail_Page"/>
      <sheetName val="water prop."/>
      <sheetName val="Schedules"/>
      <sheetName val="References"/>
      <sheetName val="Base_Data"/>
      <sheetName val="268"/>
      <sheetName val="SHAH-02,04,06,08"/>
      <sheetName val="Summ SHA-02,04,06,08"/>
      <sheetName val="Ironmongery"/>
      <sheetName val="Leaf"/>
      <sheetName val="Fire Ratings"/>
      <sheetName val="Security"/>
      <sheetName val="GRSummary"/>
      <sheetName val="Controls"/>
      <sheetName val="DW_Shed7"/>
      <sheetName val="OCT_FDN7"/>
      <sheetName val="__Pcspc7_my_documents_My_Docum7"/>
      <sheetName val="Hotel_Summary7"/>
      <sheetName val="Rate_Analysis2"/>
      <sheetName val="Sub_Cont__Comp_2"/>
      <sheetName val="beam-reinf_2"/>
      <sheetName val="qty_schedule2"/>
      <sheetName val="IO_LIST2"/>
      <sheetName val="[CES_COST_ITEM_LIST_xls][CES_C2"/>
      <sheetName val="[CES_COST_ITEM_LIST_xls]\\Pcsp2"/>
      <sheetName val="Day_work2"/>
      <sheetName val="BQ-Ext__2"/>
      <sheetName val="Section_2-SCHEDULE_OF_DAYWORK2"/>
      <sheetName val="Enablement_Wks_Summary2"/>
      <sheetName val="Pier_C_Summary2"/>
      <sheetName val="T2_Breakdown2"/>
      <sheetName val="T2_Summary2"/>
      <sheetName val="Pier_E_Breakdown2"/>
      <sheetName val="Pier_E_Summary2"/>
      <sheetName val="Ext_Wks_Breakdown2"/>
      <sheetName val="Ext_Wks_Summary2"/>
      <sheetName val="Mp-team 1"/>
      <sheetName val="Cost Summary"/>
      <sheetName val="Design Devmt"/>
      <sheetName val="Option"/>
      <sheetName val="Cover sheet"/>
      <sheetName val="Prelim_Summ"/>
      <sheetName val="Fire Shutters &amp; Rolling Blinds"/>
      <sheetName val="AMS"/>
      <sheetName val="CCTV KAMERE (2)"/>
      <sheetName val="LOCAL RATES"/>
      <sheetName val="Initial_Data1"/>
      <sheetName val="Package_Status1"/>
      <sheetName val="1_Summary1"/>
      <sheetName val="Rates_for_public_areas1"/>
      <sheetName val="Initial_Data"/>
      <sheetName val="Rates"/>
      <sheetName val="DataInvoice!"/>
      <sheetName val="base"/>
      <sheetName val="PRECAST lightconc-II"/>
      <sheetName val="QUOTE_E"/>
      <sheetName val="Liabilities"/>
      <sheetName val="Database"/>
      <sheetName val="schedule nos"/>
      <sheetName val="Break up Sheet"/>
      <sheetName val="Tk off"/>
      <sheetName val="A.O.R."/>
      <sheetName val="KATSAYILAR"/>
      <sheetName val="[CES COST ITEM LIST.xls]__Pcs_2"/>
      <sheetName val="[CES COST ITEM LIST.xls]__Pcs_3"/>
      <sheetName val="[CES COST ITEM LIST.xls]__Pcs_4"/>
      <sheetName val="[CES COST ITEM LIST.xls]__Pcs_5"/>
      <sheetName val="[CES COST ITEM LIST.xls]__Pcs_6"/>
      <sheetName val="[CES COST ITEM LIST.xls]_CES__2"/>
      <sheetName val="[CES COST ITEM LIST.xls]__Pcs_7"/>
      <sheetName val="[CES COST ITEM LIST.xls]__Pcs_8"/>
      <sheetName val="[CES COST ITEM LIST.xls]__Pcs_9"/>
      <sheetName val="[CES COST ITEM LIST.xls]__Pc_10"/>
      <sheetName val="[CES COST ITEM LIST.xls]__Pc_11"/>
      <sheetName val="[CES COST ITEM LIST.xls]__Pc_12"/>
      <sheetName val="[CES COST ITEM LIST.xls]_CES__3"/>
      <sheetName val="[CES COST ITEM LIST.xls]__Pc_13"/>
      <sheetName val="[CES COST ITEM LIST.xls]__Pc_14"/>
      <sheetName val="[CES COST ITEM LIST.xls]__Pc_15"/>
      <sheetName val="[CES COST ITEM LIST.xls]__Pc_16"/>
      <sheetName val="[CES COST ITEM LIST.xls]__Pc_17"/>
      <sheetName val="[CES COST ITEM LIST.xls]__Pc_18"/>
      <sheetName val="[CES COST ITEM LIST.xls]_CES__4"/>
      <sheetName val="[CES COST ITEM LIST.xls]__Pc_19"/>
      <sheetName val="Publicbuilding"/>
      <sheetName val="Recovered_Sheet1"/>
      <sheetName val="1-1 GRN ALL"/>
      <sheetName val="2-1 LPO "/>
      <sheetName val="LPO Compliment"/>
      <sheetName val="CIF_COST_ITEM10"/>
      <sheetName val="HVAC_BoQ9"/>
      <sheetName val="CES_COST_ITEM_LIST10"/>
      <sheetName val="Job_Details10"/>
      <sheetName val="Doha_WBS_Clean10"/>
      <sheetName val="Master_Data_Sheet10"/>
      <sheetName val="CES%20COST%20ITEM%20LIST_xls10"/>
      <sheetName val="Elem_2G_Pricing10"/>
      <sheetName val="Elem_2G_Synopsis10"/>
      <sheetName val="Elem_2H_Synopsis10"/>
      <sheetName val="Elem_3A_Pricing10"/>
      <sheetName val="Elem_3A_Synopsis10"/>
      <sheetName val="BQ_External9"/>
      <sheetName val="Sch__Areas9"/>
      <sheetName val="Raw_Data10"/>
      <sheetName val="Ra__stair9"/>
      <sheetName val="CCS_Summary9"/>
      <sheetName val="Data_Control_Centre9"/>
      <sheetName val="CES_COST_ITEM_LIST_xls9"/>
      <sheetName val="\\Pcspc7\my_documents\My_Docum9"/>
      <sheetName val="Ground_Covers_Schedule9"/>
      <sheetName val="Basement_Budget9"/>
      <sheetName val="Oud_Metha9"/>
      <sheetName val="Port_Saeed9"/>
      <sheetName val="Al_Wasl9"/>
      <sheetName val="Gen_Sum9"/>
      <sheetName val="CR#13_-_SUMMARY9"/>
      <sheetName val="CR#13_Additions9"/>
      <sheetName val="CR#13_Ommisions9"/>
      <sheetName val="Rate_Buildup-1299"/>
      <sheetName val="BOND_&amp;_INSURENCE9"/>
      <sheetName val="Cash_Flow9"/>
      <sheetName val="DW_Shed8"/>
      <sheetName val="Hotel_Summary8"/>
      <sheetName val="__Pcspc7_my_documents_My_Docum8"/>
      <sheetName val="OCT_FDN8"/>
      <sheetName val="Section_2-SCHEDULE_OF_DAYWORK3"/>
      <sheetName val="Day_work3"/>
      <sheetName val="beam-reinf_3"/>
      <sheetName val="BQ-Ext__3"/>
      <sheetName val="[CES_COST_ITEM_LIST_xls]\\Pcsp3"/>
      <sheetName val="[CES_COST_ITEM_LIST_xls][CES_C3"/>
      <sheetName val="Rate_Analysis3"/>
      <sheetName val="Sub_Cont__Comp_3"/>
      <sheetName val="Detail_Page1"/>
      <sheetName val="SPT_vs_PHI1"/>
      <sheetName val="_CES_COST_ITEM_LIST_xls__CES_C1"/>
      <sheetName val="_CES_COST_ITEM_LIST_xls___Pcsp1"/>
      <sheetName val="Cash_Flow_Working1"/>
      <sheetName val="IO_LIST3"/>
      <sheetName val="qty_schedule3"/>
      <sheetName val="Building_11"/>
      <sheetName val="Enablement_Wks_Summary3"/>
      <sheetName val="Pier_C_Summary3"/>
      <sheetName val="T2_Breakdown3"/>
      <sheetName val="T2_Summary3"/>
      <sheetName val="Pier_E_Breakdown3"/>
      <sheetName val="Pier_E_Summary3"/>
      <sheetName val="Ext_Wks_Breakdown3"/>
      <sheetName val="Ext_Wks_Summary3"/>
      <sheetName val="Panels_(DWG)"/>
      <sheetName val="Gen_Summary"/>
      <sheetName val="[CES_COST_ITEM_LIST_xls]__Pcs_2"/>
      <sheetName val="[CES_COST_ITEM_LIST_xls]__Pcs_3"/>
      <sheetName val="[CES_COST_ITEM_LIST_xls]__Pcs_4"/>
      <sheetName val="[CES_COST_ITEM_LIST_xls]__Pcs_5"/>
      <sheetName val="Schedule_S-Curve_Revision#31"/>
      <sheetName val="Varitations_Not_Agreed1"/>
      <sheetName val="inflation_calculator1"/>
      <sheetName val="water_prop_"/>
      <sheetName val="Labor_abs-NMR"/>
      <sheetName val="Fire_Ratings"/>
      <sheetName val="Ironmongery_"/>
      <sheetName val="Cover_sheet"/>
      <sheetName val="Jan 19 -Feb 18 O.T"/>
      <sheetName val="Jan 19 -Feb 18 T.SHEET"/>
      <sheetName val="item"/>
      <sheetName val="(MoS Summ &amp; Detail)"/>
      <sheetName val="upa"/>
      <sheetName val="BOQ-Civil"/>
      <sheetName val="Section_2-SCHEDULE_OF_DAYWORK4"/>
      <sheetName val="Day_work4"/>
      <sheetName val="beam-reinf_4"/>
      <sheetName val="BQ-Ext__4"/>
      <sheetName val="int_retn"/>
      <sheetName val="SALARY"/>
      <sheetName val="jobhours"/>
      <sheetName val="WORK-VOL"/>
      <sheetName val="RECAP"/>
      <sheetName val="Cashflow"/>
      <sheetName val="[CES COST ITEM LIST.xls]_CES__5"/>
      <sheetName val="sheeet7"/>
      <sheetName val="Services_InitialEst_UtilityServ"/>
      <sheetName val="BD-1 (2)"/>
      <sheetName val="2 Div 21"/>
      <sheetName val="HO rates"/>
      <sheetName val="Cashflow Formula"/>
      <sheetName val="Assumptions"/>
      <sheetName val="1_Summary2"/>
      <sheetName val="Initial_Data2"/>
      <sheetName val="Rates_for_public_areas2"/>
      <sheetName val="Package_Status2"/>
      <sheetName val="Summ_SHA-02,04,06,08"/>
      <sheetName val="Fire_Shutters_&amp;_Rolling_Blinds"/>
      <sheetName val="CCTV_KAMERE_(2)"/>
      <sheetName val="CIF_COST_ITEM11"/>
      <sheetName val="CES_COST_ITEM_LIST11"/>
      <sheetName val="Job_Details11"/>
      <sheetName val="Elem_2G_Pricing11"/>
      <sheetName val="Elem_2G_Synopsis11"/>
      <sheetName val="Elem_2H_Synopsis11"/>
      <sheetName val="Elem_3A_Pricing11"/>
      <sheetName val="Elem_3A_Synopsis11"/>
      <sheetName val="Doha_WBS_Clean11"/>
      <sheetName val="Master_Data_Sheet11"/>
      <sheetName val="CES%20COST%20ITEM%20LIST_xls11"/>
      <sheetName val="Raw_Data11"/>
      <sheetName val="CES_COST_ITEM_LIST_xls10"/>
      <sheetName val="HVAC_BoQ10"/>
      <sheetName val="Sch__Areas10"/>
      <sheetName val="BQ_External10"/>
      <sheetName val="Ra__stair10"/>
      <sheetName val="CCS_Summary10"/>
      <sheetName val="Data_Control_Centre10"/>
      <sheetName val="\\Pcspc7\my_documents\My_Docu10"/>
      <sheetName val="Ground_Covers_Schedule10"/>
      <sheetName val="Gen_Sum10"/>
      <sheetName val="CR#13_-_SUMMARY10"/>
      <sheetName val="CR#13_Additions10"/>
      <sheetName val="CR#13_Ommisions10"/>
      <sheetName val="Rate_Buildup-12910"/>
      <sheetName val="BOND_&amp;_INSURENCE10"/>
      <sheetName val="Cash_Flow10"/>
      <sheetName val="Oud_Metha10"/>
      <sheetName val="Port_Saeed10"/>
      <sheetName val="Al_Wasl10"/>
      <sheetName val="Basement_Budget10"/>
      <sheetName val="OCT_FDN9"/>
      <sheetName val="__Pcspc7_my_documents_My_Docum9"/>
      <sheetName val="DW_Shed9"/>
      <sheetName val="Hotel_Summary9"/>
      <sheetName val="Rate_Analysis4"/>
      <sheetName val="Sub_Cont__Comp_4"/>
      <sheetName val="Gen_Summary1"/>
      <sheetName val="[CES_COST_ITEM_LIST_xls][CES_C4"/>
      <sheetName val="[CES_COST_ITEM_LIST_xls]\\Pcsp4"/>
      <sheetName val="IO_LIST4"/>
      <sheetName val="1_Summary3"/>
      <sheetName val="Labor_abs-NMR1"/>
      <sheetName val="Initial_Data3"/>
      <sheetName val="qty_schedule4"/>
      <sheetName val="Rates_for_public_areas3"/>
      <sheetName val="Enablement_Wks_Summary4"/>
      <sheetName val="Pier_C_Summary4"/>
      <sheetName val="T2_Breakdown4"/>
      <sheetName val="T2_Summary4"/>
      <sheetName val="Pier_E_Breakdown4"/>
      <sheetName val="Pier_E_Summary4"/>
      <sheetName val="Ext_Wks_Breakdown4"/>
      <sheetName val="Ext_Wks_Summary4"/>
      <sheetName val="Panels_(DWG)1"/>
      <sheetName val="Package_Status3"/>
      <sheetName val="Ironmongery_1"/>
      <sheetName val="Fire_Ratings1"/>
      <sheetName val="Summ_SHA-02,04,06,081"/>
      <sheetName val="Cover_sheet1"/>
      <sheetName val="CCTV_KAMERE_(2)1"/>
      <sheetName val="Fire_Shutters_&amp;_Rolling_Blinds1"/>
      <sheetName val="[CES COST ITEM LIST.xls]_CES__6"/>
      <sheetName val="[CES COST ITEM LIST.xls]__Pc_20"/>
      <sheetName val="[CES COST ITEM LIST.xls]__Pc_21"/>
      <sheetName val="[CES COST ITEM LIST.xls]_CES__7"/>
      <sheetName val="[CES COST ITEM LIST.xls]_CES__8"/>
      <sheetName val="[CES COST ITEM LIST.xls]_CES__9"/>
      <sheetName val="Reference"/>
      <sheetName val="A"/>
      <sheetName val="8 -Ext. Work"/>
      <sheetName val="Analiz"/>
      <sheetName val="G2TempSheet"/>
      <sheetName val="10 CLAIMS"/>
      <sheetName val="9 VO's"/>
      <sheetName val="5 R&amp;O"/>
      <sheetName val="15 SUPP.LIABS"/>
      <sheetName val="15a SUPP.LIAB.DET"/>
      <sheetName val="7 CASHFLOW"/>
      <sheetName val="8 FLEX.BUDGET"/>
      <sheetName val="11 LAB.PROD"/>
      <sheetName val="14 SC.LIABS"/>
      <sheetName val="14a SC.LIAB.DET"/>
      <sheetName val="[CES COST ITEM LIST.xls][CES_CO"/>
      <sheetName val="Annex2"/>
      <sheetName val="BOQ1"/>
      <sheetName val="PRECAST_lightconc-II"/>
      <sheetName val="water_prop_1"/>
      <sheetName val="PRECAST_lightconc-II1"/>
      <sheetName val="water_prop_2"/>
      <sheetName val="SPT_vs_PHI2"/>
      <sheetName val="Schedule_S-Curve_Revision#32"/>
      <sheetName val="_CES_COST_ITEM_LIST_xls__CES_C2"/>
      <sheetName val="_CES_COST_ITEM_LIST_xls___Pcsp2"/>
      <sheetName val="PRECAST_lightconc-II2"/>
      <sheetName val="SPT_vs_PHI3"/>
      <sheetName val="water_prop_3"/>
      <sheetName val="Schedule_S-Curve_Revision#33"/>
      <sheetName val="_CES_COST_ITEM_LIST_xls__CES_C3"/>
      <sheetName val="_CES_COST_ITEM_LIST_xls___Pcsp3"/>
      <sheetName val="PRECAST_lightconc-II3"/>
      <sheetName val="Schedule_S-Curve_Revision#34"/>
      <sheetName val="SPT_vs_PHI4"/>
      <sheetName val="_CES_COST_ITEM_LIST_xls__CES_C4"/>
      <sheetName val="_CES_COST_ITEM_LIST_xls___Pcsp4"/>
      <sheetName val="water_prop_4"/>
      <sheetName val="PRECAST_lightconc-II4"/>
      <sheetName val="TOTAL"/>
      <sheetName val="Lead"/>
      <sheetName val="Selling Price"/>
      <sheetName val="GT"/>
      <sheetName val="Breakdown"/>
      <sheetName val="F4.13"/>
      <sheetName val="MFG"/>
      <sheetName val="EA Sum"/>
      <sheetName val="Appendix A"/>
      <sheetName val="CW"/>
      <sheetName val="purpose&amp;input"/>
      <sheetName val="Hic_150EOffice"/>
      <sheetName val="Table"/>
      <sheetName val="Costing"/>
      <sheetName val="X rate"/>
      <sheetName val="beam-reinft"/>
      <sheetName val="HPL"/>
      <sheetName val="slab"/>
      <sheetName val="LIST OF MAKES"/>
      <sheetName val="TOTAL MPR"/>
      <sheetName val="DB_12 DASHBOARD"/>
      <sheetName val="PROG_DATA"/>
      <sheetName val="Payment Certificate "/>
      <sheetName val="Sheet7"/>
      <sheetName val="MG"/>
      <sheetName val="Supp of General Ledger"/>
      <sheetName val="3-1 GRN costing step 2"/>
      <sheetName val="Guard House #1; D,E,F"/>
      <sheetName val="16"/>
      <sheetName val="1"/>
      <sheetName val="10"/>
      <sheetName val="12"/>
      <sheetName val="13"/>
      <sheetName val="15"/>
      <sheetName val="17"/>
      <sheetName val="18"/>
      <sheetName val="19"/>
      <sheetName val="2"/>
      <sheetName val="20"/>
      <sheetName val="22"/>
      <sheetName val="23"/>
      <sheetName val="24"/>
      <sheetName val="25"/>
      <sheetName val="26"/>
      <sheetName val="8"/>
      <sheetName val="9"/>
      <sheetName val="Z- GENERAL PRICE SUMMARY"/>
      <sheetName val="WITHOUT C&amp;I PROFIT (3)"/>
      <sheetName val="Lookup"/>
      <sheetName val="SUMMARYMCA"/>
      <sheetName val="MAIN SUMMARY"/>
      <sheetName val="DIRLBR"/>
      <sheetName val="JUNE14"/>
      <sheetName val="JUNE16"/>
      <sheetName val="JUNE21"/>
      <sheetName val="JUNE28"/>
      <sheetName val="JUNE10"/>
      <sheetName val="JUNE3"/>
      <sheetName val="Bill 5 - Carpark"/>
      <sheetName val="CONS. PROJECT HITS"/>
      <sheetName val="Data Sheet 1"/>
      <sheetName val="SBL03_Comp"/>
      <sheetName val="staff and labour "/>
      <sheetName val="Tools &amp; Equipment"/>
      <sheetName val="newsales"/>
      <sheetName val="Cash2"/>
      <sheetName val="GAE8'97"/>
      <sheetName val="INS"/>
      <sheetName val="concrete"/>
      <sheetName val="CIF_COST_ITEM12"/>
      <sheetName val="CES_COST_ITEM_LIST12"/>
      <sheetName val="Job_Details12"/>
      <sheetName val="Elem_2G_Pricing12"/>
      <sheetName val="Elem_2G_Synopsis12"/>
      <sheetName val="Elem_2H_Synopsis12"/>
      <sheetName val="Elem_3A_Pricing12"/>
      <sheetName val="Elem_3A_Synopsis12"/>
      <sheetName val="Doha_WBS_Clean12"/>
      <sheetName val="Master_Data_Sheet12"/>
      <sheetName val="CES%20COST%20ITEM%20LIST_xls12"/>
      <sheetName val="Raw_Data12"/>
      <sheetName val="Sch__Areas11"/>
      <sheetName val="Ra__stair11"/>
      <sheetName val="\\Pcspc7\my_documents\My_Docu11"/>
      <sheetName val="CES_COST_ITEM_LIST_xls11"/>
      <sheetName val="Ground_Covers_Schedule11"/>
      <sheetName val="BQ_External11"/>
      <sheetName val="Data_Control_Centre11"/>
      <sheetName val="HVAC_BoQ11"/>
      <sheetName val="CCS_Summary11"/>
      <sheetName val="Basement_Budget11"/>
      <sheetName val="DW_Shed10"/>
      <sheetName val="Gen_Sum11"/>
      <sheetName val="Oud_Metha11"/>
      <sheetName val="Port_Saeed11"/>
      <sheetName val="Al_Wasl11"/>
      <sheetName val="CR#13_-_SUMMARY11"/>
      <sheetName val="CR#13_Additions11"/>
      <sheetName val="CR#13_Ommisions11"/>
      <sheetName val="Rate_Buildup-12911"/>
      <sheetName val="BOND_&amp;_INSURENCE11"/>
      <sheetName val="Cash_Flow11"/>
      <sheetName val="OCT_FDN10"/>
      <sheetName val="__Pcspc7_my_documents_My_Docu10"/>
      <sheetName val="Hotel_Summary10"/>
      <sheetName val="Rate_Analysis5"/>
      <sheetName val="Sub_Cont__Comp_5"/>
      <sheetName val="Gen_Summary2"/>
      <sheetName val="[CES_COST_ITEM_LIST_xls][CES_C5"/>
      <sheetName val="[CES_COST_ITEM_LIST_xls]\\Pcsp5"/>
      <sheetName val="IO_LIST5"/>
      <sheetName val="1_Summary4"/>
      <sheetName val="Labor_abs-NMR2"/>
      <sheetName val="Day_work5"/>
      <sheetName val="Rates_for_public_areas4"/>
      <sheetName val="Initial_Data4"/>
      <sheetName val="Package_Status4"/>
      <sheetName val="beam-reinf_5"/>
      <sheetName val="qty_schedule5"/>
      <sheetName val="Cash_Flow_Working2"/>
      <sheetName val="BQ-Ext__5"/>
      <sheetName val="Section_2-SCHEDULE_OF_DAYWORK5"/>
      <sheetName val="Enablement_Wks_Summary5"/>
      <sheetName val="Pier_C_Summary5"/>
      <sheetName val="T2_Breakdown5"/>
      <sheetName val="T2_Summary5"/>
      <sheetName val="Pier_E_Breakdown5"/>
      <sheetName val="Pier_E_Summary5"/>
      <sheetName val="Ext_Wks_Breakdown5"/>
      <sheetName val="Ext_Wks_Summary5"/>
      <sheetName val="Varitations_Not_Agreed2"/>
      <sheetName val="Panels_(DWG)2"/>
      <sheetName val="Building_12"/>
      <sheetName val="inflation_calculator2"/>
      <sheetName val="Ironmongery_2"/>
      <sheetName val="Detail_Page2"/>
      <sheetName val="Fire_Ratings2"/>
      <sheetName val="Summ_SHA-02,04,06,082"/>
      <sheetName val="Fire_Shutters_&amp;_Rolling_Blinds2"/>
      <sheetName val="Cover_sheet2"/>
      <sheetName val="CCTV_KAMERE_(2)2"/>
      <sheetName val="CIF_COST_ITEM13"/>
      <sheetName val="CES_COST_ITEM_LIST13"/>
      <sheetName val="Job_Details13"/>
      <sheetName val="Elem_2G_Pricing13"/>
      <sheetName val="Elem_2G_Synopsis13"/>
      <sheetName val="Elem_2H_Synopsis13"/>
      <sheetName val="Elem_3A_Pricing13"/>
      <sheetName val="Elem_3A_Synopsis13"/>
      <sheetName val="Doha_WBS_Clean13"/>
      <sheetName val="Master_Data_Sheet13"/>
      <sheetName val="CES%20COST%20ITEM%20LIST_xls13"/>
      <sheetName val="Raw_Data13"/>
      <sheetName val="Sch__Areas12"/>
      <sheetName val="Ra__stair12"/>
      <sheetName val="\\Pcspc7\my_documents\My_Docu12"/>
      <sheetName val="CES_COST_ITEM_LIST_xls12"/>
      <sheetName val="Ground_Covers_Schedule12"/>
      <sheetName val="BQ_External12"/>
      <sheetName val="Data_Control_Centre12"/>
      <sheetName val="HVAC_BoQ12"/>
      <sheetName val="CCS_Summary12"/>
      <sheetName val="Basement_Budget12"/>
      <sheetName val="DW_Shed11"/>
      <sheetName val="Gen_Sum12"/>
      <sheetName val="Oud_Metha12"/>
      <sheetName val="Port_Saeed12"/>
      <sheetName val="Al_Wasl12"/>
      <sheetName val="CR#13_-_SUMMARY12"/>
      <sheetName val="CR#13_Additions12"/>
      <sheetName val="CR#13_Ommisions12"/>
      <sheetName val="Rate_Buildup-12912"/>
      <sheetName val="BOND_&amp;_INSURENCE12"/>
      <sheetName val="Cash_Flow12"/>
      <sheetName val="OCT_FDN11"/>
      <sheetName val="__Pcspc7_my_documents_My_Docu11"/>
      <sheetName val="Hotel_Summary11"/>
      <sheetName val="Rate_Analysis6"/>
      <sheetName val="Sub_Cont__Comp_6"/>
      <sheetName val="Gen_Summary3"/>
      <sheetName val="[CES_COST_ITEM_LIST_xls][CES_C6"/>
      <sheetName val="[CES_COST_ITEM_LIST_xls]\\Pcsp6"/>
      <sheetName val="IO_LIST6"/>
      <sheetName val="1_Summary5"/>
      <sheetName val="Labor_abs-NMR3"/>
      <sheetName val="Day_work6"/>
      <sheetName val="Rates_for_public_areas5"/>
      <sheetName val="Initial_Data5"/>
      <sheetName val="Package_Status5"/>
      <sheetName val="beam-reinf_6"/>
      <sheetName val="qty_schedule6"/>
      <sheetName val="Cash_Flow_Working3"/>
      <sheetName val="BQ-Ext__6"/>
      <sheetName val="Section_2-SCHEDULE_OF_DAYWORK6"/>
      <sheetName val="Enablement_Wks_Summary6"/>
      <sheetName val="Pier_C_Summary6"/>
      <sheetName val="T2_Breakdown6"/>
      <sheetName val="T2_Summary6"/>
      <sheetName val="Pier_E_Breakdown6"/>
      <sheetName val="Pier_E_Summary6"/>
      <sheetName val="Ext_Wks_Breakdown6"/>
      <sheetName val="Ext_Wks_Summary6"/>
      <sheetName val="Varitations_Not_Agreed3"/>
      <sheetName val="Panels_(DWG)3"/>
      <sheetName val="Building_13"/>
      <sheetName val="inflation_calculator3"/>
      <sheetName val="Ironmongery_3"/>
      <sheetName val="Detail_Page3"/>
      <sheetName val="Fire_Ratings3"/>
      <sheetName val="Summ_SHA-02,04,06,083"/>
      <sheetName val="Fire_Shutters_&amp;_Rolling_Blinds3"/>
      <sheetName val="Cover_sheet3"/>
      <sheetName val="CCTV_KAMERE_(2)3"/>
      <sheetName val="CIF_COST_ITEM14"/>
      <sheetName val="CES_COST_ITEM_LIST14"/>
      <sheetName val="Job_Details14"/>
      <sheetName val="Elem_2G_Pricing14"/>
      <sheetName val="Elem_2G_Synopsis14"/>
      <sheetName val="Elem_2H_Synopsis14"/>
      <sheetName val="Elem_3A_Pricing14"/>
      <sheetName val="Elem_3A_Synopsis14"/>
      <sheetName val="Doha_WBS_Clean14"/>
      <sheetName val="Master_Data_Sheet14"/>
      <sheetName val="CES%20COST%20ITEM%20LIST_xls14"/>
      <sheetName val="Raw_Data14"/>
      <sheetName val="Sch__Areas13"/>
      <sheetName val="Ra__stair13"/>
      <sheetName val="\\Pcspc7\my_documents\My_Docu13"/>
      <sheetName val="CES_COST_ITEM_LIST_xls13"/>
      <sheetName val="Ground_Covers_Schedule13"/>
      <sheetName val="BQ_External13"/>
      <sheetName val="Data_Control_Centre13"/>
      <sheetName val="HVAC_BoQ13"/>
      <sheetName val="CCS_Summary13"/>
      <sheetName val="Basement_Budget13"/>
      <sheetName val="DW_Shed12"/>
      <sheetName val="Gen_Sum13"/>
      <sheetName val="Oud_Metha13"/>
      <sheetName val="Port_Saeed13"/>
      <sheetName val="Al_Wasl13"/>
      <sheetName val="CR#13_-_SUMMARY13"/>
      <sheetName val="CR#13_Additions13"/>
      <sheetName val="CR#13_Ommisions13"/>
      <sheetName val="Rate_Buildup-12913"/>
      <sheetName val="BOND_&amp;_INSURENCE13"/>
      <sheetName val="Cash_Flow13"/>
      <sheetName val="OCT_FDN12"/>
      <sheetName val="__Pcspc7_my_documents_My_Docu12"/>
      <sheetName val="Hotel_Summary12"/>
      <sheetName val="Rate_Analysis7"/>
      <sheetName val="Sub_Cont__Comp_7"/>
      <sheetName val="Gen_Summary4"/>
      <sheetName val="[CES_COST_ITEM_LIST_xls][CES_C7"/>
      <sheetName val="[CES_COST_ITEM_LIST_xls]\\Pcsp7"/>
      <sheetName val="IO_LIST7"/>
      <sheetName val="1_Summary6"/>
      <sheetName val="Labor_abs-NMR4"/>
      <sheetName val="Day_work7"/>
      <sheetName val="Rates_for_public_areas6"/>
      <sheetName val="Initial_Data6"/>
      <sheetName val="Package_Status6"/>
      <sheetName val="beam-reinf_7"/>
      <sheetName val="qty_schedule7"/>
      <sheetName val="Cash_Flow_Working4"/>
      <sheetName val="BQ-Ext__7"/>
      <sheetName val="Section_2-SCHEDULE_OF_DAYWORK7"/>
      <sheetName val="Enablement_Wks_Summary7"/>
      <sheetName val="Pier_C_Summary7"/>
      <sheetName val="T2_Breakdown7"/>
      <sheetName val="T2_Summary7"/>
      <sheetName val="Pier_E_Breakdown7"/>
      <sheetName val="Pier_E_Summary7"/>
      <sheetName val="Ext_Wks_Breakdown7"/>
      <sheetName val="Ext_Wks_Summary7"/>
      <sheetName val="Varitations_Not_Agreed4"/>
      <sheetName val="Panels_(DWG)4"/>
      <sheetName val="Building_14"/>
      <sheetName val="inflation_calculator4"/>
      <sheetName val="Ironmongery_4"/>
      <sheetName val="Detail_Page4"/>
      <sheetName val="Fire_Ratings4"/>
      <sheetName val="Summ_SHA-02,04,06,084"/>
      <sheetName val="Fire_Shutters_&amp;_Rolling_Blinds4"/>
      <sheetName val="Cover_sheet4"/>
      <sheetName val="CCTV_KAMERE_(2)4"/>
      <sheetName val="CIF_COST_ITEM15"/>
      <sheetName val="CES_COST_ITEM_LIST15"/>
      <sheetName val="Job_Details15"/>
      <sheetName val="Elem_2G_Pricing15"/>
      <sheetName val="Elem_2G_Synopsis15"/>
      <sheetName val="Elem_2H_Synopsis15"/>
      <sheetName val="Elem_3A_Pricing15"/>
      <sheetName val="Elem_3A_Synopsis15"/>
      <sheetName val="Doha_WBS_Clean15"/>
      <sheetName val="Master_Data_Sheet15"/>
      <sheetName val="CES%20COST%20ITEM%20LIST_xls15"/>
      <sheetName val="Raw_Data15"/>
      <sheetName val="Sch__Areas14"/>
      <sheetName val="Ra__stair14"/>
      <sheetName val="\\Pcspc7\my_documents\My_Docu14"/>
      <sheetName val="CES_COST_ITEM_LIST_xls14"/>
      <sheetName val="Ground_Covers_Schedule14"/>
      <sheetName val="BQ_External14"/>
      <sheetName val="Data_Control_Centre14"/>
      <sheetName val="HVAC_BoQ14"/>
      <sheetName val="CCS_Summary14"/>
      <sheetName val="Basement_Budget14"/>
      <sheetName val="DW_Shed13"/>
      <sheetName val="Gen_Sum14"/>
      <sheetName val="Oud_Metha14"/>
      <sheetName val="Port_Saeed14"/>
      <sheetName val="Al_Wasl14"/>
      <sheetName val="CR#13_-_SUMMARY14"/>
      <sheetName val="CR#13_Additions14"/>
      <sheetName val="CR#13_Ommisions14"/>
      <sheetName val="Rate_Buildup-12914"/>
      <sheetName val="BOND_&amp;_INSURENCE14"/>
      <sheetName val="Cash_Flow14"/>
      <sheetName val="OCT_FDN13"/>
      <sheetName val="__Pcspc7_my_documents_My_Docu13"/>
      <sheetName val="Hotel_Summary13"/>
      <sheetName val="Rate_Analysis8"/>
      <sheetName val="Sub_Cont__Comp_8"/>
      <sheetName val="Gen_Summary5"/>
      <sheetName val="[CES_COST_ITEM_LIST_xls][CES_C8"/>
      <sheetName val="[CES_COST_ITEM_LIST_xls]\\Pcsp8"/>
      <sheetName val="IO_LIST8"/>
      <sheetName val="1_Summary7"/>
      <sheetName val="Labor_abs-NMR5"/>
      <sheetName val="Day_work8"/>
      <sheetName val="Rates_for_public_areas7"/>
      <sheetName val="Initial_Data7"/>
      <sheetName val="Package_Status7"/>
      <sheetName val="beam-reinf_8"/>
      <sheetName val="qty_schedule8"/>
      <sheetName val="Cash_Flow_Working5"/>
      <sheetName val="BQ-Ext__8"/>
      <sheetName val="Section_2-SCHEDULE_OF_DAYWORK8"/>
      <sheetName val="Enablement_Wks_Summary8"/>
      <sheetName val="Pier_C_Summary8"/>
      <sheetName val="T2_Breakdown8"/>
      <sheetName val="T2_Summary8"/>
      <sheetName val="Pier_E_Breakdown8"/>
      <sheetName val="Pier_E_Summary8"/>
      <sheetName val="Ext_Wks_Breakdown8"/>
      <sheetName val="Ext_Wks_Summary8"/>
      <sheetName val="Varitations_Not_Agreed5"/>
      <sheetName val="Panels_(DWG)5"/>
      <sheetName val="Building_15"/>
      <sheetName val="inflation_calculator5"/>
      <sheetName val="Ironmongery_5"/>
      <sheetName val="SPT_vs_PHI5"/>
      <sheetName val="_CES_COST_ITEM_LIST_xls__CES_C5"/>
      <sheetName val="_CES_COST_ITEM_LIST_xls___Pcsp5"/>
      <sheetName val="Schedule_S-Curve_Revision#35"/>
      <sheetName val="Detail_Page5"/>
      <sheetName val="Fire_Ratings5"/>
      <sheetName val="Summ_SHA-02,04,06,085"/>
      <sheetName val="Fire_Shutters_&amp;_Rolling_Blinds5"/>
      <sheetName val="Cover_sheet5"/>
      <sheetName val="CCTV_KAMERE_(2)5"/>
      <sheetName val="CIF_COST_ITEM16"/>
      <sheetName val="CES_COST_ITEM_LIST16"/>
      <sheetName val="Job_Details16"/>
      <sheetName val="Elem_2G_Pricing16"/>
      <sheetName val="Elem_2G_Synopsis16"/>
      <sheetName val="Elem_2H_Synopsis16"/>
      <sheetName val="Elem_3A_Pricing16"/>
      <sheetName val="Elem_3A_Synopsis16"/>
      <sheetName val="Doha_WBS_Clean16"/>
      <sheetName val="Master_Data_Sheet16"/>
      <sheetName val="CES%20COST%20ITEM%20LIST_xls16"/>
      <sheetName val="Raw_Data16"/>
      <sheetName val="Sch__Areas15"/>
      <sheetName val="Ra__stair15"/>
      <sheetName val="\\Pcspc7\my_documents\My_Docu15"/>
      <sheetName val="CES_COST_ITEM_LIST_xls15"/>
      <sheetName val="Ground_Covers_Schedule15"/>
      <sheetName val="BQ_External15"/>
      <sheetName val="Data_Control_Centre15"/>
      <sheetName val="HVAC_BoQ15"/>
      <sheetName val="CCS_Summary15"/>
      <sheetName val="Basement_Budget15"/>
      <sheetName val="DW_Shed14"/>
      <sheetName val="Gen_Sum15"/>
      <sheetName val="Oud_Metha15"/>
      <sheetName val="Port_Saeed15"/>
      <sheetName val="Al_Wasl15"/>
      <sheetName val="CR#13_-_SUMMARY15"/>
      <sheetName val="CR#13_Additions15"/>
      <sheetName val="CR#13_Ommisions15"/>
      <sheetName val="Rate_Buildup-12915"/>
      <sheetName val="BOND_&amp;_INSURENCE15"/>
      <sheetName val="Cash_Flow15"/>
      <sheetName val="OCT_FDN14"/>
      <sheetName val="__Pcspc7_my_documents_My_Docu14"/>
      <sheetName val="Hotel_Summary14"/>
      <sheetName val="Rate_Analysis9"/>
      <sheetName val="Sub_Cont__Comp_9"/>
      <sheetName val="Gen_Summary6"/>
      <sheetName val="[CES_COST_ITEM_LIST_xls][CES_C9"/>
      <sheetName val="[CES_COST_ITEM_LIST_xls]\\Pcsp9"/>
      <sheetName val="IO_LIST9"/>
      <sheetName val="1_Summary8"/>
      <sheetName val="Labor_abs-NMR6"/>
      <sheetName val="Day_work9"/>
      <sheetName val="Rates_for_public_areas8"/>
      <sheetName val="Initial_Data8"/>
      <sheetName val="Package_Status8"/>
      <sheetName val="beam-reinf_9"/>
      <sheetName val="qty_schedule9"/>
      <sheetName val="Cash_Flow_Working6"/>
      <sheetName val="BQ-Ext__9"/>
      <sheetName val="Section_2-SCHEDULE_OF_DAYWORK9"/>
      <sheetName val="Enablement_Wks_Summary9"/>
      <sheetName val="Pier_C_Summary9"/>
      <sheetName val="T2_Breakdown9"/>
      <sheetName val="T2_Summary9"/>
      <sheetName val="Pier_E_Breakdown9"/>
      <sheetName val="Pier_E_Summary9"/>
      <sheetName val="Ext_Wks_Breakdown9"/>
      <sheetName val="Ext_Wks_Summary9"/>
      <sheetName val="Varitations_Not_Agreed6"/>
      <sheetName val="Panels_(DWG)6"/>
      <sheetName val="Building_16"/>
      <sheetName val="inflation_calculator6"/>
      <sheetName val="Ironmongery_6"/>
      <sheetName val="SPT_vs_PHI6"/>
      <sheetName val="_CES_COST_ITEM_LIST_xls__CES_C6"/>
      <sheetName val="_CES_COST_ITEM_LIST_xls___Pcsp6"/>
      <sheetName val="Schedule_S-Curve_Revision#36"/>
      <sheetName val="Detail_Page6"/>
      <sheetName val="Fire_Ratings6"/>
      <sheetName val="Summ_SHA-02,04,06,086"/>
      <sheetName val="Fire_Shutters_&amp;_Rolling_Blinds6"/>
      <sheetName val="Cover_sheet6"/>
      <sheetName val="CCTV_KAMERE_(2)6"/>
      <sheetName val="Project Brief"/>
      <sheetName val="Mp-team_1"/>
      <sheetName val="Cost_Summary"/>
      <sheetName val="Design_Devmt"/>
      <sheetName val="LOCAL_RATES"/>
      <sheetName val="schedule_nos"/>
      <sheetName val="Break_up_Sheet"/>
      <sheetName val="Tk_off"/>
      <sheetName val="A_O_R_"/>
      <sheetName val="[CES_COST_ITEM_LIST_xls]__Pcs_1"/>
      <sheetName val="[CES_COST_ITEM_LIST_xls]__Pcs_6"/>
      <sheetName val="[CES_COST_ITEM_LIST_xls]__Pcs_7"/>
      <sheetName val="[CES_COST_ITEM_LIST_xls]__Pcs_8"/>
      <sheetName val="[CES_COST_ITEM_LIST_xls]__Pcs_9"/>
      <sheetName val="[CES_COST_ITEM_LIST_xls]_CES__2"/>
      <sheetName val="[CES_COST_ITEM_LIST_xls]__Pcs10"/>
      <sheetName val="[CES_COST_ITEM_LIST_xls]__Pcs11"/>
      <sheetName val="[CES_COST_ITEM_LIST_xls]__Pcs12"/>
      <sheetName val="[CES_COST_ITEM_LIST_xls]__Pc_10"/>
      <sheetName val="[CES_COST_ITEM_LIST_xls]__Pc_11"/>
      <sheetName val="[CES_COST_ITEM_LIST_xls]__Pc_12"/>
      <sheetName val="[CES_COST_ITEM_LIST_xls]_CES__3"/>
      <sheetName val="[CES_COST_ITEM_LIST_xls]__Pc_13"/>
      <sheetName val="[CES_COST_ITEM_LIST_xls]__Pc_14"/>
      <sheetName val="[CES_COST_ITEM_LIST_xls]__Pc_15"/>
      <sheetName val="[CES_COST_ITEM_LIST_xls]__Pc_16"/>
      <sheetName val="[CES_COST_ITEM_LIST_xls]__Pc_17"/>
      <sheetName val="[CES_COST_ITEM_LIST_xls]__Pc_18"/>
      <sheetName val="[CES_COST_ITEM_LIST_xls]_CES__4"/>
      <sheetName val="[CES_COST_ITEM_LIST_xls]__Pc_19"/>
      <sheetName val="1-1_GRN_ALL"/>
      <sheetName val="2-1_LPO_"/>
      <sheetName val="LPO_Compliment"/>
      <sheetName val="Jan_19_-Feb_18_O_T"/>
      <sheetName val="Jan_19_-Feb_18_T_SHEET"/>
      <sheetName val="(MoS_Summ_&amp;_Detail)"/>
      <sheetName val="PRI-LS"/>
      <sheetName val="Vehicles"/>
      <sheetName val="Inputs"/>
      <sheetName val="RA"/>
      <sheetName val="List"/>
      <sheetName val="Sheet1 _2_"/>
      <sheetName val="Local Ring 1"/>
      <sheetName val="[CES COST ITEM LIST.xls]__Pc_22"/>
      <sheetName val="[CES COST ITEM LIST.xls]__Pc_23"/>
      <sheetName val="[CES COST ITEM LIST.xls]__Pc_24"/>
      <sheetName val="[CES COST ITEM LIST.xls]__Pc_25"/>
      <sheetName val="[CES COST ITEM LIST.xls]__Pc_26"/>
      <sheetName val="[CES COST ITEM LIST.xls]_CES_10"/>
      <sheetName val="[CES COST ITEM LIST.xls]__Pc_27"/>
      <sheetName val="[CES COST ITEM LIST.xls]__Pc_28"/>
      <sheetName val="[CES COST ITEM LIST.xls]__Pc_29"/>
      <sheetName val="[CES COST ITEM LIST.xls]__Pc_30"/>
      <sheetName val="[CES COST ITEM LIST.xls]__Pc_31"/>
      <sheetName val="[CES COST ITEM LIST.xls]_CES_11"/>
      <sheetName val="[CES COST ITEM LIST.xls]_CES_12"/>
      <sheetName val="[CES COST ITEM LIST.xls]_CES_13"/>
      <sheetName val="[CES COST ITEM LIST.xls]__Pc_32"/>
      <sheetName val="[CES COST ITEM LIST.xls]__Pc_33"/>
      <sheetName val="[CES COST ITEM LIST.xls]__Pc_34"/>
      <sheetName val="[CES COST ITEM LIST.xls]__Pc_35"/>
      <sheetName val="[CES COST ITEM LIST.xls]__Pc_36"/>
      <sheetName val="[CES COST ITEM LIST.xls]_CES_14"/>
      <sheetName val="[CES COST ITEM LIST.xls]__Pc_37"/>
      <sheetName val="[CES COST ITEM LIST.xls]__Pc_38"/>
      <sheetName val="[CES COST ITEM LIST.xls]__Pc_39"/>
      <sheetName val="[CES COST ITEM LIST.xls]__Pc_40"/>
      <sheetName val="[CES COST ITEM LIST.xls]__Pc_41"/>
      <sheetName val="[CES COST ITEM LIST.xls]_CES_15"/>
      <sheetName val="[CES COST ITEM LIST.xls]_CES_16"/>
      <sheetName val="[CES COST ITEM LIST.xls]_CES_17"/>
      <sheetName val="[CES COST ITEM LIST.xls]_CES_18"/>
      <sheetName val="2158 00 PS 1501.02  Rev. A"/>
      <sheetName val="PROCESS AREAS"/>
      <sheetName val="CERTIFICATE"/>
      <sheetName val="[CES COST ITEM LIST.xls]__Pc_42"/>
      <sheetName val="[CES COST ITEM LIST.xls]__Pc_43"/>
      <sheetName val="[CES COST ITEM LIST.xls]__Pc_44"/>
      <sheetName val="[CES COST ITEM LIST.xls]__Pc_45"/>
      <sheetName val="[CES COST ITEM LIST.xls]__Pc_46"/>
      <sheetName val="[CES COST ITEM LIST.xls]__Pc_47"/>
      <sheetName val="[CES COST ITEM LIST.xls]__Pc_48"/>
      <sheetName val="[CES COST ITEM LIST.xls]__Pc_49"/>
      <sheetName val="[CES COST ITEM LIST.xls]__Pc_50"/>
      <sheetName val="[CES COST ITEM LIST.xls]__Pc_51"/>
      <sheetName val="[CES COST ITEM LIST.xls]__Pc_52"/>
      <sheetName val="[CES COST ITEM LIST.xls]__Pc_53"/>
      <sheetName val="[CES COST ITEM LIST.xls]__Pc_54"/>
      <sheetName val="[CES COST ITEM LIST.xls]__Pc_55"/>
      <sheetName val="[CES COST ITEM LIST.xls]__Pc_56"/>
      <sheetName val="[CES COST ITEM LIST.xls]__Pc_57"/>
      <sheetName val="[CES COST ITEM LIST.xls]__Pc_58"/>
      <sheetName val="[CES COST ITEM LIST.xls]__Pc_59"/>
      <sheetName val="[CES COST ITEM LIST.xls]__Pc_60"/>
      <sheetName val="[CES COST ITEM LIST.xls]__Pc_61"/>
      <sheetName val="1515"/>
      <sheetName val="PROCURE"/>
      <sheetName val="MASTER"/>
      <sheetName val="analysis"/>
      <sheetName val=" Est "/>
      <sheetName val="Op"/>
      <sheetName val="TBAL9697 -group wise  sdpl"/>
      <sheetName val="P&amp;L-BDMC"/>
      <sheetName val="SOR"/>
      <sheetName val="Timesheet"/>
      <sheetName val="DB"/>
      <sheetName val="8_-Ext__Work"/>
      <sheetName val="water_prop_5"/>
      <sheetName val="PRECAST_lightconc-II5"/>
      <sheetName val="water_prop_6"/>
      <sheetName val="PRECAST_lightconc-II6"/>
      <sheetName val="water_prop_7"/>
      <sheetName val="SPT_vs_PHI7"/>
      <sheetName val="Schedule_S-Curve_Revision#37"/>
      <sheetName val="_CES_COST_ITEM_LIST_xls__CES_C7"/>
      <sheetName val="_CES_COST_ITEM_LIST_xls___Pcsp7"/>
      <sheetName val="PRECAST_lightconc-II7"/>
      <sheetName val="SPT_vs_PHI8"/>
      <sheetName val="water_prop_8"/>
      <sheetName val="Schedule_S-Curve_Revision#38"/>
      <sheetName val="_CES_COST_ITEM_LIST_xls__CES_C8"/>
      <sheetName val="_CES_COST_ITEM_LIST_xls___Pcsp8"/>
      <sheetName val="PRECAST_lightconc-II8"/>
      <sheetName val="Indices"/>
      <sheetName val="2_Div_21"/>
      <sheetName val="Project_Brief"/>
      <sheetName val="Details"/>
      <sheetName val="water_prop_9"/>
      <sheetName val="SPT_vs_PHI9"/>
      <sheetName val="Schedule_S-Curve_Revision#39"/>
      <sheetName val="_CES_COST_ITEM_LIST_xls__CES_C9"/>
      <sheetName val="_CES_COST_ITEM_LIST_xls___Pcsp9"/>
      <sheetName val="PRECAST_lightconc-II9"/>
      <sheetName val="1-1_GRN_ALL1"/>
      <sheetName val="2-1_LPO_1"/>
      <sheetName val="LPO_Compliment1"/>
      <sheetName val="Jan_19_-Feb_18_O_T1"/>
      <sheetName val="Jan_19_-Feb_18_T_SHEET1"/>
      <sheetName val="(MoS_Summ_&amp;_Detail)1"/>
      <sheetName val="8_-Ext__Work1"/>
      <sheetName val="CES_COST_ITEM_LIST17"/>
      <sheetName val="Sch__Areas16"/>
      <sheetName val="Data_Control_Centre16"/>
      <sheetName val="BQ_External16"/>
      <sheetName val="DW_Shed15"/>
      <sheetName val="__Pcspc7_my_documents_My_Docu15"/>
      <sheetName val="Hotel_Summary15"/>
      <sheetName val="OCT_FDN15"/>
      <sheetName val="[CES_COST_ITEM_LIST_xls][CES_10"/>
      <sheetName val="Section_2-SCHEDULE_OF_DAYWORK10"/>
      <sheetName val="Rate_Analysis10"/>
      <sheetName val="beam-reinf_10"/>
      <sheetName val="Day_work10"/>
      <sheetName val="[CES_COST_ITEM_LIST_xls]\\Pcs10"/>
      <sheetName val="BQ-Ext__10"/>
      <sheetName val="qty_schedule10"/>
      <sheetName val="water_prop_10"/>
      <sheetName val="Sub_Cont__Comp_10"/>
      <sheetName val="SPT_vs_PHI10"/>
      <sheetName val="Schedule_S-Curve_Revision#310"/>
      <sheetName val="IO_LIST10"/>
      <sheetName val="_CES_COST_ITEM_LIST_xls__CES_10"/>
      <sheetName val="_CES_COST_ITEM_LIST_xls___Pcs10"/>
      <sheetName val="PRECAST_lightconc-II10"/>
      <sheetName val="1-1_GRN_ALL2"/>
      <sheetName val="2-1_LPO_2"/>
      <sheetName val="LPO_Compliment2"/>
      <sheetName val="Jan_19_-Feb_18_O_T2"/>
      <sheetName val="Jan_19_-Feb_18_T_SHEET2"/>
      <sheetName val="(MoS_Summ_&amp;_Detail)2"/>
      <sheetName val="8_-Ext__Work2"/>
      <sheetName val="CES_COST_ITEM_LIST18"/>
      <sheetName val="CIF_COST_ITEM17"/>
      <sheetName val="Job_Details17"/>
      <sheetName val="Doha_WBS_Clean17"/>
      <sheetName val="Master_Data_Sheet17"/>
      <sheetName val="CES%20COST%20ITEM%20LIST_xls17"/>
      <sheetName val="Elem_2G_Pricing17"/>
      <sheetName val="Elem_2G_Synopsis17"/>
      <sheetName val="Elem_2H_Synopsis17"/>
      <sheetName val="Elem_3A_Pricing17"/>
      <sheetName val="Elem_3A_Synopsis17"/>
      <sheetName val="Raw_Data17"/>
      <sheetName val="Sch__Areas17"/>
      <sheetName val="BQ_External17"/>
      <sheetName val="Data_Control_Centre17"/>
      <sheetName val="\\Pcspc7\my_documents\My_Docu16"/>
      <sheetName val="CES_COST_ITEM_LIST_xls16"/>
      <sheetName val="Ground_Covers_Schedule16"/>
      <sheetName val="Ra__stair16"/>
      <sheetName val="DW_Shed16"/>
      <sheetName val="Gen_Sum16"/>
      <sheetName val="CR#13_-_SUMMARY16"/>
      <sheetName val="CR#13_Additions16"/>
      <sheetName val="CR#13_Ommisions16"/>
      <sheetName val="Rate_Buildup-12916"/>
      <sheetName val="BOND_&amp;_INSURENCE16"/>
      <sheetName val="Cash_Flow16"/>
      <sheetName val="Hotel_Summary16"/>
      <sheetName val="HVAC_BoQ16"/>
      <sheetName val="CCS_Summary16"/>
      <sheetName val="__Pcspc7_my_documents_My_Docu16"/>
      <sheetName val="OCT_FDN16"/>
      <sheetName val="Oud_Metha16"/>
      <sheetName val="Port_Saeed16"/>
      <sheetName val="Al_Wasl16"/>
      <sheetName val="Basement_Budget16"/>
      <sheetName val="Section_2-SCHEDULE_OF_DAYWORK11"/>
      <sheetName val="Rate_Analysis11"/>
      <sheetName val="beam-reinf_11"/>
      <sheetName val="qty_schedule11"/>
      <sheetName val="Day_work11"/>
      <sheetName val="BQ-Ext__11"/>
      <sheetName val="[CES_COST_ITEM_LIST_xls][CES_11"/>
      <sheetName val="water_prop_11"/>
      <sheetName val="[CES_COST_ITEM_LIST_xls]\\Pcs11"/>
      <sheetName val="SPT_vs_PHI11"/>
      <sheetName val="_CES_COST_ITEM_LIST_xls__CES_11"/>
      <sheetName val="_CES_COST_ITEM_LIST_xls___Pcs11"/>
      <sheetName val="Sub_Cont__Comp_11"/>
      <sheetName val="Schedule_S-Curve_Revision#311"/>
      <sheetName val="IO_LIST11"/>
      <sheetName val="PRECAST_lightconc-II11"/>
      <sheetName val="(MoS_Summ_&amp;_Detail)3"/>
      <sheetName val="8_-Ext__Work3"/>
      <sheetName val="1-1_GRN_ALL3"/>
      <sheetName val="2-1_LPO_3"/>
      <sheetName val="LPO_Compliment3"/>
      <sheetName val="Jan_19_-Feb_18_O_T3"/>
      <sheetName val="Jan_19_-Feb_18_T_SHEET3"/>
      <sheetName val="CES_COST_ITEM_LIST19"/>
      <sheetName val="FRM-TBL"/>
      <sheetName val="7. 매출 투입 취하"/>
      <sheetName val="평균환율-USD"/>
      <sheetName val="(MoS_Summ_&amp;_Detail)4"/>
      <sheetName val="8_-Ext__Work4"/>
      <sheetName val="1-1_GRN_ALL4"/>
      <sheetName val="2-1_LPO_4"/>
      <sheetName val="LPO_Compliment4"/>
      <sheetName val="COLUMN"/>
      <sheetName val="POWER ASSUMPTIONS"/>
      <sheetName val="당초"/>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Set>
  </externalBook>
</externalLink>
</file>

<file path=xl/externalLinks/externalLink270.xml><?xml version="1.0" encoding="utf-8"?>
<externalLink xmlns="http://schemas.openxmlformats.org/spreadsheetml/2006/main">
  <externalBook xmlns:r="http://schemas.openxmlformats.org/officeDocument/2006/relationships" r:id="rId1">
    <sheetNames>
      <sheetName val=" Summary base bid"/>
      <sheetName val="Proforma 3 "/>
      <sheetName val="Mthly Capex Inputs"/>
      <sheetName val=" Summ base with contr. -boiler "/>
      <sheetName val=" Summary base with contribution"/>
      <sheetName val="Proforma 3.1  Canning"/>
      <sheetName val="Canning Street"/>
      <sheetName val="Proforma 3.1 Kenton"/>
      <sheetName val="Kenton School "/>
      <sheetName val="Stocksfield"/>
      <sheetName val="Proforma 3.1 Stocksfield Av"/>
      <sheetName val="Thomas Bewick "/>
      <sheetName val="Proforma 3.1Thomas Bewick"/>
      <sheetName val="Walbottle"/>
      <sheetName val="Proforma 3.1 Walbottle"/>
      <sheetName val="Proforma 3.1 West Jesmond "/>
      <sheetName val="West Jesmond New build"/>
      <sheetName val="Proforma 3.2 "/>
      <sheetName val="Bullet"/>
      <sheetName val="Wall to floor "/>
      <sheetName val="Ironmongery"/>
      <sheetName val="Leaf"/>
      <sheetName val="Fire Ratings"/>
      <sheetName val="Notes"/>
      <sheetName val="Security"/>
      <sheetName val="Contents"/>
      <sheetName val="_Summary_base_bid"/>
      <sheetName val="Proforma_3_"/>
      <sheetName val="Mthly_Capex_Inputs"/>
      <sheetName val="_Summ_base_with_contr__-boiler_"/>
      <sheetName val="_Summary_base_with_contribution"/>
      <sheetName val="Proforma_3_1__Canning"/>
      <sheetName val="Canning_Street"/>
      <sheetName val="Proforma_3_1_Kenton"/>
      <sheetName val="Kenton_School_"/>
      <sheetName val="Proforma_3_1_Stocksfield_Av"/>
      <sheetName val="Thomas_Bewick_"/>
      <sheetName val="Proforma_3_1Thomas_Bewick"/>
      <sheetName val="Proforma_3_1_Walbottle"/>
      <sheetName val="Proforma_3_1_West_Jesmond_"/>
      <sheetName val="West_Jesmond_New_build"/>
      <sheetName val="Proforma_3_2_"/>
      <sheetName val="Wall_to_floor_"/>
      <sheetName val="Indices"/>
      <sheetName val="FORM7"/>
      <sheetName val="List"/>
      <sheetName val="Toolbox"/>
      <sheetName val="#3E1_GC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71.xml><?xml version="1.0" encoding="utf-8"?>
<externalLink xmlns="http://schemas.openxmlformats.org/spreadsheetml/2006/main">
  <externalBook xmlns:r="http://schemas.openxmlformats.org/officeDocument/2006/relationships" r:id="rId1">
    <sheetNames>
      <sheetName val="Construction"/>
      <sheetName val="Summary2"/>
      <sheetName val="Other Costs"/>
      <sheetName val="FitOut"/>
      <sheetName val="SUMMARY"/>
      <sheetName val="procurement contingency"/>
      <sheetName val="Chart1"/>
      <sheetName val="Sheet2"/>
      <sheetName val="(1) Construction"/>
      <sheetName val="(2) Furniture"/>
      <sheetName val="(3) AV"/>
      <sheetName val="(4) Fees"/>
      <sheetName val="(5) On Costs"/>
      <sheetName val="(6) Cont"/>
      <sheetName val="(7) Retail Contribution"/>
      <sheetName val="(8) VAT"/>
      <sheetName val="(9) IT"/>
      <sheetName val="(10) VAT"/>
      <sheetName val="Cashflow"/>
      <sheetName val="Commitment Schedule"/>
      <sheetName val=" Summary base bid"/>
      <sheetName val="Other_Costs"/>
      <sheetName val="procurement_contingency"/>
      <sheetName val="(1)_Construction"/>
      <sheetName val="(2)_Furniture"/>
      <sheetName val="(3)_AV"/>
      <sheetName val="(4)_Fees"/>
      <sheetName val="(5)_On_Costs"/>
      <sheetName val="(6)_Cont"/>
      <sheetName val="(7)_Retail_Contribution"/>
      <sheetName val="(8)_VAT"/>
      <sheetName val="(9)_IT"/>
      <sheetName val="(10)_VAT"/>
      <sheetName val="Commitment_Schedule"/>
      <sheetName val="Discount Sheet"/>
      <sheetName val="RFQ Lights"/>
      <sheetName val="154048 - Summary"/>
      <sheetName val="FORM7"/>
      <sheetName val="疏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72.xml><?xml version="1.0" encoding="utf-8"?>
<externalLink xmlns="http://schemas.openxmlformats.org/spreadsheetml/2006/main">
  <externalBook xmlns:r="http://schemas.openxmlformats.org/officeDocument/2006/relationships" r:id="rId1">
    <sheetNames>
      <sheetName val="Construction"/>
      <sheetName val="Summary2"/>
      <sheetName val="Other Costs"/>
      <sheetName val="FitOut"/>
      <sheetName val="SUMMARY"/>
      <sheetName val="procurement contingency"/>
      <sheetName val="Chart1"/>
      <sheetName val="Sheet2"/>
      <sheetName val="(1) Construction"/>
      <sheetName val="(2) Furniture"/>
      <sheetName val="(3) AV"/>
      <sheetName val="(4) Fees"/>
      <sheetName val="(5) On Costs"/>
      <sheetName val="(6) Cont"/>
      <sheetName val="(7) Retail Contribution"/>
      <sheetName val="(8) VAT"/>
      <sheetName val="(9) IT"/>
      <sheetName val="(10) VAT"/>
      <sheetName val="Cashflow"/>
      <sheetName val="Commitment Schedule"/>
      <sheetName val="CBS"/>
      <sheetName val="1"/>
      <sheetName val="CASHFL1"/>
      <sheetName val="Register"/>
      <sheetName val="XLR_NoRangeSheet"/>
      <sheetName val=" Summary base bid"/>
      <sheetName val="m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73.xml><?xml version="1.0" encoding="utf-8"?>
<externalLink xmlns="http://schemas.openxmlformats.org/spreadsheetml/2006/main">
  <externalBook xmlns:r="http://schemas.openxmlformats.org/officeDocument/2006/relationships" r:id="rId1">
    <sheetNames>
      <sheetName val="mecon00"/>
      <sheetName val="Tbl"/>
      <sheetName val="P&amp;L"/>
      <sheetName val="Balance Sheet"/>
      <sheetName val="OH-Recovery"/>
      <sheetName val="FORM7"/>
      <sheetName val="Cover"/>
      <sheetName val="PSW_Sheet"/>
      <sheetName val="Construction"/>
      <sheetName val="Calculation Cover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4.xml><?xml version="1.0" encoding="utf-8"?>
<externalLink xmlns="http://schemas.openxmlformats.org/spreadsheetml/2006/main">
  <externalBook xmlns:r="http://schemas.openxmlformats.org/officeDocument/2006/relationships" r:id="rId1">
    <sheetNames>
      <sheetName val="ancillary"/>
      <sheetName val="Raw Data"/>
      <sheetName val="Option"/>
      <sheetName val="FORM7"/>
      <sheetName val="Basement Budget"/>
      <sheetName val="공사비 내역 (가)"/>
      <sheetName val="PRECAST lightconc-II"/>
      <sheetName val="PRECAST-conc-II"/>
      <sheetName val="Miscellaneous-civil"/>
      <sheetName val="basic"/>
      <sheetName val="GN-ST-10"/>
      <sheetName val="PRECAST lightconc_II"/>
      <sheetName val="CF-det"/>
      <sheetName val="Cleaning &amp; Grubbing"/>
      <sheetName val="Friends"/>
      <sheetName val="College Details"/>
      <sheetName val="Personal "/>
      <sheetName val="Office"/>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SPT vs PHI"/>
      <sheetName val="TBAL9697 -group wise  sdpl"/>
      <sheetName val="PIPING"/>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300x500"/>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OVER_HEADS"/>
      <sheetName val="Cover_Sheet"/>
      <sheetName val="BOQ_REV_A"/>
      <sheetName val="PTB_(IO)"/>
      <sheetName val="BMS_"/>
      <sheetName val="SPT_vs_PHI"/>
      <sheetName val="TBAL9697_-group_wise__sdpl"/>
      <sheetName val="八幡"/>
      <sheetName val="zone-8"/>
      <sheetName val="MHNO_LEV"/>
      <sheetName val="concrete"/>
      <sheetName val="beam-reinft-IIInd floor"/>
      <sheetName val="M-Book for Conc"/>
      <sheetName val="M-Book for FW"/>
      <sheetName val="SITE OVERHEADS"/>
      <sheetName val="labour coeff"/>
      <sheetName val="Site Dev BOQ"/>
      <sheetName val="Sheet3"/>
      <sheetName val="VCH-SLC"/>
      <sheetName val="Supplier"/>
      <sheetName val="upa"/>
      <sheetName val="Expenditure plan"/>
      <sheetName val="ORDER BOOKING"/>
      <sheetName val="Design"/>
      <sheetName val="SILICATE"/>
      <sheetName val="Costing Upto Mar'11 (2)"/>
      <sheetName val="Tender Summary"/>
      <sheetName val="p&amp;m"/>
      <sheetName val="#REF!"/>
      <sheetName val="A"/>
      <sheetName val="Boq Block A"/>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List"/>
      <sheetName val="dBase"/>
      <sheetName val="Meas.-Hotel Part"/>
      <sheetName val="Contract Night Staff"/>
      <sheetName val="Contract Day Staff"/>
      <sheetName val="Day Shift"/>
      <sheetName val="Night Shift"/>
      <sheetName val="External Doors"/>
      <sheetName val="T&amp;M"/>
      <sheetName val="BOQ_Direct_selling cost"/>
      <sheetName val="Sheet2"/>
      <sheetName val="scurve calc (2)"/>
      <sheetName val="factors"/>
      <sheetName val="Headings"/>
      <sheetName val="Direct cost shed A-2 "/>
      <sheetName val="22.12.2011"/>
      <sheetName val="Fee Rate Summary"/>
      <sheetName val="Civil Boq"/>
      <sheetName val="9"/>
      <sheetName val="TEMP"/>
      <sheetName val="CIF COST ITEM"/>
      <sheetName val="Meas__Hotel Part"/>
      <sheetName val="BOQ (2)"/>
      <sheetName val="2gii"/>
      <sheetName val="공장별판관비배부"/>
      <sheetName val="Build-up"/>
      <sheetName val="final abstract"/>
      <sheetName val="Detail"/>
      <sheetName val="Data"/>
      <sheetName val="Lead"/>
      <sheetName val="INPUT SHEET"/>
      <sheetName val="Fill this out first..."/>
      <sheetName val="GBW"/>
      <sheetName val="MN T.B."/>
      <sheetName val=" 09.07.10 M顅ᎆ뤀ᨇ԰缀"/>
      <sheetName val="beam-reinft"/>
      <sheetName val=" 09.07.10 M顅ᎆ뤀ᨇ԰?缀?"/>
      <sheetName val="master"/>
      <sheetName val="DataInput"/>
      <sheetName val="DataInput-1"/>
      <sheetName val="DI Rate Analysis"/>
      <sheetName val="Economic RisingMain  Ph-I"/>
      <sheetName val="inWords"/>
      <sheetName val="Contents"/>
      <sheetName val="#REF"/>
      <sheetName val="Abstract"/>
      <sheetName val="공사비_내역_(가)"/>
      <sheetName val="Raw_Data"/>
      <sheetName val="PRECAST_lightconc-II2"/>
      <sheetName val="PRECAST_lightconc_II2"/>
      <sheetName val="Cleaning_&amp;_Grubbing2"/>
      <sheetName val="College_Details2"/>
      <sheetName val="Personal_2"/>
      <sheetName val="jidal_dam2"/>
      <sheetName val="fran_temp2"/>
      <sheetName val="kona_swit2"/>
      <sheetName val="template_(8)2"/>
      <sheetName val="template_(9)2"/>
      <sheetName val="OVER_HEADS2"/>
      <sheetName val="Cover_Sheet2"/>
      <sheetName val="BOQ_REV_A2"/>
      <sheetName val="PTB_(IO)2"/>
      <sheetName val="BMS_2"/>
      <sheetName val="SPT_vs_PHI2"/>
      <sheetName val="TBAL9697_-group_wise__sdpl2"/>
      <sheetName val="Quantity_Schedule1"/>
      <sheetName val="Revenue__Schedule_1"/>
      <sheetName val="Balance_works_-_Direct_Cost1"/>
      <sheetName val="Balance_works_-_Indirect_Cost1"/>
      <sheetName val="Fund_Plan1"/>
      <sheetName val="Bill_of_Resources1"/>
      <sheetName val="beam-reinft-IIInd_floor"/>
      <sheetName val="M-Book_for_Conc"/>
      <sheetName val="M-Book_for_FW"/>
      <sheetName val="SITE_OVERHEADS"/>
      <sheetName val="labour_coeff"/>
      <sheetName val="Site_Dev_BOQ"/>
      <sheetName val="Expenditure_plan"/>
      <sheetName val="ORDER_BOOKING"/>
      <sheetName val="Costing_Upto_Mar'11_(2)"/>
      <sheetName val="Tender_Summary"/>
      <sheetName val="Boq_Block_A"/>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_17_07_10_N_SHIFT_MECH-TANK"/>
      <sheetName val="_17_07_10_RS_&amp;_SECURITY"/>
      <sheetName val="17_07_10_CIVIL_WET"/>
      <sheetName val="_17_07_10_CIVIL"/>
      <sheetName val="_17_07_10_MECH-FAB"/>
      <sheetName val="_17_07_10_MECH-TANK"/>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TAX_BILLS"/>
      <sheetName val="CASH_BILLS"/>
      <sheetName val="LABOUR_BILLS"/>
      <sheetName val="puch_order"/>
      <sheetName val="Sheet1_(2)"/>
      <sheetName val="Meas_-Hotel_Part"/>
      <sheetName val="Contract_Night_Staff"/>
      <sheetName val="Contract_Day_Staff"/>
      <sheetName val="Day_Shift"/>
      <sheetName val="Night_Shift"/>
      <sheetName val="External_Doors"/>
      <sheetName val="BOQ_Direct_selling_cost"/>
      <sheetName val="scurve_calc_(2)"/>
      <sheetName val="Direct_cost_shed_A-2_"/>
      <sheetName val="22_12_2011"/>
      <sheetName val="Fee_Rate_Summary"/>
      <sheetName val="Civil_Boq"/>
      <sheetName val="CIF_COST_ITEM"/>
      <sheetName val="Meas__Hotel_Part"/>
      <sheetName val="BOQ_(2)"/>
      <sheetName val="final_abstract"/>
      <sheetName val="INPUT_SHEET"/>
      <sheetName val="Fill_this_out_first___"/>
      <sheetName val="MN_T_B_"/>
      <sheetName val="_09_07_10_M顅ᎆ뤀ᨇ԰缀"/>
      <sheetName val="_09_07_10_M顅ᎆ뤀ᨇ԰?缀?"/>
      <sheetName val="DI_Rate_Analysis"/>
      <sheetName val="Economic_RisingMain__Ph-I"/>
      <sheetName val="공사비_내역_(가)1"/>
      <sheetName val="Raw_Data1"/>
      <sheetName val="PRECAST_lightconc-II3"/>
      <sheetName val="PRECAST_lightconc_II3"/>
      <sheetName val="Cleaning_&amp;_Grubbing3"/>
      <sheetName val="College_Details3"/>
      <sheetName val="Personal_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M-Book_for_Conc1"/>
      <sheetName val="M-Book_for_FW1"/>
      <sheetName val="SITE_OVERHEADS1"/>
      <sheetName val="labour_coeff1"/>
      <sheetName val="Site_Dev_BOQ1"/>
      <sheetName val="Expenditure_plan1"/>
      <sheetName val="ORDER_BOOKING1"/>
      <sheetName val="Costing_Upto_Mar'11_(2)1"/>
      <sheetName val="Tender_Summary1"/>
      <sheetName val="Boq_Block_A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TAX_BILLS1"/>
      <sheetName val="CASH_BILLS1"/>
      <sheetName val="LABOUR_BILLS1"/>
      <sheetName val="puch_order1"/>
      <sheetName val="Sheet1_(2)1"/>
      <sheetName val="Meas_-Hotel_Part1"/>
      <sheetName val="Contract_Night_Staff1"/>
      <sheetName val="Contract_Day_Staff1"/>
      <sheetName val="Day_Shift1"/>
      <sheetName val="Night_Shift1"/>
      <sheetName val="External_Doors1"/>
      <sheetName val="BOQ_Direct_selling_cost1"/>
      <sheetName val="scurve_calc_(2)1"/>
      <sheetName val="Direct_cost_shed_A-2_1"/>
      <sheetName val="22_12_20111"/>
      <sheetName val="Fee_Rate_Summary1"/>
      <sheetName val="Civil_Boq1"/>
      <sheetName val="CIF_COST_ITEM1"/>
      <sheetName val="Meas__Hotel_Part1"/>
      <sheetName val="BOQ_(2)1"/>
      <sheetName val="final_abstract1"/>
      <sheetName val="INPUT_SHEET1"/>
      <sheetName val="Fill_this_out_first___1"/>
      <sheetName val="MN_T_B_1"/>
      <sheetName val="_09_07_10_M顅ᎆ뤀ᨇ԰?缀?1"/>
      <sheetName val="DI_Rate_Analysis1"/>
      <sheetName val="Economic_RisingMain__Ph-I1"/>
      <sheetName val="공사비_내역_(가)2"/>
      <sheetName val="Raw_Data2"/>
      <sheetName val="PRECAST_lightconc-II4"/>
      <sheetName val="PRECAST_lightconc_II4"/>
      <sheetName val="Cleaning_&amp;_Grubbing4"/>
      <sheetName val="College_Details4"/>
      <sheetName val="Personal_4"/>
      <sheetName val="jidal_dam4"/>
      <sheetName val="fran_temp4"/>
      <sheetName val="kona_swit4"/>
      <sheetName val="template_(8)4"/>
      <sheetName val="template_(9)4"/>
      <sheetName val="OVER_HEADS4"/>
      <sheetName val="Cover_Sheet4"/>
      <sheetName val="BOQ_REV_A4"/>
      <sheetName val="PTB_(IO)4"/>
      <sheetName val="BMS_4"/>
      <sheetName val="SPT_vs_PHI4"/>
      <sheetName val="TBAL9697_-group_wise__sdpl4"/>
      <sheetName val="Quantity_Schedule3"/>
      <sheetName val="Revenue__Schedule_3"/>
      <sheetName val="Balance_works_-_Direct_Cost3"/>
      <sheetName val="Balance_works_-_Indirect_Cost3"/>
      <sheetName val="Fund_Plan3"/>
      <sheetName val="Bill_of_Resources3"/>
      <sheetName val="beam-reinft-IIInd_floor2"/>
      <sheetName val="M-Book_for_Conc2"/>
      <sheetName val="M-Book_for_FW2"/>
      <sheetName val="SITE_OVERHEADS2"/>
      <sheetName val="labour_coeff2"/>
      <sheetName val="Site_Dev_BOQ2"/>
      <sheetName val="Expenditure_plan2"/>
      <sheetName val="ORDER_BOOKING2"/>
      <sheetName val="Costing_Upto_Mar'11_(2)2"/>
      <sheetName val="Tender_Summary2"/>
      <sheetName val="Boq_Block_A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TAX_BILLS2"/>
      <sheetName val="CASH_BILLS2"/>
      <sheetName val="LABOUR_BILLS2"/>
      <sheetName val="puch_order2"/>
      <sheetName val="Sheet1_(2)2"/>
      <sheetName val="Meas_-Hotel_Part2"/>
      <sheetName val="Contract_Night_Staff2"/>
      <sheetName val="Contract_Day_Staff2"/>
      <sheetName val="Day_Shift2"/>
      <sheetName val="Night_Shift2"/>
      <sheetName val="External_Doors2"/>
      <sheetName val="BOQ_Direct_selling_cost2"/>
      <sheetName val="scurve_calc_(2)2"/>
      <sheetName val="Direct_cost_shed_A-2_2"/>
      <sheetName val="22_12_20112"/>
      <sheetName val="Fee_Rate_Summary2"/>
      <sheetName val="Civil_Boq2"/>
      <sheetName val="CIF_COST_ITEM2"/>
      <sheetName val="Meas__Hotel_Part2"/>
      <sheetName val="BOQ_(2)2"/>
      <sheetName val="final_abstract2"/>
      <sheetName val="INPUT_SHEET2"/>
      <sheetName val="Fill_this_out_first___2"/>
      <sheetName val="MN_T_B_2"/>
      <sheetName val="_09_07_10_M顅ᎆ뤀ᨇ԰?缀?2"/>
      <sheetName val="DI_Rate_Analysis2"/>
      <sheetName val="Economic_RisingMain__Ph-I2"/>
      <sheetName val="Forecast"/>
      <sheetName val="2A"/>
      <sheetName val="Jafiliya"/>
      <sheetName val="Oud Metha"/>
      <sheetName val="Port Saeed"/>
      <sheetName val="Al Wasl"/>
      <sheetName val="Zabeel"/>
      <sheetName val="공사비_내역_(가)3"/>
      <sheetName val="Raw_Data3"/>
      <sheetName val="PRECAST_lightconc-II5"/>
      <sheetName val="PRECAST_lightconc_II5"/>
      <sheetName val="Cleaning_&amp;_Grubbing5"/>
      <sheetName val="College_Details5"/>
      <sheetName val="Personal_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beam-reinft-IIInd_floor3"/>
      <sheetName val="M-Book_for_Conc3"/>
      <sheetName val="M-Book_for_FW3"/>
      <sheetName val="SITE_OVERHEADS3"/>
      <sheetName val="labour_coeff3"/>
      <sheetName val="Site_Dev_BOQ3"/>
      <sheetName val="Expenditure_plan3"/>
      <sheetName val="ORDER_BOOKING3"/>
      <sheetName val="Costing_Upto_Mar'11_(2)3"/>
      <sheetName val="Tender_Summary3"/>
      <sheetName val="Boq_Block_A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TAX_BILLS3"/>
      <sheetName val="CASH_BILLS3"/>
      <sheetName val="LABOUR_BILLS3"/>
      <sheetName val="puch_order3"/>
      <sheetName val="Sheet1_(2)3"/>
      <sheetName val="Meas_-Hotel_Part3"/>
      <sheetName val="Contract_Night_Staff3"/>
      <sheetName val="Contract_Day_Staff3"/>
      <sheetName val="Day_Shift3"/>
      <sheetName val="Night_Shift3"/>
      <sheetName val="External_Doors3"/>
      <sheetName val="BOQ_Direct_selling_cost3"/>
      <sheetName val="scurve_calc_(2)3"/>
      <sheetName val="Direct_cost_shed_A-2_3"/>
      <sheetName val="22_12_20113"/>
      <sheetName val="Fee_Rate_Summary3"/>
      <sheetName val="Civil_Boq3"/>
      <sheetName val="CIF_COST_ITEM3"/>
      <sheetName val="Meas__Hotel_Part3"/>
      <sheetName val="BOQ_(2)3"/>
      <sheetName val="final_abstract3"/>
      <sheetName val="INPUT_SHEET3"/>
      <sheetName val="Fill_this_out_first___3"/>
      <sheetName val="MN_T_B_3"/>
      <sheetName val="_09_07_10_M顅ᎆ뤀ᨇ԰?缀?3"/>
      <sheetName val="DI_Rate_Analysis3"/>
      <sheetName val="Economic_RisingMain__Ph-I3"/>
      <sheetName val="Oud_Metha"/>
      <sheetName val="Port_Saeed"/>
      <sheetName val="Al_Wasl"/>
      <sheetName val="Sum6Jun99"/>
      <sheetName val="Initial Data"/>
      <sheetName val="공사비_내역_(가)4"/>
      <sheetName val="Raw_Data4"/>
      <sheetName val="PRECAST_lightconc-II6"/>
      <sheetName val="PRECAST_lightconc_II6"/>
      <sheetName val="Cleaning_&amp;_Grubbing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Quantity_Schedule5"/>
      <sheetName val="Revenue__Schedule_5"/>
      <sheetName val="Balance_works_-_Direct_Cost5"/>
      <sheetName val="Balance_works_-_Indirect_Cost5"/>
      <sheetName val="Fund_Plan5"/>
      <sheetName val="Bill_of_Resources5"/>
      <sheetName val="beam-reinft-IIInd_floor4"/>
      <sheetName val="M-Book_for_Conc4"/>
      <sheetName val="M-Book_for_FW4"/>
      <sheetName val="SITE_OVERHEADS4"/>
      <sheetName val="labour_coeff4"/>
      <sheetName val="Site_Dev_BOQ4"/>
      <sheetName val="Expenditure_plan4"/>
      <sheetName val="ORDER_BOOKING4"/>
      <sheetName val="Costing_Upto_Mar'11_(2)4"/>
      <sheetName val="Tender_Summary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TAX_BILLS4"/>
      <sheetName val="CASH_BILLS4"/>
      <sheetName val="LABOUR_BILLS4"/>
      <sheetName val="puch_order4"/>
      <sheetName val="Sheet1_(2)4"/>
      <sheetName val="Meas_-Hotel_Part4"/>
      <sheetName val="Contract_Night_Staff4"/>
      <sheetName val="Contract_Day_Staff4"/>
      <sheetName val="Day_Shift4"/>
      <sheetName val="Night_Shift4"/>
      <sheetName val="External_Doors4"/>
      <sheetName val="BOQ_Direct_selling_cost4"/>
      <sheetName val="scurve_calc_(2)4"/>
      <sheetName val="Direct_cost_shed_A-2_4"/>
      <sheetName val="22_12_20114"/>
      <sheetName val="Fee_Rate_Summary4"/>
      <sheetName val="Civil_Boq4"/>
      <sheetName val="CIF_COST_ITEM4"/>
      <sheetName val="Meas__Hotel_Part4"/>
      <sheetName val="BOQ_(2)4"/>
      <sheetName val="final_abstract4"/>
      <sheetName val="INPUT_SHEET4"/>
      <sheetName val="Fill_this_out_first___4"/>
      <sheetName val="MN_T_B_4"/>
      <sheetName val="_09_07_10_M顅ᎆ뤀ᨇ԰?缀?4"/>
      <sheetName val="DI_Rate_Analysis4"/>
      <sheetName val="Economic_RisingMain__Ph-I4"/>
      <sheetName val="Oud_Metha1"/>
      <sheetName val="Port_Saeed1"/>
      <sheetName val="Al_Wasl1"/>
      <sheetName val="Basement_Budget"/>
      <sheetName val="Initial_Data"/>
      <sheetName val="공사비_내역_(가)5"/>
      <sheetName val="Raw_Data5"/>
      <sheetName val="PRECAST_lightconc-II7"/>
      <sheetName val="PRECAST_lightconc_II7"/>
      <sheetName val="Cleaning_&amp;_Grubbing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Quantity_Schedule6"/>
      <sheetName val="Revenue__Schedule_6"/>
      <sheetName val="Balance_works_-_Direct_Cost6"/>
      <sheetName val="Balance_works_-_Indirect_Cost6"/>
      <sheetName val="Fund_Plan6"/>
      <sheetName val="Bill_of_Resources6"/>
      <sheetName val="beam-reinft-IIInd_floor5"/>
      <sheetName val="M-Book_for_Conc5"/>
      <sheetName val="M-Book_for_FW5"/>
      <sheetName val="SITE_OVERHEADS5"/>
      <sheetName val="labour_coeff5"/>
      <sheetName val="Site_Dev_BOQ5"/>
      <sheetName val="Expenditure_plan5"/>
      <sheetName val="ORDER_BOOKING5"/>
      <sheetName val="Costing_Upto_Mar'11_(2)5"/>
      <sheetName val="Tender_Summary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TAX_BILLS5"/>
      <sheetName val="CASH_BILLS5"/>
      <sheetName val="LABOUR_BILLS5"/>
      <sheetName val="puch_order5"/>
      <sheetName val="Sheet1_(2)5"/>
      <sheetName val="Meas_-Hotel_Part5"/>
      <sheetName val="Contract_Night_Staff5"/>
      <sheetName val="Contract_Day_Staff5"/>
      <sheetName val="Day_Shift5"/>
      <sheetName val="Night_Shift5"/>
      <sheetName val="External_Doors5"/>
      <sheetName val="BOQ_Direct_selling_cost5"/>
      <sheetName val="scurve_calc_(2)5"/>
      <sheetName val="Direct_cost_shed_A-2_5"/>
      <sheetName val="22_12_20115"/>
      <sheetName val="Fee_Rate_Summary5"/>
      <sheetName val="Civil_Boq5"/>
      <sheetName val="CIF_COST_ITEM5"/>
      <sheetName val="Meas__Hotel_Part5"/>
      <sheetName val="BOQ_(2)5"/>
      <sheetName val="final_abstract5"/>
      <sheetName val="INPUT_SHEET5"/>
      <sheetName val="Fill_this_out_first___5"/>
      <sheetName val="MN_T_B_5"/>
      <sheetName val="_09_07_10_M顅ᎆ뤀ᨇ԰?缀?5"/>
      <sheetName val="DI_Rate_Analysis5"/>
      <sheetName val="Economic_RisingMain__Ph-I5"/>
      <sheetName val="Oud_Metha2"/>
      <sheetName val="Port_Saeed2"/>
      <sheetName val="Al_Wasl2"/>
      <sheetName val="Initial_Data1"/>
      <sheetName val="Basement_Budget1"/>
      <sheetName val="공사비_내역_(가)6"/>
      <sheetName val="Raw_Data6"/>
      <sheetName val="PRECAST_lightconc-II8"/>
      <sheetName val="PRECAST_lightconc_II8"/>
      <sheetName val="Cleaning_&amp;_Grubbing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beam-reinft-IIInd_floor6"/>
      <sheetName val="M-Book_for_Conc6"/>
      <sheetName val="M-Book_for_FW6"/>
      <sheetName val="SITE_OVERHEADS6"/>
      <sheetName val="labour_coeff6"/>
      <sheetName val="Site_Dev_BOQ6"/>
      <sheetName val="Expenditure_plan6"/>
      <sheetName val="ORDER_BOOKING6"/>
      <sheetName val="Costing_Upto_Mar'11_(2)6"/>
      <sheetName val="Tender_Summary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TAX_BILLS6"/>
      <sheetName val="CASH_BILLS6"/>
      <sheetName val="LABOUR_BILLS6"/>
      <sheetName val="puch_order6"/>
      <sheetName val="Sheet1_(2)6"/>
      <sheetName val="Meas_-Hotel_Part6"/>
      <sheetName val="Contract_Night_Staff6"/>
      <sheetName val="Contract_Day_Staff6"/>
      <sheetName val="Day_Shift6"/>
      <sheetName val="Night_Shift6"/>
      <sheetName val="External_Doors6"/>
      <sheetName val="BOQ_Direct_selling_cost6"/>
      <sheetName val="scurve_calc_(2)6"/>
      <sheetName val="Direct_cost_shed_A-2_6"/>
      <sheetName val="22_12_20116"/>
      <sheetName val="Fee_Rate_Summary6"/>
      <sheetName val="Civil_Boq6"/>
      <sheetName val="CIF_COST_ITEM6"/>
      <sheetName val="Meas__Hotel_Part6"/>
      <sheetName val="BOQ_(2)6"/>
      <sheetName val="final_abstract6"/>
      <sheetName val="INPUT_SHEET6"/>
      <sheetName val="Fill_this_out_first___6"/>
      <sheetName val="MN_T_B_6"/>
      <sheetName val="_09_07_10_M顅ᎆ뤀ᨇ԰?缀?6"/>
      <sheetName val="DI_Rate_Analysis6"/>
      <sheetName val="Economic_RisingMain__Ph-I6"/>
      <sheetName val="Oud_Metha3"/>
      <sheetName val="Port_Saeed3"/>
      <sheetName val="Al_Wasl3"/>
      <sheetName val="Initial_Data2"/>
      <sheetName val="Basement_Budget2"/>
      <sheetName val="공사비_내역_(가)7"/>
      <sheetName val="Raw_Data7"/>
      <sheetName val="PRECAST_lightconc-II9"/>
      <sheetName val="PRECAST_lightconc_II9"/>
      <sheetName val="Cleaning_&amp;_Grubbing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beam-reinft-IIInd_floor7"/>
      <sheetName val="M-Book_for_Conc7"/>
      <sheetName val="M-Book_for_FW7"/>
      <sheetName val="SITE_OVERHEADS7"/>
      <sheetName val="labour_coeff7"/>
      <sheetName val="Site_Dev_BOQ7"/>
      <sheetName val="Expenditure_plan7"/>
      <sheetName val="ORDER_BOOKING7"/>
      <sheetName val="Costing_Upto_Mar'11_(2)7"/>
      <sheetName val="Tender_Summary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TAX_BILLS7"/>
      <sheetName val="CASH_BILLS7"/>
      <sheetName val="LABOUR_BILLS7"/>
      <sheetName val="puch_order7"/>
      <sheetName val="Sheet1_(2)7"/>
      <sheetName val="Meas_-Hotel_Part7"/>
      <sheetName val="Contract_Night_Staff7"/>
      <sheetName val="Contract_Day_Staff7"/>
      <sheetName val="Day_Shift7"/>
      <sheetName val="Night_Shift7"/>
      <sheetName val="External_Doors7"/>
      <sheetName val="BOQ_Direct_selling_cost7"/>
      <sheetName val="scurve_calc_(2)7"/>
      <sheetName val="Direct_cost_shed_A-2_7"/>
      <sheetName val="22_12_20117"/>
      <sheetName val="Fee_Rate_Summary7"/>
      <sheetName val="Civil_Boq7"/>
      <sheetName val="CIF_COST_ITEM7"/>
      <sheetName val="Meas__Hotel_Part7"/>
      <sheetName val="BOQ_(2)7"/>
      <sheetName val="final_abstract7"/>
      <sheetName val="INPUT_SHEET7"/>
      <sheetName val="Fill_this_out_first___7"/>
      <sheetName val="MN_T_B_7"/>
      <sheetName val="_09_07_10_M顅ᎆ뤀ᨇ԰?缀?7"/>
      <sheetName val="DI_Rate_Analysis7"/>
      <sheetName val="Economic_RisingMain__Ph-I7"/>
      <sheetName val="Oud_Metha4"/>
      <sheetName val="Port_Saeed4"/>
      <sheetName val="Al_Wasl4"/>
      <sheetName val="Initial_Data3"/>
      <sheetName val="Basement_Budget3"/>
      <sheetName val="B2"/>
      <sheetName val="B3"/>
      <sheetName val="B4"/>
      <sheetName val="B5"/>
      <sheetName val="B6"/>
      <sheetName val="B7"/>
      <sheetName val="B8"/>
      <sheetName val="B9"/>
      <sheetName val="B10"/>
      <sheetName val="공사비_내역_(가)8"/>
      <sheetName val="Raw_Data8"/>
      <sheetName val="PRECAST_lightconc-II10"/>
      <sheetName val="PRECAST_lightconc_II10"/>
      <sheetName val="Cleaning_&amp;_Grubbing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beam-reinft-IIInd_floor8"/>
      <sheetName val="M-Book_for_Conc8"/>
      <sheetName val="M-Book_for_FW8"/>
      <sheetName val="SITE_OVERHEADS8"/>
      <sheetName val="labour_coeff8"/>
      <sheetName val="Site_Dev_BOQ8"/>
      <sheetName val="Expenditure_plan8"/>
      <sheetName val="ORDER_BOOKING8"/>
      <sheetName val="Costing_Upto_Mar'11_(2)8"/>
      <sheetName val="Tender_Summary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TAX_BILLS8"/>
      <sheetName val="CASH_BILLS8"/>
      <sheetName val="LABOUR_BILLS8"/>
      <sheetName val="puch_order8"/>
      <sheetName val="Sheet1_(2)8"/>
      <sheetName val="Meas_-Hotel_Part8"/>
      <sheetName val="Contract_Night_Staff8"/>
      <sheetName val="Contract_Day_Staff8"/>
      <sheetName val="Day_Shift8"/>
      <sheetName val="Night_Shift8"/>
      <sheetName val="External_Doors8"/>
      <sheetName val="BOQ_Direct_selling_cost8"/>
      <sheetName val="scurve_calc_(2)8"/>
      <sheetName val="Direct_cost_shed_A-2_8"/>
      <sheetName val="22_12_20118"/>
      <sheetName val="Fee_Rate_Summary8"/>
      <sheetName val="Civil_Boq8"/>
      <sheetName val="CIF_COST_ITEM8"/>
      <sheetName val="Meas__Hotel_Part8"/>
      <sheetName val="BOQ_(2)8"/>
      <sheetName val="final_abstract8"/>
      <sheetName val="INPUT_SHEET8"/>
      <sheetName val="Fill_this_out_first___8"/>
      <sheetName val="MN_T_B_8"/>
      <sheetName val="_09_07_10_M顅ᎆ뤀ᨇ԰?缀?8"/>
      <sheetName val="DI_Rate_Analysis8"/>
      <sheetName val="Economic_RisingMain__Ph-I8"/>
      <sheetName val="Oud_Metha5"/>
      <sheetName val="Port_Saeed5"/>
      <sheetName val="Al_Wasl5"/>
      <sheetName val="Basement_Budget4"/>
      <sheetName val="Initial_Data4"/>
      <sheetName val="OPENINGS"/>
      <sheetName val="Construction"/>
      <sheetName val="Revised_2_fc4a"/>
      <sheetName val="CPA33-34"/>
      <sheetName val="P&amp;L"/>
      <sheetName val="Paramètres"/>
      <sheetName val="Divers"/>
      <sheetName val="Database"/>
      <sheetName val="HK"/>
      <sheetName val="Calendar"/>
      <sheetName val="PriceSummary"/>
      <sheetName val="St.co.91.5lvl"/>
      <sheetName val="Ave.wtd.rates"/>
      <sheetName val="Material "/>
      <sheetName val="Labour &amp; Plant"/>
      <sheetName val="Cashflow projection"/>
      <sheetName val="Item- Compact"/>
      <sheetName val="PA- Consutant "/>
      <sheetName val="HVAC"/>
      <sheetName val="Costing"/>
      <sheetName val="TBAL9697 _group wise  sdpl"/>
      <sheetName val="Intake"/>
      <sheetName val="BS8007"/>
      <sheetName val="Civil Works"/>
      <sheetName val="IO List"/>
      <sheetName val="Sales &amp; Prod"/>
      <sheetName val="Assumptions"/>
      <sheetName val="cash in flow Summary JV "/>
      <sheetName val="water prop."/>
      <sheetName val="GR.slab-reinft"/>
      <sheetName val="Cost Index"/>
      <sheetName val="HEAD"/>
      <sheetName val="SP Break Up"/>
      <sheetName val="Labour productivity"/>
      <sheetName val="08.07.10헾】_x0005_ꎋ"/>
      <sheetName val="section"/>
      <sheetName val="F20 Risk Analysis"/>
      <sheetName val="Change Order Log"/>
      <sheetName val="lookups"/>
      <sheetName val="ref"/>
      <sheetName val="Bin"/>
      <sheetName val="2000 MOR"/>
      <sheetName val="Rate Analysis"/>
      <sheetName val="Prelims Breakup"/>
      <sheetName val=" &#10;¢_x0002_&amp;ú5#"/>
      <sheetName val=""/>
      <sheetName val="AOR"/>
      <sheetName val="dlvoid"/>
      <sheetName val="Staff Acco."/>
      <sheetName val="Cover"/>
      <sheetName val="Data Sheet"/>
      <sheetName val="est"/>
      <sheetName val="box-12"/>
      <sheetName val="Rate analysis- BOQ 1 "/>
      <sheetName val="Voucher"/>
      <sheetName val="Project Details.."/>
      <sheetName val="col-reinft1"/>
      <sheetName val="Driveway Beams"/>
      <sheetName val="Analy_7-10"/>
      <sheetName val="INDIGINEOUS ITEMS "/>
      <sheetName val="Fin. Assumpt. - Sensitivities"/>
      <sheetName val="Bill 1"/>
      <sheetName val="Bill 2"/>
      <sheetName val="Bill 3"/>
      <sheetName val="Bill 4"/>
      <sheetName val="Bill 5"/>
      <sheetName val="Bill 6"/>
      <sheetName val="Bill 7"/>
      <sheetName val="estm_mech"/>
      <sheetName val="1.Civil-RA"/>
      <sheetName val="3cd Annexure"/>
      <sheetName val=" 09.07.10 M顅ᎆ뤀ᨇ԰"/>
      <sheetName val=" 09.07.10 M顅ᎆ뤀ᨇ԰_缀_"/>
      <sheetName val="PRELIM5"/>
      <sheetName val="Labour"/>
      <sheetName val="COLUMN"/>
      <sheetName val="08.07.10헾】_x0005_????ꎋ"/>
      <sheetName val="SUMMARY(E)"/>
      <sheetName val="Structure Bills Qty"/>
      <sheetName val="B3-B4-B5-B6"/>
      <sheetName val="Theo Cons-June'10"/>
      <sheetName val="T-P1, FINISHES WORKING "/>
      <sheetName val="Assumption &amp; Exclusion"/>
      <sheetName val="querries"/>
      <sheetName val="gen"/>
      <sheetName val="Prelims_Breakup"/>
      <sheetName val="wordsdata"/>
      <sheetName val="Eqpmnt Plng"/>
      <sheetName val="LABOUR RATE"/>
      <sheetName val="Material Rate"/>
      <sheetName val="Admin"/>
      <sheetName val=" &#10;¢_x0002_&amp;???ú5#???????"/>
      <sheetName val="AFAS "/>
      <sheetName val="RDS &amp; WLD"/>
      <sheetName val="PA System"/>
      <sheetName val="ACC"/>
      <sheetName val="CCTV"/>
      <sheetName val="Server &amp; PAC Room"/>
      <sheetName val="BMS"/>
      <sheetName val="HVAC BOQ"/>
      <sheetName val="Assumption Inputs"/>
      <sheetName val="DEINKING(ANNEX 1)"/>
      <sheetName val="RA-markate"/>
      <sheetName val="COST"/>
      <sheetName val="Grade Slab -1"/>
      <sheetName val="Grade Slab -2"/>
      <sheetName val="Grade slab-3"/>
      <sheetName val="Grade slab -4"/>
      <sheetName val="Grade slab -5"/>
      <sheetName val="Grade slab -6"/>
      <sheetName val="08.07.10헾】_x0005_????菈_x0013_"/>
      <sheetName val="sheeet7"/>
      <sheetName val="ACS(1)"/>
      <sheetName val="FAS-C(4)"/>
      <sheetName val="CCTV(old)"/>
      <sheetName val="Makro1"/>
      <sheetName val="Final"/>
      <sheetName val="Summary-Price_New"/>
      <sheetName val="AN-2K"/>
      <sheetName val="Switch V16"/>
      <sheetName val="08.07.10헾】_x0005__x0000"/>
      <sheetName val="08.07.10헾】_x0005_____ꎋ"/>
      <sheetName val="FT-05-02IsoBOM"/>
      <sheetName val="Background"/>
      <sheetName val="Summary WG"/>
      <sheetName val="L+M"/>
      <sheetName val="Debits as on 12.04.08"/>
      <sheetName val="detail'02"/>
      <sheetName val="Cal"/>
      <sheetName val="Phase 1"/>
      <sheetName val="Pacakges split"/>
      <sheetName val="run"/>
      <sheetName val="AutoOpen Stub Data"/>
      <sheetName val="Code"/>
      <sheetName val="환율"/>
      <sheetName val="Wire"/>
      <sheetName val="analysis"/>
      <sheetName val="pol-60"/>
      <sheetName val="STAFFSCHED "/>
      <sheetName val="InputPO_Del"/>
      <sheetName val="Deduction of assets"/>
      <sheetName val="India F&amp;S Template"/>
      <sheetName val=" bus bay"/>
      <sheetName val="doq-10"/>
      <sheetName val="doq-I"/>
      <sheetName val="doq 4"/>
      <sheetName val="doq 2"/>
      <sheetName val="Cat A Change Control"/>
      <sheetName val="d-safe specs"/>
      <sheetName val="  ¢_x0002_&amp;ú5#"/>
      <sheetName val="  ¢_x0002_&amp;???ú5#???????"/>
      <sheetName val="14.07.10@_x0003_&amp;Ò:"/>
      <sheetName val="8!;bÂ/Ò:!Ò8!&amp;&amp;"/>
      <sheetName val="14.07.10Á_x000c__x0003_&amp;î&lt;"/>
      <sheetName val="¸:_x001f_;b+/î&lt;_x001f_î:_x001f_&amp;&amp;"/>
      <sheetName val="Variables"/>
      <sheetName val="08.07.10헾】_x0005_"/>
      <sheetName val="Factor Sheet"/>
      <sheetName val="ST CODE"/>
      <sheetName val="공사비_내역_(가)9"/>
      <sheetName val="Raw_Data9"/>
      <sheetName val="PRECAST_lightconc-II11"/>
      <sheetName val="PRECAST_lightconc_II11"/>
      <sheetName val="Cleaning_&amp;_Grubbing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beam-reinft-IIInd_floor9"/>
      <sheetName val="M-Book_for_Conc9"/>
      <sheetName val="M-Book_for_FW9"/>
      <sheetName val="SITE_OVERHEADS9"/>
      <sheetName val="labour_coeff9"/>
      <sheetName val="Site_Dev_BOQ9"/>
      <sheetName val="Expenditure_plan9"/>
      <sheetName val="ORDER_BOOKING9"/>
      <sheetName val="Costing_Upto_Mar'11_(2)9"/>
      <sheetName val="Tender_Summary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TAX_BILLS9"/>
      <sheetName val="CASH_BILLS9"/>
      <sheetName val="LABOUR_BILLS9"/>
      <sheetName val="puch_order9"/>
      <sheetName val="Sheet1_(2)9"/>
      <sheetName val="Meas_-Hotel_Part9"/>
      <sheetName val="Contract_Night_Staff9"/>
      <sheetName val="Contract_Day_Staff9"/>
      <sheetName val="Day_Shift9"/>
      <sheetName val="Night_Shift9"/>
      <sheetName val="External_Doors9"/>
      <sheetName val="BOQ_Direct_selling_cost9"/>
      <sheetName val="scurve_calc_(2)9"/>
      <sheetName val="Direct_cost_shed_A-2_9"/>
      <sheetName val="22_12_20119"/>
      <sheetName val="Fee_Rate_Summary9"/>
      <sheetName val="Civil_Boq9"/>
      <sheetName val="CIF_COST_ITEM9"/>
      <sheetName val="Meas__Hotel_Part9"/>
      <sheetName val="BOQ_(2)9"/>
      <sheetName val="final_abstract9"/>
      <sheetName val="INPUT_SHEET9"/>
      <sheetName val="Fill_this_out_first___9"/>
      <sheetName val="MN_T_B_9"/>
      <sheetName val="_09_07_10_M顅ᎆ뤀ᨇ԰?缀?9"/>
      <sheetName val="DI_Rate_Analysis9"/>
      <sheetName val="Economic_RisingMain__Ph-I9"/>
      <sheetName val="Oud_Metha6"/>
      <sheetName val="Port_Saeed6"/>
      <sheetName val="Al_Wasl6"/>
      <sheetName val="Basement_Budget5"/>
      <sheetName val="Initial_Data5"/>
      <sheetName val="F4.13"/>
      <sheetName val="TOTAL"/>
      <sheetName val="MENSUAL"/>
      <sheetName val="Gym AV"/>
      <sheetName val="FitOutConfCentre"/>
      <sheetName val=" &#10;¢_x0002_&amp;"/>
      <sheetName val="FEVA"/>
      <sheetName val="HO Costs"/>
      <sheetName val="간접비내역-1"/>
      <sheetName val="Basis"/>
      <sheetName val="Base_Data"/>
      <sheetName val="3"/>
      <sheetName val="10"/>
      <sheetName val="Control"/>
      <sheetName val="11A"/>
      <sheetName val="11B "/>
      <sheetName val="12A"/>
      <sheetName val="12B"/>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CABLERET"/>
      <sheetName val="Invoice Tracker"/>
      <sheetName val="Index"/>
      <sheetName val="Measurements"/>
      <sheetName val="Tables"/>
      <sheetName val="Flooring"/>
      <sheetName val="Ceilings"/>
      <sheetName val="ACAD Finishes"/>
      <sheetName val="Site Details"/>
      <sheetName val="Chair"/>
      <sheetName val="Site Area Statement"/>
      <sheetName val="Doors"/>
      <sheetName val="Estimate"/>
      <sheetName val="BOQ LT"/>
      <sheetName val="14.07.10 CIVIL W ["/>
      <sheetName val="Ave_wtd_rates"/>
      <sheetName val="Material_"/>
      <sheetName val="Labour_&amp;_Plant"/>
      <sheetName val="Cashflow_projection"/>
      <sheetName val="Item-_Compact"/>
      <sheetName val="St_co_91_5lvl"/>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Civil_Works"/>
      <sheetName val="TBAL9697__group_wise__sdpl"/>
      <sheetName val="SP_Break_Up"/>
      <sheetName val="Labour_productivity"/>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10;¢&amp;ú5#"/>
      <sheetName val="Driveway_Beams"/>
      <sheetName val="Rate_Analysis"/>
      <sheetName val="T-P1,_FINISHES_WORKING_"/>
      <sheetName val="Assumption_&amp;_Exclusion"/>
      <sheetName val="_&#10;¢&amp;???ú5#???????"/>
      <sheetName val="Phase_1"/>
      <sheetName val="Pacakges_split"/>
      <sheetName val="Assumption_Inputs"/>
      <sheetName val="DEINKING(ANNEX_1)"/>
      <sheetName val="Eqpmnt_Plng"/>
      <sheetName val="LABOUR_RATE"/>
      <sheetName val="Material_Rate"/>
      <sheetName val="Switch_V16"/>
      <sheetName val="Grade_Slab_-1"/>
      <sheetName val="Grade_Slab_-2"/>
      <sheetName val="Grade_slab-3"/>
      <sheetName val="Grade_slab_-4"/>
      <sheetName val="Grade_slab_-5"/>
      <sheetName val="Grade_slab_-6"/>
      <sheetName val="Factor_Sheet"/>
      <sheetName val="AutoOpen_Stub_Data"/>
      <sheetName val="Cat_A_Change_Control"/>
      <sheetName val="_Data"/>
      <sheetName val="공사비_내역_(가)10"/>
      <sheetName val="Raw_Data10"/>
      <sheetName val="PRECAST_lightconc-II12"/>
      <sheetName val="PRECAST_lightconc_II12"/>
      <sheetName val="Cleaning_&amp;_Grubbing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beam-reinft-IIInd_floor10"/>
      <sheetName val="M-Book_for_Conc10"/>
      <sheetName val="M-Book_for_FW10"/>
      <sheetName val="SITE_OVERHEADS10"/>
      <sheetName val="labour_coeff10"/>
      <sheetName val="Site_Dev_BOQ10"/>
      <sheetName val="Expenditure_plan10"/>
      <sheetName val="ORDER_BOOKING10"/>
      <sheetName val="Costing_Upto_Mar'11_(2)10"/>
      <sheetName val="Tender_Summary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TAX_BILLS10"/>
      <sheetName val="CASH_BILLS10"/>
      <sheetName val="LABOUR_BILLS10"/>
      <sheetName val="puch_order10"/>
      <sheetName val="Sheet1_(2)10"/>
      <sheetName val="Meas_-Hotel_Part10"/>
      <sheetName val="Contract_Night_Staff10"/>
      <sheetName val="Contract_Day_Staff10"/>
      <sheetName val="Day_Shift10"/>
      <sheetName val="Night_Shift10"/>
      <sheetName val="External_Doors10"/>
      <sheetName val="BOQ_Direct_selling_cost10"/>
      <sheetName val="scurve_calc_(2)10"/>
      <sheetName val="Direct_cost_shed_A-2_10"/>
      <sheetName val="22_12_201110"/>
      <sheetName val="Fee_Rate_Summary10"/>
      <sheetName val="Civil_Boq10"/>
      <sheetName val="CIF_COST_ITEM10"/>
      <sheetName val="Meas__Hotel_Part10"/>
      <sheetName val="BOQ_(2)10"/>
      <sheetName val="final_abstract10"/>
      <sheetName val="INPUT_SHEET10"/>
      <sheetName val="Fill_this_out_first___10"/>
      <sheetName val="MN_T_B_10"/>
      <sheetName val="_09_07_10_M顅ᎆ뤀ᨇ԰?缀?10"/>
      <sheetName val="DI_Rate_Analysis10"/>
      <sheetName val="Economic_RisingMain__Ph-I10"/>
      <sheetName val="Oud_Metha7"/>
      <sheetName val="Port_Saeed7"/>
      <sheetName val="Al_Wasl7"/>
      <sheetName val="Basement_Budget6"/>
      <sheetName val="Initial_Data6"/>
      <sheetName val="St_co_91_5lvl1"/>
      <sheetName val="Ave_wtd_rates1"/>
      <sheetName val="Material_1"/>
      <sheetName val="Labour_&amp;_Plant1"/>
      <sheetName val="Cashflow_projection1"/>
      <sheetName val="Item-_Compact1"/>
      <sheetName val="PA-_Consutant_1"/>
      <sheetName val="TBAL9697__group_wise__sdpl1"/>
      <sheetName val="Civil_Works1"/>
      <sheetName val="IO_List1"/>
      <sheetName val="Sales_&amp;_Prod1"/>
      <sheetName val="cash_in_flow_Summary_JV_1"/>
      <sheetName val="water_prop_1"/>
      <sheetName val="GR_slab-reinft1"/>
      <sheetName val="Cost_Index1"/>
      <sheetName val="SP_Break_Up1"/>
      <sheetName val="Labour_productivity1"/>
      <sheetName val="F20_Risk_Analysis1"/>
      <sheetName val="Change_Order_Log1"/>
      <sheetName val="2000_MOR1"/>
      <sheetName val="Rate_Analysis1"/>
      <sheetName val="Prelims_Breakup2"/>
      <sheetName val="Staff_Acco_1"/>
      <sheetName val="Data_Sheet"/>
      <sheetName val="Rate_analysis-_BOQ_1_1"/>
      <sheetName val="Project_Details__1"/>
      <sheetName val="Driveway_Beams1"/>
      <sheetName val="INDIGINEOUS_ITEMS_1"/>
      <sheetName val="Fin__Assumpt__-_Sensitivities1"/>
      <sheetName val="Bill_11"/>
      <sheetName val="Bill_21"/>
      <sheetName val="Bill_31"/>
      <sheetName val="Bill_41"/>
      <sheetName val="Bill_51"/>
      <sheetName val="Bill_61"/>
      <sheetName val="Bill_71"/>
      <sheetName val="1_Civil-RA1"/>
      <sheetName val="3cd_Annexure1"/>
      <sheetName val="_09_07_10_M顅ᎆ뤀ᨇ԰1"/>
      <sheetName val="_09_07_10_M顅ᎆ뤀ᨇ԰_缀_1"/>
      <sheetName val="Structure_Bills_Qty1"/>
      <sheetName val="Theo_Cons-June'10"/>
      <sheetName val="T-P1,_FINISHES_WORKING_1"/>
      <sheetName val="Assumption_&amp;_Exclusion1"/>
      <sheetName val="Eqpmnt_Plng1"/>
      <sheetName val="LABOUR_RATE1"/>
      <sheetName val="Material_Rate1"/>
      <sheetName val="AFAS_"/>
      <sheetName val="RDS_&amp;_WLD"/>
      <sheetName val="PA_System"/>
      <sheetName val="Server_&amp;_PAC_Room"/>
      <sheetName val="HVAC_BOQ"/>
      <sheetName val="Assumption_Inputs1"/>
      <sheetName val="DEINKING(ANNEX_1)1"/>
      <sheetName val="Grade_Slab_-11"/>
      <sheetName val="Grade_Slab_-21"/>
      <sheetName val="Grade_slab-31"/>
      <sheetName val="Grade_slab_-41"/>
      <sheetName val="Grade_slab_-51"/>
      <sheetName val="Grade_slab_-61"/>
      <sheetName val="08_07_10헾】????菈"/>
      <sheetName val="Switch_V161"/>
      <sheetName val="08_07_10헾】_x0000"/>
      <sheetName val="08_07_10헾】____ꎋ"/>
      <sheetName val="Summary_WG"/>
      <sheetName val="Debits_as_on_12_04_08"/>
      <sheetName val="Phase_11"/>
      <sheetName val="Pacakges_split1"/>
      <sheetName val="AutoOpen_Stub_Data1"/>
      <sheetName val="STAFFSCHED_"/>
      <sheetName val="Deduction_of_assets"/>
      <sheetName val="India_F&amp;S_Template"/>
      <sheetName val="_bus_bay"/>
      <sheetName val="doq_4"/>
      <sheetName val="doq_2"/>
      <sheetName val="Cat_A_Change_Control1"/>
      <sheetName val="d-safe_specs"/>
      <sheetName val="__¢&amp;ú5#"/>
      <sheetName val="__¢&amp;???ú5#???????"/>
      <sheetName val="14_07_10@&amp;Ò:"/>
      <sheetName val="14_07_10Á&amp;î&lt;"/>
      <sheetName val="08_07_10헾】"/>
      <sheetName val="Factor_Sheet1"/>
      <sheetName val="ST_CODE"/>
      <sheetName val="11B_"/>
      <sheetName val="Invoice_Tracker"/>
      <sheetName val="ACAD_Finishes"/>
      <sheetName val="Site_Details"/>
      <sheetName val="Site_Area_Statement"/>
      <sheetName val="BOQ_LT"/>
      <sheetName val="14_07_10_CIVIL_W ["/>
      <sheetName val="Break up Sheet"/>
      <sheetName val="Bill.10"/>
      <sheetName val="Criteria"/>
      <sheetName val="cover page"/>
      <sheetName val="Testing"/>
      <sheetName val="budget"/>
      <sheetName val="rc01"/>
      <sheetName val="_21_07_10_N_SHIFT_MECH-FA"/>
      <sheetName val="Report"/>
      <sheetName val="08.07.10헾】_x0005_??_x0005_"/>
      <sheetName val="14.07.10@^\_x0001_&amp;_x0012_8"/>
      <sheetName val="Ü5)_x001e_bÝ/_x0012_8)_x0012_6)&amp;&amp;"/>
      <sheetName val="_x0001_"/>
      <sheetName val="08.07.10헾】_x0005_??壀&quot;夌&quot;"/>
      <sheetName val="girder"/>
      <sheetName val="Rocker"/>
      <sheetName val="MG"/>
      <sheetName val="VALIDATIONS"/>
      <sheetName val="Mat_Cost"/>
      <sheetName val="B'Sheet"/>
      <sheetName val="Asmp"/>
      <sheetName val="DP"/>
      <sheetName val="Income Statement"/>
      <sheetName val="MASTER_RATE ANALYSIS"/>
      <sheetName val="Inputs"/>
      <sheetName val="B3-B4-B5-_x0006_"/>
      <sheetName val="_x0017__x0012__x000f__x0012__x0013_&#10;_x001a__x001b__x0017_"/>
      <sheetName val="ᬀᜀሀༀሀ"/>
      <sheetName val="CON"/>
      <sheetName val="Main-Material"/>
      <sheetName val="Form-B"/>
      <sheetName val="Blr hire"/>
      <sheetName val="PRECAST-conc-AI"/>
      <sheetName val="Miscellan%ous_x0008_civil"/>
      <sheetName val="b`sic"/>
      <sheetName val="PRECAST lig(tconc_II"/>
      <sheetName val="Quote Sheet"/>
      <sheetName val="RCC,Ret. Wall"/>
      <sheetName val="CPA7-31"/>
      <sheetName val="schedule nos"/>
      <sheetName val="268"/>
      <sheetName val="Division 16"/>
      <sheetName val="  ¢_x0002_&amp;"/>
      <sheetName val="14.07.10@"/>
      <sheetName val="14.07.10Á_x000c__x0003_&amp;"/>
      <sheetName val="İşin Adı"/>
      <sheetName val="Cash Flow Working"/>
      <sheetName val="COEFF"/>
      <sheetName val="CCTV KAMERE (2)"/>
      <sheetName val="WORKOUT"/>
      <sheetName val="COST SHEET"/>
      <sheetName val="Staff"/>
      <sheetName val="COMP"/>
      <sheetName val="Cable Rate 10.05.15"/>
      <sheetName val="LF"/>
      <sheetName val="WIRING ACCS"/>
      <sheetName val="EARTHING"/>
      <sheetName val="GLANDS"/>
      <sheetName val="Cabletray "/>
      <sheetName val="DG COMP"/>
      <sheetName val="BQ"/>
      <sheetName val="BQ External"/>
      <sheetName val="Softscape Buildup"/>
      <sheetName val="Mat'l Rate"/>
      <sheetName val="currency"/>
      <sheetName val="payment type"/>
      <sheetName val="Det_Des"/>
      <sheetName val="SDH BOM"/>
      <sheetName val="RECAP DEVIS"/>
      <sheetName val="Drn"/>
      <sheetName val="info"/>
      <sheetName val="1-G1"/>
      <sheetName val="BQLIST"/>
      <sheetName val="Area"/>
      <sheetName val="Area II"/>
      <sheetName val="Intro"/>
      <sheetName val="Input"/>
      <sheetName val="SEX"/>
      <sheetName val="細目"/>
      <sheetName val="DSLP"/>
      <sheetName val="Load Details(B2)"/>
      <sheetName val="Works - Quote Sheet"/>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Cost Basis"/>
      <sheetName val="segment_topsheet"/>
      <sheetName val="sc-mar2000"/>
      <sheetName val="Intro."/>
      <sheetName val="Gate 2"/>
      <sheetName val="Lab"/>
      <sheetName val="Name List"/>
      <sheetName val="starter"/>
      <sheetName val="08.07.10헾】_x0005_??헾⿂_x0005_"/>
      <sheetName val="08.07.10헾】_x0005_????懇"/>
      <sheetName val="08.07.10헾】_x0005_??ꮸ⽚_x0005_"/>
      <sheetName val="08.07.10헾】_x0005_??丵⼽_x0005_"/>
      <sheetName val="08.07.10헾】_x0005_????癠'"/>
      <sheetName val="Sqn_Abs"/>
      <sheetName val="calcul"/>
      <sheetName val="08.07.10헾】_x0005_??헾⽀_x0005_"/>
      <sheetName val=" _¢_x0002_&amp;"/>
      <sheetName val=" _¢_x0002_&amp;___ú5#_______"/>
      <sheetName val="08.07.10헾】_x0005_??헾⾑_x0005_"/>
      <sheetName val="98Price"/>
      <sheetName val="LMP"/>
      <sheetName val="BLOCK-A (MEA.SHEET)"/>
      <sheetName val="UNIT"/>
      <sheetName val="CCY"/>
      <sheetName val="BHANDUP"/>
      <sheetName val="预算"/>
      <sheetName val="電気設備表"/>
      <sheetName val="Projects"/>
      <sheetName val="Project Ignite"/>
      <sheetName val="08.07.10헾】_x0005_??壀$夌$"/>
      <sheetName val="eq"/>
      <sheetName val=" &#13;¢_x0002_&amp;ú5#"/>
      <sheetName val=" &#13;¢_x0002_&amp;???ú5#???????"/>
      <sheetName val="Misc. Data"/>
      <sheetName val="目录"/>
      <sheetName val="F&amp;B"/>
      <sheetName val="Kitchen"/>
      <sheetName val="Customize Your Invoice"/>
      <sheetName val="08_07_10헾】??"/>
      <sheetName val="14_07_10@^\&amp;8"/>
      <sheetName val="08_07_10헾】??壀&quot;夌&quot;"/>
      <sheetName val="Cost_Basis"/>
      <sheetName val="08_07_10헾】??헾⿂"/>
      <sheetName val="08_07_10헾】????懇"/>
      <sheetName val="08_07_10헾】??ꮸ⽚"/>
      <sheetName val="08_07_10헾】??丵⼽"/>
      <sheetName val="08_07_10헾】????癠'"/>
      <sheetName val="Blr_hire"/>
      <sheetName val="Miscellan%ouscivil"/>
      <sheetName val="PRECAST_lig(tconc_II"/>
      <sheetName val="08_07_10헾】??헾⽀"/>
      <sheetName val="Quote_Sheet"/>
      <sheetName val="__¢&amp;"/>
      <sheetName val="__¢&amp;___ú5#_______"/>
      <sheetName val="08_07_10헾】??헾⾑"/>
      <sheetName val="Income_Statemen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B3-B4-B5-"/>
      <sheetName val="&#10;"/>
      <sheetName val="Misc__Data"/>
      <sheetName val="Load_Details(B2)"/>
      <sheetName val="Works_-_Quote_Sheet"/>
      <sheetName val="Intro_"/>
      <sheetName val="Gate_2"/>
      <sheetName val="MASTER_RATE_ANALYSIS"/>
      <sheetName val="Name_List"/>
      <sheetName val="Project_Ignite"/>
      <sheetName val="BLOCK-A_(MEA_SHEET)"/>
      <sheetName val="Customize_Your_Invoice"/>
      <sheetName val="08_07_10헾】??壀$夌$"/>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VF Full Recon"/>
      <sheetName val="PITP3 COPY"/>
      <sheetName val="Meas."/>
      <sheetName val="Expenses Actual Vs. Budgeted"/>
      <sheetName val="Col up to plinth"/>
      <sheetName val="Footing"/>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Publicbuilding"/>
      <sheetName val="2.civil-RA"/>
      <sheetName val="General Input"/>
      <sheetName val="Fin. Assumpt. - SensitivitieH"/>
      <sheetName val="C-12"/>
      <sheetName val="SEW4"/>
      <sheetName val="Fin. Assumpt. - Sensitivitie"/>
      <sheetName val="Form 6"/>
      <sheetName val="08.07.10ⴠ㭮㢝輜_x0018_"/>
      <sheetName val="DOOR-WIND"/>
      <sheetName val="경비공통"/>
      <sheetName val="CT"/>
      <sheetName val="PT"/>
      <sheetName val="grid"/>
      <sheetName val="7 Other Costs"/>
      <sheetName val="Vind - BtB"/>
      <sheetName val="Codes"/>
      <sheetName val="CCTV_EST1"/>
      <sheetName val="KSt - Analysis "/>
      <sheetName val="Section Catalogue"/>
      <sheetName val="beam-reinft-machine rm"/>
      <sheetName val="Cash Flow Input Data_ISC"/>
      <sheetName val="Interface_SC"/>
      <sheetName val="Calc_ISC"/>
      <sheetName val="Calc_SC"/>
      <sheetName val="Interface_ISC"/>
      <sheetName val="GD"/>
      <sheetName val="Civil-BOQ"/>
      <sheetName val="Elec-BOQ"/>
      <sheetName val="Plumb-BOQ"/>
      <sheetName val="Lifts &amp; Escal-BOQ"/>
      <sheetName val="FIRE BOQ"/>
      <sheetName val="Costcal"/>
      <sheetName val="Eqpmnt Pln"/>
      <sheetName val="Eqpmnt PlnH"/>
      <sheetName val="Eqpmnt PlnÄ"/>
      <sheetName val="SOR"/>
      <sheetName val="_x0017__x0012__x000f__x0012__x0013_ _x001a__x001b__x0017_"/>
      <sheetName val="_ ¢&amp;ú5#"/>
      <sheetName val="_ ¢&amp;???ú5#???????"/>
      <sheetName val="BLK2"/>
      <sheetName val="BLK3"/>
      <sheetName val="E &amp; R"/>
      <sheetName val="radar"/>
      <sheetName val="UG"/>
      <sheetName val="Zuschläge"/>
      <sheetName val="precast RC element"/>
      <sheetName val="08.07.10헾】_x0005_??헾　_x0005_"/>
      <sheetName val="08.07.10헾】_x0005_??苈ô헾⼤"/>
      <sheetName val="Deprec."/>
      <sheetName val="RA BILL - 1"/>
      <sheetName val="Tax Inv"/>
      <sheetName val="Tax Inv (Client)"/>
      <sheetName val="Guide"/>
      <sheetName val="SC Cost MAR 02"/>
      <sheetName val="VF_Full_Recon"/>
      <sheetName val="PITP3_COPY"/>
      <sheetName val="Meas_"/>
      <sheetName val="Expenses_Actual_Vs__Budgeted"/>
      <sheetName val="Col_up_to_plinth"/>
      <sheetName val="TEXT"/>
      <sheetName val="sept-plan"/>
      <sheetName val="St_co_91_5lvl2"/>
      <sheetName val="PA-_Consutant_2"/>
      <sheetName val="Ave_wtd_rates2"/>
      <sheetName val="Material_2"/>
      <sheetName val="Labour_&amp;_Plant2"/>
      <sheetName val="Cashflow_projection2"/>
      <sheetName val="Item-_Compact2"/>
      <sheetName val="TBAL9697__group_wise__sdpl2"/>
      <sheetName val="Sales_&amp;_Prod2"/>
      <sheetName val="Staff_Acco_2"/>
      <sheetName val="IO_List2"/>
      <sheetName val="3cd_Annexure2"/>
      <sheetName val="Fin__Assumpt__-_Sensitivities2"/>
      <sheetName val="Bill_12"/>
      <sheetName val="Bill_22"/>
      <sheetName val="Bill_32"/>
      <sheetName val="Bill_42"/>
      <sheetName val="Bill_52"/>
      <sheetName val="Bill_62"/>
      <sheetName val="Bill_72"/>
      <sheetName val="Labour_productivity2"/>
      <sheetName val="Civil_Works2"/>
      <sheetName val="SP_Break_Up2"/>
      <sheetName val="INDIGINEOUS_ITEMS_2"/>
      <sheetName val="Cost_Index2"/>
      <sheetName val="_09_07_10_M顅ᎆ뤀ᨇ԰2"/>
      <sheetName val="_09_07_10_M顅ᎆ뤀ᨇ԰_缀_2"/>
      <sheetName val="cash_in_flow_Summary_JV_2"/>
      <sheetName val="water_prop_2"/>
      <sheetName val="GR_slab-reinft2"/>
      <sheetName val="Prelims_Breakup3"/>
      <sheetName val="1_Civil-RA2"/>
      <sheetName val="F20_Risk_Analysis2"/>
      <sheetName val="Change_Order_Log2"/>
      <sheetName val="2000_MOR2"/>
      <sheetName val="Structure_Bills_Qty2"/>
      <sheetName val="Rate_analysis-_BOQ_1_2"/>
      <sheetName val="Project_Details__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St_co_91_5lvl3"/>
      <sheetName val="Ave_wtd_rates3"/>
      <sheetName val="Material_3"/>
      <sheetName val="Labour_&amp;_Plant3"/>
      <sheetName val="Cashflow_projection3"/>
      <sheetName val="PA-_Consutant_3"/>
      <sheetName val="TBAL9697__group_wise__sdpl3"/>
      <sheetName val="Item-_Compact3"/>
      <sheetName val="Civil_Works3"/>
      <sheetName val="IO_List3"/>
      <sheetName val="Project_Details__3"/>
      <sheetName val="SP_Break_Up3"/>
      <sheetName val="cash_in_flow_Summary_JV_3"/>
      <sheetName val="water_prop_3"/>
      <sheetName val="GR_slab-reinft3"/>
      <sheetName val="Cost_Index3"/>
      <sheetName val="Sales_&amp;_Prod3"/>
      <sheetName val="Staff_Acco_3"/>
      <sheetName val="3cd_Annexure3"/>
      <sheetName val="Fin__Assumpt__-_Sensitivities3"/>
      <sheetName val="Bill_13"/>
      <sheetName val="Bill_23"/>
      <sheetName val="Bill_33"/>
      <sheetName val="Bill_43"/>
      <sheetName val="Bill_53"/>
      <sheetName val="Bill_63"/>
      <sheetName val="Bill_73"/>
      <sheetName val="1_Civil-RA3"/>
      <sheetName val="F20_Risk_Analysis3"/>
      <sheetName val="Change_Order_Log3"/>
      <sheetName val="2000_MOR3"/>
      <sheetName val="Labour_productivity3"/>
      <sheetName val="Structure_Bills_Qty3"/>
      <sheetName val="Prelims_Breakup4"/>
      <sheetName val="Rate_analysis-_BOQ_1_3"/>
      <sheetName val="Driveway_Beams3"/>
      <sheetName val="INDIGINEOUS_ITEMS_3"/>
      <sheetName val="_09_07_10_M顅ᎆ뤀ᨇ԰3"/>
      <sheetName val="_09_07_10_M顅ᎆ뤀ᨇ԰_缀_3"/>
      <sheetName val="Eqpmnt_Plng3"/>
      <sheetName val="LABOUR_RATE3"/>
      <sheetName val="Material_Rate3"/>
      <sheetName val="Switch_V163"/>
      <sheetName val="Assumption_Inputs3"/>
      <sheetName val="Debits_as_on_12_04_082"/>
      <sheetName val="Cat_A_Change_Control3"/>
      <sheetName val="Rate_Analysis3"/>
      <sheetName val="Phase_13"/>
      <sheetName val="Pacakges_split3"/>
      <sheetName val="AutoOpen_Stub_Data3"/>
      <sheetName val="T-P1,_FINISHES_WORKING_3"/>
      <sheetName val="Assumption_&amp;_Exclusion3"/>
      <sheetName val="DEINKING(ANNEX_1)3"/>
      <sheetName val="Theo_Cons-June'102"/>
      <sheetName val="Invoice_Tracker2"/>
      <sheetName val="Income_Statement2"/>
      <sheetName val="STAFFSCHED_2"/>
      <sheetName val="Data_Sheet2"/>
      <sheetName val="India_F&amp;S_Template2"/>
      <sheetName val="_bus_bay2"/>
      <sheetName val="doq_42"/>
      <sheetName val="doq_22"/>
      <sheetName val="Grade_Slab_-13"/>
      <sheetName val="Grade_Slab_-23"/>
      <sheetName val="Grade_slab-33"/>
      <sheetName val="Grade_slab_-43"/>
      <sheetName val="Grade_slab_-53"/>
      <sheetName val="Grade_slab_-63"/>
      <sheetName val="Factor_Sheet3"/>
      <sheetName val="11B_2"/>
      <sheetName val="ACAD_Finishes2"/>
      <sheetName val="Site_Details2"/>
      <sheetName val="Site_Area_Statement2"/>
      <sheetName val="Summary_WG2"/>
      <sheetName val="BOQ_LT2"/>
      <sheetName val="14_07_10_CIVIL_W [2"/>
      <sheetName val="Deduction_of_assets2"/>
      <sheetName val="AFAS_2"/>
      <sheetName val="RDS_&amp;_WLD2"/>
      <sheetName val="PA_System2"/>
      <sheetName val="Server_&amp;_PAC_Room2"/>
      <sheetName val="HVAC_BOQ2"/>
      <sheetName val="VF_Full_Recon2"/>
      <sheetName val="PITP3_COPY2"/>
      <sheetName val="Meas_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Cost_Basis2"/>
      <sheetName val="BLOCK-A_(MEA_SHEET)2"/>
      <sheetName val="Expenses_Actual_Vs__Budgeted2"/>
      <sheetName val="Col_up_to_plinth2"/>
      <sheetName val="MASTER_RATE_ANALYSIS2"/>
      <sheetName val="Load_Details(B2)2"/>
      <sheetName val="Works_-_Quote_Sheet2"/>
      <sheetName val="Form_6"/>
      <sheetName val="Lifts_&amp;_Escal-BOQ"/>
      <sheetName val="FIRE_BOQ"/>
      <sheetName val="Rate analysis civil"/>
      <sheetName val="Conc&amp;steel-assets"/>
      <sheetName val="STP"/>
      <sheetName val="Material&amp;equipment"/>
      <sheetName val="RCC,Ret__Wall"/>
      <sheetName val="R.A."/>
      <sheetName val="08.07.10 CIVIՌ缀"/>
      <sheetName val="_22_07_10_MECH-FþÕ"/>
      <sheetName val=" _¢_x0002_&amp;_x0000"/>
      <sheetName val="PROCTOR"/>
      <sheetName val="PROG_DATA"/>
      <sheetName val="LEVEL SHEET"/>
      <sheetName val="CPIPE2"/>
      <sheetName val="Footing "/>
      <sheetName val="St_co_91_5lvl4"/>
      <sheetName val="Ave_wtd_rates4"/>
      <sheetName val="Material_4"/>
      <sheetName val="Labour_&amp;_Plant4"/>
      <sheetName val="Cashflow_projection4"/>
      <sheetName val="PA-_Consutant_4"/>
      <sheetName val="TBAL9697__group_wise__sdpl4"/>
      <sheetName val="Item-_Compact4"/>
      <sheetName val="Civil_Works4"/>
      <sheetName val="IO_List4"/>
      <sheetName val="Project_Details__4"/>
      <sheetName val="SP_Break_Up4"/>
      <sheetName val="cash_in_flow_Summary_JV_4"/>
      <sheetName val="water_prop_4"/>
      <sheetName val="GR_slab-reinft4"/>
      <sheetName val="Cost_Index4"/>
      <sheetName val="Sales_&amp;_Prod4"/>
      <sheetName val="Staff_Acco_4"/>
      <sheetName val="3cd_Annexure4"/>
      <sheetName val="Fin__Assumpt__-_Sensitivities4"/>
      <sheetName val="Bill_14"/>
      <sheetName val="Bill_24"/>
      <sheetName val="Bill_34"/>
      <sheetName val="Bill_44"/>
      <sheetName val="Bill_54"/>
      <sheetName val="Bill_64"/>
      <sheetName val="Bill_74"/>
      <sheetName val="1_Civil-RA4"/>
      <sheetName val="F20_Risk_Analysis4"/>
      <sheetName val="Change_Order_Log4"/>
      <sheetName val="2000_MOR4"/>
      <sheetName val="Labour_productivity4"/>
      <sheetName val="Structure_Bills_Qty4"/>
      <sheetName val="Prelims_Breakup5"/>
      <sheetName val="Rate_analysis-_BOQ_1_4"/>
      <sheetName val="Driveway_Beams4"/>
      <sheetName val="INDIGINEOUS_ITEMS_4"/>
      <sheetName val="_09_07_10_M顅ᎆ뤀ᨇ԰4"/>
      <sheetName val="_09_07_10_M顅ᎆ뤀ᨇ԰_缀_4"/>
      <sheetName val="Eqpmnt_Plng4"/>
      <sheetName val="LABOUR_RATE4"/>
      <sheetName val="Material_Rate4"/>
      <sheetName val="Switch_V164"/>
      <sheetName val="Assumption_Inputs4"/>
      <sheetName val="Debits_as_on_12_04_083"/>
      <sheetName val="Cat_A_Change_Control4"/>
      <sheetName val="Rate_Analysis4"/>
      <sheetName val="Phase_14"/>
      <sheetName val="Pacakges_split4"/>
      <sheetName val="AutoOpen_Stub_Data4"/>
      <sheetName val="T-P1,_FINISHES_WORKING_4"/>
      <sheetName val="Assumption_&amp;_Exclusion4"/>
      <sheetName val="DEINKING(ANNEX_1)4"/>
      <sheetName val="Theo_Cons-June'103"/>
      <sheetName val="Invoice_Tracker3"/>
      <sheetName val="Income_Statement3"/>
      <sheetName val="STAFFSCHED_3"/>
      <sheetName val="Data_Sheet3"/>
      <sheetName val="India_F&amp;S_Template3"/>
      <sheetName val="_bus_bay3"/>
      <sheetName val="doq_43"/>
      <sheetName val="doq_23"/>
      <sheetName val="Grade_Slab_-14"/>
      <sheetName val="Grade_Slab_-24"/>
      <sheetName val="Grade_slab-34"/>
      <sheetName val="Grade_slab_-44"/>
      <sheetName val="Grade_slab_-54"/>
      <sheetName val="Grade_slab_-64"/>
      <sheetName val="Factor_Sheet4"/>
      <sheetName val="11B_3"/>
      <sheetName val="ACAD_Finishes3"/>
      <sheetName val="Site_Details3"/>
      <sheetName val="Site_Area_Statement3"/>
      <sheetName val="Summary_WG3"/>
      <sheetName val="BOQ_LT3"/>
      <sheetName val="14_07_10_CIVIL_W [3"/>
      <sheetName val="Deduction_of_assets3"/>
      <sheetName val="AFAS_3"/>
      <sheetName val="RDS_&amp;_WLD3"/>
      <sheetName val="PA_System3"/>
      <sheetName val="Server_&amp;_PAC_Room3"/>
      <sheetName val="HVAC_BOQ3"/>
      <sheetName val="VF_Full_Recon3"/>
      <sheetName val="PITP3_COPY3"/>
      <sheetName val="Meas_3"/>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Cost_Basis3"/>
      <sheetName val="BLOCK-A_(MEA_SHEET)3"/>
      <sheetName val="Expenses_Actual_Vs__Budgeted3"/>
      <sheetName val="Col_up_to_plinth3"/>
      <sheetName val="MASTER_RATE_ANALYSIS3"/>
      <sheetName val="Load_Details(B2)3"/>
      <sheetName val="Works_-_Quote_Sheet3"/>
      <sheetName val="Quote_Sheet1"/>
      <sheetName val="d-safe_specs1"/>
      <sheetName val="Blr_hire1"/>
      <sheetName val="PRECAST_lig(tconc_II1"/>
      <sheetName val="Misc__Data1"/>
      <sheetName val="Form_61"/>
      <sheetName val="Lifts_&amp;_Escal-BOQ1"/>
      <sheetName val="FIRE_BOQ1"/>
      <sheetName val="Rate_analysis_civil"/>
      <sheetName val="Fin__Assumpt__-_SensitivitieH"/>
      <sheetName val="Fin__Assumpt__-_Sensitivitie"/>
      <sheetName val="KSt_-_Analysis_"/>
      <sheetName val="Section_Catalogue"/>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basdat"/>
      <sheetName val="maing1"/>
      <sheetName val="월선수금"/>
      <sheetName val="foot-slab reinft"/>
      <sheetName val="E_&amp;_R"/>
      <sheetName val="beam-reinft-machine_rm"/>
      <sheetName val="Cash_Flow_Input_Data_ISC"/>
      <sheetName val="d-safe_specs2"/>
      <sheetName val="Blr_hire2"/>
      <sheetName val="PRECAST_lig(tconc_II2"/>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Quote_Sheet2"/>
      <sheetName val="RCC,Ret__Wall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RCC,Ret__Wall1"/>
      <sheetName val="Name_List1"/>
      <sheetName val="Intro_1"/>
      <sheetName val="Gate_21"/>
      <sheetName val="Project_Ignite1"/>
      <sheetName val="E_&amp;_R1"/>
      <sheetName val="Customize_Your_Invoice1"/>
      <sheetName val="beam-reinft-machine_rm1"/>
      <sheetName val="Cash_Flow_Input_Data_ISC1"/>
      <sheetName val="Fin__Assumpt__-_SensitivitieH1"/>
      <sheetName val="Ave_wtd_rates5"/>
      <sheetName val="Material_5"/>
      <sheetName val="Labour_&amp;_Plant5"/>
      <sheetName val="Cashflow_projection5"/>
      <sheetName val="PA-_Consutant_5"/>
      <sheetName val="Item-_Compact5"/>
      <sheetName val="TBAL9697__group_wise__sdpl5"/>
      <sheetName val="St_co_91_5lvl5"/>
      <sheetName val="Civil_Works5"/>
      <sheetName val="IO_List5"/>
      <sheetName val="SP_Break_Up5"/>
      <sheetName val="Labour_productivity5"/>
      <sheetName val="Sales_&amp;_Prod5"/>
      <sheetName val="Cost_Index5"/>
      <sheetName val="cash_in_flow_Summary_JV_5"/>
      <sheetName val="water_prop_5"/>
      <sheetName val="GR_slab-reinft5"/>
      <sheetName val="Staff_Acco_5"/>
      <sheetName val="Rate_analysis-_BOQ_1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Blr_hire3"/>
      <sheetName val="PRECAST_lig(tconc_II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Ave_wtd_rates6"/>
      <sheetName val="Material_6"/>
      <sheetName val="Labour_&amp;_Plant6"/>
      <sheetName val="Cashflow_projection6"/>
      <sheetName val="PA-_Consutant_6"/>
      <sheetName val="Item-_Compact6"/>
      <sheetName val="TBAL9697__group_wise__sdpl6"/>
      <sheetName val="St_co_91_5lvl6"/>
      <sheetName val="Civil_Works6"/>
      <sheetName val="IO_List6"/>
      <sheetName val="SP_Break_Up6"/>
      <sheetName val="Labour_productivity6"/>
      <sheetName val="Sales_&amp;_Prod6"/>
      <sheetName val="Cost_Index6"/>
      <sheetName val="cash_in_flow_Summary_JV_6"/>
      <sheetName val="water_prop_6"/>
      <sheetName val="GR_slab-reinft6"/>
      <sheetName val="Staff_Acco_6"/>
      <sheetName val="Rate_analysis-_BOQ_1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Ave_wtd_rates7"/>
      <sheetName val="Material_7"/>
      <sheetName val="Labour_&amp;_Plant7"/>
      <sheetName val="Cashflow_projection7"/>
      <sheetName val="PA-_Consutant_7"/>
      <sheetName val="Item-_Compact7"/>
      <sheetName val="TBAL9697__group_wise__sdpl7"/>
      <sheetName val="St_co_91_5lvl7"/>
      <sheetName val="Civil_Works7"/>
      <sheetName val="IO_List7"/>
      <sheetName val="SP_Break_Up7"/>
      <sheetName val="Labour_productivity7"/>
      <sheetName val="Sales_&amp;_Prod7"/>
      <sheetName val="Cost_Index7"/>
      <sheetName val="cash_in_flow_Summary_JV_7"/>
      <sheetName val="water_prop_7"/>
      <sheetName val="GR_slab-reinft7"/>
      <sheetName val="Staff_Acco_7"/>
      <sheetName val="Rate_analysis-_BOQ_1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Ave_wtd_rates8"/>
      <sheetName val="Material_8"/>
      <sheetName val="Labour_&amp;_Plant8"/>
      <sheetName val="Cashflow_projection8"/>
      <sheetName val="PA-_Consutant_8"/>
      <sheetName val="Item-_Compact8"/>
      <sheetName val="TBAL9697__group_wise__sdpl8"/>
      <sheetName val="St_co_91_5lvl8"/>
      <sheetName val="Civil_Works8"/>
      <sheetName val="IO_List8"/>
      <sheetName val="SP_Break_Up8"/>
      <sheetName val="Labour_productivity8"/>
      <sheetName val="Sales_&amp;_Prod8"/>
      <sheetName val="Cost_Index8"/>
      <sheetName val="cash_in_flow_Summary_JV_8"/>
      <sheetName val="water_prop_8"/>
      <sheetName val="GR_slab-reinft8"/>
      <sheetName val="Staff_Acco_8"/>
      <sheetName val="Rate_analysis-_BOQ_1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Ave_wtd_rates9"/>
      <sheetName val="Material_9"/>
      <sheetName val="Labour_&amp;_Plant9"/>
      <sheetName val="Cashflow_projection9"/>
      <sheetName val="PA-_Consutant_9"/>
      <sheetName val="Item-_Compact9"/>
      <sheetName val="TBAL9697__group_wise__sdpl9"/>
      <sheetName val="St_co_91_5lvl9"/>
      <sheetName val="Civil_Works9"/>
      <sheetName val="IO_List9"/>
      <sheetName val="SP_Break_Up9"/>
      <sheetName val="Labour_productivity9"/>
      <sheetName val="Sales_&amp;_Prod9"/>
      <sheetName val="Cost_Index9"/>
      <sheetName val="cash_in_flow_Summary_JV_9"/>
      <sheetName val="water_prop_9"/>
      <sheetName val="GR_slab-reinft9"/>
      <sheetName val="Staff_Acco_9"/>
      <sheetName val="Rate_analysis-_BOQ_1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Meas_-Hotel_Part11"/>
      <sheetName val="Ave_wtd_rates10"/>
      <sheetName val="Material_10"/>
      <sheetName val="Labour_&amp;_Plant10"/>
      <sheetName val="22_12_201111"/>
      <sheetName val="BOQ_(2)11"/>
      <sheetName val="Cashflow_projection10"/>
      <sheetName val="PA-_Consutant_10"/>
      <sheetName val="Item-_Compact10"/>
      <sheetName val="TBAL9697__group_wise__sdpl10"/>
      <sheetName val="St_co_91_5lvl10"/>
      <sheetName val="Civil_Works10"/>
      <sheetName val="IO_List10"/>
      <sheetName val="DI_Rate_Analysis11"/>
      <sheetName val="Economic_RisingMain__Ph-I11"/>
      <sheetName val="SP_Break_Up10"/>
      <sheetName val="Labour_productivity10"/>
      <sheetName val="Sales_&amp;_Prod10"/>
      <sheetName val="Cost_Index10"/>
      <sheetName val="cash_in_flow_Summary_JV_10"/>
      <sheetName val="water_prop_10"/>
      <sheetName val="GR_slab-reinft10"/>
      <sheetName val="Staff_Acco_10"/>
      <sheetName val="Rate_analysis-_BOQ_1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sheet6"/>
      <sheetName val="Progress"/>
      <sheetName val="WORK TABLE"/>
      <sheetName val="PointNo.5"/>
      <sheetName val="RES-PLANNING"/>
      <sheetName val="Balustrade"/>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KSt_-_Analysis_1"/>
      <sheetName val="Section_Catalogue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KSt_-_Analysis_5"/>
      <sheetName val="Section_Catalogue5"/>
      <sheetName val="__¢&amp;ú5#6"/>
      <sheetName val="__¢&amp;???ú5#???????6"/>
      <sheetName val="inter"/>
      <sheetName val="Varthur 1"/>
      <sheetName val="COP Final"/>
      <sheetName val="dummy"/>
      <sheetName val="Sch. Areas"/>
      <sheetName val="Tk off"/>
      <sheetName val="Local Ring 1"/>
      <sheetName val="Raw_Data11"/>
      <sheetName val="Basement_Budget7"/>
      <sheetName val="공사비_내역_(가)11"/>
      <sheetName val="PRECAST_lightconc-II28"/>
      <sheetName val="PRECAST_lightconc_II28"/>
      <sheetName val="Cleaning_&amp;_Grubbing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beam-reinft-IIInd_floor26"/>
      <sheetName val="M-Book_for_Conc26"/>
      <sheetName val="M-Book_for_FW26"/>
      <sheetName val="SITE_OVERHEADS26"/>
      <sheetName val="labour_coeff26"/>
      <sheetName val="Site_Dev_BOQ26"/>
      <sheetName val="Expenditure_plan26"/>
      <sheetName val="ORDER_BOOKING26"/>
      <sheetName val="Costing_Upto_Mar'11_(2)26"/>
      <sheetName val="Tender_Summary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TAX_BILLS26"/>
      <sheetName val="CASH_BILLS26"/>
      <sheetName val="LABOUR_BILLS26"/>
      <sheetName val="puch_order26"/>
      <sheetName val="Sheet1_(2)26"/>
      <sheetName val="Meas_-Hotel_Part26"/>
      <sheetName val="Contract_Night_Staff25"/>
      <sheetName val="Contract_Day_Staff25"/>
      <sheetName val="Day_Shift25"/>
      <sheetName val="Night_Shift25"/>
      <sheetName val="External_Doors25"/>
      <sheetName val="BOQ_Direct_selling_cost25"/>
      <sheetName val="scurve_calc_(2)25"/>
      <sheetName val="Direct_cost_shed_A-2_25"/>
      <sheetName val="22_12_201126"/>
      <sheetName val="Fee_Rate_Summary25"/>
      <sheetName val="Civil_Boq25"/>
      <sheetName val="CIF_COST_ITEM11"/>
      <sheetName val="Meas__Hotel_Part25"/>
      <sheetName val="BOQ_(2)26"/>
      <sheetName val="final_abstract25"/>
      <sheetName val="INPUT_SHEET25"/>
      <sheetName val="Fill_this_out_first___25"/>
      <sheetName val="MN_T_B_25"/>
      <sheetName val="_09_07_10_M顅ᎆ뤀ᨇ԰?缀?25"/>
      <sheetName val="DI_Rate_Analysis26"/>
      <sheetName val="Economic_RisingMain__Ph-I26"/>
      <sheetName val="Oud_Metha8"/>
      <sheetName val="Port_Saeed8"/>
      <sheetName val="Al_Wasl8"/>
      <sheetName val="Initial_Data7"/>
      <sheetName val="St_co_91_5lvl25"/>
      <sheetName val="Ave_wtd_rates25"/>
      <sheetName val="Material_25"/>
      <sheetName val="Labour_&amp;_Plant25"/>
      <sheetName val="Cashflow_projection25"/>
      <sheetName val="Item-_Compact25"/>
      <sheetName val="PA-_Consutant_25"/>
      <sheetName val="TBAL9697__group_wise__sdpl25"/>
      <sheetName val="Civil_Works25"/>
      <sheetName val="IO_List25"/>
      <sheetName val="Sales_&amp;_Prod25"/>
      <sheetName val="cash_in_flow_Summary_JV_25"/>
      <sheetName val="water_prop_25"/>
      <sheetName val="GR_slab-reinft25"/>
      <sheetName val="Cost_Index25"/>
      <sheetName val="SP_Break_Up25"/>
      <sheetName val="Labour_productivity25"/>
      <sheetName val="F20_Risk_Analysis25"/>
      <sheetName val="Change_Order_Log25"/>
      <sheetName val="2000_MOR25"/>
      <sheetName val="Rate_Analysis25"/>
      <sheetName val="Prelims_Breakup26"/>
      <sheetName val="Staff_Acco_25"/>
      <sheetName val="Data_Sheet24"/>
      <sheetName val="Rate_analysis-_BOQ_1_25"/>
      <sheetName val="Project_Details__25"/>
      <sheetName val="Driveway_Beams25"/>
      <sheetName val="INDIGINEOUS_ITEMS_25"/>
      <sheetName val="Fin__Assumpt__-_Sensitivities25"/>
      <sheetName val="Bill_125"/>
      <sheetName val="Bill_225"/>
      <sheetName val="Bill_325"/>
      <sheetName val="Bill_425"/>
      <sheetName val="Bill_525"/>
      <sheetName val="Bill_625"/>
      <sheetName val="Bill_725"/>
      <sheetName val="1_Civil-RA25"/>
      <sheetName val="3cd_Annexure25"/>
      <sheetName val="_09_07_10_M顅ᎆ뤀ᨇ԰25"/>
      <sheetName val="_09_07_10_M顅ᎆ뤀ᨇ԰_缀_25"/>
      <sheetName val="Structure_Bills_Qty25"/>
      <sheetName val="Theo_Cons-June'1024"/>
      <sheetName val="T-P1,_FINISHES_WORKING_25"/>
      <sheetName val="Assumption_&amp;_Exclusion25"/>
      <sheetName val="Eqpmnt_Plng25"/>
      <sheetName val="LABOUR_RATE25"/>
      <sheetName val="Material_Rate25"/>
      <sheetName val="AFAS_24"/>
      <sheetName val="RDS_&amp;_WLD24"/>
      <sheetName val="PA_System24"/>
      <sheetName val="Server_&amp;_PAC_Room24"/>
      <sheetName val="HVAC_BOQ24"/>
      <sheetName val="Assumption_Inputs25"/>
      <sheetName val="DEINKING(ANNEX_1)25"/>
      <sheetName val="Grade_Slab_-125"/>
      <sheetName val="Grade_Slab_-225"/>
      <sheetName val="Grade_slab-325"/>
      <sheetName val="Grade_slab_-425"/>
      <sheetName val="Grade_slab_-525"/>
      <sheetName val="Grade_slab_-625"/>
      <sheetName val="Switch_V1625"/>
      <sheetName val="Summary_WG24"/>
      <sheetName val="Debits_as_on_12_04_0824"/>
      <sheetName val="Phase_125"/>
      <sheetName val="Pacakges_split25"/>
      <sheetName val="AutoOpen_Stub_Data25"/>
      <sheetName val="STAFFSCHED_24"/>
      <sheetName val="Deduction_of_assets23"/>
      <sheetName val="India_F&amp;S_Template24"/>
      <sheetName val="_bus_bay24"/>
      <sheetName val="doq_424"/>
      <sheetName val="doq_224"/>
      <sheetName val="Cat_A_Change_Control25"/>
      <sheetName val="d-safe_specs23"/>
      <sheetName val="¸:;b+/î&lt;î:&amp;&amp;"/>
      <sheetName val="Factor_Sheet25"/>
      <sheetName val="ST_CODE1"/>
      <sheetName val="F4_13"/>
      <sheetName val="Gym_AV"/>
      <sheetName val="_&#10;¢&amp;"/>
      <sheetName val="HO_Costs"/>
      <sheetName val="11B_24"/>
      <sheetName val="Invoice_Tracker24"/>
      <sheetName val="ACAD_Finishes24"/>
      <sheetName val="Site_Details24"/>
      <sheetName val="Site_Area_Statement24"/>
      <sheetName val="BOQ_LT24"/>
      <sheetName val="14_07_10_CIVIL_W [24"/>
      <sheetName val="Break_up_Sheet"/>
      <sheetName val="Bill_10"/>
      <sheetName val="cover_page"/>
      <sheetName val="Ü5)bÝ/8)6)&amp;&amp;"/>
      <sheetName val="Income_Statement24"/>
      <sheetName val="MASTER_RATE_ANALYSIS23"/>
      <sheetName val="Blr_hire23"/>
      <sheetName val="PRECAST_lig(tconc_II23"/>
      <sheetName val="Quote_Sheet23"/>
      <sheetName val="RCC,Ret__Wall23"/>
      <sheetName val="schedule_nos"/>
      <sheetName val="Division_16"/>
      <sheetName val="14_07_10@"/>
      <sheetName val="14_07_10Á&amp;"/>
      <sheetName val="İşin_Adı"/>
      <sheetName val="Cash_Flow_Working"/>
      <sheetName val="CCTV_KAMERE_(2)"/>
      <sheetName val="COST_SHEET"/>
      <sheetName val="Cable_Rate_10_05_15"/>
      <sheetName val="WIRING_ACCS"/>
      <sheetName val="Cabletray_"/>
      <sheetName val="DG_COMP"/>
      <sheetName val="BQ_External"/>
      <sheetName val="Softscape_Buildup"/>
      <sheetName val="Mat'l_Rate"/>
      <sheetName val="payment_type"/>
      <sheetName val="SDH_BOM"/>
      <sheetName val="RECAP_DEVIS"/>
      <sheetName val="Area_II"/>
      <sheetName val="Load_Details(B2)24"/>
      <sheetName val="Works_-_Quote_Sheet24"/>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Cost_Basis23"/>
      <sheetName val="Intro_23"/>
      <sheetName val="Gate_223"/>
      <sheetName val="Name_List23"/>
      <sheetName val="__¢&amp;1"/>
      <sheetName val="BLOCK-A_(MEA_SHEET)24"/>
      <sheetName val="Project_Ignite23"/>
      <sheetName val="Misc__Data23"/>
      <sheetName val="Customize_Your_Invoice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VF_Full_Recon23"/>
      <sheetName val="PITP3_COPY23"/>
      <sheetName val="Meas_23"/>
      <sheetName val="Expenses_Actual_Vs__Budgeted23"/>
      <sheetName val="Col_up_to_plinth23"/>
      <sheetName val="Frango_Work_sheet"/>
      <sheetName val="TCMO_(2)"/>
      <sheetName val="Advance_tax"/>
      <sheetName val="Cashflow_"/>
      <sheetName val="ITDEP_revised"/>
      <sheetName val="Deferred_tax"/>
      <sheetName val="grp_"/>
      <sheetName val="Debtors_Ageing_"/>
      <sheetName val="2_civil-RA"/>
      <sheetName val="General_Input"/>
      <sheetName val="Fin__Assumpt__-_SensitivitieH23"/>
      <sheetName val="Fin__Assumpt__-_Sensitivitie1"/>
      <sheetName val="Form_62"/>
      <sheetName val="08_07_10ⴠ㭮㢝輜"/>
      <sheetName val="7_Other_Costs"/>
      <sheetName val="Vind_-_BtB"/>
      <sheetName val="KSt_-_Analysis_6"/>
      <sheetName val="Section_Catalogue6"/>
      <sheetName val="beam-reinft-machine_rm23"/>
      <sheetName val="Cash_Flow_Input_Data_ISC23"/>
      <sheetName val="Lifts_&amp;_Escal-BOQ2"/>
      <sheetName val="FIRE_BOQ2"/>
      <sheetName val="Eqpmnt_Pln"/>
      <sheetName val="Eqpmnt_PlnH"/>
      <sheetName val="Eqpmnt_PlnÄ"/>
      <sheetName val="_"/>
      <sheetName val="__¢&amp;ú5#7"/>
      <sheetName val="__¢&amp;???ú5#???????7"/>
      <sheetName val="E_&amp;_R23"/>
      <sheetName val="precast_RC_element"/>
      <sheetName val="08_07_10헾】??헾　"/>
      <sheetName val="08_07_10헾】??苈ô헾⼤"/>
      <sheetName val="Deprec_"/>
      <sheetName val="RA_BILL_-_1"/>
      <sheetName val="Tax_Inv"/>
      <sheetName val="Tax_Inv_(Client)"/>
      <sheetName val="SC_Cost_MAR_02"/>
      <sheetName val="Rate_analysis_civil1"/>
      <sheetName val="R_A_"/>
      <sheetName val="08_07_10_CIVIՌ缀"/>
      <sheetName val="__¢&amp;_x0000"/>
      <sheetName val="LEVEL_SHEET"/>
      <sheetName val="Footing_"/>
      <sheetName val="foot-slab_reinft"/>
      <sheetName val="WORK_TABLE"/>
      <sheetName val="PointNo_5"/>
      <sheetName val="Varthur_1"/>
      <sheetName val="COP_Final"/>
      <sheetName val="Sch__Areas"/>
      <sheetName val="Tk_off"/>
      <sheetName val="Local_Ring_1"/>
      <sheetName val="inflation calculator"/>
      <sheetName val="ÖZET"/>
      <sheetName val="Amortization"/>
      <sheetName val="15-Mechanical "/>
      <sheetName val="5-Metal Works"/>
      <sheetName val="9-Finishes "/>
      <sheetName val="12-Furniture "/>
      <sheetName val="16-Electrical"/>
      <sheetName val="3-Concrete Work"/>
      <sheetName val="7-Thermal &amp; Moisture Protecti "/>
      <sheetName val="8-Doors &amp; Windows "/>
      <sheetName val="finshes"/>
      <sheetName val="OH-Recovery"/>
      <sheetName val="Master Data Sheet"/>
      <sheetName val="Room Type"/>
      <sheetName val="Basement2 DB"/>
      <sheetName val="item"/>
      <sheetName val="Bill No.6"/>
      <sheetName val="Detailed Budget"/>
      <sheetName val="Rates for public areas"/>
      <sheetName val="Tank"/>
      <sheetName val="MONTH"/>
      <sheetName val="Planned"/>
      <sheetName val="GF"/>
      <sheetName val="FinishSched"/>
      <sheetName val="Soarin"/>
      <sheetName val="Mp-team 1"/>
      <sheetName val="BW Fence"/>
      <sheetName val="Item정리"/>
      <sheetName val="MOTOR"/>
      <sheetName val="Reference Data"/>
      <sheetName val="Gym_AV1"/>
      <sheetName val="Gym_AV2"/>
      <sheetName val="Prelim_Summ"/>
      <sheetName val="Key Qty"/>
      <sheetName val="Basement Extract"/>
      <sheetName val="SAD"/>
      <sheetName val="SA Plen."/>
      <sheetName val="Retu. Duct"/>
      <sheetName val="RA Plen."/>
      <sheetName val="T. Ex. Duct"/>
      <sheetName val="11"/>
      <sheetName val="sc PhI ok"/>
      <sheetName val="GULF"/>
      <sheetName val="PIPES"/>
      <sheetName val="SCHEDULE"/>
      <sheetName val="BASIS -DEC 08"/>
      <sheetName val="measure"/>
      <sheetName val="WORD"/>
      <sheetName val="Con0304"/>
      <sheetName val="OpTrack"/>
      <sheetName val="Erection"/>
      <sheetName val="Cumulative Karnatka Purchase"/>
      <sheetName val="Purchase---"/>
      <sheetName val="Reco- Project wise"/>
      <sheetName val="Purchase head Wise"/>
      <sheetName val="Reco"/>
      <sheetName val="List of Project"/>
      <sheetName val="Sheet5"/>
      <sheetName val="Cumulative Karnatka Purchas (2"/>
      <sheetName val="Pivot table"/>
      <sheetName val="MS Loan repayments"/>
      <sheetName val="ETC Plant Cost"/>
      <sheetName val="BL Staff"/>
      <sheetName val="Array"/>
      <sheetName val="Array (2)"/>
      <sheetName val="PIPELINE"/>
      <sheetName val="CIVIL"/>
      <sheetName val="08.07.10헾】_x0005_____菈_x0013_"/>
      <sheetName val="  ¢_x0002_&amp;___ú5#_______"/>
      <sheetName val="14.07.10 CIVIL W _"/>
      <sheetName val="14.07.10@^__x0001_&amp;"/>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KSt_-_Analysis_7"/>
      <sheetName val="Section_Catalogue7"/>
      <sheetName val="__¢&amp;ú5#8"/>
      <sheetName val="__¢&amp;???ú5#???????8"/>
      <sheetName val="œheet3"/>
      <sheetName val="Master data"/>
      <sheetName val="S1BOQ"/>
      <sheetName val="Detail In Door Stad"/>
      <sheetName val="old_serial no."/>
      <sheetName val="tot_ass_9697"/>
      <sheetName val="P-II_Cement_Reconkiliation2"/>
      <sheetName val=" "/>
      <sheetName val="Temporary"/>
      <sheetName val="ABB"/>
      <sheetName val="GE"/>
      <sheetName val="abst-of -cost"/>
      <sheetName val="w't table"/>
      <sheetName val="Combined Results "/>
      <sheetName val="Cashflow"/>
      <sheetName val="Deprec_1"/>
      <sheetName val="lists"/>
      <sheetName val="CMSBM"/>
      <sheetName val="Adimi bldg"/>
      <sheetName val="Pump House"/>
      <sheetName val="Fuel Regu Station"/>
      <sheetName val="0200 Siteworks"/>
      <sheetName val="73 Free Chart Templates - 3"/>
      <sheetName val="TBEAM"/>
      <sheetName val="SALA-002"/>
      <sheetName val="MFG"/>
      <sheetName val="Material List "/>
      <sheetName val="_x0017__x0012__x000f__x0012__x0013__x001a__x0013__x000b__x0006__x0011__x0010__x0007__x0003__x0003_"/>
      <sheetName val="Shuttering Material"/>
      <sheetName val="BBS-Residential"/>
      <sheetName val="Keyword"/>
      <sheetName val="SALE&amp;COST"/>
      <sheetName val="Deprec_2"/>
      <sheetName val="Equipment Master"/>
      <sheetName val="Material Master"/>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Project Brief"/>
      <sheetName val="Iron"/>
      <sheetName val="kitc"/>
      <sheetName val="Bldg"/>
      <sheetName val="Cert"/>
      <sheetName val="Sewr"/>
      <sheetName val="costing_FE"/>
      <sheetName val="SRC-B3U2"/>
      <sheetName val="Cash Flow-Format-XII"/>
      <sheetName val="Pump Rm's div-27  "/>
      <sheetName val="Substation div-27 "/>
      <sheetName val="Gen Sum"/>
      <sheetName val="Set"/>
      <sheetName val="Overview (OAD)"/>
      <sheetName val="Design Changes"/>
      <sheetName val="Detailed"/>
      <sheetName val="[TEMP.xls]14.07.10@_x0003_&amp;Ò:"/>
      <sheetName val="[TEMP.xls]14_07_10@&amp;Ò:"/>
      <sheetName val="[TEMP.xls]¸:;b+/î&lt;î:&amp;&amp;"/>
      <sheetName val="Quay_A"/>
      <sheetName val="Ring Details"/>
      <sheetName val="08.07.10헾】_x0005_??睮は_x0005_"/>
      <sheetName val=" 09.07.10 M顅ᎆ뤀ᨇ԰v喐"/>
      <sheetName val=" 09.07.10 M顅ᎆ뤀ᨇ԰È盰"/>
      <sheetName val="Macro custom function"/>
      <sheetName val="DM tANK Allow"/>
      <sheetName val="Details"/>
      <sheetName val="IPS new"/>
      <sheetName val="Project Data"/>
      <sheetName val="改加胶玻璃、室外栏杆"/>
      <sheetName val="CCNs"/>
      <sheetName val="w't_table"/>
      <sheetName val="DM_tANK_Allow"/>
      <sheetName val="w't_table1"/>
      <sheetName val="cover_page1"/>
      <sheetName val="DM_tANK_Allow1"/>
      <sheetName val="w't_table3"/>
      <sheetName val="cover_page3"/>
      <sheetName val="ST_CODE3"/>
      <sheetName val="Deprec_3"/>
      <sheetName val="Rate_analysis_civil3"/>
      <sheetName val="DM_tANK_Allow3"/>
      <sheetName val="w't_table2"/>
      <sheetName val="cover_page2"/>
      <sheetName val="ST_CODE2"/>
      <sheetName val="Rate_analysis_civil2"/>
      <sheetName val="DM_tANK_Allow2"/>
      <sheetName val="w't_table4"/>
      <sheetName val="cover_page4"/>
      <sheetName val="ST_CODE4"/>
      <sheetName val="Deprec_4"/>
      <sheetName val="Rate_analysis_civil4"/>
      <sheetName val="DM_tANK_Allow4"/>
      <sheetName val="Macro_custom_function"/>
      <sheetName val="Pur"/>
      <sheetName val="ATTACH_6"/>
      <sheetName val="datatable"/>
      <sheetName val="Material"/>
      <sheetName val="SC Cost FEB 03"/>
      <sheetName val="Door"/>
      <sheetName val="13. Steel - Ratio"/>
      <sheetName val="Summary output"/>
      <sheetName val="Balance Sheet"/>
      <sheetName val="w_dn_idd"/>
      <sheetName val="PROJECT BRIEF(EX.NEW)"/>
      <sheetName val="pvc vent"/>
      <sheetName val="MEP Factors"/>
      <sheetName val="VENDOR LIST"/>
      <sheetName val="Currency Rates"/>
      <sheetName val="Cable Data"/>
      <sheetName val="Sheet"/>
      <sheetName val="GEN_LOOKUPS"/>
      <sheetName val="wordsdatþ"/>
      <sheetName val="MSU"/>
      <sheetName val="Contract Status"/>
      <sheetName val="FINOLEX"/>
      <sheetName val="Sheet7"/>
      <sheetName val="macros"/>
      <sheetName val="Reinforcement"/>
      <sheetName val="Pilling_24"/>
      <sheetName val="Steel-Circular"/>
      <sheetName val="BOM"/>
      <sheetName val="08.07.10헾】_x0005____x0005_"/>
      <sheetName val="08.07.10헾】_x0005___壀&quot;夌&quot;"/>
      <sheetName val="08.07.10헾】_x0005___헾⿂_x0005_"/>
      <sheetName val="08.07.10헾】_x0005___ꮸ⽚_x0005_"/>
      <sheetName val="08.07.10헾】_x0005_____懇"/>
      <sheetName val="08.07.10헾】_x0005___丵⼽_x0005_"/>
      <sheetName val="08.07.10헾】_x0005_____癠_"/>
      <sheetName val="08.07.10헾】_x0005___헾⽀_x0005_"/>
      <sheetName val="08.07.10헾】_x0005___헾⾑_x0005_"/>
      <sheetName val="08.07.10헾】_x0005___壀$夌$"/>
      <sheetName val="08.07.10"/>
      <sheetName val="08.07.10 CIVIՌ"/>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
      <sheetName val="Model"/>
      <sheetName val="CONSTRUCTION COMPONENT"/>
      <sheetName val=" &#10;¢_x0002_&amp;___ú5#_______"/>
      <sheetName val="14.07.10@_x0003_&amp;_x0000"/>
      <sheetName val="_x0"/>
      <sheetName val="14.07.10Á_x000c__x0003_&amp;_x0000"/>
      <sheetName val="  ¢_x0002_&amp;_x0000"/>
      <sheetName val="08.07.10헾】_x0005____x0005__x00"/>
      <sheetName val=" &#13;¢_x0002_&amp;"/>
      <sheetName val=" &#13;¢_x0002_&amp;___ú5#_______"/>
      <sheetName val="_&#10;¢&amp;___ú5#_______"/>
      <sheetName val="14.07.10@^__x0001_&amp;_x000"/>
      <sheetName val="08.07.10헾】_x0005___헾⿂_x0005__x"/>
      <sheetName val="08.07.10헾】_x0005___ꮸ⽚_x0005__x"/>
      <sheetName val="08.07.10헾】_x0005___丵⼽_x0005__x"/>
      <sheetName val="08.07.10헾】_x0005___헾⽀_x0005__x"/>
      <sheetName val="_x0017__x0012__x0"/>
      <sheetName val="ᬀᜀሀༀሀ_x000"/>
      <sheetName val="08.07.10헾】_x0005___헾⾑_x0005__x"/>
      <sheetName val="08.07.10ⴠ_"/>
      <sheetName val="08.07.10 CIVIՌ缀_x"/>
      <sheetName val="08.07.10헾】_x0005___헾　_x0005__x"/>
      <sheetName val="_ ¢&amp;___ú5#_______"/>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banilad"/>
      <sheetName val="Mactan"/>
      <sheetName val="Mandaue"/>
      <sheetName val="08.07.10쪸㱗褰譬'"/>
      <sheetName val="08.07.10헾】_x0005_?︀ᇕ԰缀"/>
      <sheetName val="08.07.10헾】_x0005_?蠄ሹꠀ䁮_xdc02_"/>
      <sheetName val="08.07.10헾】_x0005_?/退Ý"/>
      <sheetName val="08.07.10헾】_x0005_?蠌ሹ⠀䁫_xdc02_"/>
      <sheetName val="08.07.10헾】_x0005____x0005_"/>
      <sheetName val="14.07.10@_x0003_&amp;Ò."/>
      <sheetName val="8!;bÂ_Ò.!Ò8!&amp;&amp;"/>
      <sheetName val="¸._x001f_;b+_î&lt;_x001f_î._x001f_&amp;&amp;"/>
      <sheetName val="14.07.10@^__x0001_&amp;_x0012_8"/>
      <sheetName val="collections plan 0401"/>
      <sheetName val="reference"/>
      <sheetName val="DataSheet"/>
      <sheetName val="Variations"/>
      <sheetName val="ITB COST"/>
      <sheetName val="Interior"/>
      <sheetName val="Electrical"/>
      <sheetName val="Mechanical"/>
      <sheetName val="Fire Hydrant"/>
      <sheetName val="Material Spec."/>
      <sheetName val="Terms &amp; conditions"/>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activit-graph  "/>
      <sheetName val="AREAS"/>
      <sheetName val="Sch-3"/>
      <sheetName val="Theme"/>
      <sheetName val="Measurment"/>
      <sheetName val="Material recovery"/>
      <sheetName val="IDCCALHYD-GOO"/>
      <sheetName val="GF Columns"/>
      <sheetName val="Basic Rates"/>
      <sheetName val="3LBHK RA"/>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Conversions"/>
      <sheetName val="csdim"/>
      <sheetName val="cdsload"/>
      <sheetName val="chsload"/>
      <sheetName val="CLAMP"/>
      <sheetName val="cvsload"/>
      <sheetName val="pipe"/>
      <sheetName val="보일러"/>
      <sheetName val="견적"/>
      <sheetName val="Cost control"/>
      <sheetName val="CondPol"/>
      <sheetName val="PROCURE"/>
      <sheetName val="단면가정"/>
      <sheetName val="설계조건"/>
      <sheetName val="Main Gate House"/>
      <sheetName val="ICO_budzet_97"/>
      <sheetName val="Infrastructure"/>
      <sheetName val="NetBQ"/>
      <sheetName val="unit.cost."/>
      <sheetName val="PMS"/>
      <sheetName val="DISTRIBUTION"/>
      <sheetName val="14.07.10@^\_x0001_&amp;"/>
      <sheetName val="08.07.10헾】_x0005_??_x0005_"/>
      <sheetName val="Substation"/>
      <sheetName val="DCI-STR"/>
      <sheetName val="Site_Dev_BO䡑3"/>
      <sheetName val=" 09.07.10 M蕸\헾⿓_x0005_"/>
      <sheetName val="Lookup"/>
      <sheetName val="14_07_10_CIVIL_W _15"/>
      <sheetName val="14_07_10_CIVIL_W _11"/>
      <sheetName val="14_07_10_CIVIL_W _10"/>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__¢&amp;___ú5#_______1"/>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Fin Sum"/>
      <sheetName val="Field Values"/>
      <sheetName val="9. Package split - Cost "/>
      <sheetName val="Sump"/>
      <sheetName val="TITLES"/>
      <sheetName val="Rate"/>
      <sheetName val="ETC_Plant_Cost"/>
      <sheetName val=" AnalysisPCC"/>
      <sheetName val="Analysis-NH-Culverts"/>
      <sheetName val="Analysis-NH-Roads"/>
      <sheetName val="Analysis-NH-Bridges"/>
      <sheetName val="Hardware"/>
      <sheetName val="Labour List "/>
      <sheetName val="Plant List"/>
      <sheetName val="Material List"/>
      <sheetName val="_x0017__x0012__x000f__x0012__x0013_&#10;_x001a__x001b__x0012_"/>
      <sheetName val=" _x000e__x0003__x0017__x0012__x000f__x0012__x0013__x001a__x001b__x0017_"/>
      <sheetName val="08.07.10헾】_x0005___睮は_x0005_"/>
      <sheetName val="08.07.10헾】_x0005__︀ᇕ԰"/>
      <sheetName val="08.07.10헾】_x0005__蠄ሹꠀ䁮�"/>
      <sheetName val="08.07.10헾】_x0005___"/>
      <sheetName val="08.07.10헾】_x0005__蠌ሹ⠀䁫�"/>
      <sheetName val="_x0017_"/>
      <sheetName val="RateAnalysis"/>
      <sheetName val="RMes"/>
      <sheetName val="Labels"/>
      <sheetName val="shuttering"/>
      <sheetName val="tie beam"/>
      <sheetName val="Footings"/>
      <sheetName val="2.0 Floor Area Summary"/>
      <sheetName val="Angebot18.7."/>
      <sheetName val="App_6"/>
      <sheetName val="FdnDes_Soil"/>
      <sheetName val="CMS"/>
      <sheetName val="P-Sum-Cab"/>
      <sheetName val="Named ranges"/>
      <sheetName val="Itemised Breakdown"/>
      <sheetName val="Details for Charts"/>
      <sheetName val="B3- Concrete Work"/>
      <sheetName val="B4- Block Work"/>
      <sheetName val="B5 - Water Proofing and Roofing"/>
      <sheetName val="B6 - Aluminum Works"/>
      <sheetName val="B7 - Wooden Works"/>
      <sheetName val="B8 - FLOOR, WALLS AND CEILING F"/>
      <sheetName val="qty schedule"/>
      <sheetName val="SubmitCal"/>
      <sheetName val="MATERIALS_masterlist"/>
      <sheetName val="Sumcosts"/>
      <sheetName val="Sub Cont. Comp."/>
      <sheetName val="Varitations Not Agreed"/>
      <sheetName val="DAF-1"/>
      <sheetName val="[TEMP.xls]14.07.10@^\_x0001_&amp;_x0012_8"/>
      <sheetName val="DETAILED  BOQ"/>
      <sheetName val="Building 1"/>
      <sheetName val="Bill2"/>
      <sheetName val="W006"/>
      <sheetName val="Optionals"/>
      <sheetName val="except wiring"/>
      <sheetName val="finalj"/>
      <sheetName val="Grade Slab Civils"/>
      <sheetName val="Section II"/>
      <sheetName val="Section III"/>
      <sheetName val="MPR_PA_1"/>
      <sheetName val="Entry"/>
      <sheetName val="BaseWeight"/>
      <sheetName val="TOEC"/>
      <sheetName val="기준-중기 revised"/>
      <sheetName val="장비운반비"/>
      <sheetName val="Project Schedule"/>
      <sheetName val="Project Sch."/>
      <sheetName val="OUAIS"/>
      <sheetName val="CEC"/>
      <sheetName val="HEC"/>
      <sheetName val="직원동원계획"/>
      <sheetName val="SOURCE"/>
      <sheetName val="TB-내역서"/>
      <sheetName val="CAL."/>
      <sheetName val="M_B"/>
      <sheetName val="eq_data"/>
      <sheetName val="본지점중"/>
      <sheetName val="보온자재단가표"/>
      <sheetName val="비교"/>
      <sheetName val="사업계획"/>
      <sheetName val="Mech CIF"/>
      <sheetName val="투입실적"/>
      <sheetName val="96.12"/>
      <sheetName val="HDECGTY"/>
      <sheetName val="B. Erec_BOQ(Filed)"/>
      <sheetName val="수입"/>
      <sheetName val="인건비"/>
      <sheetName val="영업소실적"/>
      <sheetName val="Indirect Cost"/>
      <sheetName val="COVERSHEET PAGE"/>
      <sheetName val="OUT"/>
      <sheetName val="VC2 9.98"/>
      <sheetName val="간접인원 급료산출"/>
      <sheetName val="DBs"/>
      <sheetName val="Electrical (nU)"/>
      <sheetName val="[TEMP_xls]14_07_10@&amp;Ò:"/>
      <sheetName val="[TEMP_xls]¸:;b+/î&lt;î:&amp;&amp;"/>
      <sheetName val="CCS Summary"/>
      <sheetName val="GS"/>
      <sheetName val="COL-SCH"/>
      <sheetName val="4C (R2)"/>
      <sheetName val="Actual"/>
      <sheetName val="Analyses"/>
      <sheetName val="Parameters"/>
      <sheetName val="sc_PhI_ok"/>
      <sheetName val="[TEMP.xls]14.07.10@"/>
      <sheetName val="08.07.10헾】_x0005_?︀ᇕ԰"/>
      <sheetName val="08.07.10헾】_x0005_?/"/>
      <sheetName val="Ra  stair"/>
      <sheetName val="Appendix A"/>
      <sheetName val="7. 매출 투입 취하"/>
      <sheetName val="1.01"/>
      <sheetName val="Gym_AV3"/>
      <sheetName val="Co-ef"/>
      <sheetName val="Key_Qty"/>
      <sheetName val="Basement_Extract"/>
      <sheetName val="SA_Plen_"/>
      <sheetName val="Retu__Duct"/>
      <sheetName val="RA_Plen_"/>
      <sheetName val="T__Ex__Duct"/>
      <sheetName val="Bill_No_6"/>
      <sheetName val="Mp-team_1"/>
      <sheetName val="Raw_Data12"/>
      <sheetName val="CIF_COST_ITEM12"/>
      <sheetName val="공사비_내역_(가)12"/>
      <sheetName val="Oud_Metha9"/>
      <sheetName val="Port_Saeed9"/>
      <sheetName val="Al_Wasl9"/>
      <sheetName val="Initial_Data8"/>
      <sheetName val="Basement_Budget8"/>
      <sheetName val="Gym_AV4"/>
      <sheetName val="İşin_Adı1"/>
      <sheetName val="Key_Qty1"/>
      <sheetName val="Basement_Extract1"/>
      <sheetName val="SA_Plen_1"/>
      <sheetName val="Retu__Duct1"/>
      <sheetName val="RA_Plen_1"/>
      <sheetName val="T__Ex__Duct1"/>
      <sheetName val="F4_131"/>
      <sheetName val="HO_Costs1"/>
      <sheetName val="Break_up_Sheet1"/>
      <sheetName val="COST_SHEET1"/>
      <sheetName val="Cable_Rate_10_05_151"/>
      <sheetName val="WIRING_ACCS1"/>
      <sheetName val="Cabletray_1"/>
      <sheetName val="DG_COMP1"/>
      <sheetName val="Bill_101"/>
      <sheetName val="schedule_nos1"/>
      <sheetName val="Bill_No_61"/>
      <sheetName val="BQ_External1"/>
      <sheetName val="Cash_Flow_Working1"/>
      <sheetName val="14_07_10@1"/>
      <sheetName val="Division_161"/>
      <sheetName val="CCTV_KAMERE_(2)1"/>
      <sheetName val="Softscape_Buildup1"/>
      <sheetName val="Mat'l_Rate1"/>
      <sheetName val="payment_type1"/>
      <sheetName val="Mp-team_11"/>
      <sheetName val="[TEMP_xls]14_07_10@&amp;Ò:1"/>
      <sheetName val="[TEMP_xls]¸:;b+/î&lt;î:&amp;&amp;1"/>
      <sheetName val="[TEMP.xls]14_07_10@^\&amp;8"/>
      <sheetName val="[TEMP.xls]Ü5)bÝ/8)6)&amp;&amp;"/>
      <sheetName val="Bill_227"/>
      <sheetName val="cover_page5"/>
      <sheetName val="PRECAST_lightconc-II30"/>
      <sheetName val="PRECAST_lightconc_II30"/>
      <sheetName val="Cleaning_&amp;_Grubbing30"/>
      <sheetName val="College_Details30"/>
      <sheetName val="Personal_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beam-reinft-IIInd_floor28"/>
      <sheetName val="M-Book_for_Conc28"/>
      <sheetName val="M-Book_for_FW28"/>
      <sheetName val="SITE_OVERHEADS28"/>
      <sheetName val="labour_coeff28"/>
      <sheetName val="Site_Dev_BOQ28"/>
      <sheetName val="Expenditure_plan28"/>
      <sheetName val="ORDER_BOOKING28"/>
      <sheetName val="Costing_Upto_Mar'11_(2)28"/>
      <sheetName val="Tender_Summary28"/>
      <sheetName val="Boq_Block_A28"/>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TAX_BILLS28"/>
      <sheetName val="CASH_BILLS28"/>
      <sheetName val="LABOUR_BILLS28"/>
      <sheetName val="puch_order28"/>
      <sheetName val="Sheet1_(2)28"/>
      <sheetName val="Meas_-Hotel_Part28"/>
      <sheetName val="Contract_Night_Staff27"/>
      <sheetName val="Contract_Day_Staff27"/>
      <sheetName val="Day_Shift27"/>
      <sheetName val="Night_Shift27"/>
      <sheetName val="External_Doors27"/>
      <sheetName val="BOQ_Direct_selling_cost27"/>
      <sheetName val="scurve_calc_(2)27"/>
      <sheetName val="Direct_cost_shed_A-2_27"/>
      <sheetName val="22_12_201128"/>
      <sheetName val="Fee_Rate_Summary27"/>
      <sheetName val="Civil_Boq27"/>
      <sheetName val="Meas__Hotel_Part27"/>
      <sheetName val="BOQ_(2)28"/>
      <sheetName val="final_abstract27"/>
      <sheetName val="INPUT_SHEET27"/>
      <sheetName val="Fill_this_out_first___27"/>
      <sheetName val="MN_T_B_27"/>
      <sheetName val="_09_07_10_M顅ᎆ뤀ᨇ԰?缀?27"/>
      <sheetName val="DI_Rate_Analysis28"/>
      <sheetName val="Economic_RisingMain__Ph-I28"/>
      <sheetName val="St_co_91_5lvl27"/>
      <sheetName val="Ave_wtd_rates27"/>
      <sheetName val="Material_27"/>
      <sheetName val="Labour_&amp;_Plant27"/>
      <sheetName val="Cashflow_projection27"/>
      <sheetName val="Item-_Compact27"/>
      <sheetName val="PA-_Consutant_27"/>
      <sheetName val="TBAL9697__group_wise__sdpl27"/>
      <sheetName val="Civil_Works27"/>
      <sheetName val="IO_List27"/>
      <sheetName val="Sales_&amp;_Prod27"/>
      <sheetName val="cash_in_flow_Summary_JV_27"/>
      <sheetName val="water_prop_27"/>
      <sheetName val="GR_slab-reinft27"/>
      <sheetName val="Cost_Index27"/>
      <sheetName val="SP_Break_Up27"/>
      <sheetName val="Labour_productivity27"/>
      <sheetName val="F20_Risk_Analysis27"/>
      <sheetName val="Change_Order_Log27"/>
      <sheetName val="2000_MOR27"/>
      <sheetName val="Rate_Analysis27"/>
      <sheetName val="Prelims_Breakup28"/>
      <sheetName val="Staff_Acco_27"/>
      <sheetName val="Data_Sheet26"/>
      <sheetName val="Rate_analysis-_BOQ_1_27"/>
      <sheetName val="Project_Details__27"/>
      <sheetName val="Driveway_Beams27"/>
      <sheetName val="INDIGINEOUS_ITEMS_27"/>
      <sheetName val="3cd_Annexure27"/>
      <sheetName val="Fin__Assumpt__-_Sensitivities27"/>
      <sheetName val="Bill_127"/>
      <sheetName val="Bill_327"/>
      <sheetName val="Bill_427"/>
      <sheetName val="Bill_527"/>
      <sheetName val="Bill_627"/>
      <sheetName val="Bill_727"/>
      <sheetName val="Structure_Bills_Qty27"/>
      <sheetName val="Pacakges_split27"/>
      <sheetName val="1_Civil-RA27"/>
      <sheetName val="Phase_127"/>
      <sheetName val="_09_07_10_M顅ᎆ뤀ᨇ԰27"/>
      <sheetName val="_09_07_10_M顅ᎆ뤀ᨇ԰_缀_27"/>
      <sheetName val="Summary_WG26"/>
      <sheetName val="AutoOpen_Stub_Data27"/>
      <sheetName val="Assumption_Inputs27"/>
      <sheetName val="Eqpmnt_Plng27"/>
      <sheetName val="Debits_as_on_12_04_0826"/>
      <sheetName val="DEINKING(ANNEX_1)27"/>
      <sheetName val="T-P1,_FINISHES_WORKING_27"/>
      <sheetName val="Assumption_&amp;_Exclusion27"/>
      <sheetName val="Cat_A_Change_Control27"/>
      <sheetName val="Theo_Cons-June'1026"/>
      <sheetName val="LABOUR_RATE27"/>
      <sheetName val="Material_Rate27"/>
      <sheetName val="AFAS_26"/>
      <sheetName val="RDS_&amp;_WLD26"/>
      <sheetName val="PA_System26"/>
      <sheetName val="Server_&amp;_PAC_Room26"/>
      <sheetName val="HVAC_BOQ26"/>
      <sheetName val="Grade_Slab_-127"/>
      <sheetName val="Grade_Slab_-227"/>
      <sheetName val="Grade_slab-327"/>
      <sheetName val="Grade_slab_-427"/>
      <sheetName val="Grade_slab_-527"/>
      <sheetName val="Grade_slab_-627"/>
      <sheetName val="Switch_V1627"/>
      <sheetName val="STAFFSCHED_26"/>
      <sheetName val="Deduction_of_assets25"/>
      <sheetName val="India_F&amp;S_Template26"/>
      <sheetName val="_bus_bay26"/>
      <sheetName val="doq_426"/>
      <sheetName val="doq_226"/>
      <sheetName val="d-safe_specs25"/>
      <sheetName val="Factor_Sheet27"/>
      <sheetName val="ST_CODE5"/>
      <sheetName val="11B_26"/>
      <sheetName val="Invoice_Tracker26"/>
      <sheetName val="ACAD_Finishes26"/>
      <sheetName val="Site_Details26"/>
      <sheetName val="Site_Area_Statement26"/>
      <sheetName val="BOQ_LT26"/>
      <sheetName val="14_07_10_CIVIL_W [26"/>
      <sheetName val="Income_Statement26"/>
      <sheetName val="MASTER_RATE_ANALYSIS25"/>
      <sheetName val="Blr_hire25"/>
      <sheetName val="PRECAST_lig(tconc_II25"/>
      <sheetName val="Quote_Sheet25"/>
      <sheetName val="RCC,Ret__Wall25"/>
      <sheetName val="Load_Details(B2)26"/>
      <sheetName val="Works_-_Quote_Sheet26"/>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Cost_Basis25"/>
      <sheetName val="Intro_25"/>
      <sheetName val="Gate_225"/>
      <sheetName val="Name_List25"/>
      <sheetName val="BLOCK-A_(MEA_SHEET)26"/>
      <sheetName val="Project_Ignite25"/>
      <sheetName val="Misc__Data25"/>
      <sheetName val="Customize_Your_Invoice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VF_Full_Recon25"/>
      <sheetName val="PITP3_COPY25"/>
      <sheetName val="Meas_25"/>
      <sheetName val="Expenses_Actual_Vs__Budgeted25"/>
      <sheetName val="Col_up_to_plinth25"/>
      <sheetName val="Fin__Assumpt__-_SensitivitieH25"/>
      <sheetName val="Form_63"/>
      <sheetName val="KSt_-_Analysis_8"/>
      <sheetName val="Section_Catalogue8"/>
      <sheetName val="beam-reinft-machine_rm25"/>
      <sheetName val="Cash_Flow_Input_Data_ISC25"/>
      <sheetName val="Lifts_&amp;_Escal-BOQ3"/>
      <sheetName val="FIRE_BOQ3"/>
      <sheetName val="__¢&amp;ú5#9"/>
      <sheetName val="__¢&amp;???ú5#???????9"/>
      <sheetName val="E_&amp;_R25"/>
      <sheetName val="Deprec_5"/>
      <sheetName val="Rate_analysis_civil5"/>
      <sheetName val="R_A_1"/>
      <sheetName val="LEVEL_SHEET1"/>
      <sheetName val="BW_Fence"/>
      <sheetName val="15-Mechanical_"/>
      <sheetName val="5-Metal_Works"/>
      <sheetName val="9-Finishes_"/>
      <sheetName val="12-Furniture_"/>
      <sheetName val="3-Concrete_Work"/>
      <sheetName val="7-Thermal_&amp;_Moisture_Protecti_"/>
      <sheetName val="8-Doors_&amp;_Windows_"/>
      <sheetName val="inflation_calculator"/>
      <sheetName val="Reference_Data"/>
      <sheetName val="Cash_Flow-Format-XII"/>
      <sheetName val="Rates_for_public_areas"/>
      <sheetName val="Cumulative_Karnatka_Purchase"/>
      <sheetName val="Reco-_Project_wise"/>
      <sheetName val="Purchase_head_Wise"/>
      <sheetName val="List_of_Project"/>
      <sheetName val="Cumulative_Karnatka_Purchas_(2"/>
      <sheetName val="Pivot_table"/>
      <sheetName val="MS_Loan_repayments"/>
      <sheetName val="ETC_Plant_Cost1"/>
      <sheetName val="BL_Staff"/>
      <sheetName val="Array_(2)"/>
      <sheetName val="14_07_10_CIVIL_W _26"/>
      <sheetName val="14_07_10@^_&amp;"/>
      <sheetName val="Master_data"/>
      <sheetName val="Detail_In_Door_Stad"/>
      <sheetName val="old_serial_no_"/>
      <sheetName val="_1"/>
      <sheetName val="abst-of_-cost"/>
      <sheetName val="w't_table5"/>
      <sheetName val="Combined_Results_"/>
      <sheetName val="Adimi_bldg"/>
      <sheetName val="Pump_House"/>
      <sheetName val="Fuel_Regu_Station"/>
      <sheetName val="0200_Siteworks"/>
      <sheetName val="73_Free_Chart_Templates_-_3"/>
      <sheetName val="Material_List_"/>
      <sheetName val="Shuttering_Material"/>
      <sheetName val="Equipment_Master"/>
      <sheetName val="Material_Master"/>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Project_Brief"/>
      <sheetName val="Room_Type"/>
      <sheetName val="Basement2_DB"/>
      <sheetName val="Detailed_Budget"/>
      <sheetName val="Ring_Details"/>
      <sheetName val="08_07_10헾】??睮は"/>
      <sheetName val="_09_07_10_M顅ᎆ뤀ᨇ԰v喐"/>
      <sheetName val="_09_07_10_M顅ᎆ뤀ᨇ԰È盰"/>
      <sheetName val="Macro_custom_function1"/>
      <sheetName val="DM_tANK_Allow5"/>
      <sheetName val="IPS_new"/>
      <sheetName val="Project_Data"/>
      <sheetName val="SC_Cost_FEB_03"/>
      <sheetName val="13__Steel_-_Ratio"/>
      <sheetName val="Summary_output"/>
      <sheetName val="Balance_Sheet"/>
      <sheetName val="PROJECT_BRIEF(EX_NEW)"/>
      <sheetName val="pvc_vent"/>
      <sheetName val="MEP_Factors"/>
      <sheetName val="VENDOR_LIST"/>
      <sheetName val="Currency_Rates"/>
      <sheetName val="Cable_Data"/>
      <sheetName val="Contract_Status"/>
      <sheetName val="08_07_10헾】__"/>
      <sheetName val="08_07_10"/>
      <sheetName val="08_07_10_CIVIՌ"/>
      <sheetName val="08_07_10헾】__헾　"/>
      <sheetName val="CONSTRUCTION_COMPONENT"/>
      <sheetName val="14_07_10@&amp;_x0000"/>
      <sheetName val="14_07_10Á&amp;_x0000"/>
      <sheetName val="__¢&amp;_x00001"/>
      <sheetName val="08_07_10헾】___x00"/>
      <sheetName val="14_07_10@^_&amp;_x000"/>
      <sheetName val="08_07_10헾】__헾⿂_x"/>
      <sheetName val="08_07_10헾】__ꮸ⽚_x"/>
      <sheetName val="08_07_10헾】__丵⼽_x"/>
      <sheetName val="08_07_10헾】__헾⽀_x"/>
      <sheetName val="08_07_10헾】__헾⾑_x"/>
      <sheetName val="08_07_10ⴠ_"/>
      <sheetName val="08_07_10_CIVIՌ缀_x"/>
      <sheetName val="08_07_10헾】__헾　_x"/>
      <sheetName val="__¢&amp;___ú5#_______9"/>
      <sheetName val="08_07_10헾】__苈ô헾⼤"/>
      <sheetName val="08_07_10쪸㱗褰譬'"/>
      <sheetName val="08_07_10헾】?︀ᇕ԰缀"/>
      <sheetName val="08_07_10헾】?蠄ሹꠀ䁮"/>
      <sheetName val="08_07_10헾】?/退Ý"/>
      <sheetName val="08_07_10헾】?蠌ሹ⠀䁫"/>
      <sheetName val="8!;bÂ_Ò_!Ò8!&amp;&amp;"/>
      <sheetName val="collections_plan_0401"/>
      <sheetName val="ITB_COST"/>
      <sheetName val="Fire_Hydrant"/>
      <sheetName val="Material_Spec_"/>
      <sheetName val="Terms_&amp;_conditions"/>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activit-graph__"/>
      <sheetName val="Material_recovery"/>
      <sheetName val="GF_Columns"/>
      <sheetName val="Basic_Rates"/>
      <sheetName val="3LBHK_RA"/>
      <sheetName val="BLR_1"/>
      <sheetName val="HRSG_PRINT"/>
      <sheetName val="Cost_control"/>
      <sheetName val="Main_Gate_House"/>
      <sheetName val="unit_cost_"/>
      <sheetName val="14_07_10@^\&amp;"/>
      <sheetName val="08_07_10헾】??"/>
      <sheetName val="_09_07_10_M蕸\헾⿓"/>
      <sheetName val="Fin_Sum"/>
      <sheetName val="Field_Values"/>
      <sheetName val="9__Package_split_-_Cost_"/>
      <sheetName val="_AnalysisPCC"/>
      <sheetName val="Labour_List_"/>
      <sheetName val="Plant_List"/>
      <sheetName val="Material_List"/>
      <sheetName val="08_07_10헾】__睮は"/>
      <sheetName val="08_07_10헾】_︀ᇕ԰"/>
      <sheetName val="08_07_10헾】_蠄ሹꠀ䁮�"/>
      <sheetName val="08_07_10헾】_蠌ሹ⠀䁫�"/>
      <sheetName val="tie_beam"/>
      <sheetName val="2_0_Floor_Area_Summary"/>
      <sheetName val="Angebot18_7_"/>
      <sheetName val="BASIS_-DEC_08"/>
      <sheetName val="B3-_Concrete_Work"/>
      <sheetName val="B4-_Block_Work"/>
      <sheetName val="B5_-_Water_Proofing_and_Roofing"/>
      <sheetName val="B6_-_Aluminum_Works"/>
      <sheetName val="B7_-_Wooden_Works"/>
      <sheetName val="B8_-_FLOOR,_WALLS_AND_CEILING_F"/>
      <sheetName val="qty_schedule"/>
      <sheetName val="Pump_Rm's_div-27__"/>
      <sheetName val="Substation_div-27_"/>
      <sheetName val="Gen_Sum"/>
      <sheetName val="Section_II"/>
      <sheetName val="Section_III"/>
      <sheetName val="Named_ranges"/>
      <sheetName val="Electrical_(nU)"/>
      <sheetName val="[TEMP.xls]14.07.10@^\_x0001_&amp;"/>
      <sheetName val="DPS17"/>
      <sheetName val="BU"/>
      <sheetName val="Add_Callout"/>
      <sheetName val="ELEMENTOS DE CURV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Set>
  </externalBook>
</externalLink>
</file>

<file path=xl/externalLinks/externalLink275.xml><?xml version="1.0" encoding="utf-8"?>
<externalLink xmlns="http://schemas.openxmlformats.org/spreadsheetml/2006/main">
  <externalBook xmlns:r="http://schemas.openxmlformats.org/officeDocument/2006/relationships" r:id="rId1">
    <sheetNames>
      <sheetName val="DATABASE"/>
      <sheetName val="Yellow"/>
      <sheetName val="Miscellaneous"/>
      <sheetName val="Erection"/>
      <sheetName val="BDS-A+C"/>
      <sheetName val="Tender Auth"/>
      <sheetName val="BDS-A+C (HS)"/>
      <sheetName val="STBL"/>
      <sheetName val="Treat"/>
      <sheetName val="MTO Summary"/>
      <sheetName val="Paint Summary"/>
      <sheetName val="Sheet1"/>
      <sheetName val="MTO"/>
      <sheetName val="MTO-Intum"/>
      <sheetName val="Bill"/>
      <sheetName val="Subbie Rates"/>
      <sheetName val="Materials"/>
      <sheetName val="Lookup data"/>
      <sheetName val="Publicbuilding"/>
      <sheetName val="Tender_Auth"/>
      <sheetName val="BDS-A+C_(HS)"/>
      <sheetName val="MTO_Summary"/>
      <sheetName val="Paint_Summary"/>
      <sheetName val="Subbie_Rates"/>
      <sheetName val="Sheet2"/>
      <sheetName val="5"/>
      <sheetName val="FORM7"/>
      <sheetName val="MEJ.SUELO"/>
      <sheetName val="REMOCION DERRUMB"/>
      <sheetName val="OBRAS DE AR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76.xml><?xml version="1.0" encoding="utf-8"?>
<externalLink xmlns="http://schemas.openxmlformats.org/spreadsheetml/2006/main">
  <externalBook xmlns:r="http://schemas.openxmlformats.org/officeDocument/2006/relationships" r:id="rId1">
    <sheetNames>
      <sheetName val="Sheet1"/>
      <sheetName val="Sheet2"/>
      <sheetName val="T3"/>
      <sheetName val="Sheet4"/>
      <sheetName val="DATABASE"/>
      <sheetName val="3"/>
      <sheetName val="GRAND SUMMARY"/>
      <sheetName val="SRC-B3U2"/>
      <sheetName val="Data Sheet 1"/>
      <sheetName val="OH-Recovery"/>
      <sheetName val="DATOS  DE OB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77.xml><?xml version="1.0" encoding="utf-8"?>
<externalLink xmlns="http://schemas.openxmlformats.org/spreadsheetml/2006/main">
  <externalBook xmlns:r="http://schemas.openxmlformats.org/officeDocument/2006/relationships" r:id="rId1">
    <sheetNames>
      <sheetName val="Read Me First"/>
      <sheetName val="Input Guide"/>
      <sheetName val="Narrative"/>
      <sheetName val="Analysis Pack"/>
      <sheetName val="Key Assumptions"/>
      <sheetName val="Budget_Input_leaseplan"/>
      <sheetName val="Investment_Company_Inputs"/>
      <sheetName val="InvestmentCo_FS_Trans"/>
      <sheetName val="FS_Output_IFRS"/>
      <sheetName val="FS Output - Consolidation"/>
      <sheetName val="FS Output - Proportionate"/>
      <sheetName val="FS Output - Equity Method"/>
      <sheetName val="FS Output - AFS"/>
      <sheetName val="FX_rates"/>
      <sheetName val="BU Manpower Budget"/>
      <sheetName val="KPI's"/>
      <sheetName val="Checks"/>
      <sheetName val="Glossary"/>
      <sheetName val="Change_Log"/>
      <sheetName val="T3"/>
      <sheetName val="Control"/>
      <sheetName val="Read_Me_First"/>
      <sheetName val="Input_Guide"/>
      <sheetName val="Analysis_Pack"/>
      <sheetName val="Key_Assumptions"/>
      <sheetName val="FS_Output_-_Consolidation"/>
      <sheetName val="FS_Output_-_Proportionate"/>
      <sheetName val="FS_Output_-_Equity_Method"/>
      <sheetName val="FS_Output_-_AFS"/>
      <sheetName val="BU_Manpower_Budget"/>
      <sheetName val="HVAC BoQ"/>
      <sheetName val="COST"/>
      <sheetName val="ancillary"/>
      <sheetName val="Explanacion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78.xml><?xml version="1.0" encoding="utf-8"?>
<externalLink xmlns="http://schemas.openxmlformats.org/spreadsheetml/2006/main">
  <externalBook xmlns:r="http://schemas.openxmlformats.org/officeDocument/2006/relationships" r:id="rId1">
    <sheetNames>
      <sheetName val="Budget Control"/>
      <sheetName val="Cost Report "/>
      <sheetName val="Liabilities"/>
      <sheetName val="Prelims"/>
      <sheetName val="Prelims Graph"/>
      <sheetName val="Cash report"/>
      <sheetName val="Key Assumptions"/>
      <sheetName val="Capital Expenditure"/>
      <sheetName val="CIF COST ITEM"/>
      <sheetName val="DATOS  DE OBR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79.xml><?xml version="1.0" encoding="utf-8"?>
<externalLink xmlns="http://schemas.openxmlformats.org/spreadsheetml/2006/main">
  <externalBook xmlns:r="http://schemas.openxmlformats.org/officeDocument/2006/relationships" r:id="rId1">
    <sheetNames>
      <sheetName val="Header"/>
      <sheetName val="UserGuide"/>
      <sheetName val="Revisions_Input"/>
      <sheetName val="Submission Log_Input"/>
      <sheetName val="Key Statistics"/>
      <sheetName val="Key Stats Timeline"/>
      <sheetName val="Internal Input"/>
      <sheetName val="Key Data"/>
      <sheetName val="Cost Cat Input"/>
      <sheetName val="Mthly Capex Inputs"/>
      <sheetName val="SA Lifecycle Inputs"/>
      <sheetName val="SA FM Inputs"/>
      <sheetName val="SA SPC Summary Inputs"/>
      <sheetName val="Reprofile Calcs"/>
      <sheetName val="Mthly  CAPEX"/>
      <sheetName val="SA  Lifecycle"/>
      <sheetName val="SA  FM"/>
      <sheetName val="SASPC"/>
      <sheetName val="MthlDetail"/>
      <sheetName val="SemDetail"/>
      <sheetName val="Fin_ Monthly"/>
      <sheetName val="Fin_Sem"/>
      <sheetName val="Annual Sculpted SPC"/>
      <sheetName val="Annual Sculpted Lifecycle"/>
      <sheetName val="Graphs"/>
      <sheetName val="Validation Checks"/>
      <sheetName val="RangeNames"/>
      <sheetName val="Proforma 7 Tbl A"/>
      <sheetName val="Pro-forma 15"/>
      <sheetName val="Key Assumptions"/>
      <sheetName val="PriceSummary"/>
      <sheetName val="Submission_Log_Input"/>
      <sheetName val="Key_Statistics"/>
      <sheetName val="Key_Stats_Timeline"/>
      <sheetName val="Internal_Input"/>
      <sheetName val="Key_Data"/>
      <sheetName val="Cost_Cat_Input"/>
      <sheetName val="Mthly_Capex_Inputs"/>
      <sheetName val="SA_Lifecycle_Inputs"/>
      <sheetName val="SA_FM_Inputs"/>
      <sheetName val="SA_SPC_Summary_Inputs"/>
      <sheetName val="Reprofile_Calcs"/>
      <sheetName val="Mthly__CAPEX"/>
      <sheetName val="SA__Lifecycle"/>
      <sheetName val="SA__FM"/>
      <sheetName val="Fin__Monthly"/>
      <sheetName val="Annual_Sculpted_SPC"/>
      <sheetName val="Annual_Sculpted_Lifecycle"/>
      <sheetName val="Validation_Checks"/>
      <sheetName val="Proforma_7_Tbl_A"/>
      <sheetName val="Pro-forma_15"/>
      <sheetName val="HVAC BoQ"/>
      <sheetName val="Liabilities"/>
      <sheetName val="SOF Alternative Offer"/>
      <sheetName val="Lookup data"/>
      <sheetName val="Val Nº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280.xml><?xml version="1.0" encoding="utf-8"?>
<externalLink xmlns="http://schemas.openxmlformats.org/spreadsheetml/2006/main">
  <externalBook xmlns:r="http://schemas.openxmlformats.org/officeDocument/2006/relationships" r:id="rId1">
    <sheetNames>
      <sheetName val="BANK POSITION REPORT"/>
      <sheetName val="GIT"/>
      <sheetName val="FUNDING-31JAN07"/>
      <sheetName val="UNPAID BILLS"/>
      <sheetName val="Valn"/>
      <sheetName val="Alloc-31Jan"/>
      <sheetName val="Alloc det"/>
      <sheetName val="ACCSJAN07"/>
      <sheetName val="ACCSDEC06"/>
      <sheetName val="???(??)"/>
      <sheetName val="SA Lifecycle Inputs"/>
      <sheetName val="Key Stats Timeline"/>
      <sheetName val="SA FM Inputs"/>
      <sheetName val="Internal Input"/>
      <sheetName val="SA SPC Summary Inputs"/>
      <sheetName val="Key Data"/>
      <sheetName val="T&amp;M"/>
      <sheetName val="Publicbuilding"/>
      <sheetName val="Sheet2"/>
      <sheetName val="ConexDesa"/>
      <sheetName val="Demanda Activa"/>
      <sheetName val="Demanda Pasiva agu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81.xml><?xml version="1.0" encoding="utf-8"?>
<externalLink xmlns="http://schemas.openxmlformats.org/spreadsheetml/2006/main">
  <externalBook xmlns:r="http://schemas.openxmlformats.org/officeDocument/2006/relationships" r:id="rId1">
    <sheetNames>
      <sheetName val="switch"/>
      <sheetName val="CABLERET"/>
      <sheetName val="loadlist"/>
      <sheetName val="loadcurve"/>
      <sheetName val="offer"/>
      <sheetName val="loaddistribution"/>
      <sheetName val="loaddistribution rev"/>
      <sheetName val="BOQ CONTRACT (REV)"/>
      <sheetName val="BOQ PANEL REV"/>
      <sheetName val="LOAD LIST MSEDCL"/>
      <sheetName val="BOQ CONTRACT"/>
      <sheetName val="PANEL DVB"/>
      <sheetName val="BOQ PANEL"/>
      <sheetName val="BOQ LIGHT"/>
      <sheetName val="Light Fittings"/>
      <sheetName val="BANK POSITION REPORT"/>
      <sheetName val="Basis"/>
      <sheetName val="Database"/>
      <sheetName val="Poblacion"/>
      <sheetName val="Conduccion Cruda"/>
      <sheetName val="Tratamiento F R."/>
      <sheetName val="Cond.AgTrat.PG"/>
      <sheetName val="Almacena"/>
      <sheetName val="ConexDomici"/>
      <sheetName val="PMedidores"/>
      <sheetName val="Trat.AguasServ."/>
      <sheetName val="Emisores"/>
      <sheetName val="Captacion"/>
      <sheetName val="PreTratamient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2.xml><?xml version="1.0" encoding="utf-8"?>
<externalLink xmlns="http://schemas.openxmlformats.org/spreadsheetml/2006/main">
  <externalBook xmlns:r="http://schemas.openxmlformats.org/officeDocument/2006/relationships" r:id="rId1">
    <sheetNames>
      <sheetName val="XXXX"/>
      <sheetName val="XXXXXX"/>
      <sheetName val="XXXXX0"/>
      <sheetName val="0000"/>
      <sheetName val="Trial Bal "/>
      <sheetName val="G Margin"/>
      <sheetName val="G admin exp"/>
      <sheetName val="Inc"/>
      <sheetName val="BS"/>
      <sheetName val=" AR Sch."/>
      <sheetName val="AP Sch"/>
      <sheetName val="cash"/>
      <sheetName val="F Asset"/>
      <sheetName val="Cash Flow"/>
      <sheetName val="Me Dep decp-00"/>
      <sheetName val="INT BAL"/>
      <sheetName val="Meco Dep S99"/>
      <sheetName val="Meco-SCH"/>
      <sheetName val="STAFFCOST"/>
      <sheetName val="Dep -98"/>
      <sheetName val="Wip-98"/>
      <sheetName val="Tbal sep"/>
      <sheetName val="Balance Sheet"/>
      <sheetName val="Spread_sht"/>
      <sheetName val="Trial_Bal_"/>
      <sheetName val="G_Margin"/>
      <sheetName val="G_admin_exp"/>
      <sheetName val="_AR_Sch_"/>
      <sheetName val="AP_Sch"/>
      <sheetName val="F_Asset"/>
      <sheetName val="Cash_Flow"/>
      <sheetName val="Me_Dep_decp-00"/>
      <sheetName val="INT_BAL"/>
      <sheetName val="Meco_Dep_S99"/>
      <sheetName val="Dep_-98"/>
      <sheetName val="Tbal_sep"/>
      <sheetName val="Trial_Bal_1"/>
      <sheetName val="G_Margin1"/>
      <sheetName val="G_admin_exp1"/>
      <sheetName val="_AR_Sch_1"/>
      <sheetName val="AP_Sch1"/>
      <sheetName val="F_Asset1"/>
      <sheetName val="Cash_Flow1"/>
      <sheetName val="Me_Dep_decp-001"/>
      <sheetName val="INT_BAL1"/>
      <sheetName val="Meco_Dep_S991"/>
      <sheetName val="Dep_-981"/>
      <sheetName val="Tbal_sep1"/>
      <sheetName val="Trial_Bal_3"/>
      <sheetName val="G_Margin3"/>
      <sheetName val="G_admin_exp3"/>
      <sheetName val="_AR_Sch_3"/>
      <sheetName val="AP_Sch3"/>
      <sheetName val="F_Asset3"/>
      <sheetName val="Cash_Flow3"/>
      <sheetName val="Me_Dep_decp-003"/>
      <sheetName val="INT_BAL3"/>
      <sheetName val="Meco_Dep_S993"/>
      <sheetName val="Dep_-983"/>
      <sheetName val="Tbal_sep3"/>
      <sheetName val="Trial_Bal_2"/>
      <sheetName val="G_Margin2"/>
      <sheetName val="G_admin_exp2"/>
      <sheetName val="_AR_Sch_2"/>
      <sheetName val="AP_Sch2"/>
      <sheetName val="F_Asset2"/>
      <sheetName val="Cash_Flow2"/>
      <sheetName val="Me_Dep_decp-002"/>
      <sheetName val="INT_BAL2"/>
      <sheetName val="Meco_Dep_S992"/>
      <sheetName val="Dep_-982"/>
      <sheetName val="Tbal_sep2"/>
      <sheetName val="OH-Recovery"/>
      <sheetName val="XREF"/>
      <sheetName val="Trial_Bal_4"/>
      <sheetName val="G_Margin4"/>
      <sheetName val="G_admin_exp4"/>
      <sheetName val="_AR_Sch_4"/>
      <sheetName val="AP_Sch4"/>
      <sheetName val="F_Asset4"/>
      <sheetName val="Cash_Flow4"/>
      <sheetName val="Me_Dep_decp-004"/>
      <sheetName val="INT_BAL4"/>
      <sheetName val="Meco_Dep_S994"/>
      <sheetName val="Dep_-984"/>
      <sheetName val="Tbal_sep4"/>
      <sheetName val="Balance_Sheet"/>
      <sheetName val="Trial_Bal_5"/>
      <sheetName val="G_Margin5"/>
      <sheetName val="G_admin_exp5"/>
      <sheetName val="_AR_Sch_5"/>
      <sheetName val="AP_Sch5"/>
      <sheetName val="F_Asset5"/>
      <sheetName val="Cash_Flow5"/>
      <sheetName val="Me_Dep_decp-005"/>
      <sheetName val="INT_BAL5"/>
      <sheetName val="Meco_Dep_S995"/>
      <sheetName val="Dep_-985"/>
      <sheetName val="Tbal_sep5"/>
      <sheetName val="Balance_Sheet1"/>
      <sheetName val="Summary"/>
      <sheetName val="PARAMETERS"/>
      <sheetName val="SRC-B3U2"/>
      <sheetName val="LIMA-CAN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Set>
  </externalBook>
</externalLink>
</file>

<file path=xl/externalLinks/externalLink283.xml><?xml version="1.0" encoding="utf-8"?>
<externalLink xmlns="http://schemas.openxmlformats.org/spreadsheetml/2006/main">
  <externalBook xmlns:r="http://schemas.openxmlformats.org/officeDocument/2006/relationships" r:id="rId1">
    <sheetNames>
      <sheetName val="Sheet1"/>
      <sheetName val="D-3"/>
      <sheetName val="#REF"/>
      <sheetName val="A CONDITIONS"/>
      <sheetName val="CEMENT"/>
      <sheetName val="Z- GENERAL PRICE SUMMARY"/>
      <sheetName val="DUMMY"/>
      <sheetName val="indirect-oh"/>
      <sheetName val="ESCALATED RATIOS"/>
      <sheetName val=" Estimate  "/>
      <sheetName val="WITHOUT C&amp;I PROFIT (3)"/>
      <sheetName val="WITHOUT C&amp;I PROFIT"/>
      <sheetName val="BILL"/>
      <sheetName val="painting"/>
      <sheetName val="direct oh."/>
      <sheetName val="direct oh.m. "/>
      <sheetName val="direct oh. e."/>
      <sheetName val="c"/>
      <sheetName val="I. T. C."/>
      <sheetName val="boq"/>
      <sheetName val="Balance Sheet"/>
      <sheetName val="Parameters"/>
      <sheetName val="T3"/>
      <sheetName val="P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84.xml><?xml version="1.0" encoding="utf-8"?>
<externalLink xmlns="http://schemas.openxmlformats.org/spreadsheetml/2006/main">
  <externalBook xmlns:r="http://schemas.openxmlformats.org/officeDocument/2006/relationships" r:id="rId1">
    <sheetNames>
      <sheetName val="MONTH"/>
      <sheetName val="Summary"/>
      <sheetName val="Project Status"/>
      <sheetName val="Monthly Stats"/>
      <sheetName val="Int &amp; Other income"/>
      <sheetName val="REVEN &amp; COST"/>
      <sheetName val="All Projects costs"/>
      <sheetName val="OBB"/>
      <sheetName val="OBB BSHEET"/>
      <sheetName val="BW"/>
      <sheetName val="BW BSHEET "/>
      <sheetName val="BINARY"/>
      <sheetName val="BINARY BSHEET"/>
      <sheetName val="GEMINI"/>
      <sheetName val="GEMINI BSHEET"/>
      <sheetName val="SQUARE"/>
      <sheetName val="SQUARE BSHEET"/>
      <sheetName val="CONCORDE"/>
      <sheetName val="CONCORDE BSHEET"/>
      <sheetName val="IPAD"/>
      <sheetName val="IPAD BSHEET"/>
      <sheetName val="New JINAN"/>
      <sheetName val="JINAN"/>
      <sheetName val="JINAN-op cost "/>
      <sheetName val="New Dukhan"/>
      <sheetName val="Dukhan"/>
      <sheetName val="Dukhan-Op cost"/>
      <sheetName val=" New Aldana"/>
      <sheetName val="Aldana"/>
      <sheetName val="Aldana-op cost"/>
      <sheetName val=" New Alhasbah"/>
      <sheetName val="Alhasbah"/>
      <sheetName val="Alhasbah-op cost"/>
      <sheetName val="New Loulwat"/>
      <sheetName val="Loulwat"/>
      <sheetName val="Loulwat-Op costs"/>
      <sheetName val="New Joharat"/>
      <sheetName val="Joharat"/>
      <sheetName val="Joharat-Op costs"/>
      <sheetName val=" New Almarona"/>
      <sheetName val="Almarona"/>
      <sheetName val="Almarona-op cost "/>
      <sheetName val=" New Almajedah"/>
      <sheetName val="Almajedah"/>
      <sheetName val="Almajedah-op cost "/>
      <sheetName val="TRANSIT_$"/>
      <sheetName val="Loulwat1"/>
      <sheetName val="Joharat1"/>
      <sheetName val="alnoman 1"/>
      <sheetName val="Jinan 1"/>
      <sheetName val="Dukhan 1"/>
      <sheetName val="almarona 1"/>
      <sheetName val="almajedah 1 "/>
      <sheetName val="Aldana 1"/>
      <sheetName val="Alhasbah 1"/>
      <sheetName val="TRANSIT"/>
      <sheetName val="Incomplete"/>
      <sheetName val="reco vesselwise"/>
      <sheetName val="reco -final"/>
      <sheetName val="Trial Bal "/>
      <sheetName val="LAB"/>
      <sheetName val="Balance Sheet"/>
      <sheetName val="Key Assumptions"/>
      <sheetName val="F-0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85.xml><?xml version="1.0" encoding="utf-8"?>
<externalLink xmlns="http://schemas.openxmlformats.org/spreadsheetml/2006/main">
  <externalBook xmlns:r="http://schemas.openxmlformats.org/officeDocument/2006/relationships" r:id="rId1">
    <sheetNames>
      <sheetName val="Front cover"/>
      <sheetName val="Index"/>
      <sheetName val="Bill No 2"/>
      <sheetName val="Bill 8"/>
      <sheetName val="Bill No 8 - A"/>
      <sheetName val="Bill No 8 - B"/>
      <sheetName val="Bill No 8 - C"/>
      <sheetName val="Bill No 8 - D"/>
      <sheetName val="Bill No 8 - E"/>
      <sheetName val="Bill No 8 - F"/>
      <sheetName val="Bill No 8 - G"/>
      <sheetName val="Bill No 8 - H"/>
      <sheetName val="Bill No 8 - J"/>
      <sheetName val="Bill No 8 - K"/>
      <sheetName val="Bill No 8 - L"/>
      <sheetName val="Bill No 8 - M"/>
      <sheetName val="BILL 8 - Summary"/>
      <sheetName val="Bill 9"/>
      <sheetName val="Bill No 9 - A"/>
      <sheetName val="Bill No 9 - B"/>
      <sheetName val="Bill No 9 - C"/>
      <sheetName val="BILL 9 - Summary "/>
      <sheetName val="Bill 10"/>
      <sheetName val="Bill No 10 - A"/>
      <sheetName val="Bill No 10 - B"/>
      <sheetName val="Bill No 10 - C"/>
      <sheetName val="Bill No 10 - D"/>
      <sheetName val="Bill No 10 - E"/>
      <sheetName val="Bill No 10 - F"/>
      <sheetName val="Bill No 10 - G"/>
      <sheetName val="Bill No 10 - H"/>
      <sheetName val="Bill No 10 - J"/>
      <sheetName val="BILL 10 - Summary"/>
      <sheetName val="Bill 11"/>
      <sheetName val="BILL 11 - A"/>
      <sheetName val="BILL 11 - B"/>
      <sheetName val="BILL 11 - C"/>
      <sheetName val="BILL 11 - D"/>
      <sheetName val="BILL 11 - E"/>
      <sheetName val="BILL - 11 F"/>
      <sheetName val="BILL - 11 G"/>
      <sheetName val="BILL - 11 H"/>
      <sheetName val="BILL 11 - Summary"/>
      <sheetName val="Trial Bal "/>
      <sheetName val="switch"/>
      <sheetName val="Liabilities"/>
      <sheetName val="1-G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286.xml><?xml version="1.0" encoding="utf-8"?>
<externalLink xmlns="http://schemas.openxmlformats.org/spreadsheetml/2006/main">
  <externalBook xmlns:r="http://schemas.openxmlformats.org/officeDocument/2006/relationships" r:id="rId1">
    <sheetNames>
      <sheetName val="XXXXXXX"/>
      <sheetName val="controllers"/>
      <sheetName val="graph"/>
      <sheetName val="Summary US$"/>
      <sheetName val="Summary Local $"/>
      <sheetName val="Allocation"/>
      <sheetName val="listing"/>
      <sheetName val="S01"/>
      <sheetName val="S02"/>
      <sheetName val="S03"/>
      <sheetName val="S04"/>
      <sheetName val="S05"/>
      <sheetName val="S06"/>
      <sheetName val="S07"/>
      <sheetName val="S08"/>
      <sheetName val="S09"/>
      <sheetName val="S10"/>
      <sheetName val="S11"/>
      <sheetName val="S12"/>
      <sheetName val="S13"/>
      <sheetName val="S14"/>
      <sheetName val="S15"/>
      <sheetName val="S16"/>
      <sheetName val="S17"/>
      <sheetName val="S18"/>
      <sheetName val="S19"/>
      <sheetName val="S20"/>
      <sheetName val="S21"/>
      <sheetName val="S22"/>
      <sheetName val="S23"/>
      <sheetName val="S24"/>
      <sheetName val="S25"/>
      <sheetName val="S26"/>
      <sheetName val="S27"/>
      <sheetName val="S28"/>
      <sheetName val="S29"/>
      <sheetName val="S30"/>
      <sheetName val="S31"/>
      <sheetName val="S32"/>
      <sheetName val="S33"/>
      <sheetName val="S34"/>
      <sheetName val="S35"/>
      <sheetName val="S36"/>
      <sheetName val="S37"/>
      <sheetName val="S38"/>
      <sheetName val="S39"/>
      <sheetName val="S40"/>
      <sheetName val="S41"/>
      <sheetName val="S42"/>
      <sheetName val="S43"/>
      <sheetName val="S44"/>
      <sheetName val="S45"/>
      <sheetName val="S46"/>
      <sheetName val="S47"/>
      <sheetName val="S48"/>
      <sheetName val="S49"/>
      <sheetName val="S50"/>
      <sheetName val="S51"/>
      <sheetName val="S52"/>
      <sheetName val="S53"/>
      <sheetName val="S54"/>
      <sheetName val="S55"/>
      <sheetName val="S56"/>
      <sheetName val="S57"/>
      <sheetName val="S58"/>
      <sheetName val="S59"/>
      <sheetName val="S60"/>
      <sheetName val="S62"/>
      <sheetName val="S63"/>
      <sheetName val="S64"/>
      <sheetName val="Project Budget Worksheet"/>
      <sheetName val="Quick Reference Guide"/>
      <sheetName val="030625_GKC Bluebook (AC)"/>
      <sheetName val="LAB"/>
      <sheetName val="Bill No 8 - A"/>
      <sheetName val="BOQ-Part1"/>
      <sheetName val="Summary_US$"/>
      <sheetName val="Summary_Local_$"/>
      <sheetName val="Project_Budget_Worksheet"/>
      <sheetName val="Quick_Reference_Guide"/>
      <sheetName val="030625_GKC_Bluebook_(AC)"/>
      <sheetName val="Bill_No_8_-_A"/>
      <sheetName val="PRECAST_lightconc-II2"/>
      <sheetName val="③赤紙(日文)"/>
      <sheetName val="Lead"/>
      <sheetName val="Material List "/>
      <sheetName val="Data"/>
      <sheetName val="Construction"/>
      <sheetName val="Pay_Sep06"/>
      <sheetName val="INPUT SHEET"/>
      <sheetName val="RES-PLANNING"/>
      <sheetName val="IO LIST"/>
      <sheetName val="Builtup Area"/>
      <sheetName val="analysis"/>
      <sheetName val="oresreqsum"/>
      <sheetName val="CFForecast detail"/>
      <sheetName val="Extra Item"/>
      <sheetName val="FORM7"/>
      <sheetName val="Mechanical"/>
      <sheetName val="Fill this out first..."/>
      <sheetName val="DEPTH CHART (ORR) L.S."/>
      <sheetName val="TBAL9697 -group wise  sdpl"/>
      <sheetName val="Material "/>
      <sheetName val="Labour &amp; Plant"/>
      <sheetName val="Fin Sum"/>
      <sheetName val="Basement Budget"/>
      <sheetName val="Voucher"/>
      <sheetName val="dBase"/>
      <sheetName val="Design"/>
      <sheetName val="Database"/>
      <sheetName val="SCHEDULE"/>
      <sheetName val="schedule nos"/>
      <sheetName val="SALIENT"/>
      <sheetName val="Publicbuilding"/>
      <sheetName val="Headings"/>
      <sheetName val="Break up Sheet"/>
      <sheetName val="BASIS -DEC 08"/>
      <sheetName val="Detail"/>
      <sheetName val="Block A - BOQ"/>
      <sheetName val="Rate Analysis"/>
      <sheetName val="Non-Factory"/>
      <sheetName val="loadcal"/>
      <sheetName val="MPR_PA_1"/>
      <sheetName val="GBW"/>
      <sheetName val="Fin. Assumpt. - Sensitivities"/>
      <sheetName val="Estimate"/>
      <sheetName val="Meas.-Hotel Part"/>
      <sheetName val="ABP inputs"/>
      <sheetName val="Synergy Sales Budget"/>
      <sheetName val="07016, Master List-Major Minor"/>
      <sheetName val="Discount &amp; Margin"/>
      <sheetName val="Basic Rates"/>
      <sheetName val="PS1"/>
      <sheetName val="Loads"/>
      <sheetName val="WORK TABLE"/>
      <sheetName val="Data sheet"/>
      <sheetName val="maing1"/>
      <sheetName val="Cashflow projection"/>
      <sheetName val="3. Elemental Summary"/>
      <sheetName val="12a. CFTable"/>
      <sheetName val="1-Internal electrical"/>
      <sheetName val="Cost Index"/>
      <sheetName val="X rate"/>
      <sheetName val="Material"/>
      <sheetName val="NPV"/>
      <sheetName val="CFForecast_detail"/>
      <sheetName val="3__Elemental_Summary"/>
      <sheetName val="12a__CFTable"/>
      <sheetName val="BOQ_Direct_selling cost"/>
      <sheetName val="sept-plan"/>
      <sheetName val="Civil Boq"/>
      <sheetName val="Codes"/>
      <sheetName val="p&amp;m"/>
      <sheetName val="Site Dev BOQ"/>
      <sheetName val="Intro"/>
      <sheetName val="labour coeff"/>
      <sheetName val="RCC,Ret. Wall"/>
      <sheetName val="Assumptions"/>
      <sheetName val="#REF"/>
      <sheetName val="Sheet1"/>
      <sheetName val="Linked Lead"/>
      <sheetName val="Analy"/>
      <sheetName val="Costing"/>
      <sheetName val="Column steel"/>
      <sheetName val="A"/>
      <sheetName val="RA-markate"/>
      <sheetName val="Final Summary"/>
      <sheetName val="Parameters"/>
      <sheetName val="supply"/>
      <sheetName val="Common Data"/>
      <sheetName val="Panels (DWG)"/>
      <sheetName val="PLT-SUM"/>
      <sheetName val="PLAN_FEB97"/>
      <sheetName val="Title"/>
      <sheetName val="conc-foot-gradeslab"/>
      <sheetName val="gen"/>
      <sheetName val="Legal Risk Analysis"/>
      <sheetName val="Load Details-220kV"/>
      <sheetName val="water prop."/>
      <sheetName val="Sheet3 (2)"/>
      <sheetName val="4.2"/>
      <sheetName val="cubes_M20"/>
      <sheetName val="DSLP"/>
      <sheetName val="電気設備表"/>
      <sheetName val="STAFFSCHED "/>
      <sheetName val="Pay_Sep"/>
      <sheetName val="Assumption"/>
      <sheetName val="strand"/>
      <sheetName val="Budget"/>
      <sheetName val="Cover sheet"/>
      <sheetName val="Cost_any"/>
      <sheetName val="Summary_US$1"/>
      <sheetName val="Summary_Local_$1"/>
      <sheetName val="Project_Budget_Worksheet1"/>
      <sheetName val="Quick_Reference_Guide1"/>
      <sheetName val="Wordsdata"/>
      <sheetName val="doq-10"/>
      <sheetName val="old boq"/>
      <sheetName val="Boq"/>
      <sheetName val="EAS"/>
      <sheetName val="calcul"/>
      <sheetName val="HEAD"/>
      <sheetName val="Main-Material"/>
      <sheetName val="Cover"/>
      <sheetName val="macros"/>
      <sheetName val="Set"/>
      <sheetName val="Formulas"/>
      <sheetName val="Mactan"/>
      <sheetName val="Mandaue"/>
      <sheetName val="Benutzungshinweise"/>
      <sheetName val="Bldg"/>
      <sheetName val="MAR GENSRV"/>
      <sheetName val="Names&amp;Cases"/>
      <sheetName val="Sheet2 (2)"/>
      <sheetName val="Insight"/>
      <sheetName val="Summary_US$2"/>
      <sheetName val="Summary_Local_$2"/>
      <sheetName val="Project_Budget_Worksheet2"/>
      <sheetName val="Quick_Reference_Guide2"/>
      <sheetName val="INPUT_SHEET"/>
      <sheetName val="Builtup_Area"/>
      <sheetName val="CFForecast_detail1"/>
      <sheetName val="Extra_Item"/>
      <sheetName val="Fill_this_out_first___"/>
      <sheetName val="DEPTH_CHART_(ORR)_L_S_"/>
      <sheetName val="TBAL9697_-group_wise__sdpl"/>
      <sheetName val="Material_"/>
      <sheetName val="Labour_&amp;_Plant"/>
      <sheetName val="Fin_Sum"/>
      <sheetName val="Basement_Budget"/>
      <sheetName val="IO_LIST"/>
      <sheetName val="schedule_nos"/>
      <sheetName val="Break_up_Sheet"/>
      <sheetName val="Block_A_-_BOQ"/>
      <sheetName val="BASIS_-DEC_08"/>
      <sheetName val="Rate_Analysis"/>
      <sheetName val="ABP_inputs"/>
      <sheetName val="Synergy_Sales_Budget"/>
      <sheetName val="Fin__Assumpt__-_Sensitivities"/>
      <sheetName val="Meas_-Hotel_Part"/>
      <sheetName val="07016,_Master_List-Major_Minor"/>
      <sheetName val="Discount_&amp;_Margin"/>
      <sheetName val="Basic_Rates"/>
      <sheetName val="WORK_TABLE"/>
      <sheetName val="3__Elemental_Summary1"/>
      <sheetName val="12a__CFTable1"/>
      <sheetName val="Cashflow_projection"/>
      <sheetName val="1-Internal_electrical"/>
      <sheetName val="Cost_Index"/>
      <sheetName val="Data_sheet"/>
      <sheetName val="X_rate"/>
      <sheetName val="BOQ_Direct_selling_cost"/>
      <sheetName val="Civil_Boq"/>
      <sheetName val="Site_Dev_BOQ"/>
      <sheetName val="labour_coeff"/>
      <sheetName val="RCC,Ret__Wall"/>
      <sheetName val="Column_steel"/>
      <sheetName val="Final_Summary"/>
      <sheetName val="water_prop_"/>
      <sheetName val="Load_Details-220kV"/>
      <sheetName val="Sheet3_(2)"/>
      <sheetName val="4_2"/>
      <sheetName val="Linked_Lead"/>
      <sheetName val="Legal_Risk_Analysis"/>
      <sheetName val="old_boq"/>
      <sheetName val="STAFFSCHED_"/>
      <sheetName val="Cover_sheet"/>
      <sheetName val="RCC-Rates"/>
      <sheetName val="Lead (Final)"/>
      <sheetName val="LC"/>
      <sheetName val="INDIGINEOUS ITEMS "/>
      <sheetName val="column(T) FD. to Gr."/>
      <sheetName val="column(T) Gr. to Upp. Gr."/>
      <sheetName val="RECAPITULATION"/>
      <sheetName val="Summary_US$4"/>
      <sheetName val="Summary_Local_$4"/>
      <sheetName val="Project_Budget_Worksheet4"/>
      <sheetName val="Quick_Reference_Guide4"/>
      <sheetName val="030625_GKC_Bluebook_(AC)2"/>
      <sheetName val="INPUT_SHEET2"/>
      <sheetName val="Builtup_Area2"/>
      <sheetName val="CFForecast_detail3"/>
      <sheetName val="Extra_Item2"/>
      <sheetName val="Fill_this_out_first___2"/>
      <sheetName val="DEPTH_CHART_(ORR)_L_S_2"/>
      <sheetName val="TBAL9697_-group_wise__sdpl2"/>
      <sheetName val="Material_2"/>
      <sheetName val="Labour_&amp;_Plant2"/>
      <sheetName val="Fin_Sum2"/>
      <sheetName val="Basement_Budget2"/>
      <sheetName val="IO_LIST2"/>
      <sheetName val="schedule_nos2"/>
      <sheetName val="Break_up_Sheet2"/>
      <sheetName val="Block_A_-_BOQ2"/>
      <sheetName val="BASIS_-DEC_082"/>
      <sheetName val="Rate_Analysis2"/>
      <sheetName val="ABP_inputs2"/>
      <sheetName val="Synergy_Sales_Budget2"/>
      <sheetName val="Fin__Assumpt__-_Sensitivities2"/>
      <sheetName val="Meas_-Hotel_Part2"/>
      <sheetName val="07016,_Master_List-Major_Minor2"/>
      <sheetName val="Discount_&amp;_Margin2"/>
      <sheetName val="Basic_Rates2"/>
      <sheetName val="WORK_TABLE2"/>
      <sheetName val="3__Elemental_Summary3"/>
      <sheetName val="12a__CFTable3"/>
      <sheetName val="Cashflow_projection2"/>
      <sheetName val="1-Internal_electrical2"/>
      <sheetName val="Cost_Index2"/>
      <sheetName val="Data_sheet2"/>
      <sheetName val="X_rate2"/>
      <sheetName val="BOQ_Direct_selling_cost2"/>
      <sheetName val="Civil_Boq2"/>
      <sheetName val="Site_Dev_BOQ2"/>
      <sheetName val="labour_coeff2"/>
      <sheetName val="RCC,Ret__Wall2"/>
      <sheetName val="Column_steel2"/>
      <sheetName val="Final_Summary2"/>
      <sheetName val="water_prop_2"/>
      <sheetName val="Load_Details-220kV2"/>
      <sheetName val="Sheet3_(2)2"/>
      <sheetName val="4_22"/>
      <sheetName val="Linked_Lead2"/>
      <sheetName val="Legal_Risk_Analysis2"/>
      <sheetName val="old_boq2"/>
      <sheetName val="STAFFSCHED_2"/>
      <sheetName val="Cover_sheet2"/>
      <sheetName val="Summary_US$3"/>
      <sheetName val="Summary_Local_$3"/>
      <sheetName val="Project_Budget_Worksheet3"/>
      <sheetName val="Quick_Reference_Guide3"/>
      <sheetName val="030625_GKC_Bluebook_(AC)1"/>
      <sheetName val="INPUT_SHEET1"/>
      <sheetName val="Builtup_Area1"/>
      <sheetName val="CFForecast_detail2"/>
      <sheetName val="Extra_Item1"/>
      <sheetName val="Fill_this_out_first___1"/>
      <sheetName val="DEPTH_CHART_(ORR)_L_S_1"/>
      <sheetName val="TBAL9697_-group_wise__sdpl1"/>
      <sheetName val="Material_1"/>
      <sheetName val="Labour_&amp;_Plant1"/>
      <sheetName val="Fin_Sum1"/>
      <sheetName val="Basement_Budget1"/>
      <sheetName val="IO_LIST1"/>
      <sheetName val="schedule_nos1"/>
      <sheetName val="Break_up_Sheet1"/>
      <sheetName val="Block_A_-_BOQ1"/>
      <sheetName val="BASIS_-DEC_081"/>
      <sheetName val="Rate_Analysis1"/>
      <sheetName val="ABP_inputs1"/>
      <sheetName val="Synergy_Sales_Budget1"/>
      <sheetName val="Fin__Assumpt__-_Sensitivities1"/>
      <sheetName val="Meas_-Hotel_Part1"/>
      <sheetName val="07016,_Master_List-Major_Minor1"/>
      <sheetName val="Discount_&amp;_Margin1"/>
      <sheetName val="Basic_Rates1"/>
      <sheetName val="WORK_TABLE1"/>
      <sheetName val="3__Elemental_Summary2"/>
      <sheetName val="12a__CFTable2"/>
      <sheetName val="Cashflow_projection1"/>
      <sheetName val="1-Internal_electrical1"/>
      <sheetName val="Cost_Index1"/>
      <sheetName val="Data_sheet1"/>
      <sheetName val="X_rate1"/>
      <sheetName val="BOQ_Direct_selling_cost1"/>
      <sheetName val="Civil_Boq1"/>
      <sheetName val="Site_Dev_BOQ1"/>
      <sheetName val="labour_coeff1"/>
      <sheetName val="RCC,Ret__Wall1"/>
      <sheetName val="Column_steel1"/>
      <sheetName val="Final_Summary1"/>
      <sheetName val="water_prop_1"/>
      <sheetName val="Load_Details-220kV1"/>
      <sheetName val="Sheet3_(2)1"/>
      <sheetName val="4_21"/>
      <sheetName val="Linked_Lead1"/>
      <sheetName val="Legal_Risk_Analysis1"/>
      <sheetName val="old_boq1"/>
      <sheetName val="STAFFSCHED_1"/>
      <sheetName val="Cover_sheet1"/>
      <sheetName val="Summary_US$5"/>
      <sheetName val="Summary_Local_$5"/>
      <sheetName val="Project_Budget_Worksheet5"/>
      <sheetName val="Quick_Reference_Guide5"/>
      <sheetName val="030625_GKC_Bluebook_(AC)3"/>
      <sheetName val="INPUT_SHEET3"/>
      <sheetName val="Builtup_Area3"/>
      <sheetName val="CFForecast_detail4"/>
      <sheetName val="Extra_Item3"/>
      <sheetName val="Fill_this_out_first___3"/>
      <sheetName val="DEPTH_CHART_(ORR)_L_S_3"/>
      <sheetName val="TBAL9697_-group_wise__sdpl3"/>
      <sheetName val="Material_3"/>
      <sheetName val="Labour_&amp;_Plant3"/>
      <sheetName val="Fin_Sum3"/>
      <sheetName val="Basement_Budget3"/>
      <sheetName val="IO_LIST3"/>
      <sheetName val="schedule_nos3"/>
      <sheetName val="Break_up_Sheet3"/>
      <sheetName val="Block_A_-_BOQ3"/>
      <sheetName val="BASIS_-DEC_083"/>
      <sheetName val="Rate_Analysis3"/>
      <sheetName val="ABP_inputs3"/>
      <sheetName val="Synergy_Sales_Budget3"/>
      <sheetName val="Fin__Assumpt__-_Sensitivities3"/>
      <sheetName val="Meas_-Hotel_Part3"/>
      <sheetName val="07016,_Master_List-Major_Minor3"/>
      <sheetName val="Discount_&amp;_Margin3"/>
      <sheetName val="Basic_Rates3"/>
      <sheetName val="WORK_TABLE3"/>
      <sheetName val="3__Elemental_Summary4"/>
      <sheetName val="12a__CFTable4"/>
      <sheetName val="Cashflow_projection3"/>
      <sheetName val="1-Internal_electrical3"/>
      <sheetName val="Cost_Index3"/>
      <sheetName val="Data_sheet3"/>
      <sheetName val="X_rate3"/>
      <sheetName val="BOQ_Direct_selling_cost3"/>
      <sheetName val="Civil_Boq3"/>
      <sheetName val="Site_Dev_BOQ3"/>
      <sheetName val="labour_coeff3"/>
      <sheetName val="RCC,Ret__Wall3"/>
      <sheetName val="Column_steel3"/>
      <sheetName val="Final_Summary3"/>
      <sheetName val="water_prop_3"/>
      <sheetName val="Load_Details-220kV3"/>
      <sheetName val="Sheet3_(2)3"/>
      <sheetName val="4_23"/>
      <sheetName val="Linked_Lead3"/>
      <sheetName val="Legal_Risk_Analysis3"/>
      <sheetName val="old_boq3"/>
      <sheetName val="STAFFSCHED_3"/>
      <sheetName val="Cover_sheet3"/>
      <sheetName val="Summary_US$6"/>
      <sheetName val="Summary_Local_$6"/>
      <sheetName val="Project_Budget_Worksheet6"/>
      <sheetName val="Quick_Reference_Guide6"/>
      <sheetName val="030625_GKC_Bluebook_(AC)4"/>
      <sheetName val="INPUT_SHEET4"/>
      <sheetName val="Builtup_Area4"/>
      <sheetName val="CFForecast_detail5"/>
      <sheetName val="Extra_Item4"/>
      <sheetName val="Fill_this_out_first___4"/>
      <sheetName val="DEPTH_CHART_(ORR)_L_S_4"/>
      <sheetName val="TBAL9697_-group_wise__sdpl4"/>
      <sheetName val="Material_4"/>
      <sheetName val="Labour_&amp;_Plant4"/>
      <sheetName val="Fin_Sum4"/>
      <sheetName val="Basement_Budget4"/>
      <sheetName val="IO_LIST4"/>
      <sheetName val="schedule_nos4"/>
      <sheetName val="Break_up_Sheet4"/>
      <sheetName val="Block_A_-_BOQ4"/>
      <sheetName val="BASIS_-DEC_084"/>
      <sheetName val="Rate_Analysis4"/>
      <sheetName val="ABP_inputs4"/>
      <sheetName val="Synergy_Sales_Budget4"/>
      <sheetName val="Fin__Assumpt__-_Sensitivities4"/>
      <sheetName val="Meas_-Hotel_Part4"/>
      <sheetName val="07016,_Master_List-Major_Minor4"/>
      <sheetName val="Discount_&amp;_Margin4"/>
      <sheetName val="Basic_Rates4"/>
      <sheetName val="WORK_TABLE4"/>
      <sheetName val="3__Elemental_Summary5"/>
      <sheetName val="12a__CFTable5"/>
      <sheetName val="Cashflow_projection4"/>
      <sheetName val="1-Internal_electrical4"/>
      <sheetName val="Cost_Index4"/>
      <sheetName val="Data_sheet4"/>
      <sheetName val="X_rate4"/>
      <sheetName val="BOQ_Direct_selling_cost4"/>
      <sheetName val="Civil_Boq4"/>
      <sheetName val="Site_Dev_BOQ4"/>
      <sheetName val="labour_coeff4"/>
      <sheetName val="RCC,Ret__Wall4"/>
      <sheetName val="Column_steel4"/>
      <sheetName val="Final_Summary4"/>
      <sheetName val="water_prop_4"/>
      <sheetName val="Load_Details-220kV4"/>
      <sheetName val="Sheet3_(2)4"/>
      <sheetName val="4_24"/>
      <sheetName val="Linked_Lead4"/>
      <sheetName val="Legal_Risk_Analysis4"/>
      <sheetName val="old_boq4"/>
      <sheetName val="STAFFSCHED_4"/>
      <sheetName val="Cover_sheet4"/>
      <sheetName val="Summary_US$7"/>
      <sheetName val="Summary_Local_$7"/>
      <sheetName val="Project_Budget_Worksheet7"/>
      <sheetName val="Quick_Reference_Guide7"/>
      <sheetName val="030625_GKC_Bluebook_(AC)5"/>
      <sheetName val="INPUT_SHEET5"/>
      <sheetName val="Builtup_Area5"/>
      <sheetName val="CFForecast_detail6"/>
      <sheetName val="Extra_Item5"/>
      <sheetName val="Fill_this_out_first___5"/>
      <sheetName val="DEPTH_CHART_(ORR)_L_S_5"/>
      <sheetName val="TBAL9697_-group_wise__sdpl5"/>
      <sheetName val="Material_5"/>
      <sheetName val="Labour_&amp;_Plant5"/>
      <sheetName val="Fin_Sum5"/>
      <sheetName val="Basement_Budget5"/>
      <sheetName val="IO_LIST5"/>
      <sheetName val="schedule_nos5"/>
      <sheetName val="Break_up_Sheet5"/>
      <sheetName val="Block_A_-_BOQ5"/>
      <sheetName val="BASIS_-DEC_085"/>
      <sheetName val="Rate_Analysis5"/>
      <sheetName val="ABP_inputs5"/>
      <sheetName val="Synergy_Sales_Budget5"/>
      <sheetName val="Fin__Assumpt__-_Sensitivities5"/>
      <sheetName val="Meas_-Hotel_Part5"/>
      <sheetName val="07016,_Master_List-Major_Minor5"/>
      <sheetName val="Discount_&amp;_Margin5"/>
      <sheetName val="Basic_Rates5"/>
      <sheetName val="WORK_TABLE5"/>
      <sheetName val="3__Elemental_Summary6"/>
      <sheetName val="12a__CFTable6"/>
      <sheetName val="Cashflow_projection5"/>
      <sheetName val="1-Internal_electrical5"/>
      <sheetName val="Cost_Index5"/>
      <sheetName val="Data_sheet5"/>
      <sheetName val="X_rate5"/>
      <sheetName val="BOQ_Direct_selling_cost5"/>
      <sheetName val="Civil_Boq5"/>
      <sheetName val="Site_Dev_BOQ5"/>
      <sheetName val="labour_coeff5"/>
      <sheetName val="RCC,Ret__Wall5"/>
      <sheetName val="Column_steel5"/>
      <sheetName val="Beam at Ground flr lvl(Steel)"/>
      <sheetName val="F&amp;B"/>
      <sheetName val="Maint"/>
      <sheetName val="Kitchen"/>
      <sheetName val="Housek"/>
      <sheetName val="Controls"/>
      <sheetName val="Rollup"/>
      <sheetName val="Report"/>
      <sheetName val="Material&amp;equipment"/>
      <sheetName val="office"/>
      <sheetName val=" "/>
      <sheetName val="site fab&amp;ernstr"/>
      <sheetName val="TARGET"/>
      <sheetName val="BASELINE"/>
      <sheetName val="Final_Summary5"/>
      <sheetName val="water_prop_5"/>
      <sheetName val="Load_Details-220kV5"/>
      <sheetName val="Sheet3_(2)5"/>
      <sheetName val="4_25"/>
      <sheetName val="Linked_Lead5"/>
      <sheetName val="Legal_Risk_Analysis5"/>
      <sheetName val="old_boq5"/>
      <sheetName val="STAFFSCHED_5"/>
      <sheetName val="Cover_sheet5"/>
      <sheetName val="Summary_US$8"/>
      <sheetName val="Summary_Local_$8"/>
      <sheetName val="Project_Budget_Worksheet8"/>
      <sheetName val="Quick_Reference_Guide8"/>
      <sheetName val="030625_GKC_Bluebook_(AC)6"/>
      <sheetName val="INPUT_SHEET6"/>
      <sheetName val="Builtup_Area6"/>
      <sheetName val="CFForecast_detail7"/>
      <sheetName val="Extra_Item6"/>
      <sheetName val="Fill_this_out_first___6"/>
      <sheetName val="DEPTH_CHART_(ORR)_L_S_6"/>
      <sheetName val="TBAL9697_-group_wise__sdpl6"/>
      <sheetName val="Material_6"/>
      <sheetName val="Labour_&amp;_Plant6"/>
      <sheetName val="Fin_Sum6"/>
      <sheetName val="Basement_Budget6"/>
      <sheetName val="IO_LIST6"/>
      <sheetName val="schedule_nos6"/>
      <sheetName val="Break_up_Sheet6"/>
      <sheetName val="Block_A_-_BOQ6"/>
      <sheetName val="BASIS_-DEC_086"/>
      <sheetName val="Rate_Analysis6"/>
      <sheetName val="ABP_inputs6"/>
      <sheetName val="Synergy_Sales_Budget6"/>
      <sheetName val="Fin__Assumpt__-_Sensitivities6"/>
      <sheetName val="Meas_-Hotel_Part6"/>
      <sheetName val="07016,_Master_List-Major_Minor6"/>
      <sheetName val="Discount_&amp;_Margin6"/>
      <sheetName val="Basic_Rates6"/>
      <sheetName val="WORK_TABLE6"/>
      <sheetName val="3__Elemental_Summary7"/>
      <sheetName val="12a__CFTable7"/>
      <sheetName val="Cashflow_projection6"/>
      <sheetName val="1-Internal_electrical6"/>
      <sheetName val="Cost_Index6"/>
      <sheetName val="Data_sheet6"/>
      <sheetName val="X_rate6"/>
      <sheetName val="BOQ_Direct_selling_cost6"/>
      <sheetName val="Civil_Boq6"/>
      <sheetName val="Site_Dev_BOQ6"/>
      <sheetName val="labour_coeff6"/>
      <sheetName val="RCC,Ret__Wall6"/>
      <sheetName val="Column_steel6"/>
      <sheetName val="Final_Summary6"/>
      <sheetName val="water_prop_6"/>
      <sheetName val="Load_Details-220kV6"/>
      <sheetName val="Sheet3_(2)6"/>
      <sheetName val="4_26"/>
      <sheetName val="Linked_Lead6"/>
      <sheetName val="Legal_Risk_Analysis6"/>
      <sheetName val="old_boq6"/>
      <sheetName val="STAFFSCHED_6"/>
      <sheetName val="Cover_sheet6"/>
      <sheetName val="Summary_US$9"/>
      <sheetName val="Summary_Local_$9"/>
      <sheetName val="Project_Budget_Worksheet9"/>
      <sheetName val="Quick_Reference_Guide9"/>
      <sheetName val="030625_GKC_Bluebook_(AC)7"/>
      <sheetName val="INPUT_SHEET7"/>
      <sheetName val="Builtup_Area7"/>
      <sheetName val="CFForecast_detail8"/>
      <sheetName val="Extra_Item7"/>
      <sheetName val="Fill_this_out_first___7"/>
      <sheetName val="DEPTH_CHART_(ORR)_L_S_7"/>
      <sheetName val="TBAL9697_-group_wise__sdpl7"/>
      <sheetName val="Material_7"/>
      <sheetName val="Labour_&amp;_Plant7"/>
      <sheetName val="Fin_Sum7"/>
      <sheetName val="Basement_Budget7"/>
      <sheetName val="IO_LIST7"/>
      <sheetName val="schedule_nos7"/>
      <sheetName val="Break_up_Sheet7"/>
      <sheetName val="Block_A_-_BOQ7"/>
      <sheetName val="BASIS_-DEC_087"/>
      <sheetName val="Rate_Analysis7"/>
      <sheetName val="ABP_inputs7"/>
      <sheetName val="Synergy_Sales_Budget7"/>
      <sheetName val="Fin__Assumpt__-_Sensitivities7"/>
      <sheetName val="Meas_-Hotel_Part7"/>
      <sheetName val="07016,_Master_List-Major_Minor7"/>
      <sheetName val="Discount_&amp;_Margin7"/>
      <sheetName val="Basic_Rates7"/>
      <sheetName val="WORK_TABLE7"/>
      <sheetName val="3__Elemental_Summary8"/>
      <sheetName val="12a__CFTable8"/>
      <sheetName val="Cashflow_projection7"/>
      <sheetName val="1-Internal_electrical7"/>
      <sheetName val="Cost_Index7"/>
      <sheetName val="Data_sheet7"/>
      <sheetName val="X_rate7"/>
      <sheetName val="BOQ_Direct_selling_cost7"/>
      <sheetName val="Civil_Boq7"/>
      <sheetName val="Site_Dev_BOQ7"/>
      <sheetName val="labour_coeff7"/>
      <sheetName val="RCC,Ret__Wall7"/>
      <sheetName val="Column_steel7"/>
      <sheetName val="Final_Summary7"/>
      <sheetName val="water_prop_7"/>
      <sheetName val="Load_Details-220kV7"/>
      <sheetName val="Sheet3_(2)7"/>
      <sheetName val="4_27"/>
      <sheetName val="Linked_Lead7"/>
      <sheetName val="Legal_Risk_Analysis7"/>
      <sheetName val="old_boq7"/>
      <sheetName val="STAFFSCHED_7"/>
      <sheetName val="Cover_sheet7"/>
      <sheetName val="Summary_US$10"/>
      <sheetName val="Summary_Local_$10"/>
      <sheetName val="Project_Budget_Worksheet10"/>
      <sheetName val="Quick_Reference_Guide10"/>
      <sheetName val="030625_GKC_Bluebook_(AC)8"/>
      <sheetName val="INPUT_SHEET8"/>
      <sheetName val="Builtup_Area8"/>
      <sheetName val="CFForecast_detail9"/>
      <sheetName val="Extra_Item8"/>
      <sheetName val="Fill_this_out_first___8"/>
      <sheetName val="DEPTH_CHART_(ORR)_L_S_8"/>
      <sheetName val="TBAL9697_-group_wise__sdpl8"/>
      <sheetName val="Material_8"/>
      <sheetName val="Labour_&amp;_Plant8"/>
      <sheetName val="Fin_Sum8"/>
      <sheetName val="Basement_Budget8"/>
      <sheetName val="IO_LIST8"/>
      <sheetName val="schedule_nos8"/>
      <sheetName val="Break_up_Sheet8"/>
      <sheetName val="Block_A_-_BOQ8"/>
      <sheetName val="BASIS_-DEC_088"/>
      <sheetName val="Rate_Analysis8"/>
      <sheetName val="ABP_inputs8"/>
      <sheetName val="Synergy_Sales_Budget8"/>
      <sheetName val="Fin__Assumpt__-_Sensitivities8"/>
      <sheetName val="Meas_-Hotel_Part8"/>
      <sheetName val="07016,_Master_List-Major_Minor8"/>
      <sheetName val="Discount_&amp;_Margin8"/>
      <sheetName val="Basic_Rates8"/>
      <sheetName val="WORK_TABLE8"/>
      <sheetName val="3__Elemental_Summary9"/>
      <sheetName val="12a__CFTable9"/>
      <sheetName val="Cashflow_projection8"/>
      <sheetName val="1-Internal_electrical8"/>
      <sheetName val="Cost_Index8"/>
      <sheetName val="Data_sheet8"/>
      <sheetName val="X_rate8"/>
      <sheetName val="BOQ_Direct_selling_cost8"/>
      <sheetName val="Civil_Boq8"/>
      <sheetName val="Site_Dev_BOQ8"/>
      <sheetName val="labour_coeff8"/>
      <sheetName val="RCC,Ret__Wall8"/>
      <sheetName val="Column_steel8"/>
      <sheetName val="Final_Summary8"/>
      <sheetName val="water_prop_8"/>
      <sheetName val="Load_Details-220kV8"/>
      <sheetName val="Sheet3_(2)8"/>
      <sheetName val="4_28"/>
      <sheetName val="Linked_Lead8"/>
      <sheetName val="Legal_Risk_Analysis8"/>
      <sheetName val="old_boq8"/>
      <sheetName val="STAFFSCHED_8"/>
      <sheetName val="Cover_sheet8"/>
      <sheetName val="Summary_US$16"/>
      <sheetName val="Summary_Local_$16"/>
      <sheetName val="Project_Budget_Worksheet16"/>
      <sheetName val="Quick_Reference_Guide16"/>
      <sheetName val="030625_GKC_Bluebook_(AC)14"/>
      <sheetName val="INPUT_SHEET14"/>
      <sheetName val="Builtup_Area14"/>
      <sheetName val="CFForecast_detail15"/>
      <sheetName val="Extra_Item14"/>
      <sheetName val="Fill_this_out_first___14"/>
      <sheetName val="DEPTH_CHART_(ORR)_L_S_14"/>
      <sheetName val="TBAL9697_-group_wise__sdpl14"/>
      <sheetName val="Material_14"/>
      <sheetName val="Labour_&amp;_Plant14"/>
      <sheetName val="Fin_Sum14"/>
      <sheetName val="Basement_Budget14"/>
      <sheetName val="IO_LIST14"/>
      <sheetName val="schedule_nos14"/>
      <sheetName val="Break_up_Sheet14"/>
      <sheetName val="Block_A_-_BOQ14"/>
      <sheetName val="BASIS_-DEC_0814"/>
      <sheetName val="Rate_Analysis14"/>
      <sheetName val="ABP_inputs14"/>
      <sheetName val="Synergy_Sales_Budget14"/>
      <sheetName val="Fin__Assumpt__-_Sensitivities14"/>
      <sheetName val="Meas_-Hotel_Part14"/>
      <sheetName val="07016,_Master_List-Major_Mino14"/>
      <sheetName val="Discount_&amp;_Margin14"/>
      <sheetName val="Basic_Rates14"/>
      <sheetName val="WORK_TABLE14"/>
      <sheetName val="3__Elemental_Summary15"/>
      <sheetName val="12a__CFTable15"/>
      <sheetName val="Cashflow_projection14"/>
      <sheetName val="1-Internal_electrical14"/>
      <sheetName val="Cost_Index14"/>
      <sheetName val="Data_sheet14"/>
      <sheetName val="X_rate14"/>
      <sheetName val="BOQ_Direct_selling_cost14"/>
      <sheetName val="Civil_Boq14"/>
      <sheetName val="Site_Dev_BOQ14"/>
      <sheetName val="labour_coeff14"/>
      <sheetName val="RCC,Ret__Wall14"/>
      <sheetName val="Column_steel14"/>
      <sheetName val="Final_Summary14"/>
      <sheetName val="water_prop_14"/>
      <sheetName val="Load_Details-220kV14"/>
      <sheetName val="Sheet3_(2)14"/>
      <sheetName val="4_214"/>
      <sheetName val="Linked_Lead14"/>
      <sheetName val="Legal_Risk_Analysis14"/>
      <sheetName val="old_boq14"/>
      <sheetName val="STAFFSCHED_14"/>
      <sheetName val="Cover_sheet14"/>
      <sheetName val="Summary_US$12"/>
      <sheetName val="Summary_Local_$12"/>
      <sheetName val="Project_Budget_Worksheet12"/>
      <sheetName val="Quick_Reference_Guide12"/>
      <sheetName val="030625_GKC_Bluebook_(AC)10"/>
      <sheetName val="INPUT_SHEET10"/>
      <sheetName val="Builtup_Area10"/>
      <sheetName val="CFForecast_detail11"/>
      <sheetName val="Extra_Item10"/>
      <sheetName val="Fill_this_out_first___10"/>
      <sheetName val="DEPTH_CHART_(ORR)_L_S_10"/>
      <sheetName val="TBAL9697_-group_wise__sdpl10"/>
      <sheetName val="Material_10"/>
      <sheetName val="Labour_&amp;_Plant10"/>
      <sheetName val="Fin_Sum10"/>
      <sheetName val="Basement_Budget10"/>
      <sheetName val="IO_LIST10"/>
      <sheetName val="schedule_nos10"/>
      <sheetName val="Break_up_Sheet10"/>
      <sheetName val="Block_A_-_BOQ10"/>
      <sheetName val="BASIS_-DEC_0810"/>
      <sheetName val="Rate_Analysis10"/>
      <sheetName val="ABP_inputs10"/>
      <sheetName val="Synergy_Sales_Budget10"/>
      <sheetName val="Fin__Assumpt__-_Sensitivities10"/>
      <sheetName val="Meas_-Hotel_Part10"/>
      <sheetName val="07016,_Master_List-Major_Mino10"/>
      <sheetName val="Discount_&amp;_Margin10"/>
      <sheetName val="Basic_Rates10"/>
      <sheetName val="WORK_TABLE10"/>
      <sheetName val="3__Elemental_Summary11"/>
      <sheetName val="12a__CFTable11"/>
      <sheetName val="Cashflow_projection10"/>
      <sheetName val="1-Internal_electrical10"/>
      <sheetName val="Cost_Index10"/>
      <sheetName val="Data_sheet10"/>
      <sheetName val="X_rate10"/>
      <sheetName val="BOQ_Direct_selling_cost10"/>
      <sheetName val="Civil_Boq10"/>
      <sheetName val="Site_Dev_BOQ10"/>
      <sheetName val="labour_coeff10"/>
      <sheetName val="RCC,Ret__Wall10"/>
      <sheetName val="Column_steel10"/>
      <sheetName val="Final_Summary10"/>
      <sheetName val="water_prop_10"/>
      <sheetName val="Load_Details-220kV10"/>
      <sheetName val="Sheet3_(2)10"/>
      <sheetName val="4_210"/>
      <sheetName val="Linked_Lead10"/>
      <sheetName val="Legal_Risk_Analysis10"/>
      <sheetName val="old_boq10"/>
      <sheetName val="STAFFSCHED_10"/>
      <sheetName val="Cover_sheet10"/>
      <sheetName val="Summary_US$11"/>
      <sheetName val="Summary_Local_$11"/>
      <sheetName val="Project_Budget_Worksheet11"/>
      <sheetName val="Quick_Reference_Guide11"/>
      <sheetName val="030625_GKC_Bluebook_(AC)9"/>
      <sheetName val="INPUT_SHEET9"/>
      <sheetName val="Builtup_Area9"/>
      <sheetName val="CFForecast_detail10"/>
      <sheetName val="Extra_Item9"/>
      <sheetName val="Fill_this_out_first___9"/>
      <sheetName val="DEPTH_CHART_(ORR)_L_S_9"/>
      <sheetName val="TBAL9697_-group_wise__sdpl9"/>
      <sheetName val="Material_9"/>
      <sheetName val="Labour_&amp;_Plant9"/>
      <sheetName val="Fin_Sum9"/>
      <sheetName val="Basement_Budget9"/>
      <sheetName val="IO_LIST9"/>
      <sheetName val="schedule_nos9"/>
      <sheetName val="Break_up_Sheet9"/>
      <sheetName val="Block_A_-_BOQ9"/>
      <sheetName val="BASIS_-DEC_089"/>
      <sheetName val="Rate_Analysis9"/>
      <sheetName val="ABP_inputs9"/>
      <sheetName val="Synergy_Sales_Budget9"/>
      <sheetName val="Fin__Assumpt__-_Sensitivities9"/>
      <sheetName val="Meas_-Hotel_Part9"/>
      <sheetName val="07016,_Master_List-Major_Minor9"/>
      <sheetName val="Discount_&amp;_Margin9"/>
      <sheetName val="Basic_Rates9"/>
      <sheetName val="WORK_TABLE9"/>
      <sheetName val="3__Elemental_Summary10"/>
      <sheetName val="12a__CFTable10"/>
      <sheetName val="Cashflow_projection9"/>
      <sheetName val="1-Internal_electrical9"/>
      <sheetName val="Cost_Index9"/>
      <sheetName val="Data_sheet9"/>
      <sheetName val="X_rate9"/>
      <sheetName val="BOQ_Direct_selling_cost9"/>
      <sheetName val="Civil_Boq9"/>
      <sheetName val="Site_Dev_BOQ9"/>
      <sheetName val="labour_coeff9"/>
      <sheetName val="RCC,Ret__Wall9"/>
      <sheetName val="Column_steel9"/>
      <sheetName val="Final_Summary9"/>
      <sheetName val="water_prop_9"/>
      <sheetName val="Load_Details-220kV9"/>
      <sheetName val="Sheet3_(2)9"/>
      <sheetName val="4_29"/>
      <sheetName val="Linked_Lead9"/>
      <sheetName val="Legal_Risk_Analysis9"/>
      <sheetName val="old_boq9"/>
      <sheetName val="STAFFSCHED_9"/>
      <sheetName val="Cover_sheet9"/>
      <sheetName val="Summary_US$13"/>
      <sheetName val="Summary_Local_$13"/>
      <sheetName val="Project_Budget_Worksheet13"/>
      <sheetName val="Quick_Reference_Guide13"/>
      <sheetName val="030625_GKC_Bluebook_(AC)11"/>
      <sheetName val="INPUT_SHEET11"/>
      <sheetName val="Builtup_Area11"/>
      <sheetName val="CFForecast_detail12"/>
      <sheetName val="Extra_Item11"/>
      <sheetName val="Fill_this_out_first___11"/>
      <sheetName val="DEPTH_CHART_(ORR)_L_S_11"/>
      <sheetName val="TBAL9697_-group_wise__sdpl11"/>
      <sheetName val="Material_11"/>
      <sheetName val="Labour_&amp;_Plant11"/>
      <sheetName val="Fin_Sum11"/>
      <sheetName val="Basement_Budget11"/>
      <sheetName val="IO_LIST11"/>
      <sheetName val="schedule_nos11"/>
      <sheetName val="Break_up_Sheet11"/>
      <sheetName val="Block_A_-_BOQ11"/>
      <sheetName val="BASIS_-DEC_0811"/>
      <sheetName val="Rate_Analysis11"/>
      <sheetName val="ABP_inputs11"/>
      <sheetName val="Synergy_Sales_Budget11"/>
      <sheetName val="Fin__Assumpt__-_Sensitivities11"/>
      <sheetName val="Meas_-Hotel_Part11"/>
      <sheetName val="07016,_Master_List-Major_Mino11"/>
      <sheetName val="Discount_&amp;_Margin11"/>
      <sheetName val="Basic_Rates11"/>
      <sheetName val="WORK_TABLE11"/>
      <sheetName val="3__Elemental_Summary12"/>
      <sheetName val="12a__CFTable12"/>
      <sheetName val="Cashflow_projection11"/>
      <sheetName val="1-Internal_electrical11"/>
      <sheetName val="Cost_Index11"/>
      <sheetName val="Data_sheet11"/>
      <sheetName val="X_rate11"/>
      <sheetName val="BOQ_Direct_selling_cost11"/>
      <sheetName val="Civil_Boq11"/>
      <sheetName val="Site_Dev_BOQ11"/>
      <sheetName val="labour_coeff11"/>
      <sheetName val="RCC,Ret__Wall11"/>
      <sheetName val="Column_steel11"/>
      <sheetName val="Final_Summary11"/>
      <sheetName val="water_prop_11"/>
      <sheetName val="Load_Details-220kV11"/>
      <sheetName val="Sheet3_(2)11"/>
      <sheetName val="4_211"/>
      <sheetName val="Linked_Lead11"/>
      <sheetName val="Legal_Risk_Analysis11"/>
      <sheetName val="old_boq11"/>
      <sheetName val="STAFFSCHED_11"/>
      <sheetName val="Cover_sheet11"/>
      <sheetName val="Summary_US$14"/>
      <sheetName val="Summary_Local_$14"/>
      <sheetName val="Project_Budget_Worksheet14"/>
      <sheetName val="Quick_Reference_Guide14"/>
      <sheetName val="030625_GKC_Bluebook_(AC)12"/>
      <sheetName val="INPUT_SHEET12"/>
      <sheetName val="Builtup_Area12"/>
      <sheetName val="CFForecast_detail13"/>
      <sheetName val="Extra_Item12"/>
      <sheetName val="Fill_this_out_first___12"/>
      <sheetName val="DEPTH_CHART_(ORR)_L_S_12"/>
      <sheetName val="TBAL9697_-group_wise__sdpl12"/>
      <sheetName val="Material_12"/>
      <sheetName val="Labour_&amp;_Plant12"/>
      <sheetName val="Fin_Sum12"/>
      <sheetName val="Basement_Budget12"/>
      <sheetName val="IO_LIST12"/>
      <sheetName val="schedule_nos12"/>
      <sheetName val="Break_up_Sheet12"/>
      <sheetName val="Block_A_-_BOQ12"/>
      <sheetName val="BASIS_-DEC_0812"/>
      <sheetName val="Rate_Analysis12"/>
      <sheetName val="ABP_inputs12"/>
      <sheetName val="Synergy_Sales_Budget12"/>
      <sheetName val="Fin__Assumpt__-_Sensitivities12"/>
      <sheetName val="Meas_-Hotel_Part12"/>
      <sheetName val="07016,_Master_List-Major_Mino12"/>
      <sheetName val="Discount_&amp;_Margin12"/>
      <sheetName val="Basic_Rates12"/>
      <sheetName val="WORK_TABLE12"/>
      <sheetName val="3__Elemental_Summary13"/>
      <sheetName val="12a__CFTable13"/>
      <sheetName val="Cashflow_projection12"/>
      <sheetName val="1-Internal_electrical12"/>
      <sheetName val="Cost_Index12"/>
      <sheetName val="Data_sheet12"/>
      <sheetName val="X_rate12"/>
      <sheetName val="BOQ_Direct_selling_cost12"/>
      <sheetName val="Civil_Boq12"/>
      <sheetName val="Site_Dev_BOQ12"/>
      <sheetName val="labour_coeff12"/>
      <sheetName val="RCC,Ret__Wall12"/>
      <sheetName val="Column_steel12"/>
      <sheetName val="Final_Summary12"/>
      <sheetName val="water_prop_12"/>
      <sheetName val="Load_Details-220kV12"/>
      <sheetName val="Sheet3_(2)12"/>
      <sheetName val="4_212"/>
      <sheetName val="Linked_Lead12"/>
      <sheetName val="Legal_Risk_Analysis12"/>
      <sheetName val="old_boq12"/>
      <sheetName val="STAFFSCHED_12"/>
      <sheetName val="Cover_sheet12"/>
      <sheetName val="Summary_US$15"/>
      <sheetName val="Summary_Local_$15"/>
      <sheetName val="Project_Budget_Worksheet15"/>
      <sheetName val="Quick_Reference_Guide15"/>
      <sheetName val="030625_GKC_Bluebook_(AC)13"/>
      <sheetName val="INPUT_SHEET13"/>
      <sheetName val="Builtup_Area13"/>
      <sheetName val="CFForecast_detail14"/>
      <sheetName val="Extra_Item13"/>
      <sheetName val="Fill_this_out_first___13"/>
      <sheetName val="DEPTH_CHART_(ORR)_L_S_13"/>
      <sheetName val="TBAL9697_-group_wise__sdpl13"/>
      <sheetName val="Material_13"/>
      <sheetName val="Labour_&amp;_Plant13"/>
      <sheetName val="Fin_Sum13"/>
      <sheetName val="Basement_Budget13"/>
      <sheetName val="IO_LIST13"/>
      <sheetName val="schedule_nos13"/>
      <sheetName val="Break_up_Sheet13"/>
      <sheetName val="Block_A_-_BOQ13"/>
      <sheetName val="BASIS_-DEC_0813"/>
      <sheetName val="Rate_Analysis13"/>
      <sheetName val="ABP_inputs13"/>
      <sheetName val="Synergy_Sales_Budget13"/>
      <sheetName val="Fin__Assumpt__-_Sensitivities13"/>
      <sheetName val="Meas_-Hotel_Part13"/>
      <sheetName val="07016,_Master_List-Major_Mino13"/>
      <sheetName val="Discount_&amp;_Margin13"/>
      <sheetName val="Basic_Rates13"/>
      <sheetName val="WORK_TABLE13"/>
      <sheetName val="3__Elemental_Summary14"/>
      <sheetName val="12a__CFTable14"/>
      <sheetName val="Cashflow_projection13"/>
      <sheetName val="1-Internal_electrical13"/>
      <sheetName val="Cost_Index13"/>
      <sheetName val="Data_sheet13"/>
      <sheetName val="X_rate13"/>
      <sheetName val="BOQ_Direct_selling_cost13"/>
      <sheetName val="Civil_Boq13"/>
      <sheetName val="Site_Dev_BOQ13"/>
      <sheetName val="labour_coeff13"/>
      <sheetName val="RCC,Ret__Wall13"/>
      <sheetName val="Column_steel13"/>
      <sheetName val="Final_Summary13"/>
      <sheetName val="water_prop_13"/>
      <sheetName val="Load_Details-220kV13"/>
      <sheetName val="Sheet3_(2)13"/>
      <sheetName val="4_213"/>
      <sheetName val="Linked_Lead13"/>
      <sheetName val="Legal_Risk_Analysis13"/>
      <sheetName val="old_boq13"/>
      <sheetName val="STAFFSCHED_13"/>
      <sheetName val="Cover_sheet13"/>
      <sheetName val="Summary_US$22"/>
      <sheetName val="Summary_Local_$22"/>
      <sheetName val="Project_Budget_Worksheet22"/>
      <sheetName val="Quick_Reference_Guide22"/>
      <sheetName val="030625_GKC_Bluebook_(AC)20"/>
      <sheetName val="INPUT_SHEET20"/>
      <sheetName val="Builtup_Area20"/>
      <sheetName val="CFForecast_detail21"/>
      <sheetName val="Extra_Item20"/>
      <sheetName val="Fill_this_out_first___20"/>
      <sheetName val="DEPTH_CHART_(ORR)_L_S_20"/>
      <sheetName val="TBAL9697_-group_wise__sdpl20"/>
      <sheetName val="Material_20"/>
      <sheetName val="Labour_&amp;_Plant20"/>
      <sheetName val="Fin_Sum20"/>
      <sheetName val="Basement_Budget20"/>
      <sheetName val="IO_LIST20"/>
      <sheetName val="schedule_nos20"/>
      <sheetName val="Break_up_Sheet20"/>
      <sheetName val="Block_A_-_BOQ20"/>
      <sheetName val="BASIS_-DEC_0820"/>
      <sheetName val="Rate_Analysis20"/>
      <sheetName val="ABP_inputs20"/>
      <sheetName val="Synergy_Sales_Budget20"/>
      <sheetName val="Fin__Assumpt__-_Sensitivities20"/>
      <sheetName val="Meas_-Hotel_Part20"/>
      <sheetName val="07016,_Master_List-Major_Mino20"/>
      <sheetName val="Discount_&amp;_Margin20"/>
      <sheetName val="Basic_Rates20"/>
      <sheetName val="WORK_TABLE20"/>
      <sheetName val="3__Elemental_Summary21"/>
      <sheetName val="12a__CFTable21"/>
      <sheetName val="Cashflow_projection20"/>
      <sheetName val="1-Internal_electrical20"/>
      <sheetName val="Cost_Index20"/>
      <sheetName val="Data_sheet20"/>
      <sheetName val="X_rate20"/>
      <sheetName val="BOQ_Direct_selling_cost20"/>
      <sheetName val="Civil_Boq20"/>
      <sheetName val="Site_Dev_BOQ20"/>
      <sheetName val="labour_coeff20"/>
      <sheetName val="RCC,Ret__Wall20"/>
      <sheetName val="Column_steel20"/>
      <sheetName val="Final_Summary20"/>
      <sheetName val="water_prop_20"/>
      <sheetName val="Load_Details-220kV20"/>
      <sheetName val="Sheet3_(2)20"/>
      <sheetName val="4_220"/>
      <sheetName val="Linked_Lead20"/>
      <sheetName val="Legal_Risk_Analysis20"/>
      <sheetName val="old_boq20"/>
      <sheetName val="STAFFSCHED_20"/>
      <sheetName val="Cover_sheet20"/>
      <sheetName val="Summary_US$17"/>
      <sheetName val="Summary_Local_$17"/>
      <sheetName val="Project_Budget_Worksheet17"/>
      <sheetName val="Quick_Reference_Guide17"/>
      <sheetName val="030625_GKC_Bluebook_(AC)15"/>
      <sheetName val="INPUT_SHEET15"/>
      <sheetName val="Builtup_Area15"/>
      <sheetName val="CFForecast_detail16"/>
      <sheetName val="Extra_Item15"/>
      <sheetName val="Fill_this_out_first___15"/>
      <sheetName val="DEPTH_CHART_(ORR)_L_S_15"/>
      <sheetName val="TBAL9697_-group_wise__sdpl15"/>
      <sheetName val="Material_15"/>
      <sheetName val="Labour_&amp;_Plant15"/>
      <sheetName val="Fin_Sum15"/>
      <sheetName val="Basement_Budget15"/>
      <sheetName val="IO_LIST15"/>
      <sheetName val="schedule_nos15"/>
      <sheetName val="Break_up_Sheet15"/>
      <sheetName val="Block_A_-_BOQ15"/>
      <sheetName val="BASIS_-DEC_0815"/>
      <sheetName val="Rate_Analysis15"/>
      <sheetName val="ABP_inputs15"/>
      <sheetName val="Synergy_Sales_Budget15"/>
      <sheetName val="Fin__Assumpt__-_Sensitivities15"/>
      <sheetName val="Meas_-Hotel_Part15"/>
      <sheetName val="07016,_Master_List-Major_Mino15"/>
      <sheetName val="Discount_&amp;_Margin15"/>
      <sheetName val="Basic_Rates15"/>
      <sheetName val="WORK_TABLE15"/>
      <sheetName val="3__Elemental_Summary16"/>
      <sheetName val="12a__CFTable16"/>
      <sheetName val="Cashflow_projection15"/>
      <sheetName val="1-Internal_electrical15"/>
      <sheetName val="Cost_Index15"/>
      <sheetName val="Data_sheet15"/>
      <sheetName val="X_rate15"/>
      <sheetName val="BOQ_Direct_selling_cost15"/>
      <sheetName val="Civil_Boq15"/>
      <sheetName val="Site_Dev_BOQ15"/>
      <sheetName val="labour_coeff15"/>
      <sheetName val="RCC,Ret__Wall15"/>
      <sheetName val="Column_steel15"/>
      <sheetName val="Final_Summary15"/>
      <sheetName val="water_prop_15"/>
      <sheetName val="Load_Details-220kV15"/>
      <sheetName val="Sheet3_(2)15"/>
      <sheetName val="4_215"/>
      <sheetName val="Linked_Lead15"/>
      <sheetName val="Legal_Risk_Analysis15"/>
      <sheetName val="old_boq15"/>
      <sheetName val="STAFFSCHED_15"/>
      <sheetName val="Cover_sheet15"/>
      <sheetName val="Summary_US$18"/>
      <sheetName val="Summary_Local_$18"/>
      <sheetName val="Project_Budget_Worksheet18"/>
      <sheetName val="Quick_Reference_Guide18"/>
      <sheetName val="030625_GKC_Bluebook_(AC)16"/>
      <sheetName val="INPUT_SHEET16"/>
      <sheetName val="Builtup_Area16"/>
      <sheetName val="CFForecast_detail17"/>
      <sheetName val="Extra_Item16"/>
      <sheetName val="Fill_this_out_first___16"/>
      <sheetName val="DEPTH_CHART_(ORR)_L_S_16"/>
      <sheetName val="TBAL9697_-group_wise__sdpl16"/>
      <sheetName val="Material_16"/>
      <sheetName val="Labour_&amp;_Plant16"/>
      <sheetName val="Fin_Sum16"/>
      <sheetName val="Basement_Budget16"/>
      <sheetName val="IO_LIST16"/>
      <sheetName val="schedule_nos16"/>
      <sheetName val="Break_up_Sheet16"/>
      <sheetName val="Block_A_-_BOQ16"/>
      <sheetName val="BASIS_-DEC_0816"/>
      <sheetName val="Rate_Analysis16"/>
      <sheetName val="ABP_inputs16"/>
      <sheetName val="Synergy_Sales_Budget16"/>
      <sheetName val="Fin__Assumpt__-_Sensitivities16"/>
      <sheetName val="Meas_-Hotel_Part16"/>
      <sheetName val="07016,_Master_List-Major_Mino16"/>
      <sheetName val="Discount_&amp;_Margin16"/>
      <sheetName val="Basic_Rates16"/>
      <sheetName val="WORK_TABLE16"/>
      <sheetName val="3__Elemental_Summary17"/>
      <sheetName val="12a__CFTable17"/>
      <sheetName val="Cashflow_projection16"/>
      <sheetName val="1-Internal_electrical16"/>
      <sheetName val="Cost_Index16"/>
      <sheetName val="Data_sheet16"/>
      <sheetName val="X_rate16"/>
      <sheetName val="BOQ_Direct_selling_cost16"/>
      <sheetName val="Civil_Boq16"/>
      <sheetName val="Site_Dev_BOQ16"/>
      <sheetName val="labour_coeff16"/>
      <sheetName val="RCC,Ret__Wall16"/>
      <sheetName val="Column_steel16"/>
      <sheetName val="Final_Summary16"/>
      <sheetName val="water_prop_16"/>
      <sheetName val="Load_Details-220kV16"/>
      <sheetName val="Sheet3_(2)16"/>
      <sheetName val="4_216"/>
      <sheetName val="Linked_Lead16"/>
      <sheetName val="Legal_Risk_Analysis16"/>
      <sheetName val="old_boq16"/>
      <sheetName val="STAFFSCHED_16"/>
      <sheetName val="Cover_sheet16"/>
      <sheetName val="Summary_US$19"/>
      <sheetName val="Summary_Local_$19"/>
      <sheetName val="Project_Budget_Worksheet19"/>
      <sheetName val="Quick_Reference_Guide19"/>
      <sheetName val="030625_GKC_Bluebook_(AC)17"/>
      <sheetName val="INPUT_SHEET17"/>
      <sheetName val="Builtup_Area17"/>
      <sheetName val="CFForecast_detail18"/>
      <sheetName val="Extra_Item17"/>
      <sheetName val="Fill_this_out_first___17"/>
      <sheetName val="DEPTH_CHART_(ORR)_L_S_17"/>
      <sheetName val="TBAL9697_-group_wise__sdpl17"/>
      <sheetName val="Material_17"/>
      <sheetName val="Labour_&amp;_Plant17"/>
      <sheetName val="Fin_Sum17"/>
      <sheetName val="Basement_Budget17"/>
      <sheetName val="IO_LIST17"/>
      <sheetName val="schedule_nos17"/>
      <sheetName val="Break_up_Sheet17"/>
      <sheetName val="Block_A_-_BOQ17"/>
      <sheetName val="BASIS_-DEC_0817"/>
      <sheetName val="Rate_Analysis17"/>
      <sheetName val="ABP_inputs17"/>
      <sheetName val="Synergy_Sales_Budget17"/>
      <sheetName val="Fin__Assumpt__-_Sensitivities17"/>
      <sheetName val="Meas_-Hotel_Part17"/>
      <sheetName val="07016,_Master_List-Major_Mino17"/>
      <sheetName val="Discount_&amp;_Margin17"/>
      <sheetName val="Basic_Rates17"/>
      <sheetName val="WORK_TABLE17"/>
      <sheetName val="3__Elemental_Summary18"/>
      <sheetName val="12a__CFTable18"/>
      <sheetName val="Cashflow_projection17"/>
      <sheetName val="1-Internal_electrical17"/>
      <sheetName val="Cost_Index17"/>
      <sheetName val="Data_sheet17"/>
      <sheetName val="X_rate17"/>
      <sheetName val="BOQ_Direct_selling_cost17"/>
      <sheetName val="Civil_Boq17"/>
      <sheetName val="Site_Dev_BOQ17"/>
      <sheetName val="labour_coeff17"/>
      <sheetName val="RCC,Ret__Wall17"/>
      <sheetName val="Column_steel17"/>
      <sheetName val="Final_Summary17"/>
      <sheetName val="water_prop_17"/>
      <sheetName val="Load_Details-220kV17"/>
      <sheetName val="Sheet3_(2)17"/>
      <sheetName val="4_217"/>
      <sheetName val="Linked_Lead17"/>
      <sheetName val="Legal_Risk_Analysis17"/>
      <sheetName val="old_boq17"/>
      <sheetName val="STAFFSCHED_17"/>
      <sheetName val="Cover_sheet17"/>
      <sheetName val="Summary_US$20"/>
      <sheetName val="Summary_Local_$20"/>
      <sheetName val="Project_Budget_Worksheet20"/>
      <sheetName val="Quick_Reference_Guide20"/>
      <sheetName val="030625_GKC_Bluebook_(AC)18"/>
      <sheetName val="INPUT_SHEET18"/>
      <sheetName val="Builtup_Area18"/>
      <sheetName val="CFForecast_detail19"/>
      <sheetName val="Extra_Item18"/>
      <sheetName val="Fill_this_out_first___18"/>
      <sheetName val="DEPTH_CHART_(ORR)_L_S_18"/>
      <sheetName val="TBAL9697_-group_wise__sdpl18"/>
      <sheetName val="Material_18"/>
      <sheetName val="Labour_&amp;_Plant18"/>
      <sheetName val="Fin_Sum18"/>
      <sheetName val="Basement_Budget18"/>
      <sheetName val="IO_LIST18"/>
      <sheetName val="schedule_nos18"/>
      <sheetName val="Break_up_Sheet18"/>
      <sheetName val="Block_A_-_BOQ18"/>
      <sheetName val="BASIS_-DEC_0818"/>
      <sheetName val="Rate_Analysis18"/>
      <sheetName val="ABP_inputs18"/>
      <sheetName val="Synergy_Sales_Budget18"/>
      <sheetName val="Fin__Assumpt__-_Sensitivities18"/>
      <sheetName val="Meas_-Hotel_Part18"/>
      <sheetName val="07016,_Master_List-Major_Mino18"/>
      <sheetName val="Discount_&amp;_Margin18"/>
      <sheetName val="Basic_Rates18"/>
      <sheetName val="WORK_TABLE18"/>
      <sheetName val="3__Elemental_Summary19"/>
      <sheetName val="12a__CFTable19"/>
      <sheetName val="Cashflow_projection18"/>
      <sheetName val="1-Internal_electrical18"/>
      <sheetName val="Cost_Index18"/>
      <sheetName val="Data_sheet18"/>
      <sheetName val="X_rate18"/>
      <sheetName val="BOQ_Direct_selling_cost18"/>
      <sheetName val="Civil_Boq18"/>
      <sheetName val="Site_Dev_BOQ18"/>
      <sheetName val="labour_coeff18"/>
      <sheetName val="RCC,Ret__Wall18"/>
      <sheetName val="Column_steel18"/>
      <sheetName val="Final_Summary18"/>
      <sheetName val="water_prop_18"/>
      <sheetName val="Load_Details-220kV18"/>
      <sheetName val="Sheet3_(2)18"/>
      <sheetName val="4_218"/>
      <sheetName val="Linked_Lead18"/>
      <sheetName val="Legal_Risk_Analysis18"/>
      <sheetName val="old_boq18"/>
      <sheetName val="STAFFSCHED_18"/>
      <sheetName val="Cover_sheet18"/>
      <sheetName val="Summary_US$21"/>
      <sheetName val="Summary_Local_$21"/>
      <sheetName val="Project_Budget_Worksheet21"/>
      <sheetName val="Quick_Reference_Guide21"/>
      <sheetName val="030625_GKC_Bluebook_(AC)19"/>
      <sheetName val="INPUT_SHEET19"/>
      <sheetName val="Builtup_Area19"/>
      <sheetName val="CFForecast_detail20"/>
      <sheetName val="Extra_Item19"/>
      <sheetName val="Fill_this_out_first___19"/>
      <sheetName val="DEPTH_CHART_(ORR)_L_S_19"/>
      <sheetName val="TBAL9697_-group_wise__sdpl19"/>
      <sheetName val="Material_19"/>
      <sheetName val="Labour_&amp;_Plant19"/>
      <sheetName val="Fin_Sum19"/>
      <sheetName val="Basement_Budget19"/>
      <sheetName val="IO_LIST19"/>
      <sheetName val="schedule_nos19"/>
      <sheetName val="Break_up_Sheet19"/>
      <sheetName val="Block_A_-_BOQ19"/>
      <sheetName val="BASIS_-DEC_0819"/>
      <sheetName val="Rate_Analysis19"/>
      <sheetName val="ABP_inputs19"/>
      <sheetName val="Synergy_Sales_Budget19"/>
      <sheetName val="Fin__Assumpt__-_Sensitivities19"/>
      <sheetName val="Meas_-Hotel_Part19"/>
      <sheetName val="07016,_Master_List-Major_Mino19"/>
      <sheetName val="Discount_&amp;_Margin19"/>
      <sheetName val="Basic_Rates19"/>
      <sheetName val="WORK_TABLE19"/>
      <sheetName val="3__Elemental_Summary20"/>
      <sheetName val="12a__CFTable20"/>
      <sheetName val="Cashflow_projection19"/>
      <sheetName val="1-Internal_electrical19"/>
      <sheetName val="Cost_Index19"/>
      <sheetName val="Data_sheet19"/>
      <sheetName val="X_rate19"/>
      <sheetName val="BOQ_Direct_selling_cost19"/>
      <sheetName val="Civil_Boq19"/>
      <sheetName val="Site_Dev_BOQ19"/>
      <sheetName val="labour_coeff19"/>
      <sheetName val="RCC,Ret__Wall19"/>
      <sheetName val="Column_steel19"/>
      <sheetName val="Final_Summary19"/>
      <sheetName val="water_prop_19"/>
      <sheetName val="Load_Details-220kV19"/>
      <sheetName val="Sheet3_(2)19"/>
      <sheetName val="4_219"/>
      <sheetName val="Linked_Lead19"/>
      <sheetName val="Legal_Risk_Analysis19"/>
      <sheetName val="old_boq19"/>
      <sheetName val="STAFFSCHED_19"/>
      <sheetName val="Cover_sheet19"/>
      <sheetName val="Summary_US$23"/>
      <sheetName val="Summary_Local_$23"/>
      <sheetName val="Project_Budget_Worksheet23"/>
      <sheetName val="Quick_Reference_Guide23"/>
      <sheetName val="030625_GKC_Bluebook_(AC)21"/>
      <sheetName val="INPUT_SHEET21"/>
      <sheetName val="Builtup_Area21"/>
      <sheetName val="CFForecast_detail22"/>
      <sheetName val="Extra_Item21"/>
      <sheetName val="Fill_this_out_first___21"/>
      <sheetName val="DEPTH_CHART_(ORR)_L_S_21"/>
      <sheetName val="TBAL9697_-group_wise__sdpl21"/>
      <sheetName val="Material_21"/>
      <sheetName val="Labour_&amp;_Plant21"/>
      <sheetName val="Fin_Sum21"/>
      <sheetName val="Basement_Budget21"/>
      <sheetName val="IO_LIST21"/>
      <sheetName val="schedule_nos21"/>
      <sheetName val="Break_up_Sheet21"/>
      <sheetName val="Block_A_-_BOQ21"/>
      <sheetName val="BASIS_-DEC_0821"/>
      <sheetName val="Rate_Analysis21"/>
      <sheetName val="ABP_inputs21"/>
      <sheetName val="Synergy_Sales_Budget21"/>
      <sheetName val="Fin__Assumpt__-_Sensitivities21"/>
      <sheetName val="Meas_-Hotel_Part21"/>
      <sheetName val="07016,_Master_List-Major_Mino21"/>
      <sheetName val="Discount_&amp;_Margin21"/>
      <sheetName val="Basic_Rates21"/>
      <sheetName val="WORK_TABLE21"/>
      <sheetName val="3__Elemental_Summary22"/>
      <sheetName val="12a__CFTable22"/>
      <sheetName val="Cashflow_projection21"/>
      <sheetName val="1-Internal_electrical21"/>
      <sheetName val="Cost_Index21"/>
      <sheetName val="Data_sheet21"/>
      <sheetName val="X_rate21"/>
      <sheetName val="BOQ_Direct_selling_cost21"/>
      <sheetName val="Civil_Boq21"/>
      <sheetName val="Site_Dev_BOQ21"/>
      <sheetName val="labour_coeff21"/>
      <sheetName val="RCC,Ret__Wall21"/>
      <sheetName val="Column_steel21"/>
      <sheetName val="Final_Summary21"/>
      <sheetName val="water_prop_21"/>
      <sheetName val="Load_Details-220kV21"/>
      <sheetName val="Sheet3_(2)21"/>
      <sheetName val="4_221"/>
      <sheetName val="Linked_Lead21"/>
      <sheetName val="Legal_Risk_Analysis21"/>
      <sheetName val="old_boq21"/>
      <sheetName val="STAFFSCHED_21"/>
      <sheetName val="Cover_sheet21"/>
      <sheetName val="Summary_US$24"/>
      <sheetName val="Summary_Local_$24"/>
      <sheetName val="Project_Budget_Worksheet24"/>
      <sheetName val="Quick_Reference_Guide24"/>
      <sheetName val="030625_GKC_Bluebook_(AC)22"/>
      <sheetName val="INPUT_SHEET22"/>
      <sheetName val="Builtup_Area22"/>
      <sheetName val="CFForecast_detail23"/>
      <sheetName val="Extra_Item22"/>
      <sheetName val="Fill_this_out_first___22"/>
      <sheetName val="DEPTH_CHART_(ORR)_L_S_22"/>
      <sheetName val="TBAL9697_-group_wise__sdpl22"/>
      <sheetName val="Material_22"/>
      <sheetName val="Labour_&amp;_Plant22"/>
      <sheetName val="Fin_Sum22"/>
      <sheetName val="Basement_Budget22"/>
      <sheetName val="IO_LIST22"/>
      <sheetName val="schedule_nos22"/>
      <sheetName val="Break_up_Sheet22"/>
      <sheetName val="Block_A_-_BOQ22"/>
      <sheetName val="BASIS_-DEC_0822"/>
      <sheetName val="Rate_Analysis22"/>
      <sheetName val="ABP_inputs22"/>
      <sheetName val="Synergy_Sales_Budget22"/>
      <sheetName val="Fin__Assumpt__-_Sensitivities22"/>
      <sheetName val="Meas_-Hotel_Part22"/>
      <sheetName val="07016,_Master_List-Major_Mino22"/>
      <sheetName val="Discount_&amp;_Margin22"/>
      <sheetName val="Basic_Rates22"/>
      <sheetName val="WORK_TABLE22"/>
      <sheetName val="3__Elemental_Summary23"/>
      <sheetName val="12a__CFTable23"/>
      <sheetName val="Cashflow_projection22"/>
      <sheetName val="1-Internal_electrical22"/>
      <sheetName val="Cost_Index22"/>
      <sheetName val="Data_sheet22"/>
      <sheetName val="X_rate22"/>
      <sheetName val="BOQ_Direct_selling_cost22"/>
      <sheetName val="Civil_Boq22"/>
      <sheetName val="Site_Dev_BOQ22"/>
      <sheetName val="labour_coeff22"/>
      <sheetName val="RCC,Ret__Wall22"/>
      <sheetName val="Column_steel22"/>
      <sheetName val="Final_Summary22"/>
      <sheetName val="water_prop_22"/>
      <sheetName val="Load_Details-220kV22"/>
      <sheetName val="Sheet3_(2)22"/>
      <sheetName val="4_222"/>
      <sheetName val="Linked_Lead22"/>
      <sheetName val="Legal_Risk_Analysis22"/>
      <sheetName val="old_boq22"/>
      <sheetName val="STAFFSCHED_22"/>
      <sheetName val="Cover_sheet22"/>
      <sheetName val="CIF COST ITEM"/>
      <sheetName val="Summary"/>
      <sheetName val="Info"/>
      <sheetName val="입찰내역 발주처 양식"/>
      <sheetName val="Bill_No_8_-_A1"/>
      <sheetName val="Material_List_"/>
      <sheetName val="Common_Data"/>
      <sheetName val="Panels_(DWG)"/>
      <sheetName val="Bill_No_8_-_A2"/>
      <sheetName val="Material_List_1"/>
      <sheetName val="Common_Data1"/>
      <sheetName val="Panels_(DWG)1"/>
      <sheetName val="Bill_No_8_-_A4"/>
      <sheetName val="Material_List_3"/>
      <sheetName val="Common_Data3"/>
      <sheetName val="Panels_(DWG)3"/>
      <sheetName val="Bill_No_8_-_A3"/>
      <sheetName val="Material_List_2"/>
      <sheetName val="Common_Data2"/>
      <sheetName val="Panels_(DWG)2"/>
      <sheetName val="Bill_No_8_-_A5"/>
      <sheetName val="Material_List_4"/>
      <sheetName val="Common_Data4"/>
      <sheetName val="Panels_(DWG)4"/>
      <sheetName val="A CONDITIONS"/>
      <sheetName val="D-3"/>
      <sheetName val="Key Assumptions"/>
      <sheetName val="Aircon"/>
      <sheetName val="Sheet2"/>
      <sheetName val="UCRef1"/>
      <sheetName val="MASTER"/>
      <sheetName val="Joseph Record"/>
      <sheetName val="Trial Bal "/>
      <sheetName val="E150-4"/>
      <sheetName val="Back filling"/>
      <sheetName val="NT items summary"/>
      <sheetName val="MC"/>
      <sheetName val="SO"/>
      <sheetName val="Local"/>
      <sheetName val="Summary_US$25"/>
      <sheetName val="Summary_Local_$25"/>
      <sheetName val="Project_Budget_Worksheet25"/>
      <sheetName val="Quick_Reference_Guide25"/>
      <sheetName val="030625_GKC_Bluebook_(AC)23"/>
      <sheetName val="INPUT_SHEET23"/>
      <sheetName val="IO_LIST23"/>
      <sheetName val="Builtup_Area23"/>
      <sheetName val="CFForecast_detail24"/>
      <sheetName val="Extra_Item23"/>
      <sheetName val="Fill_this_out_first___23"/>
      <sheetName val="DEPTH_CHART_(ORR)_L_S_23"/>
      <sheetName val="TBAL9697_-group_wise__sdpl23"/>
      <sheetName val="Material_23"/>
      <sheetName val="Labour_&amp;_Plant23"/>
      <sheetName val="Fin_Sum23"/>
      <sheetName val="Basement_Budget23"/>
      <sheetName val="schedule_nos23"/>
      <sheetName val="Break_up_Sheet23"/>
      <sheetName val="BASIS_-DEC_0823"/>
      <sheetName val="Block_A_-_BOQ23"/>
      <sheetName val="Rate_Analysis23"/>
      <sheetName val="Fin__Assumpt__-_Sensitivities23"/>
      <sheetName val="Meas_-Hotel_Part23"/>
      <sheetName val="ABP_inputs23"/>
      <sheetName val="Synergy_Sales_Budget23"/>
      <sheetName val="07016,_Master_List-Major_Mino23"/>
      <sheetName val="Discount_&amp;_Margin23"/>
      <sheetName val="Basic_Rates23"/>
      <sheetName val="WORK_TABLE23"/>
      <sheetName val="Data_sheet23"/>
      <sheetName val="Cashflow_projection23"/>
      <sheetName val="3__Elemental_Summary24"/>
      <sheetName val="12a__CFTable24"/>
      <sheetName val="1-Internal_electrical23"/>
      <sheetName val="Cost_Index23"/>
      <sheetName val="X_rate23"/>
      <sheetName val="BOQ_Direct_selling_cost23"/>
      <sheetName val="Civil_Boq23"/>
      <sheetName val="Site_Dev_BOQ23"/>
      <sheetName val="RCC,Ret__Wall23"/>
      <sheetName val="labour_coeff23"/>
      <sheetName val="Column_steel23"/>
      <sheetName val="Final_Summary23"/>
      <sheetName val="Linked_Lead23"/>
      <sheetName val="Legal_Risk_Analysis23"/>
      <sheetName val="Load_Details-220kV23"/>
      <sheetName val="water_prop_23"/>
      <sheetName val="Sheet3_(2)23"/>
      <sheetName val="4_223"/>
      <sheetName val="STAFFSCHED_23"/>
      <sheetName val="Cover_sheet23"/>
      <sheetName val="old_boq23"/>
      <sheetName val="MAR_GENSRV"/>
      <sheetName val="Sheet2_(2)"/>
      <sheetName val="Lead_(Final)"/>
      <sheetName val="INDIGINEOUS_ITEMS_"/>
      <sheetName val="column(T)_FD__to_Gr_"/>
      <sheetName val="column(T)_Gr__to_Upp__Gr_"/>
      <sheetName val="Beam_at_Ground_flr_lvl(Steel)"/>
      <sheetName val="_"/>
      <sheetName val="site_fab&amp;ernstr"/>
      <sheetName val="CIF_COST_ITEM"/>
      <sheetName val="Summary_US$26"/>
      <sheetName val="Summary_Local_$26"/>
      <sheetName val="Project_Budget_Worksheet26"/>
      <sheetName val="Quick_Reference_Guide26"/>
      <sheetName val="030625_GKC_Bluebook_(AC)24"/>
      <sheetName val="INPUT_SHEET24"/>
      <sheetName val="IO_LIST24"/>
      <sheetName val="Builtup_Area24"/>
      <sheetName val="CFForecast_detail25"/>
      <sheetName val="Extra_Item24"/>
      <sheetName val="Fill_this_out_first___24"/>
      <sheetName val="DEPTH_CHART_(ORR)_L_S_24"/>
      <sheetName val="TBAL9697_-group_wise__sdpl24"/>
      <sheetName val="Material_24"/>
      <sheetName val="Labour_&amp;_Plant24"/>
      <sheetName val="Fin_Sum24"/>
      <sheetName val="Basement_Budget24"/>
      <sheetName val="schedule_nos24"/>
      <sheetName val="Break_up_Sheet24"/>
      <sheetName val="BASIS_-DEC_0824"/>
      <sheetName val="Block_A_-_BOQ24"/>
      <sheetName val="Rate_Analysis24"/>
      <sheetName val="Fin__Assumpt__-_Sensitivities24"/>
      <sheetName val="Meas_-Hotel_Part24"/>
      <sheetName val="ABP_inputs24"/>
      <sheetName val="Synergy_Sales_Budget24"/>
      <sheetName val="07016,_Master_List-Major_Mino24"/>
      <sheetName val="Discount_&amp;_Margin24"/>
      <sheetName val="Basic_Rates24"/>
      <sheetName val="WORK_TABLE24"/>
      <sheetName val="Data_sheet24"/>
      <sheetName val="Cashflow_projection24"/>
      <sheetName val="3__Elemental_Summary25"/>
      <sheetName val="12a__CFTable25"/>
      <sheetName val="1-Internal_electrical24"/>
      <sheetName val="Cost_Index24"/>
      <sheetName val="X_rate24"/>
      <sheetName val="BOQ_Direct_selling_cost24"/>
      <sheetName val="Civil_Boq24"/>
      <sheetName val="Site_Dev_BOQ24"/>
      <sheetName val="RCC,Ret__Wall24"/>
      <sheetName val="labour_coeff24"/>
      <sheetName val="Column_steel24"/>
      <sheetName val="Final_Summary24"/>
      <sheetName val="Linked_Lead24"/>
      <sheetName val="Legal_Risk_Analysis24"/>
      <sheetName val="Load_Details-220kV24"/>
      <sheetName val="water_prop_24"/>
      <sheetName val="Sheet3_(2)24"/>
      <sheetName val="4_224"/>
      <sheetName val="STAFFSCHED_24"/>
      <sheetName val="Cover_sheet24"/>
      <sheetName val="old_boq24"/>
      <sheetName val="MAR_GENSRV1"/>
      <sheetName val="Sheet2_(2)1"/>
      <sheetName val="Lead_(Final)1"/>
      <sheetName val="INDIGINEOUS_ITEMS_1"/>
      <sheetName val="column(T)_FD__to_Gr_1"/>
      <sheetName val="column(T)_Gr__to_Upp__Gr_1"/>
      <sheetName val="Beam_at_Ground_flr_lvl(Steel)1"/>
      <sheetName val="_1"/>
      <sheetName val="site_fab&amp;ernstr1"/>
      <sheetName val="CIF_COST_ITEM1"/>
      <sheetName val="Summary_US$27"/>
      <sheetName val="Summary_Local_$27"/>
      <sheetName val="Project_Budget_Worksheet27"/>
      <sheetName val="Quick_Reference_Guide27"/>
      <sheetName val="030625_GKC_Bluebook_(AC)25"/>
      <sheetName val="INPUT_SHEET25"/>
      <sheetName val="IO_LIST25"/>
      <sheetName val="Builtup_Area25"/>
      <sheetName val="CFForecast_detail26"/>
      <sheetName val="Extra_Item25"/>
      <sheetName val="Fill_this_out_first___25"/>
      <sheetName val="DEPTH_CHART_(ORR)_L_S_25"/>
      <sheetName val="TBAL9697_-group_wise__sdpl25"/>
      <sheetName val="Material_25"/>
      <sheetName val="Labour_&amp;_Plant25"/>
      <sheetName val="Fin_Sum25"/>
      <sheetName val="Basement_Budget25"/>
      <sheetName val="schedule_nos25"/>
      <sheetName val="Break_up_Sheet25"/>
      <sheetName val="BASIS_-DEC_0825"/>
      <sheetName val="Block_A_-_BOQ25"/>
      <sheetName val="Rate_Analysis25"/>
      <sheetName val="Fin__Assumpt__-_Sensitivities25"/>
      <sheetName val="Meas_-Hotel_Part25"/>
      <sheetName val="ABP_inputs25"/>
      <sheetName val="Synergy_Sales_Budget25"/>
      <sheetName val="07016,_Master_List-Major_Mino25"/>
      <sheetName val="Discount_&amp;_Margin25"/>
      <sheetName val="Basic_Rates25"/>
      <sheetName val="WORK_TABLE25"/>
      <sheetName val="Data_sheet25"/>
      <sheetName val="Cashflow_projection25"/>
      <sheetName val="3__Elemental_Summary26"/>
      <sheetName val="12a__CFTable26"/>
      <sheetName val="1-Internal_electrical25"/>
      <sheetName val="Cost_Index25"/>
      <sheetName val="X_rate25"/>
      <sheetName val="BOQ_Direct_selling_cost25"/>
      <sheetName val="Civil_Boq25"/>
      <sheetName val="Site_Dev_BOQ25"/>
      <sheetName val="RCC,Ret__Wall25"/>
      <sheetName val="labour_coeff25"/>
      <sheetName val="Column_steel25"/>
      <sheetName val="Final_Summary25"/>
      <sheetName val="Linked_Lead25"/>
      <sheetName val="Legal_Risk_Analysis25"/>
      <sheetName val="Load_Details-220kV25"/>
      <sheetName val="water_prop_25"/>
      <sheetName val="Sheet3_(2)25"/>
      <sheetName val="4_225"/>
      <sheetName val="STAFFSCHED_25"/>
      <sheetName val="Cover_sheet25"/>
      <sheetName val="old_boq25"/>
      <sheetName val="MAR_GENSRV2"/>
      <sheetName val="Sheet2_(2)2"/>
      <sheetName val="Lead_(Final)2"/>
      <sheetName val="INDIGINEOUS_ITEMS_2"/>
      <sheetName val="column(T)_FD__to_Gr_2"/>
      <sheetName val="column(T)_Gr__to_Upp__Gr_2"/>
      <sheetName val="Beam_at_Ground_flr_lvl(Steel)2"/>
      <sheetName val="_2"/>
      <sheetName val="site_fab&amp;ernstr2"/>
      <sheetName val="CIF_COST_ITEM2"/>
      <sheetName val="Notes"/>
      <sheetName val="Balance Sheet"/>
      <sheetName val="Balance_Sheet1"/>
      <sheetName val="Balance_Sheet"/>
      <sheetName val="S1 new-Overall-with C8A"/>
      <sheetName val="Wood Works-R1 "/>
      <sheetName val="Aluminum"/>
      <sheetName val="Final Summary "/>
      <sheetName val="M7B-MEP-Civil"/>
      <sheetName val="Itemised Breakdown"/>
      <sheetName val="MasterData"/>
      <sheetName val="Instructions"/>
      <sheetName val="Plant &amp;  Machinery"/>
      <sheetName val="Approved MTD Proj #'s"/>
      <sheetName val="Balustrade"/>
      <sheetName val="Input"/>
      <sheetName val="Break_Up"/>
      <sheetName val="RESULT"/>
      <sheetName val="SINTER PLANT BEAM &amp; COLUMN "/>
      <sheetName val="Labour"/>
      <sheetName val="SITE OVERHEADS"/>
      <sheetName val="Financials"/>
      <sheetName val="SPEC"/>
      <sheetName val="Pur"/>
      <sheetName val="Bills of Quantities"/>
      <sheetName val="STEEL STRUCTURE"/>
      <sheetName val="piping"/>
      <sheetName val="concrete"/>
      <sheetName val="Control"/>
      <sheetName val="Sheet 1"/>
      <sheetName val="BOQ HT"/>
      <sheetName val="030625_GKC%20Bluebook%20(AC)"/>
      <sheetName val="Labor abs-NMR"/>
      <sheetName val="girder"/>
      <sheetName val="datas"/>
      <sheetName val="loaddata"/>
      <sheetName val="사진"/>
      <sheetName val="tbl_Lists"/>
      <sheetName val="item"/>
      <sheetName val="RA"/>
      <sheetName val="MATERIALS_masterlist"/>
      <sheetName val="sumary"/>
      <sheetName val="except wiring"/>
      <sheetName val="Sectional  Summary"/>
      <sheetName val="BASIC MATERIAL RATES"/>
      <sheetName val="预算"/>
      <sheetName val="S &amp; A"/>
      <sheetName val="Sheet5"/>
      <sheetName val="switch"/>
      <sheetName val="Labour productivity"/>
      <sheetName val="PCC"/>
      <sheetName val="PRECAST lightconc-II"/>
      <sheetName val="VCH-SLC"/>
      <sheetName val="Supplier"/>
      <sheetName val="Calculations"/>
      <sheetName val="Area"/>
      <sheetName val="B"/>
      <sheetName val="2.EV"/>
      <sheetName val="Webcity 2- LAS  Apr'16"/>
      <sheetName val="Cash Flow Working"/>
      <sheetName val="horizontal"/>
      <sheetName val="Sqn_Abs"/>
      <sheetName val="Cost summary"/>
      <sheetName val="DETAILED  BOQ"/>
      <sheetName val="APPENDIX 4.1a"/>
      <sheetName val="final abstract"/>
      <sheetName val="Lowside"/>
      <sheetName val="Comparative"/>
      <sheetName val="INDEX"/>
      <sheetName val="lmp &amp; salse"/>
      <sheetName val="Measurment"/>
      <sheetName val="M.R.1"/>
      <sheetName val="GF Columns"/>
      <sheetName val="steam table"/>
      <sheetName val="EST-CIVIL"/>
      <sheetName val="Field Values"/>
      <sheetName val="Footings"/>
      <sheetName val="Back_filling"/>
      <sheetName val="NT_items_summary"/>
      <sheetName val="Sheet_1"/>
      <sheetName val="Plant_&amp;__Machinery"/>
      <sheetName val="Approved_MTD_Proj_#'s"/>
      <sheetName val="Bills_of_Quantities"/>
      <sheetName val="STEEL_STRUCTURE"/>
      <sheetName val="Labour_productivity"/>
      <sheetName val="Labor_abs-NMR"/>
      <sheetName val="except_wiring"/>
      <sheetName val="SITE_OVERHEADS"/>
      <sheetName val="SINTER_PLANT_BEAM_&amp;_COLUMN_"/>
      <sheetName val="Clause 9"/>
      <sheetName val="Indices"/>
      <sheetName val="beam-reinft"/>
      <sheetName val="Gr. H"/>
      <sheetName val="Branch Power"/>
      <sheetName val="Distrib"/>
      <sheetName val="Emergency"/>
      <sheetName val="Equipment"/>
      <sheetName val="Lighting"/>
      <sheetName val="COLUMN"/>
      <sheetName val="CABLE DATA"/>
      <sheetName val="소상 &quot;1&quot;"/>
      <sheetName val="A1-Continuous"/>
      <sheetName val="Macro1"/>
      <sheetName val="GUT"/>
      <sheetName val="Civil Works"/>
      <sheetName val="DCF"/>
      <sheetName val="Ass4"/>
      <sheetName val="Key Ass"/>
      <sheetName val="边际贡献分析表"/>
      <sheetName val="C-GFL"/>
      <sheetName val="Total cost summary"/>
      <sheetName val="Variables_x"/>
      <sheetName val="Purlin(7m)"/>
      <sheetName val="Aladdin Macro1"/>
      <sheetName val="VOLUMES "/>
      <sheetName val="Params"/>
      <sheetName val="HARGA MATERIAL"/>
      <sheetName val="Vehicles"/>
      <sheetName val="Global Assm."/>
      <sheetName val="PROG_DATA"/>
      <sheetName val="Benchmarking"/>
      <sheetName val="Intro."/>
      <sheetName val="sum"/>
      <sheetName val="BLK2"/>
      <sheetName val="BLK3"/>
      <sheetName val="E &amp; R"/>
      <sheetName val="radar"/>
      <sheetName val="UG"/>
      <sheetName val="HBI NCD"/>
      <sheetName val="115JB"/>
      <sheetName val="Corrupt SSCI"/>
      <sheetName val="Monthly Ship+Prod"/>
      <sheetName val="Perform"/>
      <sheetName val="coal"/>
      <sheetName val="Gas"/>
      <sheetName val="Material Rate List"/>
      <sheetName val="sheeet7"/>
      <sheetName val="Quotation"/>
      <sheetName val="Results"/>
      <sheetName val="PLGroupings"/>
      <sheetName val="August TB"/>
      <sheetName val="9. Package split - Cost "/>
      <sheetName val="two way-1"/>
      <sheetName val="Arch"/>
      <sheetName val="dlvoid"/>
      <sheetName val="Summary_US$28"/>
      <sheetName val="Summary_Local_$28"/>
      <sheetName val="Project_Budget_Worksheet28"/>
      <sheetName val="Quick_Reference_Guide28"/>
      <sheetName val="030625_GKC_Bluebook_(AC)26"/>
      <sheetName val="INPUT_SHEET26"/>
      <sheetName val="X_rate26"/>
      <sheetName val="Builtup_Area26"/>
      <sheetName val="CFForecast_detail27"/>
      <sheetName val="Extra_Item26"/>
      <sheetName val="Fill_this_out_first___26"/>
      <sheetName val="DEPTH_CHART_(ORR)_L_S_26"/>
      <sheetName val="TBAL9697_-group_wise__sdpl26"/>
      <sheetName val="Material_26"/>
      <sheetName val="Labour_&amp;_Plant26"/>
      <sheetName val="Fin_Sum26"/>
      <sheetName val="Basement_Budget26"/>
      <sheetName val="IO_LIST26"/>
      <sheetName val="schedule_nos26"/>
      <sheetName val="07016,_Master_List-Major_Mino26"/>
      <sheetName val="Discount_&amp;_Margin26"/>
      <sheetName val="Block_A_-_BOQ26"/>
      <sheetName val="Break_up_Sheet26"/>
      <sheetName val="BASIS_-DEC_0826"/>
      <sheetName val="Rate_Analysis26"/>
      <sheetName val="ABP_inputs26"/>
      <sheetName val="Synergy_Sales_Budget26"/>
      <sheetName val="Fin__Assumpt__-_Sensitivities26"/>
      <sheetName val="Meas_-Hotel_Part26"/>
      <sheetName val="Basic_Rates26"/>
      <sheetName val="Data_sheet26"/>
      <sheetName val="WORK_TABLE26"/>
      <sheetName val="3__Elemental_Summary27"/>
      <sheetName val="12a__CFTable27"/>
      <sheetName val="Cashflow_projection26"/>
      <sheetName val="1-Internal_electrical26"/>
      <sheetName val="Cost_Index26"/>
      <sheetName val="Civil_Boq26"/>
      <sheetName val="Site_Dev_BOQ26"/>
      <sheetName val="BOQ_Direct_selling_cost26"/>
      <sheetName val="labour_coeff26"/>
      <sheetName val="RCC,Ret__Wall26"/>
      <sheetName val="Legal_Risk_Analysis26"/>
      <sheetName val="water_prop_26"/>
      <sheetName val="Column_steel26"/>
      <sheetName val="Final_Summary26"/>
      <sheetName val="Load_Details-220kV26"/>
      <sheetName val="Sheet3_(2)26"/>
      <sheetName val="4_226"/>
      <sheetName val="Linked_Lead26"/>
      <sheetName val="old_boq26"/>
      <sheetName val="STAFFSCHED_26"/>
      <sheetName val="Sheet_11"/>
      <sheetName val="Cover_sheet26"/>
      <sheetName val="Back_filling1"/>
      <sheetName val="NT_items_summary1"/>
      <sheetName val="Plant_&amp;__Machinery1"/>
      <sheetName val="Approved_MTD_Proj_#'s1"/>
      <sheetName val="Labor_abs-NMR1"/>
      <sheetName val="Bills_of_Quantities1"/>
      <sheetName val="STEEL_STRUCTURE1"/>
      <sheetName val="SITE_OVERHEADS1"/>
      <sheetName val="SINTER_PLANT_BEAM_&amp;_COLUMN_1"/>
      <sheetName val="except_wiring1"/>
      <sheetName val="2_EV"/>
      <sheetName val="Webcity_2-_LAS__Apr'16"/>
      <sheetName val="Cash_Flow_Working"/>
      <sheetName val="Labour_productivity1"/>
      <sheetName val="PRECAST_lightconc-II"/>
      <sheetName val="Cost_summary"/>
      <sheetName val="DETAILED__BOQ"/>
      <sheetName val="APPENDIX_4_1a"/>
      <sheetName val="GF_Columns"/>
      <sheetName val="steam_table"/>
      <sheetName val="BASIC_MATERIAL_RATES"/>
      <sheetName val="S_&amp;_A"/>
      <sheetName val="Field_Values"/>
      <sheetName val="Clause_9"/>
      <sheetName val="Summary_US$29"/>
      <sheetName val="Summary_Local_$29"/>
      <sheetName val="Project_Budget_Worksheet29"/>
      <sheetName val="Quick_Reference_Guide29"/>
      <sheetName val="030625_GKC_Bluebook_(AC)27"/>
      <sheetName val="INPUT_SHEET27"/>
      <sheetName val="X_rate27"/>
      <sheetName val="Builtup_Area27"/>
      <sheetName val="CFForecast_detail28"/>
      <sheetName val="Extra_Item27"/>
      <sheetName val="Fill_this_out_first___27"/>
      <sheetName val="DEPTH_CHART_(ORR)_L_S_27"/>
      <sheetName val="TBAL9697_-group_wise__sdpl27"/>
      <sheetName val="Material_27"/>
      <sheetName val="Labour_&amp;_Plant27"/>
      <sheetName val="Fin_Sum27"/>
      <sheetName val="Basement_Budget27"/>
      <sheetName val="IO_LIST27"/>
      <sheetName val="schedule_nos27"/>
      <sheetName val="07016,_Master_List-Major_Mino27"/>
      <sheetName val="Discount_&amp;_Margin27"/>
      <sheetName val="Block_A_-_BOQ27"/>
      <sheetName val="Break_up_Sheet27"/>
      <sheetName val="BASIS_-DEC_0827"/>
      <sheetName val="Rate_Analysis27"/>
      <sheetName val="ABP_inputs27"/>
      <sheetName val="Synergy_Sales_Budget27"/>
      <sheetName val="Fin__Assumpt__-_Sensitivities27"/>
      <sheetName val="Meas_-Hotel_Part27"/>
      <sheetName val="Basic_Rates27"/>
      <sheetName val="Data_sheet27"/>
      <sheetName val="WORK_TABLE27"/>
      <sheetName val="3__Elemental_Summary28"/>
      <sheetName val="12a__CFTable28"/>
      <sheetName val="Cashflow_projection27"/>
      <sheetName val="1-Internal_electrical27"/>
      <sheetName val="Cost_Index27"/>
      <sheetName val="Civil_Boq27"/>
      <sheetName val="Site_Dev_BOQ27"/>
      <sheetName val="BOQ_Direct_selling_cost27"/>
      <sheetName val="labour_coeff27"/>
      <sheetName val="RCC,Ret__Wall27"/>
      <sheetName val="Legal_Risk_Analysis27"/>
      <sheetName val="water_prop_27"/>
      <sheetName val="Column_steel27"/>
      <sheetName val="Final_Summary27"/>
      <sheetName val="Load_Details-220kV27"/>
      <sheetName val="Sheet3_(2)27"/>
      <sheetName val="4_227"/>
      <sheetName val="Linked_Lead27"/>
      <sheetName val="old_boq27"/>
      <sheetName val="STAFFSCHED_27"/>
      <sheetName val="Sheet_12"/>
      <sheetName val="Cover_sheet27"/>
      <sheetName val="Back_filling2"/>
      <sheetName val="NT_items_summary2"/>
      <sheetName val="Plant_&amp;__Machinery2"/>
      <sheetName val="Approved_MTD_Proj_#'s2"/>
      <sheetName val="Labor_abs-NMR2"/>
      <sheetName val="Bills_of_Quantities2"/>
      <sheetName val="STEEL_STRUCTURE2"/>
      <sheetName val="SITE_OVERHEADS2"/>
      <sheetName val="SINTER_PLANT_BEAM_&amp;_COLUMN_2"/>
      <sheetName val="except_wiring2"/>
      <sheetName val="2_EV1"/>
      <sheetName val="Webcity_2-_LAS__Apr'161"/>
      <sheetName val="Cash_Flow_Working1"/>
      <sheetName val="Labour_productivity2"/>
      <sheetName val="PRECAST_lightconc-II1"/>
      <sheetName val="Cost_summary1"/>
      <sheetName val="DETAILED__BOQ1"/>
      <sheetName val="APPENDIX_4_1a1"/>
      <sheetName val="GF_Columns1"/>
      <sheetName val="steam_table1"/>
      <sheetName val="BASIC_MATERIAL_RATES1"/>
      <sheetName val="S_&amp;_A1"/>
      <sheetName val="Field_Values1"/>
      <sheetName val="Clause_91"/>
      <sheetName val="Sectional__Summary"/>
      <sheetName val="final_abstract"/>
      <sheetName val="CABLE_DATA"/>
      <sheetName val="소상_&quot;1&quot;"/>
      <sheetName val="BOQ_HT"/>
      <sheetName val="Gr__H"/>
      <sheetName val="Summary_US$30"/>
      <sheetName val="Summary_Local_$30"/>
      <sheetName val="Project_Budget_Worksheet30"/>
      <sheetName val="Quick_Reference_Guide30"/>
      <sheetName val="030625_GKC_Bluebook_(AC)28"/>
      <sheetName val="INPUT_SHEET28"/>
      <sheetName val="Builtup_Area28"/>
      <sheetName val="CFForecast_detail29"/>
      <sheetName val="Extra_Item28"/>
      <sheetName val="Fill_this_out_first___28"/>
      <sheetName val="DEPTH_CHART_(ORR)_L_S_28"/>
      <sheetName val="TBAL9697_-group_wise__sdpl28"/>
      <sheetName val="Material_28"/>
      <sheetName val="Labour_&amp;_Plant28"/>
      <sheetName val="Fin_Sum28"/>
      <sheetName val="Basement_Budget28"/>
      <sheetName val="IO_LIST28"/>
      <sheetName val="schedule_nos28"/>
      <sheetName val="Basic_Rates28"/>
      <sheetName val="Rate_Analysis28"/>
      <sheetName val="Break_up_Sheet28"/>
      <sheetName val="Block_A_-_BOQ28"/>
      <sheetName val="BASIS_-DEC_0828"/>
      <sheetName val="ABP_inputs28"/>
      <sheetName val="Synergy_Sales_Budget28"/>
      <sheetName val="Fin__Assumpt__-_Sensitivities28"/>
      <sheetName val="Meas_-Hotel_Part28"/>
      <sheetName val="07016,_Master_List-Major_Mino28"/>
      <sheetName val="Discount_&amp;_Margin28"/>
      <sheetName val="WORK_TABLE28"/>
      <sheetName val="Cashflow_projection28"/>
      <sheetName val="3__Elemental_Summary29"/>
      <sheetName val="12a__CFTable29"/>
      <sheetName val="1-Internal_electrical28"/>
      <sheetName val="Cost_Index28"/>
      <sheetName val="Data_sheet28"/>
      <sheetName val="X_rate28"/>
      <sheetName val="BOQ_Direct_selling_cost28"/>
      <sheetName val="Civil_Boq28"/>
      <sheetName val="Site_Dev_BOQ28"/>
      <sheetName val="labour_coeff28"/>
      <sheetName val="Legal_Risk_Analysis28"/>
      <sheetName val="STAFFSCHED_28"/>
      <sheetName val="RCC,Ret__Wall28"/>
      <sheetName val="Column_steel28"/>
      <sheetName val="Final_Summary28"/>
      <sheetName val="water_prop_28"/>
      <sheetName val="Load_Details-220kV28"/>
      <sheetName val="Sheet3_(2)28"/>
      <sheetName val="4_228"/>
      <sheetName val="Linked_Lead28"/>
      <sheetName val="INDIGINEOUS_ITEMS_3"/>
      <sheetName val="column(T)_FD__to_Gr_3"/>
      <sheetName val="column(T)_Gr__to_Upp__Gr_3"/>
      <sheetName val="old_boq28"/>
      <sheetName val="Cover_sheet28"/>
      <sheetName val="Lead_(Final)3"/>
      <sheetName val="Sheet2_(2)3"/>
      <sheetName val="Back_filling3"/>
      <sheetName val="NT_items_summary3"/>
      <sheetName val="Plant_&amp;__Machinery3"/>
      <sheetName val="Approved_MTD_Proj_#'s3"/>
      <sheetName val="Bills_of_Quantities3"/>
      <sheetName val="STEEL_STRUCTURE3"/>
      <sheetName val="Beam_at_Ground_flr_lvl(Steel)3"/>
      <sheetName val="MAR_GENSRV3"/>
      <sheetName val="site_fab&amp;ernstr3"/>
      <sheetName val="Sheet_13"/>
      <sheetName val="_3"/>
      <sheetName val="Labor_abs-NMR3"/>
      <sheetName val="except_wiring3"/>
      <sheetName val="SINTER_PLANT_BEAM_&amp;_COLUMN_3"/>
      <sheetName val="SITE_OVERHEADS3"/>
      <sheetName val="Labour_productivity3"/>
      <sheetName val="PRECAST_lightconc-II3"/>
      <sheetName val="Cost_summary2"/>
      <sheetName val="DETAILED__BOQ2"/>
      <sheetName val="BASIC_MATERIAL_RATES2"/>
      <sheetName val="S_&amp;_A2"/>
      <sheetName val="2_EV2"/>
      <sheetName val="Webcity_2-_LAS__Apr'162"/>
      <sheetName val="Field_Values2"/>
      <sheetName val="Clause_92"/>
      <sheetName val="GF_Columns2"/>
      <sheetName val="steam_table2"/>
      <sheetName val="APPENDIX_4_1a2"/>
      <sheetName val="Cash_Flow_Working2"/>
      <sheetName val="Sectional__Summary1"/>
      <sheetName val="final_abstract1"/>
      <sheetName val="CABLE_DATA1"/>
      <sheetName val="소상_&quot;1&quot;1"/>
      <sheetName val="BOQ_HT1"/>
      <sheetName val="Gr__H1"/>
      <sheetName val="Corrupt_SSCI"/>
      <sheetName val="Monthly_Ship+Prod"/>
      <sheetName val="M_R_1"/>
      <sheetName val="Plant Cost"/>
      <sheetName val="Material List"/>
      <sheetName val="4.4 External Plaster"/>
      <sheetName val="Costs"/>
      <sheetName val=""/>
      <sheetName val="ancillary"/>
      <sheetName val="I-CO"/>
      <sheetName val="Lagerhalle"/>
      <sheetName val="HARGA_MATERIAL"/>
      <sheetName val="HARGA_MATERIAL1"/>
      <sheetName val="final_abstract2"/>
      <sheetName val="CABLE_DATA2"/>
      <sheetName val="소상_&quot;1&quot;2"/>
      <sheetName val="HARGA_MATERIAL2"/>
      <sheetName val="Sectional__Summary2"/>
      <sheetName val="doq7"/>
      <sheetName val="doq-1"/>
      <sheetName val="doq-9"/>
      <sheetName val="doq 2"/>
      <sheetName val="Summary_US$31"/>
      <sheetName val="Summary_Local_$31"/>
      <sheetName val="Project_Budget_Worksheet31"/>
      <sheetName val="Quick_Reference_Guide31"/>
      <sheetName val="030625_GKC_Bluebook_(AC)29"/>
      <sheetName val="Builtup_Area29"/>
      <sheetName val="INPUT_SHEET29"/>
      <sheetName val="CFForecast_detail30"/>
      <sheetName val="Extra_Item29"/>
      <sheetName val="Fill_this_out_first___29"/>
      <sheetName val="DEPTH_CHART_(ORR)_L_S_29"/>
      <sheetName val="TBAL9697_-group_wise__sdpl29"/>
      <sheetName val="Material_29"/>
      <sheetName val="Labour_&amp;_Plant29"/>
      <sheetName val="Fin_Sum29"/>
      <sheetName val="Basement_Budget29"/>
      <sheetName val="IO_LIST29"/>
      <sheetName val="schedule_nos29"/>
      <sheetName val="Block_A_-_BOQ29"/>
      <sheetName val="Break_up_Sheet29"/>
      <sheetName val="BASIS_-DEC_0829"/>
      <sheetName val="Rate_Analysis29"/>
      <sheetName val="Fin__Assumpt__-_Sensitivities29"/>
      <sheetName val="Meas_-Hotel_Part29"/>
      <sheetName val="ABP_inputs29"/>
      <sheetName val="Synergy_Sales_Budget29"/>
      <sheetName val="07016,_Master_List-Major_Mino29"/>
      <sheetName val="Discount_&amp;_Margin29"/>
      <sheetName val="Basic_Rates29"/>
      <sheetName val="WORK_TABLE29"/>
      <sheetName val="Cashflow_projection29"/>
      <sheetName val="3__Elemental_Summary30"/>
      <sheetName val="12a__CFTable30"/>
      <sheetName val="1-Internal_electrical29"/>
      <sheetName val="Cost_Index29"/>
      <sheetName val="Data_sheet29"/>
      <sheetName val="X_rate29"/>
      <sheetName val="Civil_Boq29"/>
      <sheetName val="BOQ_Direct_selling_cost29"/>
      <sheetName val="Site_Dev_BOQ29"/>
      <sheetName val="labour_coeff29"/>
      <sheetName val="RCC,Ret__Wall29"/>
      <sheetName val="Column_steel29"/>
      <sheetName val="Final_Summary29"/>
      <sheetName val="water_prop_29"/>
      <sheetName val="Load_Details-220kV29"/>
      <sheetName val="Linked_Lead29"/>
      <sheetName val="Sheet3_(2)29"/>
      <sheetName val="4_229"/>
      <sheetName val="Legal_Risk_Analysis29"/>
      <sheetName val="Sheet2_(2)4"/>
      <sheetName val="STAFFSCHED_29"/>
      <sheetName val="INDIGINEOUS_ITEMS_4"/>
      <sheetName val="column(T)_FD__to_Gr_4"/>
      <sheetName val="column(T)_Gr__to_Upp__Gr_4"/>
      <sheetName val="Cover_sheet29"/>
      <sheetName val="old_boq29"/>
      <sheetName val="Beam_at_Ground_flr_lvl(Steel)4"/>
      <sheetName val="MAR_GENSRV4"/>
      <sheetName val="site_fab&amp;ernstr4"/>
      <sheetName val="Back_filling4"/>
      <sheetName val="NT_items_summary4"/>
      <sheetName val="Lead_(Final)4"/>
      <sheetName val="Approved_MTD_Proj_#'s4"/>
      <sheetName val="Plant_&amp;__Machinery4"/>
      <sheetName val="Bills_of_Quantities4"/>
      <sheetName val="STEEL_STRUCTURE4"/>
      <sheetName val="_4"/>
      <sheetName val="Sheet_14"/>
      <sheetName val="Labor_abs-NMR4"/>
      <sheetName val="except_wiring4"/>
      <sheetName val="SITE_OVERHEADS4"/>
      <sheetName val="SINTER_PLANT_BEAM_&amp;_COLUMN_4"/>
      <sheetName val="Labour_productivity4"/>
      <sheetName val="final_abstract3"/>
      <sheetName val="CABLE_DATA3"/>
      <sheetName val="소상_&quot;1&quot;3"/>
      <sheetName val="Clause_93"/>
      <sheetName val="HARGA_MATERIAL3"/>
      <sheetName val="Sectional__Summary3"/>
      <sheetName val="PRECAST_lightconc-II4"/>
      <sheetName val="Field_Values3"/>
      <sheetName val="Cost_summary3"/>
      <sheetName val="DETAILED__BOQ3"/>
      <sheetName val="BASIC_MATERIAL_RATES3"/>
      <sheetName val="S_&amp;_A3"/>
      <sheetName val="2_EV3"/>
      <sheetName val="Webcity_2-_LAS__Apr'163"/>
      <sheetName val="Encl.12"/>
      <sheetName val="TABLES"/>
      <sheetName val="TASKRSRC (2)"/>
      <sheetName val="S2groupcode"/>
      <sheetName val="할증 "/>
      <sheetName val="Consumptions"/>
      <sheetName val="Construction area"/>
      <sheetName val="Timesheet"/>
      <sheetName val="Design_ Consi."/>
      <sheetName val="mecon-summary"/>
      <sheetName val="SA Lifecycle Inputs"/>
      <sheetName val="Key Stats Timeline"/>
      <sheetName val="SA FM Inputs"/>
      <sheetName val="Internal Input"/>
      <sheetName val="SA SPC Summary Inputs"/>
      <sheetName val="Key Data"/>
      <sheetName val="汇总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Set>
  </externalBook>
</externalLink>
</file>

<file path=xl/externalLinks/externalLink287.xml><?xml version="1.0" encoding="utf-8"?>
<externalLink xmlns="http://schemas.openxmlformats.org/spreadsheetml/2006/main">
  <externalBook xmlns:r="http://schemas.openxmlformats.org/officeDocument/2006/relationships" r:id="rId1">
    <sheetNames>
      <sheetName val="Printing"/>
      <sheetName val="Input"/>
      <sheetName val="P&amp;L"/>
      <sheetName val="15%"/>
      <sheetName val="Notes"/>
      <sheetName val="Notes (2)"/>
      <sheetName val="Trend"/>
      <sheetName val="New Work"/>
      <sheetName val="Lockup"/>
      <sheetName val="Budget"/>
      <sheetName val="DATA"/>
      <sheetName val="Graph_HK"/>
      <sheetName val="Graph_S"/>
      <sheetName val="Graph_C"/>
      <sheetName val="Summary_£"/>
      <sheetName val="Copy Macros"/>
      <sheetName val="Module1"/>
      <sheetName val="Module3"/>
      <sheetName val="FitOutConfCentre"/>
      <sheetName val="Notes_(2)"/>
      <sheetName val="New_Work"/>
      <sheetName val="Copy_Macros"/>
      <sheetName val="0405P&amp;L_Dubai"/>
      <sheetName val="Rooms"/>
      <sheetName val="Sheet1"/>
      <sheetName val="PLT-SUM"/>
      <sheetName val="FEVA"/>
      <sheetName val="HO Costs"/>
      <sheetName val="Bill 1"/>
      <sheetName val="Bill 2"/>
      <sheetName val="Bill 3"/>
      <sheetName val="Bill 4"/>
      <sheetName val="Bill 5"/>
      <sheetName val="Bill 6"/>
      <sheetName val="Bill 7"/>
      <sheetName val="③赤紙(日文)"/>
      <sheetName val="Notes_(2)1"/>
      <sheetName val="New_Work1"/>
      <sheetName val="Copy_Macros1"/>
      <sheetName val="Project Budget Worksheet"/>
      <sheetName val="Notes_(2)2"/>
      <sheetName val="New_Work2"/>
      <sheetName val="Copy_Macros2"/>
      <sheetName val="HO_Costs1"/>
      <sheetName val="Bill_11"/>
      <sheetName val="Bill_21"/>
      <sheetName val="Bill_31"/>
      <sheetName val="Bill_41"/>
      <sheetName val="Bill_51"/>
      <sheetName val="Bill_61"/>
      <sheetName val="Bill_71"/>
      <sheetName val="Project_Budget_Worksheet1"/>
      <sheetName val="HO_Costs"/>
      <sheetName val="Bill_1"/>
      <sheetName val="Bill_2"/>
      <sheetName val="Bill_3"/>
      <sheetName val="Bill_4"/>
      <sheetName val="Bill_5"/>
      <sheetName val="Bill_6"/>
      <sheetName val="Bill_7"/>
      <sheetName val="Project_Budget_Worksheet"/>
      <sheetName val="Notes_(2)3"/>
      <sheetName val="New_Work3"/>
      <sheetName val="Copy_Macros3"/>
      <sheetName val="HO_Costs2"/>
      <sheetName val="Bill_12"/>
      <sheetName val="Bill_22"/>
      <sheetName val="Bill_32"/>
      <sheetName val="Bill_42"/>
      <sheetName val="Bill_52"/>
      <sheetName val="Bill_62"/>
      <sheetName val="Bill_72"/>
      <sheetName val="Project_Budget_Worksheet2"/>
      <sheetName val="Notes_(2)4"/>
      <sheetName val="New_Work4"/>
      <sheetName val="Copy_Macros4"/>
      <sheetName val="HO_Costs3"/>
      <sheetName val="Bill_13"/>
      <sheetName val="Bill_23"/>
      <sheetName val="Bill_33"/>
      <sheetName val="Bill_43"/>
      <sheetName val="Bill_53"/>
      <sheetName val="Bill_63"/>
      <sheetName val="Bill_73"/>
      <sheetName val="Project_Budget_Worksheet3"/>
      <sheetName val="Notes_(2)5"/>
      <sheetName val="New_Work5"/>
      <sheetName val="Copy_Macros5"/>
      <sheetName val="HO_Costs4"/>
      <sheetName val="Bill_14"/>
      <sheetName val="Bill_24"/>
      <sheetName val="Bill_34"/>
      <sheetName val="Bill_44"/>
      <sheetName val="Bill_54"/>
      <sheetName val="Bill_64"/>
      <sheetName val="Bill_74"/>
      <sheetName val="Project_Budget_Worksheet4"/>
      <sheetName val="Notes_(2)6"/>
      <sheetName val="New_Work6"/>
      <sheetName val="Copy_Macros6"/>
      <sheetName val="HO_Costs5"/>
      <sheetName val="Bill_15"/>
      <sheetName val="Bill_25"/>
      <sheetName val="Bill_35"/>
      <sheetName val="Bill_45"/>
      <sheetName val="Bill_55"/>
      <sheetName val="Bill_65"/>
      <sheetName val="Bill_75"/>
      <sheetName val="Project_Budget_Worksheet5"/>
      <sheetName val="Notes_(2)7"/>
      <sheetName val="New_Work7"/>
      <sheetName val="Copy_Macros7"/>
      <sheetName val="HO_Costs6"/>
      <sheetName val="Bill_16"/>
      <sheetName val="Bill_26"/>
      <sheetName val="Bill_36"/>
      <sheetName val="Bill_46"/>
      <sheetName val="Bill_56"/>
      <sheetName val="Bill_66"/>
      <sheetName val="Bill_76"/>
      <sheetName val="Project_Budget_Worksheet6"/>
      <sheetName val="Notes_(2)8"/>
      <sheetName val="New_Work8"/>
      <sheetName val="Copy_Macros8"/>
      <sheetName val="HO_Costs7"/>
      <sheetName val="Bill_17"/>
      <sheetName val="Bill_27"/>
      <sheetName val="Bill_37"/>
      <sheetName val="Bill_47"/>
      <sheetName val="Bill_57"/>
      <sheetName val="Bill_67"/>
      <sheetName val="Bill_77"/>
      <sheetName val="Project_Budget_Worksheet7"/>
      <sheetName val="Bill No 8 - A"/>
      <sheetName val="Graph (LGEN)"/>
      <sheetName val="out_prog"/>
      <sheetName val="선적schedule (2)"/>
      <sheetName val="P-Sum-Cab"/>
      <sheetName val="CIF COST ITEM"/>
      <sheetName val="CIF_COST_ITEM"/>
      <sheetName val="CIF_COST_ITEM1"/>
      <sheetName val="CIF_COST_ITEM2"/>
      <sheetName val="CIF_COST_ITEM3"/>
      <sheetName val="HO_Costs8"/>
      <sheetName val="CIF_COST_ITEM4"/>
      <sheetName val="Notes_(2)9"/>
      <sheetName val="New_Work9"/>
      <sheetName val="Copy_Macros9"/>
      <sheetName val="HO_Costs9"/>
      <sheetName val="CIF_COST_ITEM5"/>
      <sheetName val="ancillary"/>
      <sheetName val="Notes_(2)10"/>
      <sheetName val="New_Work10"/>
      <sheetName val="Copy_Macros10"/>
      <sheetName val="HO_Costs10"/>
      <sheetName val="CIF_COST_ITEM6"/>
      <sheetName val="Bill_18"/>
      <sheetName val="Bill_28"/>
      <sheetName val="Bill_38"/>
      <sheetName val="Bill_48"/>
      <sheetName val="Bill_58"/>
      <sheetName val="Bill_68"/>
      <sheetName val="Bill_78"/>
      <sheetName val="Project_Budget_Worksheet8"/>
      <sheetName val="Bill_No_8_-_A"/>
      <sheetName val="[0405P&amp;L_Dubai.x"/>
      <sheetName val="labour"/>
      <sheetName val="Notes_(2)12"/>
      <sheetName val="New_Work12"/>
      <sheetName val="Copy_Macros12"/>
      <sheetName val="HO_Costs12"/>
      <sheetName val="Bill_110"/>
      <sheetName val="Bill_210"/>
      <sheetName val="Bill_310"/>
      <sheetName val="Bill_410"/>
      <sheetName val="Bill_510"/>
      <sheetName val="Bill_610"/>
      <sheetName val="Bill_710"/>
      <sheetName val="Project_Budget_Worksheet10"/>
      <sheetName val="Bill_No_8_-_A2"/>
      <sheetName val="Graph_(LGEN)1"/>
      <sheetName val="선적schedule_(2)1"/>
      <sheetName val="CIF_COST_ITEM8"/>
      <sheetName val="[0405P&amp;L_Dubai_x1"/>
      <sheetName val="Notes_(2)11"/>
      <sheetName val="New_Work11"/>
      <sheetName val="Copy_Macros11"/>
      <sheetName val="HO_Costs11"/>
      <sheetName val="Bill_19"/>
      <sheetName val="Bill_29"/>
      <sheetName val="Bill_39"/>
      <sheetName val="Bill_49"/>
      <sheetName val="Bill_59"/>
      <sheetName val="Bill_69"/>
      <sheetName val="Bill_79"/>
      <sheetName val="Project_Budget_Worksheet9"/>
      <sheetName val="Bill_No_8_-_A1"/>
      <sheetName val="Graph_(LGEN)"/>
      <sheetName val="선적schedule_(2)"/>
      <sheetName val="CIF_COST_ITEM7"/>
      <sheetName val="[0405P&amp;L_Dubai_x"/>
      <sheetName val="eval"/>
      <sheetName val="MH Compensate-Nov"/>
      <sheetName val="Sheet2"/>
      <sheetName val="Schedules"/>
      <sheetName val="SPEC"/>
      <sheetName val="FORM7"/>
      <sheetName val="Spread_sht"/>
      <sheetName val="Break up Sheet"/>
      <sheetName val="공사비 내역 (가)"/>
      <sheetName val="MPR_PA_1"/>
      <sheetName val="MATERIALS_masterlist"/>
      <sheetName val="Mp-team 1"/>
      <sheetName val="MATL"/>
      <sheetName val="LAB"/>
      <sheetName val="Controls"/>
      <sheetName val="Project Info"/>
      <sheetName val="SITE WORK"/>
      <sheetName val="基本数据"/>
      <sheetName val="人员工资"/>
      <sheetName val="其他直接费"/>
      <sheetName val="4标价组成表"/>
      <sheetName val="Contents"/>
      <sheetName val="Grap¤_S"/>
      <sheetName val="Rate Analysis"/>
      <sheetName val="Publicbuilding"/>
      <sheetName val="CPA33-34"/>
      <sheetName val="RELAYS"/>
      <sheetName val="MATER._TO`T"/>
      <sheetName val="TEST_PREL_PROD"/>
      <sheetName val="Bill No.6"/>
      <sheetName val="Lists"/>
      <sheetName val="Boiler Curves"/>
      <sheetName val="Balustrade"/>
      <sheetName val="Base &amp; Pod (elec)"/>
      <sheetName val="Macro1"/>
      <sheetName val="Day work"/>
      <sheetName val="SeptNSV"/>
      <sheetName val="Sept NSV"/>
      <sheetName val="POWER"/>
      <sheetName val="Cash Flow Working"/>
      <sheetName val="Concrete"/>
      <sheetName val="ok"/>
      <sheetName val="ITEMS"/>
      <sheetName val="집계"/>
      <sheetName val="Cover Page"/>
      <sheetName val="Approved MTD Proj #'s"/>
      <sheetName val="BQLIST"/>
      <sheetName val="Site Plan"/>
      <sheetName val="E_Summary"/>
      <sheetName val="D_Cntnts"/>
      <sheetName val="IDU Rates &amp; Spec."/>
      <sheetName val="ODU Rates &amp; Spec."/>
      <sheetName val="基础-HL"/>
      <sheetName val="Bill_111"/>
      <sheetName val="Bill_211"/>
      <sheetName val="Bill_311"/>
      <sheetName val="Bill_411"/>
      <sheetName val="Bill_511"/>
      <sheetName val="Bill_611"/>
      <sheetName val="Bill_711"/>
      <sheetName val="Project_Budget_Worksheet11"/>
      <sheetName val="Bill_No_8_-_A3"/>
      <sheetName val="Improvements"/>
      <sheetName val="Consolidated CF"/>
      <sheetName val="Variables_x"/>
      <sheetName val="Mast"/>
      <sheetName val="Cost"/>
      <sheetName val="T&amp;M"/>
      <sheetName val="Back up Figures"/>
      <sheetName val="Panels (DWG)"/>
      <sheetName val="Raw Data"/>
      <sheetName val="LMP"/>
      <sheetName val="Settings"/>
      <sheetName val="feuille de saisie"/>
      <sheetName val="Construction"/>
      <sheetName val="SECTION 10-TSE"/>
      <sheetName val="Services_InitialEst_UtilityServ"/>
      <sheetName val="materials"/>
      <sheetName val="2-1J1"/>
      <sheetName val="Planned"/>
      <sheetName val="DataInvoice!"/>
      <sheetName val="Section 2-SCHEDULE OF DAYWORK"/>
      <sheetName val="PROGRAM"/>
      <sheetName val="Cover"/>
      <sheetName val="Index"/>
      <sheetName val="Summary"/>
      <sheetName val="Sheet3"/>
      <sheetName val="MasterData"/>
      <sheetName val="Instructions"/>
      <sheetName val="Division 15B - HVAC"/>
      <sheetName val="Imported Materials"/>
      <sheetName val="Data Input"/>
      <sheetName val="Load Details-220kV"/>
      <sheetName val="August TB"/>
      <sheetName val="Trial Bal "/>
      <sheetName val="Overall Summary "/>
      <sheetName val="Sh-6"/>
      <sheetName val="ALternative-Rev.5"/>
      <sheetName val="LOCAL RATES"/>
      <sheetName val="Notes_(2)13"/>
      <sheetName val="New_Work13"/>
      <sheetName val="Copy_Macros13"/>
      <sheetName val="HO_Costs13"/>
      <sheetName val="Bill_112"/>
      <sheetName val="Bill_212"/>
      <sheetName val="Bill_312"/>
      <sheetName val="Bill_412"/>
      <sheetName val="Bill_512"/>
      <sheetName val="Bill_612"/>
      <sheetName val="Bill_712"/>
      <sheetName val="Project_Budget_Worksheet12"/>
      <sheetName val="Bill_No_8_-_A4"/>
      <sheetName val="Graph_(LGEN)2"/>
      <sheetName val="선적schedule_(2)2"/>
      <sheetName val="CIF_COST_ITEM9"/>
      <sheetName val="[0405P&amp;L_Dubai_x2"/>
      <sheetName val="MH_Compensate-Nov"/>
      <sheetName val="Break_up_Sheet"/>
      <sheetName val="공사비_내역_(가)"/>
      <sheetName val="Mp-team_1"/>
      <sheetName val="Project_Info"/>
      <sheetName val="SITE_WORK"/>
      <sheetName val="Rate_Analysis"/>
      <sheetName val="MATER__TO`T"/>
      <sheetName val="Bill_No_6"/>
      <sheetName val="Boiler_Curves"/>
      <sheetName val="Base_&amp;_Pod_(elec)"/>
      <sheetName val="Day_work"/>
      <sheetName val="Sept_NSV"/>
      <sheetName val="Cash_Flow_Working"/>
      <sheetName val="Cover_Page"/>
      <sheetName val="Approved_MTD_Proj_#'s"/>
      <sheetName val="Site_Plan"/>
      <sheetName val="IDU_Rates_&amp;_Spec_"/>
      <sheetName val="ODU_Rates_&amp;_Spec_"/>
      <sheetName val="Consolidated_CF"/>
      <sheetName val="Back_up_Figures"/>
      <sheetName val="Joseph Record"/>
      <sheetName val="Report"/>
      <sheetName val="UCRef1"/>
      <sheetName val="UCRef3"/>
      <sheetName val="_0405P&amp;L_Dubai.x"/>
      <sheetName val="PLANT"/>
      <sheetName val="MASTER"/>
      <sheetName val="Liabilities"/>
      <sheetName val="Bill No.3"/>
      <sheetName val="Calendar"/>
      <sheetName val="Steel "/>
      <sheetName val="HS"/>
      <sheetName val="RW"/>
      <sheetName val="Area"/>
      <sheetName val="Margin"/>
      <sheetName val="Material"/>
      <sheetName val="Breakdown"/>
      <sheetName val="Names"/>
      <sheetName val="Wordsdata"/>
      <sheetName val="Set"/>
      <sheetName val="Dropdowns"/>
      <sheetName val="PE"/>
      <sheetName val="Imported_Materials"/>
      <sheetName val="Material List"/>
      <sheetName val="ESTIMATE"/>
      <sheetName val="col-reinft1"/>
      <sheetName val="ANALYSIS"/>
      <sheetName val="Tk off"/>
      <sheetName val="Assumptions"/>
      <sheetName val="Database"/>
      <sheetName val="schedule nos"/>
      <sheetName val="Min r Value"/>
      <sheetName val="合成単価作成表-BLDG"/>
      <sheetName val="Cost IT-OAJV-HP"/>
      <sheetName val="POWER ASSUMPTIONS"/>
      <sheetName val="Personnel Information"/>
      <sheetName val="参数"/>
      <sheetName val="Cash Flow"/>
      <sheetName val="Jan 19 -Feb 18 O.T"/>
      <sheetName val="Jan 19 -Feb 18 T.SHEET"/>
      <sheetName val="Takeoff Template"/>
      <sheetName val="C급보 "/>
      <sheetName val="Dimensions"/>
      <sheetName val="mats"/>
      <sheetName val="Joinery"/>
      <sheetName val="Variables"/>
      <sheetName val="Rates"/>
      <sheetName val="Basisdaten"/>
      <sheetName val="A"/>
      <sheetName val="B"/>
      <sheetName val="C"/>
      <sheetName val="D"/>
      <sheetName val="E"/>
      <sheetName val="G"/>
      <sheetName val="H"/>
      <sheetName val="I"/>
      <sheetName val="K"/>
      <sheetName val="L"/>
      <sheetName val="M"/>
      <sheetName val="N"/>
      <sheetName val="O"/>
      <sheetName val="T"/>
      <sheetName val="U"/>
      <sheetName val="Vordruck-Nr. 7.1.3_D"/>
      <sheetName val="M&amp;A D"/>
      <sheetName val="M&amp;A E"/>
      <sheetName val="M&amp;A G"/>
      <sheetName val="3"/>
      <sheetName val="3-Design"/>
      <sheetName val="Info"/>
      <sheetName val="LookUp"/>
      <sheetName val="#REF"/>
      <sheetName val="SECTION_10-TSE"/>
      <sheetName val="Notes_(2)14"/>
      <sheetName val="New_Work14"/>
      <sheetName val="Copy_Macros14"/>
      <sheetName val="HO_Costs14"/>
      <sheetName val="Bill_No_8_-_A5"/>
      <sheetName val="Bill_113"/>
      <sheetName val="Bill_213"/>
      <sheetName val="Bill_313"/>
      <sheetName val="Bill_413"/>
      <sheetName val="Bill_513"/>
      <sheetName val="Bill_613"/>
      <sheetName val="Bill_713"/>
      <sheetName val="Project_Budget_Worksheet13"/>
      <sheetName val="CIF_COST_ITEM10"/>
      <sheetName val="MH_Compensate-Nov1"/>
      <sheetName val="Project_Info1"/>
      <sheetName val="SITE_WORK1"/>
      <sheetName val="Imported_Materials1"/>
      <sheetName val="공사비_내역_(가)1"/>
      <sheetName val="Break_up_Sheet1"/>
      <sheetName val="Consolidated_CF1"/>
      <sheetName val="Mp-team_11"/>
      <sheetName val="Bill_No_61"/>
      <sheetName val="Sept_NSV1"/>
      <sheetName val="Base_&amp;_Pod_(elec)1"/>
      <sheetName val="Boiler_Curves1"/>
      <sheetName val="Day_work1"/>
      <sheetName val="Cash_Flow_Working1"/>
      <sheetName val="MATER__TO`T1"/>
      <sheetName val="Cover_Page1"/>
      <sheetName val="Approved_MTD_Proj_#'s1"/>
      <sheetName val="Rate_Analysis1"/>
      <sheetName val="SECTION_10-TSE1"/>
      <sheetName val="Initial Data"/>
      <sheetName val="Division_15B_-_HVAC"/>
      <sheetName val="Data_Input"/>
      <sheetName val="Load_Details-220kV"/>
      <sheetName val="Trial_Bal_"/>
      <sheetName val="August_TB"/>
      <sheetName val="Overall_Summary_"/>
      <sheetName val="_0405P&amp;L_Dubai_x"/>
      <sheetName val="Panels_(DWG)"/>
      <sheetName val="Raw_Data"/>
      <sheetName val="ALternative-Rev_5"/>
      <sheetName val="LOCAL_RATES"/>
      <sheetName val="Section_2-SCHEDULE_OF_DAYWORK"/>
      <sheetName val="Part-A"/>
      <sheetName val="Summary "/>
      <sheetName val="Estimate Detail"/>
      <sheetName val="Elemental Buildup"/>
      <sheetName val="Master list"/>
      <sheetName val="Min_r_Value"/>
      <sheetName val="Bill_No_3"/>
      <sheetName val="Steel_"/>
      <sheetName val="Cost_IT-OAJV-HP"/>
      <sheetName val="POWER_ASSUMPTIONS"/>
      <sheetName val="Personnel_Information"/>
      <sheetName val="Total"/>
      <sheetName val="Bar schedule"/>
      <sheetName val="Balance Sheet"/>
      <sheetName val="Cover Sheet"/>
      <sheetName val="DATE"/>
      <sheetName val="NPV"/>
      <sheetName val="MONTH"/>
      <sheetName val="UPDATED 2012.02.12"/>
      <sheetName val="Manpower Rates_ Rev.1"/>
      <sheetName val="G29A"/>
      <sheetName val="EPCand PMT Budget"/>
      <sheetName val="Important Details &amp; Validation"/>
      <sheetName val="_0405P&amp;L_Dubai_x1"/>
      <sheetName val="_0405P&amp;L_Dubai_x2"/>
      <sheetName val="Main"/>
      <sheetName val="IDIQ Benefits"/>
      <sheetName val="International Locations"/>
      <sheetName val="IDIQ Class"/>
      <sheetName val="参数 "/>
      <sheetName val="PMT TARRIF"/>
      <sheetName val="EXE Summ"/>
      <sheetName val="Graph_(LGEN)3"/>
      <sheetName val="선적schedule_(2)3"/>
      <sheetName val="[0405P&amp;L_Dubai_x3"/>
      <sheetName val="Site_Plan1"/>
      <sheetName val="IDU_Rates_&amp;_Spec_1"/>
      <sheetName val="ODU_Rates_&amp;_Spec_1"/>
      <sheetName val="Back_up_Figures1"/>
      <sheetName val="Vordruck-Nr__7_1_3_D"/>
      <sheetName val="M&amp;A_D"/>
      <sheetName val="M&amp;A_E"/>
      <sheetName val="M&amp;A_G"/>
      <sheetName val="Joseph_Record"/>
      <sheetName val="Panels_(DWG)1"/>
      <sheetName val="Raw_Data1"/>
      <sheetName val="Division_15B_-_HVAC1"/>
      <sheetName val="Data_Input1"/>
      <sheetName val="Load_Details-220kV1"/>
      <sheetName val="Trial_Bal_1"/>
      <sheetName val="August_TB1"/>
      <sheetName val="Overall_Summary_1"/>
      <sheetName val="ALternative-Rev_51"/>
      <sheetName val="LOCAL_RATES1"/>
      <sheetName val="Section_2-SCHEDULE_OF_DAYWORK1"/>
      <sheetName val="Notes_(2)15"/>
      <sheetName val="New_Work15"/>
      <sheetName val="Copy_Macros15"/>
      <sheetName val="HO_Costs15"/>
      <sheetName val="Bill_114"/>
      <sheetName val="Bill_214"/>
      <sheetName val="Bill_314"/>
      <sheetName val="Bill_414"/>
      <sheetName val="Bill_514"/>
      <sheetName val="Bill_614"/>
      <sheetName val="Bill_714"/>
      <sheetName val="Project_Budget_Worksheet14"/>
      <sheetName val="Bill_No_8_-_A6"/>
      <sheetName val="Graph_(LGEN)4"/>
      <sheetName val="선적schedule_(2)4"/>
      <sheetName val="CIF_COST_ITEM11"/>
      <sheetName val="[0405P&amp;L_Dubai_x4"/>
      <sheetName val="MH_Compensate-Nov2"/>
      <sheetName val="Project_Info2"/>
      <sheetName val="SITE_WORK2"/>
      <sheetName val="Panels_(DWG)2"/>
      <sheetName val="Raw_Data2"/>
      <sheetName val="공사비_내역_(가)2"/>
      <sheetName val="Break_up_Sheet2"/>
      <sheetName val="Site_Plan2"/>
      <sheetName val="Mp-team_12"/>
      <sheetName val="Bill_No_62"/>
      <sheetName val="Boiler_Curves2"/>
      <sheetName val="Base_&amp;_Pod_(elec)2"/>
      <sheetName val="Rate_Analysis2"/>
      <sheetName val="Day_work2"/>
      <sheetName val="Sept_NSV2"/>
      <sheetName val="Imported_Materials2"/>
      <sheetName val="Cash_Flow_Working2"/>
      <sheetName val="MATER__TO`T2"/>
      <sheetName val="Cover_Page2"/>
      <sheetName val="Approved_MTD_Proj_#'s2"/>
      <sheetName val="Consolidated_CF2"/>
      <sheetName val="Division_15B_-_HVAC2"/>
      <sheetName val="SECTION_10-TSE2"/>
      <sheetName val="Data_Input2"/>
      <sheetName val="Load_Details-220kV2"/>
      <sheetName val="Trial_Bal_2"/>
      <sheetName val="August_TB2"/>
      <sheetName val="Overall_Summary_2"/>
      <sheetName val="ALternative-Rev_52"/>
      <sheetName val="LOCAL_RATES2"/>
      <sheetName val="Section_2-SCHEDULE_OF_DAYWORK2"/>
      <sheetName val="Notes_(2)16"/>
      <sheetName val="New_Work16"/>
      <sheetName val="Copy_Macros16"/>
      <sheetName val="HO_Costs16"/>
      <sheetName val="Bill_115"/>
      <sheetName val="Bill_215"/>
      <sheetName val="Bill_315"/>
      <sheetName val="Bill_415"/>
      <sheetName val="Bill_515"/>
      <sheetName val="Bill_615"/>
      <sheetName val="Bill_715"/>
      <sheetName val="Project_Budget_Worksheet15"/>
      <sheetName val="Bill_No_8_-_A7"/>
      <sheetName val="Graph_(LGEN)5"/>
      <sheetName val="선적schedule_(2)5"/>
      <sheetName val="CIF_COST_ITEM12"/>
      <sheetName val="[0405P&amp;L_Dubai_x5"/>
      <sheetName val="MH_Compensate-Nov3"/>
      <sheetName val="Project_Info3"/>
      <sheetName val="SITE_WORK3"/>
      <sheetName val="Panels_(DWG)3"/>
      <sheetName val="Raw_Data3"/>
      <sheetName val="공사비_내역_(가)3"/>
      <sheetName val="Break_up_Sheet3"/>
      <sheetName val="Site_Plan3"/>
      <sheetName val="Mp-team_13"/>
      <sheetName val="Bill_No_63"/>
      <sheetName val="Boiler_Curves3"/>
      <sheetName val="Base_&amp;_Pod_(elec)3"/>
      <sheetName val="_0405P&amp;L_Dubai_x3"/>
      <sheetName val="Rate_Analysis3"/>
      <sheetName val="Day_work3"/>
      <sheetName val="Sept_NSV3"/>
      <sheetName val="Imported_Materials3"/>
      <sheetName val="Cash_Flow_Working3"/>
      <sheetName val="MATER__TO`T3"/>
      <sheetName val="Cover_Page3"/>
      <sheetName val="Approved_MTD_Proj_#'s3"/>
      <sheetName val="Consolidated_CF3"/>
      <sheetName val="Division_15B_-_HVAC3"/>
      <sheetName val="SECTION_10-TSE3"/>
      <sheetName val="Data_Input3"/>
      <sheetName val="Load_Details-220kV3"/>
      <sheetName val="Trial_Bal_3"/>
      <sheetName val="August_TB3"/>
      <sheetName val="Overall_Summary_3"/>
      <sheetName val="ALternative-Rev_53"/>
      <sheetName val="LOCAL_RATES3"/>
      <sheetName val="Section_2-SCHEDULE_OF_DAYWORK3"/>
      <sheetName val="Notes_(2)17"/>
      <sheetName val="New_Work17"/>
      <sheetName val="Copy_Macros17"/>
      <sheetName val="HO_Costs17"/>
      <sheetName val="Bill_116"/>
      <sheetName val="Bill_216"/>
      <sheetName val="Bill_316"/>
      <sheetName val="Bill_416"/>
      <sheetName val="Bill_516"/>
      <sheetName val="Bill_616"/>
      <sheetName val="Bill_716"/>
      <sheetName val="Project_Budget_Worksheet16"/>
      <sheetName val="Bill_No_8_-_A8"/>
      <sheetName val="Graph_(LGEN)6"/>
      <sheetName val="선적schedule_(2)6"/>
      <sheetName val="CIF_COST_ITEM13"/>
      <sheetName val="[0405P&amp;L_Dubai_x6"/>
      <sheetName val="MH_Compensate-Nov4"/>
      <sheetName val="Project_Info4"/>
      <sheetName val="SITE_WORK4"/>
      <sheetName val="Panels_(DWG)4"/>
      <sheetName val="Raw_Data4"/>
      <sheetName val="공사비_내역_(가)4"/>
      <sheetName val="Break_up_Sheet4"/>
      <sheetName val="Site_Plan4"/>
      <sheetName val="Mp-team_14"/>
      <sheetName val="Bill_No_64"/>
      <sheetName val="Boiler_Curves4"/>
      <sheetName val="Base_&amp;_Pod_(elec)4"/>
      <sheetName val="_0405P&amp;L_Dubai_x4"/>
      <sheetName val="Rate_Analysis4"/>
      <sheetName val="Day_work4"/>
      <sheetName val="Sept_NSV4"/>
      <sheetName val="Imported_Materials4"/>
      <sheetName val="Cash_Flow_Working4"/>
      <sheetName val="MATER__TO`T4"/>
      <sheetName val="Cover_Page4"/>
      <sheetName val="Approved_MTD_Proj_#'s4"/>
      <sheetName val="Consolidated_CF4"/>
      <sheetName val="Division_15B_-_HVAC4"/>
      <sheetName val="SECTION_10-TSE4"/>
      <sheetName val="Data_Input4"/>
      <sheetName val="Load_Details-220kV4"/>
      <sheetName val="Trial_Bal_4"/>
      <sheetName val="August_TB4"/>
      <sheetName val="Overall_Summary_4"/>
      <sheetName val="ALternative-Rev_54"/>
      <sheetName val="LOCAL_RATES4"/>
      <sheetName val="Section_2-SCHEDULE_OF_DAYWORK4"/>
      <sheetName val="Back_up_Figures2"/>
      <sheetName val="IDU_Rates_&amp;_Spec_2"/>
      <sheetName val="ODU_Rates_&amp;_Spec_2"/>
      <sheetName val="feuille_de_saisie"/>
      <sheetName val="Notes_(2)18"/>
      <sheetName val="New_Work18"/>
      <sheetName val="Copy_Macros18"/>
      <sheetName val="HO_Costs18"/>
      <sheetName val="Bill_117"/>
      <sheetName val="Bill_217"/>
      <sheetName val="Bill_317"/>
      <sheetName val="Bill_417"/>
      <sheetName val="Bill_517"/>
      <sheetName val="Bill_617"/>
      <sheetName val="Bill_717"/>
      <sheetName val="Project_Budget_Worksheet17"/>
      <sheetName val="Bill_No_8_-_A9"/>
      <sheetName val="Graph_(LGEN)7"/>
      <sheetName val="선적schedule_(2)7"/>
      <sheetName val="CIF_COST_ITEM14"/>
      <sheetName val="[0405P&amp;L_Dubai_x7"/>
      <sheetName val="MH_Compensate-Nov5"/>
      <sheetName val="Project_Info5"/>
      <sheetName val="SITE_WORK5"/>
      <sheetName val="Panels_(DWG)5"/>
      <sheetName val="Raw_Data5"/>
      <sheetName val="공사비_내역_(가)5"/>
      <sheetName val="Break_up_Sheet5"/>
      <sheetName val="Site_Plan5"/>
      <sheetName val="Mp-team_15"/>
      <sheetName val="Bill_No_65"/>
      <sheetName val="Boiler_Curves5"/>
      <sheetName val="Base_&amp;_Pod_(elec)5"/>
      <sheetName val="_0405P&amp;L_Dubai_x5"/>
      <sheetName val="Rate_Analysis5"/>
      <sheetName val="Day_work5"/>
      <sheetName val="Sept_NSV5"/>
      <sheetName val="Imported_Materials5"/>
      <sheetName val="Cash_Flow_Working5"/>
      <sheetName val="MATER__TO`T5"/>
      <sheetName val="Cover_Page5"/>
      <sheetName val="Approved_MTD_Proj_#'s5"/>
      <sheetName val="Consolidated_CF5"/>
      <sheetName val="Division_15B_-_HVAC5"/>
      <sheetName val="SECTION_10-TSE5"/>
      <sheetName val="Data_Input5"/>
      <sheetName val="Load_Details-220kV5"/>
      <sheetName val="Trial_Bal_5"/>
      <sheetName val="August_TB5"/>
      <sheetName val="Overall_Summary_5"/>
      <sheetName val="ALternative-Rev_55"/>
      <sheetName val="LOCAL_RATES5"/>
      <sheetName val="Section_2-SCHEDULE_OF_DAYWORK5"/>
      <sheetName val="Back_up_Figures3"/>
      <sheetName val="IDU_Rates_&amp;_Spec_3"/>
      <sheetName val="ODU_Rates_&amp;_Spec_3"/>
      <sheetName val="Bill_No_31"/>
      <sheetName val="Steel_1"/>
      <sheetName val="feuille_de_saisie1"/>
      <sheetName val="Joseph_Record1"/>
      <sheetName val="@risk rents and incentives"/>
      <sheetName val="Car park lease"/>
      <sheetName val="Net rent analysis"/>
      <sheetName val="TASKRSRC (2)"/>
      <sheetName val="TARGET"/>
      <sheetName val="BASELINE"/>
      <sheetName val="5.1"/>
      <sheetName val="6.5 upto June16"/>
      <sheetName val="16"/>
      <sheetName val="BILL 4 NEW multi"/>
      <sheetName val="bill02"/>
      <sheetName val="Material Prices"/>
      <sheetName val="BOQ (2)"/>
      <sheetName val="ÖZET"/>
      <sheetName val="SRC-B3U2"/>
      <sheetName val="BOQ"/>
      <sheetName val="Bill 1 - Preliminaries"/>
      <sheetName val="CABLERET"/>
      <sheetName val="内河船舶单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Set>
  </externalBook>
</externalLink>
</file>

<file path=xl/externalLinks/externalLink288.xml><?xml version="1.0" encoding="utf-8"?>
<externalLink xmlns="http://schemas.openxmlformats.org/spreadsheetml/2006/main">
  <externalBook xmlns:r="http://schemas.openxmlformats.org/officeDocument/2006/relationships" r:id="rId1">
    <sheetNames>
      <sheetName val="Overview"/>
      <sheetName val="Scope of Works"/>
      <sheetName val="RFI"/>
      <sheetName val="Settings"/>
      <sheetName val="Summary"/>
      <sheetName val="Budget"/>
      <sheetName val="Estimating"/>
      <sheetName val="Busduct"/>
      <sheetName val="Dropdowns"/>
      <sheetName val="Manpower loading"/>
      <sheetName val="EP"/>
      <sheetName val="Feeders"/>
      <sheetName val="Cables"/>
      <sheetName val="Connect"/>
      <sheetName val="Meter"/>
      <sheetName val="Reports"/>
      <sheetName val="PARAMETERS"/>
      <sheetName val="Cost Database"/>
      <sheetName val="Feeders SUPERSEDED"/>
      <sheetName val="Cables SUPERSEDED"/>
      <sheetName val="MV Connect"/>
      <sheetName val="XLPE Connect"/>
      <sheetName val="LSZH Connect"/>
      <sheetName val="Current Rating"/>
      <sheetName val="Scope_of_Works"/>
      <sheetName val="Manpower_loading"/>
      <sheetName val="Cost_Database"/>
      <sheetName val="Feeders_SUPERSEDED"/>
      <sheetName val="Cables_SUPERSEDED"/>
      <sheetName val="MV_Connect"/>
      <sheetName val="XLPE_Connect"/>
      <sheetName val="LSZH_Connect"/>
      <sheetName val="Current_Rating"/>
      <sheetName val="총괄표 (2)"/>
      <sheetName val="STEEL STRUCTURE"/>
      <sheetName val="内河船舶单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289.xml><?xml version="1.0" encoding="utf-8"?>
<externalLink xmlns="http://schemas.openxmlformats.org/spreadsheetml/2006/main">
  <externalBook xmlns:r="http://schemas.openxmlformats.org/officeDocument/2006/relationships" r:id="rId1">
    <sheetNames>
      <sheetName val="11"/>
      <sheetName val="#REF!"/>
      <sheetName val="BQLIST"/>
      <sheetName val="Ironmongery"/>
      <sheetName val="Leaf"/>
      <sheetName val="Fire Ratings"/>
      <sheetName val="Notes"/>
      <sheetName val="Security"/>
      <sheetName val="Contents"/>
      <sheetName val="Construction"/>
      <sheetName val="Control"/>
      <sheetName val="Inputs - ST"/>
      <sheetName val="Basement Budget"/>
      <sheetName val="Database"/>
      <sheetName val="schedule nos"/>
      <sheetName val="CSC"/>
      <sheetName val="Equip"/>
      <sheetName val="Day work"/>
      <sheetName val="Tank"/>
      <sheetName val="conc-foot-gradeslab"/>
      <sheetName val="Project Details "/>
      <sheetName val="Sheet1"/>
      <sheetName val="SUMMARYMCA"/>
      <sheetName val="Mp-team 1"/>
      <sheetName val="eval"/>
      <sheetName val="Rate Analysis"/>
      <sheetName val="Guard House #1; D,E,F"/>
      <sheetName val="GRSummary"/>
      <sheetName val="Z- GENERAL PRICE SUMMARY"/>
      <sheetName val="WITHOUT C&amp;I PROFIT (3)"/>
      <sheetName val="E_Summary"/>
      <sheetName val="D_Cntnts"/>
      <sheetName val="PriceSummary"/>
      <sheetName val="AN"/>
      <sheetName val="GAE8'97"/>
      <sheetName val="MAIN SUMMARY"/>
      <sheetName val="DIRLBR"/>
      <sheetName val="Intro"/>
      <sheetName val="BOQ건축"/>
      <sheetName val="CIF COST ITEM"/>
      <sheetName val="col-reinft1"/>
      <sheetName val="SPT vs PHI"/>
      <sheetName val="FORM7"/>
      <sheetName val="Wordsdata"/>
      <sheetName val="Sensitivities"/>
      <sheetName val="Interm FO Detail"/>
      <sheetName val="Priv FO Detail"/>
      <sheetName val="Inputs_-_ST"/>
      <sheetName val="Fire_Ratings"/>
      <sheetName val="Basement_Budget"/>
      <sheetName val="schedule_nos"/>
      <sheetName val="Day_work"/>
      <sheetName val="Inputs_-_ST1"/>
      <sheetName val="Fire_Ratings1"/>
      <sheetName val="Basement_Budget1"/>
      <sheetName val="schedule_nos1"/>
      <sheetName val="Day_work1"/>
      <sheetName val="CONS. PROJECT HITS"/>
      <sheetName val="Sales &amp; Prod"/>
      <sheetName val="Table"/>
      <sheetName val="SOR"/>
      <sheetName val="Basis"/>
      <sheetName val="Raw Data"/>
      <sheetName val="Sheet2"/>
      <sheetName val="dyes"/>
      <sheetName val="Sheet3"/>
      <sheetName val="UTILITY"/>
      <sheetName val="AUG17"/>
      <sheetName val="AUG18"/>
      <sheetName val="AUG19"/>
      <sheetName val="AUG20"/>
      <sheetName val="AUG21"/>
      <sheetName val="AUG22"/>
      <sheetName val="AUG24"/>
      <sheetName val="AUG25"/>
      <sheetName val="AUG26"/>
      <sheetName val="AUG27"/>
      <sheetName val="AUG28"/>
      <sheetName val="AUG29"/>
      <sheetName val="AUG31"/>
      <sheetName val="Costing"/>
      <sheetName val="Div Sum"/>
      <sheetName val="newsales"/>
      <sheetName val="purpose&amp;input"/>
      <sheetName val="Design Devmt"/>
      <sheetName val="COLUMN"/>
      <sheetName val="RateAnalysis"/>
      <sheetName val="VC Summary"/>
      <sheetName val="#REF"/>
      <sheetName val="Detail In Door Stad"/>
      <sheetName val="UC-Testing"/>
      <sheetName val="Data"/>
      <sheetName val="Jan 19 -Feb 18 O.T"/>
      <sheetName val="Jan 19 -Feb 18 T.SHEET"/>
      <sheetName val="PRECAST lightconc-II"/>
      <sheetName val="By Trade"/>
      <sheetName val="seal"/>
      <sheetName val="2.05"/>
      <sheetName val="1"/>
      <sheetName val="12"/>
      <sheetName val="13"/>
      <sheetName val="14"/>
      <sheetName val="15"/>
      <sheetName val="16"/>
      <sheetName val="18"/>
      <sheetName val="19"/>
      <sheetName val="2"/>
      <sheetName val="20"/>
      <sheetName val="21"/>
      <sheetName val="22"/>
      <sheetName val="23"/>
      <sheetName val="25"/>
      <sheetName val="26"/>
      <sheetName val="27"/>
      <sheetName val="28"/>
      <sheetName val="29"/>
      <sheetName val="30"/>
      <sheetName val="4"/>
      <sheetName val="5"/>
      <sheetName val="6"/>
      <sheetName val="7"/>
      <sheetName val="8"/>
      <sheetName val="9"/>
      <sheetName val="Controls"/>
      <sheetName val="Selling Price"/>
      <sheetName val="TOTAL"/>
      <sheetName val="NOV10"/>
      <sheetName val="NOV11"/>
      <sheetName val="NOV12"/>
      <sheetName val="NOV13"/>
      <sheetName val="NOV14"/>
      <sheetName val="NOV16"/>
      <sheetName val="NOV17"/>
      <sheetName val="NOV18"/>
      <sheetName val="NOV19"/>
      <sheetName val="NOV2"/>
      <sheetName val="NOV20"/>
      <sheetName val="NOV21"/>
      <sheetName val="NOV24"/>
      <sheetName val="NOV25"/>
      <sheetName val="NOV26"/>
      <sheetName val="NOV27"/>
      <sheetName val="NOV28"/>
      <sheetName val="NOV3"/>
      <sheetName val="NOV30"/>
      <sheetName val="NOV4"/>
      <sheetName val="NOV5"/>
      <sheetName val="NOV6"/>
      <sheetName val="NOV9"/>
      <sheetName val="BOQ"/>
      <sheetName val="ANALYSIS"/>
      <sheetName val="banilad"/>
      <sheetName val="Mactan"/>
      <sheetName val="Mandaue"/>
      <sheetName val="Div Summary"/>
      <sheetName val="PipWT"/>
      <sheetName val="Fill this out first..."/>
      <sheetName val="RA-markate"/>
      <sheetName val="Supplier"/>
      <sheetName val="2.08"/>
      <sheetName val="2.09"/>
      <sheetName val="2.10"/>
      <sheetName val="2.11"/>
      <sheetName val="2.13"/>
      <sheetName val="Drop Down List"/>
      <sheetName val="1 Summary"/>
      <sheetName val="2.12"/>
      <sheetName val="List"/>
      <sheetName val="ancillary"/>
      <sheetName val="SS MH"/>
      <sheetName val="02"/>
      <sheetName val="03"/>
      <sheetName val="04"/>
      <sheetName val="01"/>
      <sheetName val="Unit_Name"/>
      <sheetName val="Summary "/>
      <sheetName val="HITS"/>
      <sheetName val="Data Sheet 1"/>
      <sheetName val="Definitions"/>
      <sheetName val="1-1 GRN ALL"/>
      <sheetName val="2-1 LPO "/>
      <sheetName val="LPO Compliment"/>
      <sheetName val="Cash2"/>
      <sheetName val="Z"/>
      <sheetName val="ABB"/>
      <sheetName val="GE"/>
      <sheetName val="TASK"/>
      <sheetName val="OCT01"/>
      <sheetName val="OCT02"/>
      <sheetName val="OCT03"/>
      <sheetName val="OCT05"/>
      <sheetName val="OCT06"/>
      <sheetName val="OCT07"/>
      <sheetName val="OCT08"/>
      <sheetName val="OCT09"/>
      <sheetName val="OCT10"/>
      <sheetName val="OCT12"/>
      <sheetName val="OCT13"/>
      <sheetName val="OCT14"/>
      <sheetName val="OCT15"/>
      <sheetName val="OCT16"/>
      <sheetName val="OCT17"/>
      <sheetName val="OCT19"/>
      <sheetName val="OCT20"/>
      <sheetName val="OCT21"/>
      <sheetName val="OCT22"/>
      <sheetName val="OCT23"/>
      <sheetName val="OCT24"/>
      <sheetName val="OCT26"/>
      <sheetName val="OCT27"/>
      <sheetName val="OCT28"/>
      <sheetName val="OCT29"/>
      <sheetName val="OCT30"/>
      <sheetName val="OCT31"/>
      <sheetName val="AUG1"/>
      <sheetName val="AUG10"/>
      <sheetName val="AUG12"/>
      <sheetName val="AUG13"/>
      <sheetName val="AUG14"/>
      <sheetName val="AUG15"/>
      <sheetName val="AUG3"/>
      <sheetName val="AUG4"/>
      <sheetName val="AUG5"/>
      <sheetName val="AUG6"/>
      <sheetName val="AUG7"/>
      <sheetName val="AUG8"/>
      <sheetName val="COVER"/>
      <sheetName val="FitOutConfCentre"/>
      <sheetName val="Westin FOH &amp; BOH Split"/>
      <sheetName val="Bill 1"/>
      <sheetName val="Bill 2"/>
      <sheetName val="Bill 3"/>
      <sheetName val="Bill 4"/>
      <sheetName val="Bill 5"/>
      <sheetName val="Bill 6"/>
      <sheetName val="Bill 7"/>
      <sheetName val="SubmitCal"/>
      <sheetName val="Arch"/>
      <sheetName val="Cost_any"/>
      <sheetName val="Div 3 - Concrete"/>
      <sheetName val="Staff Schedule"/>
      <sheetName val="P&amp;L-BDMC"/>
      <sheetName val="F"/>
      <sheetName val="CW"/>
      <sheetName val="TEXT"/>
      <sheetName val="SBL03_Comp"/>
      <sheetName val="GT"/>
      <sheetName val="10"/>
      <sheetName val="17"/>
      <sheetName val="24"/>
      <sheetName val="31"/>
      <sheetName val="Lead"/>
      <sheetName val="Info"/>
      <sheetName val="③赤紙(日文)"/>
      <sheetName val="Gen Summary"/>
      <sheetName val="DB_12 DASHBOARD"/>
      <sheetName val="Testing"/>
      <sheetName val="CPA33-34"/>
      <sheetName val="MFG"/>
      <sheetName val="Utility Summary"/>
      <sheetName val="Cost Summary"/>
      <sheetName val="1.1 Cost Breakdown (2)"/>
      <sheetName val="2.3 BID Comparison"/>
      <sheetName val="Details"/>
      <sheetName val="factors"/>
      <sheetName val="concrete"/>
      <sheetName val="JULY1"/>
      <sheetName val="JULY10"/>
      <sheetName val="JULY11"/>
      <sheetName val="JULY13"/>
      <sheetName val="JULY14"/>
      <sheetName val="JULY15"/>
      <sheetName val="JULY16"/>
      <sheetName val="JULY17"/>
      <sheetName val="JULY18"/>
      <sheetName val="JULY2"/>
      <sheetName val="JULY20"/>
      <sheetName val="JULY21"/>
      <sheetName val="JULY22"/>
      <sheetName val="JULY23"/>
      <sheetName val="JULY24"/>
      <sheetName val="JULY25"/>
      <sheetName val="JULY27"/>
      <sheetName val="JULY28"/>
      <sheetName val="JULY29"/>
      <sheetName val="JULY3"/>
      <sheetName val="JULY30"/>
      <sheetName val="JULY31"/>
      <sheetName val="JULY4"/>
      <sheetName val="JULY6"/>
      <sheetName val="JULY7"/>
      <sheetName val="JULY8"/>
      <sheetName val="JULY9"/>
      <sheetName val="June27"/>
      <sheetName val="June29"/>
      <sheetName val="June30"/>
      <sheetName val="X rate"/>
      <sheetName val="Ironmongery "/>
      <sheetName val="PARAMETERS"/>
      <sheetName val="cover page"/>
      <sheetName val="Balance Sheet"/>
      <sheetName val="123周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Set>
  </externalBook>
</externalLink>
</file>

<file path=xl/externalLinks/externalLink290.xml><?xml version="1.0" encoding="utf-8"?>
<externalLink xmlns="http://schemas.openxmlformats.org/spreadsheetml/2006/main">
  <externalBook xmlns:r="http://schemas.openxmlformats.org/officeDocument/2006/relationships" r:id="rId1">
    <sheetNames>
      <sheetName val="Comparative statement"/>
      <sheetName val="RA-markate"/>
      <sheetName val="RA_markate"/>
      <sheetName val="Project Budget Worksheet"/>
      <sheetName val="LAB"/>
      <sheetName val="dBase"/>
      <sheetName val="PROJECT BRIEF(EX.NEW)"/>
      <sheetName val="Cover"/>
      <sheetName val="총괄표 (2)"/>
      <sheetName val="POWER"/>
      <sheetName val="SCHED"/>
      <sheetName val="Notes"/>
      <sheetName val="BOQ"/>
      <sheetName val="BQLIST"/>
      <sheetName val="cover page"/>
      <sheetName val="Sheet1"/>
      <sheetName val="2-SITE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91.xml><?xml version="1.0" encoding="utf-8"?>
<externalLink xmlns="http://schemas.openxmlformats.org/spreadsheetml/2006/main">
  <externalBook xmlns:r="http://schemas.openxmlformats.org/officeDocument/2006/relationships" r:id="rId1">
    <sheetNames>
      <sheetName val="Original_FS"/>
      <sheetName val="Updated_FS"/>
      <sheetName val="FS_BU_Level"/>
      <sheetName val="Budgeted_Opex"/>
      <sheetName val="Approved Changes_Opex"/>
      <sheetName val="Actual_Opex_plus_RF"/>
      <sheetName val="Budgeted_Capex"/>
      <sheetName val="Approved Changes_Capex"/>
      <sheetName val="Actual_Capex_plus_RF"/>
      <sheetName val="R&amp;C Original"/>
      <sheetName val="R&amp;C Updated"/>
      <sheetName val="Ref_Sheet"/>
      <sheetName val="1. NI"/>
      <sheetName val="2. Fin_Stat"/>
      <sheetName val="3. CashFlows"/>
      <sheetName val="4. Capex"/>
      <sheetName val="5. Opex"/>
      <sheetName val="6. Project Summary"/>
      <sheetName val="7. Appendix"/>
      <sheetName val="PjctCosts"/>
      <sheetName val="Approved_Changes_Opex"/>
      <sheetName val="Approved_Changes_Capex"/>
      <sheetName val="R&amp;C_Original"/>
      <sheetName val="R&amp;C_Updated"/>
      <sheetName val="1__NI"/>
      <sheetName val="2__Fin_Stat"/>
      <sheetName val="3__CashFlows"/>
      <sheetName val="4__Capex"/>
      <sheetName val="5__Opex"/>
      <sheetName val="6__Project_Summary"/>
      <sheetName val="7__Appendix"/>
      <sheetName val="Sheet 2"/>
      <sheetName val="CCNs"/>
      <sheetName val="LAB"/>
      <sheetName val="2-SITE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92.xml><?xml version="1.0" encoding="utf-8"?>
<externalLink xmlns="http://schemas.openxmlformats.org/spreadsheetml/2006/main">
  <externalBook xmlns:r="http://schemas.openxmlformats.org/officeDocument/2006/relationships" r:id="rId1">
    <sheetNames>
      <sheetName val="1. Acquisition"/>
      <sheetName val="2. Aerospace"/>
      <sheetName val="3. Aluminium"/>
      <sheetName val="4. Automotive"/>
      <sheetName val="5. Corporate"/>
      <sheetName val="6. Healthcare"/>
      <sheetName val="7. Infrastructure"/>
      <sheetName val="8. Masdar"/>
      <sheetName val="9. MPSC"/>
      <sheetName val="10. OG"/>
      <sheetName val="11. Real Estate"/>
      <sheetName val="12. Services"/>
      <sheetName val="13. Technology"/>
      <sheetName val="14. Utilities"/>
      <sheetName val="15. Summary &amp; Other details"/>
      <sheetName val="Ref_Sheet"/>
      <sheetName val="1__Acquisition"/>
      <sheetName val="2__Aerospace"/>
      <sheetName val="3__Aluminium"/>
      <sheetName val="4__Automotive"/>
      <sheetName val="5__Corporate"/>
      <sheetName val="6__Healthcare"/>
      <sheetName val="7__Infrastructure"/>
      <sheetName val="8__Masdar"/>
      <sheetName val="9__MPSC"/>
      <sheetName val="10__OG"/>
      <sheetName val="11__Real_Estate"/>
      <sheetName val="12__Services"/>
      <sheetName val="13__Technology"/>
      <sheetName val="14__Utilities"/>
      <sheetName val="15__Summary_&amp;_Other_details"/>
      <sheetName val="fact"/>
      <sheetName val="RateAnalysis"/>
      <sheetName val="Trial Bal "/>
      <sheetName val="jobh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293.xml><?xml version="1.0" encoding="utf-8"?>
<externalLink xmlns="http://schemas.openxmlformats.org/spreadsheetml/2006/main">
  <externalBook xmlns:r="http://schemas.openxmlformats.org/officeDocument/2006/relationships" r:id="rId1">
    <sheetNames>
      <sheetName val="December01"/>
      <sheetName val="AM&amp;Co.-Nov01"/>
      <sheetName val="November01"/>
      <sheetName val="Nov2000"/>
      <sheetName val="AM&amp;Co.-Oct01"/>
      <sheetName val="October01"/>
      <sheetName val="Oct-2000"/>
      <sheetName val="AM&amp;Co.-Sep 01"/>
      <sheetName val="September01"/>
      <sheetName val="Sep- 2000"/>
      <sheetName val="August 01-AM &amp; Co."/>
      <sheetName val="August 01"/>
      <sheetName val="August 2000"/>
      <sheetName val="July 01"/>
      <sheetName val="June 01"/>
      <sheetName val="June 2000"/>
      <sheetName val="May 01"/>
      <sheetName val="Apr 01 "/>
      <sheetName val="Mar 01"/>
      <sheetName val="Feb 01"/>
      <sheetName val="Jan 01"/>
      <sheetName val="Summary"/>
      <sheetName val="December01-Forecast"/>
      <sheetName val="AM&amp;Co_-Nov01"/>
      <sheetName val="AM&amp;Co_-Oct01"/>
      <sheetName val="AM&amp;Co_-Sep_01"/>
      <sheetName val="Sep-_2000"/>
      <sheetName val="August_01-AM_&amp;_Co_"/>
      <sheetName val="August_01"/>
      <sheetName val="August_2000"/>
      <sheetName val="July_01"/>
      <sheetName val="June_01"/>
      <sheetName val="June_2000"/>
      <sheetName val="May_01"/>
      <sheetName val="Apr_01_"/>
      <sheetName val="Mar_01"/>
      <sheetName val="Feb_01"/>
      <sheetName val="Jan_01"/>
      <sheetName val="AM&amp;Co_-Nov011"/>
      <sheetName val="AM&amp;Co_-Oct011"/>
      <sheetName val="AM&amp;Co_-Sep_011"/>
      <sheetName val="Sep-_20001"/>
      <sheetName val="August_01-AM_&amp;_Co_1"/>
      <sheetName val="August_011"/>
      <sheetName val="August_20001"/>
      <sheetName val="July_011"/>
      <sheetName val="June_011"/>
      <sheetName val="June_20001"/>
      <sheetName val="May_011"/>
      <sheetName val="Apr_01_1"/>
      <sheetName val="Mar_011"/>
      <sheetName val="Feb_011"/>
      <sheetName val="Jan_011"/>
      <sheetName val="AM&amp;Co_-Nov013"/>
      <sheetName val="AM&amp;Co_-Oct013"/>
      <sheetName val="AM&amp;Co_-Sep_013"/>
      <sheetName val="Sep-_20003"/>
      <sheetName val="August_01-AM_&amp;_Co_3"/>
      <sheetName val="August_013"/>
      <sheetName val="August_20003"/>
      <sheetName val="July_013"/>
      <sheetName val="June_013"/>
      <sheetName val="June_20003"/>
      <sheetName val="May_013"/>
      <sheetName val="Apr_01_3"/>
      <sheetName val="Mar_013"/>
      <sheetName val="Feb_013"/>
      <sheetName val="Jan_013"/>
      <sheetName val="AM&amp;Co_-Nov012"/>
      <sheetName val="AM&amp;Co_-Oct012"/>
      <sheetName val="AM&amp;Co_-Sep_012"/>
      <sheetName val="Sep-_20002"/>
      <sheetName val="August_01-AM_&amp;_Co_2"/>
      <sheetName val="August_012"/>
      <sheetName val="August_20002"/>
      <sheetName val="July_012"/>
      <sheetName val="June_012"/>
      <sheetName val="June_20002"/>
      <sheetName val="May_012"/>
      <sheetName val="Apr_01_2"/>
      <sheetName val="Mar_012"/>
      <sheetName val="Feb_012"/>
      <sheetName val="Jan_012"/>
      <sheetName val="Balance Sheet"/>
      <sheetName val="Sheet1"/>
      <sheetName val="Labor abs-NMR"/>
      <sheetName val="MONTH"/>
      <sheetName val="AM&amp;Co_-Nov014"/>
      <sheetName val="AM&amp;Co_-Oct014"/>
      <sheetName val="AM&amp;Co_-Sep_014"/>
      <sheetName val="Sep-_20004"/>
      <sheetName val="August_01-AM_&amp;_Co_4"/>
      <sheetName val="August_014"/>
      <sheetName val="August_20004"/>
      <sheetName val="July_014"/>
      <sheetName val="June_014"/>
      <sheetName val="June_20004"/>
      <sheetName val="May_014"/>
      <sheetName val="Apr_01_4"/>
      <sheetName val="Mar_014"/>
      <sheetName val="Feb_014"/>
      <sheetName val="Jan_014"/>
      <sheetName val="Balance_Sheet"/>
      <sheetName val="Labor_abs-NMR"/>
      <sheetName val="Details for Charts"/>
      <sheetName val="E_Summary"/>
      <sheetName val="D_Cntnts"/>
      <sheetName val="1. Acquisition"/>
      <sheetName val="Parameters"/>
      <sheetName val="FitOutConfCent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Set>
  </externalBook>
</externalLink>
</file>

<file path=xl/externalLinks/externalLink294.xml><?xml version="1.0" encoding="utf-8"?>
<externalLink xmlns="http://schemas.openxmlformats.org/spreadsheetml/2006/main">
  <externalBook xmlns:r="http://schemas.openxmlformats.org/officeDocument/2006/relationships" r:id="rId1">
    <sheetNames>
      <sheetName val="SELLING PRICE ANALYSIS"/>
      <sheetName val="PriceComp"/>
      <sheetName val="Composite Summary"/>
      <sheetName val="GR 01 00 Gen"/>
      <sheetName val="Constant"/>
      <sheetName val="SWU 02 00 Site"/>
      <sheetName val="Panels"/>
      <sheetName val="Prices"/>
      <sheetName val="FB 03 00 Factory Bldg"/>
      <sheetName val="OB 04 00 Office Bldg"/>
      <sheetName val="FGW 05 00 Finish Good Warehouse"/>
      <sheetName val="RMC 06 00 Raw Material Bldg"/>
      <sheetName val="GPS 07 00 Grinding Plant"/>
      <sheetName val="MB 08 00 Mosque"/>
      <sheetName val="SSB 09 00 SS Bldg"/>
      <sheetName val="FPH 10 00 00 Fire Pump House"/>
      <sheetName val="GHB 03 00 Guardhouse"/>
      <sheetName val="PARAMETERS"/>
      <sheetName val="Settings"/>
      <sheetName val="Balance Sheet"/>
      <sheetName val="Append 2"/>
      <sheetName val="PLT-SUM"/>
      <sheetName val="Facto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95.xml><?xml version="1.0" encoding="utf-8"?>
<externalLink xmlns="http://schemas.openxmlformats.org/spreadsheetml/2006/main">
  <externalBook xmlns:r="http://schemas.openxmlformats.org/officeDocument/2006/relationships" r:id="rId1">
    <sheetNames>
      <sheetName val="cover page"/>
      <sheetName val="sec. 1"/>
      <sheetName val="Introduction"/>
      <sheetName val="sec. 2"/>
      <sheetName val="sec. 3"/>
      <sheetName val="Scope of works"/>
      <sheetName val="sec. 4"/>
      <sheetName val="Valuation"/>
      <sheetName val="sec. 5"/>
      <sheetName val="RateBrkdwn "/>
      <sheetName val="Measurement sheet"/>
      <sheetName val="sec. 6"/>
      <sheetName val="sec.7"/>
      <sheetName val="sec.8"/>
      <sheetName val="sec. 9"/>
      <sheetName val="Lines (1 - 1)"/>
      <sheetName val="CERTIFICATE"/>
      <sheetName val="Detail Page"/>
      <sheetName val="Notes"/>
      <sheetName val="총괄표 (2)"/>
      <sheetName val="TOTAL"/>
      <sheetName val="Bill No 8 - A"/>
      <sheetName val="Sheet1"/>
      <sheetName val="ancillary"/>
      <sheetName val="Criteria"/>
      <sheetName val="CIF COST ITEM"/>
      <sheetName val="E_Summary"/>
      <sheetName val="D_Cntnts"/>
      <sheetName val="MASTER"/>
      <sheetName val="DATABASE"/>
      <sheetName val="VARIATIONS"/>
      <sheetName val="COST CONTROL MATRIX"/>
      <sheetName val="Project Details "/>
      <sheetName val="PC, Prov Sums, Quants"/>
      <sheetName val="Progress Photos"/>
      <sheetName val="Contents"/>
      <sheetName val="Cost Report Summary"/>
      <sheetName val="Provisional Sums"/>
      <sheetName val="Jun2000"/>
      <sheetName val="Adwea"/>
      <sheetName val="Taweelah"/>
      <sheetName val="Bainounah"/>
      <sheetName val="TB Table"/>
      <sheetName val="Transco"/>
      <sheetName val="Unpc"/>
      <sheetName val="B7 MW SUB SUMMARY"/>
      <sheetName val="BILL 3J"/>
      <sheetName val="BILL 3R"/>
      <sheetName val="BILL 6J"/>
      <sheetName val="SUMMARY"/>
      <sheetName val="??? (2)"/>
      <sheetName val="DATA"/>
      <sheetName val="Detail excavation"/>
      <sheetName val="cover_page"/>
      <sheetName val="sec__1"/>
      <sheetName val="sec__2"/>
      <sheetName val="sec__3"/>
      <sheetName val="Scope_of_works"/>
      <sheetName val="sec__4"/>
      <sheetName val="sec__5"/>
      <sheetName val="RateBrkdwn_"/>
      <sheetName val="Measurement_sheet"/>
      <sheetName val="sec__6"/>
      <sheetName val="sec_7"/>
      <sheetName val="sec_8"/>
      <sheetName val="sec__9"/>
      <sheetName val="Lines_(1_-_1)"/>
      <sheetName val="analysis"/>
      <sheetName val="PROJECT BRIEF(EX.NEW)"/>
      <sheetName val="Sheet2"/>
      <sheetName val="tender allowances"/>
      <sheetName val="Sheet3"/>
      <sheetName val="schedule nos"/>
      <sheetName val="③赤紙(日文)"/>
      <sheetName val="List"/>
      <sheetName val="BANK POSITION REPORT"/>
      <sheetName val="#REF"/>
      <sheetName val="LookUp"/>
      <sheetName val="Part-A"/>
      <sheetName val="Fill this out first..."/>
      <sheetName val="Labor abs-NMR"/>
      <sheetName val="자압"/>
      <sheetName val="BOQ"/>
      <sheetName val="AOR"/>
      <sheetName val="conc-foot-gradeslab"/>
      <sheetName val="9. Package split - Cost "/>
      <sheetName val="MATERIALS_masterlist"/>
      <sheetName val="Basis"/>
      <sheetName val="Anticipated Cost Report"/>
      <sheetName val="Hardfinishes-Contemporary"/>
      <sheetName val="Design"/>
      <sheetName val="Info"/>
      <sheetName val="Summ"/>
      <sheetName val="Master Data Sheet"/>
      <sheetName val="Master list"/>
      <sheetName val="Key Assumptions"/>
      <sheetName val="Construction"/>
      <sheetName val="3aP2"/>
      <sheetName val="3aP1"/>
      <sheetName val="Balance Sheet"/>
      <sheetName val="TASKRSRC (2)"/>
      <sheetName val="TARGET"/>
      <sheetName val="BASELINE"/>
      <sheetName val="M&amp;E plant costs"/>
      <sheetName val="General"/>
      <sheetName val="#3e1_gcr"/>
      <sheetName val="Package Status"/>
      <sheetName val="Contractors"/>
      <sheetName val="MEP-4"/>
      <sheetName val="V.Cost.Summary"/>
      <sheetName val="Rate Analysis"/>
      <sheetName val="Mhr"/>
      <sheetName val="PRL"/>
      <sheetName val="CombinedYTD"/>
      <sheetName val="CombinedPeriod"/>
      <sheetName val="allowances"/>
      <sheetName val="out_prog"/>
      <sheetName val="선적schedule (2)"/>
      <sheetName val="Partitions"/>
      <sheetName val="Finishes"/>
      <sheetName val="CALCULATION"/>
      <sheetName val="Details"/>
      <sheetName val="DPS17"/>
      <sheetName val="BILL-1"/>
      <sheetName val="BILL-2"/>
      <sheetName val="BILL-3"/>
      <sheetName val="BILL-4"/>
      <sheetName val="REL"/>
      <sheetName val="Ref_Sheet"/>
      <sheetName val="CONCRETE_PLANT"/>
      <sheetName val="F4.13"/>
      <sheetName val="finshes"/>
      <sheetName val="HV SWITCHGEAR"/>
      <sheetName val="Composite Summary"/>
      <sheetName val="Pr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Set>
  </externalBook>
</externalLink>
</file>

<file path=xl/externalLinks/externalLink296.xml><?xml version="1.0" encoding="utf-8"?>
<externalLink xmlns="http://schemas.openxmlformats.org/spreadsheetml/2006/main">
  <externalBook xmlns:r="http://schemas.openxmlformats.org/officeDocument/2006/relationships" r:id="rId1">
    <sheetNames>
      <sheetName val="Payment Certificate"/>
      <sheetName val="RFP  (PB or Turner)"/>
      <sheetName val="RFP (Others)"/>
      <sheetName val="Drop Down List"/>
      <sheetName val="RA-markate"/>
      <sheetName val="Windows2"/>
      <sheetName val="Settings"/>
      <sheetName val="GS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97.xml><?xml version="1.0" encoding="utf-8"?>
<externalLink xmlns="http://schemas.openxmlformats.org/spreadsheetml/2006/main">
  <externalBook xmlns:r="http://schemas.openxmlformats.org/officeDocument/2006/relationships" r:id="rId1">
    <sheetNames>
      <sheetName val="pipes"/>
      <sheetName val="summary"/>
      <sheetName val="breakdown"/>
      <sheetName val="costdev"/>
      <sheetName val="closeout"/>
      <sheetName val="INDIRECT"/>
      <sheetName val="GENEXP"/>
      <sheetName val="planning"/>
      <sheetName val="TABLE"/>
      <sheetName val="matls"/>
      <sheetName val="matls (2)"/>
      <sheetName val="plumbing"/>
      <sheetName val="Key Data"/>
      <sheetName val="wordsdata"/>
      <sheetName val="Site Plan"/>
      <sheetName val="DATA"/>
      <sheetName val="Detailed Cost Estimat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98.xml><?xml version="1.0" encoding="utf-8"?>
<externalLink xmlns="http://schemas.openxmlformats.org/spreadsheetml/2006/main">
  <externalBook xmlns:r="http://schemas.openxmlformats.org/officeDocument/2006/relationships" r:id="rId1">
    <sheetNames>
      <sheetName val="RI"/>
      <sheetName val="MA2"/>
      <sheetName val="p"/>
      <sheetName val="elec."/>
      <sheetName val="W11"/>
      <sheetName val="civ."/>
      <sheetName val="BOQ"/>
      <sheetName val="BOQ1"/>
      <sheetName val="BCT"/>
      <sheetName val="PD"/>
      <sheetName val="Sheet1"/>
      <sheetName val="RIW"/>
      <sheetName val="AP"/>
      <sheetName val="EngDept"/>
      <sheetName val="WO"/>
      <sheetName val="Pur"/>
      <sheetName val="WS"/>
      <sheetName val="Sheet2"/>
      <sheetName val="SOS"/>
      <sheetName val="RT"/>
      <sheetName val="ORG.C"/>
      <sheetName val="ELECTRICAL"/>
      <sheetName val="HVAC"/>
      <sheetName val="SANITARY"/>
      <sheetName val="CIVIL"/>
      <sheetName val="SUMMARY"/>
      <sheetName val="FIRE FIGHTING"/>
      <sheetName val="conc-foot-gradeslab"/>
      <sheetName val="pipes"/>
      <sheetName val="PRECAST lightconc-II"/>
      <sheetName val="Boiler Curves"/>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299.xml><?xml version="1.0" encoding="utf-8"?>
<externalLink xmlns="http://schemas.openxmlformats.org/spreadsheetml/2006/main">
  <externalBook xmlns:r="http://schemas.openxmlformats.org/officeDocument/2006/relationships" r:id="rId1">
    <sheetNames>
      <sheetName val="PROJECT BRIEF"/>
      <sheetName val="orgoae"/>
      <sheetName val="Manning Schedule"/>
      <sheetName val="PROTO-40"/>
      <sheetName val="concrete"/>
      <sheetName val="입찰내역 발주처 양식"/>
      <sheetName val="Storage Units"/>
      <sheetName val="Project Details"/>
      <sheetName val="PROJECT_BRIEF"/>
      <sheetName val="Manning_Schedule"/>
      <sheetName val="입찰내역_발주처_양식"/>
      <sheetName val="External_Doors"/>
      <sheetName val="PROJECT BRIEF(EX.NEW)"/>
      <sheetName val="Budget Analysis"/>
      <sheetName val="Expenses over time"/>
      <sheetName val="공종별_집계금액"/>
      <sheetName val="材料单"/>
      <sheetName val="Lstsub"/>
      <sheetName val="Code definitions"/>
      <sheetName val="Boq"/>
      <sheetName val="u_rates"/>
      <sheetName val="SRC-B3U2"/>
      <sheetName val="집계"/>
      <sheetName val="30개월기준대비표 아랍택)"/>
      <sheetName val="총괄표 (2)"/>
      <sheetName val="Site Expenses"/>
      <sheetName val="공사수행방안"/>
      <sheetName val="收入流水帐"/>
      <sheetName val="Sheet1"/>
      <sheetName val="gap-makrana"/>
      <sheetName val="Overhead"/>
      <sheetName val="PriceList01"/>
      <sheetName val="PriceList"/>
      <sheetName val="finalj"/>
      <sheetName val="E_Summary"/>
      <sheetName val="D_Cntnts"/>
      <sheetName val="POWER"/>
      <sheetName val="Details for Charts"/>
      <sheetName val="Schedule--Mall"/>
      <sheetName val="rc01"/>
      <sheetName val="DATA"/>
      <sheetName val="LAB"/>
      <sheetName val="Plinth"/>
      <sheetName val="Beam"/>
      <sheetName val="Names"/>
      <sheetName val="2 &amp; 3 CG 78 V"/>
      <sheetName val="CIF COST ITEM"/>
      <sheetName val="Cash Flow"/>
      <sheetName val="PROJECT_BRIEF1"/>
      <sheetName val="Manning_Schedule1"/>
      <sheetName val="입찰내역_발주처_양식1"/>
      <sheetName val="Storage_Units"/>
      <sheetName val="Details_for_Charts"/>
      <sheetName val="Expenses_over_time"/>
      <sheetName val="PROJECT_BRIEF(EX_NEW)"/>
      <sheetName val="Budget_Analysis"/>
      <sheetName val="Code_definitions"/>
      <sheetName val="PROJECT_BRIEF2"/>
      <sheetName val="Manning_Schedule2"/>
      <sheetName val="입찰내역_발주처_양식2"/>
      <sheetName val="Storage_Units1"/>
      <sheetName val="Details_for_Charts1"/>
      <sheetName val="Expenses_over_time1"/>
      <sheetName val="PROJECT_BRIEF(EX_NEW)1"/>
      <sheetName val="Budget_Analysis1"/>
      <sheetName val="Code_definitions1"/>
      <sheetName val="PROJECT_BRIEF4"/>
      <sheetName val="Manning_Schedule4"/>
      <sheetName val="입찰내역_발주처_양식4"/>
      <sheetName val="Storage_Units3"/>
      <sheetName val="Details_for_Charts3"/>
      <sheetName val="Expenses_over_time3"/>
      <sheetName val="PROJECT_BRIEF(EX_NEW)3"/>
      <sheetName val="Budget_Analysis3"/>
      <sheetName val="Code_definitions3"/>
      <sheetName val="PROJECT_BRIEF3"/>
      <sheetName val="Manning_Schedule3"/>
      <sheetName val="입찰내역_발주처_양식3"/>
      <sheetName val="Storage_Units2"/>
      <sheetName val="Details_for_Charts2"/>
      <sheetName val="Expenses_over_time2"/>
      <sheetName val="PROJECT_BRIEF(EX_NEW)2"/>
      <sheetName val="Budget_Analysis2"/>
      <sheetName val="Code_definitions2"/>
      <sheetName val="PROJECT_BRIEF5"/>
      <sheetName val="Manning_Schedule5"/>
      <sheetName val="입찰내역_발주처_양식5"/>
      <sheetName val="Storage_Units4"/>
      <sheetName val="Details_for_Charts4"/>
      <sheetName val="Expenses_over_time4"/>
      <sheetName val="PROJECT_BRIEF(EX_NEW)4"/>
      <sheetName val="Budget_Analysis4"/>
      <sheetName val="Code_definitions4"/>
      <sheetName val="30개월기준대비표_아랍택)"/>
      <sheetName val="총괄표_(2)"/>
      <sheetName val="Site_Expenses"/>
      <sheetName val="Cash_Flow"/>
      <sheetName val="Column"/>
      <sheetName val="Rate Analysis"/>
      <sheetName val="OBI SNWE"/>
      <sheetName val="Prelims"/>
      <sheetName val="Key Assumptions"/>
      <sheetName val="Labor abs-NMR"/>
      <sheetName val="Summary"/>
      <sheetName val="Design Devmt"/>
      <sheetName val="PC #4"/>
      <sheetName val="control sheet type b"/>
      <sheetName val="#REF!"/>
      <sheetName val="Definitions"/>
      <sheetName val="공종별집계"/>
      <sheetName val="Precios"/>
      <sheetName val="Intro"/>
      <sheetName val="Plot 1"/>
      <sheetName val="Notes"/>
      <sheetName val="RA-markate"/>
      <sheetName val="GS1"/>
      <sheetName val="Cover"/>
      <sheetName val="PROJECT_BRIEF6"/>
      <sheetName val="Manning_Schedule6"/>
      <sheetName val="입찰내역_발주처_양식6"/>
      <sheetName val="Storage_Units5"/>
      <sheetName val="PROJECT_BRIEF(EX_NEW)5"/>
      <sheetName val="Budget_Analysis5"/>
      <sheetName val="Expenses_over_time5"/>
      <sheetName val="Code_definitions5"/>
      <sheetName val="30개월기준대비표_아랍택)1"/>
      <sheetName val="총괄표_(2)1"/>
      <sheetName val="Site_Expenses1"/>
      <sheetName val="Details_for_Charts5"/>
      <sheetName val="2_&amp;_3_CG_78_V1"/>
      <sheetName val="CIF_COST_ITEM1"/>
      <sheetName val="Cash_Flow1"/>
      <sheetName val="Rate_Analysis1"/>
      <sheetName val="Labor_abs-NMR1"/>
      <sheetName val="2_&amp;_3_CG_78_V"/>
      <sheetName val="CIF_COST_ITEM"/>
      <sheetName val="Rate_Analysis"/>
      <sheetName val="Labor_abs-NMR"/>
      <sheetName val="PROJECT_BRIEF9"/>
      <sheetName val="Manning_Schedule9"/>
      <sheetName val="입찰내역_발주처_양식9"/>
      <sheetName val="Storage_Units8"/>
      <sheetName val="PROJECT_BRIEF(EX_NEW)8"/>
      <sheetName val="Budget_Analysis8"/>
      <sheetName val="Expenses_over_time8"/>
      <sheetName val="Code_definitions8"/>
      <sheetName val="30개월기준대비표_아랍택)4"/>
      <sheetName val="총괄표_(2)4"/>
      <sheetName val="Site_Expenses4"/>
      <sheetName val="2_&amp;_3_CG_78_V4"/>
      <sheetName val="Details_for_Charts8"/>
      <sheetName val="CIF_COST_ITEM4"/>
      <sheetName val="Cash_Flow4"/>
      <sheetName val="Rate_Analysis4"/>
      <sheetName val="Labor_abs-NMR4"/>
      <sheetName val="PROJECT_BRIEF7"/>
      <sheetName val="Manning_Schedule7"/>
      <sheetName val="입찰내역_발주처_양식7"/>
      <sheetName val="Storage_Units6"/>
      <sheetName val="PROJECT_BRIEF(EX_NEW)6"/>
      <sheetName val="Budget_Analysis6"/>
      <sheetName val="Expenses_over_time6"/>
      <sheetName val="Code_definitions6"/>
      <sheetName val="30개월기준대비표_아랍택)2"/>
      <sheetName val="총괄표_(2)2"/>
      <sheetName val="Site_Expenses2"/>
      <sheetName val="2_&amp;_3_CG_78_V2"/>
      <sheetName val="Details_for_Charts6"/>
      <sheetName val="CIF_COST_ITEM2"/>
      <sheetName val="Cash_Flow2"/>
      <sheetName val="Rate_Analysis2"/>
      <sheetName val="Labor_abs-NMR2"/>
      <sheetName val="PROJECT_BRIEF8"/>
      <sheetName val="Manning_Schedule8"/>
      <sheetName val="입찰내역_발주처_양식8"/>
      <sheetName val="Storage_Units7"/>
      <sheetName val="PROJECT_BRIEF(EX_NEW)7"/>
      <sheetName val="Budget_Analysis7"/>
      <sheetName val="Expenses_over_time7"/>
      <sheetName val="Code_definitions7"/>
      <sheetName val="30개월기준대비표_아랍택)3"/>
      <sheetName val="총괄표_(2)3"/>
      <sheetName val="Site_Expenses3"/>
      <sheetName val="2_&amp;_3_CG_78_V3"/>
      <sheetName val="Details_for_Charts7"/>
      <sheetName val="CIF_COST_ITEM3"/>
      <sheetName val="Cash_Flow3"/>
      <sheetName val="Rate_Analysis3"/>
      <sheetName val="Labor_abs-NMR3"/>
      <sheetName val="PROJECT_BRIEF10"/>
      <sheetName val="Manning_Schedule10"/>
      <sheetName val="입찰내역_발주처_양식10"/>
      <sheetName val="Storage_Units9"/>
      <sheetName val="PROJECT_BRIEF(EX_NEW)9"/>
      <sheetName val="Budget_Analysis9"/>
      <sheetName val="Expenses_over_time9"/>
      <sheetName val="Code_definitions9"/>
      <sheetName val="30개월기준대비표_아랍택)5"/>
      <sheetName val="총괄표_(2)5"/>
      <sheetName val="Site_Expenses5"/>
      <sheetName val="Details_for_Charts9"/>
      <sheetName val="2_&amp;_3_CG_78_V5"/>
      <sheetName val="CIF_COST_ITEM5"/>
      <sheetName val="Cash_Flow5"/>
      <sheetName val="Rate_Analysis5"/>
      <sheetName val="Labor_abs-NMR5"/>
      <sheetName val="PROJECT_BRIEF11"/>
      <sheetName val="Manning_Schedule11"/>
      <sheetName val="입찰내역_발주처_양식11"/>
      <sheetName val="Storage_Units10"/>
      <sheetName val="PROJECT_BRIEF(EX_NEW)10"/>
      <sheetName val="Budget_Analysis10"/>
      <sheetName val="Expenses_over_time10"/>
      <sheetName val="Code_definitions10"/>
      <sheetName val="30개월기준대비표_아랍택)6"/>
      <sheetName val="총괄표_(2)6"/>
      <sheetName val="Site_Expenses6"/>
      <sheetName val="Details_for_Charts10"/>
      <sheetName val="2_&amp;_3_CG_78_V6"/>
      <sheetName val="CIF_COST_ITEM6"/>
      <sheetName val="Cash_Flow6"/>
      <sheetName val="Rate_Analysis6"/>
      <sheetName val="Labor_abs-NMR6"/>
      <sheetName val="PROJECT_BRIEF12"/>
      <sheetName val="Manning_Schedule12"/>
      <sheetName val="입찰내역_발주처_양식12"/>
      <sheetName val="Storage_Units11"/>
      <sheetName val="PROJECT_BRIEF(EX_NEW)11"/>
      <sheetName val="Budget_Analysis11"/>
      <sheetName val="Expenses_over_time11"/>
      <sheetName val="Code_definitions11"/>
      <sheetName val="30개월기준대비표_아랍택)7"/>
      <sheetName val="총괄표_(2)7"/>
      <sheetName val="Site_Expenses7"/>
      <sheetName val="Details_for_Charts11"/>
      <sheetName val="2_&amp;_3_CG_78_V7"/>
      <sheetName val="CIF_COST_ITEM7"/>
      <sheetName val="Cash_Flow7"/>
      <sheetName val="Rate_Analysis7"/>
      <sheetName val="Labor_abs-NMR7"/>
      <sheetName val="PROJECT_BRIEF13"/>
      <sheetName val="Manning_Schedule13"/>
      <sheetName val="입찰내역_발주처_양식13"/>
      <sheetName val="Storage_Units12"/>
      <sheetName val="PROJECT_BRIEF(EX_NEW)12"/>
      <sheetName val="Budget_Analysis12"/>
      <sheetName val="Expenses_over_time12"/>
      <sheetName val="Code_definitions12"/>
      <sheetName val="30개월기준대비표_아랍택)8"/>
      <sheetName val="총괄표_(2)8"/>
      <sheetName val="Site_Expenses8"/>
      <sheetName val="2_&amp;_3_CG_78_V8"/>
      <sheetName val="Details_for_Charts12"/>
      <sheetName val="CIF_COST_ITEM8"/>
      <sheetName val="Cash_Flow8"/>
      <sheetName val="Rate_Analysis8"/>
      <sheetName val="Labor_abs-NMR8"/>
      <sheetName val="PROJECT_BRIEF14"/>
      <sheetName val="Manning_Schedule14"/>
      <sheetName val="입찰내역_발주처_양식14"/>
      <sheetName val="Storage_Units13"/>
      <sheetName val="PROJECT_BRIEF(EX_NEW)13"/>
      <sheetName val="Budget_Analysis13"/>
      <sheetName val="Expenses_over_time13"/>
      <sheetName val="Code_definitions13"/>
      <sheetName val="30개월기준대비표_아랍택)9"/>
      <sheetName val="총괄표_(2)9"/>
      <sheetName val="Site_Expenses9"/>
      <sheetName val="Details_for_Charts13"/>
      <sheetName val="2_&amp;_3_CG_78_V9"/>
      <sheetName val="CIF_COST_ITEM9"/>
      <sheetName val="Cash_Flow9"/>
      <sheetName val="Rate_Analysis9"/>
      <sheetName val="Labor_abs-NMR9"/>
      <sheetName val="PROJECT_BRIEF22"/>
      <sheetName val="Manning_Schedule22"/>
      <sheetName val="입찰내역_발주처_양식22"/>
      <sheetName val="Storage_Units21"/>
      <sheetName val="PROJECT_BRIEF(EX_NEW)21"/>
      <sheetName val="Budget_Analysis21"/>
      <sheetName val="Expenses_over_time21"/>
      <sheetName val="Code_definitions21"/>
      <sheetName val="30개월기준대비표_아랍택)17"/>
      <sheetName val="총괄표_(2)17"/>
      <sheetName val="Site_Expenses17"/>
      <sheetName val="Details_for_Charts21"/>
      <sheetName val="2_&amp;_3_CG_78_V17"/>
      <sheetName val="CIF_COST_ITEM17"/>
      <sheetName val="Cash_Flow17"/>
      <sheetName val="Rate_Analysis17"/>
      <sheetName val="Labor_abs-NMR17"/>
      <sheetName val="OBI_SNWE1"/>
      <sheetName val="PROJECT_BRIEF18"/>
      <sheetName val="Manning_Schedule18"/>
      <sheetName val="입찰내역_발주처_양식18"/>
      <sheetName val="Storage_Units17"/>
      <sheetName val="PROJECT_BRIEF(EX_NEW)17"/>
      <sheetName val="Budget_Analysis17"/>
      <sheetName val="Expenses_over_time17"/>
      <sheetName val="Code_definitions17"/>
      <sheetName val="30개월기준대비표_아랍택)13"/>
      <sheetName val="총괄표_(2)13"/>
      <sheetName val="Site_Expenses13"/>
      <sheetName val="Details_for_Charts17"/>
      <sheetName val="2_&amp;_3_CG_78_V13"/>
      <sheetName val="CIF_COST_ITEM13"/>
      <sheetName val="Cash_Flow13"/>
      <sheetName val="Rate_Analysis13"/>
      <sheetName val="Labor_abs-NMR13"/>
      <sheetName val="PROJECT_BRIEF15"/>
      <sheetName val="Manning_Schedule15"/>
      <sheetName val="입찰내역_발주처_양식15"/>
      <sheetName val="Storage_Units14"/>
      <sheetName val="PROJECT_BRIEF(EX_NEW)14"/>
      <sheetName val="Budget_Analysis14"/>
      <sheetName val="Expenses_over_time14"/>
      <sheetName val="Code_definitions14"/>
      <sheetName val="30개월기준대비표_아랍택)10"/>
      <sheetName val="총괄표_(2)10"/>
      <sheetName val="Site_Expenses10"/>
      <sheetName val="Details_for_Charts14"/>
      <sheetName val="2_&amp;_3_CG_78_V10"/>
      <sheetName val="CIF_COST_ITEM10"/>
      <sheetName val="Cash_Flow10"/>
      <sheetName val="Rate_Analysis10"/>
      <sheetName val="Labor_abs-NMR10"/>
      <sheetName val="OBI_SNWE"/>
      <sheetName val="PROJECT_BRIEF16"/>
      <sheetName val="Manning_Schedule16"/>
      <sheetName val="입찰내역_발주처_양식16"/>
      <sheetName val="Storage_Units15"/>
      <sheetName val="PROJECT_BRIEF(EX_NEW)15"/>
      <sheetName val="Budget_Analysis15"/>
      <sheetName val="Expenses_over_time15"/>
      <sheetName val="Code_definitions15"/>
      <sheetName val="30개월기준대비표_아랍택)11"/>
      <sheetName val="총괄표_(2)11"/>
      <sheetName val="Site_Expenses11"/>
      <sheetName val="Details_for_Charts15"/>
      <sheetName val="2_&amp;_3_CG_78_V11"/>
      <sheetName val="CIF_COST_ITEM11"/>
      <sheetName val="Cash_Flow11"/>
      <sheetName val="Rate_Analysis11"/>
      <sheetName val="Labor_abs-NMR11"/>
      <sheetName val="PROJECT_BRIEF17"/>
      <sheetName val="Manning_Schedule17"/>
      <sheetName val="입찰내역_발주처_양식17"/>
      <sheetName val="Storage_Units16"/>
      <sheetName val="PROJECT_BRIEF(EX_NEW)16"/>
      <sheetName val="Budget_Analysis16"/>
      <sheetName val="Expenses_over_time16"/>
      <sheetName val="Code_definitions16"/>
      <sheetName val="30개월기준대비표_아랍택)12"/>
      <sheetName val="총괄표_(2)12"/>
      <sheetName val="Site_Expenses12"/>
      <sheetName val="Details_for_Charts16"/>
      <sheetName val="2_&amp;_3_CG_78_V12"/>
      <sheetName val="CIF_COST_ITEM12"/>
      <sheetName val="Cash_Flow12"/>
      <sheetName val="Rate_Analysis12"/>
      <sheetName val="Labor_abs-NMR12"/>
      <sheetName val="PROJECT_BRIEF21"/>
      <sheetName val="Manning_Schedule21"/>
      <sheetName val="입찰내역_발주처_양식21"/>
      <sheetName val="Storage_Units20"/>
      <sheetName val="PROJECT_BRIEF(EX_NEW)20"/>
      <sheetName val="Budget_Analysis20"/>
      <sheetName val="Expenses_over_time20"/>
      <sheetName val="Code_definitions20"/>
      <sheetName val="30개월기준대비표_아랍택)16"/>
      <sheetName val="총괄표_(2)16"/>
      <sheetName val="Site_Expenses16"/>
      <sheetName val="Details_for_Charts20"/>
      <sheetName val="2_&amp;_3_CG_78_V16"/>
      <sheetName val="CIF_COST_ITEM16"/>
      <sheetName val="Cash_Flow16"/>
      <sheetName val="Rate_Analysis16"/>
      <sheetName val="Labor_abs-NMR16"/>
      <sheetName val="PROJECT_BRIEF19"/>
      <sheetName val="Manning_Schedule19"/>
      <sheetName val="입찰내역_발주처_양식19"/>
      <sheetName val="Storage_Units18"/>
      <sheetName val="PROJECT_BRIEF(EX_NEW)18"/>
      <sheetName val="Budget_Analysis18"/>
      <sheetName val="Expenses_over_time18"/>
      <sheetName val="Code_definitions18"/>
      <sheetName val="30개월기준대비표_아랍택)14"/>
      <sheetName val="총괄표_(2)14"/>
      <sheetName val="Site_Expenses14"/>
      <sheetName val="Details_for_Charts18"/>
      <sheetName val="2_&amp;_3_CG_78_V14"/>
      <sheetName val="CIF_COST_ITEM14"/>
      <sheetName val="Cash_Flow14"/>
      <sheetName val="Rate_Analysis14"/>
      <sheetName val="Labor_abs-NMR14"/>
      <sheetName val="PROJECT_BRIEF20"/>
      <sheetName val="Manning_Schedule20"/>
      <sheetName val="입찰내역_발주처_양식20"/>
      <sheetName val="Storage_Units19"/>
      <sheetName val="PROJECT_BRIEF(EX_NEW)19"/>
      <sheetName val="Budget_Analysis19"/>
      <sheetName val="Expenses_over_time19"/>
      <sheetName val="Code_definitions19"/>
      <sheetName val="30개월기준대비표_아랍택)15"/>
      <sheetName val="총괄표_(2)15"/>
      <sheetName val="Site_Expenses15"/>
      <sheetName val="Details_for_Charts19"/>
      <sheetName val="2_&amp;_3_CG_78_V15"/>
      <sheetName val="CIF_COST_ITEM15"/>
      <sheetName val="Cash_Flow15"/>
      <sheetName val="Rate_Analysis15"/>
      <sheetName val="Labor_abs-NMR15"/>
      <sheetName val="PROJECT_BRIEF23"/>
      <sheetName val="Manning_Schedule23"/>
      <sheetName val="입찰내역_발주처_양식23"/>
      <sheetName val="Storage_Units22"/>
      <sheetName val="PROJECT_BRIEF(EX_NEW)22"/>
      <sheetName val="Budget_Analysis22"/>
      <sheetName val="Expenses_over_time22"/>
      <sheetName val="Code_definitions22"/>
      <sheetName val="30개월기준대비표_아랍택)18"/>
      <sheetName val="총괄표_(2)18"/>
      <sheetName val="Site_Expenses18"/>
      <sheetName val="Details_for_Charts22"/>
      <sheetName val="2_&amp;_3_CG_78_V18"/>
      <sheetName val="CIF_COST_ITEM18"/>
      <sheetName val="Cash_Flow18"/>
      <sheetName val="Rate_Analysis18"/>
      <sheetName val="Labor_abs-NMR18"/>
      <sheetName val="표지"/>
      <sheetName val="하수급견적대비"/>
      <sheetName val="조건"/>
      <sheetName val="TC표지"/>
      <sheetName val="ESTIMATE"/>
      <sheetName val="B-20- External Works"/>
      <sheetName val="Steel"/>
      <sheetName val="2-7"/>
      <sheetName val="2-3"/>
      <sheetName val="Graphs Data"/>
      <sheetName val="Input"/>
      <sheetName val="Graphs_Data"/>
      <sheetName val="Lookup data"/>
      <sheetName val="BQ"/>
      <sheetName val="10.Linkway"/>
      <sheetName val="11.Bus Shelter-Bay"/>
      <sheetName val="7IFS-5A"/>
      <sheetName val="10_Linkway"/>
      <sheetName val="11_Bus_Shelter-Bay"/>
      <sheetName val="Design_Devmt"/>
      <sheetName val="Break up Sheet"/>
      <sheetName val="Master Data Sheet"/>
      <sheetName val="RCC,Ret. Wall"/>
      <sheetName val="IBASE"/>
      <sheetName val="#REF"/>
      <sheetName val="Field Values"/>
      <sheetName val="Initial Data"/>
      <sheetName val="Schedules"/>
      <sheetName val="Lookup_data"/>
      <sheetName val="Nov2000"/>
      <sheetName val="직원소요계획"/>
      <sheetName val="CFTable2"/>
      <sheetName val="Master_Data_Sheet1"/>
      <sheetName val="Master_Data_Sheet"/>
      <sheetName val="EEV(Prilim)"/>
      <sheetName val="Key Data"/>
      <sheetName val="DKADU"/>
      <sheetName val="NFGP"/>
      <sheetName val="NGL-4"/>
      <sheetName val="P-Sum-Cab"/>
      <sheetName val="XREF"/>
      <sheetName val="SCH 3A"/>
      <sheetName val="IT-BAT"/>
      <sheetName val="RFP002"/>
      <sheetName val="Bill No. 3 POT MAINT(Deliv)"/>
      <sheetName val="HS"/>
      <sheetName val="RW"/>
      <sheetName val="Area"/>
      <sheetName val="Build-up"/>
      <sheetName val="PipWT"/>
      <sheetName val="Manpower"/>
      <sheetName val="A075"/>
      <sheetName val="A096"/>
      <sheetName val="A095"/>
      <sheetName val="A085"/>
      <sheetName val="A065"/>
      <sheetName val="A055"/>
      <sheetName val="Material Breakdown-2"/>
      <sheetName val="Drop Down List"/>
      <sheetName val="간접비Sum"/>
      <sheetName val="ancillary"/>
      <sheetName val="overall summary"/>
      <sheetName val="E 008 2004"/>
      <sheetName val="DQE CVC"/>
      <sheetName val="P&amp;L"/>
      <sheetName val="Construction"/>
      <sheetName val="MONTH"/>
      <sheetName val="손익차9월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Set>
  </externalBook>
</externalLink>
</file>

<file path=xl/externalLinks/externalLink300.xml><?xml version="1.0" encoding="utf-8"?>
<externalLink xmlns="http://schemas.openxmlformats.org/spreadsheetml/2006/main">
  <externalBook xmlns:r="http://schemas.openxmlformats.org/officeDocument/2006/relationships" r:id="rId1">
    <sheetNames>
      <sheetName val="CR Form 1"/>
      <sheetName val="CR Form 2"/>
      <sheetName val="Budget Analysis"/>
      <sheetName val="Forex"/>
      <sheetName val="RV Schedule"/>
      <sheetName val="Payment"/>
      <sheetName val="Costs"/>
      <sheetName val="Tender to Budget"/>
      <sheetName val="Budget Transfers"/>
      <sheetName val="Contingency"/>
      <sheetName val="Provisional Sums"/>
      <sheetName val="Variations"/>
      <sheetName val="Accruals"/>
      <sheetName val="Cost Transfers"/>
      <sheetName val="Claims"/>
      <sheetName val="Variance Analysis"/>
      <sheetName val="Refs"/>
      <sheetName val="cover page"/>
      <sheetName val="RCC,Ret. Wall"/>
      <sheetName val="RA-markate"/>
      <sheetName val="Details for Charts"/>
      <sheetName val="DATABASE"/>
      <sheetName val="Detail Page"/>
      <sheetName val="DATA"/>
      <sheetName val="pipes"/>
      <sheetName val="summary"/>
      <sheetName val="Plot 1"/>
      <sheetName val="Annex2-General Requirements"/>
      <sheetName val="AG 8119_Contract Review 02_Feb0"/>
      <sheetName val="CR_Form_1"/>
      <sheetName val="CR_Form_2"/>
      <sheetName val="Budget_Analysis"/>
      <sheetName val="RV_Schedule"/>
      <sheetName val="Tender_to_Budget"/>
      <sheetName val="Budget_Transfers"/>
      <sheetName val="Provisional_Sums"/>
      <sheetName val="Cost_Transfers"/>
      <sheetName val="Variance_Analysis"/>
      <sheetName val="Definitions"/>
      <sheetName val="NPV"/>
      <sheetName val="B7 MW SUB SUMMARY"/>
      <sheetName val="BILL 3J"/>
      <sheetName val="BILL 3R"/>
      <sheetName val="BILL 6J"/>
      <sheetName val="Project details"/>
      <sheetName val="Drop Down List"/>
      <sheetName val="Lists"/>
      <sheetName val="cover_page"/>
      <sheetName val="RCC,Ret__Wall"/>
      <sheetName val="Details_for_Charts"/>
      <sheetName val="Detail_Page"/>
      <sheetName val="B7_MW_SUB_SUMMARY"/>
      <sheetName val="BILL_3J"/>
      <sheetName val="BILL_3R"/>
      <sheetName val="BILL_6J"/>
      <sheetName val="Annex2-General_Requirements"/>
      <sheetName val="Item"/>
      <sheetName val="various calcs"/>
      <sheetName val="Notes"/>
      <sheetName val="95삼성급(본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301.xml><?xml version="1.0" encoding="utf-8"?>
<externalLink xmlns="http://schemas.openxmlformats.org/spreadsheetml/2006/main">
  <externalBook xmlns:r="http://schemas.openxmlformats.org/officeDocument/2006/relationships" r:id="rId1">
    <sheetNames>
      <sheetName val="Shell Manfg. Shop"/>
      <sheetName val="Dist. Shop"/>
      <sheetName val="AST Filling, Vaporiser Shop"/>
      <sheetName val="Light &amp; Others"/>
      <sheetName val="AST SHOP"/>
      <sheetName val="switch"/>
      <sheetName val="Switch Trafo DG"/>
      <sheetName val="CABLERET"/>
      <sheetName val="CABLE &amp; WIRES"/>
      <sheetName val="SHOP 1 SHELL FAB"/>
      <sheetName val="SHOP 2 AST FILLING"/>
      <sheetName val="SHOP 3 PACKAGE"/>
      <sheetName val="SHOP 4 DISTRIBUTORS"/>
      <sheetName val="SHOP 4 DISTRIBUTOR II"/>
      <sheetName val="SHOP 5 AST BAY"/>
      <sheetName val="SHOP 5 AST BAY II"/>
      <sheetName val="SHOP 6 AST BAY"/>
      <sheetName val="SHOP 6 AST BAY II"/>
      <sheetName val="PIPE FAB BAY II"/>
      <sheetName val="SKID  FIP MANU BAY III"/>
      <sheetName val="UTILITY BUILDING 1"/>
      <sheetName val="UTILITY BUILDING 2"/>
      <sheetName val="PUMP"/>
      <sheetName val="WATER TREATMENT"/>
      <sheetName val="ELECTRICAL BOQ"/>
      <sheetName val="LOAD SHEET"/>
      <sheetName val="ELECTRICAL BOQ 02"/>
      <sheetName val="Sheet1"/>
      <sheetName val="BLANK BOQ"/>
      <sheetName val="Shell_Manfg__Shop"/>
      <sheetName val="Dist__Shop"/>
      <sheetName val="AST_Filling,_Vaporiser_Shop"/>
      <sheetName val="Light_&amp;_Others"/>
      <sheetName val="AST_SHOP"/>
      <sheetName val="Switch_Trafo_DG"/>
      <sheetName val="CABLE_&amp;_WIRES"/>
      <sheetName val="SHOP_1_SHELL_FAB"/>
      <sheetName val="SHOP_2_AST_FILLING"/>
      <sheetName val="SHOP_3_PACKAGE"/>
      <sheetName val="SHOP_4_DISTRIBUTORS"/>
      <sheetName val="SHOP_4_DISTRIBUTOR_II"/>
      <sheetName val="SHOP_5_AST_BAY"/>
      <sheetName val="SHOP_5_AST_BAY_II"/>
      <sheetName val="SHOP_6_AST_BAY"/>
      <sheetName val="SHOP_6_AST_BAY_II"/>
      <sheetName val="PIPE_FAB_BAY_II"/>
      <sheetName val="SKID__FIP_MANU_BAY_III"/>
      <sheetName val="UTILITY_BUILDING_1"/>
      <sheetName val="UTILITY_BUILDING_2"/>
      <sheetName val="WATER_TREATMENT"/>
      <sheetName val="ELECTRICAL_BOQ"/>
      <sheetName val="LOAD_SHEET"/>
      <sheetName val="ELECTRICAL_BOQ_02"/>
      <sheetName val="BLANK_BOQ"/>
      <sheetName val="Composite Summary"/>
      <sheetName val="PARAMETERS"/>
      <sheetName val="Nov2000"/>
      <sheetName val="DHSS2"/>
      <sheetName val="Ra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302.xml><?xml version="1.0" encoding="utf-8"?>
<externalLink xmlns="http://schemas.openxmlformats.org/spreadsheetml/2006/main">
  <externalBook xmlns:r="http://schemas.openxmlformats.org/officeDocument/2006/relationships" r:id="rId1">
    <sheetNames>
      <sheetName val="main"/>
      <sheetName val="CSCH2"/>
      <sheetName val="Sheet1"/>
      <sheetName val="REG"/>
      <sheetName val="EMG"/>
      <sheetName val="EL"/>
      <sheetName val="EP"/>
      <sheetName val="RP"/>
      <sheetName val="ELSG"/>
      <sheetName val="EPSG"/>
      <sheetName val="RPSG"/>
      <sheetName val="ELNG"/>
      <sheetName val="EPNG"/>
      <sheetName val="RPNG"/>
      <sheetName val="ELS1"/>
      <sheetName val="EPS1"/>
      <sheetName val="RPS1"/>
      <sheetName val="ELN1"/>
      <sheetName val="EPN1"/>
      <sheetName val="RPN1"/>
      <sheetName val="ELS2"/>
      <sheetName val="ELN2"/>
      <sheetName val="EPS2"/>
      <sheetName val="EPN2"/>
      <sheetName val="RPS2"/>
      <sheetName val="RPN2"/>
      <sheetName val="ELS3"/>
      <sheetName val="LOAD TABLE"/>
      <sheetName val="EPS3"/>
      <sheetName val="RPS3"/>
      <sheetName val="CABLERET"/>
      <sheetName val="cable"/>
      <sheetName val="switch"/>
      <sheetName val="busbar"/>
      <sheetName val="DESIGN"/>
      <sheetName val="LOAD_TABLE"/>
      <sheetName val="Composite Summary"/>
      <sheetName val="BoQ"/>
      <sheetName val="BQLIST"/>
      <sheetName val="찍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03.xml><?xml version="1.0" encoding="utf-8"?>
<externalLink xmlns="http://schemas.openxmlformats.org/spreadsheetml/2006/main">
  <externalBook xmlns:r="http://schemas.openxmlformats.org/officeDocument/2006/relationships" r:id="rId1">
    <sheetNames>
      <sheetName val="Bid Bond"/>
      <sheetName val="NEW"/>
      <sheetName val="Currency"/>
      <sheetName val="TEMPLATE"/>
      <sheetName val="summary"/>
      <sheetName val="Material "/>
      <sheetName val="Engineering"/>
      <sheetName val="SPARE"/>
      <sheetName val="Install., T &amp; C "/>
      <sheetName val="indirect"/>
      <sheetName val="INSPECTION"/>
      <sheetName val="projmng, G&amp;A"/>
      <sheetName val="Bid_Bond"/>
      <sheetName val="Material_"/>
      <sheetName val="Install_,_T_&amp;_C_"/>
      <sheetName val="projmng,_G&amp;A"/>
      <sheetName val="main"/>
      <sheetName val="LMP"/>
      <sheetName val="SubS2"/>
      <sheetName val="PjctCosts"/>
      <sheetName val="상반기손익차2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04.xml><?xml version="1.0" encoding="utf-8"?>
<externalLink xmlns="http://schemas.openxmlformats.org/spreadsheetml/2006/main">
  <externalBook xmlns:r="http://schemas.openxmlformats.org/officeDocument/2006/relationships" r:id="rId1">
    <sheetNames>
      <sheetName val="Sheet1"/>
      <sheetName val="Manpower"/>
      <sheetName val="progress -charts (2)"/>
      <sheetName val="summ-page"/>
      <sheetName val="ManpowerNew"/>
      <sheetName val="tot"/>
      <sheetName val="uit"/>
      <sheetName val="% prog figs -u5 and total"/>
      <sheetName val="progress &amp; man power-charts"/>
      <sheetName val="rc01"/>
      <sheetName val="Currency"/>
      <sheetName val="코드관리"/>
      <sheetName val="Ref_Sheet"/>
      <sheetName val="9-1차이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05.xml><?xml version="1.0" encoding="utf-8"?>
<externalLink xmlns="http://schemas.openxmlformats.org/spreadsheetml/2006/main">
  <externalBook xmlns:r="http://schemas.openxmlformats.org/officeDocument/2006/relationships" r:id="rId1">
    <sheetNames>
      <sheetName val="S Curve for Parsons letter"/>
      <sheetName val="Marine Works Only"/>
      <sheetName val="Staffing schedule for Parsons"/>
      <sheetName val="Cash flow for Ron Butler"/>
      <sheetName val="Sheet1"/>
      <sheetName val="Project Summary"/>
      <sheetName val="Advance Payment"/>
      <sheetName val="Stage 1 Only"/>
      <sheetName val="Stage 2 only"/>
      <sheetName val="Stage 3 Only"/>
      <sheetName val="Expenses over time"/>
      <sheetName val="Company Splits with Expenses"/>
      <sheetName val="Subcon Costs"/>
      <sheetName val="Halcrow QD St1&amp;2 Invoice"/>
      <sheetName val="Halcrow Payroll St 3"/>
      <sheetName val="Stage 3 Invoice Inputs"/>
      <sheetName val="Manmonth Inputs from JF 27 Apr"/>
      <sheetName val="Stage 3A &amp; 3B S Curve"/>
      <sheetName val="Marine Supervision Graph"/>
      <sheetName val="QS Stage 3 Services"/>
      <sheetName val="Site Team 5 Interchange Bridges"/>
      <sheetName val="Site Team 6 Marine Bridges"/>
      <sheetName val="Site Team 4 Supervision "/>
      <sheetName val="Site Team 3 Supervision"/>
      <sheetName val="Site Team 2 Supervision"/>
      <sheetName val="Site Team 1 Supervision"/>
      <sheetName val="Site Supervision Team"/>
      <sheetName val="Company Split"/>
      <sheetName val="Schedule of payments"/>
      <sheetName val="Expenses"/>
      <sheetName val="Cash Flow Chart"/>
      <sheetName val="Summary"/>
      <sheetName val="Overall Resource Graph"/>
      <sheetName val="Design Resources Graph"/>
      <sheetName val="Proj. Man. Graph"/>
      <sheetName val="Halcrow Costs"/>
      <sheetName val="TR Fees per month"/>
      <sheetName val="Cash Flow"/>
      <sheetName val="TP1"/>
      <sheetName val="Details for Charts"/>
      <sheetName val="rc01"/>
      <sheetName val="C3"/>
      <sheetName val="1. Acquisition"/>
      <sheetName val="상반기손익차2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06.xml><?xml version="1.0" encoding="utf-8"?>
<externalLink xmlns="http://schemas.openxmlformats.org/spreadsheetml/2006/main">
  <externalBook xmlns:r="http://schemas.openxmlformats.org/officeDocument/2006/relationships" r:id="rId1">
    <sheetNames>
      <sheetName val="S-Curve"/>
      <sheetName val="Intro"/>
      <sheetName val="Program Plan"/>
      <sheetName val="Sensitivity"/>
      <sheetName val="Summary"/>
      <sheetName val="Conso CF"/>
      <sheetName val="1"/>
      <sheetName val="2"/>
      <sheetName val="3"/>
      <sheetName val="4"/>
      <sheetName val="5"/>
      <sheetName val="6"/>
      <sheetName val="7"/>
      <sheetName val="8"/>
      <sheetName val="9"/>
      <sheetName val="10"/>
      <sheetName val="11"/>
      <sheetName val="12"/>
      <sheetName val="13"/>
      <sheetName val="14"/>
      <sheetName val="15"/>
      <sheetName val="16"/>
      <sheetName val="Drop Down List"/>
      <sheetName val="Expenses over time"/>
      <sheetName val="③赤紙(日文)"/>
      <sheetName val="Notes"/>
      <sheetName val="Program_Plan"/>
      <sheetName val="Conso_CF"/>
      <sheetName val="Master Data Sheet"/>
      <sheetName val="Cash Flow"/>
      <sheetName val="Definitions"/>
      <sheetName val="rc01"/>
      <sheetName val="Demand"/>
      <sheetName val="Cost Summary"/>
      <sheetName val="Design Devmt"/>
      <sheetName val="ancillary"/>
      <sheetName val="eval"/>
      <sheetName val="GAE8'97"/>
      <sheetName val="Program_Plan1"/>
      <sheetName val="Conso_CF1"/>
      <sheetName val="Drop_Down_List"/>
      <sheetName val="Expenses_over_time"/>
      <sheetName val="Master_Data_Sheet"/>
      <sheetName val="Cash_Flow"/>
      <sheetName val="sheet9"/>
      <sheetName val="Data Sheet 1"/>
      <sheetName val="F"/>
      <sheetName val="Div 3 - Concrete"/>
      <sheetName val="COLUMN"/>
      <sheetName val="Basis"/>
      <sheetName val="RA-markate"/>
      <sheetName val="Supplier"/>
      <sheetName val="E_Summary"/>
      <sheetName val="D_Cntnts"/>
      <sheetName val="Design"/>
      <sheetName val="CIF COST ITEM"/>
      <sheetName val="Costing"/>
      <sheetName val="FORM7"/>
      <sheetName val="water prop."/>
      <sheetName val="MFG"/>
      <sheetName val="BOQ"/>
      <sheetName val="Breakdown"/>
      <sheetName val="Key Assumptions"/>
      <sheetName val="당초"/>
      <sheetName val="Balance Sheet"/>
      <sheetName val="주관사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307.xml><?xml version="1.0" encoding="utf-8"?>
<externalLink xmlns="http://schemas.openxmlformats.org/spreadsheetml/2006/main">
  <externalBook xmlns:r="http://schemas.openxmlformats.org/officeDocument/2006/relationships" r:id="rId1">
    <sheetNames>
      <sheetName val="XXXXXX"/>
      <sheetName val="SUMM."/>
      <sheetName val="POWER"/>
      <sheetName val="WHRB"/>
      <sheetName val="DESAL."/>
      <sheetName val="PIPING"/>
      <sheetName val="INSULATION"/>
      <sheetName val="PAINTING"/>
      <sheetName val="Sch 3"/>
      <sheetName val="Sch 4"/>
      <sheetName val="Sch 5"/>
      <sheetName val="BOP (OLD)"/>
      <sheetName val="BOP (Taweelah)"/>
      <sheetName val="PROJECT BRIEF"/>
      <sheetName val="Cash Flow"/>
      <sheetName val="Pricing"/>
      <sheetName val="Summary"/>
      <sheetName val="Summary (2)"/>
      <sheetName val="Bidsum"/>
      <sheetName val="Div 9"/>
      <sheetName val="Doors"/>
      <sheetName val="Div 2 - 4"/>
      <sheetName val="Sheet1"/>
      <sheetName val="Div 2 _ 4"/>
      <sheetName val="Lookup Table"/>
      <sheetName val="SUMM_"/>
      <sheetName val="DESAL_"/>
      <sheetName val="Sch_3"/>
      <sheetName val="Sch_4"/>
      <sheetName val="Sch_5"/>
      <sheetName val="BOP_(OLD)"/>
      <sheetName val="BOP_(Taweelah)"/>
      <sheetName val="PROJECT_BRIEF"/>
      <sheetName val="E_Summary"/>
      <sheetName val="D_Cntnts"/>
      <sheetName val="PROJECT BRIEF(EX.NEW)"/>
      <sheetName val="orgoae"/>
      <sheetName val="Manning Schedule"/>
      <sheetName val="Windows"/>
      <sheetName val="30개월기준대비표 아랍택)"/>
      <sheetName val="총괄표 (2)"/>
      <sheetName val="공사수행방안"/>
      <sheetName val="james's"/>
      <sheetName val="입찰내역 발주처 양식"/>
      <sheetName val="집계"/>
      <sheetName val="cp-e1"/>
      <sheetName val="Data"/>
      <sheetName val="Plinth"/>
      <sheetName val="Beam"/>
      <sheetName val="LAB"/>
      <sheetName val="Stair-Data"/>
      <sheetName val="Plinthbeam"/>
      <sheetName val="BM"/>
      <sheetName val="Staircase"/>
      <sheetName val="Names"/>
      <sheetName val="2 &amp; 3 CG 78 V"/>
      <sheetName val="SUMM_1"/>
      <sheetName val="DESAL_1"/>
      <sheetName val="Sch_31"/>
      <sheetName val="Sch_41"/>
      <sheetName val="Sch_51"/>
      <sheetName val="BOP_(OLD)1"/>
      <sheetName val="BOP_(Taweelah)1"/>
      <sheetName val="PROJECT_BRIEF1"/>
      <sheetName val="Summary_(2)"/>
      <sheetName val="Div_9"/>
      <sheetName val="Div_2_-_4"/>
      <sheetName val="Div_2___4"/>
      <sheetName val="Lookup_Table"/>
      <sheetName val="Finishes"/>
      <sheetName val="Schedule--Mall"/>
      <sheetName val="Cash_Flow"/>
      <sheetName val="PROJECT_BRIEF(EX_NEW)"/>
      <sheetName val="Manning_Schedule"/>
      <sheetName val="30개월기준대비표_아랍택)"/>
      <sheetName val="총괄표_(2)"/>
      <sheetName val="입찰내역_발주처_양식"/>
      <sheetName val="SUMM_2"/>
      <sheetName val="DESAL_2"/>
      <sheetName val="Sch_32"/>
      <sheetName val="Sch_42"/>
      <sheetName val="Sch_52"/>
      <sheetName val="BOP_(OLD)2"/>
      <sheetName val="BOP_(Taweelah)2"/>
      <sheetName val="PROJECT_BRIEF2"/>
      <sheetName val="Summary_(2)1"/>
      <sheetName val="Div_91"/>
      <sheetName val="Div_2_-_41"/>
      <sheetName val="Div_2___41"/>
      <sheetName val="Lookup_Table1"/>
      <sheetName val="Cash_Flow1"/>
      <sheetName val="PROJECT_BRIEF(EX_NEW)1"/>
      <sheetName val="Manning_Schedule1"/>
      <sheetName val="30개월기준대비표_아랍택)1"/>
      <sheetName val="총괄표_(2)1"/>
      <sheetName val="입찰내역_발주처_양식1"/>
      <sheetName val="SUMM_4"/>
      <sheetName val="DESAL_4"/>
      <sheetName val="Sch_34"/>
      <sheetName val="Sch_44"/>
      <sheetName val="Sch_54"/>
      <sheetName val="BOP_(OLD)4"/>
      <sheetName val="BOP_(Taweelah)4"/>
      <sheetName val="PROJECT_BRIEF4"/>
      <sheetName val="Summary_(2)3"/>
      <sheetName val="Div_93"/>
      <sheetName val="Div_2_-_43"/>
      <sheetName val="Div_2___43"/>
      <sheetName val="Lookup_Table3"/>
      <sheetName val="Cash_Flow3"/>
      <sheetName val="PROJECT_BRIEF(EX_NEW)3"/>
      <sheetName val="Manning_Schedule3"/>
      <sheetName val="30개월기준대비표_아랍택)3"/>
      <sheetName val="총괄표_(2)3"/>
      <sheetName val="입찰내역_발주처_양식3"/>
      <sheetName val="SUMM_3"/>
      <sheetName val="DESAL_3"/>
      <sheetName val="Sch_33"/>
      <sheetName val="Sch_43"/>
      <sheetName val="Sch_53"/>
      <sheetName val="BOP_(OLD)3"/>
      <sheetName val="BOP_(Taweelah)3"/>
      <sheetName val="PROJECT_BRIEF3"/>
      <sheetName val="Summary_(2)2"/>
      <sheetName val="Div_92"/>
      <sheetName val="Div_2_-_42"/>
      <sheetName val="Div_2___42"/>
      <sheetName val="Lookup_Table2"/>
      <sheetName val="Cash_Flow2"/>
      <sheetName val="PROJECT_BRIEF(EX_NEW)2"/>
      <sheetName val="Manning_Schedule2"/>
      <sheetName val="30개월기준대비표_아랍택)2"/>
      <sheetName val="총괄표_(2)2"/>
      <sheetName val="입찰내역_발주처_양식2"/>
      <sheetName val="SUMM_5"/>
      <sheetName val="DESAL_5"/>
      <sheetName val="Sch_35"/>
      <sheetName val="Sch_45"/>
      <sheetName val="Sch_55"/>
      <sheetName val="BOP_(OLD)5"/>
      <sheetName val="BOP_(Taweelah)5"/>
      <sheetName val="PROJECT_BRIEF5"/>
      <sheetName val="Summary_(2)4"/>
      <sheetName val="Div_94"/>
      <sheetName val="Div_2_-_44"/>
      <sheetName val="Div_2___44"/>
      <sheetName val="Lookup_Table4"/>
      <sheetName val="Cash_Flow4"/>
      <sheetName val="PROJECT_BRIEF(EX_NEW)4"/>
      <sheetName val="Manning_Schedule4"/>
      <sheetName val="30개월기준대비표_아랍택)4"/>
      <sheetName val="총괄표_(2)4"/>
      <sheetName val="입찰내역_발주처_양식4"/>
      <sheetName val="Master Controls- Building"/>
      <sheetName val=""/>
      <sheetName val="Key Assumptions"/>
      <sheetName val="Project Information"/>
      <sheetName val="Storage Units"/>
      <sheetName val="Design Devmt"/>
      <sheetName val="EARTHWORKS"/>
      <sheetName val="rc01"/>
      <sheetName val="table"/>
      <sheetName val="2_&amp;_3_CG_78_V"/>
      <sheetName val="Master_Controls-_Building"/>
      <sheetName val="Project_Information"/>
      <sheetName val="2_&amp;_3_CG_78_V1"/>
      <sheetName val="Master_Controls-_Building1"/>
      <sheetName val="Project_Information1"/>
      <sheetName val="2_&amp;_3_CG_78_V2"/>
      <sheetName val="Master_Controls-_Building2"/>
      <sheetName val="Project_Information2"/>
      <sheetName val="Definitions"/>
      <sheetName val="Graphs Data"/>
      <sheetName val="Intro"/>
      <sheetName val="Lookup data"/>
      <sheetName val="Cost Sheet (Contract Date)"/>
      <sheetName val="One-Page Report"/>
      <sheetName val="INS"/>
      <sheetName val="#3E1_GCR"/>
      <sheetName val="Composite Summary"/>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Set>
  </externalBook>
</externalLink>
</file>

<file path=xl/externalLinks/externalLink308.xml><?xml version="1.0" encoding="utf-8"?>
<externalLink xmlns="http://schemas.openxmlformats.org/spreadsheetml/2006/main">
  <externalBook xmlns:r="http://schemas.openxmlformats.org/officeDocument/2006/relationships" r:id="rId1">
    <sheetNames>
      <sheetName val="RANGE"/>
      <sheetName val="Sheet1"/>
      <sheetName val="Definitions"/>
      <sheetName val="Steel Structure"/>
      <sheetName val="Piping Workings"/>
      <sheetName val="Steel_Structure"/>
      <sheetName val="Piping_Workings"/>
      <sheetName val="Steel_Structure1"/>
      <sheetName val="Piping_Workings1"/>
      <sheetName val="Categories"/>
      <sheetName val="dBase"/>
      <sheetName val="horizontal"/>
      <sheetName val="Key Assumptions"/>
      <sheetName val="POWER"/>
      <sheetName val="Schedules"/>
      <sheetName val="RA-markate"/>
      <sheetName val="BOQ"/>
      <sheetName val="#REF"/>
      <sheetName val="SOR"/>
      <sheetName val="BQLIST"/>
      <sheetName val="ETS"/>
      <sheetName val="Bill No. 3 POT MAINT(Deliv)"/>
      <sheetName val="General"/>
      <sheetName val="cover page"/>
      <sheetName val="Regenerator  Concrete Struct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09.xml><?xml version="1.0" encoding="utf-8"?>
<externalLink xmlns="http://schemas.openxmlformats.org/spreadsheetml/2006/main">
  <externalBook xmlns:r="http://schemas.openxmlformats.org/officeDocument/2006/relationships" r:id="rId1">
    <sheetNames>
      <sheetName val="Data"/>
      <sheetName val="Chart"/>
      <sheetName val="Sheet2"/>
      <sheetName val="Summary Rates From Contract"/>
      <sheetName val="RA-markate"/>
      <sheetName val="9-1차이내역"/>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10.xml><?xml version="1.0" encoding="utf-8"?>
<externalLink xmlns="http://schemas.openxmlformats.org/spreadsheetml/2006/main">
  <externalBook xmlns:r="http://schemas.openxmlformats.org/officeDocument/2006/relationships" r:id="rId1">
    <sheetNames>
      <sheetName val="Summary"/>
      <sheetName val="Unit Price"/>
      <sheetName val="Administrative Prices"/>
      <sheetName val="RBS"/>
      <sheetName val="RANGE"/>
      <sheetName val="Rate Library"/>
      <sheetName val="Sheet1"/>
      <sheetName val="Data"/>
      <sheetName val="Drop Down List"/>
      <sheetName val="crude.SLAB RE-bar"/>
      <sheetName val="CRUDE RE-bar"/>
      <sheetName val="주관사업"/>
      <sheetName val="요약배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11.xml><?xml version="1.0" encoding="utf-8"?>
<externalLink xmlns="http://schemas.openxmlformats.org/spreadsheetml/2006/main">
  <externalBook xmlns:r="http://schemas.openxmlformats.org/officeDocument/2006/relationships" r:id="rId1">
    <sheetNames>
      <sheetName val="STEEL-SLAB1)"/>
      <sheetName val="column-part"/>
      <sheetName val="Indices"/>
      <sheetName val="COLUMN"/>
      <sheetName val="Rate analysis"/>
      <sheetName val="Break up Sheet"/>
      <sheetName val="Sheet1"/>
      <sheetName val="conc-foot-gradeslab"/>
      <sheetName val="concrete"/>
      <sheetName val="STAFFSCHED "/>
      <sheetName val="RANGE"/>
      <sheetName val="ETC Plant Cost"/>
      <sheetName val="E1"/>
      <sheetName val="Summary"/>
      <sheetName val="RBS"/>
      <sheetName val="Abstract Sheet"/>
      <sheetName val="Boq"/>
      <sheetName val="horizontal"/>
      <sheetName val="V.O.4 - PCC Qty"/>
      <sheetName val="Legal Risk Analysis"/>
      <sheetName val="Data"/>
      <sheetName val="Civil Boq"/>
      <sheetName val="Staff Acco."/>
      <sheetName val="item"/>
      <sheetName val="Wordsdata"/>
      <sheetName val="water prop."/>
      <sheetName val="#REF"/>
      <sheetName val="Definitions"/>
      <sheetName val="Categories"/>
      <sheetName val="환율"/>
      <sheetName val="Publicbuilding"/>
      <sheetName val="Costing"/>
      <sheetName val="10. &amp; 11. Rate Code &amp; BQ"/>
      <sheetName val="CABLE DATA"/>
      <sheetName val="gen"/>
      <sheetName val="Field Values"/>
      <sheetName val="grid"/>
      <sheetName val="O2120-C-HP-01-BOQ-WORKINGS"/>
      <sheetName val="RA_markate"/>
      <sheetName val="RA-markate"/>
      <sheetName val="site fab&amp;ernstr"/>
      <sheetName val="beam-reinft-IIInd floor"/>
      <sheetName val="F8 "/>
      <sheetName val="Rates_PVC"/>
      <sheetName val="STG"/>
      <sheetName val="LOCAL RATES"/>
      <sheetName val="Project Budget Worksheet"/>
      <sheetName val="Load Details-220kV"/>
      <sheetName val="Main-Material"/>
      <sheetName val="WWR"/>
      <sheetName val="PC Master List"/>
      <sheetName val="STAFFSCHED_"/>
      <sheetName val="Break_up_Sheet"/>
      <sheetName val="10__&amp;_11__Rate_Code_&amp;_BQ"/>
      <sheetName val="Abstract_Sheet"/>
      <sheetName val="V_O_4_-_PCC_Qty"/>
      <sheetName val="Rate_analysis"/>
      <sheetName val="CABLE_DATA"/>
      <sheetName val="RCC,Ret. Wall"/>
      <sheetName val="analysis"/>
      <sheetName val="Material "/>
      <sheetName val="Labour &amp; Plant"/>
      <sheetName val="Design"/>
      <sheetName val="Sheet1 (2)"/>
      <sheetName val="Basement Budget"/>
      <sheetName val="P&amp;L-BDMC"/>
      <sheetName val="Tender Summary"/>
      <sheetName val="Loads"/>
      <sheetName val="PRECAST lightconc-II"/>
      <sheetName val="1"/>
      <sheetName val="P_L_BDMC"/>
      <sheetName val="Sheet2"/>
      <sheetName val="BOQ_Direct_selling cost"/>
      <sheetName val="Lead"/>
      <sheetName val="GR.slab-reinft"/>
      <sheetName val="dBase"/>
      <sheetName val="Pile cap"/>
      <sheetName val="Approved MTD Proj #'s"/>
      <sheetName val="Cable-data"/>
      <sheetName val="Fill this out first..."/>
      <sheetName val="STAFFSCHED_1"/>
      <sheetName val="Break_up_Sheet1"/>
      <sheetName val="10__&amp;_11__Rate_Code_&amp;_BQ1"/>
      <sheetName val="Abstract_Sheet1"/>
      <sheetName val="V_O_4_-_PCC_Qty1"/>
      <sheetName val="Rate_analysis1"/>
      <sheetName val="CABLE_DATA1"/>
      <sheetName val="STAFFSCHED_2"/>
      <sheetName val="Break_up_Sheet2"/>
      <sheetName val="10__&amp;_11__Rate_Code_&amp;_BQ2"/>
      <sheetName val="Abstract_Sheet2"/>
      <sheetName val="V_O_4_-_PCC_Qty2"/>
      <sheetName val="Rate_analysis2"/>
      <sheetName val="CABLE_DATA2"/>
      <sheetName val="STAFFSCHED_3"/>
      <sheetName val="Break_up_Sheet3"/>
      <sheetName val="10__&amp;_11__Rate_Code_&amp;_BQ3"/>
      <sheetName val="Abstract_Sheet3"/>
      <sheetName val="V_O_4_-_PCC_Qty3"/>
      <sheetName val="Rate_analysis3"/>
      <sheetName val="CABLE_DATA3"/>
      <sheetName val="STAFFSCHED_4"/>
      <sheetName val="Break_up_Sheet4"/>
      <sheetName val="10__&amp;_11__Rate_Code_&amp;_BQ4"/>
      <sheetName val="Abstract_Sheet4"/>
      <sheetName val="V_O_4_-_PCC_Qty4"/>
      <sheetName val="Rate_analysis4"/>
      <sheetName val="CABLE_DATA4"/>
      <sheetName val="ETC_Plant_Cost"/>
      <sheetName val="Civil_Boq"/>
      <sheetName val="Staff_Acco_"/>
      <sheetName val="Field_Values"/>
      <sheetName val="PC_Master_List"/>
      <sheetName val="STAFFSCHED_5"/>
      <sheetName val="Break_up_Sheet5"/>
      <sheetName val="10__&amp;_11__Rate_Code_&amp;_BQ5"/>
      <sheetName val="Abstract_Sheet5"/>
      <sheetName val="V_O_4_-_PCC_Qty5"/>
      <sheetName val="Rate_analysis5"/>
      <sheetName val="CABLE_DATA5"/>
      <sheetName val="ETC_Plant_Cost1"/>
      <sheetName val="Civil_Boq1"/>
      <sheetName val="Staff_Acco_1"/>
      <sheetName val="Field_Values1"/>
      <sheetName val="PC_Master_List1"/>
      <sheetName val="STAFFSCHED_6"/>
      <sheetName val="Break_up_Sheet6"/>
      <sheetName val="10__&amp;_11__Rate_Code_&amp;_BQ6"/>
      <sheetName val="Abstract_Sheet6"/>
      <sheetName val="V_O_4_-_PCC_Qty6"/>
      <sheetName val="Rate_analysis6"/>
      <sheetName val="CABLE_DATA6"/>
      <sheetName val="ETC_Plant_Cost2"/>
      <sheetName val="Civil_Boq2"/>
      <sheetName val="Staff_Acco_2"/>
      <sheetName val="Field_Values2"/>
      <sheetName val="PC_Master_List2"/>
      <sheetName val="beam-reinft"/>
      <sheetName val="beam-reinft-machine rm"/>
      <sheetName val="IO LIST"/>
      <sheetName val="water_prop_"/>
      <sheetName val="Boiler&amp;TG"/>
      <sheetName val="TimeSheet"/>
      <sheetName val="Labor abs-NMR"/>
      <sheetName val="Bulk Mat Req"/>
      <sheetName val="Bulk Mat Receipt"/>
      <sheetName val="Cd"/>
      <sheetName val="Cs"/>
      <sheetName val="CPIPE"/>
      <sheetName val="THK"/>
      <sheetName val="CPIPE 1"/>
      <sheetName val="factors"/>
      <sheetName val="Civil Works"/>
      <sheetName val="A-General"/>
      <sheetName val="4"/>
      <sheetName val="Key to the Model"/>
      <sheetName val="Figures in"/>
      <sheetName val="Assumptions"/>
      <sheetName val="Springs Works"/>
      <sheetName val="Springs"/>
      <sheetName val="Income Statement-OCPL Projects"/>
      <sheetName val="Fantasyland - I Works"/>
      <sheetName val="Fantasyland - II Works"/>
      <sheetName val="Fantasyland - I"/>
      <sheetName val="Fantasyland - II"/>
      <sheetName val="Fantasyland loan"/>
      <sheetName val="CMD Works"/>
      <sheetName val="PMD Works"/>
      <sheetName val="CMD"/>
      <sheetName val="PMD"/>
      <sheetName val="Mulund loan"/>
      <sheetName val="Completed Projects"/>
      <sheetName val="OCPL Financials"/>
      <sheetName val="Islands - I Works"/>
      <sheetName val="Islands - II Works"/>
      <sheetName val="Islands - III Works"/>
      <sheetName val="Islands - IV Works"/>
      <sheetName val="Islands"/>
      <sheetName val="Income Statement-Islands"/>
      <sheetName val="Islands Financials"/>
      <sheetName val="Skyz Works"/>
      <sheetName val="Skyz"/>
      <sheetName val="Skyz Financials"/>
      <sheetName val="Skyz loan"/>
      <sheetName val="OMPL "/>
      <sheetName val="OMPL Financials"/>
      <sheetName val="OMPL loan - I"/>
      <sheetName val="OMPL loan - II"/>
      <sheetName val="New Projects"/>
      <sheetName val="Consolidated Financials"/>
      <sheetName val="Info Memo Data"/>
      <sheetName val="Seawind"/>
      <sheetName val="SpringCost"/>
      <sheetName val="3cd Annexure"/>
      <sheetName val="暂估材料"/>
      <sheetName val="Contract Night Staff"/>
      <sheetName val="Contract Day Staff"/>
      <sheetName val="Day Shift"/>
      <sheetName val="Night Shift"/>
      <sheetName val="Construction"/>
      <sheetName val="I"/>
      <sheetName val="A"/>
      <sheetName val="F"/>
      <sheetName val="#REF!"/>
      <sheetName val="Variables_x"/>
      <sheetName val="Analy"/>
      <sheetName val="Business Process Flowchart"/>
      <sheetName val="Sheet7"/>
      <sheetName val="Direct cost shed A-2 "/>
      <sheetName val="Labour productivity"/>
      <sheetName val="DetEst"/>
      <sheetName val="labour"/>
      <sheetName val="Project Details.."/>
      <sheetName val="Top Line - WWW"/>
      <sheetName val="LTG-STG"/>
      <sheetName val="Cul_detail"/>
      <sheetName val="2000 MOR"/>
      <sheetName val="Pay_Sep06"/>
      <sheetName val="switch"/>
      <sheetName val="Codes"/>
      <sheetName val="FORM7"/>
      <sheetName val="M.S."/>
      <sheetName val="Material"/>
      <sheetName val="INPUT SHEET"/>
      <sheetName val="Footings"/>
      <sheetName val="SBI(Siliguri)"/>
      <sheetName val="Plant Cost"/>
      <sheetName val="Legend"/>
      <sheetName val="Voucher"/>
      <sheetName val="7 Other Costs"/>
      <sheetName val="TBAL9697 -group wise  sdpl"/>
      <sheetName val="Extra Items - Old"/>
      <sheetName val="LAB"/>
      <sheetName val="Key Data"/>
      <sheetName val="REIN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Set>
  </externalBook>
</externalLink>
</file>

<file path=xl/externalLinks/externalLink312.xml><?xml version="1.0" encoding="utf-8"?>
<externalLink xmlns="http://schemas.openxmlformats.org/spreadsheetml/2006/main">
  <externalBook xmlns:r="http://schemas.openxmlformats.org/officeDocument/2006/relationships" r:id="rId1">
    <sheetNames>
      <sheetName val="RFC-001"/>
      <sheetName val="Breakdown - 001"/>
      <sheetName val="RFC-002"/>
      <sheetName val="Breakdown - 002"/>
      <sheetName val="RFC-003"/>
      <sheetName val="Breakdown - 003"/>
      <sheetName val="RFC-004"/>
      <sheetName val="Breakdown - 004"/>
      <sheetName val="RFC-005"/>
      <sheetName val="Breakdown - 005"/>
      <sheetName val="RFC-006"/>
      <sheetName val="Breakdown - 006"/>
      <sheetName val="RFC-007"/>
      <sheetName val="Breakdown - 007"/>
      <sheetName val="RFC-008"/>
      <sheetName val="RFC-009"/>
      <sheetName val="Breakdown - 009"/>
      <sheetName val="RFC-010"/>
      <sheetName val="Breakdown - 010"/>
      <sheetName val="RFC-011"/>
      <sheetName val="RFC-012"/>
      <sheetName val="RFC-013"/>
      <sheetName val="RFC-015"/>
      <sheetName val="RFC-014"/>
      <sheetName val="RFC-016"/>
      <sheetName val="RFC-017"/>
      <sheetName val="RFC-018"/>
      <sheetName val="RFC-019"/>
      <sheetName val="RFC-020"/>
      <sheetName val="Breakdown - 020"/>
      <sheetName val="RFC-021"/>
      <sheetName val="Breakdown - 021"/>
      <sheetName val="RFC-022"/>
      <sheetName val="Breakdown - 022"/>
      <sheetName val="RFC-023"/>
      <sheetName val="Breakdown - 023"/>
      <sheetName val="RFC-0024"/>
      <sheetName val="Breakdown"/>
      <sheetName val="RFC-0025"/>
      <sheetName val="Breakdown-0025"/>
      <sheetName val="RFC-0051"/>
      <sheetName val="RFC Registry (Tiara Residences)"/>
      <sheetName val="List"/>
      <sheetName val="Budget Analysis"/>
      <sheetName val="cover page"/>
      <sheetName val="DATABASE"/>
      <sheetName val="Design Devmt"/>
      <sheetName val="C7B"/>
      <sheetName val="C8A"/>
      <sheetName val="M7B"/>
      <sheetName val="A7B"/>
      <sheetName val="A8B"/>
      <sheetName val="Fill this out first..."/>
      <sheetName val="COLUMN"/>
      <sheetName val="pipes"/>
      <sheetName val="P101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313.xml><?xml version="1.0" encoding="utf-8"?>
<externalLink xmlns="http://schemas.openxmlformats.org/spreadsheetml/2006/main">
  <externalBook xmlns:r="http://schemas.openxmlformats.org/officeDocument/2006/relationships" r:id="rId1">
    <sheetNames>
      <sheetName val="Register"/>
      <sheetName val="Risk Levels"/>
      <sheetName val="General"/>
      <sheetName val="RFQ Lights"/>
      <sheetName val="conc-foot-gradeslab"/>
      <sheetName val="BM DATA SHEET"/>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14.xml><?xml version="1.0" encoding="utf-8"?>
<externalLink xmlns="http://schemas.openxmlformats.org/spreadsheetml/2006/main">
  <externalBook xmlns:r="http://schemas.openxmlformats.org/officeDocument/2006/relationships" r:id="rId1">
    <sheetNames>
      <sheetName val="MK 2012"/>
      <sheetName val="(OO)MK (2)"/>
      <sheetName val="Sheet3"/>
      <sheetName val="MK_2012"/>
      <sheetName val="(OO)MK_(2)"/>
      <sheetName val="RFQ Lights"/>
      <sheetName val="HW Schedule"/>
      <sheetName val="Register"/>
      <sheetName val="Details for Charts"/>
      <sheetName val="영업소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15.xml><?xml version="1.0" encoding="utf-8"?>
<externalLink xmlns="http://schemas.openxmlformats.org/spreadsheetml/2006/main">
  <externalBook xmlns:r="http://schemas.openxmlformats.org/officeDocument/2006/relationships" r:id="rId1">
    <sheetNames>
      <sheetName val="Split Y-Axis"/>
      <sheetName val="Overview"/>
      <sheetName val="QuickKeys"/>
      <sheetName val="Column"/>
      <sheetName val="League"/>
      <sheetName val="Stacked_Column"/>
      <sheetName val="Bar"/>
      <sheetName val="STOP"/>
      <sheetName val="Stacked_Bar"/>
      <sheetName val="HiLoClose"/>
      <sheetName val="Area"/>
      <sheetName val="Scatter"/>
      <sheetName val="Line"/>
      <sheetName val="Pie"/>
      <sheetName val="Column_Line"/>
      <sheetName val="Price_Volume"/>
      <sheetName val="Scatter_Line"/>
      <sheetName val="Auto_Open (2)"/>
      <sheetName val="FULL_STACKED"/>
      <sheetName val="ALT_STACKED_COLUMN"/>
      <sheetName val="Copy_Chart_w_New_Data"/>
      <sheetName val="Size_by_height_and_width"/>
      <sheetName val="Dimension_Pie_Charts"/>
      <sheetName val="Dimension_Pie_Charts (3)"/>
      <sheetName val="Dimension_Pie_Charts (2)"/>
      <sheetName val="Add_Callout"/>
      <sheetName val="Cover"/>
      <sheetName val="Alt Stacked Columns"/>
      <sheetName val="Sheet1"/>
      <sheetName val="MK 2012"/>
      <sheetName val="Definitions"/>
      <sheetName val="TOSHIBA-Structure"/>
      <sheetName val="本年收入合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16.xml><?xml version="1.0" encoding="utf-8"?>
<externalLink xmlns="http://schemas.openxmlformats.org/spreadsheetml/2006/main">
  <externalBook xmlns:r="http://schemas.openxmlformats.org/officeDocument/2006/relationships" r:id="rId1">
    <sheetNames>
      <sheetName val="Comparative statement"/>
      <sheetName val="RA-markate"/>
      <sheetName val="POWER"/>
      <sheetName val="Project Budget Worksheet"/>
      <sheetName val="LAB"/>
      <sheetName val="dBase"/>
      <sheetName val="PROJECT BRIEF(EX.NEW)"/>
      <sheetName val="Cover"/>
      <sheetName val="총괄표 (2)"/>
      <sheetName val="RA_markate"/>
      <sheetName val="Notes"/>
      <sheetName val="SCHED"/>
      <sheetName val="Storage Units"/>
      <sheetName val="Add_Callout"/>
      <sheetName val="Budget Analysis"/>
      <sheetName val="06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17.xml><?xml version="1.0" encoding="utf-8"?>
<externalLink xmlns="http://schemas.openxmlformats.org/spreadsheetml/2006/main">
  <externalBook xmlns:r="http://schemas.openxmlformats.org/officeDocument/2006/relationships" r:id="rId1">
    <sheetNames>
      <sheetName val="Job Data"/>
      <sheetName val="Bid Tab"/>
      <sheetName val="Prelims"/>
      <sheetName val="Lump Sum"/>
      <sheetName val="Variation Rates"/>
      <sheetName val="Daywork"/>
      <sheetName val="Summary"/>
      <sheetName val="Bid-Comp"/>
      <sheetName val="Register"/>
      <sheetName val="Sum&amp;PVS"/>
      <sheetName val="FVO"/>
      <sheetName val="AFC Drwg"/>
      <sheetName val="Job_Data"/>
      <sheetName val="Bid_Tab"/>
      <sheetName val="Lump_Sum"/>
      <sheetName val="Variation_Rates"/>
      <sheetName val="AFC_Drwg"/>
      <sheetName val="Add_Callout"/>
      <sheetName val="Nov2000"/>
      <sheetName val="예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18.xml><?xml version="1.0" encoding="utf-8"?>
<externalLink xmlns="http://schemas.openxmlformats.org/spreadsheetml/2006/main">
  <externalBook xmlns:r="http://schemas.openxmlformats.org/officeDocument/2006/relationships" r:id="rId1">
    <sheetNames>
      <sheetName val="Data"/>
      <sheetName val="Summary"/>
      <sheetName val="Mem"/>
      <sheetName val="Auto"/>
      <sheetName val="Unit"/>
      <sheetName val="Job Data"/>
      <sheetName val="Sheet1"/>
      <sheetName val="汇率"/>
      <sheetName val="输煤冲洗水泵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19.xml><?xml version="1.0" encoding="utf-8"?>
<externalLink xmlns="http://schemas.openxmlformats.org/spreadsheetml/2006/main">
  <externalBook xmlns:r="http://schemas.openxmlformats.org/officeDocument/2006/relationships" r:id="rId1">
    <sheetNames>
      <sheetName val="Price Summary"/>
      <sheetName val="BOQ - EQPT"/>
      <sheetName val="BOQ - PIP"/>
      <sheetName val="BOQ - STRUCT"/>
      <sheetName val="BOQ PAINTING - pip"/>
      <sheetName val="BOQ PAINTING - struct"/>
      <sheetName val="BOQ fire proofing"/>
      <sheetName val="BOQ - INSULATION"/>
      <sheetName val="Unit Rates"/>
      <sheetName val="Sevices to CTRCTR"/>
      <sheetName val="APPENDIX - piping class"/>
      <sheetName val="List"/>
      <sheetName val="RA-markate"/>
      <sheetName val="dummy"/>
      <sheetName val="purpose&amp;input"/>
      <sheetName val="COLUMN"/>
      <sheetName val="-- SUMMARY -- "/>
      <sheetName val="Contents"/>
      <sheetName val="Summary"/>
      <sheetName val="Add_Callout"/>
      <sheetName val="RANGE"/>
      <sheetName val="Analysis"/>
      <sheetName val="STAFFSCHED "/>
      <sheetName val="ETS"/>
      <sheetName val="BOQ Distribution"/>
      <sheetName val=" S-DIV02-CONCRETE"/>
      <sheetName val="Cover"/>
      <sheetName val="Data"/>
      <sheetName val="main"/>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20.xml><?xml version="1.0" encoding="utf-8"?>
<externalLink xmlns="http://schemas.openxmlformats.org/spreadsheetml/2006/main">
  <externalBook xmlns:r="http://schemas.openxmlformats.org/officeDocument/2006/relationships" r:id="rId1">
    <sheetNames>
      <sheetName val="3"/>
      <sheetName val="5"/>
      <sheetName val="7"/>
      <sheetName val="10"/>
      <sheetName val="S"/>
      <sheetName val="Notes"/>
      <sheetName val="RA-markate"/>
      <sheetName val="Currency"/>
      <sheetName val="산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21.xml><?xml version="1.0" encoding="utf-8"?>
<externalLink xmlns="http://schemas.openxmlformats.org/spreadsheetml/2006/main">
  <externalBook xmlns:r="http://schemas.openxmlformats.org/officeDocument/2006/relationships" r:id="rId1">
    <sheetNames>
      <sheetName val="Site Works"/>
      <sheetName val="Concrete"/>
      <sheetName val="Masonary"/>
      <sheetName val="Metal work"/>
      <sheetName val="working Woodwork"/>
      <sheetName val="T&amp;M"/>
      <sheetName val="Door &amp; Window"/>
      <sheetName val="working finishes"/>
      <sheetName val="working Accessories"/>
      <sheetName val="Sheet2"/>
      <sheetName val="finishes"/>
      <sheetName val="Summary"/>
      <sheetName val="RA-markate"/>
      <sheetName val="POWER"/>
      <sheetName val="L4-L15"/>
      <sheetName val="Data"/>
      <sheetName val="Site_Works"/>
      <sheetName val="Metal_work"/>
      <sheetName val="working_Woodwork"/>
      <sheetName val="Door_&amp;_Window"/>
      <sheetName val="working_finishes"/>
      <sheetName val="working_Accessories"/>
      <sheetName val="SRC-B3U2"/>
      <sheetName val="Register"/>
      <sheetName val="Site_Works1"/>
      <sheetName val="Metal_work1"/>
      <sheetName val="working_Woodwork1"/>
      <sheetName val="Door_&amp;_Window1"/>
      <sheetName val="working_finishes1"/>
      <sheetName val="working_Accessories1"/>
      <sheetName val="3"/>
      <sheetName val="Notes"/>
      <sheetName val="Site_Works2"/>
      <sheetName val="Metal_work2"/>
      <sheetName val="working_Woodwork2"/>
      <sheetName val="Door_&amp;_Window2"/>
      <sheetName val="working_finishes2"/>
      <sheetName val="working_Accessories2"/>
      <sheetName val="Site_Works3"/>
      <sheetName val="Metal_work3"/>
      <sheetName val="working_Woodwork3"/>
      <sheetName val="Door_&amp;_Window3"/>
      <sheetName val="working_finishes3"/>
      <sheetName val="working_Accessories3"/>
      <sheetName val="Site_Works4"/>
      <sheetName val="Metal_work4"/>
      <sheetName val="working_Woodwork4"/>
      <sheetName val="Door_&amp;_Window4"/>
      <sheetName val="working_finishes4"/>
      <sheetName val="working_Accessories4"/>
      <sheetName val="Site_Works5"/>
      <sheetName val="Metal_work5"/>
      <sheetName val="working_Woodwork5"/>
      <sheetName val="Door_&amp;_Window5"/>
      <sheetName val="working_finishes5"/>
      <sheetName val="working_Accessories5"/>
      <sheetName val="Project Details"/>
      <sheetName val="Site_Works6"/>
      <sheetName val="Metal_work6"/>
      <sheetName val="working_Woodwork6"/>
      <sheetName val="Door_&amp;_Window6"/>
      <sheetName val="working_finishes6"/>
      <sheetName val="working_Accessories6"/>
      <sheetName val="Project_Details"/>
      <sheetName val="List"/>
      <sheetName val="Cover"/>
      <sheetName val="Pile cap"/>
      <sheetName val="Detail"/>
      <sheetName val="BILL 3R"/>
      <sheetName val="Rate"/>
      <sheetName val="UPA(Part C,D,E,G,H)"/>
      <sheetName val="UPA(Part F)"/>
      <sheetName val="Materials"/>
      <sheetName val="일위대가 (Part C,D,E,G,H)"/>
      <sheetName val="boq"/>
      <sheetName val="Finishes schedule"/>
      <sheetName val="SOA"/>
      <sheetName val="AÇIKLAMALAR"/>
      <sheetName val="KABLO A.T.K."/>
      <sheetName val="ŞALTERLER"/>
      <sheetName val="Projects"/>
      <sheetName val="DM-PA1"/>
      <sheetName val="P1 SUM"/>
      <sheetName val="Labor abs-NMR"/>
      <sheetName val="Allg. Angaben"/>
      <sheetName val="Mengengerüst Beheizung"/>
      <sheetName val="Liste"/>
      <sheetName val="Mengengerüst"/>
      <sheetName val="Daten"/>
      <sheetName val="Montageüberwachung"/>
      <sheetName val="Faktoren"/>
      <sheetName val="Basis"/>
      <sheetName val="Final working_A300 - Andalusian"/>
      <sheetName val="Basement Summary"/>
      <sheetName val="WorkBreakDown"/>
      <sheetName val="Det_Des"/>
      <sheetName val="Civil-Weekly"/>
      <sheetName val="Elec-Weekly"/>
      <sheetName val="Mech-Weekly"/>
      <sheetName val="Pipe-Weekly"/>
      <sheetName val="Datas"/>
      <sheetName val="Tank-Weekly"/>
      <sheetName val="Project-Weekly"/>
      <sheetName val="U5-Weekly"/>
      <sheetName val="Categories"/>
      <sheetName val="Infor"/>
      <sheetName val="Assumptions"/>
      <sheetName val="Site_Works7"/>
      <sheetName val="Metal_work7"/>
      <sheetName val="working_Woodwork7"/>
      <sheetName val="Door_&amp;_Window7"/>
      <sheetName val="working_finishes7"/>
      <sheetName val="working_Accessories7"/>
      <sheetName val="Project_Details1"/>
      <sheetName val="Site_Works9"/>
      <sheetName val="Metal_work9"/>
      <sheetName val="working_Woodwork9"/>
      <sheetName val="Door_&amp;_Window9"/>
      <sheetName val="working_finishes9"/>
      <sheetName val="working_Accessories9"/>
      <sheetName val="Project_Details3"/>
      <sheetName val="Site_Works8"/>
      <sheetName val="Metal_work8"/>
      <sheetName val="working_Woodwork8"/>
      <sheetName val="Door_&amp;_Window8"/>
      <sheetName val="working_finishes8"/>
      <sheetName val="working_Accessories8"/>
      <sheetName val="Project_Details2"/>
      <sheetName val="Lookups"/>
      <sheetName val="Project_Details4"/>
      <sheetName val="Internal Finishes (Unit types)"/>
      <sheetName val="sept-plan"/>
      <sheetName val="Option"/>
      <sheetName val="SOF Alternative Offer"/>
      <sheetName val="SPT vs PHI"/>
      <sheetName val="JAN2002"/>
      <sheetName val="Rev. 00 - 20.07.04"/>
      <sheetName val="BOQ fire proofing"/>
      <sheetName val="MATER._FUEL_SUB"/>
      <sheetName val="LookupTables"/>
      <sheetName val="Permitted Drop Down Items"/>
      <sheetName val="SCHED"/>
      <sheetName val="Comments"/>
      <sheetName val="Cash2"/>
      <sheetName val="ICO_budzet_97"/>
      <sheetName val="Control"/>
      <sheetName val="macros"/>
      <sheetName val="SCHEDULE"/>
      <sheetName val="Database"/>
      <sheetName val="B9"/>
      <sheetName val="Category Lookup Table"/>
      <sheetName val="Netstatement"/>
      <sheetName val="5"/>
      <sheetName val="FitOutConfCentre"/>
      <sheetName val="Beamsked"/>
      <sheetName val="Columnsked"/>
      <sheetName val="Scenario Select"/>
      <sheetName val="FEVA"/>
      <sheetName val="HO Costs"/>
      <sheetName val="Val1 Calculations"/>
      <sheetName val="Monthly"/>
      <sheetName val="Supplier"/>
      <sheetName val="VCH-SLC"/>
      <sheetName val="POWER ASSUMPTIONS"/>
      <sheetName val="G.1R-Shou COP Gf"/>
      <sheetName val="Macro custom function"/>
      <sheetName val="Schedules"/>
      <sheetName val="EDGES"/>
      <sheetName val="JOINTS"/>
      <sheetName val="SUPERSTRUCTURE"/>
      <sheetName val="Codes,..."/>
      <sheetName val="MTO"/>
      <sheetName val="INNER TANK"/>
      <sheetName val="IPE"/>
      <sheetName val="RECAPITULATION"/>
      <sheetName val="Data.Project"/>
      <sheetName val="ETS"/>
      <sheetName val="Data Sheet"/>
      <sheetName val="final abstract"/>
      <sheetName val="PRICING"/>
      <sheetName val="Sales_and_Deposits"/>
      <sheetName val="Sheet3"/>
      <sheetName val="Plumbing"/>
      <sheetName val="Pile_cap1"/>
      <sheetName val="BILL_3R1"/>
      <sheetName val="UPA(Part_C,D,E,G,H)1"/>
      <sheetName val="UPA(Part_F)1"/>
      <sheetName val="일위대가_(Part_C,D,E,G,H)1"/>
      <sheetName val="Finishes_schedule1"/>
      <sheetName val="KABLO_A_T_K_1"/>
      <sheetName val="Final_working_A300_-_Andalusia1"/>
      <sheetName val="P1_SUM1"/>
      <sheetName val="Pile_cap"/>
      <sheetName val="BILL_3R"/>
      <sheetName val="UPA(Part_C,D,E,G,H)"/>
      <sheetName val="UPA(Part_F)"/>
      <sheetName val="일위대가_(Part_C,D,E,G,H)"/>
      <sheetName val="Finishes_schedule"/>
      <sheetName val="KABLO_A_T_K_"/>
      <sheetName val="Final_working_A300_-_Andalusian"/>
      <sheetName val="P1_SUM"/>
      <sheetName val="Pile_cap2"/>
      <sheetName val="BILL_3R2"/>
      <sheetName val="UPA(Part_C,D,E,G,H)2"/>
      <sheetName val="UPA(Part_F)2"/>
      <sheetName val="일위대가_(Part_C,D,E,G,H)2"/>
      <sheetName val="Finishes_schedule2"/>
      <sheetName val="KABLO_A_T_K_2"/>
      <sheetName val="Final_working_A300_-_Andalusia2"/>
      <sheetName val="P1_SUM2"/>
      <sheetName val="South"/>
      <sheetName val="LOCAL RATES"/>
      <sheetName val="Birim Fiyat"/>
      <sheetName val="BQ"/>
      <sheetName val="BQ External"/>
      <sheetName val="BOQ Distribution"/>
      <sheetName val="1"/>
      <sheetName val="11"/>
      <sheetName val="12"/>
      <sheetName val="13"/>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0"/>
      <sheetName val="4"/>
      <sheetName val="6"/>
      <sheetName val="8"/>
      <sheetName val="9"/>
      <sheetName val="10"/>
      <sheetName val="Original"/>
      <sheetName val="Payments as of 291208"/>
      <sheetName val="d15(Rev)"/>
      <sheetName val="rc01"/>
      <sheetName val="기초자료입력"/>
      <sheetName val="설계명세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Set>
  </externalBook>
</externalLink>
</file>

<file path=xl/externalLinks/externalLink322.xml><?xml version="1.0" encoding="utf-8"?>
<externalLink xmlns="http://schemas.openxmlformats.org/spreadsheetml/2006/main">
  <externalBook xmlns:r="http://schemas.openxmlformats.org/officeDocument/2006/relationships" r:id="rId1">
    <sheetNames>
      <sheetName val="Comm Calc (%)"/>
      <sheetName val="Comm Calc (SR)"/>
      <sheetName val="COST"/>
      <sheetName val="BF-I"/>
      <sheetName val="BF-II"/>
      <sheetName val="BF-III"/>
      <sheetName val="BF-IV"/>
      <sheetName val="BF-IVA"/>
      <sheetName val="BF-V"/>
      <sheetName val="BF-VI"/>
      <sheetName val="BF-VII"/>
      <sheetName val="BF-VIII"/>
      <sheetName val="Sheet1"/>
      <sheetName val="Comm_Calc_(%)"/>
      <sheetName val="Comm_Calc_(SR)"/>
      <sheetName val="Job Data"/>
      <sheetName val="Data Sheet 1"/>
      <sheetName val="Key Assumptions"/>
      <sheetName val="GDP"/>
      <sheetName val="기초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23.xml><?xml version="1.0" encoding="utf-8"?>
<externalLink xmlns="http://schemas.openxmlformats.org/spreadsheetml/2006/main">
  <externalBook xmlns:r="http://schemas.openxmlformats.org/officeDocument/2006/relationships" r:id="rId1">
    <sheetNames>
      <sheetName val="Capital Expenditure"/>
      <sheetName val="PfS Proforma 3.1 "/>
      <sheetName val="Proforma 3.1.1"/>
      <sheetName val="T&amp;M"/>
      <sheetName val="KCC BSF Capex Profile 060307"/>
      <sheetName val="Capital_Expenditure"/>
      <sheetName val="PfS_Proforma_3_1_"/>
      <sheetName val="Proforma_3_1_1"/>
      <sheetName val="Data"/>
      <sheetName val="COST"/>
      <sheetName val="Intro"/>
      <sheetName val="정산서"/>
      <sheetName val="보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24.xml><?xml version="1.0" encoding="utf-8"?>
<externalLink xmlns="http://schemas.openxmlformats.org/spreadsheetml/2006/main">
  <externalBook xmlns:r="http://schemas.openxmlformats.org/officeDocument/2006/relationships" r:id="rId1">
    <sheetNames>
      <sheetName val="Proposal Financial Summary"/>
      <sheetName val="Contribution by position"/>
      <sheetName val="Current Invoicing"/>
      <sheetName val="SOF Compliant Offer"/>
      <sheetName val="St 3 M M Compliant Offer"/>
      <sheetName val="St 3 Billings Compliant Offer"/>
      <sheetName val="St3 MM S Curves Compliant Offer"/>
      <sheetName val="St3 Cost S Curves Compliant"/>
      <sheetName val="St3 Financial Summary Curves"/>
      <sheetName val="SOF Alternative Offer"/>
      <sheetName val="St 3 M M Alternative Offer"/>
      <sheetName val="St3 M M S Curves Alternative"/>
      <sheetName val="Cost Profile Compliant"/>
      <sheetName val="St 3 Billings Alternative Offer"/>
      <sheetName val="St3 Cost S Curves Alternative"/>
      <sheetName val="Summary Rates Opt Alternative"/>
      <sheetName val="Summary Rates Opt Compliant"/>
      <sheetName val="Back up Summary"/>
      <sheetName val="Back Up Staff costs Alt A"/>
      <sheetName val="St 3 Team- Cost Rate"/>
      <sheetName val="St 3 Team- Cost Rate (2)"/>
      <sheetName val="LOOKUP (Cost Rates)"/>
      <sheetName val="Back UpClient Attachment 3"/>
      <sheetName val="Notes"/>
      <sheetName val="Capital Expenditure"/>
      <sheetName val="PROJECT BRIEF"/>
      <sheetName val="封面"/>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5.xml><?xml version="1.0" encoding="utf-8"?>
<externalLink xmlns="http://schemas.openxmlformats.org/spreadsheetml/2006/main">
  <externalBook xmlns:r="http://schemas.openxmlformats.org/officeDocument/2006/relationships" r:id="rId1">
    <sheetNames>
      <sheetName val="Basis"/>
      <sheetName val="cover"/>
      <sheetName val="summary"/>
      <sheetName val="Exclusions"/>
      <sheetName val="areas"/>
      <sheetName val="T&amp;M"/>
      <sheetName val="Capital Expenditure"/>
      <sheetName val="Supplier"/>
      <sheetName val="SOF Alternative Offer"/>
      <sheetName val="General"/>
      <sheetName val="辽电初设.XLS 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26.xml><?xml version="1.0" encoding="utf-8"?>
<externalLink xmlns="http://schemas.openxmlformats.org/spreadsheetml/2006/main">
  <externalBook xmlns:r="http://schemas.openxmlformats.org/officeDocument/2006/relationships" r:id="rId1">
    <sheetNames>
      <sheetName val="IDD"/>
      <sheetName val="w_dn_idd"/>
      <sheetName val="Basis"/>
      <sheetName val="T&amp;M"/>
      <sheetName val="Categories"/>
      <sheetName val="一般预算收入"/>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27.xml><?xml version="1.0" encoding="utf-8"?>
<externalLink xmlns="http://schemas.openxmlformats.org/spreadsheetml/2006/main">
  <externalBook xmlns:r="http://schemas.openxmlformats.org/officeDocument/2006/relationships" r:id="rId1">
    <sheetNames>
      <sheetName val="Append I (2)"/>
      <sheetName val="Org chart"/>
      <sheetName val="Data"/>
      <sheetName val="Basis"/>
      <sheetName val="Append_I_(2)1"/>
      <sheetName val="Org_chart1"/>
      <sheetName val="Append_I_(2)"/>
      <sheetName val="Org_chart"/>
      <sheetName val="Summary Rates From Contract"/>
      <sheetName val="工商税收"/>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328.xml><?xml version="1.0" encoding="utf-8"?>
<externalLink xmlns="http://schemas.openxmlformats.org/spreadsheetml/2006/main">
  <externalBook xmlns:r="http://schemas.openxmlformats.org/officeDocument/2006/relationships" r:id="rId1">
    <sheetNames>
      <sheetName val="CT Details"/>
      <sheetName val="Summary"/>
      <sheetName val="Parameters"/>
      <sheetName val="Sheet3"/>
      <sheetName val="CT_Details"/>
      <sheetName val="C.W. - AREA D"/>
      <sheetName val="Data"/>
      <sheetName val="建筑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29.xml><?xml version="1.0" encoding="utf-8"?>
<externalLink xmlns="http://schemas.openxmlformats.org/spreadsheetml/2006/main">
  <externalBook xmlns:r="http://schemas.openxmlformats.org/officeDocument/2006/relationships" r:id="rId1">
    <sheetNames>
      <sheetName val="CWALL RES"/>
      <sheetName val="COMP WALL"/>
      <sheetName val="FINAL S OUT"/>
      <sheetName val="FINAL  DETout"/>
      <sheetName val="final"/>
      <sheetName val="نتائج"/>
      <sheetName val="EXT WORK"/>
      <sheetName val="MEP"/>
      <sheetName val="WALL"/>
      <sheetName val="FLOOR+CEIL"/>
      <sheetName val="PATH"/>
      <sheetName val="ROOM"/>
      <sheetName val="STAIRS"/>
      <sheetName val="EX FINISH"/>
      <sheetName val="BLOCK"/>
      <sheetName val="D,W"/>
      <sheetName val="steel"/>
      <sheetName val="SupS"/>
      <sheetName val="SubS2"/>
      <sheetName val="Subs1"/>
      <sheetName val="DATA"/>
      <sheetName val="فوت"/>
      <sheetName val="LMP"/>
      <sheetName val=" G M PRICE"/>
      <sheetName val="CWALL_RES"/>
      <sheetName val="COMP_WALL"/>
      <sheetName val="FINAL_S_OUT"/>
      <sheetName val="FINAL__DETout"/>
      <sheetName val="EXT_WORK"/>
      <sheetName val="EX_FINISH"/>
      <sheetName val="_G_M_PRICE"/>
      <sheetName val="Parameters"/>
      <sheetName val="RBS"/>
      <sheetName val="建筑定额 (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30.xml><?xml version="1.0" encoding="utf-8"?>
<externalLink xmlns="http://schemas.openxmlformats.org/spreadsheetml/2006/main">
  <externalBook xmlns:r="http://schemas.openxmlformats.org/officeDocument/2006/relationships" r:id="rId1">
    <sheetNames>
      <sheetName val="mecon-summary"/>
      <sheetName val="mecon2001"/>
      <sheetName val="capex"/>
      <sheetName val="headcount"/>
      <sheetName val="Balance Sheet"/>
      <sheetName val="Labor abs-NMR"/>
      <sheetName val="SCHEDULE"/>
      <sheetName val="Sheet1"/>
      <sheetName val="Balance_Sheet"/>
      <sheetName val="Labor_abs-NMR"/>
      <sheetName val="2A"/>
      <sheetName val="Forecast"/>
      <sheetName val="Balance_Sheet1"/>
      <sheetName val="Labor_abs-NMR1"/>
      <sheetName val="SubS2"/>
      <sheetName val="LMP"/>
      <sheetName val="Summary"/>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31.xml><?xml version="1.0" encoding="utf-8"?>
<externalLink xmlns="http://schemas.openxmlformats.org/spreadsheetml/2006/main">
  <externalBook xmlns:r="http://schemas.openxmlformats.org/officeDocument/2006/relationships" r:id="rId1">
    <sheetNames>
      <sheetName val="switch"/>
      <sheetName val="MCCB"/>
      <sheetName val="SubS2"/>
      <sheetName val="LMP"/>
      <sheetName val="SUP-DET"/>
      <sheetName val="Balance Sheet"/>
      <sheetName val="COLUMN"/>
      <sheetName val="예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2.xml><?xml version="1.0" encoding="utf-8"?>
<externalLink xmlns="http://schemas.openxmlformats.org/spreadsheetml/2006/main">
  <externalBook xmlns:r="http://schemas.openxmlformats.org/officeDocument/2006/relationships" r:id="rId1">
    <sheetNames>
      <sheetName val="Package Code Load to Agresso"/>
      <sheetName val="Package Code Concept"/>
      <sheetName val="Package Code w Bdgts by Task"/>
      <sheetName val="Background Forecast by Richard"/>
      <sheetName val="Inputs"/>
      <sheetName val="Forecast"/>
      <sheetName val="Costs &amp; Expenses"/>
      <sheetName val="Expenses"/>
      <sheetName val="Background - Schedule thoughts"/>
      <sheetName val="SOF Alternative Offer"/>
      <sheetName val="switch"/>
      <sheetName val="List"/>
      <sheetName val="建筑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33.xml><?xml version="1.0" encoding="utf-8"?>
<externalLink xmlns="http://schemas.openxmlformats.org/spreadsheetml/2006/main">
  <externalBook xmlns:r="http://schemas.openxmlformats.org/officeDocument/2006/relationships" r:id="rId1">
    <sheetNames>
      <sheetName val="mmarine"/>
      <sheetName val="Tbl"/>
      <sheetName val="P&amp;L"/>
      <sheetName val="Balance Sheet"/>
      <sheetName val="mecon-summary"/>
      <sheetName val="Forecast"/>
      <sheetName val="RFQ Lights"/>
      <sheetName val="예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4.xml><?xml version="1.0" encoding="utf-8"?>
<externalLink xmlns="http://schemas.openxmlformats.org/spreadsheetml/2006/main">
  <externalBook xmlns:r="http://schemas.openxmlformats.org/officeDocument/2006/relationships" r:id="rId1">
    <sheetNames>
      <sheetName val="Intro"/>
      <sheetName val="Setup"/>
      <sheetName val="CashFlow"/>
      <sheetName val="Store"/>
      <sheetName val="Undo"/>
      <sheetName val="Calc"/>
      <sheetName val="Original"/>
      <sheetName val="Project"/>
      <sheetName val="Controls"/>
      <sheetName val="Previous"/>
      <sheetName val="Summary"/>
      <sheetName val="Chart"/>
      <sheetName val="Sensitivity"/>
      <sheetName val="Probability"/>
      <sheetName val="S-Curve"/>
      <sheetName val="Sales"/>
      <sheetName val="Title"/>
      <sheetName val="Stamp-Duty"/>
      <sheetName val="Land Tax"/>
      <sheetName val="mecon-summary"/>
      <sheetName val="Register"/>
      <sheetName val="수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35.xml><?xml version="1.0" encoding="utf-8"?>
<externalLink xmlns="http://schemas.openxmlformats.org/spreadsheetml/2006/main">
  <externalBook xmlns:r="http://schemas.openxmlformats.org/officeDocument/2006/relationships" r:id="rId1">
    <sheetNames>
      <sheetName val="Bill 1 - Preliminaries"/>
      <sheetName val="Bill 3"/>
      <sheetName val="w_dn_idd"/>
      <sheetName val="MK 2012"/>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336.xml><?xml version="1.0" encoding="utf-8"?>
<externalLink xmlns="http://schemas.openxmlformats.org/spreadsheetml/2006/main">
  <externalBook xmlns:r="http://schemas.openxmlformats.org/officeDocument/2006/relationships" r:id="rId1">
    <sheetNames>
      <sheetName val="Valve total"/>
      <sheetName val="Weight"/>
      <sheetName val="Valve total(4units)"/>
      <sheetName val="Valve"/>
      <sheetName val="Control valve"/>
      <sheetName val="Specialty"/>
      <sheetName val="S.Cooler"/>
      <sheetName val="Pivot"/>
      <sheetName val="Pivot2"/>
      <sheetName val="Vendor 집계표"/>
      <sheetName val="Project별 집계표"/>
      <sheetName val="Vendor"/>
      <sheetName val="w't table"/>
      <sheetName val="w_t table"/>
      <sheetName val="C3"/>
      <sheetName val="QUOTE_E"/>
      <sheetName val="General"/>
      <sheetName val=" GULF"/>
      <sheetName val="Notes"/>
      <sheetName val="Bill 1 - Preliminaries"/>
      <sheetName val="cp-e1"/>
      <sheetName val="List"/>
      <sheetName val="BOQ-E(1).Net"/>
      <sheetName val="FitOutConfCentre"/>
      <sheetName val="VC2 8.98"/>
      <sheetName val="Sheet2"/>
      <sheetName val="Star Rate"/>
      <sheetName val="Doha WBS Clean"/>
      <sheetName val="pvc vent"/>
      <sheetName val="Option"/>
      <sheetName val="Suppliers"/>
      <sheetName val="mvac_Offer"/>
      <sheetName val="mvac_BOQ"/>
      <sheetName val="P"/>
      <sheetName val="Summary"/>
      <sheetName val="Factors"/>
      <sheetName val="Forecast"/>
      <sheetName val="Civil Boq"/>
      <sheetName val="SUP-DET"/>
      <sheetName val="Cover"/>
      <sheetName val="Def"/>
      <sheetName val="Cover Page"/>
      <sheetName val="당초"/>
      <sheetName val="Aug09(INV)"/>
      <sheetName val="3-11"/>
      <sheetName val="Raw Data"/>
      <sheetName val="改加胶玻璃、室外栏杆"/>
      <sheetName val="Services_InitialEst_UtilityServ"/>
      <sheetName val="③赤紙(日文)"/>
      <sheetName val="Rate Analysis"/>
      <sheetName val="BOQ"/>
      <sheetName val="IPS new"/>
      <sheetName val="4 - Sum"/>
      <sheetName val="meas-wp"/>
      <sheetName val="직접비_Origin(315,430)"/>
      <sheetName val="Valve_total"/>
      <sheetName val="Valve_total(4units)"/>
      <sheetName val="Control_valve"/>
      <sheetName val="S_Cooler"/>
      <sheetName val="Vendor_집계표"/>
      <sheetName val="Project별_집계표"/>
      <sheetName val="w't_table"/>
      <sheetName val="w_t_table"/>
      <sheetName val="_GULF"/>
      <sheetName val="Bill_1_-_Preliminaries"/>
      <sheetName val="BOQ-E(1)_Net"/>
      <sheetName val="Doha_WBS_Clean"/>
      <sheetName val="pvc_vent"/>
      <sheetName val="Star_Rate"/>
      <sheetName val="Valn09"/>
      <sheetName val="Testing"/>
      <sheetName val="P&amp;ID List"/>
      <sheetName val="NPV"/>
      <sheetName val="OD95"/>
      <sheetName val="CHIFLET"/>
      <sheetName val="9"/>
      <sheetName val="成本多栏明细账"/>
      <sheetName val="WORKING"/>
      <sheetName val="1-G1"/>
      <sheetName val="Calendar 2011"/>
      <sheetName val="upa"/>
      <sheetName val="Sheet1"/>
      <sheetName val="PivotData"/>
      <sheetName val="P&amp;E-TURNO"/>
      <sheetName val="STEEL STRUCTURE"/>
      <sheetName val="Valesco Paste"/>
      <sheetName val="CIF COST ITEM"/>
      <sheetName val="2A"/>
      <sheetName val="Topsides Fab Detail"/>
      <sheetName val="TAB2 LOAD"/>
      <sheetName val="BILL 1"/>
      <sheetName val="Index"/>
      <sheetName val="Sheet3"/>
      <sheetName val="MU"/>
      <sheetName val="URA"/>
      <sheetName val="Chi tiet"/>
      <sheetName val="TL rieng"/>
      <sheetName val="INDIRECTS-site"/>
      <sheetName val="rates"/>
      <sheetName val="DG3285"/>
      <sheetName val="Sheet6  Proc (WP3)"/>
      <sheetName val="New Design"/>
      <sheetName val="Valve_total2"/>
      <sheetName val="Valve_total(4units)2"/>
      <sheetName val="Control_valve2"/>
      <sheetName val="S_Cooler2"/>
      <sheetName val="Vendor_집계표2"/>
      <sheetName val="Project별_집계표2"/>
      <sheetName val="w't_table2"/>
      <sheetName val="w_t_table2"/>
      <sheetName val="_GULF2"/>
      <sheetName val="Bill_1_-_Preliminaries2"/>
      <sheetName val="BOQ-E(1)_Net2"/>
      <sheetName val="Doha_WBS_Clean2"/>
      <sheetName val="pvc_vent2"/>
      <sheetName val="Star_Rate2"/>
      <sheetName val="IPS_new1"/>
      <sheetName val="4_-_Sum1"/>
      <sheetName val="Cover_Page1"/>
      <sheetName val="VC2_8_981"/>
      <sheetName val="Raw_Data1"/>
      <sheetName val="Civil_Boq1"/>
      <sheetName val="Chi_tiet1"/>
      <sheetName val="TL_rieng1"/>
      <sheetName val="Rate_Analysis1"/>
      <sheetName val="TAB2_LOAD1"/>
      <sheetName val="Calendar_20111"/>
      <sheetName val="P&amp;ID_List1"/>
      <sheetName val="Valve_total1"/>
      <sheetName val="Valve_total(4units)1"/>
      <sheetName val="Control_valve1"/>
      <sheetName val="S_Cooler1"/>
      <sheetName val="Vendor_집계표1"/>
      <sheetName val="Project별_집계표1"/>
      <sheetName val="w't_table1"/>
      <sheetName val="w_t_table1"/>
      <sheetName val="_GULF1"/>
      <sheetName val="Bill_1_-_Preliminaries1"/>
      <sheetName val="BOQ-E(1)_Net1"/>
      <sheetName val="Doha_WBS_Clean1"/>
      <sheetName val="pvc_vent1"/>
      <sheetName val="Star_Rate1"/>
      <sheetName val="IPS_new"/>
      <sheetName val="4_-_Sum"/>
      <sheetName val="Cover_Page"/>
      <sheetName val="VC2_8_98"/>
      <sheetName val="Raw_Data"/>
      <sheetName val="Civil_Boq"/>
      <sheetName val="Chi_tiet"/>
      <sheetName val="TL_rieng"/>
      <sheetName val="Rate_Analysis"/>
      <sheetName val="TAB2_LOAD"/>
      <sheetName val="Calendar_2011"/>
      <sheetName val="P&amp;ID_List"/>
      <sheetName val="Valve_total3"/>
      <sheetName val="Valve_total(4units)3"/>
      <sheetName val="Control_valve3"/>
      <sheetName val="S_Cooler3"/>
      <sheetName val="Vendor_집계표3"/>
      <sheetName val="Project별_집계표3"/>
      <sheetName val="w't_table3"/>
      <sheetName val="w_t_table3"/>
      <sheetName val="_GULF3"/>
      <sheetName val="Bill_1_-_Preliminaries3"/>
      <sheetName val="BOQ-E(1)_Net3"/>
      <sheetName val="Doha_WBS_Clean3"/>
      <sheetName val="pvc_vent3"/>
      <sheetName val="Star_Rate3"/>
      <sheetName val="IPS_new2"/>
      <sheetName val="4_-_Sum2"/>
      <sheetName val="Cover_Page2"/>
      <sheetName val="VC2_8_982"/>
      <sheetName val="Raw_Data2"/>
      <sheetName val="Rate_Analysis2"/>
      <sheetName val="Chi_tiet2"/>
      <sheetName val="TL_rieng2"/>
      <sheetName val="Civil_Boq2"/>
      <sheetName val="Calendar_20112"/>
      <sheetName val="P&amp;ID_List2"/>
      <sheetName val="TAB2_LOAD2"/>
      <sheetName val="Bill No.01"/>
      <sheetName val="Status"/>
      <sheetName val="except wiring"/>
      <sheetName val="Currencies"/>
      <sheetName val="BILL_1"/>
      <sheetName val="CIF_COST_ITEM"/>
      <sheetName val="STEEL_STRUCTURE"/>
      <sheetName val="Valesco_Paste"/>
      <sheetName val="Topsides_Fab_Detail"/>
      <sheetName val="Sheet6__Proc_(WP3)"/>
      <sheetName val="Steel deck"/>
      <sheetName val="Valvelist-Jebel-'K'(4Units)"/>
      <sheetName val=""/>
      <sheetName val="dummy"/>
      <sheetName val="Valve_total5"/>
      <sheetName val="Valve_total(4units)5"/>
      <sheetName val="Control_valve5"/>
      <sheetName val="S_Cooler5"/>
      <sheetName val="Vendor_집계표5"/>
      <sheetName val="Project별_집계표5"/>
      <sheetName val="w't_table5"/>
      <sheetName val="w_t_table5"/>
      <sheetName val="_GULF5"/>
      <sheetName val="Bill_1_-_Preliminaries5"/>
      <sheetName val="BOQ-E(1)_Net5"/>
      <sheetName val="Doha_WBS_Clean5"/>
      <sheetName val="pvc_vent5"/>
      <sheetName val="Star_Rate5"/>
      <sheetName val="IPS_new4"/>
      <sheetName val="4_-_Sum4"/>
      <sheetName val="Cover_Page4"/>
      <sheetName val="Raw_Data4"/>
      <sheetName val="VC2_8_984"/>
      <sheetName val="Rate_Analysis4"/>
      <sheetName val="Civil_Boq4"/>
      <sheetName val="Calendar_20114"/>
      <sheetName val="TAB2_LOAD4"/>
      <sheetName val="P&amp;ID_List4"/>
      <sheetName val="BILL_11"/>
      <sheetName val="STEEL_STRUCTURE1"/>
      <sheetName val="Valesco_Paste1"/>
      <sheetName val="CIF_COST_ITEM1"/>
      <sheetName val="Topsides_Fab_Detail1"/>
      <sheetName val="Sheet6__Proc_(WP3)1"/>
      <sheetName val="Chi_tiet4"/>
      <sheetName val="TL_rieng4"/>
      <sheetName val="New_Design1"/>
      <sheetName val="Valve_total4"/>
      <sheetName val="Valve_total(4units)4"/>
      <sheetName val="Control_valve4"/>
      <sheetName val="S_Cooler4"/>
      <sheetName val="Vendor_집계표4"/>
      <sheetName val="Project별_집계표4"/>
      <sheetName val="w't_table4"/>
      <sheetName val="w_t_table4"/>
      <sheetName val="_GULF4"/>
      <sheetName val="Bill_1_-_Preliminaries4"/>
      <sheetName val="BOQ-E(1)_Net4"/>
      <sheetName val="Doha_WBS_Clean4"/>
      <sheetName val="pvc_vent4"/>
      <sheetName val="Star_Rate4"/>
      <sheetName val="IPS_new3"/>
      <sheetName val="4_-_Sum3"/>
      <sheetName val="Cover_Page3"/>
      <sheetName val="VC2_8_983"/>
      <sheetName val="Raw_Data3"/>
      <sheetName val="Civil_Boq3"/>
      <sheetName val="Rate_Analysis3"/>
      <sheetName val="Calendar_20113"/>
      <sheetName val="P&amp;ID_List3"/>
      <sheetName val="TAB2_LOAD3"/>
      <sheetName val="Chi_tiet3"/>
      <sheetName val="TL_rieng3"/>
      <sheetName val="New_Design"/>
      <sheetName val="Valve_total6"/>
      <sheetName val="Valve_total(4units)6"/>
      <sheetName val="Control_valve6"/>
      <sheetName val="S_Cooler6"/>
      <sheetName val="Vendor_집계표6"/>
      <sheetName val="Project별_집계표6"/>
      <sheetName val="w't_table6"/>
      <sheetName val="w_t_table6"/>
      <sheetName val="_GULF6"/>
      <sheetName val="Bill_1_-_Preliminaries6"/>
      <sheetName val="BOQ-E(1)_Net6"/>
      <sheetName val="Doha_WBS_Clean6"/>
      <sheetName val="pvc_vent6"/>
      <sheetName val="Star_Rate6"/>
      <sheetName val="IPS_new5"/>
      <sheetName val="4_-_Sum5"/>
      <sheetName val="Cover_Page5"/>
      <sheetName val="Raw_Data5"/>
      <sheetName val="VC2_8_985"/>
      <sheetName val="Rate_Analysis5"/>
      <sheetName val="Civil_Boq5"/>
      <sheetName val="Calendar_20115"/>
      <sheetName val="TAB2_LOAD5"/>
      <sheetName val="P&amp;ID_List5"/>
      <sheetName val="BILL_12"/>
      <sheetName val="STEEL_STRUCTURE2"/>
      <sheetName val="Valesco_Paste2"/>
      <sheetName val="CIF_COST_ITEM2"/>
      <sheetName val="Topsides_Fab_Detail2"/>
      <sheetName val="Sheet6__Proc_(WP3)2"/>
      <sheetName val="Chi_tiet5"/>
      <sheetName val="TL_rieng5"/>
      <sheetName val="New_Design2"/>
      <sheetName val="Valve_total7"/>
      <sheetName val="Valve_total(4units)7"/>
      <sheetName val="Control_valve7"/>
      <sheetName val="S_Cooler7"/>
      <sheetName val="Vendor_집계표7"/>
      <sheetName val="Project별_집계표7"/>
      <sheetName val="w't_table7"/>
      <sheetName val="w_t_table7"/>
      <sheetName val="_GULF7"/>
      <sheetName val="Bill_1_-_Preliminaries7"/>
      <sheetName val="BOQ-E(1)_Net7"/>
      <sheetName val="Doha_WBS_Clean7"/>
      <sheetName val="pvc_vent7"/>
      <sheetName val="Star_Rate7"/>
      <sheetName val="IPS_new6"/>
      <sheetName val="4_-_Sum6"/>
      <sheetName val="Cover_Page6"/>
      <sheetName val="VC2_8_986"/>
      <sheetName val="Raw_Data6"/>
      <sheetName val="Civil_Boq6"/>
      <sheetName val="Rate_Analysis6"/>
      <sheetName val="Calendar_20116"/>
      <sheetName val="TAB2_LOAD6"/>
      <sheetName val="P&amp;ID_List6"/>
      <sheetName val="BILL_13"/>
      <sheetName val="STEEL_STRUCTURE3"/>
      <sheetName val="Valesco_Paste3"/>
      <sheetName val="CIF_COST_ITEM3"/>
      <sheetName val="Topsides_Fab_Detail3"/>
      <sheetName val="Sheet6__Proc_(WP3)3"/>
      <sheetName val="Chi_tiet6"/>
      <sheetName val="TL_rieng6"/>
      <sheetName val="New_Design3"/>
      <sheetName val="STEEL_STRUCTURE4"/>
      <sheetName val="Valesco_Paste4"/>
      <sheetName val="CIF_COST_ITEM4"/>
      <sheetName val="Topsides_Fab_Detail4"/>
      <sheetName val="Sheet6__Proc_(WP3)4"/>
      <sheetName val="BILL_14"/>
      <sheetName val="Cross Ref"/>
      <sheetName val="GLC_BS"/>
      <sheetName val="GLC_BSCS"/>
      <sheetName val="GLC_IS"/>
      <sheetName val="GLC_ISCS"/>
      <sheetName val="报价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Set>
  </externalBook>
</externalLink>
</file>

<file path=xl/externalLinks/externalLink337.xml><?xml version="1.0" encoding="utf-8"?>
<externalLink xmlns="http://schemas.openxmlformats.org/spreadsheetml/2006/main">
  <externalBook xmlns:r="http://schemas.openxmlformats.org/officeDocument/2006/relationships" r:id="rId1">
    <sheetNames>
      <sheetName val="Sheet1"/>
      <sheetName val="QUOTE_E"/>
      <sheetName val="Add_Callout"/>
      <sheetName val="材料单价"/>
    </sheetNames>
    <sheetDataSet>
      <sheetData sheetId="0" refreshError="1"/>
      <sheetData sheetId="1" refreshError="1"/>
      <sheetData sheetId="2" refreshError="1"/>
      <sheetData sheetId="3" refreshError="1"/>
    </sheetDataSet>
  </externalBook>
</externalLink>
</file>

<file path=xl/externalLinks/externalLink338.xml><?xml version="1.0" encoding="utf-8"?>
<externalLink xmlns="http://schemas.openxmlformats.org/spreadsheetml/2006/main">
  <externalBook xmlns:r="http://schemas.openxmlformats.org/officeDocument/2006/relationships" r:id="rId1">
    <sheetNames>
      <sheetName val="CIVIL WORK"/>
      <sheetName val="STEEL STRUCTURE"/>
      <sheetName val="External Doors"/>
      <sheetName val="List"/>
      <sheetName val="pvc vent"/>
      <sheetName val="Sheet1"/>
      <sheetName val="Job Data"/>
      <sheetName val="BoQ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9.xml><?xml version="1.0" encoding="utf-8"?>
<externalLink xmlns="http://schemas.openxmlformats.org/spreadsheetml/2006/main">
  <externalBook xmlns:r="http://schemas.openxmlformats.org/officeDocument/2006/relationships" r:id="rId1">
    <sheetNames>
      <sheetName val="BoQ"/>
      <sheetName val="RateAnalysis"/>
      <sheetName val="Library"/>
      <sheetName val="pvdf mtl partition"/>
      <sheetName val="Mat'lRate"/>
      <sheetName val="ConsRate"/>
      <sheetName val="CustomDuty"/>
      <sheetName val="ExciseDuty"/>
      <sheetName val="Salestax"/>
      <sheetName val="EntryTax"/>
      <sheetName val="TransitInsurance"/>
      <sheetName val="SegniorageCharges"/>
      <sheetName val="TempWrksTruss Erect"/>
      <sheetName val="TempWrksTruss Erect (2)"/>
      <sheetName val="plant&amp;machinery"/>
      <sheetName val="Glass Partition"/>
      <sheetName val="total qty"/>
      <sheetName val="total qty - ratio"/>
      <sheetName val="STEEL STRUCTURE"/>
      <sheetName val="External Doors"/>
      <sheetName val="Data"/>
      <sheetName val="A-1结构用材分项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40.xml><?xml version="1.0" encoding="utf-8"?>
<externalLink xmlns="http://schemas.openxmlformats.org/spreadsheetml/2006/main">
  <externalBook xmlns:r="http://schemas.openxmlformats.org/officeDocument/2006/relationships" r:id="rId1">
    <sheetNames>
      <sheetName val="mmarine"/>
      <sheetName val="Tbl"/>
      <sheetName val="P&amp;L"/>
      <sheetName val="Balance Sheet"/>
      <sheetName val="mecon-summary"/>
      <sheetName val="Balance_Sheet"/>
      <sheetName val="RateAnalysis"/>
      <sheetName val="RA-markate"/>
      <sheetName val="ro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41.xml><?xml version="1.0" encoding="utf-8"?>
<externalLink xmlns="http://schemas.openxmlformats.org/spreadsheetml/2006/main">
  <externalBook xmlns:r="http://schemas.openxmlformats.org/officeDocument/2006/relationships" r:id="rId1">
    <sheetNames>
      <sheetName val="Cover"/>
      <sheetName val="Graph"/>
      <sheetName val="March"/>
      <sheetName val="February"/>
      <sheetName val="January"/>
      <sheetName val="DWG"/>
      <sheetName val="Basis"/>
      <sheetName val="graph data"/>
      <sheetName val="Data"/>
      <sheetName val="graph_data1"/>
      <sheetName val="graph_data"/>
      <sheetName val="Append 2"/>
      <sheetName val="5"/>
      <sheetName val="06-1中方人工工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2.xml><?xml version="1.0" encoding="utf-8"?>
<externalLink xmlns="http://schemas.openxmlformats.org/spreadsheetml/2006/main">
  <externalBook xmlns:r="http://schemas.openxmlformats.org/officeDocument/2006/relationships" r:id="rId1">
    <sheetNames>
      <sheetName val="SELLING PRICE ANALYSIS"/>
      <sheetName val="PriceComp"/>
      <sheetName val="Composite Summary"/>
      <sheetName val="GR 01 00 Gen"/>
      <sheetName val="Constant"/>
      <sheetName val="SWU 02 00 Site"/>
      <sheetName val="Panels"/>
      <sheetName val="Prices"/>
      <sheetName val="FB 03 00 Factory Bldg"/>
      <sheetName val="OB 04 00 Office Bldg"/>
      <sheetName val="FGW 05 00 Finish Good Warehouse"/>
      <sheetName val="RMC 06 00 Raw Material Bldg"/>
      <sheetName val="GPS 07 00 Grinding Plant"/>
      <sheetName val="MB 08 00 Mosque"/>
      <sheetName val="SSB 09 00 SS Bldg"/>
      <sheetName val="FPH 10 00 00 Fire Pump House"/>
      <sheetName val="GHB 03 00 Guardhouse"/>
      <sheetName val="Data"/>
      <sheetName val="T&amp;M"/>
      <sheetName val="2002-H300"/>
      <sheetName val="2001-H3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43.xml><?xml version="1.0" encoding="utf-8"?>
<externalLink xmlns="http://schemas.openxmlformats.org/spreadsheetml/2006/main">
  <externalBook xmlns:r="http://schemas.openxmlformats.org/officeDocument/2006/relationships" r:id="rId1">
    <sheetNames>
      <sheetName val="Windows"/>
      <sheetName val="Window"/>
      <sheetName val="BMI ESL"/>
      <sheetName val="Base case data"/>
      <sheetName val="Windows2"/>
      <sheetName val="windows houses12"/>
      <sheetName val="windows houses 6%"/>
      <sheetName val="windows houses 35"/>
      <sheetName val="windows houses 0%"/>
      <sheetName val="Discount graphs"/>
      <sheetName val="Sensitivity"/>
      <sheetName val="cost_soft"/>
      <sheetName val="cost_hard"/>
      <sheetName val="cost_UPVC"/>
      <sheetName val="cost_steel"/>
      <sheetName val="cost_alu"/>
      <sheetName val="Sensitivity WLC cost sheet"/>
      <sheetName val="Tables"/>
      <sheetName val="Sensitivity WLC esl sheet"/>
      <sheetName val="esl_soft"/>
      <sheetName val="esl_hard"/>
      <sheetName val="esl_UPVC"/>
      <sheetName val="esl_steel"/>
      <sheetName val="esl_alu"/>
      <sheetName val="Append 2"/>
      <sheetName val="Front Cover"/>
      <sheetName val="BMI_ESL"/>
      <sheetName val="Base_case_data"/>
      <sheetName val="windows_houses12"/>
      <sheetName val="windows_houses_6%"/>
      <sheetName val="windows_houses_35"/>
      <sheetName val="windows_houses_0%"/>
      <sheetName val="Discount_graphs"/>
      <sheetName val="Sensitivity_WLC_cost_sheet"/>
      <sheetName val="Sensitivity_WLC_esl_sheet"/>
      <sheetName val="Conv"/>
      <sheetName val="CCNs"/>
      <sheetName val="Composite Summary"/>
      <sheetName val="Data Sheet 1"/>
      <sheetName val="主要劳务单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44.xml><?xml version="1.0" encoding="utf-8"?>
<externalLink xmlns="http://schemas.openxmlformats.org/spreadsheetml/2006/main">
  <externalBook xmlns:r="http://schemas.openxmlformats.org/officeDocument/2006/relationships" r:id="rId1">
    <sheetNames>
      <sheetName val="Cover"/>
      <sheetName val="Contents"/>
      <sheetName val="Fly 1"/>
      <sheetName val="1. Executive Sum"/>
      <sheetName val="Fly 2"/>
      <sheetName val="2. Cost Summary"/>
      <sheetName val="2. Cost Recon"/>
      <sheetName val="Fly 3"/>
      <sheetName val="3.0 Elemental Summary"/>
      <sheetName val="Fly 4"/>
      <sheetName val="Area Recon"/>
      <sheetName val="4. Area Summary"/>
      <sheetName val="Fly 5"/>
      <sheetName val="5.0 Basis &amp; Assumption"/>
      <sheetName val="Fly 6"/>
      <sheetName val="6.0 Exclusion"/>
      <sheetName val="Fly 7"/>
      <sheetName val="Fly 7.1"/>
      <sheetName val="7.1 DCP Basement"/>
      <sheetName val="Meaure"/>
      <sheetName val="7.2 DCP Podium"/>
      <sheetName val="7.3 DCP Westin Hotel"/>
      <sheetName val="7.4 DCP Elements Hotel"/>
      <sheetName val="7.5 DCP Westin Aprt"/>
      <sheetName val="7.6 DCP Spare"/>
      <sheetName val="7.7 DCP External"/>
      <sheetName val="Rates"/>
      <sheetName val="FF&amp;E"/>
      <sheetName val="Cost Cont"/>
      <sheetName val="Structure"/>
      <sheetName val="_master"/>
      <sheetName val="Windows2"/>
      <sheetName val="COST"/>
      <sheetName val="海域汇总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45.xml><?xml version="1.0" encoding="utf-8"?>
<externalLink xmlns="http://schemas.openxmlformats.org/spreadsheetml/2006/main">
  <externalBook xmlns:r="http://schemas.openxmlformats.org/officeDocument/2006/relationships" r:id="rId1">
    <sheetNames>
      <sheetName val="PRECAST lightconc-II"/>
      <sheetName val="PRECAST-conc-II"/>
      <sheetName val="Miscellaneous-civil"/>
      <sheetName val="basic"/>
      <sheetName val="GN-ST-10"/>
      <sheetName val="PRECAST lightconc_II"/>
      <sheetName val="Friends"/>
      <sheetName val="College Details"/>
      <sheetName val="Personal "/>
      <sheetName val="Office"/>
      <sheetName val="CF-det"/>
      <sheetName val="Cleaning &amp; Grubbing"/>
      <sheetName val="GN_ST_10"/>
      <sheetName val="IHC"/>
      <sheetName val="bhilai"/>
      <sheetName val="jidal dam"/>
      <sheetName val="delo"/>
      <sheetName val="fran temp"/>
      <sheetName val="gagan"/>
      <sheetName val="hsbc"/>
      <sheetName val="jeedi"/>
      <sheetName val="kona swit"/>
      <sheetName val="template (8)"/>
      <sheetName val="template (9)"/>
      <sheetName val="OVER HEADS"/>
      <sheetName val="Cover Sheet"/>
      <sheetName val="BOQ REV A"/>
      <sheetName val="BOQ"/>
      <sheetName val="PTB (IO)"/>
      <sheetName val="BMS "/>
      <sheetName val="SPT vs PHI"/>
      <sheetName val="TBAL9697 -group wise  sdpl"/>
      <sheetName val="PIPING"/>
      <sheetName val="Sheet1"/>
      <sheetName val="Summary"/>
      <sheetName val="Quantity Schedule"/>
      <sheetName val="Revenue  Schedule "/>
      <sheetName val="Balance works - Direct Cost"/>
      <sheetName val="Balance works - Indirect Cost"/>
      <sheetName val="Cashflows"/>
      <sheetName val="Fund Plan"/>
      <sheetName val="Bill of Resources"/>
      <sheetName val="DC"/>
      <sheetName val="PRECAST_lightconc-II"/>
      <sheetName val="jidal_dam"/>
      <sheetName val="fran_temp"/>
      <sheetName val="kona_swit"/>
      <sheetName val="template_(8)"/>
      <sheetName val="template_(9)"/>
      <sheetName val="PRECAST_lightconc_II"/>
      <sheetName val="College_Details"/>
      <sheetName val="Personal_"/>
      <sheetName val="Cleaning_&amp;_Grubbing"/>
      <sheetName val=" 24.07.10 RS &amp; SECURITY"/>
      <sheetName val="24.07.10 CIVIL WET"/>
      <sheetName val=" 24.07.10 CIVIL"/>
      <sheetName val=" 24.07.10 MECH-FAB"/>
      <sheetName val=" 24.07.10 MECH-TANK"/>
      <sheetName val=" 23.07.10 N.SHIFT MECH-FAB"/>
      <sheetName val=" 23.07.10 N.SHIFT MECH-TANK"/>
      <sheetName val=" 23.07.10 RS &amp; SECURITY"/>
      <sheetName val="23.07.10 CIVIL WET"/>
      <sheetName val=" 23.07.10 CIVIL"/>
      <sheetName val=" 23.07.10 MECH-FAB"/>
      <sheetName val=" 23.07.10 MECH-TANK"/>
      <sheetName val=" 22.07.10 N.SHIFT MECH-FAB"/>
      <sheetName val=" 22.07.10 N.SHIFT MECH-TANK"/>
      <sheetName val=" 22.07.10 RS &amp; SECURITY"/>
      <sheetName val="22.07.10 CIVIL WET"/>
      <sheetName val=" 22.07.10 CIVIL"/>
      <sheetName val=" 22.07.10 MECH-FAB"/>
      <sheetName val=" 22.07.10 MECH-TANK"/>
      <sheetName val=" 21.07.10 N.SHIFT MECH-FAB"/>
      <sheetName val=" 21.07.10 N.SHIFT MECH-TANK"/>
      <sheetName val=" 21.07.10 RS &amp; SECURITY"/>
      <sheetName val="21.07.10 CIVIL WET"/>
      <sheetName val=" 21.07.10 CIVIL"/>
      <sheetName val=" 21.07.10 MECH-FAB"/>
      <sheetName val=" 21.07.10 MECH-TANK"/>
      <sheetName val=" 20.07.10 N.SHIFT MECH-FAB"/>
      <sheetName val=" 20.07.10 N.SHIFT MECH-TANK"/>
      <sheetName val=" 20.07.10 RS &amp; SECURITY"/>
      <sheetName val="20.07.10 CIVIL WET"/>
      <sheetName val=" 20.07.10 CIVIL"/>
      <sheetName val=" 20.07.10 MECH-FAB"/>
      <sheetName val=" 20.07.10 MECH-TANK"/>
      <sheetName val=" 19.07.10 N.SHIFT MECH-FAB"/>
      <sheetName val=" 19.07.10 N.SHIFT MECH-TANK"/>
      <sheetName val=" 19.07.10 RS &amp; SECURITY"/>
      <sheetName val="19.07.10 CIVIL WET"/>
      <sheetName val=" 19.07.10 CIVIL"/>
      <sheetName val=" 19.07.10 MECH-FAB"/>
      <sheetName val=" 19.07.10 MECH-TANK"/>
      <sheetName val=" 18.07.10 N.SHIFT MECH-FAB"/>
      <sheetName val=" 18.07.10 N.SHIFT MECH-TANK"/>
      <sheetName val=" 18.07.10 RS &amp; SECURITY"/>
      <sheetName val="18.07.10 CIVIL WET"/>
      <sheetName val=" 18.07.10 CIVIL"/>
      <sheetName val=" 18.07.10 MECH-FAB"/>
      <sheetName val=" 18.07.10 MECH-TANK"/>
      <sheetName val=" 17.07.10 N.SHIFT MECH-FAB"/>
      <sheetName val=" 17.07.10 N.SHIFT MECH-TANK"/>
      <sheetName val=" 17.07.10 RS &amp; SECURITY"/>
      <sheetName val="17.07.10 CIVIL WET"/>
      <sheetName val=" 17.07.10 CIVIL"/>
      <sheetName val=" 17.07.10 MECH-FAB"/>
      <sheetName val=" 17.07.10 MECH-TANK"/>
      <sheetName val=" 16.07.10 N.SHIFT MECH-FAB"/>
      <sheetName val=" 16.07.10 N.SHIFT MECH-TANK"/>
      <sheetName val=" 16.07.10 RS &amp; SECURITY"/>
      <sheetName val="16.07.10 CIVIL WET"/>
      <sheetName val=" 16.07.10 CIVIL"/>
      <sheetName val=" 16.07.10 MECH-FAB"/>
      <sheetName val=" 16.07.10 MECH-TANK"/>
      <sheetName val=" 15.07.10 N.SHIFT MECH-FAB"/>
      <sheetName val=" 15.07.10 N.SHIFT MECH-TANK"/>
      <sheetName val=" 15.07.10 RS &amp; SECURITY"/>
      <sheetName val="15.07.10 CIVIL WET"/>
      <sheetName val=" 15.07.10 CIVIL"/>
      <sheetName val=" 15.07.10 MECH-FAB"/>
      <sheetName val=" 15.07.10 MECH-TANK"/>
      <sheetName val=" 14.07.10 N.SHIFT MECH-FAB"/>
      <sheetName val=" 14.07.10 N.SHIFT MECH-TANK"/>
      <sheetName val=" 14.07.10 RS &amp; SECURITY"/>
      <sheetName val="14.07.10 CIVIL WET"/>
      <sheetName val=" 14.07.10 CIVIL"/>
      <sheetName val=" 14.07.10 MECH-FAB"/>
      <sheetName val=" 14.07.10 MECH-TANK"/>
      <sheetName val=" 13.07.10 N.SHIFT MECH-FAB"/>
      <sheetName val=" 13.07.10 N.SHIFT MECH-TANK"/>
      <sheetName val=" 13.07.10 RS &amp; SECURITY"/>
      <sheetName val="13.07.10 CIVIL WET"/>
      <sheetName val=" 13.07.10 CIVIL"/>
      <sheetName val=" 13.07.10 MECH-FAB"/>
      <sheetName val=" 13.07.10 MECH-TANK"/>
      <sheetName val=" 12.07.10 N.SHIFT MECH-FAB"/>
      <sheetName val=" 12.07.10 N.SHIFT MECH-TANK"/>
      <sheetName val=" 12.07.10 RS &amp; SECURITY"/>
      <sheetName val="12.07.10 CIVIL WET"/>
      <sheetName val=" 12.07.10 CIVIL"/>
      <sheetName val=" 12.07.10 MECH-FAB"/>
      <sheetName val=" 12.07.10 MECH-TANK"/>
      <sheetName val=" 11.07.10 N.SHIFT MECH-FAB"/>
      <sheetName val=" 11.07.10 N.SHIFT MECH-TANK"/>
      <sheetName val=" 11.07.10 RS &amp; SECURITY"/>
      <sheetName val="11.07.10 CIVIL WET"/>
      <sheetName val=" 11.07.10 CIVIL"/>
      <sheetName val=" 11.07.10 MECH-FAB"/>
      <sheetName val=" 11.07.10 MECH-TANK"/>
      <sheetName val=" 10.07.10 N.SHIFT MECH-FAB"/>
      <sheetName val=" 10.07.10 N.SHIFT MECH-TANK"/>
      <sheetName val=" 10.07.10 RS &amp; SECURITY"/>
      <sheetName val="10.07.10 CIVIL WET"/>
      <sheetName val=" 10.07.10 CIVIL"/>
      <sheetName val=" 10.07.10 MECH-FAB"/>
      <sheetName val=" 10.07.10 MECH-TANK"/>
      <sheetName val=" 09.07.10 N.SHIFT MECH-FAB"/>
      <sheetName val=" 09.07.10 N.SHIFT MECH-TANK"/>
      <sheetName val=" 09.07.10 RS &amp; SECURITY"/>
      <sheetName val="09.07.10 CIVIL WET"/>
      <sheetName val=" 09.07.10 CIVIL"/>
      <sheetName val=" 09.07.10 MECH-FAB"/>
      <sheetName val=" 09.07.10 MECH-TANK"/>
      <sheetName val=" 08.07.10 N.SHIFT MECH-FAB"/>
      <sheetName val=" 08.07.10 N.SHIFT MECH-TANK"/>
      <sheetName val=" 08.07.10 RS &amp; SECURITY"/>
      <sheetName val="08.07.10 CIVIL WET"/>
      <sheetName val=" 08.07.10 CIVIL"/>
      <sheetName val=" 08.07.10 MECH-FAB"/>
      <sheetName val=" 08.07.10 MECH-TANK"/>
      <sheetName val=" 07.07.10 N.SHIFT MECH-FAB"/>
      <sheetName val=" 07.07.10 N.SHIFT MECH-TANK"/>
      <sheetName val=" 07.07.10 RS &amp; SECURITY"/>
      <sheetName val="07.07.10 CIVIL WET"/>
      <sheetName val=" 07.07.10 CIVIL"/>
      <sheetName val=" 07.07.10 MECH-FAB"/>
      <sheetName val=" 07.07.10 MECH-TANK"/>
      <sheetName val=" 06.07.10 N.SHIFT MECH-FAB"/>
      <sheetName val=" 06.07.10 N.SHIFT MECH-TANK"/>
      <sheetName val=" 06.07.10 RS &amp; SECURITY"/>
      <sheetName val="06.07.10 CIVIL WET"/>
      <sheetName val=" 06.07.10 CIVIL"/>
      <sheetName val=" 06.07.10 MECH-FAB"/>
      <sheetName val=" 06.07.10 MECH-TANK"/>
      <sheetName val=" 05.07.10 N.SHIFT MECH-FAB"/>
      <sheetName val=" 05.07.10 N.SHIFT MECH-TANK"/>
      <sheetName val=" 05.07.10 RS &amp; SECURITY"/>
      <sheetName val="05.07.10 CIVIL WET"/>
      <sheetName val=" 05.07.10 CIVIL"/>
      <sheetName val=" 05.07.10 MECH-FAB"/>
      <sheetName val=" 05.07.10 MECH-TANK"/>
      <sheetName val=" 04.07.10 N.SHIFT MECH-FAB"/>
      <sheetName val=" 04.07.10 N.SHIFT MECH-TANK"/>
      <sheetName val=" 04.07.10 RS &amp; SECURITY"/>
      <sheetName val="04.07.10 CIVIL WET"/>
      <sheetName val=" 04.07.10 CIVIL"/>
      <sheetName val=" 04.07.10 MECH-FAB"/>
      <sheetName val=" 04.07.10 MECH-TANK"/>
      <sheetName val=" 03.07.10 N.SHIFT MECH-FAB"/>
      <sheetName val=" 03.07.10 N.SHIFT MECH-TANK"/>
      <sheetName val=" 03.07.10 RS &amp; SECURITY "/>
      <sheetName val="03.07.10 CIVIL WET "/>
      <sheetName val=" 03.07.10 CIVIL "/>
      <sheetName val=" 03.07.10 MECH-FAB "/>
      <sheetName val=" 03.07.10 MECH-TANK "/>
      <sheetName val=" 02.07.10 N.SHIFT MECH-FAB "/>
      <sheetName val=" 02.07.10 N.SHIFT MECH-TANK "/>
      <sheetName val=" 02.07.10 RS &amp; SECURITY"/>
      <sheetName val="02.07.10 CIVIL WET"/>
      <sheetName val=" 02.07.10 CIVIL"/>
      <sheetName val=" 02.07.10 MECH-FAB"/>
      <sheetName val=" 02.07.10 MECH-TANK"/>
      <sheetName val=" 01.07.10 N.SHIFT MECH-FAB"/>
      <sheetName val=" 01.07.10 N.SHIFT MECH-TANK"/>
      <sheetName val=" 01.07.10 RS &amp; SECURITY"/>
      <sheetName val="01.07.10 CIVIL WET"/>
      <sheetName val=" 01.07.10 CIVIL"/>
      <sheetName val=" 01.07.10 MECH-FAB"/>
      <sheetName val=" 01.07.10 MECH-TANK"/>
      <sheetName val=" 30.06.10 N.SHIFT MECH-FAB"/>
      <sheetName val=" 30.06.10 N.SHIFT MECH-TANK"/>
      <sheetName val="300x500"/>
      <sheetName val="OVER_HEADS"/>
      <sheetName val="Cover_Sheet"/>
      <sheetName val="BOQ_REV_A"/>
      <sheetName val="PTB_(IO)"/>
      <sheetName val="BMS_"/>
      <sheetName val="SPT_vs_PHI"/>
      <sheetName val="TBAL9697_-group_wise__sdpl"/>
      <sheetName val="concrete"/>
      <sheetName val="beam-reinft-IIInd floor"/>
      <sheetName val="八幡"/>
      <sheetName val="PRECAST_lightconc-II1"/>
      <sheetName val="PRECAST_lightconc_II1"/>
      <sheetName val="College_Details1"/>
      <sheetName val="Personal_1"/>
      <sheetName val="Cleaning_&amp;_Grubbing1"/>
      <sheetName val="jidal_dam1"/>
      <sheetName val="fran_temp1"/>
      <sheetName val="kona_swit1"/>
      <sheetName val="template_(8)1"/>
      <sheetName val="template_(9)1"/>
      <sheetName val="OVER_HEADS1"/>
      <sheetName val="Cover_Sheet1"/>
      <sheetName val="BOQ_REV_A1"/>
      <sheetName val="PTB_(IO)1"/>
      <sheetName val="BMS_1"/>
      <sheetName val="SPT_vs_PHI1"/>
      <sheetName val="TBAL9697_-group_wise__sdpl1"/>
      <sheetName val="Quantity_Schedule"/>
      <sheetName val="Revenue__Schedule_"/>
      <sheetName val="Balance_works_-_Direct_Cost"/>
      <sheetName val="Balance_works_-_Indirect_Cost"/>
      <sheetName val="Fund_Plan"/>
      <sheetName val="Bill_of_Resources"/>
      <sheetName val="#REF!"/>
      <sheetName val="Expenditure plan"/>
      <sheetName val="ORDER BOOKING"/>
      <sheetName val="SITE OVERHEADS"/>
      <sheetName val="labour coeff"/>
      <sheetName val="Site Dev BOQ"/>
      <sheetName val="Sheet3"/>
      <sheetName val="VCH-SLC"/>
      <sheetName val="Supplier"/>
      <sheetName val="SILICATE"/>
      <sheetName val="Costing Upto Mar'11 (2)"/>
      <sheetName val="Tender Summary"/>
      <sheetName val="Boq Block A"/>
      <sheetName val="zone-8"/>
      <sheetName val="MHNO_LEV"/>
      <sheetName val="M-Book for Conc"/>
      <sheetName val="M-Book for FW"/>
      <sheetName val="upa"/>
      <sheetName val="Design"/>
      <sheetName val="p&amp;m"/>
      <sheetName val="A"/>
      <sheetName val="TAX BILLS"/>
      <sheetName val="CASH BILLS"/>
      <sheetName val="LABOUR BILLS"/>
      <sheetName val="BQQ"/>
      <sheetName val="july"/>
      <sheetName val="june"/>
      <sheetName val="may"/>
      <sheetName val="april"/>
      <sheetName val="march"/>
      <sheetName val="jan"/>
      <sheetName val="fefb"/>
      <sheetName val="invoice"/>
      <sheetName val="puch order"/>
      <sheetName val="decm"/>
      <sheetName val="Sheet1 (2)"/>
      <sheetName val="List"/>
      <sheetName val="BOQ_Direct_selling cost"/>
      <sheetName val="Meas.-Hotel Part"/>
      <sheetName val="Sheet2"/>
      <sheetName val="scurve calc (2)"/>
      <sheetName val="factors"/>
      <sheetName val="Headings"/>
      <sheetName val="dBase"/>
      <sheetName val="Contract Night Staff"/>
      <sheetName val="Contract Day Staff"/>
      <sheetName val="Day Shift"/>
      <sheetName val="Night Shift"/>
      <sheetName val="Direct cost shed A-2 "/>
      <sheetName val="22.12.2011"/>
      <sheetName val="Fee Rate Summary"/>
      <sheetName val="Civil Boq"/>
      <sheetName val="External Doors"/>
      <sheetName val="T&amp;M"/>
      <sheetName val="9"/>
      <sheetName val="Meas__Hotel Part"/>
      <sheetName val="BOQ (2)"/>
      <sheetName val="2gii"/>
      <sheetName val="공장별판관비배부"/>
      <sheetName val="Build-up"/>
      <sheetName val="final abstract"/>
      <sheetName val="Detail"/>
      <sheetName val="Data"/>
      <sheetName val="Lead"/>
      <sheetName val="INPUT SHEET"/>
      <sheetName val="Fill this out first..."/>
      <sheetName val="temp"/>
      <sheetName val="GBW"/>
      <sheetName val="MN T.B."/>
      <sheetName val=" 09.07.10 M顅ᎆ뤀ᨇ԰缀"/>
      <sheetName val="beam-reinft"/>
      <sheetName val=" 09.07.10 M顅ᎆ뤀ᨇ԰?缀?"/>
      <sheetName val="master"/>
      <sheetName val="DataInput"/>
      <sheetName val="DataInput-1"/>
      <sheetName val="DI Rate Analysis"/>
      <sheetName val="Economic RisingMain  Ph-I"/>
      <sheetName val="inWords"/>
      <sheetName val="Ave.wtd.rates"/>
      <sheetName val="Material "/>
      <sheetName val="Labour &amp; Plant"/>
      <sheetName val="Cashflow projection"/>
      <sheetName val="PA- Consutant "/>
      <sheetName val="Item- Compact"/>
      <sheetName val="BS8007"/>
      <sheetName val="St.co.91.5lvl"/>
      <sheetName val="Civil Works"/>
      <sheetName val="SP Break Up"/>
      <sheetName val="TBAL9697 _group wise  sdpl"/>
      <sheetName val="Intake"/>
      <sheetName val="IO List"/>
      <sheetName val="HEAD"/>
      <sheetName val="Labour productivity"/>
      <sheetName val="Assumptions"/>
      <sheetName val="Cost Index"/>
      <sheetName val="cash in flow Summary JV "/>
      <sheetName val="water prop."/>
      <sheetName val="GR.slab-reinft"/>
      <sheetName val="section"/>
      <sheetName val="Structure Bills Qty"/>
      <sheetName val="Sales &amp; Prod"/>
      <sheetName val="Costing"/>
      <sheetName val="HVAC"/>
      <sheetName val="Staff Acco."/>
      <sheetName val="col-reinft1"/>
      <sheetName val="dlvoid"/>
      <sheetName val="Rate Analysis"/>
      <sheetName val="Prelims Breakup"/>
      <sheetName val="Phase 1"/>
      <sheetName val="Voucher"/>
      <sheetName val="Project Details.."/>
      <sheetName val="PRECAST_lightconc-II2"/>
      <sheetName val="PRECAST_lightconc_II2"/>
      <sheetName val="Cleaning_&amp;_Grubbing2"/>
      <sheetName val="College_Details2"/>
      <sheetName val="Personal_2"/>
      <sheetName val="jidal_dam2"/>
      <sheetName val="fran_temp2"/>
      <sheetName val="kona_swit2"/>
      <sheetName val="template_(8)2"/>
      <sheetName val="template_(9)2"/>
      <sheetName val="OVER_HEADS2"/>
      <sheetName val="Cover_Sheet2"/>
      <sheetName val="BOQ_REV_A2"/>
      <sheetName val="PTB_(IO)2"/>
      <sheetName val="BMS_2"/>
      <sheetName val="SPT_vs_PHI2"/>
      <sheetName val="TBAL9697_-group_wise__sdpl2"/>
      <sheetName val="TAX_BILLS"/>
      <sheetName val="CASH_BILLS"/>
      <sheetName val="LABOUR_BILLS"/>
      <sheetName val="puch_order"/>
      <sheetName val="Sheet1_(2)"/>
      <sheetName val="Quantity_Schedule1"/>
      <sheetName val="Revenue__Schedule_1"/>
      <sheetName val="Balance_works_-_Direct_Cost1"/>
      <sheetName val="Balance_works_-_Indirect_Cost1"/>
      <sheetName val="Fund_Plan1"/>
      <sheetName val="Bill_of_Resources1"/>
      <sheetName val="SITE_OVERHEADS"/>
      <sheetName val="labour_coeff"/>
      <sheetName val="Site_Dev_BOQ"/>
      <sheetName val="Expenditure_plan"/>
      <sheetName val="ORDER_BOOKING"/>
      <sheetName val="Costing_Upto_Mar'11_(2)"/>
      <sheetName val="Tender_Summary"/>
      <sheetName val="beam-reinft-IIInd_floor"/>
      <sheetName val="Prelims_Breakup"/>
      <sheetName val="Boq_Block_A"/>
      <sheetName val="M-Book_for_Conc"/>
      <sheetName val="M-Book_for_FW"/>
      <sheetName val="Rate analysis- BOQ 1 "/>
      <sheetName val="box-12"/>
      <sheetName val="08.07.10헾】_x0005_ꎋ"/>
      <sheetName val=" &#10;¢_x0002_&amp;ú5#"/>
      <sheetName val=""/>
      <sheetName val="AOR"/>
      <sheetName val="F20 Risk Analysis"/>
      <sheetName val="Change Order Log"/>
      <sheetName val="lookups"/>
      <sheetName val="ref"/>
      <sheetName val="Bin"/>
      <sheetName val="2000 MOR"/>
      <sheetName val="Driveway Beams"/>
      <sheetName val="PRELIM5"/>
      <sheetName val="Analy_7-10"/>
      <sheetName val="INDIGINEOUS ITEMS "/>
      <sheetName val="Meas_-Hotel_Part"/>
      <sheetName val="22_12_2011"/>
      <sheetName val="BOQ_(2)"/>
      <sheetName val="_24_07_10_RS_&amp;_SECURITY"/>
      <sheetName val="24_07_10_CIVIL_WET"/>
      <sheetName val="_24_07_10_CIVIL"/>
      <sheetName val="_24_07_10_MECH-FAB"/>
      <sheetName val="_24_07_10_MECH-TANK"/>
      <sheetName val="_23_07_10_N_SHIFT_MECH-FAB"/>
      <sheetName val="_23_07_10_N_SHIFT_MECH-TANK"/>
      <sheetName val="_23_07_10_RS_&amp;_SECURITY"/>
      <sheetName val="23_07_10_CIVIL_WET"/>
      <sheetName val="_23_07_10_CIVIL"/>
      <sheetName val="_23_07_10_MECH-FAB"/>
      <sheetName val="_23_07_10_MECH-TANK"/>
      <sheetName val="_22_07_10_N_SHIFT_MECH-FAB"/>
      <sheetName val="_22_07_10_N_SHIFT_MECH-TANK"/>
      <sheetName val="_22_07_10_RS_&amp;_SECURITY"/>
      <sheetName val="22_07_10_CIVIL_WET"/>
      <sheetName val="_22_07_10_CIVIL"/>
      <sheetName val="gen"/>
      <sheetName val="3cd Annexure"/>
      <sheetName val="08.07.10헾】_x0005_????ꎋ"/>
      <sheetName val="Fin. Assumpt. - Sensitivities"/>
      <sheetName val="Bill 1"/>
      <sheetName val="Bill 2"/>
      <sheetName val="Bill 3"/>
      <sheetName val="Bill 4"/>
      <sheetName val="Bill 5"/>
      <sheetName val="Bill 6"/>
      <sheetName val="Bill 7"/>
      <sheetName val="1.Civil-RA"/>
      <sheetName val="Background"/>
      <sheetName val="Labour"/>
      <sheetName val="Admin"/>
      <sheetName val="_22_07_10_MECH-FAB"/>
      <sheetName val="_22_07_10_MECH-TANK"/>
      <sheetName val="_21_07_10_N_SHIFT_MECH-FAB"/>
      <sheetName val="_21_07_10_N_SHIFT_MECH-TANK"/>
      <sheetName val="_21_07_10_RS_&amp;_SECURITY"/>
      <sheetName val="21_07_10_CIVIL_WET"/>
      <sheetName val="_21_07_10_CIVIL"/>
      <sheetName val="_21_07_10_MECH-FAB"/>
      <sheetName val="_21_07_10_MECH-TANK"/>
      <sheetName val="_20_07_10_N_SHIFT_MECH-FAB"/>
      <sheetName val="_20_07_10_N_SHIFT_MECH-TANK"/>
      <sheetName val="_20_07_10_RS_&amp;_SECURITY"/>
      <sheetName val="20_07_10_CIVIL_WET"/>
      <sheetName val="_20_07_10_CIVIL"/>
      <sheetName val="_20_07_10_MECH-FAB"/>
      <sheetName val="_20_07_10_MECH-TANK"/>
      <sheetName val="_19_07_10_N_SHIFT_MECH-FAB"/>
      <sheetName val="_19_07_10_N_SHIFT_MECH-TANK"/>
      <sheetName val="_19_07_10_RS_&amp;_SECURITY"/>
      <sheetName val="19_07_10_CIVIL_WET"/>
      <sheetName val="_19_07_10_CIVIL"/>
      <sheetName val="_19_07_10_MECH-FAB"/>
      <sheetName val="_19_07_10_MECH-TANK"/>
      <sheetName val="_18_07_10_N_SHIFT_MECH-FAB"/>
      <sheetName val="_18_07_10_N_SHIFT_MECH-TANK"/>
      <sheetName val="_18_07_10_RS_&amp;_SECURITY"/>
      <sheetName val="18_07_10_CIVIL_WET"/>
      <sheetName val="_18_07_10_CIVIL"/>
      <sheetName val="_18_07_10_MECH-FAB"/>
      <sheetName val="_18_07_10_MECH-TANK"/>
      <sheetName val="_17_07_10_N_SHIFT_MECH-FAB"/>
      <sheetName val=" &#10;¢_x0002_&amp;???ú5#???????"/>
      <sheetName val="sheeet7"/>
      <sheetName val=" 09.07.10 M顅ᎆ뤀ᨇ԰"/>
      <sheetName val=" 09.07.10 M顅ᎆ뤀ᨇ԰_缀_"/>
      <sheetName val="B3-B4-B5-B6"/>
      <sheetName val="estm_mech"/>
      <sheetName val="Pacakges split"/>
      <sheetName val="DEINKING(ANNEX 1)"/>
      <sheetName val="Assumption Inputs"/>
      <sheetName val="L+M"/>
      <sheetName val="run"/>
      <sheetName val="COST"/>
      <sheetName val="Code"/>
      <sheetName val="Wire"/>
      <sheetName val="AutoOpen Stub Data"/>
      <sheetName val="Eqpmnt Plng"/>
      <sheetName val="Debits as on 12.04.08"/>
      <sheetName val="RA-markate"/>
      <sheetName val="Cover"/>
      <sheetName val="Data Sheet"/>
      <sheetName val="SUMMARY(E)"/>
      <sheetName val="T-P1, FINISHES WORKING "/>
      <sheetName val="Assumption &amp; Exclusion"/>
      <sheetName val="querries"/>
      <sheetName val="wordsdata"/>
      <sheetName val="InputPO_Del"/>
      <sheetName val="analysis"/>
      <sheetName val="pol-60"/>
      <sheetName val="STAFFSCHED "/>
      <sheetName val="COLUMN"/>
      <sheetName val="Cal"/>
      <sheetName val=" bus bay"/>
      <sheetName val="doq-10"/>
      <sheetName val="doq-I"/>
      <sheetName val="doq 4"/>
      <sheetName val="doq 2"/>
      <sheetName val="Grade Slab -1"/>
      <sheetName val="Grade Slab -2"/>
      <sheetName val="Grade slab-3"/>
      <sheetName val="Grade slab -4"/>
      <sheetName val="Grade slab -5"/>
      <sheetName val="Grade slab -6"/>
      <sheetName val="_17_07_10_N_SHIFT_MECH-TANK"/>
      <sheetName val="_17_07_10_RS_&amp;_SECURITY"/>
      <sheetName val="17_07_10_CIVIL_WET"/>
      <sheetName val="_17_07_10_CIVIL"/>
      <sheetName val="_17_07_10_MECH-FAB"/>
      <sheetName val="_17_07_10_MECH-TANK"/>
      <sheetName val="Makro1"/>
      <sheetName val="LABOUR RATE"/>
      <sheetName val="Material Rate"/>
      <sheetName val="ACS(1)"/>
      <sheetName val="FAS-C(4)"/>
      <sheetName val="CCTV(old)"/>
      <sheetName val="Final"/>
      <sheetName val="Summary-Price_New"/>
      <sheetName val="AN-2K"/>
      <sheetName val="Switch V16"/>
      <sheetName val="FitOutConfCentre"/>
      <sheetName val="India F&amp;S Template"/>
      <sheetName val="Cat A Change Control"/>
      <sheetName val="DI_Rate_Analysis"/>
      <sheetName val="Economic_RisingMain__Ph-I"/>
      <sheetName val="Factor Sheet"/>
      <sheetName val="10"/>
      <sheetName val="Control"/>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DetEst"/>
      <sheetName val="1"/>
      <sheetName val="14"/>
      <sheetName val="x-items"/>
      <sheetName val="_16_07_10_N_SHIFT_MECH-FAB"/>
      <sheetName val="_16_07_10_N_SHIFT_MECH-TANK"/>
      <sheetName val="_16_07_10_RS_&amp;_SECURITY"/>
      <sheetName val="16_07_10_CIVIL_WET"/>
      <sheetName val="_16_07_10_CIVIL"/>
      <sheetName val="_16_07_10_MECH-FAB"/>
      <sheetName val="_16_07_10_MECH-TANK"/>
      <sheetName val="_15_07_10_N_SHIFT_MECH-FAB"/>
      <sheetName val="_15_07_10_N_SHIFT_MECH-TANK"/>
      <sheetName val="Theo Cons-June'10"/>
      <sheetName val="CABLERET"/>
      <sheetName val="  ¢_x0002_&amp;ú5#"/>
      <sheetName val="  ¢_x0002_&amp;???ú5#???????"/>
      <sheetName val="AFAS "/>
      <sheetName val="RDS &amp; WLD"/>
      <sheetName val="PA System"/>
      <sheetName val="ACC"/>
      <sheetName val="CCTV"/>
      <sheetName val="Server &amp; PAC Room"/>
      <sheetName val="BMS"/>
      <sheetName val="HVAC BOQ"/>
      <sheetName val="08.07.10헾】_x0005_????菈_x0013_"/>
      <sheetName val="detail'02"/>
      <sheetName val="Invoice Tracker"/>
      <sheetName val="Index"/>
      <sheetName val="Variables"/>
      <sheetName val="_15_07_10_RS_&amp;_SECURITY"/>
      <sheetName val="15_07_10_CIVIL_WET"/>
      <sheetName val="_15_07_10_CIVIL"/>
      <sheetName val="_15_07_10_MECH-FAB"/>
      <sheetName val="_15_07_10_MECH-TANK"/>
      <sheetName val="_14_07_10_N_SHIFT_MECH-FAB"/>
      <sheetName val="_14_07_10_N_SHIFT_MECH-TANK"/>
      <sheetName val="_14_07_10_RS_&amp;_SECURITY"/>
      <sheetName val="14_07_10_CIVIL_WET"/>
      <sheetName val="_14_07_10_CIVIL"/>
      <sheetName val="_14_07_10_MECH-FAB"/>
      <sheetName val="_14_07_10_MECH-TANK"/>
      <sheetName val="_13_07_10_N_SHIFT_MECH-FAB"/>
      <sheetName val="_13_07_10_N_SHIFT_MECH-TANK"/>
      <sheetName val="_13_07_10_RS_&amp;_SECURITY"/>
      <sheetName val="13_07_10_CIVIL_WET"/>
      <sheetName val="_13_07_10_CIVIL"/>
      <sheetName val="_13_07_10_MECH-FAB"/>
      <sheetName val="_13_07_10_MECH-TANK"/>
      <sheetName val="_12_07_10_N_SHIFT_MECH-FAB"/>
      <sheetName val="_12_07_10_N_SHIFT_MECH-TANK"/>
      <sheetName val="_12_07_10_RS_&amp;_SECURITY"/>
      <sheetName val="12_07_10_CIVIL_WET"/>
      <sheetName val="_12_07_10_CIVIL"/>
      <sheetName val="_12_07_10_MECH-FAB"/>
      <sheetName val="_12_07_10_MECH-TANK"/>
      <sheetName val="_11_07_10_N_SHIFT_MECH-FAB"/>
      <sheetName val="_11_07_10_N_SHIFT_MECH-TANK"/>
      <sheetName val="_11_07_10_RS_&amp;_SECURITY"/>
      <sheetName val="11_07_10_CIVIL_WET"/>
      <sheetName val="_11_07_10_CIVIL"/>
      <sheetName val="_11_07_10_MECH-FAB"/>
      <sheetName val="_11_07_10_MECH-TANK"/>
      <sheetName val="_10_07_10_N_SHIFT_MECH-FAB"/>
      <sheetName val="_10_07_10_N_SHIFT_MECH-TANK"/>
      <sheetName val="_10_07_10_RS_&amp;_SECURITY"/>
      <sheetName val="10_07_10_CIVIL_WET"/>
      <sheetName val="_10_07_10_CIVIL"/>
      <sheetName val="_10_07_10_MECH-FAB"/>
      <sheetName val="_10_07_10_MECH-TANK"/>
      <sheetName val="_09_07_10_N_SHIFT_MECH-FAB"/>
      <sheetName val="_09_07_10_N_SHIFT_MECH-TANK"/>
      <sheetName val="_09_07_10_RS_&amp;_SECURITY"/>
      <sheetName val="09_07_10_CIVIL_WET"/>
      <sheetName val="_09_07_10_CIVIL"/>
      <sheetName val="_09_07_10_MECH-FAB"/>
      <sheetName val="_09_07_10_MECH-TANK"/>
      <sheetName val="_08_07_10_N_SHIFT_MECH-FAB"/>
      <sheetName val="_08_07_10_N_SHIFT_MECH-TANK"/>
      <sheetName val="_08_07_10_RS_&amp;_SECURITY"/>
      <sheetName val="08_07_10_CIVIL_WET"/>
      <sheetName val="_08_07_10_CIVIL"/>
      <sheetName val="_08_07_10_MECH-FAB"/>
      <sheetName val="_08_07_10_MECH-TANK"/>
      <sheetName val="_07_07_10_N_SHIFT_MECH-FAB"/>
      <sheetName val="_07_07_10_N_SHIFT_MECH-TANK"/>
      <sheetName val="_07_07_10_RS_&amp;_SECURITY"/>
      <sheetName val="07_07_10_CIVIL_WET"/>
      <sheetName val="_07_07_10_CIVIL"/>
      <sheetName val="_07_07_10_MECH-FAB"/>
      <sheetName val="_07_07_10_MECH-TANK"/>
      <sheetName val="_06_07_10_N_SHIFT_MECH-FAB"/>
      <sheetName val="_06_07_10_N_SHIFT_MECH-TANK"/>
      <sheetName val="_06_07_10_RS_&amp;_SECURITY"/>
      <sheetName val="06_07_10_CIVIL_WET"/>
      <sheetName val="_06_07_10_CIVIL"/>
      <sheetName val="_06_07_10_MECH-FAB"/>
      <sheetName val="_06_07_10_MECH-TANK"/>
      <sheetName val="_05_07_10_N_SHIFT_MECH-FAB"/>
      <sheetName val="_05_07_10_N_SHIFT_MECH-TANK"/>
      <sheetName val="_05_07_10_RS_&amp;_SECURITY"/>
      <sheetName val="05_07_10_CIVIL_WET"/>
      <sheetName val="_05_07_10_CIVIL"/>
      <sheetName val="_05_07_10_MECH-FAB"/>
      <sheetName val="_05_07_10_MECH-TANK"/>
      <sheetName val="_04_07_10_N_SHIFT_MECH-FAB"/>
      <sheetName val="_04_07_10_N_SHIFT_MECH-TANK"/>
      <sheetName val="_04_07_10_RS_&amp;_SECURITY"/>
      <sheetName val="04_07_10_CIVIL_WET"/>
      <sheetName val="_04_07_10_CIVIL"/>
      <sheetName val="_04_07_10_MECH-FAB"/>
      <sheetName val="_04_07_10_MECH-TANK"/>
      <sheetName val="_03_07_10_N_SHIFT_MECH-FAB"/>
      <sheetName val="_03_07_10_N_SHIFT_MECH-TANK"/>
      <sheetName val="_03_07_10_RS_&amp;_SECURITY_"/>
      <sheetName val="03_07_10_CIVIL_WET_"/>
      <sheetName val="_03_07_10_CIVIL_"/>
      <sheetName val="_03_07_10_MECH-FAB_"/>
      <sheetName val="_03_07_10_MECH-TANK_"/>
      <sheetName val="_02_07_10_N_SHIFT_MECH-FAB_"/>
      <sheetName val="_02_07_10_N_SHIFT_MECH-TANK_"/>
      <sheetName val="_02_07_10_RS_&amp;_SECURITY"/>
      <sheetName val="02_07_10_CIVIL_WET"/>
      <sheetName val="_02_07_10_CIVIL"/>
      <sheetName val="_02_07_10_MECH-FAB"/>
      <sheetName val="_02_07_10_MECH-TANK"/>
      <sheetName val="_01_07_10_N_SHIFT_MECH-FAB"/>
      <sheetName val="_01_07_10_N_SHIFT_MECH-TANK"/>
      <sheetName val="_01_07_10_RS_&amp;_SECURITY"/>
      <sheetName val="01_07_10_CIVIL_WET"/>
      <sheetName val="_01_07_10_CIVIL"/>
      <sheetName val="_01_07_10_MECH-FAB"/>
      <sheetName val="_01_07_10_MECH-TANK"/>
      <sheetName val="_30_06_10_N_SHIFT_MECH-FAB"/>
      <sheetName val="_30_06_10_N_SHIFT_MECH-TANK"/>
      <sheetName val="Contract_Night_Staff"/>
      <sheetName val="Contract_Day_Staff"/>
      <sheetName val="Day_Shift"/>
      <sheetName val="Night_Shift"/>
      <sheetName val="External_Doors"/>
      <sheetName val="ancillary"/>
      <sheetName val="공사비 내역 (가)"/>
      <sheetName val="Raw Data"/>
      <sheetName val="Option"/>
      <sheetName val="CIF COST ITEM"/>
      <sheetName val="est"/>
      <sheetName val="08.07.10헾】_x0005__x0000"/>
      <sheetName val="08.07.10헾】_x0005_____ꎋ"/>
      <sheetName val="FT-05-02IsoBOM"/>
      <sheetName val="Summary WG"/>
      <sheetName val="환율"/>
      <sheetName val="Deduction of assets"/>
      <sheetName val="d-safe specs"/>
      <sheetName val="14.07.10@_x0003_&amp;Ò:"/>
      <sheetName val="8!;bÂ/Ò:!Ò8!&amp;&amp;"/>
      <sheetName val="14.07.10Á_x000c__x0003_&amp;î&lt;"/>
      <sheetName val="¸:_x001f_;b+/î&lt;_x001f_î:_x001f_&amp;&amp;"/>
      <sheetName val="08.07.10헾】_x0005_"/>
      <sheetName val="BOQ_Direct_selling_cost"/>
      <sheetName val="B'Sheet"/>
      <sheetName val="Asmp"/>
      <sheetName val="currency"/>
      <sheetName val="DP"/>
      <sheetName val="14.07.10 CIVIL W ["/>
      <sheetName val="Measurements"/>
      <sheetName val="Tables"/>
      <sheetName val="Flooring"/>
      <sheetName val="Ceilings"/>
      <sheetName val="ACAD Finishes"/>
      <sheetName val="Site Details"/>
      <sheetName val="Chair"/>
      <sheetName val="Site Area Statement"/>
      <sheetName val="Doors"/>
      <sheetName val="Estimate"/>
      <sheetName val="BOQ LT"/>
      <sheetName val="_21_07_10_N_SHIFT_MECH-FA"/>
      <sheetName val="Report"/>
      <sheetName val="14.07.10@^\_x0001_&amp;_x0012_8"/>
      <sheetName val="Ü5)_x001e_bÝ/_x0012_8)_x0012_6)&amp;&amp;"/>
      <sheetName val="_x0001_"/>
      <sheetName val="PRECAST_lightconc-II3"/>
      <sheetName val="PRECAST_lightconc_II3"/>
      <sheetName val="College_Details3"/>
      <sheetName val="Personal_3"/>
      <sheetName val="Cleaning_&amp;_Grubbing3"/>
      <sheetName val="jidal_dam3"/>
      <sheetName val="fran_temp3"/>
      <sheetName val="kona_swit3"/>
      <sheetName val="template_(8)3"/>
      <sheetName val="template_(9)3"/>
      <sheetName val="OVER_HEADS3"/>
      <sheetName val="Cover_Sheet3"/>
      <sheetName val="BOQ_REV_A3"/>
      <sheetName val="PTB_(IO)3"/>
      <sheetName val="BMS_3"/>
      <sheetName val="SPT_vs_PHI3"/>
      <sheetName val="TBAL9697_-group_wise__sdpl3"/>
      <sheetName val="Quantity_Schedule2"/>
      <sheetName val="Revenue__Schedule_2"/>
      <sheetName val="Balance_works_-_Direct_Cost2"/>
      <sheetName val="Balance_works_-_Indirect_Cost2"/>
      <sheetName val="Fund_Plan2"/>
      <sheetName val="Bill_of_Resources2"/>
      <sheetName val="beam-reinft-IIInd_floor1"/>
      <sheetName val="Boq_Block_A1"/>
      <sheetName val="Expenditure_plan1"/>
      <sheetName val="ORDER_BOOKING1"/>
      <sheetName val="_24_07_10_RS_&amp;_SECURITY1"/>
      <sheetName val="24_07_10_CIVIL_WET1"/>
      <sheetName val="_24_07_10_CIVIL1"/>
      <sheetName val="_24_07_10_MECH-FAB1"/>
      <sheetName val="_24_07_10_MECH-TANK1"/>
      <sheetName val="_23_07_10_N_SHIFT_MECH-FAB1"/>
      <sheetName val="_23_07_10_N_SHIFT_MECH-TANK1"/>
      <sheetName val="_23_07_10_RS_&amp;_SECURITY1"/>
      <sheetName val="23_07_10_CIVIL_WET1"/>
      <sheetName val="_23_07_10_CIVIL1"/>
      <sheetName val="_23_07_10_MECH-FAB1"/>
      <sheetName val="_23_07_10_MECH-TANK1"/>
      <sheetName val="_22_07_10_N_SHIFT_MECH-FAB1"/>
      <sheetName val="_22_07_10_N_SHIFT_MECH-TANK1"/>
      <sheetName val="_22_07_10_RS_&amp;_SECURITY1"/>
      <sheetName val="22_07_10_CIVIL_WET1"/>
      <sheetName val="_22_07_10_CIVIL1"/>
      <sheetName val="_22_07_10_MECH-FAB1"/>
      <sheetName val="_22_07_10_MECH-TANK1"/>
      <sheetName val="_21_07_10_N_SHIFT_MECH-FAB1"/>
      <sheetName val="_21_07_10_N_SHIFT_MECH-TANK1"/>
      <sheetName val="_21_07_10_RS_&amp;_SECURITY1"/>
      <sheetName val="21_07_10_CIVIL_WET1"/>
      <sheetName val="_21_07_10_CIVIL1"/>
      <sheetName val="_21_07_10_MECH-FAB1"/>
      <sheetName val="_21_07_10_MECH-TANK1"/>
      <sheetName val="_20_07_10_N_SHIFT_MECH-FAB1"/>
      <sheetName val="_20_07_10_N_SHIFT_MECH-TANK1"/>
      <sheetName val="_20_07_10_RS_&amp;_SECURITY1"/>
      <sheetName val="20_07_10_CIVIL_WET1"/>
      <sheetName val="_20_07_10_CIVIL1"/>
      <sheetName val="_20_07_10_MECH-FAB1"/>
      <sheetName val="_20_07_10_MECH-TANK1"/>
      <sheetName val="_19_07_10_N_SHIFT_MECH-FAB1"/>
      <sheetName val="_19_07_10_N_SHIFT_MECH-TANK1"/>
      <sheetName val="_19_07_10_RS_&amp;_SECURITY1"/>
      <sheetName val="19_07_10_CIVIL_WET1"/>
      <sheetName val="_19_07_10_CIVIL1"/>
      <sheetName val="_19_07_10_MECH-FAB1"/>
      <sheetName val="_19_07_10_MECH-TANK1"/>
      <sheetName val="_18_07_10_N_SHIFT_MECH-FAB1"/>
      <sheetName val="_18_07_10_N_SHIFT_MECH-TANK1"/>
      <sheetName val="_18_07_10_RS_&amp;_SECURITY1"/>
      <sheetName val="18_07_10_CIVIL_WET1"/>
      <sheetName val="_18_07_10_CIVIL1"/>
      <sheetName val="_18_07_10_MECH-FAB1"/>
      <sheetName val="_18_07_10_MECH-TANK1"/>
      <sheetName val="_17_07_10_N_SHIFT_MECH-FAB1"/>
      <sheetName val="_17_07_10_N_SHIFT_MECH-TANK1"/>
      <sheetName val="_17_07_10_RS_&amp;_SECURITY1"/>
      <sheetName val="17_07_10_CIVIL_WET1"/>
      <sheetName val="_17_07_10_CIVIL1"/>
      <sheetName val="_17_07_10_MECH-FAB1"/>
      <sheetName val="_17_07_10_MECH-TANK1"/>
      <sheetName val="SITE_OVERHEADS1"/>
      <sheetName val="labour_coeff1"/>
      <sheetName val="Site_Dev_BOQ1"/>
      <sheetName val="Costing_Upto_Mar'11_(2)1"/>
      <sheetName val="Tender_Summary1"/>
      <sheetName val="M-Book_for_Conc1"/>
      <sheetName val="M-Book_for_FW1"/>
      <sheetName val="TAX_BILLS1"/>
      <sheetName val="CASH_BILLS1"/>
      <sheetName val="LABOUR_BILLS1"/>
      <sheetName val="puch_order1"/>
      <sheetName val="Sheet1_(2)1"/>
      <sheetName val="Meas_-Hotel_Part1"/>
      <sheetName val="scurve_calc_(2)"/>
      <sheetName val="Direct_cost_shed_A-2_"/>
      <sheetName val="Fee_Rate_Summary"/>
      <sheetName val="Civil_Boq"/>
      <sheetName val="22_12_20111"/>
      <sheetName val="BOQ_(2)1"/>
      <sheetName val="INPUT_SHEET"/>
      <sheetName val="final_abstract"/>
      <sheetName val="Meas__Hotel_Part"/>
      <sheetName val="Ave_wtd_rates"/>
      <sheetName val="Material_"/>
      <sheetName val="Labour_&amp;_Plant"/>
      <sheetName val="Cashflow_projection"/>
      <sheetName val="_09_07_10_M顅ᎆ뤀ᨇ԰缀"/>
      <sheetName val="Item-_Compact"/>
      <sheetName val="St_co_91_5lvl"/>
      <sheetName val="Fill_this_out_first___"/>
      <sheetName val="cash_in_flow_Summary_JV_"/>
      <sheetName val="water_prop_"/>
      <sheetName val="GR_slab-reinft"/>
      <sheetName val="Cost_Index"/>
      <sheetName val="Sales_&amp;_Prod"/>
      <sheetName val="IO_List"/>
      <sheetName val="Staff_Acco_"/>
      <sheetName val="08_07_10헾】ꎋ"/>
      <sheetName val="PA-_Consutant_"/>
      <sheetName val="3cd_Annexure"/>
      <sheetName val="DI_Rate_Analysis1"/>
      <sheetName val="Economic_RisingMain__Ph-I1"/>
      <sheetName val="Civil_Works"/>
      <sheetName val="TBAL9697__group_wise__sdpl"/>
      <sheetName val="MN_T_B_"/>
      <sheetName val="SP_Break_Up"/>
      <sheetName val="Labour_productivity"/>
      <sheetName val="_09_07_10_M顅ᎆ뤀ᨇ԰?缀?"/>
      <sheetName val="Fin__Assumpt__-_Sensitivities"/>
      <sheetName val="Bill_1"/>
      <sheetName val="Bill_2"/>
      <sheetName val="Bill_3"/>
      <sheetName val="Bill_4"/>
      <sheetName val="Bill_5"/>
      <sheetName val="Bill_6"/>
      <sheetName val="Bill_7"/>
      <sheetName val="1_Civil-RA"/>
      <sheetName val="F20_Risk_Analysis"/>
      <sheetName val="Change_Order_Log"/>
      <sheetName val="2000_MOR"/>
      <sheetName val="08_07_10헾】????ꎋ"/>
      <sheetName val="_09_07_10_M顅ᎆ뤀ᨇ԰"/>
      <sheetName val="_09_07_10_M顅ᎆ뤀ᨇ԰_缀_"/>
      <sheetName val="Structure_Bills_Qty"/>
      <sheetName val="INDIGINEOUS_ITEMS_"/>
      <sheetName val="Project_Details__"/>
      <sheetName val="Rate_analysis-_BOQ_1_"/>
      <sheetName val="Prelims_Breakup1"/>
      <sheetName val="_&#10;¢&amp;ú5#"/>
      <sheetName val="Driveway_Beams"/>
      <sheetName val="Rate_Analysis"/>
      <sheetName val="T-P1,_FINISHES_WORKING_"/>
      <sheetName val="Assumption_&amp;_Exclusion"/>
      <sheetName val="_&#10;¢&amp;???ú5#???????"/>
      <sheetName val="Phase_1"/>
      <sheetName val="Pacakges_split"/>
      <sheetName val="Assumption_Inputs"/>
      <sheetName val="DEINKING(ANNEX_1)"/>
      <sheetName val="Eqpmnt_Plng"/>
      <sheetName val="LABOUR_RATE"/>
      <sheetName val="Material_Rate"/>
      <sheetName val="Switch_V16"/>
      <sheetName val="Grade_Slab_-1"/>
      <sheetName val="Grade_Slab_-2"/>
      <sheetName val="Grade_slab-3"/>
      <sheetName val="Grade_slab_-4"/>
      <sheetName val="Grade_slab_-5"/>
      <sheetName val="Grade_slab_-6"/>
      <sheetName val="Factor_Sheet"/>
      <sheetName val="AutoOpen_Stub_Data"/>
      <sheetName val="Cat_A_Change_Control"/>
      <sheetName val="B3-B4-B5-_x0006_"/>
      <sheetName val="_x0017__x0012__x000f__x0012__x0013_&#10;_x001a__x001b__x0017_"/>
      <sheetName val="ᬀᜀሀༀሀ"/>
      <sheetName val="CON"/>
      <sheetName val="08.07.10헾】_x0005_??_x0005_"/>
      <sheetName val="08.07.10헾】_x0005_??壀&quot;夌&quot;"/>
      <sheetName val="DSLP"/>
      <sheetName val="Load Details(B2)"/>
      <sheetName val="Works - Quote Sheet"/>
      <sheetName val="girder"/>
      <sheetName val="Rocker"/>
      <sheetName val="Top Sheet"/>
      <sheetName val="Col NUM"/>
      <sheetName val="COLUMN RC "/>
      <sheetName val="STILT Floor Slab NUM"/>
      <sheetName val="First Floor Slab RC"/>
      <sheetName val="FIRST FLOOR SLAB WT SUMMARY"/>
      <sheetName val="Stilt Floor Beam NUM"/>
      <sheetName val="STILT BEAM NUM"/>
      <sheetName val="STILT BEAM RC"/>
      <sheetName val="Stilt wall Num"/>
      <sheetName val="STILT WALL RC"/>
      <sheetName val="Z-DETAILS ABOVE RAFT UPTO +0.05"/>
      <sheetName val="Z-DETAILS ABOVE RAFT UPTO + (2"/>
      <sheetName val="TOTAL CHECK"/>
      <sheetName val="TYP.  wall Num"/>
      <sheetName val="Z-DETAILS TYP. +2.85 TO +8.85"/>
      <sheetName val="Cost Basis"/>
      <sheetName val="segment_topsheet"/>
      <sheetName val="目录"/>
      <sheetName val="F&amp;B"/>
      <sheetName val="#REF"/>
      <sheetName val="Kitchen"/>
      <sheetName val="RCC,Ret. Wall"/>
      <sheetName val="08.07.10헾】_x0005_??헾⿂_x0005_"/>
      <sheetName val="08.07.10헾】_x0005_????懇"/>
      <sheetName val="08.07.10헾】_x0005_??ꮸ⽚_x0005_"/>
      <sheetName val="08.07.10헾】_x0005_??丵⼽_x0005_"/>
      <sheetName val="08.07.10헾】_x0005_????癠'"/>
      <sheetName val="Main-Material"/>
      <sheetName val="Form-B"/>
      <sheetName val="Blr hire"/>
      <sheetName val="PRECAST-conc-AI"/>
      <sheetName val="Miscellan%ous_x0008_civil"/>
      <sheetName val="b`sic"/>
      <sheetName val="PRECAST lig(tconc_II"/>
      <sheetName val="Sqn_Abs"/>
      <sheetName val="calcul"/>
      <sheetName val="Income Statement"/>
      <sheetName val=" _¢_x0002_&amp;"/>
      <sheetName val=" _¢_x0002_&amp;___ú5#_______"/>
      <sheetName val="MG"/>
      <sheetName val="VALIDATIONS"/>
      <sheetName val="Mat_Cost"/>
      <sheetName val="VF Full Recon"/>
      <sheetName val="LMP"/>
      <sheetName val="sc-mar2000"/>
      <sheetName val="PITP3 COPY"/>
      <sheetName val="Meas."/>
      <sheetName val="BLOCK-A (MEA.SHEET)"/>
      <sheetName val="Expenses Actual Vs. Budgeted"/>
      <sheetName val="Col up to plinth"/>
      <sheetName val="Footing"/>
      <sheetName val="Inputs"/>
      <sheetName val="MASTER_RATE ANALYSIS"/>
      <sheetName val="UNIT"/>
      <sheetName val="CCY"/>
      <sheetName val="Intro."/>
      <sheetName val="Gate 2"/>
      <sheetName val="Lab"/>
      <sheetName val="Name List"/>
      <sheetName val="starter"/>
      <sheetName val="BHANDUP"/>
      <sheetName val="预算"/>
      <sheetName val="電気設備表"/>
      <sheetName val="Projects"/>
      <sheetName val="Project Ignite"/>
      <sheetName val="Quote Sheet"/>
      <sheetName val="08.07.10헾】_x0005_??헾⽀_x0005_"/>
      <sheetName val="08.07.10헾】_x0005_??헾⾑_x0005_"/>
      <sheetName val="98Price"/>
      <sheetName val="FORM7"/>
      <sheetName val="경비공통"/>
      <sheetName val="Misc. Data"/>
      <sheetName val="eq"/>
      <sheetName val="RMG.-ABS"/>
      <sheetName val="RMG-MB"/>
      <sheetName val="T.P.-ABS"/>
      <sheetName val="T.P.-MB"/>
      <sheetName val="Mixer-ABS"/>
      <sheetName val="Mixer-MB"/>
      <sheetName val="E.P.R-ABS"/>
      <sheetName val="E..R-MB"/>
      <sheetName val="Bldg.6-ABS"/>
      <sheetName val="Bldg.6-MB"/>
      <sheetName val="Kz Grid Press foundation ABS"/>
      <sheetName val="Kz Grid Press foundation_meas"/>
      <sheetName val="600-1200T  ABS"/>
      <sheetName val="600-1200T Meas"/>
      <sheetName val="BSR-II ABS"/>
      <sheetName val="BSR-II meas"/>
      <sheetName val="Misc.ABS"/>
      <sheetName val="Misc.MB"/>
      <sheetName val="This Bill"/>
      <sheetName val="Upto Previous"/>
      <sheetName val="Up to date"/>
      <sheetName val="Grand Abstract"/>
      <sheetName val="Blank MB"/>
      <sheetName val="cement summary"/>
      <sheetName val="Reinforcement Steel"/>
      <sheetName val="P-I CEMENT RECONCILIATION "/>
      <sheetName val="Ra-38 area wise summary"/>
      <sheetName val="P-II Cement Reconciliation"/>
      <sheetName val="Ra-16 P-II"/>
      <sheetName val="RA 16- GH"/>
      <sheetName val=" &#13;¢_x0002_&amp;ú5#"/>
      <sheetName val=" &#13;¢_x0002_&amp;???ú5#???????"/>
      <sheetName val="Customize Your Invoice"/>
      <sheetName val="08.07.10헾】_x0005_??壀$夌$"/>
      <sheetName val="CCTV_EST1"/>
      <sheetName val="KSt - Analysis "/>
      <sheetName val="Section Catalogue"/>
      <sheetName val="PriceSummary"/>
      <sheetName val="HK"/>
      <sheetName val="Calendar"/>
      <sheetName val="Jafiliya"/>
      <sheetName val="Oud Metha"/>
      <sheetName val="Port Saeed"/>
      <sheetName val="Al Wasl"/>
      <sheetName val="Zabeel"/>
      <sheetName val="w't table"/>
      <sheetName val="SEW4"/>
      <sheetName val="cover page"/>
      <sheetName val="CT"/>
      <sheetName val="PT"/>
      <sheetName val="ST CODE"/>
      <sheetName val="Deprec."/>
      <sheetName val="Rate analysis civil"/>
      <sheetName val="DM tANK Allow"/>
      <sheetName val="Macro custom function"/>
      <sheetName val="CMSBM"/>
      <sheetName val="MENSUAL"/>
      <sheetName val="Gym AV"/>
      <sheetName val="Construction"/>
      <sheetName val="Revised_2_fc4a"/>
      <sheetName val="CPA33-34"/>
      <sheetName val="P&amp;L"/>
      <sheetName val="Paramètres"/>
      <sheetName val="Divers"/>
      <sheetName val="WORD"/>
      <sheetName val="_16_07_10_N_SHIFT_MECH-FAB1"/>
      <sheetName val="_16_07_10_N_SHIFT_MECH-TANK1"/>
      <sheetName val="_16_07_10_RS_&amp;_SECURITY1"/>
      <sheetName val="16_07_10_CIVIL_WET1"/>
      <sheetName val="_16_07_10_CIVIL1"/>
      <sheetName val="_16_07_10_MECH-FAB1"/>
      <sheetName val="_16_07_10_MECH-TANK1"/>
      <sheetName val="_15_07_10_N_SHIFT_MECH-FAB1"/>
      <sheetName val="_15_07_10_N_SHIFT_MECH-TANK1"/>
      <sheetName val="_15_07_10_RS_&amp;_SECURITY1"/>
      <sheetName val="15_07_10_CIVIL_WET1"/>
      <sheetName val="_15_07_10_CIVIL1"/>
      <sheetName val="_15_07_10_MECH-FAB1"/>
      <sheetName val="_15_07_10_MECH-TANK1"/>
      <sheetName val="_14_07_10_N_SHIFT_MECH-FAB1"/>
      <sheetName val="_14_07_10_N_SHIFT_MECH-TANK1"/>
      <sheetName val="_14_07_10_RS_&amp;_SECURITY1"/>
      <sheetName val="14_07_10_CIVIL_WET1"/>
      <sheetName val="_14_07_10_CIVIL1"/>
      <sheetName val="_14_07_10_MECH-FAB1"/>
      <sheetName val="_14_07_10_MECH-TANK1"/>
      <sheetName val="_13_07_10_N_SHIFT_MECH-FAB1"/>
      <sheetName val="_13_07_10_N_SHIFT_MECH-TANK1"/>
      <sheetName val="_13_07_10_RS_&amp;_SECURITY1"/>
      <sheetName val="13_07_10_CIVIL_WET1"/>
      <sheetName val="_13_07_10_CIVIL1"/>
      <sheetName val="_13_07_10_MECH-FAB1"/>
      <sheetName val="_13_07_10_MECH-TANK1"/>
      <sheetName val="_12_07_10_N_SHIFT_MECH-FAB1"/>
      <sheetName val="_12_07_10_N_SHIFT_MECH-TANK1"/>
      <sheetName val="_12_07_10_RS_&amp;_SECURITY1"/>
      <sheetName val="12_07_10_CIVIL_WET1"/>
      <sheetName val="_12_07_10_CIVIL1"/>
      <sheetName val="_12_07_10_MECH-FAB1"/>
      <sheetName val="_12_07_10_MECH-TANK1"/>
      <sheetName val="_11_07_10_N_SHIFT_MECH-FAB1"/>
      <sheetName val="_11_07_10_N_SHIFT_MECH-TANK1"/>
      <sheetName val="_11_07_10_RS_&amp;_SECURITY1"/>
      <sheetName val="11_07_10_CIVIL_WET1"/>
      <sheetName val="_11_07_10_CIVIL1"/>
      <sheetName val="_11_07_10_MECH-FAB1"/>
      <sheetName val="_11_07_10_MECH-TANK1"/>
      <sheetName val="_10_07_10_N_SHIFT_MECH-FAB1"/>
      <sheetName val="_10_07_10_N_SHIFT_MECH-TANK1"/>
      <sheetName val="_10_07_10_RS_&amp;_SECURITY1"/>
      <sheetName val="10_07_10_CIVIL_WET1"/>
      <sheetName val="_10_07_10_CIVIL1"/>
      <sheetName val="_10_07_10_MECH-FAB1"/>
      <sheetName val="_10_07_10_MECH-TANK1"/>
      <sheetName val="_09_07_10_N_SHIFT_MECH-FAB1"/>
      <sheetName val="_09_07_10_N_SHIFT_MECH-TANK1"/>
      <sheetName val="_09_07_10_RS_&amp;_SECURITY1"/>
      <sheetName val="09_07_10_CIVIL_WET1"/>
      <sheetName val="_09_07_10_CIVIL1"/>
      <sheetName val="_09_07_10_MECH-FAB1"/>
      <sheetName val="_09_07_10_MECH-TANK1"/>
      <sheetName val="_08_07_10_N_SHIFT_MECH-FAB1"/>
      <sheetName val="_08_07_10_N_SHIFT_MECH-TANK1"/>
      <sheetName val="_08_07_10_RS_&amp;_SECURITY1"/>
      <sheetName val="08_07_10_CIVIL_WET1"/>
      <sheetName val="_08_07_10_CIVIL1"/>
      <sheetName val="_08_07_10_MECH-FAB1"/>
      <sheetName val="_08_07_10_MECH-TANK1"/>
      <sheetName val="_07_07_10_N_SHIFT_MECH-FAB1"/>
      <sheetName val="_07_07_10_N_SHIFT_MECH-TANK1"/>
      <sheetName val="_07_07_10_RS_&amp;_SECURITY1"/>
      <sheetName val="07_07_10_CIVIL_WET1"/>
      <sheetName val="_07_07_10_CIVIL1"/>
      <sheetName val="_07_07_10_MECH-FAB1"/>
      <sheetName val="_07_07_10_MECH-TANK1"/>
      <sheetName val="_06_07_10_N_SHIFT_MECH-FAB1"/>
      <sheetName val="_06_07_10_N_SHIFT_MECH-TANK1"/>
      <sheetName val="_06_07_10_RS_&amp;_SECURITY1"/>
      <sheetName val="06_07_10_CIVIL_WET1"/>
      <sheetName val="_06_07_10_CIVIL1"/>
      <sheetName val="_06_07_10_MECH-FAB1"/>
      <sheetName val="_06_07_10_MECH-TANK1"/>
      <sheetName val="_05_07_10_N_SHIFT_MECH-FAB1"/>
      <sheetName val="_05_07_10_N_SHIFT_MECH-TANK1"/>
      <sheetName val="_05_07_10_RS_&amp;_SECURITY1"/>
      <sheetName val="05_07_10_CIVIL_WET1"/>
      <sheetName val="_05_07_10_CIVIL1"/>
      <sheetName val="_05_07_10_MECH-FAB1"/>
      <sheetName val="_05_07_10_MECH-TANK1"/>
      <sheetName val="_04_07_10_N_SHIFT_MECH-FAB1"/>
      <sheetName val="_04_07_10_N_SHIFT_MECH-TANK1"/>
      <sheetName val="_04_07_10_RS_&amp;_SECURITY1"/>
      <sheetName val="04_07_10_CIVIL_WET1"/>
      <sheetName val="_04_07_10_CIVIL1"/>
      <sheetName val="_04_07_10_MECH-FAB1"/>
      <sheetName val="_04_07_10_MECH-TANK1"/>
      <sheetName val="_03_07_10_N_SHIFT_MECH-FAB1"/>
      <sheetName val="_03_07_10_N_SHIFT_MECH-TANK1"/>
      <sheetName val="_03_07_10_RS_&amp;_SECURITY_1"/>
      <sheetName val="03_07_10_CIVIL_WET_1"/>
      <sheetName val="_03_07_10_CIVIL_1"/>
      <sheetName val="_03_07_10_MECH-FAB_1"/>
      <sheetName val="_03_07_10_MECH-TANK_1"/>
      <sheetName val="_02_07_10_N_SHIFT_MECH-FAB_1"/>
      <sheetName val="_02_07_10_N_SHIFT_MECH-TANK_1"/>
      <sheetName val="_02_07_10_RS_&amp;_SECURITY1"/>
      <sheetName val="02_07_10_CIVIL_WET1"/>
      <sheetName val="_02_07_10_CIVIL1"/>
      <sheetName val="_02_07_10_MECH-FAB1"/>
      <sheetName val="_02_07_10_MECH-TANK1"/>
      <sheetName val="_01_07_10_N_SHIFT_MECH-FAB1"/>
      <sheetName val="_01_07_10_N_SHIFT_MECH-TANK1"/>
      <sheetName val="_01_07_10_RS_&amp;_SECURITY1"/>
      <sheetName val="01_07_10_CIVIL_WET1"/>
      <sheetName val="_01_07_10_CIVIL1"/>
      <sheetName val="_01_07_10_MECH-FAB1"/>
      <sheetName val="_01_07_10_MECH-TANK1"/>
      <sheetName val="_30_06_10_N_SHIFT_MECH-FAB1"/>
      <sheetName val="_30_06_10_N_SHIFT_MECH-TANK1"/>
      <sheetName val="BOQ_Direct_selling_cost1"/>
      <sheetName val="scurve_calc_(2)1"/>
      <sheetName val="Contract_Night_Staff1"/>
      <sheetName val="Contract_Day_Staff1"/>
      <sheetName val="Day_Shift1"/>
      <sheetName val="Night_Shift1"/>
      <sheetName val="Direct_cost_shed_A-2_1"/>
      <sheetName val="Fee_Rate_Summary1"/>
      <sheetName val="Civil_Boq1"/>
      <sheetName val="External_Doors1"/>
      <sheetName val="Zuschläge"/>
      <sheetName val="Civil-BOQ"/>
      <sheetName val="Elec-BOQ"/>
      <sheetName val="Plumb-BOQ"/>
      <sheetName val="Lifts &amp; Escal-BOQ"/>
      <sheetName val="FIRE BOQ"/>
      <sheetName val="Costcal"/>
      <sheetName val="08.07.10ⴠ㭮㢝輜_x0018_"/>
      <sheetName val="INTRO"/>
      <sheetName val="2.civil-RA"/>
      <sheetName val="Conc&amp;steel-assets"/>
      <sheetName val="STP"/>
      <sheetName val="Schedules"/>
      <sheetName val="C-12"/>
      <sheetName val="PRECAST_lightconc-II4"/>
      <sheetName val="PRECAST_lightconc_II4"/>
      <sheetName val="College_Details4"/>
      <sheetName val="Personal_4"/>
      <sheetName val="Cleaning_&amp;_Grubbing4"/>
      <sheetName val="jidal_dam4"/>
      <sheetName val="fran_temp4"/>
      <sheetName val="kona_swit4"/>
      <sheetName val="template_(8)4"/>
      <sheetName val="template_(9)4"/>
      <sheetName val="OVER_HEADS4"/>
      <sheetName val="Cover_Sheet4"/>
      <sheetName val="BOQ_REV_A4"/>
      <sheetName val="PTB_(IO)4"/>
      <sheetName val="BMS_4"/>
      <sheetName val="SPT_vs_PHI4"/>
      <sheetName val="TBAL9697_-group_wise__sdpl4"/>
      <sheetName val="TAX_BILLS2"/>
      <sheetName val="CASH_BILLS2"/>
      <sheetName val="LABOUR_BILLS2"/>
      <sheetName val="puch_order2"/>
      <sheetName val="Sheet1_(2)2"/>
      <sheetName val="Quantity_Schedule3"/>
      <sheetName val="Revenue__Schedule_3"/>
      <sheetName val="Balance_works_-_Direct_Cost3"/>
      <sheetName val="Balance_works_-_Indirect_Cost3"/>
      <sheetName val="Fund_Plan3"/>
      <sheetName val="Bill_of_Resources3"/>
      <sheetName val="Expenditure_plan2"/>
      <sheetName val="ORDER_BOOKING2"/>
      <sheetName val="Boq_Block_A2"/>
      <sheetName val="SITE_OVERHEADS2"/>
      <sheetName val="labour_coeff2"/>
      <sheetName val="beam-reinft-IIInd_floor2"/>
      <sheetName val="Site_Dev_BOQ2"/>
      <sheetName val="Costing_Upto_Mar'11_(2)2"/>
      <sheetName val="Tender_Summary2"/>
      <sheetName val="M-Book_for_Conc2"/>
      <sheetName val="M-Book_for_FW2"/>
      <sheetName val="_24_07_10_RS_&amp;_SECURITY2"/>
      <sheetName val="24_07_10_CIVIL_WET2"/>
      <sheetName val="_24_07_10_CIVIL2"/>
      <sheetName val="_24_07_10_MECH-FAB2"/>
      <sheetName val="_24_07_10_MECH-TANK2"/>
      <sheetName val="_23_07_10_N_SHIFT_MECH-FAB2"/>
      <sheetName val="_23_07_10_N_SHIFT_MECH-TANK2"/>
      <sheetName val="_23_07_10_RS_&amp;_SECURITY2"/>
      <sheetName val="23_07_10_CIVIL_WET2"/>
      <sheetName val="_23_07_10_CIVIL2"/>
      <sheetName val="_23_07_10_MECH-FAB2"/>
      <sheetName val="_23_07_10_MECH-TANK2"/>
      <sheetName val="_22_07_10_N_SHIFT_MECH-FAB2"/>
      <sheetName val="_22_07_10_N_SHIFT_MECH-TANK2"/>
      <sheetName val="_22_07_10_RS_&amp;_SECURITY2"/>
      <sheetName val="22_07_10_CIVIL_WET2"/>
      <sheetName val="_22_07_10_CIVIL2"/>
      <sheetName val="_22_07_10_MECH-FAB2"/>
      <sheetName val="_22_07_10_MECH-TANK2"/>
      <sheetName val="_21_07_10_N_SHIFT_MECH-FAB2"/>
      <sheetName val="_21_07_10_N_SHIFT_MECH-TANK2"/>
      <sheetName val="_21_07_10_RS_&amp;_SECURITY2"/>
      <sheetName val="21_07_10_CIVIL_WET2"/>
      <sheetName val="_21_07_10_CIVIL2"/>
      <sheetName val="_21_07_10_MECH-FAB2"/>
      <sheetName val="_21_07_10_MECH-TANK2"/>
      <sheetName val="_20_07_10_N_SHIFT_MECH-FAB2"/>
      <sheetName val="_20_07_10_N_SHIFT_MECH-TANK2"/>
      <sheetName val="_20_07_10_RS_&amp;_SECURITY2"/>
      <sheetName val="20_07_10_CIVIL_WET2"/>
      <sheetName val="_20_07_10_CIVIL2"/>
      <sheetName val="_20_07_10_MECH-FAB2"/>
      <sheetName val="_20_07_10_MECH-TANK2"/>
      <sheetName val="_19_07_10_N_SHIFT_MECH-FAB2"/>
      <sheetName val="_19_07_10_N_SHIFT_MECH-TANK2"/>
      <sheetName val="_19_07_10_RS_&amp;_SECURITY2"/>
      <sheetName val="19_07_10_CIVIL_WET2"/>
      <sheetName val="_19_07_10_CIVIL2"/>
      <sheetName val="_19_07_10_MECH-FAB2"/>
      <sheetName val="_19_07_10_MECH-TANK2"/>
      <sheetName val="_18_07_10_N_SHIFT_MECH-FAB2"/>
      <sheetName val="_18_07_10_N_SHIFT_MECH-TANK2"/>
      <sheetName val="_18_07_10_RS_&amp;_SECURITY2"/>
      <sheetName val="18_07_10_CIVIL_WET2"/>
      <sheetName val="_18_07_10_CIVIL2"/>
      <sheetName val="_18_07_10_MECH-FAB2"/>
      <sheetName val="_18_07_10_MECH-TANK2"/>
      <sheetName val="_17_07_10_N_SHIFT_MECH-FAB2"/>
      <sheetName val="_17_07_10_N_SHIFT_MECH-TANK2"/>
      <sheetName val="_17_07_10_RS_&amp;_SECURITY2"/>
      <sheetName val="17_07_10_CIVIL_WET2"/>
      <sheetName val="_17_07_10_CIVIL2"/>
      <sheetName val="_17_07_10_MECH-FAB2"/>
      <sheetName val="_17_07_10_MECH-TANK2"/>
      <sheetName val="Meas_-Hotel_Part2"/>
      <sheetName val="22_12_20112"/>
      <sheetName val="BOQ_(2)2"/>
      <sheetName val="F20_Risk_Analysis1"/>
      <sheetName val="Change_Order_Log1"/>
      <sheetName val="2000_MOR1"/>
      <sheetName val="Meas__Hotel_Part1"/>
      <sheetName val="St_co_91_5lvl1"/>
      <sheetName val="Sales_&amp;_Prod1"/>
      <sheetName val="final_abstract1"/>
      <sheetName val="INPUT_SHEET1"/>
      <sheetName val="_09_07_10_M顅ᎆ뤀ᨇ԰?缀?1"/>
      <sheetName val="DI_Rate_Analysis2"/>
      <sheetName val="Economic_RisingMain__Ph-I2"/>
      <sheetName val="Fill_this_out_first___1"/>
      <sheetName val="Ave_wtd_rates1"/>
      <sheetName val="Material_1"/>
      <sheetName val="Labour_&amp;_Plant1"/>
      <sheetName val="SP_Break_Up1"/>
      <sheetName val="IO_List1"/>
      <sheetName val="Cashflow_projection1"/>
      <sheetName val="PA-_Consutant_1"/>
      <sheetName val="Item-_Compact1"/>
      <sheetName val="Civil_Works1"/>
      <sheetName val="TBAL9697__group_wise__sdpl1"/>
      <sheetName val="Labour_productivity1"/>
      <sheetName val="Cost_Index1"/>
      <sheetName val="cash_in_flow_Summary_JV_1"/>
      <sheetName val="water_prop_1"/>
      <sheetName val="GR_slab-reinft1"/>
      <sheetName val="Structure_Bills_Qty1"/>
      <sheetName val="MN_T_B_1"/>
      <sheetName val="Staff_Acco_1"/>
      <sheetName val="Driveway_Beams1"/>
      <sheetName val="Rate_analysis-_BOQ_1_1"/>
      <sheetName val="INDIGINEOUS_ITEMS_1"/>
      <sheetName val="Project_Details__1"/>
      <sheetName val="Prelims_Breakup2"/>
      <sheetName val="3cd_Annexure1"/>
      <sheetName val="Fin__Assumpt__-_Sensitivities1"/>
      <sheetName val="Bill_11"/>
      <sheetName val="Bill_21"/>
      <sheetName val="Bill_31"/>
      <sheetName val="Bill_41"/>
      <sheetName val="Bill_51"/>
      <sheetName val="Bill_61"/>
      <sheetName val="Bill_71"/>
      <sheetName val="Rate_Analysis1"/>
      <sheetName val="_09_07_10_M顅ᎆ뤀ᨇ԰1"/>
      <sheetName val="_09_07_10_M顅ᎆ뤀ᨇ԰_缀_1"/>
      <sheetName val="1_Civil-RA1"/>
      <sheetName val="Grade_Slab_-11"/>
      <sheetName val="Grade_Slab_-21"/>
      <sheetName val="Grade_slab-31"/>
      <sheetName val="Grade_slab_-41"/>
      <sheetName val="Grade_slab_-51"/>
      <sheetName val="Grade_slab_-61"/>
      <sheetName val="Phase_11"/>
      <sheetName val="Pacakges_split1"/>
      <sheetName val="T-P1,_FINISHES_WORKING_1"/>
      <sheetName val="Assumption_&amp;_Exclusion1"/>
      <sheetName val="Summary_WG"/>
      <sheetName val="Debits_as_on_12_04_08"/>
      <sheetName val="Assumption_Inputs1"/>
      <sheetName val="AutoOpen_Stub_Data1"/>
      <sheetName val="Eqpmnt_Plng1"/>
      <sheetName val="DEINKING(ANNEX_1)1"/>
      <sheetName val="Data_Sheet"/>
      <sheetName val="Deduction_of_assets"/>
      <sheetName val="STAFFSCHED_"/>
      <sheetName val="LABOUR_RATE1"/>
      <sheetName val="Material_Rate1"/>
      <sheetName val="Switch_V161"/>
      <sheetName val="India_F&amp;S_Template"/>
      <sheetName val="_bus_bay"/>
      <sheetName val="doq_4"/>
      <sheetName val="doq_2"/>
      <sheetName val="AFAS_"/>
      <sheetName val="RDS_&amp;_WLD"/>
      <sheetName val="PA_System"/>
      <sheetName val="Server_&amp;_PAC_Room"/>
      <sheetName val="HVAC_BOQ"/>
      <sheetName val="Cat_A_Change_Control1"/>
      <sheetName val="14_07_10@&amp;Ò:"/>
      <sheetName val="14_07_10Á&amp;î&lt;"/>
      <sheetName val="¸:;b+/î&lt;î:&amp;&amp;"/>
      <sheetName val="__¢&amp;ú5#"/>
      <sheetName val="__¢&amp;???ú5#???????"/>
      <sheetName val="Factor_Sheet1"/>
      <sheetName val="Theo_Cons-June'10"/>
      <sheetName val="11B_"/>
      <sheetName val="ACAD_Finishes"/>
      <sheetName val="Site_Details"/>
      <sheetName val="Site_Area_Statement"/>
      <sheetName val="Blr_hire"/>
      <sheetName val="d-safe_specs"/>
      <sheetName val="Miscellan%ouscivil"/>
      <sheetName val="PRECAST_lig(tconc_II"/>
      <sheetName val="08_07_10헾】????菈"/>
      <sheetName val="08_07_10헾】_x0000"/>
      <sheetName val="08_07_10헾】____ꎋ"/>
      <sheetName val="Quote_Sheet"/>
      <sheetName val="Invoice_Tracker"/>
      <sheetName val="RCC,Ret__Wall"/>
      <sheetName val="MASTER_RATE_ANALYSIS"/>
      <sheetName val="PRECAST_lightconc-II5"/>
      <sheetName val="PRECAST_lightconc_II5"/>
      <sheetName val="Cleaning_&amp;_Grubbing5"/>
      <sheetName val="College_Details5"/>
      <sheetName val="Personal_5"/>
      <sheetName val="jidal_dam5"/>
      <sheetName val="fran_temp5"/>
      <sheetName val="kona_swit5"/>
      <sheetName val="template_(8)5"/>
      <sheetName val="template_(9)5"/>
      <sheetName val="OVER_HEADS5"/>
      <sheetName val="Cover_Sheet5"/>
      <sheetName val="BOQ_REV_A5"/>
      <sheetName val="PTB_(IO)5"/>
      <sheetName val="BMS_5"/>
      <sheetName val="SPT_vs_PHI5"/>
      <sheetName val="TBAL9697_-group_wise__sdpl5"/>
      <sheetName val="Quantity_Schedule4"/>
      <sheetName val="Revenue__Schedule_4"/>
      <sheetName val="Balance_works_-_Direct_Cost4"/>
      <sheetName val="Balance_works_-_Indirect_Cost4"/>
      <sheetName val="Fund_Plan4"/>
      <sheetName val="Bill_of_Resources4"/>
      <sheetName val="Expenditure_plan3"/>
      <sheetName val="ORDER_BOOKING3"/>
      <sheetName val="beam-reinft-IIInd_floor3"/>
      <sheetName val="M-Book_for_Conc3"/>
      <sheetName val="M-Book_for_FW3"/>
      <sheetName val="TAX_BILLS3"/>
      <sheetName val="CASH_BILLS3"/>
      <sheetName val="LABOUR_BILLS3"/>
      <sheetName val="puch_order3"/>
      <sheetName val="Sheet1_(2)3"/>
      <sheetName val="Boq_Block_A3"/>
      <sheetName val="SITE_OVERHEADS3"/>
      <sheetName val="labour_coeff3"/>
      <sheetName val="Site_Dev_BOQ3"/>
      <sheetName val="Costing_Upto_Mar'11_(2)3"/>
      <sheetName val="Tender_Summary3"/>
      <sheetName val="BOQ_(2)3"/>
      <sheetName val="_24_07_10_RS_&amp;_SECURITY3"/>
      <sheetName val="24_07_10_CIVIL_WET3"/>
      <sheetName val="_24_07_10_CIVIL3"/>
      <sheetName val="_24_07_10_MECH-FAB3"/>
      <sheetName val="_24_07_10_MECH-TANK3"/>
      <sheetName val="_23_07_10_N_SHIFT_MECH-FAB3"/>
      <sheetName val="_23_07_10_N_SHIFT_MECH-TANK3"/>
      <sheetName val="_23_07_10_RS_&amp;_SECURITY3"/>
      <sheetName val="23_07_10_CIVIL_WET3"/>
      <sheetName val="_23_07_10_CIVIL3"/>
      <sheetName val="_23_07_10_MECH-FAB3"/>
      <sheetName val="_23_07_10_MECH-TANK3"/>
      <sheetName val="_22_07_10_N_SHIFT_MECH-FAB3"/>
      <sheetName val="_22_07_10_N_SHIFT_MECH-TANK3"/>
      <sheetName val="_22_07_10_RS_&amp;_SECURITY3"/>
      <sheetName val="22_07_10_CIVIL_WET3"/>
      <sheetName val="_22_07_10_CIVIL3"/>
      <sheetName val="_22_07_10_MECH-FAB3"/>
      <sheetName val="_22_07_10_MECH-TANK3"/>
      <sheetName val="_21_07_10_N_SHIFT_MECH-FAB3"/>
      <sheetName val="_21_07_10_N_SHIFT_MECH-TANK3"/>
      <sheetName val="_21_07_10_RS_&amp;_SECURITY3"/>
      <sheetName val="21_07_10_CIVIL_WET3"/>
      <sheetName val="_21_07_10_CIVIL3"/>
      <sheetName val="_21_07_10_MECH-FAB3"/>
      <sheetName val="_21_07_10_MECH-TANK3"/>
      <sheetName val="_20_07_10_N_SHIFT_MECH-FAB3"/>
      <sheetName val="_20_07_10_N_SHIFT_MECH-TANK3"/>
      <sheetName val="_20_07_10_RS_&amp;_SECURITY3"/>
      <sheetName val="20_07_10_CIVIL_WET3"/>
      <sheetName val="_20_07_10_CIVIL3"/>
      <sheetName val="_20_07_10_MECH-FAB3"/>
      <sheetName val="_20_07_10_MECH-TANK3"/>
      <sheetName val="_19_07_10_N_SHIFT_MECH-FAB3"/>
      <sheetName val="_19_07_10_N_SHIFT_MECH-TANK3"/>
      <sheetName val="_19_07_10_RS_&amp;_SECURITY3"/>
      <sheetName val="19_07_10_CIVIL_WET3"/>
      <sheetName val="_19_07_10_CIVIL3"/>
      <sheetName val="_19_07_10_MECH-FAB3"/>
      <sheetName val="_19_07_10_MECH-TANK3"/>
      <sheetName val="_18_07_10_N_SHIFT_MECH-FAB3"/>
      <sheetName val="_18_07_10_N_SHIFT_MECH-TANK3"/>
      <sheetName val="_18_07_10_RS_&amp;_SECURITY3"/>
      <sheetName val="18_07_10_CIVIL_WET3"/>
      <sheetName val="_18_07_10_CIVIL3"/>
      <sheetName val="_18_07_10_MECH-FAB3"/>
      <sheetName val="_18_07_10_MECH-TANK3"/>
      <sheetName val="_17_07_10_N_SHIFT_MECH-FAB3"/>
      <sheetName val="_17_07_10_N_SHIFT_MECH-TANK3"/>
      <sheetName val="_17_07_10_RS_&amp;_SECURITY3"/>
      <sheetName val="17_07_10_CIVIL_WET3"/>
      <sheetName val="_17_07_10_CIVIL3"/>
      <sheetName val="_17_07_10_MECH-FAB3"/>
      <sheetName val="_17_07_10_MECH-TANK3"/>
      <sheetName val="_16_07_10_N_SHIFT_MECH-FAB2"/>
      <sheetName val="_16_07_10_N_SHIFT_MECH-TANK2"/>
      <sheetName val="_16_07_10_RS_&amp;_SECURITY2"/>
      <sheetName val="16_07_10_CIVIL_WET2"/>
      <sheetName val="_16_07_10_CIVIL2"/>
      <sheetName val="_16_07_10_MECH-FAB2"/>
      <sheetName val="_16_07_10_MECH-TANK2"/>
      <sheetName val="_15_07_10_N_SHIFT_MECH-FAB2"/>
      <sheetName val="_15_07_10_N_SHIFT_MECH-TANK2"/>
      <sheetName val="_15_07_10_RS_&amp;_SECURITY2"/>
      <sheetName val="15_07_10_CIVIL_WET2"/>
      <sheetName val="_15_07_10_CIVIL2"/>
      <sheetName val="_15_07_10_MECH-FAB2"/>
      <sheetName val="_15_07_10_MECH-TANK2"/>
      <sheetName val="_14_07_10_N_SHIFT_MECH-FAB2"/>
      <sheetName val="_14_07_10_N_SHIFT_MECH-TANK2"/>
      <sheetName val="_14_07_10_RS_&amp;_SECURITY2"/>
      <sheetName val="14_07_10_CIVIL_WET2"/>
      <sheetName val="_14_07_10_CIVIL2"/>
      <sheetName val="_14_07_10_MECH-FAB2"/>
      <sheetName val="_14_07_10_MECH-TANK2"/>
      <sheetName val="_13_07_10_N_SHIFT_MECH-FAB2"/>
      <sheetName val="_13_07_10_N_SHIFT_MECH-TANK2"/>
      <sheetName val="_13_07_10_RS_&amp;_SECURITY2"/>
      <sheetName val="13_07_10_CIVIL_WET2"/>
      <sheetName val="_13_07_10_CIVIL2"/>
      <sheetName val="_13_07_10_MECH-FAB2"/>
      <sheetName val="_13_07_10_MECH-TANK2"/>
      <sheetName val="_12_07_10_N_SHIFT_MECH-FAB2"/>
      <sheetName val="_12_07_10_N_SHIFT_MECH-TANK2"/>
      <sheetName val="_12_07_10_RS_&amp;_SECURITY2"/>
      <sheetName val="12_07_10_CIVIL_WET2"/>
      <sheetName val="_12_07_10_CIVIL2"/>
      <sheetName val="_12_07_10_MECH-FAB2"/>
      <sheetName val="_12_07_10_MECH-TANK2"/>
      <sheetName val="_11_07_10_N_SHIFT_MECH-FAB2"/>
      <sheetName val="_11_07_10_N_SHIFT_MECH-TANK2"/>
      <sheetName val="_11_07_10_RS_&amp;_SECURITY2"/>
      <sheetName val="11_07_10_CIVIL_WET2"/>
      <sheetName val="_11_07_10_CIVIL2"/>
      <sheetName val="_11_07_10_MECH-FAB2"/>
      <sheetName val="_11_07_10_MECH-TANK2"/>
      <sheetName val="_10_07_10_N_SHIFT_MECH-FAB2"/>
      <sheetName val="_10_07_10_N_SHIFT_MECH-TANK2"/>
      <sheetName val="_10_07_10_RS_&amp;_SECURITY2"/>
      <sheetName val="10_07_10_CIVIL_WET2"/>
      <sheetName val="_10_07_10_CIVIL2"/>
      <sheetName val="_10_07_10_MECH-FAB2"/>
      <sheetName val="_10_07_10_MECH-TANK2"/>
      <sheetName val="_09_07_10_N_SHIFT_MECH-FAB2"/>
      <sheetName val="_09_07_10_N_SHIFT_MECH-TANK2"/>
      <sheetName val="_09_07_10_RS_&amp;_SECURITY2"/>
      <sheetName val="09_07_10_CIVIL_WET2"/>
      <sheetName val="_09_07_10_CIVIL2"/>
      <sheetName val="_09_07_10_MECH-FAB2"/>
      <sheetName val="_09_07_10_MECH-TANK2"/>
      <sheetName val="_08_07_10_N_SHIFT_MECH-FAB2"/>
      <sheetName val="_08_07_10_N_SHIFT_MECH-TANK2"/>
      <sheetName val="_08_07_10_RS_&amp;_SECURITY2"/>
      <sheetName val="08_07_10_CIVIL_WET2"/>
      <sheetName val="_08_07_10_CIVIL2"/>
      <sheetName val="_08_07_10_MECH-FAB2"/>
      <sheetName val="_08_07_10_MECH-TANK2"/>
      <sheetName val="_07_07_10_N_SHIFT_MECH-FAB2"/>
      <sheetName val="_07_07_10_N_SHIFT_MECH-TANK2"/>
      <sheetName val="_07_07_10_RS_&amp;_SECURITY2"/>
      <sheetName val="07_07_10_CIVIL_WET2"/>
      <sheetName val="_07_07_10_CIVIL2"/>
      <sheetName val="_07_07_10_MECH-FAB2"/>
      <sheetName val="_07_07_10_MECH-TANK2"/>
      <sheetName val="_06_07_10_N_SHIFT_MECH-FAB2"/>
      <sheetName val="_06_07_10_N_SHIFT_MECH-TANK2"/>
      <sheetName val="_06_07_10_RS_&amp;_SECURITY2"/>
      <sheetName val="06_07_10_CIVIL_WET2"/>
      <sheetName val="_06_07_10_CIVIL2"/>
      <sheetName val="_06_07_10_MECH-FAB2"/>
      <sheetName val="_06_07_10_MECH-TANK2"/>
      <sheetName val="_05_07_10_N_SHIFT_MECH-FAB2"/>
      <sheetName val="_05_07_10_N_SHIFT_MECH-TANK2"/>
      <sheetName val="_05_07_10_RS_&amp;_SECURITY2"/>
      <sheetName val="05_07_10_CIVIL_WET2"/>
      <sheetName val="_05_07_10_CIVIL2"/>
      <sheetName val="_05_07_10_MECH-FAB2"/>
      <sheetName val="_05_07_10_MECH-TANK2"/>
      <sheetName val="_04_07_10_N_SHIFT_MECH-FAB2"/>
      <sheetName val="_04_07_10_N_SHIFT_MECH-TANK2"/>
      <sheetName val="_04_07_10_RS_&amp;_SECURITY2"/>
      <sheetName val="04_07_10_CIVIL_WET2"/>
      <sheetName val="_04_07_10_CIVIL2"/>
      <sheetName val="_04_07_10_MECH-FAB2"/>
      <sheetName val="_04_07_10_MECH-TANK2"/>
      <sheetName val="_03_07_10_N_SHIFT_MECH-FAB2"/>
      <sheetName val="_03_07_10_N_SHIFT_MECH-TANK2"/>
      <sheetName val="_03_07_10_RS_&amp;_SECURITY_2"/>
      <sheetName val="03_07_10_CIVIL_WET_2"/>
      <sheetName val="_03_07_10_CIVIL_2"/>
      <sheetName val="_03_07_10_MECH-FAB_2"/>
      <sheetName val="_03_07_10_MECH-TANK_2"/>
      <sheetName val="_02_07_10_N_SHIFT_MECH-FAB_2"/>
      <sheetName val="_02_07_10_N_SHIFT_MECH-TANK_2"/>
      <sheetName val="_02_07_10_RS_&amp;_SECURITY2"/>
      <sheetName val="02_07_10_CIVIL_WET2"/>
      <sheetName val="_02_07_10_CIVIL2"/>
      <sheetName val="_02_07_10_MECH-FAB2"/>
      <sheetName val="_02_07_10_MECH-TANK2"/>
      <sheetName val="_01_07_10_N_SHIFT_MECH-FAB2"/>
      <sheetName val="_01_07_10_N_SHIFT_MECH-TANK2"/>
      <sheetName val="_01_07_10_RS_&amp;_SECURITY2"/>
      <sheetName val="01_07_10_CIVIL_WET2"/>
      <sheetName val="_01_07_10_CIVIL2"/>
      <sheetName val="_01_07_10_MECH-FAB2"/>
      <sheetName val="_01_07_10_MECH-TANK2"/>
      <sheetName val="_30_06_10_N_SHIFT_MECH-FAB2"/>
      <sheetName val="_30_06_10_N_SHIFT_MECH-TANK2"/>
      <sheetName val="scurve_calc_(2)2"/>
      <sheetName val="Meas_-Hotel_Part3"/>
      <sheetName val="BOQ_Direct_selling_cost2"/>
      <sheetName val="Contract_Night_Staff2"/>
      <sheetName val="Contract_Day_Staff2"/>
      <sheetName val="Day_Shift2"/>
      <sheetName val="Night_Shift2"/>
      <sheetName val="Direct_cost_shed_A-2_2"/>
      <sheetName val="final_abstract2"/>
      <sheetName val="Fee_Rate_Summary2"/>
      <sheetName val="Civil_Boq2"/>
      <sheetName val="22_12_20113"/>
      <sheetName val="Ave_wtd_rates2"/>
      <sheetName val="Material_2"/>
      <sheetName val="Labour_&amp;_Plant2"/>
      <sheetName val="Cashflow_projection2"/>
      <sheetName val="Item-_Compact2"/>
      <sheetName val="PA-_Consutant_2"/>
      <sheetName val="Meas__Hotel_Part2"/>
      <sheetName val="St_co_91_5lvl2"/>
      <sheetName val="Sales_&amp;_Prod2"/>
      <sheetName val="INPUT_SHEET2"/>
      <sheetName val="Civil_Works2"/>
      <sheetName val="SP_Break_Up2"/>
      <sheetName val="TBAL9697__group_wise__sdpl2"/>
      <sheetName val="IO_List2"/>
      <sheetName val="DI_Rate_Analysis3"/>
      <sheetName val="Economic_RisingMain__Ph-I3"/>
      <sheetName val="Fill_this_out_first___2"/>
      <sheetName val="Prelims_Breakup3"/>
      <sheetName val="Labour_productivity2"/>
      <sheetName val="MN_T_B_2"/>
      <sheetName val="_09_07_10_M顅ᎆ뤀ᨇ԰?缀?2"/>
      <sheetName val="cash_in_flow_Summary_JV_2"/>
      <sheetName val="water_prop_2"/>
      <sheetName val="GR_slab-reinft2"/>
      <sheetName val="Cost_Index2"/>
      <sheetName val="Staff_Acco_2"/>
      <sheetName val="Project_Details__2"/>
      <sheetName val="Rate_analysis-_BOQ_1_2"/>
      <sheetName val="BOQ_LT"/>
      <sheetName val="14_07_10_CIVIL_W ["/>
      <sheetName val="Income_Statement"/>
      <sheetName val="BLOCK-A_(MEA_SHEET)"/>
      <sheetName val="Load_Details(B2)"/>
      <sheetName val="Works_-_Quote_Sheet"/>
      <sheetName val="08_07_10헾】??"/>
      <sheetName val="14_07_10@^\&amp;8"/>
      <sheetName val="Ü5)bÝ/8)6)&amp;&amp;"/>
      <sheetName val="08_07_10헾】??壀&quot;夌&quot;"/>
      <sheetName val="Top_Sheet"/>
      <sheetName val="Col_NUM"/>
      <sheetName val="COLUMN_RC_"/>
      <sheetName val="STILT_Floor_Slab_NUM"/>
      <sheetName val="First_Floor_Slab_RC"/>
      <sheetName val="FIRST_FLOOR_SLAB_WT_SUMMARY"/>
      <sheetName val="Stilt_Floor_Beam_NUM"/>
      <sheetName val="STILT_BEAM_NUM"/>
      <sheetName val="STILT_BEAM_RC"/>
      <sheetName val="Stilt_wall_Num"/>
      <sheetName val="STILT_WALL_RC"/>
      <sheetName val="Z-DETAILS_ABOVE_RAFT_UPTO_+0_05"/>
      <sheetName val="Z-DETAILS_ABOVE_RAFT_UPTO_+_(2"/>
      <sheetName val="TOTAL_CHECK"/>
      <sheetName val="TYP___wall_Num"/>
      <sheetName val="Z-DETAILS_TYP__+2_85_TO_+8_85"/>
      <sheetName val="Fin. Assumpt. - SensitivitieH"/>
      <sheetName val="Fin. Assumpt. - Sensitivitie"/>
      <sheetName val="R.A."/>
      <sheetName val="Material&amp;equipment"/>
      <sheetName val="_ ¢&amp;ú5#"/>
      <sheetName val="_ ¢&amp;???ú5#???????"/>
      <sheetName val="08.07.10 CIVIՌ缀"/>
      <sheetName val="Publicbuilding"/>
      <sheetName val="grid"/>
      <sheetName val="xxxxxx"/>
      <sheetName val="results"/>
      <sheetName val="Frango Work sheet"/>
      <sheetName val="personnel"/>
      <sheetName val="Bs"/>
      <sheetName val="Group"/>
      <sheetName val="TCMO (2)"/>
      <sheetName val="TCMO"/>
      <sheetName val="FC2"/>
      <sheetName val="Advance tax"/>
      <sheetName val="DeprYTD"/>
      <sheetName val="Cashflow "/>
      <sheetName val="Variance"/>
      <sheetName val="Bud99"/>
      <sheetName val="ITCOMP"/>
      <sheetName val="ITDEP"/>
      <sheetName val="ITDEP revised"/>
      <sheetName val="Deferred tax"/>
      <sheetName val="GRP"/>
      <sheetName val="Bud2000"/>
      <sheetName val="FD"/>
      <sheetName val="TB"/>
      <sheetName val="grp "/>
      <sheetName val="Debtors Ageing "/>
      <sheetName val="fasch"/>
      <sheetName val="notes"/>
      <sheetName val="part-IV"/>
      <sheetName val="BS-203"/>
      <sheetName val="DOOR-WIND"/>
      <sheetName val="Form 6"/>
      <sheetName val="_x0017__x0012__x000f__x0012__x0013_ _x001a__x001b__x0017_"/>
      <sheetName val="Guide"/>
      <sheetName val="08.07.10헾】_x0005_??헾　_x0005_"/>
      <sheetName val="Cash Flow Input Data_ISC"/>
      <sheetName val="Interface_SC"/>
      <sheetName val="Calc_ISC"/>
      <sheetName val="Calc_SC"/>
      <sheetName val="Interface_ISC"/>
      <sheetName val="GD"/>
      <sheetName val="beam-reinft-machine rm"/>
      <sheetName val="precast RC element"/>
      <sheetName val="SOR"/>
      <sheetName val="MS Loan repayments"/>
      <sheetName val="CPIPE2"/>
      <sheetName val="BLK2"/>
      <sheetName val="BLK3"/>
      <sheetName val="E &amp; R"/>
      <sheetName val="radar"/>
      <sheetName val="UG"/>
      <sheetName val="월선수금"/>
      <sheetName val="Codes"/>
      <sheetName val="Basement Budget"/>
      <sheetName val="RES-PLANNING"/>
      <sheetName val="Eqpmnt Pln"/>
      <sheetName val="Eqpmnt PlnH"/>
      <sheetName val="Eqpmnt PlnÄ"/>
      <sheetName val="Master data"/>
      <sheetName val="Combined Results "/>
      <sheetName val="Cashflow"/>
      <sheetName val="Footing "/>
      <sheetName val="LEVEL SHEET"/>
      <sheetName val="_22_07_10_MECH-FþÕ"/>
      <sheetName val=" _¢_x0002_&amp;_x0000"/>
      <sheetName val="08.07.10헾】_x0005_??苈ô헾⼤"/>
      <sheetName val="RA BILL - 1"/>
      <sheetName val="Tax Inv"/>
      <sheetName val="Tax Inv (Client)"/>
      <sheetName val="Con0304"/>
      <sheetName val="PROCTOR"/>
      <sheetName val="ETC Plant Cost"/>
      <sheetName val="Array"/>
      <sheetName val="Array (2)"/>
      <sheetName val="TEXT"/>
      <sheetName val="sept-plan"/>
      <sheetName val="VF_Full_Recon"/>
      <sheetName val="PITP3_COPY"/>
      <sheetName val="Meas_"/>
      <sheetName val="Cost_Basis"/>
      <sheetName val="08_07_10헾】??헾⿂"/>
      <sheetName val="08_07_10헾】????懇"/>
      <sheetName val="Expenses_Actual_Vs__Budgeted"/>
      <sheetName val="Col_up_to_plinth"/>
      <sheetName val="B3-B4-B5-"/>
      <sheetName val="&#10;"/>
      <sheetName val="3cd_Annexure2"/>
      <sheetName val="Fin__Assumpt__-_Sensitivities2"/>
      <sheetName val="Bill_12"/>
      <sheetName val="Bill_22"/>
      <sheetName val="Bill_32"/>
      <sheetName val="Bill_42"/>
      <sheetName val="Bill_52"/>
      <sheetName val="Bill_62"/>
      <sheetName val="Bill_72"/>
      <sheetName val="INDIGINEOUS_ITEMS_2"/>
      <sheetName val="_09_07_10_M顅ᎆ뤀ᨇ԰2"/>
      <sheetName val="_09_07_10_M顅ᎆ뤀ᨇ԰_缀_2"/>
      <sheetName val="1_Civil-RA2"/>
      <sheetName val="F20_Risk_Analysis2"/>
      <sheetName val="Change_Order_Log2"/>
      <sheetName val="2000_MOR2"/>
      <sheetName val="Structure_Bills_Qty2"/>
      <sheetName val="Driveway_Beams2"/>
      <sheetName val="Eqpmnt_Plng2"/>
      <sheetName val="LABOUR_RATE2"/>
      <sheetName val="Material_Rate2"/>
      <sheetName val="Switch_V162"/>
      <sheetName val="Assumption_Inputs2"/>
      <sheetName val="Debits_as_on_12_04_081"/>
      <sheetName val="Cat_A_Change_Control2"/>
      <sheetName val="Rate_Analysis2"/>
      <sheetName val="Phase_12"/>
      <sheetName val="Pacakges_split2"/>
      <sheetName val="AutoOpen_Stub_Data2"/>
      <sheetName val="T-P1,_FINISHES_WORKING_2"/>
      <sheetName val="Assumption_&amp;_Exclusion2"/>
      <sheetName val="DEINKING(ANNEX_1)2"/>
      <sheetName val="External_Doors2"/>
      <sheetName val="Theo_Cons-June'101"/>
      <sheetName val="Invoice_Tracker1"/>
      <sheetName val="Income_Statement1"/>
      <sheetName val="STAFFSCHED_1"/>
      <sheetName val="Data_Sheet1"/>
      <sheetName val="India_F&amp;S_Template1"/>
      <sheetName val="_bus_bay1"/>
      <sheetName val="doq_41"/>
      <sheetName val="doq_21"/>
      <sheetName val="Grade_Slab_-12"/>
      <sheetName val="Grade_Slab_-22"/>
      <sheetName val="Grade_slab-32"/>
      <sheetName val="Grade_slab_-42"/>
      <sheetName val="Grade_slab_-52"/>
      <sheetName val="Grade_slab_-62"/>
      <sheetName val="Factor_Sheet2"/>
      <sheetName val="11B_1"/>
      <sheetName val="ACAD_Finishes1"/>
      <sheetName val="Site_Details1"/>
      <sheetName val="Site_Area_Statement1"/>
      <sheetName val="Summary_WG1"/>
      <sheetName val="BOQ_LT1"/>
      <sheetName val="14_07_10_CIVIL_W [1"/>
      <sheetName val="Deduction_of_assets1"/>
      <sheetName val="AFAS_1"/>
      <sheetName val="RDS_&amp;_WLD1"/>
      <sheetName val="PA_System1"/>
      <sheetName val="Server_&amp;_PAC_Room1"/>
      <sheetName val="HVAC_BOQ1"/>
      <sheetName val="VF_Full_Recon1"/>
      <sheetName val="PITP3_COPY1"/>
      <sheetName val="Meas_1"/>
      <sheetName val="Top_Sheet1"/>
      <sheetName val="Col_NUM1"/>
      <sheetName val="COLUMN_RC_1"/>
      <sheetName val="STILT_Floor_Slab_NUM1"/>
      <sheetName val="First_Floor_Slab_RC1"/>
      <sheetName val="FIRST_FLOOR_SLAB_WT_SUMMARY1"/>
      <sheetName val="Stilt_Floor_Beam_NUM1"/>
      <sheetName val="STILT_BEAM_NUM1"/>
      <sheetName val="STILT_BEAM_RC1"/>
      <sheetName val="Stilt_wall_Num1"/>
      <sheetName val="STILT_WALL_RC1"/>
      <sheetName val="Z-DETAILS_ABOVE_RAFT_UPTO_+0_01"/>
      <sheetName val="Z-DETAILS_ABOVE_RAFT_UPTO_+_(21"/>
      <sheetName val="TOTAL_CHECK1"/>
      <sheetName val="TYP___wall_Num1"/>
      <sheetName val="Z-DETAILS_TYP__+2_85_TO_+8_851"/>
      <sheetName val="Cost_Basis1"/>
      <sheetName val="BLOCK-A_(MEA_SHEET)1"/>
      <sheetName val="Expenses_Actual_Vs__Budgeted1"/>
      <sheetName val="Col_up_to_plinth1"/>
      <sheetName val="MASTER_RATE_ANALYSIS1"/>
      <sheetName val="Load_Details(B2)1"/>
      <sheetName val="Works_-_Quote_Sheet1"/>
      <sheetName val="WORK TABLE"/>
      <sheetName val="basdat"/>
      <sheetName val="maing1"/>
      <sheetName val="Detail In Door Stad"/>
      <sheetName val="PROG_DATA"/>
      <sheetName val="Input"/>
      <sheetName val="S1BOQ"/>
      <sheetName val="PRECAST_lightconc-II6"/>
      <sheetName val="PRECAST_lightconc_II6"/>
      <sheetName val="Cleaning_&amp;_Grubbing6"/>
      <sheetName val="College_Details6"/>
      <sheetName val="Personal_6"/>
      <sheetName val="jidal_dam6"/>
      <sheetName val="fran_temp6"/>
      <sheetName val="kona_swit6"/>
      <sheetName val="template_(8)6"/>
      <sheetName val="template_(9)6"/>
      <sheetName val="OVER_HEADS6"/>
      <sheetName val="Cover_Sheet6"/>
      <sheetName val="BOQ_REV_A6"/>
      <sheetName val="PTB_(IO)6"/>
      <sheetName val="BMS_6"/>
      <sheetName val="SPT_vs_PHI6"/>
      <sheetName val="TBAL9697_-group_wise__sdpl6"/>
      <sheetName val="TAX_BILLS4"/>
      <sheetName val="CASH_BILLS4"/>
      <sheetName val="LABOUR_BILLS4"/>
      <sheetName val="puch_order4"/>
      <sheetName val="Sheet1_(2)4"/>
      <sheetName val="Quantity_Schedule5"/>
      <sheetName val="Revenue__Schedule_5"/>
      <sheetName val="Balance_works_-_Direct_Cost5"/>
      <sheetName val="Balance_works_-_Indirect_Cost5"/>
      <sheetName val="Fund_Plan5"/>
      <sheetName val="Bill_of_Resources5"/>
      <sheetName val="beam-reinft-IIInd_floor4"/>
      <sheetName val="Expenditure_plan4"/>
      <sheetName val="ORDER_BOOKING4"/>
      <sheetName val="M-Book_for_Conc4"/>
      <sheetName val="M-Book_for_FW4"/>
      <sheetName val="Site_Dev_BOQ4"/>
      <sheetName val="labour_coeff4"/>
      <sheetName val="SITE_OVERHEADS4"/>
      <sheetName val="Costing_Upto_Mar'11_(2)4"/>
      <sheetName val="Tender_Summary4"/>
      <sheetName val="Boq_Block_A4"/>
      <sheetName val="_24_07_10_RS_&amp;_SECURITY4"/>
      <sheetName val="24_07_10_CIVIL_WET4"/>
      <sheetName val="_24_07_10_CIVIL4"/>
      <sheetName val="_24_07_10_MECH-FAB4"/>
      <sheetName val="_24_07_10_MECH-TANK4"/>
      <sheetName val="_23_07_10_N_SHIFT_MECH-FAB4"/>
      <sheetName val="_23_07_10_N_SHIFT_MECH-TANK4"/>
      <sheetName val="_23_07_10_RS_&amp;_SECURITY4"/>
      <sheetName val="23_07_10_CIVIL_WET4"/>
      <sheetName val="_23_07_10_CIVIL4"/>
      <sheetName val="_23_07_10_MECH-FAB4"/>
      <sheetName val="_23_07_10_MECH-TANK4"/>
      <sheetName val="_22_07_10_N_SHIFT_MECH-FAB4"/>
      <sheetName val="_22_07_10_N_SHIFT_MECH-TANK4"/>
      <sheetName val="_22_07_10_RS_&amp;_SECURITY4"/>
      <sheetName val="22_07_10_CIVIL_WET4"/>
      <sheetName val="_22_07_10_CIVIL4"/>
      <sheetName val="_22_07_10_MECH-FAB4"/>
      <sheetName val="_22_07_10_MECH-TANK4"/>
      <sheetName val="_21_07_10_N_SHIFT_MECH-FAB4"/>
      <sheetName val="_21_07_10_N_SHIFT_MECH-TANK4"/>
      <sheetName val="_21_07_10_RS_&amp;_SECURITY4"/>
      <sheetName val="21_07_10_CIVIL_WET4"/>
      <sheetName val="_21_07_10_CIVIL4"/>
      <sheetName val="_21_07_10_MECH-FAB4"/>
      <sheetName val="_21_07_10_MECH-TANK4"/>
      <sheetName val="_20_07_10_N_SHIFT_MECH-FAB4"/>
      <sheetName val="_20_07_10_N_SHIFT_MECH-TANK4"/>
      <sheetName val="_20_07_10_RS_&amp;_SECURITY4"/>
      <sheetName val="20_07_10_CIVIL_WET4"/>
      <sheetName val="_20_07_10_CIVIL4"/>
      <sheetName val="_20_07_10_MECH-FAB4"/>
      <sheetName val="_20_07_10_MECH-TANK4"/>
      <sheetName val="_19_07_10_N_SHIFT_MECH-FAB4"/>
      <sheetName val="_19_07_10_N_SHIFT_MECH-TANK4"/>
      <sheetName val="_19_07_10_RS_&amp;_SECURITY4"/>
      <sheetName val="19_07_10_CIVIL_WET4"/>
      <sheetName val="_19_07_10_CIVIL4"/>
      <sheetName val="_19_07_10_MECH-FAB4"/>
      <sheetName val="_19_07_10_MECH-TANK4"/>
      <sheetName val="_18_07_10_N_SHIFT_MECH-FAB4"/>
      <sheetName val="_18_07_10_N_SHIFT_MECH-TANK4"/>
      <sheetName val="_18_07_10_RS_&amp;_SECURITY4"/>
      <sheetName val="18_07_10_CIVIL_WET4"/>
      <sheetName val="_18_07_10_CIVIL4"/>
      <sheetName val="_18_07_10_MECH-FAB4"/>
      <sheetName val="_18_07_10_MECH-TANK4"/>
      <sheetName val="_17_07_10_N_SHIFT_MECH-FAB4"/>
      <sheetName val="_17_07_10_N_SHIFT_MECH-TANK4"/>
      <sheetName val="_17_07_10_RS_&amp;_SECURITY4"/>
      <sheetName val="17_07_10_CIVIL_WET4"/>
      <sheetName val="_17_07_10_CIVIL4"/>
      <sheetName val="_17_07_10_MECH-FAB4"/>
      <sheetName val="_17_07_10_MECH-TANK4"/>
      <sheetName val="_16_07_10_N_SHIFT_MECH-FAB3"/>
      <sheetName val="_16_07_10_N_SHIFT_MECH-TANK3"/>
      <sheetName val="_16_07_10_RS_&amp;_SECURITY3"/>
      <sheetName val="16_07_10_CIVIL_WET3"/>
      <sheetName val="_16_07_10_CIVIL3"/>
      <sheetName val="_16_07_10_MECH-FAB3"/>
      <sheetName val="_16_07_10_MECH-TANK3"/>
      <sheetName val="_15_07_10_N_SHIFT_MECH-FAB3"/>
      <sheetName val="_15_07_10_N_SHIFT_MECH-TANK3"/>
      <sheetName val="_15_07_10_RS_&amp;_SECURITY3"/>
      <sheetName val="15_07_10_CIVIL_WET3"/>
      <sheetName val="_15_07_10_CIVIL3"/>
      <sheetName val="_15_07_10_MECH-FAB3"/>
      <sheetName val="_15_07_10_MECH-TANK3"/>
      <sheetName val="_14_07_10_N_SHIFT_MECH-FAB3"/>
      <sheetName val="_14_07_10_N_SHIFT_MECH-TANK3"/>
      <sheetName val="_14_07_10_RS_&amp;_SECURITY3"/>
      <sheetName val="14_07_10_CIVIL_WET3"/>
      <sheetName val="_14_07_10_CIVIL3"/>
      <sheetName val="_14_07_10_MECH-FAB3"/>
      <sheetName val="_14_07_10_MECH-TANK3"/>
      <sheetName val="_13_07_10_N_SHIFT_MECH-FAB3"/>
      <sheetName val="_13_07_10_N_SHIFT_MECH-TANK3"/>
      <sheetName val="_13_07_10_RS_&amp;_SECURITY3"/>
      <sheetName val="13_07_10_CIVIL_WET3"/>
      <sheetName val="_13_07_10_CIVIL3"/>
      <sheetName val="_13_07_10_MECH-FAB3"/>
      <sheetName val="_13_07_10_MECH-TANK3"/>
      <sheetName val="_12_07_10_N_SHIFT_MECH-FAB3"/>
      <sheetName val="_12_07_10_N_SHIFT_MECH-TANK3"/>
      <sheetName val="_12_07_10_RS_&amp;_SECURITY3"/>
      <sheetName val="12_07_10_CIVIL_WET3"/>
      <sheetName val="_12_07_10_CIVIL3"/>
      <sheetName val="_12_07_10_MECH-FAB3"/>
      <sheetName val="_12_07_10_MECH-TANK3"/>
      <sheetName val="_11_07_10_N_SHIFT_MECH-FAB3"/>
      <sheetName val="_11_07_10_N_SHIFT_MECH-TANK3"/>
      <sheetName val="_11_07_10_RS_&amp;_SECURITY3"/>
      <sheetName val="11_07_10_CIVIL_WET3"/>
      <sheetName val="_11_07_10_CIVIL3"/>
      <sheetName val="_11_07_10_MECH-FAB3"/>
      <sheetName val="_11_07_10_MECH-TANK3"/>
      <sheetName val="_10_07_10_N_SHIFT_MECH-FAB3"/>
      <sheetName val="_10_07_10_N_SHIFT_MECH-TANK3"/>
      <sheetName val="_10_07_10_RS_&amp;_SECURITY3"/>
      <sheetName val="10_07_10_CIVIL_WET3"/>
      <sheetName val="_10_07_10_CIVIL3"/>
      <sheetName val="_10_07_10_MECH-FAB3"/>
      <sheetName val="_10_07_10_MECH-TANK3"/>
      <sheetName val="_09_07_10_N_SHIFT_MECH-FAB3"/>
      <sheetName val="_09_07_10_N_SHIFT_MECH-TANK3"/>
      <sheetName val="_09_07_10_RS_&amp;_SECURITY3"/>
      <sheetName val="09_07_10_CIVIL_WET3"/>
      <sheetName val="_09_07_10_CIVIL3"/>
      <sheetName val="_09_07_10_MECH-FAB3"/>
      <sheetName val="_09_07_10_MECH-TANK3"/>
      <sheetName val="_08_07_10_N_SHIFT_MECH-FAB3"/>
      <sheetName val="_08_07_10_N_SHIFT_MECH-TANK3"/>
      <sheetName val="_08_07_10_RS_&amp;_SECURITY3"/>
      <sheetName val="08_07_10_CIVIL_WET3"/>
      <sheetName val="_08_07_10_CIVIL3"/>
      <sheetName val="_08_07_10_MECH-FAB3"/>
      <sheetName val="_08_07_10_MECH-TANK3"/>
      <sheetName val="_07_07_10_N_SHIFT_MECH-FAB3"/>
      <sheetName val="_07_07_10_N_SHIFT_MECH-TANK3"/>
      <sheetName val="_07_07_10_RS_&amp;_SECURITY3"/>
      <sheetName val="07_07_10_CIVIL_WET3"/>
      <sheetName val="_07_07_10_CIVIL3"/>
      <sheetName val="_07_07_10_MECH-FAB3"/>
      <sheetName val="_07_07_10_MECH-TANK3"/>
      <sheetName val="_06_07_10_N_SHIFT_MECH-FAB3"/>
      <sheetName val="_06_07_10_N_SHIFT_MECH-TANK3"/>
      <sheetName val="_06_07_10_RS_&amp;_SECURITY3"/>
      <sheetName val="06_07_10_CIVIL_WET3"/>
      <sheetName val="_06_07_10_CIVIL3"/>
      <sheetName val="_06_07_10_MECH-FAB3"/>
      <sheetName val="_06_07_10_MECH-TANK3"/>
      <sheetName val="_05_07_10_N_SHIFT_MECH-FAB3"/>
      <sheetName val="_05_07_10_N_SHIFT_MECH-TANK3"/>
      <sheetName val="_05_07_10_RS_&amp;_SECURITY3"/>
      <sheetName val="05_07_10_CIVIL_WET3"/>
      <sheetName val="_05_07_10_CIVIL3"/>
      <sheetName val="_05_07_10_MECH-FAB3"/>
      <sheetName val="_05_07_10_MECH-TANK3"/>
      <sheetName val="_04_07_10_N_SHIFT_MECH-FAB3"/>
      <sheetName val="_04_07_10_N_SHIFT_MECH-TANK3"/>
      <sheetName val="_04_07_10_RS_&amp;_SECURITY3"/>
      <sheetName val="04_07_10_CIVIL_WET3"/>
      <sheetName val="_04_07_10_CIVIL3"/>
      <sheetName val="_04_07_10_MECH-FAB3"/>
      <sheetName val="_04_07_10_MECH-TANK3"/>
      <sheetName val="_03_07_10_N_SHIFT_MECH-FAB3"/>
      <sheetName val="_03_07_10_N_SHIFT_MECH-TANK3"/>
      <sheetName val="_03_07_10_RS_&amp;_SECURITY_3"/>
      <sheetName val="03_07_10_CIVIL_WET_3"/>
      <sheetName val="_03_07_10_CIVIL_3"/>
      <sheetName val="_03_07_10_MECH-FAB_3"/>
      <sheetName val="_03_07_10_MECH-TANK_3"/>
      <sheetName val="_02_07_10_N_SHIFT_MECH-FAB_3"/>
      <sheetName val="_02_07_10_N_SHIFT_MECH-TANK_3"/>
      <sheetName val="_02_07_10_RS_&amp;_SECURITY3"/>
      <sheetName val="02_07_10_CIVIL_WET3"/>
      <sheetName val="_02_07_10_CIVIL3"/>
      <sheetName val="_02_07_10_MECH-FAB3"/>
      <sheetName val="_02_07_10_MECH-TANK3"/>
      <sheetName val="_01_07_10_N_SHIFT_MECH-FAB3"/>
      <sheetName val="_01_07_10_N_SHIFT_MECH-TANK3"/>
      <sheetName val="_01_07_10_RS_&amp;_SECURITY3"/>
      <sheetName val="01_07_10_CIVIL_WET3"/>
      <sheetName val="_01_07_10_CIVIL3"/>
      <sheetName val="_01_07_10_MECH-FAB3"/>
      <sheetName val="_01_07_10_MECH-TANK3"/>
      <sheetName val="_30_06_10_N_SHIFT_MECH-FAB3"/>
      <sheetName val="_30_06_10_N_SHIFT_MECH-TANK3"/>
      <sheetName val="Meas_-Hotel_Part4"/>
      <sheetName val="Meas__Hotel_Part3"/>
      <sheetName val="22_12_20114"/>
      <sheetName val="BOQ_(2)4"/>
      <sheetName val="Fill_this_out_first___3"/>
      <sheetName val="scurve_calc_(2)3"/>
      <sheetName val="Direct_cost_shed_A-2_3"/>
      <sheetName val="MN_T_B_3"/>
      <sheetName val="BOQ_Direct_selling_cost3"/>
      <sheetName val="Contract_Night_Staff3"/>
      <sheetName val="Contract_Day_Staff3"/>
      <sheetName val="Day_Shift3"/>
      <sheetName val="Night_Shift3"/>
      <sheetName val="final_abstract3"/>
      <sheetName val="INPUT_SHEET3"/>
      <sheetName val="Fee_Rate_Summary3"/>
      <sheetName val="Civil_Boq3"/>
      <sheetName val="DI_Rate_Analysis4"/>
      <sheetName val="Economic_RisingMain__Ph-I4"/>
      <sheetName val="_09_07_10_M顅ᎆ뤀ᨇ԰?缀?3"/>
      <sheetName val="St_co_91_5lvl3"/>
      <sheetName val="Sales_&amp;_Prod3"/>
      <sheetName val="Staff_Acco_3"/>
      <sheetName val="IO_List3"/>
      <sheetName val="Ave_wtd_rates3"/>
      <sheetName val="Material_3"/>
      <sheetName val="Labour_&amp;_Plant3"/>
      <sheetName val="Cashflow_projection3"/>
      <sheetName val="Item-_Compact3"/>
      <sheetName val="PA-_Consutant_3"/>
      <sheetName val="3cd_Annexure3"/>
      <sheetName val="INDIGINEOUS_ITEMS_3"/>
      <sheetName val="Civil_Works3"/>
      <sheetName val="SP_Break_Up3"/>
      <sheetName val="TBAL9697__group_wise__sdpl3"/>
      <sheetName val="Rate_analysis-_BOQ_1_3"/>
      <sheetName val="Driveway_Beams3"/>
      <sheetName val="Cost_Index3"/>
      <sheetName val="cash_in_flow_Summary_JV_3"/>
      <sheetName val="water_prop_3"/>
      <sheetName val="GR_slab-reinft3"/>
      <sheetName val="Fin__Assumpt__-_Sensitivities3"/>
      <sheetName val="Bill_13"/>
      <sheetName val="Bill_23"/>
      <sheetName val="Bill_33"/>
      <sheetName val="Bill_43"/>
      <sheetName val="Bill_53"/>
      <sheetName val="Bill_63"/>
      <sheetName val="Bill_73"/>
      <sheetName val="Labour_productivity3"/>
      <sheetName val="_09_07_10_M顅ᎆ뤀ᨇ԰3"/>
      <sheetName val="_09_07_10_M顅ᎆ뤀ᨇ԰_缀_3"/>
      <sheetName val="MASTER_RATE_ANALYSIS2"/>
      <sheetName val="Prelims_Breakup4"/>
      <sheetName val="Project_Details__3"/>
      <sheetName val="F20_Risk_Analysis3"/>
      <sheetName val="Change_Order_Log3"/>
      <sheetName val="2000_MOR3"/>
      <sheetName val="Rate_Analysis3"/>
      <sheetName val="1_Civil-RA3"/>
      <sheetName val="T-P1,_FINISHES_WORKING_3"/>
      <sheetName val="Assumption_&amp;_Exclusion3"/>
      <sheetName val="Structure_Bills_Qty3"/>
      <sheetName val="External_Doors3"/>
      <sheetName val="Phase_13"/>
      <sheetName val="Pacakges_split3"/>
      <sheetName val="DEINKING(ANNEX_1)3"/>
      <sheetName val="AutoOpen_Stub_Data3"/>
      <sheetName val="Cat_A_Change_Control3"/>
      <sheetName val="Eqpmnt_Plng3"/>
      <sheetName val="LABOUR_RATE3"/>
      <sheetName val="Material_Rate3"/>
      <sheetName val="Assumption_Inputs3"/>
      <sheetName val="Switch_V163"/>
      <sheetName val="Theo_Cons-June'102"/>
      <sheetName val="Summary_WG2"/>
      <sheetName val="Debits_as_on_12_04_082"/>
      <sheetName val="Data_Sheet2"/>
      <sheetName val="STAFFSCHED_2"/>
      <sheetName val="India_F&amp;S_Template2"/>
      <sheetName val="_bus_bay2"/>
      <sheetName val="doq_42"/>
      <sheetName val="doq_22"/>
      <sheetName val="Grade_Slab_-13"/>
      <sheetName val="Grade_Slab_-23"/>
      <sheetName val="Grade_slab-33"/>
      <sheetName val="Grade_slab_-43"/>
      <sheetName val="Grade_slab_-53"/>
      <sheetName val="Grade_slab_-63"/>
      <sheetName val="Factor_Sheet3"/>
      <sheetName val="Income_Statement2"/>
      <sheetName val="Invoice_Tracker2"/>
      <sheetName val="Deduction_of_assets2"/>
      <sheetName val="11B_2"/>
      <sheetName val="ACAD_Finishes2"/>
      <sheetName val="Site_Details2"/>
      <sheetName val="Site_Area_Statement2"/>
      <sheetName val="KSt_-_Analysis_"/>
      <sheetName val="AFAS_2"/>
      <sheetName val="RDS_&amp;_WLD2"/>
      <sheetName val="PA_System2"/>
      <sheetName val="Server_&amp;_PAC_Room2"/>
      <sheetName val="HVAC_BOQ2"/>
      <sheetName val="RCC,Ret__Wall1"/>
      <sheetName val="Section_Catalogue"/>
      <sheetName val="BLOCK-A_(MEA_SHEET)2"/>
      <sheetName val="BOQ_LT2"/>
      <sheetName val="14_07_10_CIVIL_W [2"/>
      <sheetName val="VF_Full_Recon2"/>
      <sheetName val="PITP3_COPY2"/>
      <sheetName val="Meas_2"/>
      <sheetName val="Top_Sheet2"/>
      <sheetName val="Col_NUM2"/>
      <sheetName val="COLUMN_RC_2"/>
      <sheetName val="STILT_Floor_Slab_NUM2"/>
      <sheetName val="First_Floor_Slab_RC2"/>
      <sheetName val="FIRST_FLOOR_SLAB_WT_SUMMARY2"/>
      <sheetName val="Stilt_Floor_Beam_NUM2"/>
      <sheetName val="STILT_BEAM_NUM2"/>
      <sheetName val="STILT_BEAM_RC2"/>
      <sheetName val="Stilt_wall_Num2"/>
      <sheetName val="STILT_WALL_RC2"/>
      <sheetName val="Z-DETAILS_ABOVE_RAFT_UPTO_+0_02"/>
      <sheetName val="Z-DETAILS_ABOVE_RAFT_UPTO_+_(22"/>
      <sheetName val="TOTAL_CHECK2"/>
      <sheetName val="TYP___wall_Num2"/>
      <sheetName val="Z-DETAILS_TYP__+2_85_TO_+8_852"/>
      <sheetName val="Cost_Basis2"/>
      <sheetName val="Expenses_Actual_Vs__Budgeted2"/>
      <sheetName val="Col_up_to_plinth2"/>
      <sheetName val="Load_Details(B2)2"/>
      <sheetName val="Works_-_Quote_Sheet2"/>
      <sheetName val="d-safe_specs1"/>
      <sheetName val="08_07_10헾】"/>
      <sheetName val="08_07_10헾】??ꮸ⽚"/>
      <sheetName val="08_07_10헾】??丵⼽"/>
      <sheetName val="08_07_10헾】????癠'"/>
      <sheetName val="Blr_hire1"/>
      <sheetName val="PRECAST_lig(tconc_II1"/>
      <sheetName val="__¢&amp;"/>
      <sheetName val="__¢&amp;___ú5#_______"/>
      <sheetName val="Intro_"/>
      <sheetName val="Gate_2"/>
      <sheetName val="Name_List"/>
      <sheetName val="Project_Ignite"/>
      <sheetName val="Quote_Sheet1"/>
      <sheetName val="Raw_Data"/>
      <sheetName val="Customize_Your_Invoice"/>
      <sheetName val="08_07_10헾】??壀$夌$"/>
      <sheetName val="RMG_-ABS"/>
      <sheetName val="T_P_-ABS"/>
      <sheetName val="T_P_-MB"/>
      <sheetName val="E_P_R-ABS"/>
      <sheetName val="E__R-MB"/>
      <sheetName val="Bldg_6-ABS"/>
      <sheetName val="Bldg_6-MB"/>
      <sheetName val="Kz_Grid_Press_foundation_ABS"/>
      <sheetName val="Kz_Grid_Press_foundation_meas"/>
      <sheetName val="600-1200T__ABS"/>
      <sheetName val="600-1200T_Meas"/>
      <sheetName val="BSR-II_ABS"/>
      <sheetName val="BSR-II_meas"/>
      <sheetName val="Misc_ABS"/>
      <sheetName val="Misc_MB"/>
      <sheetName val="This_Bill"/>
      <sheetName val="Upto_Previous"/>
      <sheetName val="Up_to_date"/>
      <sheetName val="Grand_Abstract"/>
      <sheetName val="Blank_MB"/>
      <sheetName val="cement_summary"/>
      <sheetName val="Reinforcement_Steel"/>
      <sheetName val="P-I_CEMENT_RECONCILIATION_"/>
      <sheetName val="Ra-38_area_wise_summary"/>
      <sheetName val="P-II_Cement_Reconciliation"/>
      <sheetName val="Ra-16_P-II"/>
      <sheetName val="RA_16-_GH"/>
      <sheetName val="Misc__Data"/>
      <sheetName val="Deprec_"/>
      <sheetName val="Form_6"/>
      <sheetName val="Lifts_&amp;_Escal-BOQ"/>
      <sheetName val="FIRE_BOQ"/>
      <sheetName val="Cash_Flow_Input_Data_ISC"/>
      <sheetName val="beam-reinft-machine_rm"/>
      <sheetName val="PRECAST_lightconc-II7"/>
      <sheetName val="PRECAST_lightconc_II7"/>
      <sheetName val="Cleaning_&amp;_Grubbing7"/>
      <sheetName val="College_Details7"/>
      <sheetName val="Personal_7"/>
      <sheetName val="jidal_dam7"/>
      <sheetName val="fran_temp7"/>
      <sheetName val="kona_swit7"/>
      <sheetName val="template_(8)7"/>
      <sheetName val="template_(9)7"/>
      <sheetName val="OVER_HEADS7"/>
      <sheetName val="Cover_Sheet7"/>
      <sheetName val="BOQ_REV_A7"/>
      <sheetName val="PTB_(IO)7"/>
      <sheetName val="BMS_7"/>
      <sheetName val="SPT_vs_PHI7"/>
      <sheetName val="TBAL9697_-group_wise__sdpl7"/>
      <sheetName val="TAX_BILLS5"/>
      <sheetName val="CASH_BILLS5"/>
      <sheetName val="LABOUR_BILLS5"/>
      <sheetName val="puch_order5"/>
      <sheetName val="Sheet1_(2)5"/>
      <sheetName val="Quantity_Schedule6"/>
      <sheetName val="Revenue__Schedule_6"/>
      <sheetName val="Balance_works_-_Direct_Cost6"/>
      <sheetName val="Balance_works_-_Indirect_Cost6"/>
      <sheetName val="Fund_Plan6"/>
      <sheetName val="Bill_of_Resources6"/>
      <sheetName val="beam-reinft-IIInd_floor5"/>
      <sheetName val="Expenditure_plan5"/>
      <sheetName val="ORDER_BOOKING5"/>
      <sheetName val="M-Book_for_Conc5"/>
      <sheetName val="M-Book_for_FW5"/>
      <sheetName val="Site_Dev_BOQ5"/>
      <sheetName val="labour_coeff5"/>
      <sheetName val="SITE_OVERHEADS5"/>
      <sheetName val="Costing_Upto_Mar'11_(2)5"/>
      <sheetName val="Tender_Summary5"/>
      <sheetName val="Boq_Block_A5"/>
      <sheetName val="_24_07_10_RS_&amp;_SECURITY5"/>
      <sheetName val="24_07_10_CIVIL_WET5"/>
      <sheetName val="_24_07_10_CIVIL5"/>
      <sheetName val="_24_07_10_MECH-FAB5"/>
      <sheetName val="_24_07_10_MECH-TANK5"/>
      <sheetName val="_23_07_10_N_SHIFT_MECH-FAB5"/>
      <sheetName val="_23_07_10_N_SHIFT_MECH-TANK5"/>
      <sheetName val="_23_07_10_RS_&amp;_SECURITY5"/>
      <sheetName val="23_07_10_CIVIL_WET5"/>
      <sheetName val="_23_07_10_CIVIL5"/>
      <sheetName val="_23_07_10_MECH-FAB5"/>
      <sheetName val="_23_07_10_MECH-TANK5"/>
      <sheetName val="_22_07_10_N_SHIFT_MECH-FAB5"/>
      <sheetName val="_22_07_10_N_SHIFT_MECH-TANK5"/>
      <sheetName val="_22_07_10_RS_&amp;_SECURITY5"/>
      <sheetName val="22_07_10_CIVIL_WET5"/>
      <sheetName val="_22_07_10_CIVIL5"/>
      <sheetName val="_22_07_10_MECH-FAB5"/>
      <sheetName val="_22_07_10_MECH-TANK5"/>
      <sheetName val="_21_07_10_N_SHIFT_MECH-FAB5"/>
      <sheetName val="_21_07_10_N_SHIFT_MECH-TANK5"/>
      <sheetName val="_21_07_10_RS_&amp;_SECURITY5"/>
      <sheetName val="21_07_10_CIVIL_WET5"/>
      <sheetName val="_21_07_10_CIVIL5"/>
      <sheetName val="_21_07_10_MECH-FAB5"/>
      <sheetName val="_21_07_10_MECH-TANK5"/>
      <sheetName val="_20_07_10_N_SHIFT_MECH-FAB5"/>
      <sheetName val="_20_07_10_N_SHIFT_MECH-TANK5"/>
      <sheetName val="_20_07_10_RS_&amp;_SECURITY5"/>
      <sheetName val="20_07_10_CIVIL_WET5"/>
      <sheetName val="_20_07_10_CIVIL5"/>
      <sheetName val="_20_07_10_MECH-FAB5"/>
      <sheetName val="_20_07_10_MECH-TANK5"/>
      <sheetName val="_19_07_10_N_SHIFT_MECH-FAB5"/>
      <sheetName val="_19_07_10_N_SHIFT_MECH-TANK5"/>
      <sheetName val="_19_07_10_RS_&amp;_SECURITY5"/>
      <sheetName val="19_07_10_CIVIL_WET5"/>
      <sheetName val="_19_07_10_CIVIL5"/>
      <sheetName val="_19_07_10_MECH-FAB5"/>
      <sheetName val="_19_07_10_MECH-TANK5"/>
      <sheetName val="_18_07_10_N_SHIFT_MECH-FAB5"/>
      <sheetName val="_18_07_10_N_SHIFT_MECH-TANK5"/>
      <sheetName val="_18_07_10_RS_&amp;_SECURITY5"/>
      <sheetName val="18_07_10_CIVIL_WET5"/>
      <sheetName val="_18_07_10_CIVIL5"/>
      <sheetName val="_18_07_10_MECH-FAB5"/>
      <sheetName val="_18_07_10_MECH-TANK5"/>
      <sheetName val="_17_07_10_N_SHIFT_MECH-FAB5"/>
      <sheetName val="_17_07_10_N_SHIFT_MECH-TANK5"/>
      <sheetName val="_17_07_10_RS_&amp;_SECURITY5"/>
      <sheetName val="17_07_10_CIVIL_WET5"/>
      <sheetName val="_17_07_10_CIVIL5"/>
      <sheetName val="_17_07_10_MECH-FAB5"/>
      <sheetName val="_17_07_10_MECH-TANK5"/>
      <sheetName val="_16_07_10_N_SHIFT_MECH-FAB4"/>
      <sheetName val="_16_07_10_N_SHIFT_MECH-TANK4"/>
      <sheetName val="_16_07_10_RS_&amp;_SECURITY4"/>
      <sheetName val="16_07_10_CIVIL_WET4"/>
      <sheetName val="_16_07_10_CIVIL4"/>
      <sheetName val="_16_07_10_MECH-FAB4"/>
      <sheetName val="_16_07_10_MECH-TANK4"/>
      <sheetName val="_15_07_10_N_SHIFT_MECH-FAB4"/>
      <sheetName val="_15_07_10_N_SHIFT_MECH-TANK4"/>
      <sheetName val="_15_07_10_RS_&amp;_SECURITY4"/>
      <sheetName val="15_07_10_CIVIL_WET4"/>
      <sheetName val="_15_07_10_CIVIL4"/>
      <sheetName val="_15_07_10_MECH-FAB4"/>
      <sheetName val="_15_07_10_MECH-TANK4"/>
      <sheetName val="_14_07_10_N_SHIFT_MECH-FAB4"/>
      <sheetName val="_14_07_10_N_SHIFT_MECH-TANK4"/>
      <sheetName val="_14_07_10_RS_&amp;_SECURITY4"/>
      <sheetName val="14_07_10_CIVIL_WET4"/>
      <sheetName val="_14_07_10_CIVIL4"/>
      <sheetName val="_14_07_10_MECH-FAB4"/>
      <sheetName val="_14_07_10_MECH-TANK4"/>
      <sheetName val="_13_07_10_N_SHIFT_MECH-FAB4"/>
      <sheetName val="_13_07_10_N_SHIFT_MECH-TANK4"/>
      <sheetName val="_13_07_10_RS_&amp;_SECURITY4"/>
      <sheetName val="13_07_10_CIVIL_WET4"/>
      <sheetName val="_13_07_10_CIVIL4"/>
      <sheetName val="_13_07_10_MECH-FAB4"/>
      <sheetName val="_13_07_10_MECH-TANK4"/>
      <sheetName val="_12_07_10_N_SHIFT_MECH-FAB4"/>
      <sheetName val="_12_07_10_N_SHIFT_MECH-TANK4"/>
      <sheetName val="_12_07_10_RS_&amp;_SECURITY4"/>
      <sheetName val="12_07_10_CIVIL_WET4"/>
      <sheetName val="_12_07_10_CIVIL4"/>
      <sheetName val="_12_07_10_MECH-FAB4"/>
      <sheetName val="_12_07_10_MECH-TANK4"/>
      <sheetName val="_11_07_10_N_SHIFT_MECH-FAB4"/>
      <sheetName val="_11_07_10_N_SHIFT_MECH-TANK4"/>
      <sheetName val="_11_07_10_RS_&amp;_SECURITY4"/>
      <sheetName val="11_07_10_CIVIL_WET4"/>
      <sheetName val="_11_07_10_CIVIL4"/>
      <sheetName val="_11_07_10_MECH-FAB4"/>
      <sheetName val="_11_07_10_MECH-TANK4"/>
      <sheetName val="_10_07_10_N_SHIFT_MECH-FAB4"/>
      <sheetName val="_10_07_10_N_SHIFT_MECH-TANK4"/>
      <sheetName val="_10_07_10_RS_&amp;_SECURITY4"/>
      <sheetName val="10_07_10_CIVIL_WET4"/>
      <sheetName val="_10_07_10_CIVIL4"/>
      <sheetName val="_10_07_10_MECH-FAB4"/>
      <sheetName val="_10_07_10_MECH-TANK4"/>
      <sheetName val="_09_07_10_N_SHIFT_MECH-FAB4"/>
      <sheetName val="_09_07_10_N_SHIFT_MECH-TANK4"/>
      <sheetName val="_09_07_10_RS_&amp;_SECURITY4"/>
      <sheetName val="09_07_10_CIVIL_WET4"/>
      <sheetName val="_09_07_10_CIVIL4"/>
      <sheetName val="_09_07_10_MECH-FAB4"/>
      <sheetName val="_09_07_10_MECH-TANK4"/>
      <sheetName val="_08_07_10_N_SHIFT_MECH-FAB4"/>
      <sheetName val="_08_07_10_N_SHIFT_MECH-TANK4"/>
      <sheetName val="_08_07_10_RS_&amp;_SECURITY4"/>
      <sheetName val="08_07_10_CIVIL_WET4"/>
      <sheetName val="_08_07_10_CIVIL4"/>
      <sheetName val="_08_07_10_MECH-FAB4"/>
      <sheetName val="_08_07_10_MECH-TANK4"/>
      <sheetName val="_07_07_10_N_SHIFT_MECH-FAB4"/>
      <sheetName val="_07_07_10_N_SHIFT_MECH-TANK4"/>
      <sheetName val="_07_07_10_RS_&amp;_SECURITY4"/>
      <sheetName val="07_07_10_CIVIL_WET4"/>
      <sheetName val="_07_07_10_CIVIL4"/>
      <sheetName val="_07_07_10_MECH-FAB4"/>
      <sheetName val="_07_07_10_MECH-TANK4"/>
      <sheetName val="_06_07_10_N_SHIFT_MECH-FAB4"/>
      <sheetName val="_06_07_10_N_SHIFT_MECH-TANK4"/>
      <sheetName val="_06_07_10_RS_&amp;_SECURITY4"/>
      <sheetName val="06_07_10_CIVIL_WET4"/>
      <sheetName val="_06_07_10_CIVIL4"/>
      <sheetName val="_06_07_10_MECH-FAB4"/>
      <sheetName val="_06_07_10_MECH-TANK4"/>
      <sheetName val="_05_07_10_N_SHIFT_MECH-FAB4"/>
      <sheetName val="_05_07_10_N_SHIFT_MECH-TANK4"/>
      <sheetName val="_05_07_10_RS_&amp;_SECURITY4"/>
      <sheetName val="05_07_10_CIVIL_WET4"/>
      <sheetName val="_05_07_10_CIVIL4"/>
      <sheetName val="_05_07_10_MECH-FAB4"/>
      <sheetName val="_05_07_10_MECH-TANK4"/>
      <sheetName val="_04_07_10_N_SHIFT_MECH-FAB4"/>
      <sheetName val="_04_07_10_N_SHIFT_MECH-TANK4"/>
      <sheetName val="_04_07_10_RS_&amp;_SECURITY4"/>
      <sheetName val="04_07_10_CIVIL_WET4"/>
      <sheetName val="_04_07_10_CIVIL4"/>
      <sheetName val="_04_07_10_MECH-FAB4"/>
      <sheetName val="_04_07_10_MECH-TANK4"/>
      <sheetName val="_03_07_10_N_SHIFT_MECH-FAB4"/>
      <sheetName val="_03_07_10_N_SHIFT_MECH-TANK4"/>
      <sheetName val="_03_07_10_RS_&amp;_SECURITY_4"/>
      <sheetName val="03_07_10_CIVIL_WET_4"/>
      <sheetName val="_03_07_10_CIVIL_4"/>
      <sheetName val="_03_07_10_MECH-FAB_4"/>
      <sheetName val="_03_07_10_MECH-TANK_4"/>
      <sheetName val="_02_07_10_N_SHIFT_MECH-FAB_4"/>
      <sheetName val="_02_07_10_N_SHIFT_MECH-TANK_4"/>
      <sheetName val="_02_07_10_RS_&amp;_SECURITY4"/>
      <sheetName val="02_07_10_CIVIL_WET4"/>
      <sheetName val="_02_07_10_CIVIL4"/>
      <sheetName val="_02_07_10_MECH-FAB4"/>
      <sheetName val="_02_07_10_MECH-TANK4"/>
      <sheetName val="_01_07_10_N_SHIFT_MECH-FAB4"/>
      <sheetName val="_01_07_10_N_SHIFT_MECH-TANK4"/>
      <sheetName val="_01_07_10_RS_&amp;_SECURITY4"/>
      <sheetName val="01_07_10_CIVIL_WET4"/>
      <sheetName val="_01_07_10_CIVIL4"/>
      <sheetName val="_01_07_10_MECH-FAB4"/>
      <sheetName val="_01_07_10_MECH-TANK4"/>
      <sheetName val="_30_06_10_N_SHIFT_MECH-FAB4"/>
      <sheetName val="_30_06_10_N_SHIFT_MECH-TANK4"/>
      <sheetName val="Meas_-Hotel_Part5"/>
      <sheetName val="Meas__Hotel_Part4"/>
      <sheetName val="22_12_20115"/>
      <sheetName val="BOQ_(2)5"/>
      <sheetName val="Fill_this_out_first___4"/>
      <sheetName val="scurve_calc_(2)4"/>
      <sheetName val="Direct_cost_shed_A-2_4"/>
      <sheetName val="MN_T_B_4"/>
      <sheetName val="BOQ_Direct_selling_cost4"/>
      <sheetName val="Contract_Night_Staff4"/>
      <sheetName val="Contract_Day_Staff4"/>
      <sheetName val="Day_Shift4"/>
      <sheetName val="Night_Shift4"/>
      <sheetName val="final_abstract4"/>
      <sheetName val="INPUT_SHEET4"/>
      <sheetName val="Fee_Rate_Summary4"/>
      <sheetName val="Civil_Boq4"/>
      <sheetName val="DI_Rate_Analysis5"/>
      <sheetName val="Economic_RisingMain__Ph-I5"/>
      <sheetName val="_09_07_10_M顅ᎆ뤀ᨇ԰?缀?4"/>
      <sheetName val="St_co_91_5lvl4"/>
      <sheetName val="Sales_&amp;_Prod4"/>
      <sheetName val="Staff_Acco_4"/>
      <sheetName val="IO_List4"/>
      <sheetName val="Ave_wtd_rates4"/>
      <sheetName val="Material_4"/>
      <sheetName val="Labour_&amp;_Plant4"/>
      <sheetName val="Cashflow_projection4"/>
      <sheetName val="Item-_Compact4"/>
      <sheetName val="PA-_Consutant_4"/>
      <sheetName val="3cd_Annexure4"/>
      <sheetName val="INDIGINEOUS_ITEMS_4"/>
      <sheetName val="Civil_Works4"/>
      <sheetName val="SP_Break_Up4"/>
      <sheetName val="TBAL9697__group_wise__sdpl4"/>
      <sheetName val="Rate_analysis-_BOQ_1_4"/>
      <sheetName val="Driveway_Beams4"/>
      <sheetName val="Cost_Index4"/>
      <sheetName val="cash_in_flow_Summary_JV_4"/>
      <sheetName val="water_prop_4"/>
      <sheetName val="GR_slab-reinft4"/>
      <sheetName val="Fin__Assumpt__-_Sensitivities4"/>
      <sheetName val="Bill_14"/>
      <sheetName val="Bill_24"/>
      <sheetName val="Bill_34"/>
      <sheetName val="Bill_44"/>
      <sheetName val="Bill_54"/>
      <sheetName val="Bill_64"/>
      <sheetName val="Bill_74"/>
      <sheetName val="Labour_productivity4"/>
      <sheetName val="_09_07_10_M顅ᎆ뤀ᨇ԰4"/>
      <sheetName val="_09_07_10_M顅ᎆ뤀ᨇ԰_缀_4"/>
      <sheetName val="MASTER_RATE_ANALYSIS3"/>
      <sheetName val="Prelims_Breakup5"/>
      <sheetName val="Project_Details__4"/>
      <sheetName val="F20_Risk_Analysis4"/>
      <sheetName val="Change_Order_Log4"/>
      <sheetName val="2000_MOR4"/>
      <sheetName val="Rate_Analysis4"/>
      <sheetName val="1_Civil-RA4"/>
      <sheetName val="T-P1,_FINISHES_WORKING_4"/>
      <sheetName val="Assumption_&amp;_Exclusion4"/>
      <sheetName val="Structure_Bills_Qty4"/>
      <sheetName val="External_Doors4"/>
      <sheetName val="Phase_14"/>
      <sheetName val="Pacakges_split4"/>
      <sheetName val="DEINKING(ANNEX_1)4"/>
      <sheetName val="Assumption_Inputs4"/>
      <sheetName val="Data_Sheet3"/>
      <sheetName val="Factor_Sheet4"/>
      <sheetName val="Eqpmnt_Plng4"/>
      <sheetName val="LABOUR_RATE4"/>
      <sheetName val="Material_Rate4"/>
      <sheetName val="Switch_V164"/>
      <sheetName val="Debits_as_on_12_04_083"/>
      <sheetName val="Cat_A_Change_Control4"/>
      <sheetName val="AutoOpen_Stub_Data4"/>
      <sheetName val="Theo_Cons-June'103"/>
      <sheetName val="Income_Statement3"/>
      <sheetName val="Invoice_Tracker3"/>
      <sheetName val="Grade_Slab_-14"/>
      <sheetName val="Grade_Slab_-24"/>
      <sheetName val="Grade_slab-34"/>
      <sheetName val="Grade_slab_-44"/>
      <sheetName val="Grade_slab_-54"/>
      <sheetName val="Grade_slab_-64"/>
      <sheetName val="Summary_WG3"/>
      <sheetName val="Deduction_of_assets3"/>
      <sheetName val="STAFFSCHED_3"/>
      <sheetName val="India_F&amp;S_Template3"/>
      <sheetName val="_bus_bay3"/>
      <sheetName val="doq_43"/>
      <sheetName val="doq_23"/>
      <sheetName val="BLOCK-A_(MEA_SHEET)3"/>
      <sheetName val="11B_3"/>
      <sheetName val="ACAD_Finishes3"/>
      <sheetName val="Site_Details3"/>
      <sheetName val="Site_Area_Statement3"/>
      <sheetName val="BOQ_LT3"/>
      <sheetName val="14_07_10_CIVIL_W [3"/>
      <sheetName val="AFAS_3"/>
      <sheetName val="RDS_&amp;_WLD3"/>
      <sheetName val="PA_System3"/>
      <sheetName val="Server_&amp;_PAC_Room3"/>
      <sheetName val="HVAC_BOQ3"/>
      <sheetName val="VF_Full_Recon3"/>
      <sheetName val="PITP3_COPY3"/>
      <sheetName val="Meas_3"/>
      <sheetName val="Top_Sheet3"/>
      <sheetName val="Col_NUM3"/>
      <sheetName val="COLUMN_RC_3"/>
      <sheetName val="STILT_Floor_Slab_NUM3"/>
      <sheetName val="First_Floor_Slab_RC3"/>
      <sheetName val="FIRST_FLOOR_SLAB_WT_SUMMARY3"/>
      <sheetName val="Stilt_Floor_Beam_NUM3"/>
      <sheetName val="STILT_BEAM_NUM3"/>
      <sheetName val="STILT_BEAM_RC3"/>
      <sheetName val="Stilt_wall_Num3"/>
      <sheetName val="STILT_WALL_RC3"/>
      <sheetName val="Z-DETAILS_ABOVE_RAFT_UPTO_+0_03"/>
      <sheetName val="Z-DETAILS_ABOVE_RAFT_UPTO_+_(23"/>
      <sheetName val="TOTAL_CHECK3"/>
      <sheetName val="TYP___wall_Num3"/>
      <sheetName val="Z-DETAILS_TYP__+2_85_TO_+8_853"/>
      <sheetName val="Cost_Basis3"/>
      <sheetName val="Expenses_Actual_Vs__Budgeted3"/>
      <sheetName val="Col_up_to_plinth3"/>
      <sheetName val="Blr_hire2"/>
      <sheetName val="d-safe_specs2"/>
      <sheetName val="PRECAST_lig(tconc_II2"/>
      <sheetName val="RCC,Ret__Wall2"/>
      <sheetName val="Quote_Sheet2"/>
      <sheetName val="KSt_-_Analysis_1"/>
      <sheetName val="Section_Catalogue1"/>
      <sheetName val="RMG_-ABS1"/>
      <sheetName val="T_P_-ABS1"/>
      <sheetName val="T_P_-MB1"/>
      <sheetName val="E_P_R-ABS1"/>
      <sheetName val="E__R-MB1"/>
      <sheetName val="Bldg_6-ABS1"/>
      <sheetName val="Bldg_6-MB1"/>
      <sheetName val="Kz_Grid_Press_foundation_ABS1"/>
      <sheetName val="Kz_Grid_Press_foundation_meas1"/>
      <sheetName val="600-1200T__ABS1"/>
      <sheetName val="600-1200T_Meas1"/>
      <sheetName val="BSR-II_ABS1"/>
      <sheetName val="BSR-II_meas1"/>
      <sheetName val="Misc_ABS1"/>
      <sheetName val="Misc_MB1"/>
      <sheetName val="This_Bill1"/>
      <sheetName val="Upto_Previous1"/>
      <sheetName val="Up_to_date1"/>
      <sheetName val="Grand_Abstract1"/>
      <sheetName val="Blank_MB1"/>
      <sheetName val="cement_summary1"/>
      <sheetName val="Reinforcement_Steel1"/>
      <sheetName val="P-I_CEMENT_RECONCILIATION_1"/>
      <sheetName val="Ra-38_area_wise_summary1"/>
      <sheetName val="P-II_Cement_Reconciliation1"/>
      <sheetName val="Ra-16_P-II1"/>
      <sheetName val="RA_16-_GH1"/>
      <sheetName val="Load_Details(B2)3"/>
      <sheetName val="Works_-_Quote_Sheet3"/>
      <sheetName val="Misc__Data1"/>
      <sheetName val="Form_61"/>
      <sheetName val="Lifts_&amp;_Escal-BOQ1"/>
      <sheetName val="FIRE_BOQ1"/>
      <sheetName val="Cash_Flow_Input_Data_ISC1"/>
      <sheetName val="Intro_1"/>
      <sheetName val="Gate_21"/>
      <sheetName val="Name_List1"/>
      <sheetName val="beam-reinft-machine_rm1"/>
      <sheetName val="Project_Ignite1"/>
      <sheetName val="Raw_Data1"/>
      <sheetName val="Customize_Your_Invoice1"/>
      <sheetName val="Deprec_1"/>
      <sheetName val="R_A_"/>
      <sheetName val="Fin__Assumpt__-_SensitivitieH"/>
      <sheetName val="Fin__Assumpt__-_Sensitivitie"/>
      <sheetName val="sheet6"/>
      <sheetName val="7 Other Costs"/>
      <sheetName val="Vind - BtB"/>
      <sheetName val="COP Final"/>
      <sheetName val="Varthur 1"/>
      <sheetName val="General Input"/>
      <sheetName val="E_&amp;_R"/>
      <sheetName val="RMG_-ABS2"/>
      <sheetName val="T_P_-ABS2"/>
      <sheetName val="T_P_-MB2"/>
      <sheetName val="E_P_R-ABS2"/>
      <sheetName val="E__R-MB2"/>
      <sheetName val="Bldg_6-ABS2"/>
      <sheetName val="Bldg_6-MB2"/>
      <sheetName val="Kz_Grid_Press_foundation_ABS2"/>
      <sheetName val="Kz_Grid_Press_foundation_meas2"/>
      <sheetName val="600-1200T__ABS2"/>
      <sheetName val="600-1200T_Meas2"/>
      <sheetName val="BSR-II_ABS2"/>
      <sheetName val="BSR-II_meas2"/>
      <sheetName val="Misc_ABS2"/>
      <sheetName val="Misc_MB2"/>
      <sheetName val="This_Bill2"/>
      <sheetName val="Upto_Previous2"/>
      <sheetName val="Up_to_date2"/>
      <sheetName val="Grand_Abstract2"/>
      <sheetName val="Blank_MB2"/>
      <sheetName val="cement_summary2"/>
      <sheetName val="Reinforcement_Steel2"/>
      <sheetName val="P-I_CEMENT_RECONCILIATION_2"/>
      <sheetName val="Ra-38_area_wise_summary2"/>
      <sheetName val="P-II_Cement_Reconciliation2"/>
      <sheetName val="Ra-16_P-II2"/>
      <sheetName val="RA_16-_GH2"/>
      <sheetName val="Name_List2"/>
      <sheetName val="Intro_2"/>
      <sheetName val="Gate_22"/>
      <sheetName val="Project_Ignite2"/>
      <sheetName val="E_&amp;_R2"/>
      <sheetName val="Customize_Your_Invoice2"/>
      <sheetName val="Misc__Data2"/>
      <sheetName val="beam-reinft-machine_rm2"/>
      <sheetName val="Cash_Flow_Input_Data_ISC2"/>
      <sheetName val="Fin__Assumpt__-_SensitivitieH2"/>
      <sheetName val="E_&amp;_R1"/>
      <sheetName val="Fin__Assumpt__-_SensitivitieH1"/>
      <sheetName val="PRECAST_lightconc-II8"/>
      <sheetName val="Cleaning_&amp;_Grubbing8"/>
      <sheetName val="PRECAST_lightconc_II8"/>
      <sheetName val="College_Details8"/>
      <sheetName val="Personal_8"/>
      <sheetName val="jidal_dam8"/>
      <sheetName val="fran_temp8"/>
      <sheetName val="kona_swit8"/>
      <sheetName val="template_(8)8"/>
      <sheetName val="template_(9)8"/>
      <sheetName val="OVER_HEADS8"/>
      <sheetName val="Cover_Sheet8"/>
      <sheetName val="BOQ_REV_A8"/>
      <sheetName val="PTB_(IO)8"/>
      <sheetName val="BMS_8"/>
      <sheetName val="SPT_vs_PHI8"/>
      <sheetName val="TBAL9697_-group_wise__sdpl8"/>
      <sheetName val="Quantity_Schedule7"/>
      <sheetName val="Revenue__Schedule_7"/>
      <sheetName val="Balance_works_-_Direct_Cost7"/>
      <sheetName val="Balance_works_-_Indirect_Cost7"/>
      <sheetName val="Fund_Plan7"/>
      <sheetName val="Bill_of_Resources7"/>
      <sheetName val="SITE_OVERHEADS6"/>
      <sheetName val="labour_coeff6"/>
      <sheetName val="Expenditure_plan6"/>
      <sheetName val="ORDER_BOOKING6"/>
      <sheetName val="Site_Dev_BOQ6"/>
      <sheetName val="beam-reinft-IIInd_floor6"/>
      <sheetName val="M-Book_for_Conc6"/>
      <sheetName val="M-Book_for_FW6"/>
      <sheetName val="Costing_Upto_Mar'11_(2)6"/>
      <sheetName val="Tender_Summary6"/>
      <sheetName val="TAX_BILLS6"/>
      <sheetName val="CASH_BILLS6"/>
      <sheetName val="LABOUR_BILLS6"/>
      <sheetName val="puch_order6"/>
      <sheetName val="Sheet1_(2)6"/>
      <sheetName val="Boq_Block_A6"/>
      <sheetName val="_24_07_10_RS_&amp;_SECURITY6"/>
      <sheetName val="24_07_10_CIVIL_WET6"/>
      <sheetName val="_24_07_10_CIVIL6"/>
      <sheetName val="_24_07_10_MECH-FAB6"/>
      <sheetName val="_24_07_10_MECH-TANK6"/>
      <sheetName val="_23_07_10_N_SHIFT_MECH-FAB6"/>
      <sheetName val="_23_07_10_N_SHIFT_MECH-TANK6"/>
      <sheetName val="_23_07_10_RS_&amp;_SECURITY6"/>
      <sheetName val="23_07_10_CIVIL_WET6"/>
      <sheetName val="_23_07_10_CIVIL6"/>
      <sheetName val="_23_07_10_MECH-FAB6"/>
      <sheetName val="_23_07_10_MECH-TANK6"/>
      <sheetName val="_22_07_10_N_SHIFT_MECH-FAB6"/>
      <sheetName val="_22_07_10_N_SHIFT_MECH-TANK6"/>
      <sheetName val="_22_07_10_RS_&amp;_SECURITY6"/>
      <sheetName val="22_07_10_CIVIL_WET6"/>
      <sheetName val="_22_07_10_CIVIL6"/>
      <sheetName val="_22_07_10_MECH-FAB6"/>
      <sheetName val="_22_07_10_MECH-TANK6"/>
      <sheetName val="_21_07_10_N_SHIFT_MECH-FAB6"/>
      <sheetName val="_21_07_10_N_SHIFT_MECH-TANK6"/>
      <sheetName val="_21_07_10_RS_&amp;_SECURITY6"/>
      <sheetName val="21_07_10_CIVIL_WET6"/>
      <sheetName val="_21_07_10_CIVIL6"/>
      <sheetName val="_21_07_10_MECH-FAB6"/>
      <sheetName val="_21_07_10_MECH-TANK6"/>
      <sheetName val="_20_07_10_N_SHIFT_MECH-FAB6"/>
      <sheetName val="_20_07_10_N_SHIFT_MECH-TANK6"/>
      <sheetName val="_20_07_10_RS_&amp;_SECURITY6"/>
      <sheetName val="20_07_10_CIVIL_WET6"/>
      <sheetName val="_20_07_10_CIVIL6"/>
      <sheetName val="_20_07_10_MECH-FAB6"/>
      <sheetName val="_20_07_10_MECH-TANK6"/>
      <sheetName val="_19_07_10_N_SHIFT_MECH-FAB6"/>
      <sheetName val="_19_07_10_N_SHIFT_MECH-TANK6"/>
      <sheetName val="_19_07_10_RS_&amp;_SECURITY6"/>
      <sheetName val="19_07_10_CIVIL_WET6"/>
      <sheetName val="_19_07_10_CIVIL6"/>
      <sheetName val="_19_07_10_MECH-FAB6"/>
      <sheetName val="_19_07_10_MECH-TANK6"/>
      <sheetName val="_18_07_10_N_SHIFT_MECH-FAB6"/>
      <sheetName val="_18_07_10_N_SHIFT_MECH-TANK6"/>
      <sheetName val="_18_07_10_RS_&amp;_SECURITY6"/>
      <sheetName val="18_07_10_CIVIL_WET6"/>
      <sheetName val="_18_07_10_CIVIL6"/>
      <sheetName val="_18_07_10_MECH-FAB6"/>
      <sheetName val="_18_07_10_MECH-TANK6"/>
      <sheetName val="_17_07_10_N_SHIFT_MECH-FAB6"/>
      <sheetName val="_17_07_10_N_SHIFT_MECH-TANK6"/>
      <sheetName val="_17_07_10_RS_&amp;_SECURITY6"/>
      <sheetName val="17_07_10_CIVIL_WET6"/>
      <sheetName val="_17_07_10_CIVIL6"/>
      <sheetName val="_17_07_10_MECH-FAB6"/>
      <sheetName val="_17_07_10_MECH-TANK6"/>
      <sheetName val="_16_07_10_N_SHIFT_MECH-FAB5"/>
      <sheetName val="_16_07_10_N_SHIFT_MECH-TANK5"/>
      <sheetName val="_16_07_10_RS_&amp;_SECURITY5"/>
      <sheetName val="16_07_10_CIVIL_WET5"/>
      <sheetName val="_16_07_10_CIVIL5"/>
      <sheetName val="_16_07_10_MECH-FAB5"/>
      <sheetName val="_16_07_10_MECH-TANK5"/>
      <sheetName val="_15_07_10_N_SHIFT_MECH-FAB5"/>
      <sheetName val="_15_07_10_N_SHIFT_MECH-TANK5"/>
      <sheetName val="_15_07_10_RS_&amp;_SECURITY5"/>
      <sheetName val="15_07_10_CIVIL_WET5"/>
      <sheetName val="_15_07_10_CIVIL5"/>
      <sheetName val="_15_07_10_MECH-FAB5"/>
      <sheetName val="_15_07_10_MECH-TANK5"/>
      <sheetName val="_14_07_10_N_SHIFT_MECH-FAB5"/>
      <sheetName val="_14_07_10_N_SHIFT_MECH-TANK5"/>
      <sheetName val="_14_07_10_RS_&amp;_SECURITY5"/>
      <sheetName val="14_07_10_CIVIL_WET5"/>
      <sheetName val="_14_07_10_CIVIL5"/>
      <sheetName val="_14_07_10_MECH-FAB5"/>
      <sheetName val="_14_07_10_MECH-TANK5"/>
      <sheetName val="_13_07_10_N_SHIFT_MECH-FAB5"/>
      <sheetName val="_13_07_10_N_SHIFT_MECH-TANK5"/>
      <sheetName val="_13_07_10_RS_&amp;_SECURITY5"/>
      <sheetName val="13_07_10_CIVIL_WET5"/>
      <sheetName val="_13_07_10_CIVIL5"/>
      <sheetName val="_13_07_10_MECH-FAB5"/>
      <sheetName val="_13_07_10_MECH-TANK5"/>
      <sheetName val="_12_07_10_N_SHIFT_MECH-FAB5"/>
      <sheetName val="_12_07_10_N_SHIFT_MECH-TANK5"/>
      <sheetName val="_12_07_10_RS_&amp;_SECURITY5"/>
      <sheetName val="12_07_10_CIVIL_WET5"/>
      <sheetName val="_12_07_10_CIVIL5"/>
      <sheetName val="_12_07_10_MECH-FAB5"/>
      <sheetName val="_12_07_10_MECH-TANK5"/>
      <sheetName val="_11_07_10_N_SHIFT_MECH-FAB5"/>
      <sheetName val="_11_07_10_N_SHIFT_MECH-TANK5"/>
      <sheetName val="_11_07_10_RS_&amp;_SECURITY5"/>
      <sheetName val="11_07_10_CIVIL_WET5"/>
      <sheetName val="_11_07_10_CIVIL5"/>
      <sheetName val="_11_07_10_MECH-FAB5"/>
      <sheetName val="_11_07_10_MECH-TANK5"/>
      <sheetName val="_10_07_10_N_SHIFT_MECH-FAB5"/>
      <sheetName val="_10_07_10_N_SHIFT_MECH-TANK5"/>
      <sheetName val="_10_07_10_RS_&amp;_SECURITY5"/>
      <sheetName val="10_07_10_CIVIL_WET5"/>
      <sheetName val="_10_07_10_CIVIL5"/>
      <sheetName val="_10_07_10_MECH-FAB5"/>
      <sheetName val="_10_07_10_MECH-TANK5"/>
      <sheetName val="_09_07_10_N_SHIFT_MECH-FAB5"/>
      <sheetName val="_09_07_10_N_SHIFT_MECH-TANK5"/>
      <sheetName val="_09_07_10_RS_&amp;_SECURITY5"/>
      <sheetName val="09_07_10_CIVIL_WET5"/>
      <sheetName val="_09_07_10_CIVIL5"/>
      <sheetName val="_09_07_10_MECH-FAB5"/>
      <sheetName val="_09_07_10_MECH-TANK5"/>
      <sheetName val="_08_07_10_N_SHIFT_MECH-FAB5"/>
      <sheetName val="_08_07_10_N_SHIFT_MECH-TANK5"/>
      <sheetName val="_08_07_10_RS_&amp;_SECURITY5"/>
      <sheetName val="08_07_10_CIVIL_WET5"/>
      <sheetName val="_08_07_10_CIVIL5"/>
      <sheetName val="_08_07_10_MECH-FAB5"/>
      <sheetName val="_08_07_10_MECH-TANK5"/>
      <sheetName val="_07_07_10_N_SHIFT_MECH-FAB5"/>
      <sheetName val="_07_07_10_N_SHIFT_MECH-TANK5"/>
      <sheetName val="_07_07_10_RS_&amp;_SECURITY5"/>
      <sheetName val="07_07_10_CIVIL_WET5"/>
      <sheetName val="_07_07_10_CIVIL5"/>
      <sheetName val="_07_07_10_MECH-FAB5"/>
      <sheetName val="_07_07_10_MECH-TANK5"/>
      <sheetName val="_06_07_10_N_SHIFT_MECH-FAB5"/>
      <sheetName val="_06_07_10_N_SHIFT_MECH-TANK5"/>
      <sheetName val="_06_07_10_RS_&amp;_SECURITY5"/>
      <sheetName val="06_07_10_CIVIL_WET5"/>
      <sheetName val="_06_07_10_CIVIL5"/>
      <sheetName val="_06_07_10_MECH-FAB5"/>
      <sheetName val="_06_07_10_MECH-TANK5"/>
      <sheetName val="_05_07_10_N_SHIFT_MECH-FAB5"/>
      <sheetName val="_05_07_10_N_SHIFT_MECH-TANK5"/>
      <sheetName val="_05_07_10_RS_&amp;_SECURITY5"/>
      <sheetName val="05_07_10_CIVIL_WET5"/>
      <sheetName val="_05_07_10_CIVIL5"/>
      <sheetName val="_05_07_10_MECH-FAB5"/>
      <sheetName val="_05_07_10_MECH-TANK5"/>
      <sheetName val="_04_07_10_N_SHIFT_MECH-FAB5"/>
      <sheetName val="_04_07_10_N_SHIFT_MECH-TANK5"/>
      <sheetName val="_04_07_10_RS_&amp;_SECURITY5"/>
      <sheetName val="04_07_10_CIVIL_WET5"/>
      <sheetName val="_04_07_10_CIVIL5"/>
      <sheetName val="_04_07_10_MECH-FAB5"/>
      <sheetName val="_04_07_10_MECH-TANK5"/>
      <sheetName val="_03_07_10_N_SHIFT_MECH-FAB5"/>
      <sheetName val="_03_07_10_N_SHIFT_MECH-TANK5"/>
      <sheetName val="_03_07_10_RS_&amp;_SECURITY_5"/>
      <sheetName val="03_07_10_CIVIL_WET_5"/>
      <sheetName val="_03_07_10_CIVIL_5"/>
      <sheetName val="_03_07_10_MECH-FAB_5"/>
      <sheetName val="_03_07_10_MECH-TANK_5"/>
      <sheetName val="_02_07_10_N_SHIFT_MECH-FAB_5"/>
      <sheetName val="_02_07_10_N_SHIFT_MECH-TANK_5"/>
      <sheetName val="_02_07_10_RS_&amp;_SECURITY5"/>
      <sheetName val="02_07_10_CIVIL_WET5"/>
      <sheetName val="_02_07_10_CIVIL5"/>
      <sheetName val="_02_07_10_MECH-FAB5"/>
      <sheetName val="_02_07_10_MECH-TANK5"/>
      <sheetName val="_01_07_10_N_SHIFT_MECH-FAB5"/>
      <sheetName val="_01_07_10_N_SHIFT_MECH-TANK5"/>
      <sheetName val="_01_07_10_RS_&amp;_SECURITY5"/>
      <sheetName val="01_07_10_CIVIL_WET5"/>
      <sheetName val="_01_07_10_CIVIL5"/>
      <sheetName val="_01_07_10_MECH-FAB5"/>
      <sheetName val="_01_07_10_MECH-TANK5"/>
      <sheetName val="_30_06_10_N_SHIFT_MECH-FAB5"/>
      <sheetName val="_30_06_10_N_SHIFT_MECH-TANK5"/>
      <sheetName val="scurve_calc_(2)5"/>
      <sheetName val="Meas_-Hotel_Part6"/>
      <sheetName val="BOQ_Direct_selling_cost5"/>
      <sheetName val="Direct_cost_shed_A-2_5"/>
      <sheetName val="Contract_Night_Staff5"/>
      <sheetName val="Contract_Day_Staff5"/>
      <sheetName val="Day_Shift5"/>
      <sheetName val="Night_Shift5"/>
      <sheetName val="Ave_wtd_rates5"/>
      <sheetName val="Material_5"/>
      <sheetName val="Labour_&amp;_Plant5"/>
      <sheetName val="22_12_20116"/>
      <sheetName val="BOQ_(2)6"/>
      <sheetName val="Cashflow_projection5"/>
      <sheetName val="PA-_Consutant_5"/>
      <sheetName val="Civil_Boq5"/>
      <sheetName val="Fee_Rate_Summary5"/>
      <sheetName val="Item-_Compact5"/>
      <sheetName val="final_abstract5"/>
      <sheetName val="TBAL9697__group_wise__sdpl5"/>
      <sheetName val="St_co_91_5lvl5"/>
      <sheetName val="Civil_Works5"/>
      <sheetName val="IO_List5"/>
      <sheetName val="Fill_this_out_first___5"/>
      <sheetName val="Meas__Hotel_Part5"/>
      <sheetName val="INPUT_SHEET5"/>
      <sheetName val="DI_Rate_Analysis6"/>
      <sheetName val="Economic_RisingMain__Ph-I6"/>
      <sheetName val="SP_Break_Up5"/>
      <sheetName val="Labour_productivity5"/>
      <sheetName val="_09_07_10_M顅ᎆ뤀ᨇ԰?缀?5"/>
      <sheetName val="Sales_&amp;_Prod5"/>
      <sheetName val="Cost_Index5"/>
      <sheetName val="cash_in_flow_Summary_JV_5"/>
      <sheetName val="water_prop_5"/>
      <sheetName val="GR_slab-reinft5"/>
      <sheetName val="Staff_Acco_5"/>
      <sheetName val="Rate_analysis-_BOQ_1_5"/>
      <sheetName val="MN_T_B_5"/>
      <sheetName val="Project_Details__5"/>
      <sheetName val="F20_Risk_Analysis5"/>
      <sheetName val="Change_Order_Log5"/>
      <sheetName val="2000_MOR5"/>
      <sheetName val="Driveway_Beams5"/>
      <sheetName val="Structure_Bills_Qty5"/>
      <sheetName val="Prelims_Breakup6"/>
      <sheetName val="INDIGINEOUS_ITEMS_5"/>
      <sheetName val="3cd_Annexure5"/>
      <sheetName val="Rate_Analysis5"/>
      <sheetName val="Fin__Assumpt__-_Sensitivities5"/>
      <sheetName val="Bill_15"/>
      <sheetName val="Bill_25"/>
      <sheetName val="Bill_35"/>
      <sheetName val="Bill_45"/>
      <sheetName val="Bill_55"/>
      <sheetName val="Bill_65"/>
      <sheetName val="Bill_75"/>
      <sheetName val="_09_07_10_M顅ᎆ뤀ᨇ԰5"/>
      <sheetName val="_09_07_10_M顅ᎆ뤀ᨇ԰_缀_5"/>
      <sheetName val="1_Civil-RA5"/>
      <sheetName val="Assumption_Inputs5"/>
      <sheetName val="Phase_15"/>
      <sheetName val="Pacakges_split5"/>
      <sheetName val="DEINKING(ANNEX_1)5"/>
      <sheetName val="AutoOpen_Stub_Data5"/>
      <sheetName val="Eqpmnt_Plng5"/>
      <sheetName val="Debits_as_on_12_04_084"/>
      <sheetName val="Data_Sheet4"/>
      <sheetName val="T-P1,_FINISHES_WORKING_5"/>
      <sheetName val="Assumption_&amp;_Exclusion5"/>
      <sheetName val="External_Doors5"/>
      <sheetName val="STAFFSCHED_4"/>
      <sheetName val="LABOUR_RATE5"/>
      <sheetName val="Material_Rate5"/>
      <sheetName val="Switch_V165"/>
      <sheetName val="India_F&amp;S_Template4"/>
      <sheetName val="_bus_bay4"/>
      <sheetName val="doq_44"/>
      <sheetName val="doq_24"/>
      <sheetName val="Grade_Slab_-15"/>
      <sheetName val="Grade_Slab_-25"/>
      <sheetName val="Grade_slab-35"/>
      <sheetName val="Grade_slab_-45"/>
      <sheetName val="Grade_slab_-55"/>
      <sheetName val="Grade_slab_-65"/>
      <sheetName val="Cat_A_Change_Control5"/>
      <sheetName val="Factor_Sheet5"/>
      <sheetName val="Theo_Cons-June'104"/>
      <sheetName val="11B_4"/>
      <sheetName val="ACAD_Finishes4"/>
      <sheetName val="Site_Details4"/>
      <sheetName val="Site_Area_Statement4"/>
      <sheetName val="Summary_WG4"/>
      <sheetName val="BOQ_LT4"/>
      <sheetName val="14_07_10_CIVIL_W [4"/>
      <sheetName val="AFAS_4"/>
      <sheetName val="RDS_&amp;_WLD4"/>
      <sheetName val="PA_System4"/>
      <sheetName val="Server_&amp;_PAC_Room4"/>
      <sheetName val="HVAC_BOQ4"/>
      <sheetName val="Invoice_Tracker4"/>
      <sheetName val="Income_Statement4"/>
      <sheetName val="Load_Details(B2)4"/>
      <sheetName val="Works_-_Quote_Sheet4"/>
      <sheetName val="BLOCK-A_(MEA_SHEET)4"/>
      <sheetName val="Top_Sheet4"/>
      <sheetName val="Col_NUM4"/>
      <sheetName val="COLUMN_RC_4"/>
      <sheetName val="STILT_Floor_Slab_NUM4"/>
      <sheetName val="First_Floor_Slab_RC4"/>
      <sheetName val="FIRST_FLOOR_SLAB_WT_SUMMARY4"/>
      <sheetName val="Stilt_Floor_Beam_NUM4"/>
      <sheetName val="STILT_BEAM_NUM4"/>
      <sheetName val="STILT_BEAM_RC4"/>
      <sheetName val="Stilt_wall_Num4"/>
      <sheetName val="STILT_WALL_RC4"/>
      <sheetName val="Z-DETAILS_ABOVE_RAFT_UPTO_+0_04"/>
      <sheetName val="Z-DETAILS_ABOVE_RAFT_UPTO_+_(24"/>
      <sheetName val="TOTAL_CHECK4"/>
      <sheetName val="TYP___wall_Num4"/>
      <sheetName val="Z-DETAILS_TYP__+2_85_TO_+8_854"/>
      <sheetName val="d-safe_specs3"/>
      <sheetName val="Blr_hire3"/>
      <sheetName val="PRECAST_lig(tconc_II3"/>
      <sheetName val="RMG_-ABS3"/>
      <sheetName val="T_P_-ABS3"/>
      <sheetName val="T_P_-MB3"/>
      <sheetName val="E_P_R-ABS3"/>
      <sheetName val="E__R-MB3"/>
      <sheetName val="Bldg_6-ABS3"/>
      <sheetName val="Bldg_6-MB3"/>
      <sheetName val="Kz_Grid_Press_foundation_ABS3"/>
      <sheetName val="Kz_Grid_Press_foundation_meas3"/>
      <sheetName val="600-1200T__ABS3"/>
      <sheetName val="600-1200T_Meas3"/>
      <sheetName val="BSR-II_ABS3"/>
      <sheetName val="BSR-II_meas3"/>
      <sheetName val="Misc_ABS3"/>
      <sheetName val="Misc_MB3"/>
      <sheetName val="This_Bill3"/>
      <sheetName val="Upto_Previous3"/>
      <sheetName val="Up_to_date3"/>
      <sheetName val="Grand_Abstract3"/>
      <sheetName val="Blank_MB3"/>
      <sheetName val="cement_summary3"/>
      <sheetName val="Reinforcement_Steel3"/>
      <sheetName val="P-I_CEMENT_RECONCILIATION_3"/>
      <sheetName val="Ra-38_area_wise_summary3"/>
      <sheetName val="P-II_Cement_Reconciliation3"/>
      <sheetName val="Ra-16_P-II3"/>
      <sheetName val="RA_16-_GH3"/>
      <sheetName val="Quote_Sheet3"/>
      <sheetName val="RCC,Ret__Wall3"/>
      <sheetName val="Name_List3"/>
      <sheetName val="Intro_3"/>
      <sheetName val="Gate_23"/>
      <sheetName val="Project_Ignite3"/>
      <sheetName val="E_&amp;_R3"/>
      <sheetName val="Customize_Your_Invoice3"/>
      <sheetName val="Misc__Data3"/>
      <sheetName val="beam-reinft-machine_rm3"/>
      <sheetName val="Cash_Flow_Input_Data_ISC3"/>
      <sheetName val="Fin__Assumpt__-_SensitivitieH3"/>
      <sheetName val="PRECAST_lightconc-II9"/>
      <sheetName val="Cleaning_&amp;_Grubbing9"/>
      <sheetName val="PRECAST_lightconc_II9"/>
      <sheetName val="College_Details9"/>
      <sheetName val="Personal_9"/>
      <sheetName val="jidal_dam9"/>
      <sheetName val="fran_temp9"/>
      <sheetName val="kona_swit9"/>
      <sheetName val="template_(8)9"/>
      <sheetName val="template_(9)9"/>
      <sheetName val="OVER_HEADS9"/>
      <sheetName val="Cover_Sheet9"/>
      <sheetName val="BOQ_REV_A9"/>
      <sheetName val="PTB_(IO)9"/>
      <sheetName val="BMS_9"/>
      <sheetName val="SPT_vs_PHI9"/>
      <sheetName val="TBAL9697_-group_wise__sdpl9"/>
      <sheetName val="Quantity_Schedule8"/>
      <sheetName val="Revenue__Schedule_8"/>
      <sheetName val="Balance_works_-_Direct_Cost8"/>
      <sheetName val="Balance_works_-_Indirect_Cost8"/>
      <sheetName val="Fund_Plan8"/>
      <sheetName val="Bill_of_Resources8"/>
      <sheetName val="SITE_OVERHEADS7"/>
      <sheetName val="labour_coeff7"/>
      <sheetName val="Expenditure_plan7"/>
      <sheetName val="ORDER_BOOKING7"/>
      <sheetName val="Site_Dev_BOQ7"/>
      <sheetName val="beam-reinft-IIInd_floor7"/>
      <sheetName val="M-Book_for_Conc7"/>
      <sheetName val="M-Book_for_FW7"/>
      <sheetName val="Costing_Upto_Mar'11_(2)7"/>
      <sheetName val="Tender_Summary7"/>
      <sheetName val="TAX_BILLS7"/>
      <sheetName val="CASH_BILLS7"/>
      <sheetName val="LABOUR_BILLS7"/>
      <sheetName val="puch_order7"/>
      <sheetName val="Sheet1_(2)7"/>
      <sheetName val="Boq_Block_A7"/>
      <sheetName val="_24_07_10_RS_&amp;_SECURITY7"/>
      <sheetName val="24_07_10_CIVIL_WET7"/>
      <sheetName val="_24_07_10_CIVIL7"/>
      <sheetName val="_24_07_10_MECH-FAB7"/>
      <sheetName val="_24_07_10_MECH-TANK7"/>
      <sheetName val="_23_07_10_N_SHIFT_MECH-FAB7"/>
      <sheetName val="_23_07_10_N_SHIFT_MECH-TANK7"/>
      <sheetName val="_23_07_10_RS_&amp;_SECURITY7"/>
      <sheetName val="23_07_10_CIVIL_WET7"/>
      <sheetName val="_23_07_10_CIVIL7"/>
      <sheetName val="_23_07_10_MECH-FAB7"/>
      <sheetName val="_23_07_10_MECH-TANK7"/>
      <sheetName val="_22_07_10_N_SHIFT_MECH-FAB7"/>
      <sheetName val="_22_07_10_N_SHIFT_MECH-TANK7"/>
      <sheetName val="_22_07_10_RS_&amp;_SECURITY7"/>
      <sheetName val="22_07_10_CIVIL_WET7"/>
      <sheetName val="_22_07_10_CIVIL7"/>
      <sheetName val="_22_07_10_MECH-FAB7"/>
      <sheetName val="_22_07_10_MECH-TANK7"/>
      <sheetName val="_21_07_10_N_SHIFT_MECH-FAB7"/>
      <sheetName val="_21_07_10_N_SHIFT_MECH-TANK7"/>
      <sheetName val="_21_07_10_RS_&amp;_SECURITY7"/>
      <sheetName val="21_07_10_CIVIL_WET7"/>
      <sheetName val="_21_07_10_CIVIL7"/>
      <sheetName val="_21_07_10_MECH-FAB7"/>
      <sheetName val="_21_07_10_MECH-TANK7"/>
      <sheetName val="_20_07_10_N_SHIFT_MECH-FAB7"/>
      <sheetName val="_20_07_10_N_SHIFT_MECH-TANK7"/>
      <sheetName val="_20_07_10_RS_&amp;_SECURITY7"/>
      <sheetName val="20_07_10_CIVIL_WET7"/>
      <sheetName val="_20_07_10_CIVIL7"/>
      <sheetName val="_20_07_10_MECH-FAB7"/>
      <sheetName val="_20_07_10_MECH-TANK7"/>
      <sheetName val="_19_07_10_N_SHIFT_MECH-FAB7"/>
      <sheetName val="_19_07_10_N_SHIFT_MECH-TANK7"/>
      <sheetName val="_19_07_10_RS_&amp;_SECURITY7"/>
      <sheetName val="19_07_10_CIVIL_WET7"/>
      <sheetName val="_19_07_10_CIVIL7"/>
      <sheetName val="_19_07_10_MECH-FAB7"/>
      <sheetName val="_19_07_10_MECH-TANK7"/>
      <sheetName val="_18_07_10_N_SHIFT_MECH-FAB7"/>
      <sheetName val="_18_07_10_N_SHIFT_MECH-TANK7"/>
      <sheetName val="_18_07_10_RS_&amp;_SECURITY7"/>
      <sheetName val="18_07_10_CIVIL_WET7"/>
      <sheetName val="_18_07_10_CIVIL7"/>
      <sheetName val="_18_07_10_MECH-FAB7"/>
      <sheetName val="_18_07_10_MECH-TANK7"/>
      <sheetName val="_17_07_10_N_SHIFT_MECH-FAB7"/>
      <sheetName val="_17_07_10_N_SHIFT_MECH-TANK7"/>
      <sheetName val="_17_07_10_RS_&amp;_SECURITY7"/>
      <sheetName val="17_07_10_CIVIL_WET7"/>
      <sheetName val="_17_07_10_CIVIL7"/>
      <sheetName val="_17_07_10_MECH-FAB7"/>
      <sheetName val="_17_07_10_MECH-TANK7"/>
      <sheetName val="_16_07_10_N_SHIFT_MECH-FAB6"/>
      <sheetName val="_16_07_10_N_SHIFT_MECH-TANK6"/>
      <sheetName val="_16_07_10_RS_&amp;_SECURITY6"/>
      <sheetName val="16_07_10_CIVIL_WET6"/>
      <sheetName val="_16_07_10_CIVIL6"/>
      <sheetName val="_16_07_10_MECH-FAB6"/>
      <sheetName val="_16_07_10_MECH-TANK6"/>
      <sheetName val="_15_07_10_N_SHIFT_MECH-FAB6"/>
      <sheetName val="_15_07_10_N_SHIFT_MECH-TANK6"/>
      <sheetName val="_15_07_10_RS_&amp;_SECURITY6"/>
      <sheetName val="15_07_10_CIVIL_WET6"/>
      <sheetName val="_15_07_10_CIVIL6"/>
      <sheetName val="_15_07_10_MECH-FAB6"/>
      <sheetName val="_15_07_10_MECH-TANK6"/>
      <sheetName val="_14_07_10_N_SHIFT_MECH-FAB6"/>
      <sheetName val="_14_07_10_N_SHIFT_MECH-TANK6"/>
      <sheetName val="_14_07_10_RS_&amp;_SECURITY6"/>
      <sheetName val="14_07_10_CIVIL_WET6"/>
      <sheetName val="_14_07_10_CIVIL6"/>
      <sheetName val="_14_07_10_MECH-FAB6"/>
      <sheetName val="_14_07_10_MECH-TANK6"/>
      <sheetName val="_13_07_10_N_SHIFT_MECH-FAB6"/>
      <sheetName val="_13_07_10_N_SHIFT_MECH-TANK6"/>
      <sheetName val="_13_07_10_RS_&amp;_SECURITY6"/>
      <sheetName val="13_07_10_CIVIL_WET6"/>
      <sheetName val="_13_07_10_CIVIL6"/>
      <sheetName val="_13_07_10_MECH-FAB6"/>
      <sheetName val="_13_07_10_MECH-TANK6"/>
      <sheetName val="_12_07_10_N_SHIFT_MECH-FAB6"/>
      <sheetName val="_12_07_10_N_SHIFT_MECH-TANK6"/>
      <sheetName val="_12_07_10_RS_&amp;_SECURITY6"/>
      <sheetName val="12_07_10_CIVIL_WET6"/>
      <sheetName val="_12_07_10_CIVIL6"/>
      <sheetName val="_12_07_10_MECH-FAB6"/>
      <sheetName val="_12_07_10_MECH-TANK6"/>
      <sheetName val="_11_07_10_N_SHIFT_MECH-FAB6"/>
      <sheetName val="_11_07_10_N_SHIFT_MECH-TANK6"/>
      <sheetName val="_11_07_10_RS_&amp;_SECURITY6"/>
      <sheetName val="11_07_10_CIVIL_WET6"/>
      <sheetName val="_11_07_10_CIVIL6"/>
      <sheetName val="_11_07_10_MECH-FAB6"/>
      <sheetName val="_11_07_10_MECH-TANK6"/>
      <sheetName val="_10_07_10_N_SHIFT_MECH-FAB6"/>
      <sheetName val="_10_07_10_N_SHIFT_MECH-TANK6"/>
      <sheetName val="_10_07_10_RS_&amp;_SECURITY6"/>
      <sheetName val="10_07_10_CIVIL_WET6"/>
      <sheetName val="_10_07_10_CIVIL6"/>
      <sheetName val="_10_07_10_MECH-FAB6"/>
      <sheetName val="_10_07_10_MECH-TANK6"/>
      <sheetName val="_09_07_10_N_SHIFT_MECH-FAB6"/>
      <sheetName val="_09_07_10_N_SHIFT_MECH-TANK6"/>
      <sheetName val="_09_07_10_RS_&amp;_SECURITY6"/>
      <sheetName val="09_07_10_CIVIL_WET6"/>
      <sheetName val="_09_07_10_CIVIL6"/>
      <sheetName val="_09_07_10_MECH-FAB6"/>
      <sheetName val="_09_07_10_MECH-TANK6"/>
      <sheetName val="_08_07_10_N_SHIFT_MECH-FAB6"/>
      <sheetName val="_08_07_10_N_SHIFT_MECH-TANK6"/>
      <sheetName val="_08_07_10_RS_&amp;_SECURITY6"/>
      <sheetName val="08_07_10_CIVIL_WET6"/>
      <sheetName val="_08_07_10_CIVIL6"/>
      <sheetName val="_08_07_10_MECH-FAB6"/>
      <sheetName val="_08_07_10_MECH-TANK6"/>
      <sheetName val="_07_07_10_N_SHIFT_MECH-FAB6"/>
      <sheetName val="_07_07_10_N_SHIFT_MECH-TANK6"/>
      <sheetName val="_07_07_10_RS_&amp;_SECURITY6"/>
      <sheetName val="07_07_10_CIVIL_WET6"/>
      <sheetName val="_07_07_10_CIVIL6"/>
      <sheetName val="_07_07_10_MECH-FAB6"/>
      <sheetName val="_07_07_10_MECH-TANK6"/>
      <sheetName val="_06_07_10_N_SHIFT_MECH-FAB6"/>
      <sheetName val="_06_07_10_N_SHIFT_MECH-TANK6"/>
      <sheetName val="_06_07_10_RS_&amp;_SECURITY6"/>
      <sheetName val="06_07_10_CIVIL_WET6"/>
      <sheetName val="_06_07_10_CIVIL6"/>
      <sheetName val="_06_07_10_MECH-FAB6"/>
      <sheetName val="_06_07_10_MECH-TANK6"/>
      <sheetName val="_05_07_10_N_SHIFT_MECH-FAB6"/>
      <sheetName val="_05_07_10_N_SHIFT_MECH-TANK6"/>
      <sheetName val="_05_07_10_RS_&amp;_SECURITY6"/>
      <sheetName val="05_07_10_CIVIL_WET6"/>
      <sheetName val="_05_07_10_CIVIL6"/>
      <sheetName val="_05_07_10_MECH-FAB6"/>
      <sheetName val="_05_07_10_MECH-TANK6"/>
      <sheetName val="_04_07_10_N_SHIFT_MECH-FAB6"/>
      <sheetName val="_04_07_10_N_SHIFT_MECH-TANK6"/>
      <sheetName val="_04_07_10_RS_&amp;_SECURITY6"/>
      <sheetName val="04_07_10_CIVIL_WET6"/>
      <sheetName val="_04_07_10_CIVIL6"/>
      <sheetName val="_04_07_10_MECH-FAB6"/>
      <sheetName val="_04_07_10_MECH-TANK6"/>
      <sheetName val="_03_07_10_N_SHIFT_MECH-FAB6"/>
      <sheetName val="_03_07_10_N_SHIFT_MECH-TANK6"/>
      <sheetName val="_03_07_10_RS_&amp;_SECURITY_6"/>
      <sheetName val="03_07_10_CIVIL_WET_6"/>
      <sheetName val="_03_07_10_CIVIL_6"/>
      <sheetName val="_03_07_10_MECH-FAB_6"/>
      <sheetName val="_03_07_10_MECH-TANK_6"/>
      <sheetName val="_02_07_10_N_SHIFT_MECH-FAB_6"/>
      <sheetName val="_02_07_10_N_SHIFT_MECH-TANK_6"/>
      <sheetName val="_02_07_10_RS_&amp;_SECURITY6"/>
      <sheetName val="02_07_10_CIVIL_WET6"/>
      <sheetName val="_02_07_10_CIVIL6"/>
      <sheetName val="_02_07_10_MECH-FAB6"/>
      <sheetName val="_02_07_10_MECH-TANK6"/>
      <sheetName val="_01_07_10_N_SHIFT_MECH-FAB6"/>
      <sheetName val="_01_07_10_N_SHIFT_MECH-TANK6"/>
      <sheetName val="_01_07_10_RS_&amp;_SECURITY6"/>
      <sheetName val="01_07_10_CIVIL_WET6"/>
      <sheetName val="_01_07_10_CIVIL6"/>
      <sheetName val="_01_07_10_MECH-FAB6"/>
      <sheetName val="_01_07_10_MECH-TANK6"/>
      <sheetName val="_30_06_10_N_SHIFT_MECH-FAB6"/>
      <sheetName val="_30_06_10_N_SHIFT_MECH-TANK6"/>
      <sheetName val="scurve_calc_(2)6"/>
      <sheetName val="Meas_-Hotel_Part7"/>
      <sheetName val="BOQ_Direct_selling_cost6"/>
      <sheetName val="Direct_cost_shed_A-2_6"/>
      <sheetName val="Contract_Night_Staff6"/>
      <sheetName val="Contract_Day_Staff6"/>
      <sheetName val="Day_Shift6"/>
      <sheetName val="Night_Shift6"/>
      <sheetName val="Ave_wtd_rates6"/>
      <sheetName val="Material_6"/>
      <sheetName val="Labour_&amp;_Plant6"/>
      <sheetName val="22_12_20117"/>
      <sheetName val="BOQ_(2)7"/>
      <sheetName val="Cashflow_projection6"/>
      <sheetName val="PA-_Consutant_6"/>
      <sheetName val="Civil_Boq6"/>
      <sheetName val="Fee_Rate_Summary6"/>
      <sheetName val="Item-_Compact6"/>
      <sheetName val="final_abstract6"/>
      <sheetName val="TBAL9697__group_wise__sdpl6"/>
      <sheetName val="St_co_91_5lvl6"/>
      <sheetName val="Civil_Works6"/>
      <sheetName val="IO_List6"/>
      <sheetName val="Fill_this_out_first___6"/>
      <sheetName val="Meas__Hotel_Part6"/>
      <sheetName val="INPUT_SHEET6"/>
      <sheetName val="DI_Rate_Analysis7"/>
      <sheetName val="Economic_RisingMain__Ph-I7"/>
      <sheetName val="SP_Break_Up6"/>
      <sheetName val="Labour_productivity6"/>
      <sheetName val="_09_07_10_M顅ᎆ뤀ᨇ԰?缀?6"/>
      <sheetName val="Sales_&amp;_Prod6"/>
      <sheetName val="Cost_Index6"/>
      <sheetName val="cash_in_flow_Summary_JV_6"/>
      <sheetName val="water_prop_6"/>
      <sheetName val="GR_slab-reinft6"/>
      <sheetName val="Staff_Acco_6"/>
      <sheetName val="Rate_analysis-_BOQ_1_6"/>
      <sheetName val="MN_T_B_6"/>
      <sheetName val="Project_Details__6"/>
      <sheetName val="F20_Risk_Analysis6"/>
      <sheetName val="Change_Order_Log6"/>
      <sheetName val="2000_MOR6"/>
      <sheetName val="Driveway_Beams6"/>
      <sheetName val="Structure_Bills_Qty6"/>
      <sheetName val="Prelims_Breakup7"/>
      <sheetName val="INDIGINEOUS_ITEMS_6"/>
      <sheetName val="3cd_Annexure6"/>
      <sheetName val="Rate_Analysis6"/>
      <sheetName val="Fin__Assumpt__-_Sensitivities6"/>
      <sheetName val="Bill_16"/>
      <sheetName val="Bill_26"/>
      <sheetName val="Bill_36"/>
      <sheetName val="Bill_46"/>
      <sheetName val="Bill_56"/>
      <sheetName val="Bill_66"/>
      <sheetName val="Bill_76"/>
      <sheetName val="_09_07_10_M顅ᎆ뤀ᨇ԰6"/>
      <sheetName val="_09_07_10_M顅ᎆ뤀ᨇ԰_缀_6"/>
      <sheetName val="1_Civil-RA6"/>
      <sheetName val="Assumption_Inputs6"/>
      <sheetName val="Phase_16"/>
      <sheetName val="Pacakges_split6"/>
      <sheetName val="DEINKING(ANNEX_1)6"/>
      <sheetName val="AutoOpen_Stub_Data6"/>
      <sheetName val="Eqpmnt_Plng6"/>
      <sheetName val="Debits_as_on_12_04_085"/>
      <sheetName val="Data_Sheet5"/>
      <sheetName val="T-P1,_FINISHES_WORKING_6"/>
      <sheetName val="Assumption_&amp;_Exclusion6"/>
      <sheetName val="External_Doors6"/>
      <sheetName val="STAFFSCHED_5"/>
      <sheetName val="LABOUR_RATE6"/>
      <sheetName val="Material_Rate6"/>
      <sheetName val="Switch_V166"/>
      <sheetName val="India_F&amp;S_Template5"/>
      <sheetName val="_bus_bay5"/>
      <sheetName val="doq_45"/>
      <sheetName val="doq_25"/>
      <sheetName val="Grade_Slab_-16"/>
      <sheetName val="Grade_Slab_-26"/>
      <sheetName val="Grade_slab-36"/>
      <sheetName val="Grade_slab_-46"/>
      <sheetName val="Grade_slab_-56"/>
      <sheetName val="Grade_slab_-66"/>
      <sheetName val="Cat_A_Change_Control6"/>
      <sheetName val="Factor_Sheet6"/>
      <sheetName val="Theo_Cons-June'105"/>
      <sheetName val="11B_5"/>
      <sheetName val="ACAD_Finishes5"/>
      <sheetName val="Site_Details5"/>
      <sheetName val="Site_Area_Statement5"/>
      <sheetName val="Summary_WG5"/>
      <sheetName val="BOQ_LT5"/>
      <sheetName val="14_07_10_CIVIL_W [5"/>
      <sheetName val="AFAS_5"/>
      <sheetName val="RDS_&amp;_WLD5"/>
      <sheetName val="PA_System5"/>
      <sheetName val="Server_&amp;_PAC_Room5"/>
      <sheetName val="HVAC_BOQ5"/>
      <sheetName val="Invoice_Tracker5"/>
      <sheetName val="Income_Statement5"/>
      <sheetName val="Load_Details(B2)5"/>
      <sheetName val="Works_-_Quote_Sheet5"/>
      <sheetName val="BLOCK-A_(MEA_SHEET)5"/>
      <sheetName val="Cost_Basis4"/>
      <sheetName val="Top_Sheet5"/>
      <sheetName val="Col_NUM5"/>
      <sheetName val="COLUMN_RC_5"/>
      <sheetName val="STILT_Floor_Slab_NUM5"/>
      <sheetName val="First_Floor_Slab_RC5"/>
      <sheetName val="FIRST_FLOOR_SLAB_WT_SUMMARY5"/>
      <sheetName val="Stilt_Floor_Beam_NUM5"/>
      <sheetName val="STILT_BEAM_NUM5"/>
      <sheetName val="STILT_BEAM_RC5"/>
      <sheetName val="Stilt_wall_Num5"/>
      <sheetName val="STILT_WALL_RC5"/>
      <sheetName val="Z-DETAILS_ABOVE_RAFT_UPTO_+0_06"/>
      <sheetName val="Z-DETAILS_ABOVE_RAFT_UPTO_+_(25"/>
      <sheetName val="TOTAL_CHECK5"/>
      <sheetName val="TYP___wall_Num5"/>
      <sheetName val="Z-DETAILS_TYP__+2_85_TO_+8_855"/>
      <sheetName val="d-safe_specs4"/>
      <sheetName val="Deduction_of_assets4"/>
      <sheetName val="Blr_hire4"/>
      <sheetName val="PRECAST_lig(tconc_II4"/>
      <sheetName val="VF_Full_Recon4"/>
      <sheetName val="PITP3_COPY4"/>
      <sheetName val="Meas_4"/>
      <sheetName val="Expenses_Actual_Vs__Budgeted4"/>
      <sheetName val="Col_up_to_plinth4"/>
      <sheetName val="MASTER_RATE_ANALYSIS4"/>
      <sheetName val="RMG_-ABS4"/>
      <sheetName val="T_P_-ABS4"/>
      <sheetName val="T_P_-MB4"/>
      <sheetName val="E_P_R-ABS4"/>
      <sheetName val="E__R-MB4"/>
      <sheetName val="Bldg_6-ABS4"/>
      <sheetName val="Bldg_6-MB4"/>
      <sheetName val="Kz_Grid_Press_foundation_ABS4"/>
      <sheetName val="Kz_Grid_Press_foundation_meas4"/>
      <sheetName val="600-1200T__ABS4"/>
      <sheetName val="600-1200T_Meas4"/>
      <sheetName val="BSR-II_ABS4"/>
      <sheetName val="BSR-II_meas4"/>
      <sheetName val="Misc_ABS4"/>
      <sheetName val="Misc_MB4"/>
      <sheetName val="This_Bill4"/>
      <sheetName val="Upto_Previous4"/>
      <sheetName val="Up_to_date4"/>
      <sheetName val="Grand_Abstract4"/>
      <sheetName val="Blank_MB4"/>
      <sheetName val="cement_summary4"/>
      <sheetName val="Reinforcement_Steel4"/>
      <sheetName val="P-I_CEMENT_RECONCILIATION_4"/>
      <sheetName val="Ra-38_area_wise_summary4"/>
      <sheetName val="P-II_Cement_Reconciliation4"/>
      <sheetName val="Ra-16_P-II4"/>
      <sheetName val="RA_16-_GH4"/>
      <sheetName val="Quote_Sheet4"/>
      <sheetName val="RCC,Ret__Wall4"/>
      <sheetName val="Name_List4"/>
      <sheetName val="Intro_4"/>
      <sheetName val="Gate_24"/>
      <sheetName val="Project_Ignite4"/>
      <sheetName val="E_&amp;_R4"/>
      <sheetName val="Customize_Your_Invoice4"/>
      <sheetName val="Misc__Data4"/>
      <sheetName val="beam-reinft-machine_rm4"/>
      <sheetName val="Cash_Flow_Input_Data_ISC4"/>
      <sheetName val="Fin__Assumpt__-_SensitivitieH4"/>
      <sheetName val="PRECAST_lightconc-II10"/>
      <sheetName val="Cleaning_&amp;_Grubbing10"/>
      <sheetName val="PRECAST_lightconc_II10"/>
      <sheetName val="College_Details10"/>
      <sheetName val="Personal_10"/>
      <sheetName val="jidal_dam10"/>
      <sheetName val="fran_temp10"/>
      <sheetName val="kona_swit10"/>
      <sheetName val="template_(8)10"/>
      <sheetName val="template_(9)10"/>
      <sheetName val="OVER_HEADS10"/>
      <sheetName val="Cover_Sheet10"/>
      <sheetName val="BOQ_REV_A10"/>
      <sheetName val="PTB_(IO)10"/>
      <sheetName val="BMS_10"/>
      <sheetName val="SPT_vs_PHI10"/>
      <sheetName val="TBAL9697_-group_wise__sdpl10"/>
      <sheetName val="Quantity_Schedule9"/>
      <sheetName val="Revenue__Schedule_9"/>
      <sheetName val="Balance_works_-_Direct_Cost9"/>
      <sheetName val="Balance_works_-_Indirect_Cost9"/>
      <sheetName val="Fund_Plan9"/>
      <sheetName val="Bill_of_Resources9"/>
      <sheetName val="SITE_OVERHEADS8"/>
      <sheetName val="labour_coeff8"/>
      <sheetName val="Expenditure_plan8"/>
      <sheetName val="ORDER_BOOKING8"/>
      <sheetName val="Site_Dev_BOQ8"/>
      <sheetName val="beam-reinft-IIInd_floor8"/>
      <sheetName val="M-Book_for_Conc8"/>
      <sheetName val="M-Book_for_FW8"/>
      <sheetName val="Costing_Upto_Mar'11_(2)8"/>
      <sheetName val="Tender_Summary8"/>
      <sheetName val="TAX_BILLS8"/>
      <sheetName val="CASH_BILLS8"/>
      <sheetName val="LABOUR_BILLS8"/>
      <sheetName val="puch_order8"/>
      <sheetName val="Sheet1_(2)8"/>
      <sheetName val="Boq_Block_A8"/>
      <sheetName val="_24_07_10_RS_&amp;_SECURITY8"/>
      <sheetName val="24_07_10_CIVIL_WET8"/>
      <sheetName val="_24_07_10_CIVIL8"/>
      <sheetName val="_24_07_10_MECH-FAB8"/>
      <sheetName val="_24_07_10_MECH-TANK8"/>
      <sheetName val="_23_07_10_N_SHIFT_MECH-FAB8"/>
      <sheetName val="_23_07_10_N_SHIFT_MECH-TANK8"/>
      <sheetName val="_23_07_10_RS_&amp;_SECURITY8"/>
      <sheetName val="23_07_10_CIVIL_WET8"/>
      <sheetName val="_23_07_10_CIVIL8"/>
      <sheetName val="_23_07_10_MECH-FAB8"/>
      <sheetName val="_23_07_10_MECH-TANK8"/>
      <sheetName val="_22_07_10_N_SHIFT_MECH-FAB8"/>
      <sheetName val="_22_07_10_N_SHIFT_MECH-TANK8"/>
      <sheetName val="_22_07_10_RS_&amp;_SECURITY8"/>
      <sheetName val="22_07_10_CIVIL_WET8"/>
      <sheetName val="_22_07_10_CIVIL8"/>
      <sheetName val="_22_07_10_MECH-FAB8"/>
      <sheetName val="_22_07_10_MECH-TANK8"/>
      <sheetName val="_21_07_10_N_SHIFT_MECH-FAB8"/>
      <sheetName val="_21_07_10_N_SHIFT_MECH-TANK8"/>
      <sheetName val="_21_07_10_RS_&amp;_SECURITY8"/>
      <sheetName val="21_07_10_CIVIL_WET8"/>
      <sheetName val="_21_07_10_CIVIL8"/>
      <sheetName val="_21_07_10_MECH-FAB8"/>
      <sheetName val="_21_07_10_MECH-TANK8"/>
      <sheetName val="_20_07_10_N_SHIFT_MECH-FAB8"/>
      <sheetName val="_20_07_10_N_SHIFT_MECH-TANK8"/>
      <sheetName val="_20_07_10_RS_&amp;_SECURITY8"/>
      <sheetName val="20_07_10_CIVIL_WET8"/>
      <sheetName val="_20_07_10_CIVIL8"/>
      <sheetName val="_20_07_10_MECH-FAB8"/>
      <sheetName val="_20_07_10_MECH-TANK8"/>
      <sheetName val="_19_07_10_N_SHIFT_MECH-FAB8"/>
      <sheetName val="_19_07_10_N_SHIFT_MECH-TANK8"/>
      <sheetName val="_19_07_10_RS_&amp;_SECURITY8"/>
      <sheetName val="19_07_10_CIVIL_WET8"/>
      <sheetName val="_19_07_10_CIVIL8"/>
      <sheetName val="_19_07_10_MECH-FAB8"/>
      <sheetName val="_19_07_10_MECH-TANK8"/>
      <sheetName val="_18_07_10_N_SHIFT_MECH-FAB8"/>
      <sheetName val="_18_07_10_N_SHIFT_MECH-TANK8"/>
      <sheetName val="_18_07_10_RS_&amp;_SECURITY8"/>
      <sheetName val="18_07_10_CIVIL_WET8"/>
      <sheetName val="_18_07_10_CIVIL8"/>
      <sheetName val="_18_07_10_MECH-FAB8"/>
      <sheetName val="_18_07_10_MECH-TANK8"/>
      <sheetName val="_17_07_10_N_SHIFT_MECH-FAB8"/>
      <sheetName val="_17_07_10_N_SHIFT_MECH-TANK8"/>
      <sheetName val="_17_07_10_RS_&amp;_SECURITY8"/>
      <sheetName val="17_07_10_CIVIL_WET8"/>
      <sheetName val="_17_07_10_CIVIL8"/>
      <sheetName val="_17_07_10_MECH-FAB8"/>
      <sheetName val="_17_07_10_MECH-TANK8"/>
      <sheetName val="_16_07_10_N_SHIFT_MECH-FAB7"/>
      <sheetName val="_16_07_10_N_SHIFT_MECH-TANK7"/>
      <sheetName val="_16_07_10_RS_&amp;_SECURITY7"/>
      <sheetName val="16_07_10_CIVIL_WET7"/>
      <sheetName val="_16_07_10_CIVIL7"/>
      <sheetName val="_16_07_10_MECH-FAB7"/>
      <sheetName val="_16_07_10_MECH-TANK7"/>
      <sheetName val="_15_07_10_N_SHIFT_MECH-FAB7"/>
      <sheetName val="_15_07_10_N_SHIFT_MECH-TANK7"/>
      <sheetName val="_15_07_10_RS_&amp;_SECURITY7"/>
      <sheetName val="15_07_10_CIVIL_WET7"/>
      <sheetName val="_15_07_10_CIVIL7"/>
      <sheetName val="_15_07_10_MECH-FAB7"/>
      <sheetName val="_15_07_10_MECH-TANK7"/>
      <sheetName val="_14_07_10_N_SHIFT_MECH-FAB7"/>
      <sheetName val="_14_07_10_N_SHIFT_MECH-TANK7"/>
      <sheetName val="_14_07_10_RS_&amp;_SECURITY7"/>
      <sheetName val="14_07_10_CIVIL_WET7"/>
      <sheetName val="_14_07_10_CIVIL7"/>
      <sheetName val="_14_07_10_MECH-FAB7"/>
      <sheetName val="_14_07_10_MECH-TANK7"/>
      <sheetName val="_13_07_10_N_SHIFT_MECH-FAB7"/>
      <sheetName val="_13_07_10_N_SHIFT_MECH-TANK7"/>
      <sheetName val="_13_07_10_RS_&amp;_SECURITY7"/>
      <sheetName val="13_07_10_CIVIL_WET7"/>
      <sheetName val="_13_07_10_CIVIL7"/>
      <sheetName val="_13_07_10_MECH-FAB7"/>
      <sheetName val="_13_07_10_MECH-TANK7"/>
      <sheetName val="_12_07_10_N_SHIFT_MECH-FAB7"/>
      <sheetName val="_12_07_10_N_SHIFT_MECH-TANK7"/>
      <sheetName val="_12_07_10_RS_&amp;_SECURITY7"/>
      <sheetName val="12_07_10_CIVIL_WET7"/>
      <sheetName val="_12_07_10_CIVIL7"/>
      <sheetName val="_12_07_10_MECH-FAB7"/>
      <sheetName val="_12_07_10_MECH-TANK7"/>
      <sheetName val="_11_07_10_N_SHIFT_MECH-FAB7"/>
      <sheetName val="_11_07_10_N_SHIFT_MECH-TANK7"/>
      <sheetName val="_11_07_10_RS_&amp;_SECURITY7"/>
      <sheetName val="11_07_10_CIVIL_WET7"/>
      <sheetName val="_11_07_10_CIVIL7"/>
      <sheetName val="_11_07_10_MECH-FAB7"/>
      <sheetName val="_11_07_10_MECH-TANK7"/>
      <sheetName val="_10_07_10_N_SHIFT_MECH-FAB7"/>
      <sheetName val="_10_07_10_N_SHIFT_MECH-TANK7"/>
      <sheetName val="_10_07_10_RS_&amp;_SECURITY7"/>
      <sheetName val="10_07_10_CIVIL_WET7"/>
      <sheetName val="_10_07_10_CIVIL7"/>
      <sheetName val="_10_07_10_MECH-FAB7"/>
      <sheetName val="_10_07_10_MECH-TANK7"/>
      <sheetName val="_09_07_10_N_SHIFT_MECH-FAB7"/>
      <sheetName val="_09_07_10_N_SHIFT_MECH-TANK7"/>
      <sheetName val="_09_07_10_RS_&amp;_SECURITY7"/>
      <sheetName val="09_07_10_CIVIL_WET7"/>
      <sheetName val="_09_07_10_CIVIL7"/>
      <sheetName val="_09_07_10_MECH-FAB7"/>
      <sheetName val="_09_07_10_MECH-TANK7"/>
      <sheetName val="_08_07_10_N_SHIFT_MECH-FAB7"/>
      <sheetName val="_08_07_10_N_SHIFT_MECH-TANK7"/>
      <sheetName val="_08_07_10_RS_&amp;_SECURITY7"/>
      <sheetName val="08_07_10_CIVIL_WET7"/>
      <sheetName val="_08_07_10_CIVIL7"/>
      <sheetName val="_08_07_10_MECH-FAB7"/>
      <sheetName val="_08_07_10_MECH-TANK7"/>
      <sheetName val="_07_07_10_N_SHIFT_MECH-FAB7"/>
      <sheetName val="_07_07_10_N_SHIFT_MECH-TANK7"/>
      <sheetName val="_07_07_10_RS_&amp;_SECURITY7"/>
      <sheetName val="07_07_10_CIVIL_WET7"/>
      <sheetName val="_07_07_10_CIVIL7"/>
      <sheetName val="_07_07_10_MECH-FAB7"/>
      <sheetName val="_07_07_10_MECH-TANK7"/>
      <sheetName val="_06_07_10_N_SHIFT_MECH-FAB7"/>
      <sheetName val="_06_07_10_N_SHIFT_MECH-TANK7"/>
      <sheetName val="_06_07_10_RS_&amp;_SECURITY7"/>
      <sheetName val="06_07_10_CIVIL_WET7"/>
      <sheetName val="_06_07_10_CIVIL7"/>
      <sheetName val="_06_07_10_MECH-FAB7"/>
      <sheetName val="_06_07_10_MECH-TANK7"/>
      <sheetName val="_05_07_10_N_SHIFT_MECH-FAB7"/>
      <sheetName val="_05_07_10_N_SHIFT_MECH-TANK7"/>
      <sheetName val="_05_07_10_RS_&amp;_SECURITY7"/>
      <sheetName val="05_07_10_CIVIL_WET7"/>
      <sheetName val="_05_07_10_CIVIL7"/>
      <sheetName val="_05_07_10_MECH-FAB7"/>
      <sheetName val="_05_07_10_MECH-TANK7"/>
      <sheetName val="_04_07_10_N_SHIFT_MECH-FAB7"/>
      <sheetName val="_04_07_10_N_SHIFT_MECH-TANK7"/>
      <sheetName val="_04_07_10_RS_&amp;_SECURITY7"/>
      <sheetName val="04_07_10_CIVIL_WET7"/>
      <sheetName val="_04_07_10_CIVIL7"/>
      <sheetName val="_04_07_10_MECH-FAB7"/>
      <sheetName val="_04_07_10_MECH-TANK7"/>
      <sheetName val="_03_07_10_N_SHIFT_MECH-FAB7"/>
      <sheetName val="_03_07_10_N_SHIFT_MECH-TANK7"/>
      <sheetName val="_03_07_10_RS_&amp;_SECURITY_7"/>
      <sheetName val="03_07_10_CIVIL_WET_7"/>
      <sheetName val="_03_07_10_CIVIL_7"/>
      <sheetName val="_03_07_10_MECH-FAB_7"/>
      <sheetName val="_03_07_10_MECH-TANK_7"/>
      <sheetName val="_02_07_10_N_SHIFT_MECH-FAB_7"/>
      <sheetName val="_02_07_10_N_SHIFT_MECH-TANK_7"/>
      <sheetName val="_02_07_10_RS_&amp;_SECURITY7"/>
      <sheetName val="02_07_10_CIVIL_WET7"/>
      <sheetName val="_02_07_10_CIVIL7"/>
      <sheetName val="_02_07_10_MECH-FAB7"/>
      <sheetName val="_02_07_10_MECH-TANK7"/>
      <sheetName val="_01_07_10_N_SHIFT_MECH-FAB7"/>
      <sheetName val="_01_07_10_N_SHIFT_MECH-TANK7"/>
      <sheetName val="_01_07_10_RS_&amp;_SECURITY7"/>
      <sheetName val="01_07_10_CIVIL_WET7"/>
      <sheetName val="_01_07_10_CIVIL7"/>
      <sheetName val="_01_07_10_MECH-FAB7"/>
      <sheetName val="_01_07_10_MECH-TANK7"/>
      <sheetName val="_30_06_10_N_SHIFT_MECH-FAB7"/>
      <sheetName val="_30_06_10_N_SHIFT_MECH-TANK7"/>
      <sheetName val="scurve_calc_(2)7"/>
      <sheetName val="Meas_-Hotel_Part8"/>
      <sheetName val="BOQ_Direct_selling_cost7"/>
      <sheetName val="Direct_cost_shed_A-2_7"/>
      <sheetName val="Contract_Night_Staff7"/>
      <sheetName val="Contract_Day_Staff7"/>
      <sheetName val="Day_Shift7"/>
      <sheetName val="Night_Shift7"/>
      <sheetName val="Ave_wtd_rates7"/>
      <sheetName val="Material_7"/>
      <sheetName val="Labour_&amp;_Plant7"/>
      <sheetName val="22_12_20118"/>
      <sheetName val="BOQ_(2)8"/>
      <sheetName val="Cashflow_projection7"/>
      <sheetName val="PA-_Consutant_7"/>
      <sheetName val="Civil_Boq7"/>
      <sheetName val="Fee_Rate_Summary7"/>
      <sheetName val="Item-_Compact7"/>
      <sheetName val="final_abstract7"/>
      <sheetName val="TBAL9697__group_wise__sdpl7"/>
      <sheetName val="St_co_91_5lvl7"/>
      <sheetName val="Civil_Works7"/>
      <sheetName val="IO_List7"/>
      <sheetName val="Fill_this_out_first___7"/>
      <sheetName val="Meas__Hotel_Part7"/>
      <sheetName val="INPUT_SHEET7"/>
      <sheetName val="DI_Rate_Analysis8"/>
      <sheetName val="Economic_RisingMain__Ph-I8"/>
      <sheetName val="SP_Break_Up7"/>
      <sheetName val="Labour_productivity7"/>
      <sheetName val="_09_07_10_M顅ᎆ뤀ᨇ԰?缀?7"/>
      <sheetName val="Sales_&amp;_Prod7"/>
      <sheetName val="Cost_Index7"/>
      <sheetName val="cash_in_flow_Summary_JV_7"/>
      <sheetName val="water_prop_7"/>
      <sheetName val="GR_slab-reinft7"/>
      <sheetName val="Staff_Acco_7"/>
      <sheetName val="Rate_analysis-_BOQ_1_7"/>
      <sheetName val="MN_T_B_7"/>
      <sheetName val="Project_Details__7"/>
      <sheetName val="F20_Risk_Analysis7"/>
      <sheetName val="Change_Order_Log7"/>
      <sheetName val="2000_MOR7"/>
      <sheetName val="Driveway_Beams7"/>
      <sheetName val="Structure_Bills_Qty7"/>
      <sheetName val="Prelims_Breakup8"/>
      <sheetName val="INDIGINEOUS_ITEMS_7"/>
      <sheetName val="3cd_Annexure7"/>
      <sheetName val="Rate_Analysis7"/>
      <sheetName val="Fin__Assumpt__-_Sensitivities7"/>
      <sheetName val="Bill_17"/>
      <sheetName val="Bill_27"/>
      <sheetName val="Bill_37"/>
      <sheetName val="Bill_47"/>
      <sheetName val="Bill_57"/>
      <sheetName val="Bill_67"/>
      <sheetName val="Bill_77"/>
      <sheetName val="_09_07_10_M顅ᎆ뤀ᨇ԰7"/>
      <sheetName val="_09_07_10_M顅ᎆ뤀ᨇ԰_缀_7"/>
      <sheetName val="1_Civil-RA7"/>
      <sheetName val="Assumption_Inputs7"/>
      <sheetName val="Phase_17"/>
      <sheetName val="Pacakges_split7"/>
      <sheetName val="DEINKING(ANNEX_1)7"/>
      <sheetName val="AutoOpen_Stub_Data7"/>
      <sheetName val="Eqpmnt_Plng7"/>
      <sheetName val="Debits_as_on_12_04_086"/>
      <sheetName val="Data_Sheet6"/>
      <sheetName val="T-P1,_FINISHES_WORKING_7"/>
      <sheetName val="Assumption_&amp;_Exclusion7"/>
      <sheetName val="External_Doors7"/>
      <sheetName val="STAFFSCHED_6"/>
      <sheetName val="LABOUR_RATE7"/>
      <sheetName val="Material_Rate7"/>
      <sheetName val="Switch_V167"/>
      <sheetName val="India_F&amp;S_Template6"/>
      <sheetName val="_bus_bay6"/>
      <sheetName val="doq_46"/>
      <sheetName val="doq_26"/>
      <sheetName val="Grade_Slab_-17"/>
      <sheetName val="Grade_Slab_-27"/>
      <sheetName val="Grade_slab-37"/>
      <sheetName val="Grade_slab_-47"/>
      <sheetName val="Grade_slab_-57"/>
      <sheetName val="Grade_slab_-67"/>
      <sheetName val="Cat_A_Change_Control7"/>
      <sheetName val="Factor_Sheet7"/>
      <sheetName val="Theo_Cons-June'106"/>
      <sheetName val="11B_6"/>
      <sheetName val="ACAD_Finishes6"/>
      <sheetName val="Site_Details6"/>
      <sheetName val="Site_Area_Statement6"/>
      <sheetName val="Summary_WG6"/>
      <sheetName val="BOQ_LT6"/>
      <sheetName val="14_07_10_CIVIL_W [6"/>
      <sheetName val="AFAS_6"/>
      <sheetName val="RDS_&amp;_WLD6"/>
      <sheetName val="PA_System6"/>
      <sheetName val="Server_&amp;_PAC_Room6"/>
      <sheetName val="HVAC_BOQ6"/>
      <sheetName val="Invoice_Tracker6"/>
      <sheetName val="Income_Statement6"/>
      <sheetName val="Load_Details(B2)6"/>
      <sheetName val="Works_-_Quote_Sheet6"/>
      <sheetName val="BLOCK-A_(MEA_SHEET)6"/>
      <sheetName val="Cost_Basis5"/>
      <sheetName val="Top_Sheet6"/>
      <sheetName val="Col_NUM6"/>
      <sheetName val="COLUMN_RC_6"/>
      <sheetName val="STILT_Floor_Slab_NUM6"/>
      <sheetName val="First_Floor_Slab_RC6"/>
      <sheetName val="FIRST_FLOOR_SLAB_WT_SUMMARY6"/>
      <sheetName val="Stilt_Floor_Beam_NUM6"/>
      <sheetName val="STILT_BEAM_NUM6"/>
      <sheetName val="STILT_BEAM_RC6"/>
      <sheetName val="Stilt_wall_Num6"/>
      <sheetName val="STILT_WALL_RC6"/>
      <sheetName val="Z-DETAILS_ABOVE_RAFT_UPTO_+0_07"/>
      <sheetName val="Z-DETAILS_ABOVE_RAFT_UPTO_+_(26"/>
      <sheetName val="TOTAL_CHECK6"/>
      <sheetName val="TYP___wall_Num6"/>
      <sheetName val="Z-DETAILS_TYP__+2_85_TO_+8_856"/>
      <sheetName val="d-safe_specs5"/>
      <sheetName val="Deduction_of_assets5"/>
      <sheetName val="Blr_hire5"/>
      <sheetName val="PRECAST_lig(tconc_II5"/>
      <sheetName val="VF_Full_Recon5"/>
      <sheetName val="PITP3_COPY5"/>
      <sheetName val="Meas_5"/>
      <sheetName val="Expenses_Actual_Vs__Budgeted5"/>
      <sheetName val="Col_up_to_plinth5"/>
      <sheetName val="MASTER_RATE_ANALYSIS5"/>
      <sheetName val="RMG_-ABS5"/>
      <sheetName val="T_P_-ABS5"/>
      <sheetName val="T_P_-MB5"/>
      <sheetName val="E_P_R-ABS5"/>
      <sheetName val="E__R-MB5"/>
      <sheetName val="Bldg_6-ABS5"/>
      <sheetName val="Bldg_6-MB5"/>
      <sheetName val="Kz_Grid_Press_foundation_ABS5"/>
      <sheetName val="Kz_Grid_Press_foundation_meas5"/>
      <sheetName val="600-1200T__ABS5"/>
      <sheetName val="600-1200T_Meas5"/>
      <sheetName val="BSR-II_ABS5"/>
      <sheetName val="BSR-II_meas5"/>
      <sheetName val="Misc_ABS5"/>
      <sheetName val="Misc_MB5"/>
      <sheetName val="This_Bill5"/>
      <sheetName val="Upto_Previous5"/>
      <sheetName val="Up_to_date5"/>
      <sheetName val="Grand_Abstract5"/>
      <sheetName val="Blank_MB5"/>
      <sheetName val="cement_summary5"/>
      <sheetName val="Reinforcement_Steel5"/>
      <sheetName val="P-I_CEMENT_RECONCILIATION_5"/>
      <sheetName val="Ra-38_area_wise_summary5"/>
      <sheetName val="P-II_Cement_Reconciliation5"/>
      <sheetName val="Ra-16_P-II5"/>
      <sheetName val="RA_16-_GH5"/>
      <sheetName val="Quote_Sheet5"/>
      <sheetName val="RCC,Ret__Wall5"/>
      <sheetName val="Name_List5"/>
      <sheetName val="Intro_5"/>
      <sheetName val="Gate_25"/>
      <sheetName val="Project_Ignite5"/>
      <sheetName val="E_&amp;_R5"/>
      <sheetName val="Customize_Your_Invoice5"/>
      <sheetName val="Misc__Data5"/>
      <sheetName val="beam-reinft-machine_rm5"/>
      <sheetName val="Cash_Flow_Input_Data_ISC5"/>
      <sheetName val="Fin__Assumpt__-_SensitivitieH5"/>
      <sheetName val="PRECAST_lightconc-II11"/>
      <sheetName val="Cleaning_&amp;_Grubbing11"/>
      <sheetName val="PRECAST_lightconc_II11"/>
      <sheetName val="College_Details11"/>
      <sheetName val="Personal_11"/>
      <sheetName val="jidal_dam11"/>
      <sheetName val="fran_temp11"/>
      <sheetName val="kona_swit11"/>
      <sheetName val="template_(8)11"/>
      <sheetName val="template_(9)11"/>
      <sheetName val="OVER_HEADS11"/>
      <sheetName val="Cover_Sheet11"/>
      <sheetName val="BOQ_REV_A11"/>
      <sheetName val="PTB_(IO)11"/>
      <sheetName val="BMS_11"/>
      <sheetName val="SPT_vs_PHI11"/>
      <sheetName val="TBAL9697_-group_wise__sdpl11"/>
      <sheetName val="Quantity_Schedule10"/>
      <sheetName val="Revenue__Schedule_10"/>
      <sheetName val="Balance_works_-_Direct_Cost10"/>
      <sheetName val="Balance_works_-_Indirect_Cost10"/>
      <sheetName val="Fund_Plan10"/>
      <sheetName val="Bill_of_Resources10"/>
      <sheetName val="SITE_OVERHEADS9"/>
      <sheetName val="labour_coeff9"/>
      <sheetName val="Expenditure_plan9"/>
      <sheetName val="ORDER_BOOKING9"/>
      <sheetName val="Site_Dev_BOQ9"/>
      <sheetName val="beam-reinft-IIInd_floor9"/>
      <sheetName val="M-Book_for_Conc9"/>
      <sheetName val="M-Book_for_FW9"/>
      <sheetName val="Costing_Upto_Mar'11_(2)9"/>
      <sheetName val="Tender_Summary9"/>
      <sheetName val="TAX_BILLS9"/>
      <sheetName val="CASH_BILLS9"/>
      <sheetName val="LABOUR_BILLS9"/>
      <sheetName val="puch_order9"/>
      <sheetName val="Sheet1_(2)9"/>
      <sheetName val="Boq_Block_A9"/>
      <sheetName val="_24_07_10_RS_&amp;_SECURITY9"/>
      <sheetName val="24_07_10_CIVIL_WET9"/>
      <sheetName val="_24_07_10_CIVIL9"/>
      <sheetName val="_24_07_10_MECH-FAB9"/>
      <sheetName val="_24_07_10_MECH-TANK9"/>
      <sheetName val="_23_07_10_N_SHIFT_MECH-FAB9"/>
      <sheetName val="_23_07_10_N_SHIFT_MECH-TANK9"/>
      <sheetName val="_23_07_10_RS_&amp;_SECURITY9"/>
      <sheetName val="23_07_10_CIVIL_WET9"/>
      <sheetName val="_23_07_10_CIVIL9"/>
      <sheetName val="_23_07_10_MECH-FAB9"/>
      <sheetName val="_23_07_10_MECH-TANK9"/>
      <sheetName val="_22_07_10_N_SHIFT_MECH-FAB9"/>
      <sheetName val="_22_07_10_N_SHIFT_MECH-TANK9"/>
      <sheetName val="_22_07_10_RS_&amp;_SECURITY9"/>
      <sheetName val="22_07_10_CIVIL_WET9"/>
      <sheetName val="_22_07_10_CIVIL9"/>
      <sheetName val="_22_07_10_MECH-FAB9"/>
      <sheetName val="_22_07_10_MECH-TANK9"/>
      <sheetName val="_21_07_10_N_SHIFT_MECH-FAB9"/>
      <sheetName val="_21_07_10_N_SHIFT_MECH-TANK9"/>
      <sheetName val="_21_07_10_RS_&amp;_SECURITY9"/>
      <sheetName val="21_07_10_CIVIL_WET9"/>
      <sheetName val="_21_07_10_CIVIL9"/>
      <sheetName val="_21_07_10_MECH-FAB9"/>
      <sheetName val="_21_07_10_MECH-TANK9"/>
      <sheetName val="_20_07_10_N_SHIFT_MECH-FAB9"/>
      <sheetName val="_20_07_10_N_SHIFT_MECH-TANK9"/>
      <sheetName val="_20_07_10_RS_&amp;_SECURITY9"/>
      <sheetName val="20_07_10_CIVIL_WET9"/>
      <sheetName val="_20_07_10_CIVIL9"/>
      <sheetName val="_20_07_10_MECH-FAB9"/>
      <sheetName val="_20_07_10_MECH-TANK9"/>
      <sheetName val="_19_07_10_N_SHIFT_MECH-FAB9"/>
      <sheetName val="_19_07_10_N_SHIFT_MECH-TANK9"/>
      <sheetName val="_19_07_10_RS_&amp;_SECURITY9"/>
      <sheetName val="19_07_10_CIVIL_WET9"/>
      <sheetName val="_19_07_10_CIVIL9"/>
      <sheetName val="_19_07_10_MECH-FAB9"/>
      <sheetName val="_19_07_10_MECH-TANK9"/>
      <sheetName val="_18_07_10_N_SHIFT_MECH-FAB9"/>
      <sheetName val="_18_07_10_N_SHIFT_MECH-TANK9"/>
      <sheetName val="_18_07_10_RS_&amp;_SECURITY9"/>
      <sheetName val="18_07_10_CIVIL_WET9"/>
      <sheetName val="_18_07_10_CIVIL9"/>
      <sheetName val="_18_07_10_MECH-FAB9"/>
      <sheetName val="_18_07_10_MECH-TANK9"/>
      <sheetName val="_17_07_10_N_SHIFT_MECH-FAB9"/>
      <sheetName val="_17_07_10_N_SHIFT_MECH-TANK9"/>
      <sheetName val="_17_07_10_RS_&amp;_SECURITY9"/>
      <sheetName val="17_07_10_CIVIL_WET9"/>
      <sheetName val="_17_07_10_CIVIL9"/>
      <sheetName val="_17_07_10_MECH-FAB9"/>
      <sheetName val="_17_07_10_MECH-TANK9"/>
      <sheetName val="_16_07_10_N_SHIFT_MECH-FAB8"/>
      <sheetName val="_16_07_10_N_SHIFT_MECH-TANK8"/>
      <sheetName val="_16_07_10_RS_&amp;_SECURITY8"/>
      <sheetName val="16_07_10_CIVIL_WET8"/>
      <sheetName val="_16_07_10_CIVIL8"/>
      <sheetName val="_16_07_10_MECH-FAB8"/>
      <sheetName val="_16_07_10_MECH-TANK8"/>
      <sheetName val="_15_07_10_N_SHIFT_MECH-FAB8"/>
      <sheetName val="_15_07_10_N_SHIFT_MECH-TANK8"/>
      <sheetName val="_15_07_10_RS_&amp;_SECURITY8"/>
      <sheetName val="15_07_10_CIVIL_WET8"/>
      <sheetName val="_15_07_10_CIVIL8"/>
      <sheetName val="_15_07_10_MECH-FAB8"/>
      <sheetName val="_15_07_10_MECH-TANK8"/>
      <sheetName val="_14_07_10_N_SHIFT_MECH-FAB8"/>
      <sheetName val="_14_07_10_N_SHIFT_MECH-TANK8"/>
      <sheetName val="_14_07_10_RS_&amp;_SECURITY8"/>
      <sheetName val="14_07_10_CIVIL_WET8"/>
      <sheetName val="_14_07_10_CIVIL8"/>
      <sheetName val="_14_07_10_MECH-FAB8"/>
      <sheetName val="_14_07_10_MECH-TANK8"/>
      <sheetName val="_13_07_10_N_SHIFT_MECH-FAB8"/>
      <sheetName val="_13_07_10_N_SHIFT_MECH-TANK8"/>
      <sheetName val="_13_07_10_RS_&amp;_SECURITY8"/>
      <sheetName val="13_07_10_CIVIL_WET8"/>
      <sheetName val="_13_07_10_CIVIL8"/>
      <sheetName val="_13_07_10_MECH-FAB8"/>
      <sheetName val="_13_07_10_MECH-TANK8"/>
      <sheetName val="_12_07_10_N_SHIFT_MECH-FAB8"/>
      <sheetName val="_12_07_10_N_SHIFT_MECH-TANK8"/>
      <sheetName val="_12_07_10_RS_&amp;_SECURITY8"/>
      <sheetName val="12_07_10_CIVIL_WET8"/>
      <sheetName val="_12_07_10_CIVIL8"/>
      <sheetName val="_12_07_10_MECH-FAB8"/>
      <sheetName val="_12_07_10_MECH-TANK8"/>
      <sheetName val="_11_07_10_N_SHIFT_MECH-FAB8"/>
      <sheetName val="_11_07_10_N_SHIFT_MECH-TANK8"/>
      <sheetName val="_11_07_10_RS_&amp;_SECURITY8"/>
      <sheetName val="11_07_10_CIVIL_WET8"/>
      <sheetName val="_11_07_10_CIVIL8"/>
      <sheetName val="_11_07_10_MECH-FAB8"/>
      <sheetName val="_11_07_10_MECH-TANK8"/>
      <sheetName val="_10_07_10_N_SHIFT_MECH-FAB8"/>
      <sheetName val="_10_07_10_N_SHIFT_MECH-TANK8"/>
      <sheetName val="_10_07_10_RS_&amp;_SECURITY8"/>
      <sheetName val="10_07_10_CIVIL_WET8"/>
      <sheetName val="_10_07_10_CIVIL8"/>
      <sheetName val="_10_07_10_MECH-FAB8"/>
      <sheetName val="_10_07_10_MECH-TANK8"/>
      <sheetName val="_09_07_10_N_SHIFT_MECH-FAB8"/>
      <sheetName val="_09_07_10_N_SHIFT_MECH-TANK8"/>
      <sheetName val="_09_07_10_RS_&amp;_SECURITY8"/>
      <sheetName val="09_07_10_CIVIL_WET8"/>
      <sheetName val="_09_07_10_CIVIL8"/>
      <sheetName val="_09_07_10_MECH-FAB8"/>
      <sheetName val="_09_07_10_MECH-TANK8"/>
      <sheetName val="_08_07_10_N_SHIFT_MECH-FAB8"/>
      <sheetName val="_08_07_10_N_SHIFT_MECH-TANK8"/>
      <sheetName val="_08_07_10_RS_&amp;_SECURITY8"/>
      <sheetName val="08_07_10_CIVIL_WET8"/>
      <sheetName val="_08_07_10_CIVIL8"/>
      <sheetName val="_08_07_10_MECH-FAB8"/>
      <sheetName val="_08_07_10_MECH-TANK8"/>
      <sheetName val="_07_07_10_N_SHIFT_MECH-FAB8"/>
      <sheetName val="_07_07_10_N_SHIFT_MECH-TANK8"/>
      <sheetName val="_07_07_10_RS_&amp;_SECURITY8"/>
      <sheetName val="07_07_10_CIVIL_WET8"/>
      <sheetName val="_07_07_10_CIVIL8"/>
      <sheetName val="_07_07_10_MECH-FAB8"/>
      <sheetName val="_07_07_10_MECH-TANK8"/>
      <sheetName val="_06_07_10_N_SHIFT_MECH-FAB8"/>
      <sheetName val="_06_07_10_N_SHIFT_MECH-TANK8"/>
      <sheetName val="_06_07_10_RS_&amp;_SECURITY8"/>
      <sheetName val="06_07_10_CIVIL_WET8"/>
      <sheetName val="_06_07_10_CIVIL8"/>
      <sheetName val="_06_07_10_MECH-FAB8"/>
      <sheetName val="_06_07_10_MECH-TANK8"/>
      <sheetName val="_05_07_10_N_SHIFT_MECH-FAB8"/>
      <sheetName val="_05_07_10_N_SHIFT_MECH-TANK8"/>
      <sheetName val="_05_07_10_RS_&amp;_SECURITY8"/>
      <sheetName val="05_07_10_CIVIL_WET8"/>
      <sheetName val="_05_07_10_CIVIL8"/>
      <sheetName val="_05_07_10_MECH-FAB8"/>
      <sheetName val="_05_07_10_MECH-TANK8"/>
      <sheetName val="_04_07_10_N_SHIFT_MECH-FAB8"/>
      <sheetName val="_04_07_10_N_SHIFT_MECH-TANK8"/>
      <sheetName val="_04_07_10_RS_&amp;_SECURITY8"/>
      <sheetName val="04_07_10_CIVIL_WET8"/>
      <sheetName val="_04_07_10_CIVIL8"/>
      <sheetName val="_04_07_10_MECH-FAB8"/>
      <sheetName val="_04_07_10_MECH-TANK8"/>
      <sheetName val="_03_07_10_N_SHIFT_MECH-FAB8"/>
      <sheetName val="_03_07_10_N_SHIFT_MECH-TANK8"/>
      <sheetName val="_03_07_10_RS_&amp;_SECURITY_8"/>
      <sheetName val="03_07_10_CIVIL_WET_8"/>
      <sheetName val="_03_07_10_CIVIL_8"/>
      <sheetName val="_03_07_10_MECH-FAB_8"/>
      <sheetName val="_03_07_10_MECH-TANK_8"/>
      <sheetName val="_02_07_10_N_SHIFT_MECH-FAB_8"/>
      <sheetName val="_02_07_10_N_SHIFT_MECH-TANK_8"/>
      <sheetName val="_02_07_10_RS_&amp;_SECURITY8"/>
      <sheetName val="02_07_10_CIVIL_WET8"/>
      <sheetName val="_02_07_10_CIVIL8"/>
      <sheetName val="_02_07_10_MECH-FAB8"/>
      <sheetName val="_02_07_10_MECH-TANK8"/>
      <sheetName val="_01_07_10_N_SHIFT_MECH-FAB8"/>
      <sheetName val="_01_07_10_N_SHIFT_MECH-TANK8"/>
      <sheetName val="_01_07_10_RS_&amp;_SECURITY8"/>
      <sheetName val="01_07_10_CIVIL_WET8"/>
      <sheetName val="_01_07_10_CIVIL8"/>
      <sheetName val="_01_07_10_MECH-FAB8"/>
      <sheetName val="_01_07_10_MECH-TANK8"/>
      <sheetName val="_30_06_10_N_SHIFT_MECH-FAB8"/>
      <sheetName val="_30_06_10_N_SHIFT_MECH-TANK8"/>
      <sheetName val="scurve_calc_(2)8"/>
      <sheetName val="Meas_-Hotel_Part9"/>
      <sheetName val="BOQ_Direct_selling_cost8"/>
      <sheetName val="Direct_cost_shed_A-2_8"/>
      <sheetName val="Contract_Night_Staff8"/>
      <sheetName val="Contract_Day_Staff8"/>
      <sheetName val="Day_Shift8"/>
      <sheetName val="Night_Shift8"/>
      <sheetName val="Ave_wtd_rates8"/>
      <sheetName val="Material_8"/>
      <sheetName val="Labour_&amp;_Plant8"/>
      <sheetName val="22_12_20119"/>
      <sheetName val="BOQ_(2)9"/>
      <sheetName val="Cashflow_projection8"/>
      <sheetName val="PA-_Consutant_8"/>
      <sheetName val="Civil_Boq8"/>
      <sheetName val="Fee_Rate_Summary8"/>
      <sheetName val="Item-_Compact8"/>
      <sheetName val="final_abstract8"/>
      <sheetName val="TBAL9697__group_wise__sdpl8"/>
      <sheetName val="St_co_91_5lvl8"/>
      <sheetName val="Civil_Works8"/>
      <sheetName val="IO_List8"/>
      <sheetName val="Fill_this_out_first___8"/>
      <sheetName val="Meas__Hotel_Part8"/>
      <sheetName val="INPUT_SHEET8"/>
      <sheetName val="DI_Rate_Analysis9"/>
      <sheetName val="Economic_RisingMain__Ph-I9"/>
      <sheetName val="SP_Break_Up8"/>
      <sheetName val="Labour_productivity8"/>
      <sheetName val="_09_07_10_M顅ᎆ뤀ᨇ԰?缀?8"/>
      <sheetName val="Sales_&amp;_Prod8"/>
      <sheetName val="Cost_Index8"/>
      <sheetName val="cash_in_flow_Summary_JV_8"/>
      <sheetName val="water_prop_8"/>
      <sheetName val="GR_slab-reinft8"/>
      <sheetName val="Staff_Acco_8"/>
      <sheetName val="Rate_analysis-_BOQ_1_8"/>
      <sheetName val="MN_T_B_8"/>
      <sheetName val="Project_Details__8"/>
      <sheetName val="F20_Risk_Analysis8"/>
      <sheetName val="Change_Order_Log8"/>
      <sheetName val="2000_MOR8"/>
      <sheetName val="Driveway_Beams8"/>
      <sheetName val="Structure_Bills_Qty8"/>
      <sheetName val="Prelims_Breakup9"/>
      <sheetName val="INDIGINEOUS_ITEMS_8"/>
      <sheetName val="3cd_Annexure8"/>
      <sheetName val="Rate_Analysis8"/>
      <sheetName val="Fin__Assumpt__-_Sensitivities8"/>
      <sheetName val="Bill_18"/>
      <sheetName val="Bill_28"/>
      <sheetName val="Bill_38"/>
      <sheetName val="Bill_48"/>
      <sheetName val="Bill_58"/>
      <sheetName val="Bill_68"/>
      <sheetName val="Bill_78"/>
      <sheetName val="_09_07_10_M顅ᎆ뤀ᨇ԰8"/>
      <sheetName val="_09_07_10_M顅ᎆ뤀ᨇ԰_缀_8"/>
      <sheetName val="1_Civil-RA8"/>
      <sheetName val="Assumption_Inputs8"/>
      <sheetName val="Phase_18"/>
      <sheetName val="Pacakges_split8"/>
      <sheetName val="DEINKING(ANNEX_1)8"/>
      <sheetName val="AutoOpen_Stub_Data8"/>
      <sheetName val="Eqpmnt_Plng8"/>
      <sheetName val="Debits_as_on_12_04_087"/>
      <sheetName val="Data_Sheet7"/>
      <sheetName val="T-P1,_FINISHES_WORKING_8"/>
      <sheetName val="Assumption_&amp;_Exclusion8"/>
      <sheetName val="External_Doors8"/>
      <sheetName val="STAFFSCHED_7"/>
      <sheetName val="LABOUR_RATE8"/>
      <sheetName val="Material_Rate8"/>
      <sheetName val="Switch_V168"/>
      <sheetName val="India_F&amp;S_Template7"/>
      <sheetName val="_bus_bay7"/>
      <sheetName val="doq_47"/>
      <sheetName val="doq_27"/>
      <sheetName val="Grade_Slab_-18"/>
      <sheetName val="Grade_Slab_-28"/>
      <sheetName val="Grade_slab-38"/>
      <sheetName val="Grade_slab_-48"/>
      <sheetName val="Grade_slab_-58"/>
      <sheetName val="Grade_slab_-68"/>
      <sheetName val="Cat_A_Change_Control8"/>
      <sheetName val="Factor_Sheet8"/>
      <sheetName val="Theo_Cons-June'107"/>
      <sheetName val="11B_7"/>
      <sheetName val="ACAD_Finishes7"/>
      <sheetName val="Site_Details7"/>
      <sheetName val="Site_Area_Statement7"/>
      <sheetName val="Summary_WG7"/>
      <sheetName val="BOQ_LT7"/>
      <sheetName val="14_07_10_CIVIL_W [7"/>
      <sheetName val="AFAS_7"/>
      <sheetName val="RDS_&amp;_WLD7"/>
      <sheetName val="PA_System7"/>
      <sheetName val="Server_&amp;_PAC_Room7"/>
      <sheetName val="HVAC_BOQ7"/>
      <sheetName val="Invoice_Tracker7"/>
      <sheetName val="Income_Statement7"/>
      <sheetName val="Load_Details(B2)7"/>
      <sheetName val="Works_-_Quote_Sheet7"/>
      <sheetName val="BLOCK-A_(MEA_SHEET)7"/>
      <sheetName val="Cost_Basis6"/>
      <sheetName val="Top_Sheet7"/>
      <sheetName val="Col_NUM7"/>
      <sheetName val="COLUMN_RC_7"/>
      <sheetName val="STILT_Floor_Slab_NUM7"/>
      <sheetName val="First_Floor_Slab_RC7"/>
      <sheetName val="FIRST_FLOOR_SLAB_WT_SUMMARY7"/>
      <sheetName val="Stilt_Floor_Beam_NUM7"/>
      <sheetName val="STILT_BEAM_NUM7"/>
      <sheetName val="STILT_BEAM_RC7"/>
      <sheetName val="Stilt_wall_Num7"/>
      <sheetName val="STILT_WALL_RC7"/>
      <sheetName val="Z-DETAILS_ABOVE_RAFT_UPTO_+0_08"/>
      <sheetName val="Z-DETAILS_ABOVE_RAFT_UPTO_+_(27"/>
      <sheetName val="TOTAL_CHECK7"/>
      <sheetName val="TYP___wall_Num7"/>
      <sheetName val="Z-DETAILS_TYP__+2_85_TO_+8_857"/>
      <sheetName val="d-safe_specs6"/>
      <sheetName val="Deduction_of_assets6"/>
      <sheetName val="Blr_hire6"/>
      <sheetName val="PRECAST_lig(tconc_II6"/>
      <sheetName val="VF_Full_Recon6"/>
      <sheetName val="PITP3_COPY6"/>
      <sheetName val="Meas_6"/>
      <sheetName val="Expenses_Actual_Vs__Budgeted6"/>
      <sheetName val="Col_up_to_plinth6"/>
      <sheetName val="MASTER_RATE_ANALYSIS6"/>
      <sheetName val="RMG_-ABS6"/>
      <sheetName val="T_P_-ABS6"/>
      <sheetName val="T_P_-MB6"/>
      <sheetName val="E_P_R-ABS6"/>
      <sheetName val="E__R-MB6"/>
      <sheetName val="Bldg_6-ABS6"/>
      <sheetName val="Bldg_6-MB6"/>
      <sheetName val="Kz_Grid_Press_foundation_ABS6"/>
      <sheetName val="Kz_Grid_Press_foundation_meas6"/>
      <sheetName val="600-1200T__ABS6"/>
      <sheetName val="600-1200T_Meas6"/>
      <sheetName val="BSR-II_ABS6"/>
      <sheetName val="BSR-II_meas6"/>
      <sheetName val="Misc_ABS6"/>
      <sheetName val="Misc_MB6"/>
      <sheetName val="This_Bill6"/>
      <sheetName val="Upto_Previous6"/>
      <sheetName val="Up_to_date6"/>
      <sheetName val="Grand_Abstract6"/>
      <sheetName val="Blank_MB6"/>
      <sheetName val="cement_summary6"/>
      <sheetName val="Reinforcement_Steel6"/>
      <sheetName val="P-I_CEMENT_RECONCILIATION_6"/>
      <sheetName val="Ra-38_area_wise_summary6"/>
      <sheetName val="P-II_Cement_Reconciliation6"/>
      <sheetName val="Ra-16_P-II6"/>
      <sheetName val="RA_16-_GH6"/>
      <sheetName val="Quote_Sheet6"/>
      <sheetName val="RCC,Ret__Wall6"/>
      <sheetName val="Name_List6"/>
      <sheetName val="Intro_6"/>
      <sheetName val="Gate_26"/>
      <sheetName val="Project_Ignite6"/>
      <sheetName val="E_&amp;_R6"/>
      <sheetName val="Customize_Your_Invoice6"/>
      <sheetName val="Misc__Data6"/>
      <sheetName val="beam-reinft-machine_rm6"/>
      <sheetName val="Cash_Flow_Input_Data_ISC6"/>
      <sheetName val="Fin__Assumpt__-_SensitivitieH6"/>
      <sheetName val="PRECAST_lightconc-II12"/>
      <sheetName val="Cleaning_&amp;_Grubbing12"/>
      <sheetName val="PRECAST_lightconc_II12"/>
      <sheetName val="College_Details12"/>
      <sheetName val="Personal_12"/>
      <sheetName val="jidal_dam12"/>
      <sheetName val="fran_temp12"/>
      <sheetName val="kona_swit12"/>
      <sheetName val="template_(8)12"/>
      <sheetName val="template_(9)12"/>
      <sheetName val="OVER_HEADS12"/>
      <sheetName val="Cover_Sheet12"/>
      <sheetName val="BOQ_REV_A12"/>
      <sheetName val="PTB_(IO)12"/>
      <sheetName val="BMS_12"/>
      <sheetName val="SPT_vs_PHI12"/>
      <sheetName val="TBAL9697_-group_wise__sdpl12"/>
      <sheetName val="Quantity_Schedule11"/>
      <sheetName val="Revenue__Schedule_11"/>
      <sheetName val="Balance_works_-_Direct_Cost11"/>
      <sheetName val="Balance_works_-_Indirect_Cost11"/>
      <sheetName val="Fund_Plan11"/>
      <sheetName val="Bill_of_Resources11"/>
      <sheetName val="SITE_OVERHEADS10"/>
      <sheetName val="labour_coeff10"/>
      <sheetName val="Expenditure_plan10"/>
      <sheetName val="ORDER_BOOKING10"/>
      <sheetName val="Site_Dev_BOQ10"/>
      <sheetName val="beam-reinft-IIInd_floor10"/>
      <sheetName val="M-Book_for_Conc10"/>
      <sheetName val="M-Book_for_FW10"/>
      <sheetName val="Costing_Upto_Mar'11_(2)10"/>
      <sheetName val="Tender_Summary10"/>
      <sheetName val="TAX_BILLS10"/>
      <sheetName val="CASH_BILLS10"/>
      <sheetName val="LABOUR_BILLS10"/>
      <sheetName val="puch_order10"/>
      <sheetName val="Sheet1_(2)10"/>
      <sheetName val="Boq_Block_A10"/>
      <sheetName val="_24_07_10_RS_&amp;_SECURITY10"/>
      <sheetName val="24_07_10_CIVIL_WET10"/>
      <sheetName val="_24_07_10_CIVIL10"/>
      <sheetName val="_24_07_10_MECH-FAB10"/>
      <sheetName val="_24_07_10_MECH-TANK10"/>
      <sheetName val="_23_07_10_N_SHIFT_MECH-FAB10"/>
      <sheetName val="_23_07_10_N_SHIFT_MECH-TANK10"/>
      <sheetName val="_23_07_10_RS_&amp;_SECURITY10"/>
      <sheetName val="23_07_10_CIVIL_WET10"/>
      <sheetName val="_23_07_10_CIVIL10"/>
      <sheetName val="_23_07_10_MECH-FAB10"/>
      <sheetName val="_23_07_10_MECH-TANK10"/>
      <sheetName val="_22_07_10_N_SHIFT_MECH-FAB10"/>
      <sheetName val="_22_07_10_N_SHIFT_MECH-TANK10"/>
      <sheetName val="_22_07_10_RS_&amp;_SECURITY10"/>
      <sheetName val="22_07_10_CIVIL_WET10"/>
      <sheetName val="_22_07_10_CIVIL10"/>
      <sheetName val="_22_07_10_MECH-FAB10"/>
      <sheetName val="_22_07_10_MECH-TANK10"/>
      <sheetName val="_21_07_10_N_SHIFT_MECH-FAB10"/>
      <sheetName val="_21_07_10_N_SHIFT_MECH-TANK10"/>
      <sheetName val="_21_07_10_RS_&amp;_SECURITY10"/>
      <sheetName val="21_07_10_CIVIL_WET10"/>
      <sheetName val="_21_07_10_CIVIL10"/>
      <sheetName val="_21_07_10_MECH-FAB10"/>
      <sheetName val="_21_07_10_MECH-TANK10"/>
      <sheetName val="_20_07_10_N_SHIFT_MECH-FAB10"/>
      <sheetName val="_20_07_10_N_SHIFT_MECH-TANK10"/>
      <sheetName val="_20_07_10_RS_&amp;_SECURITY10"/>
      <sheetName val="20_07_10_CIVIL_WET10"/>
      <sheetName val="_20_07_10_CIVIL10"/>
      <sheetName val="_20_07_10_MECH-FAB10"/>
      <sheetName val="_20_07_10_MECH-TANK10"/>
      <sheetName val="_19_07_10_N_SHIFT_MECH-FAB10"/>
      <sheetName val="_19_07_10_N_SHIFT_MECH-TANK10"/>
      <sheetName val="_19_07_10_RS_&amp;_SECURITY10"/>
      <sheetName val="19_07_10_CIVIL_WET10"/>
      <sheetName val="_19_07_10_CIVIL10"/>
      <sheetName val="_19_07_10_MECH-FAB10"/>
      <sheetName val="_19_07_10_MECH-TANK10"/>
      <sheetName val="_18_07_10_N_SHIFT_MECH-FAB10"/>
      <sheetName val="_18_07_10_N_SHIFT_MECH-TANK10"/>
      <sheetName val="_18_07_10_RS_&amp;_SECURITY10"/>
      <sheetName val="18_07_10_CIVIL_WET10"/>
      <sheetName val="_18_07_10_CIVIL10"/>
      <sheetName val="_18_07_10_MECH-FAB10"/>
      <sheetName val="_18_07_10_MECH-TANK10"/>
      <sheetName val="_17_07_10_N_SHIFT_MECH-FAB10"/>
      <sheetName val="_17_07_10_N_SHIFT_MECH-TANK10"/>
      <sheetName val="_17_07_10_RS_&amp;_SECURITY10"/>
      <sheetName val="17_07_10_CIVIL_WET10"/>
      <sheetName val="_17_07_10_CIVIL10"/>
      <sheetName val="_17_07_10_MECH-FAB10"/>
      <sheetName val="_17_07_10_MECH-TANK10"/>
      <sheetName val="_16_07_10_N_SHIFT_MECH-FAB9"/>
      <sheetName val="_16_07_10_N_SHIFT_MECH-TANK9"/>
      <sheetName val="_16_07_10_RS_&amp;_SECURITY9"/>
      <sheetName val="16_07_10_CIVIL_WET9"/>
      <sheetName val="_16_07_10_CIVIL9"/>
      <sheetName val="_16_07_10_MECH-FAB9"/>
      <sheetName val="_16_07_10_MECH-TANK9"/>
      <sheetName val="_15_07_10_N_SHIFT_MECH-FAB9"/>
      <sheetName val="_15_07_10_N_SHIFT_MECH-TANK9"/>
      <sheetName val="_15_07_10_RS_&amp;_SECURITY9"/>
      <sheetName val="15_07_10_CIVIL_WET9"/>
      <sheetName val="_15_07_10_CIVIL9"/>
      <sheetName val="_15_07_10_MECH-FAB9"/>
      <sheetName val="_15_07_10_MECH-TANK9"/>
      <sheetName val="_14_07_10_N_SHIFT_MECH-FAB9"/>
      <sheetName val="_14_07_10_N_SHIFT_MECH-TANK9"/>
      <sheetName val="_14_07_10_RS_&amp;_SECURITY9"/>
      <sheetName val="14_07_10_CIVIL_WET9"/>
      <sheetName val="_14_07_10_CIVIL9"/>
      <sheetName val="_14_07_10_MECH-FAB9"/>
      <sheetName val="_14_07_10_MECH-TANK9"/>
      <sheetName val="_13_07_10_N_SHIFT_MECH-FAB9"/>
      <sheetName val="_13_07_10_N_SHIFT_MECH-TANK9"/>
      <sheetName val="_13_07_10_RS_&amp;_SECURITY9"/>
      <sheetName val="13_07_10_CIVIL_WET9"/>
      <sheetName val="_13_07_10_CIVIL9"/>
      <sheetName val="_13_07_10_MECH-FAB9"/>
      <sheetName val="_13_07_10_MECH-TANK9"/>
      <sheetName val="_12_07_10_N_SHIFT_MECH-FAB9"/>
      <sheetName val="_12_07_10_N_SHIFT_MECH-TANK9"/>
      <sheetName val="_12_07_10_RS_&amp;_SECURITY9"/>
      <sheetName val="12_07_10_CIVIL_WET9"/>
      <sheetName val="_12_07_10_CIVIL9"/>
      <sheetName val="_12_07_10_MECH-FAB9"/>
      <sheetName val="_12_07_10_MECH-TANK9"/>
      <sheetName val="_11_07_10_N_SHIFT_MECH-FAB9"/>
      <sheetName val="_11_07_10_N_SHIFT_MECH-TANK9"/>
      <sheetName val="_11_07_10_RS_&amp;_SECURITY9"/>
      <sheetName val="11_07_10_CIVIL_WET9"/>
      <sheetName val="_11_07_10_CIVIL9"/>
      <sheetName val="_11_07_10_MECH-FAB9"/>
      <sheetName val="_11_07_10_MECH-TANK9"/>
      <sheetName val="_10_07_10_N_SHIFT_MECH-FAB9"/>
      <sheetName val="_10_07_10_N_SHIFT_MECH-TANK9"/>
      <sheetName val="_10_07_10_RS_&amp;_SECURITY9"/>
      <sheetName val="10_07_10_CIVIL_WET9"/>
      <sheetName val="_10_07_10_CIVIL9"/>
      <sheetName val="_10_07_10_MECH-FAB9"/>
      <sheetName val="_10_07_10_MECH-TANK9"/>
      <sheetName val="_09_07_10_N_SHIFT_MECH-FAB9"/>
      <sheetName val="_09_07_10_N_SHIFT_MECH-TANK9"/>
      <sheetName val="_09_07_10_RS_&amp;_SECURITY9"/>
      <sheetName val="09_07_10_CIVIL_WET9"/>
      <sheetName val="_09_07_10_CIVIL9"/>
      <sheetName val="_09_07_10_MECH-FAB9"/>
      <sheetName val="_09_07_10_MECH-TANK9"/>
      <sheetName val="_08_07_10_N_SHIFT_MECH-FAB9"/>
      <sheetName val="_08_07_10_N_SHIFT_MECH-TANK9"/>
      <sheetName val="_08_07_10_RS_&amp;_SECURITY9"/>
      <sheetName val="08_07_10_CIVIL_WET9"/>
      <sheetName val="_08_07_10_CIVIL9"/>
      <sheetName val="_08_07_10_MECH-FAB9"/>
      <sheetName val="_08_07_10_MECH-TANK9"/>
      <sheetName val="_07_07_10_N_SHIFT_MECH-FAB9"/>
      <sheetName val="_07_07_10_N_SHIFT_MECH-TANK9"/>
      <sheetName val="_07_07_10_RS_&amp;_SECURITY9"/>
      <sheetName val="07_07_10_CIVIL_WET9"/>
      <sheetName val="_07_07_10_CIVIL9"/>
      <sheetName val="_07_07_10_MECH-FAB9"/>
      <sheetName val="_07_07_10_MECH-TANK9"/>
      <sheetName val="_06_07_10_N_SHIFT_MECH-FAB9"/>
      <sheetName val="_06_07_10_N_SHIFT_MECH-TANK9"/>
      <sheetName val="_06_07_10_RS_&amp;_SECURITY9"/>
      <sheetName val="06_07_10_CIVIL_WET9"/>
      <sheetName val="_06_07_10_CIVIL9"/>
      <sheetName val="_06_07_10_MECH-FAB9"/>
      <sheetName val="_06_07_10_MECH-TANK9"/>
      <sheetName val="_05_07_10_N_SHIFT_MECH-FAB9"/>
      <sheetName val="_05_07_10_N_SHIFT_MECH-TANK9"/>
      <sheetName val="_05_07_10_RS_&amp;_SECURITY9"/>
      <sheetName val="05_07_10_CIVIL_WET9"/>
      <sheetName val="_05_07_10_CIVIL9"/>
      <sheetName val="_05_07_10_MECH-FAB9"/>
      <sheetName val="_05_07_10_MECH-TANK9"/>
      <sheetName val="_04_07_10_N_SHIFT_MECH-FAB9"/>
      <sheetName val="_04_07_10_N_SHIFT_MECH-TANK9"/>
      <sheetName val="_04_07_10_RS_&amp;_SECURITY9"/>
      <sheetName val="04_07_10_CIVIL_WET9"/>
      <sheetName val="_04_07_10_CIVIL9"/>
      <sheetName val="_04_07_10_MECH-FAB9"/>
      <sheetName val="_04_07_10_MECH-TANK9"/>
      <sheetName val="_03_07_10_N_SHIFT_MECH-FAB9"/>
      <sheetName val="_03_07_10_N_SHIFT_MECH-TANK9"/>
      <sheetName val="_03_07_10_RS_&amp;_SECURITY_9"/>
      <sheetName val="03_07_10_CIVIL_WET_9"/>
      <sheetName val="_03_07_10_CIVIL_9"/>
      <sheetName val="_03_07_10_MECH-FAB_9"/>
      <sheetName val="_03_07_10_MECH-TANK_9"/>
      <sheetName val="_02_07_10_N_SHIFT_MECH-FAB_9"/>
      <sheetName val="_02_07_10_N_SHIFT_MECH-TANK_9"/>
      <sheetName val="_02_07_10_RS_&amp;_SECURITY9"/>
      <sheetName val="02_07_10_CIVIL_WET9"/>
      <sheetName val="_02_07_10_CIVIL9"/>
      <sheetName val="_02_07_10_MECH-FAB9"/>
      <sheetName val="_02_07_10_MECH-TANK9"/>
      <sheetName val="_01_07_10_N_SHIFT_MECH-FAB9"/>
      <sheetName val="_01_07_10_N_SHIFT_MECH-TANK9"/>
      <sheetName val="_01_07_10_RS_&amp;_SECURITY9"/>
      <sheetName val="01_07_10_CIVIL_WET9"/>
      <sheetName val="_01_07_10_CIVIL9"/>
      <sheetName val="_01_07_10_MECH-FAB9"/>
      <sheetName val="_01_07_10_MECH-TANK9"/>
      <sheetName val="_30_06_10_N_SHIFT_MECH-FAB9"/>
      <sheetName val="_30_06_10_N_SHIFT_MECH-TANK9"/>
      <sheetName val="scurve_calc_(2)9"/>
      <sheetName val="Meas_-Hotel_Part10"/>
      <sheetName val="BOQ_Direct_selling_cost9"/>
      <sheetName val="Direct_cost_shed_A-2_9"/>
      <sheetName val="Contract_Night_Staff9"/>
      <sheetName val="Contract_Day_Staff9"/>
      <sheetName val="Day_Shift9"/>
      <sheetName val="Night_Shift9"/>
      <sheetName val="Ave_wtd_rates9"/>
      <sheetName val="Material_9"/>
      <sheetName val="Labour_&amp;_Plant9"/>
      <sheetName val="22_12_201110"/>
      <sheetName val="BOQ_(2)10"/>
      <sheetName val="Cashflow_projection9"/>
      <sheetName val="PA-_Consutant_9"/>
      <sheetName val="Civil_Boq9"/>
      <sheetName val="Fee_Rate_Summary9"/>
      <sheetName val="Item-_Compact9"/>
      <sheetName val="final_abstract9"/>
      <sheetName val="TBAL9697__group_wise__sdpl9"/>
      <sheetName val="St_co_91_5lvl9"/>
      <sheetName val="Civil_Works9"/>
      <sheetName val="IO_List9"/>
      <sheetName val="Fill_this_out_first___9"/>
      <sheetName val="Meas__Hotel_Part9"/>
      <sheetName val="INPUT_SHEET9"/>
      <sheetName val="DI_Rate_Analysis10"/>
      <sheetName val="Economic_RisingMain__Ph-I10"/>
      <sheetName val="SP_Break_Up9"/>
      <sheetName val="Labour_productivity9"/>
      <sheetName val="_09_07_10_M顅ᎆ뤀ᨇ԰?缀?9"/>
      <sheetName val="Sales_&amp;_Prod9"/>
      <sheetName val="Cost_Index9"/>
      <sheetName val="cash_in_flow_Summary_JV_9"/>
      <sheetName val="water_prop_9"/>
      <sheetName val="GR_slab-reinft9"/>
      <sheetName val="Staff_Acco_9"/>
      <sheetName val="Rate_analysis-_BOQ_1_9"/>
      <sheetName val="MN_T_B_9"/>
      <sheetName val="Project_Details__9"/>
      <sheetName val="F20_Risk_Analysis9"/>
      <sheetName val="Change_Order_Log9"/>
      <sheetName val="2000_MOR9"/>
      <sheetName val="Driveway_Beams9"/>
      <sheetName val="Structure_Bills_Qty9"/>
      <sheetName val="Prelims_Breakup10"/>
      <sheetName val="INDIGINEOUS_ITEMS_9"/>
      <sheetName val="3cd_Annexure9"/>
      <sheetName val="Rate_Analysis9"/>
      <sheetName val="Fin__Assumpt__-_Sensitivities9"/>
      <sheetName val="Bill_19"/>
      <sheetName val="Bill_29"/>
      <sheetName val="Bill_39"/>
      <sheetName val="Bill_49"/>
      <sheetName val="Bill_59"/>
      <sheetName val="Bill_69"/>
      <sheetName val="Bill_79"/>
      <sheetName val="_09_07_10_M顅ᎆ뤀ᨇ԰9"/>
      <sheetName val="_09_07_10_M顅ᎆ뤀ᨇ԰_缀_9"/>
      <sheetName val="1_Civil-RA9"/>
      <sheetName val="Assumption_Inputs9"/>
      <sheetName val="Phase_19"/>
      <sheetName val="Pacakges_split9"/>
      <sheetName val="DEINKING(ANNEX_1)9"/>
      <sheetName val="AutoOpen_Stub_Data9"/>
      <sheetName val="Eqpmnt_Plng9"/>
      <sheetName val="Debits_as_on_12_04_088"/>
      <sheetName val="Data_Sheet8"/>
      <sheetName val="T-P1,_FINISHES_WORKING_9"/>
      <sheetName val="Assumption_&amp;_Exclusion9"/>
      <sheetName val="External_Doors9"/>
      <sheetName val="STAFFSCHED_8"/>
      <sheetName val="LABOUR_RATE9"/>
      <sheetName val="Material_Rate9"/>
      <sheetName val="Switch_V169"/>
      <sheetName val="India_F&amp;S_Template8"/>
      <sheetName val="_bus_bay8"/>
      <sheetName val="doq_48"/>
      <sheetName val="doq_28"/>
      <sheetName val="Grade_Slab_-19"/>
      <sheetName val="Grade_Slab_-29"/>
      <sheetName val="Grade_slab-39"/>
      <sheetName val="Grade_slab_-49"/>
      <sheetName val="Grade_slab_-59"/>
      <sheetName val="Grade_slab_-69"/>
      <sheetName val="Cat_A_Change_Control9"/>
      <sheetName val="Factor_Sheet9"/>
      <sheetName val="Theo_Cons-June'108"/>
      <sheetName val="11B_8"/>
      <sheetName val="ACAD_Finishes8"/>
      <sheetName val="Site_Details8"/>
      <sheetName val="Site_Area_Statement8"/>
      <sheetName val="Summary_WG8"/>
      <sheetName val="BOQ_LT8"/>
      <sheetName val="14_07_10_CIVIL_W [8"/>
      <sheetName val="AFAS_8"/>
      <sheetName val="RDS_&amp;_WLD8"/>
      <sheetName val="PA_System8"/>
      <sheetName val="Server_&amp;_PAC_Room8"/>
      <sheetName val="HVAC_BOQ8"/>
      <sheetName val="Invoice_Tracker8"/>
      <sheetName val="Income_Statement8"/>
      <sheetName val="Load_Details(B2)8"/>
      <sheetName val="Works_-_Quote_Sheet8"/>
      <sheetName val="BLOCK-A_(MEA_SHEET)8"/>
      <sheetName val="Cost_Basis7"/>
      <sheetName val="Top_Sheet8"/>
      <sheetName val="Col_NUM8"/>
      <sheetName val="COLUMN_RC_8"/>
      <sheetName val="STILT_Floor_Slab_NUM8"/>
      <sheetName val="First_Floor_Slab_RC8"/>
      <sheetName val="FIRST_FLOOR_SLAB_WT_SUMMARY8"/>
      <sheetName val="Stilt_Floor_Beam_NUM8"/>
      <sheetName val="STILT_BEAM_NUM8"/>
      <sheetName val="STILT_BEAM_RC8"/>
      <sheetName val="Stilt_wall_Num8"/>
      <sheetName val="STILT_WALL_RC8"/>
      <sheetName val="Z-DETAILS_ABOVE_RAFT_UPTO_+0_09"/>
      <sheetName val="Z-DETAILS_ABOVE_RAFT_UPTO_+_(28"/>
      <sheetName val="TOTAL_CHECK8"/>
      <sheetName val="TYP___wall_Num8"/>
      <sheetName val="Z-DETAILS_TYP__+2_85_TO_+8_858"/>
      <sheetName val="d-safe_specs7"/>
      <sheetName val="Deduction_of_assets7"/>
      <sheetName val="Blr_hire7"/>
      <sheetName val="PRECAST_lig(tconc_II7"/>
      <sheetName val="VF_Full_Recon7"/>
      <sheetName val="PITP3_COPY7"/>
      <sheetName val="Meas_7"/>
      <sheetName val="Expenses_Actual_Vs__Budgeted7"/>
      <sheetName val="Col_up_to_plinth7"/>
      <sheetName val="MASTER_RATE_ANALYSIS7"/>
      <sheetName val="RMG_-ABS7"/>
      <sheetName val="T_P_-ABS7"/>
      <sheetName val="T_P_-MB7"/>
      <sheetName val="E_P_R-ABS7"/>
      <sheetName val="E__R-MB7"/>
      <sheetName val="Bldg_6-ABS7"/>
      <sheetName val="Bldg_6-MB7"/>
      <sheetName val="Kz_Grid_Press_foundation_ABS7"/>
      <sheetName val="Kz_Grid_Press_foundation_meas7"/>
      <sheetName val="600-1200T__ABS7"/>
      <sheetName val="600-1200T_Meas7"/>
      <sheetName val="BSR-II_ABS7"/>
      <sheetName val="BSR-II_meas7"/>
      <sheetName val="Misc_ABS7"/>
      <sheetName val="Misc_MB7"/>
      <sheetName val="This_Bill7"/>
      <sheetName val="Upto_Previous7"/>
      <sheetName val="Up_to_date7"/>
      <sheetName val="Grand_Abstract7"/>
      <sheetName val="Blank_MB7"/>
      <sheetName val="cement_summary7"/>
      <sheetName val="Reinforcement_Steel7"/>
      <sheetName val="P-I_CEMENT_RECONCILIATION_7"/>
      <sheetName val="Ra-38_area_wise_summary7"/>
      <sheetName val="P-II_Cement_Reconciliation7"/>
      <sheetName val="Ra-16_P-II7"/>
      <sheetName val="RA_16-_GH7"/>
      <sheetName val="Quote_Sheet7"/>
      <sheetName val="RCC,Ret__Wall7"/>
      <sheetName val="Name_List7"/>
      <sheetName val="Intro_7"/>
      <sheetName val="Gate_27"/>
      <sheetName val="Project_Ignite7"/>
      <sheetName val="E_&amp;_R7"/>
      <sheetName val="Customize_Your_Invoice7"/>
      <sheetName val="Misc__Data7"/>
      <sheetName val="beam-reinft-machine_rm7"/>
      <sheetName val="Cash_Flow_Input_Data_ISC7"/>
      <sheetName val="Fin__Assumpt__-_SensitivitieH7"/>
      <sheetName val="PRECAST_lightconc-II13"/>
      <sheetName val="Cleaning_&amp;_Grubbing13"/>
      <sheetName val="PRECAST_lightconc_II13"/>
      <sheetName val="College_Details13"/>
      <sheetName val="Personal_13"/>
      <sheetName val="jidal_dam13"/>
      <sheetName val="fran_temp13"/>
      <sheetName val="kona_swit13"/>
      <sheetName val="template_(8)13"/>
      <sheetName val="template_(9)13"/>
      <sheetName val="OVER_HEADS13"/>
      <sheetName val="Cover_Sheet13"/>
      <sheetName val="BOQ_REV_A13"/>
      <sheetName val="PTB_(IO)13"/>
      <sheetName val="BMS_13"/>
      <sheetName val="SPT_vs_PHI13"/>
      <sheetName val="TBAL9697_-group_wise__sdpl13"/>
      <sheetName val="Quantity_Schedule12"/>
      <sheetName val="Revenue__Schedule_12"/>
      <sheetName val="Balance_works_-_Direct_Cost12"/>
      <sheetName val="Balance_works_-_Indirect_Cost12"/>
      <sheetName val="Fund_Plan12"/>
      <sheetName val="Bill_of_Resources12"/>
      <sheetName val="SITE_OVERHEADS11"/>
      <sheetName val="labour_coeff11"/>
      <sheetName val="Expenditure_plan11"/>
      <sheetName val="ORDER_BOOKING11"/>
      <sheetName val="Site_Dev_BOQ11"/>
      <sheetName val="beam-reinft-IIInd_floor11"/>
      <sheetName val="M-Book_for_Conc11"/>
      <sheetName val="M-Book_for_FW11"/>
      <sheetName val="Costing_Upto_Mar'11_(2)11"/>
      <sheetName val="Tender_Summary11"/>
      <sheetName val="TAX_BILLS11"/>
      <sheetName val="CASH_BILLS11"/>
      <sheetName val="LABOUR_BILLS11"/>
      <sheetName val="puch_order11"/>
      <sheetName val="Sheet1_(2)11"/>
      <sheetName val="Boq_Block_A11"/>
      <sheetName val="_24_07_10_RS_&amp;_SECURITY11"/>
      <sheetName val="24_07_10_CIVIL_WET11"/>
      <sheetName val="_24_07_10_CIVIL11"/>
      <sheetName val="_24_07_10_MECH-FAB11"/>
      <sheetName val="_24_07_10_MECH-TANK11"/>
      <sheetName val="_23_07_10_N_SHIFT_MECH-FAB11"/>
      <sheetName val="_23_07_10_N_SHIFT_MECH-TANK11"/>
      <sheetName val="_23_07_10_RS_&amp;_SECURITY11"/>
      <sheetName val="23_07_10_CIVIL_WET11"/>
      <sheetName val="_23_07_10_CIVIL11"/>
      <sheetName val="_23_07_10_MECH-FAB11"/>
      <sheetName val="_23_07_10_MECH-TANK11"/>
      <sheetName val="_22_07_10_N_SHIFT_MECH-FAB11"/>
      <sheetName val="_22_07_10_N_SHIFT_MECH-TANK11"/>
      <sheetName val="_22_07_10_RS_&amp;_SECURITY11"/>
      <sheetName val="22_07_10_CIVIL_WET11"/>
      <sheetName val="_22_07_10_CIVIL11"/>
      <sheetName val="_22_07_10_MECH-FAB11"/>
      <sheetName val="_22_07_10_MECH-TANK11"/>
      <sheetName val="_21_07_10_N_SHIFT_MECH-FAB11"/>
      <sheetName val="_21_07_10_N_SHIFT_MECH-TANK11"/>
      <sheetName val="_21_07_10_RS_&amp;_SECURITY11"/>
      <sheetName val="21_07_10_CIVIL_WET11"/>
      <sheetName val="_21_07_10_CIVIL11"/>
      <sheetName val="_21_07_10_MECH-FAB11"/>
      <sheetName val="_21_07_10_MECH-TANK11"/>
      <sheetName val="_20_07_10_N_SHIFT_MECH-FAB11"/>
      <sheetName val="_20_07_10_N_SHIFT_MECH-TANK11"/>
      <sheetName val="_20_07_10_RS_&amp;_SECURITY11"/>
      <sheetName val="20_07_10_CIVIL_WET11"/>
      <sheetName val="_20_07_10_CIVIL11"/>
      <sheetName val="_20_07_10_MECH-FAB11"/>
      <sheetName val="_20_07_10_MECH-TANK11"/>
      <sheetName val="_19_07_10_N_SHIFT_MECH-FAB11"/>
      <sheetName val="_19_07_10_N_SHIFT_MECH-TANK11"/>
      <sheetName val="_19_07_10_RS_&amp;_SECURITY11"/>
      <sheetName val="19_07_10_CIVIL_WET11"/>
      <sheetName val="_19_07_10_CIVIL11"/>
      <sheetName val="_19_07_10_MECH-FAB11"/>
      <sheetName val="_19_07_10_MECH-TANK11"/>
      <sheetName val="_18_07_10_N_SHIFT_MECH-FAB11"/>
      <sheetName val="_18_07_10_N_SHIFT_MECH-TANK11"/>
      <sheetName val="_18_07_10_RS_&amp;_SECURITY11"/>
      <sheetName val="18_07_10_CIVIL_WET11"/>
      <sheetName val="_18_07_10_CIVIL11"/>
      <sheetName val="_18_07_10_MECH-FAB11"/>
      <sheetName val="_18_07_10_MECH-TANK11"/>
      <sheetName val="_17_07_10_N_SHIFT_MECH-FAB11"/>
      <sheetName val="_17_07_10_N_SHIFT_MECH-TANK11"/>
      <sheetName val="_17_07_10_RS_&amp;_SECURITY11"/>
      <sheetName val="17_07_10_CIVIL_WET11"/>
      <sheetName val="_17_07_10_CIVIL11"/>
      <sheetName val="_17_07_10_MECH-FAB11"/>
      <sheetName val="_17_07_10_MECH-TANK11"/>
      <sheetName val="_16_07_10_N_SHIFT_MECH-FAB10"/>
      <sheetName val="_16_07_10_N_SHIFT_MECH-TANK10"/>
      <sheetName val="_16_07_10_RS_&amp;_SECURITY10"/>
      <sheetName val="16_07_10_CIVIL_WET10"/>
      <sheetName val="_16_07_10_CIVIL10"/>
      <sheetName val="_16_07_10_MECH-FAB10"/>
      <sheetName val="_16_07_10_MECH-TANK10"/>
      <sheetName val="_15_07_10_N_SHIFT_MECH-FAB10"/>
      <sheetName val="_15_07_10_N_SHIFT_MECH-TANK10"/>
      <sheetName val="_15_07_10_RS_&amp;_SECURITY10"/>
      <sheetName val="15_07_10_CIVIL_WET10"/>
      <sheetName val="_15_07_10_CIVIL10"/>
      <sheetName val="_15_07_10_MECH-FAB10"/>
      <sheetName val="_15_07_10_MECH-TANK10"/>
      <sheetName val="_14_07_10_N_SHIFT_MECH-FAB10"/>
      <sheetName val="_14_07_10_N_SHIFT_MECH-TANK10"/>
      <sheetName val="_14_07_10_RS_&amp;_SECURITY10"/>
      <sheetName val="14_07_10_CIVIL_WET10"/>
      <sheetName val="_14_07_10_CIVIL10"/>
      <sheetName val="_14_07_10_MECH-FAB10"/>
      <sheetName val="_14_07_10_MECH-TANK10"/>
      <sheetName val="_13_07_10_N_SHIFT_MECH-FAB10"/>
      <sheetName val="_13_07_10_N_SHIFT_MECH-TANK10"/>
      <sheetName val="_13_07_10_RS_&amp;_SECURITY10"/>
      <sheetName val="13_07_10_CIVIL_WET10"/>
      <sheetName val="_13_07_10_CIVIL10"/>
      <sheetName val="_13_07_10_MECH-FAB10"/>
      <sheetName val="_13_07_10_MECH-TANK10"/>
      <sheetName val="_12_07_10_N_SHIFT_MECH-FAB10"/>
      <sheetName val="_12_07_10_N_SHIFT_MECH-TANK10"/>
      <sheetName val="_12_07_10_RS_&amp;_SECURITY10"/>
      <sheetName val="12_07_10_CIVIL_WET10"/>
      <sheetName val="_12_07_10_CIVIL10"/>
      <sheetName val="_12_07_10_MECH-FAB10"/>
      <sheetName val="_12_07_10_MECH-TANK10"/>
      <sheetName val="_11_07_10_N_SHIFT_MECH-FAB10"/>
      <sheetName val="_11_07_10_N_SHIFT_MECH-TANK10"/>
      <sheetName val="_11_07_10_RS_&amp;_SECURITY10"/>
      <sheetName val="11_07_10_CIVIL_WET10"/>
      <sheetName val="_11_07_10_CIVIL10"/>
      <sheetName val="_11_07_10_MECH-FAB10"/>
      <sheetName val="_11_07_10_MECH-TANK10"/>
      <sheetName val="_10_07_10_N_SHIFT_MECH-FAB10"/>
      <sheetName val="_10_07_10_N_SHIFT_MECH-TANK10"/>
      <sheetName val="_10_07_10_RS_&amp;_SECURITY10"/>
      <sheetName val="10_07_10_CIVIL_WET10"/>
      <sheetName val="_10_07_10_CIVIL10"/>
      <sheetName val="_10_07_10_MECH-FAB10"/>
      <sheetName val="_10_07_10_MECH-TANK10"/>
      <sheetName val="_09_07_10_N_SHIFT_MECH-FAB10"/>
      <sheetName val="_09_07_10_N_SHIFT_MECH-TANK10"/>
      <sheetName val="_09_07_10_RS_&amp;_SECURITY10"/>
      <sheetName val="09_07_10_CIVIL_WET10"/>
      <sheetName val="_09_07_10_CIVIL10"/>
      <sheetName val="_09_07_10_MECH-FAB10"/>
      <sheetName val="_09_07_10_MECH-TANK10"/>
      <sheetName val="_08_07_10_N_SHIFT_MECH-FAB10"/>
      <sheetName val="_08_07_10_N_SHIFT_MECH-TANK10"/>
      <sheetName val="_08_07_10_RS_&amp;_SECURITY10"/>
      <sheetName val="08_07_10_CIVIL_WET10"/>
      <sheetName val="_08_07_10_CIVIL10"/>
      <sheetName val="_08_07_10_MECH-FAB10"/>
      <sheetName val="_08_07_10_MECH-TANK10"/>
      <sheetName val="_07_07_10_N_SHIFT_MECH-FAB10"/>
      <sheetName val="_07_07_10_N_SHIFT_MECH-TANK10"/>
      <sheetName val="_07_07_10_RS_&amp;_SECURITY10"/>
      <sheetName val="07_07_10_CIVIL_WET10"/>
      <sheetName val="_07_07_10_CIVIL10"/>
      <sheetName val="_07_07_10_MECH-FAB10"/>
      <sheetName val="_07_07_10_MECH-TANK10"/>
      <sheetName val="_06_07_10_N_SHIFT_MECH-FAB10"/>
      <sheetName val="_06_07_10_N_SHIFT_MECH-TANK10"/>
      <sheetName val="_06_07_10_RS_&amp;_SECURITY10"/>
      <sheetName val="06_07_10_CIVIL_WET10"/>
      <sheetName val="_06_07_10_CIVIL10"/>
      <sheetName val="_06_07_10_MECH-FAB10"/>
      <sheetName val="_06_07_10_MECH-TANK10"/>
      <sheetName val="_05_07_10_N_SHIFT_MECH-FAB10"/>
      <sheetName val="_05_07_10_N_SHIFT_MECH-TANK10"/>
      <sheetName val="_05_07_10_RS_&amp;_SECURITY10"/>
      <sheetName val="05_07_10_CIVIL_WET10"/>
      <sheetName val="_05_07_10_CIVIL10"/>
      <sheetName val="_05_07_10_MECH-FAB10"/>
      <sheetName val="_05_07_10_MECH-TANK10"/>
      <sheetName val="_04_07_10_N_SHIFT_MECH-FAB10"/>
      <sheetName val="_04_07_10_N_SHIFT_MECH-TANK10"/>
      <sheetName val="_04_07_10_RS_&amp;_SECURITY10"/>
      <sheetName val="04_07_10_CIVIL_WET10"/>
      <sheetName val="_04_07_10_CIVIL10"/>
      <sheetName val="_04_07_10_MECH-FAB10"/>
      <sheetName val="_04_07_10_MECH-TANK10"/>
      <sheetName val="_03_07_10_N_SHIFT_MECH-FAB10"/>
      <sheetName val="_03_07_10_N_SHIFT_MECH-TANK10"/>
      <sheetName val="_03_07_10_RS_&amp;_SECURITY_10"/>
      <sheetName val="03_07_10_CIVIL_WET_10"/>
      <sheetName val="_03_07_10_CIVIL_10"/>
      <sheetName val="_03_07_10_MECH-FAB_10"/>
      <sheetName val="_03_07_10_MECH-TANK_10"/>
      <sheetName val="_02_07_10_N_SHIFT_MECH-FAB_10"/>
      <sheetName val="_02_07_10_N_SHIFT_MECH-TANK_10"/>
      <sheetName val="_02_07_10_RS_&amp;_SECURITY10"/>
      <sheetName val="02_07_10_CIVIL_WET10"/>
      <sheetName val="_02_07_10_CIVIL10"/>
      <sheetName val="_02_07_10_MECH-FAB10"/>
      <sheetName val="_02_07_10_MECH-TANK10"/>
      <sheetName val="_01_07_10_N_SHIFT_MECH-FAB10"/>
      <sheetName val="_01_07_10_N_SHIFT_MECH-TANK10"/>
      <sheetName val="_01_07_10_RS_&amp;_SECURITY10"/>
      <sheetName val="01_07_10_CIVIL_WET10"/>
      <sheetName val="_01_07_10_CIVIL10"/>
      <sheetName val="_01_07_10_MECH-FAB10"/>
      <sheetName val="_01_07_10_MECH-TANK10"/>
      <sheetName val="_30_06_10_N_SHIFT_MECH-FAB10"/>
      <sheetName val="_30_06_10_N_SHIFT_MECH-TANK10"/>
      <sheetName val="scurve_calc_(2)10"/>
      <sheetName val="Meas_-Hotel_Part11"/>
      <sheetName val="BOQ_Direct_selling_cost10"/>
      <sheetName val="Direct_cost_shed_A-2_10"/>
      <sheetName val="Contract_Night_Staff10"/>
      <sheetName val="Contract_Day_Staff10"/>
      <sheetName val="Day_Shift10"/>
      <sheetName val="Night_Shift10"/>
      <sheetName val="Ave_wtd_rates10"/>
      <sheetName val="Material_10"/>
      <sheetName val="Labour_&amp;_Plant10"/>
      <sheetName val="22_12_201111"/>
      <sheetName val="BOQ_(2)11"/>
      <sheetName val="Cashflow_projection10"/>
      <sheetName val="PA-_Consutant_10"/>
      <sheetName val="Civil_Boq10"/>
      <sheetName val="Fee_Rate_Summary10"/>
      <sheetName val="Item-_Compact10"/>
      <sheetName val="final_abstract10"/>
      <sheetName val="TBAL9697__group_wise__sdpl10"/>
      <sheetName val="St_co_91_5lvl10"/>
      <sheetName val="Civil_Works10"/>
      <sheetName val="IO_List10"/>
      <sheetName val="Fill_this_out_first___10"/>
      <sheetName val="Meas__Hotel_Part10"/>
      <sheetName val="INPUT_SHEET10"/>
      <sheetName val="DI_Rate_Analysis11"/>
      <sheetName val="Economic_RisingMain__Ph-I11"/>
      <sheetName val="SP_Break_Up10"/>
      <sheetName val="Labour_productivity10"/>
      <sheetName val="_09_07_10_M顅ᎆ뤀ᨇ԰?缀?10"/>
      <sheetName val="Sales_&amp;_Prod10"/>
      <sheetName val="Cost_Index10"/>
      <sheetName val="cash_in_flow_Summary_JV_10"/>
      <sheetName val="water_prop_10"/>
      <sheetName val="GR_slab-reinft10"/>
      <sheetName val="Staff_Acco_10"/>
      <sheetName val="Rate_analysis-_BOQ_1_10"/>
      <sheetName val="MN_T_B_10"/>
      <sheetName val="Project_Details__10"/>
      <sheetName val="F20_Risk_Analysis10"/>
      <sheetName val="Change_Order_Log10"/>
      <sheetName val="2000_MOR10"/>
      <sheetName val="Driveway_Beams10"/>
      <sheetName val="Structure_Bills_Qty10"/>
      <sheetName val="Prelims_Breakup11"/>
      <sheetName val="INDIGINEOUS_ITEMS_10"/>
      <sheetName val="3cd_Annexure10"/>
      <sheetName val="Rate_Analysis10"/>
      <sheetName val="Fin__Assumpt__-_Sensitivities10"/>
      <sheetName val="Bill_110"/>
      <sheetName val="Bill_210"/>
      <sheetName val="Bill_310"/>
      <sheetName val="Bill_410"/>
      <sheetName val="Bill_510"/>
      <sheetName val="Bill_610"/>
      <sheetName val="Bill_710"/>
      <sheetName val="_09_07_10_M顅ᎆ뤀ᨇ԰10"/>
      <sheetName val="_09_07_10_M顅ᎆ뤀ᨇ԰_缀_10"/>
      <sheetName val="1_Civil-RA10"/>
      <sheetName val="Assumption_Inputs10"/>
      <sheetName val="Phase_110"/>
      <sheetName val="Pacakges_split10"/>
      <sheetName val="DEINKING(ANNEX_1)10"/>
      <sheetName val="AutoOpen_Stub_Data10"/>
      <sheetName val="Eqpmnt_Plng10"/>
      <sheetName val="Debits_as_on_12_04_089"/>
      <sheetName val="Data_Sheet9"/>
      <sheetName val="T-P1,_FINISHES_WORKING_10"/>
      <sheetName val="Assumption_&amp;_Exclusion10"/>
      <sheetName val="External_Doors10"/>
      <sheetName val="STAFFSCHED_9"/>
      <sheetName val="LABOUR_RATE10"/>
      <sheetName val="Material_Rate10"/>
      <sheetName val="Switch_V1610"/>
      <sheetName val="India_F&amp;S_Template9"/>
      <sheetName val="_bus_bay9"/>
      <sheetName val="doq_49"/>
      <sheetName val="doq_29"/>
      <sheetName val="Grade_Slab_-110"/>
      <sheetName val="Grade_Slab_-210"/>
      <sheetName val="Grade_slab-310"/>
      <sheetName val="Grade_slab_-410"/>
      <sheetName val="Grade_slab_-510"/>
      <sheetName val="Grade_slab_-610"/>
      <sheetName val="Cat_A_Change_Control10"/>
      <sheetName val="Factor_Sheet10"/>
      <sheetName val="Theo_Cons-June'109"/>
      <sheetName val="11B_9"/>
      <sheetName val="ACAD_Finishes9"/>
      <sheetName val="Site_Details9"/>
      <sheetName val="Site_Area_Statement9"/>
      <sheetName val="Summary_WG9"/>
      <sheetName val="BOQ_LT9"/>
      <sheetName val="14_07_10_CIVIL_W [9"/>
      <sheetName val="AFAS_9"/>
      <sheetName val="RDS_&amp;_WLD9"/>
      <sheetName val="PA_System9"/>
      <sheetName val="Server_&amp;_PAC_Room9"/>
      <sheetName val="HVAC_BOQ9"/>
      <sheetName val="Invoice_Tracker9"/>
      <sheetName val="Income_Statement9"/>
      <sheetName val="Load_Details(B2)9"/>
      <sheetName val="Works_-_Quote_Sheet9"/>
      <sheetName val="BLOCK-A_(MEA_SHEET)9"/>
      <sheetName val="Cost_Basis8"/>
      <sheetName val="Top_Sheet9"/>
      <sheetName val="Col_NUM9"/>
      <sheetName val="COLUMN_RC_9"/>
      <sheetName val="STILT_Floor_Slab_NUM9"/>
      <sheetName val="First_Floor_Slab_RC9"/>
      <sheetName val="FIRST_FLOOR_SLAB_WT_SUMMARY9"/>
      <sheetName val="Stilt_Floor_Beam_NUM9"/>
      <sheetName val="STILT_BEAM_NUM9"/>
      <sheetName val="STILT_BEAM_RC9"/>
      <sheetName val="Stilt_wall_Num9"/>
      <sheetName val="STILT_WALL_RC9"/>
      <sheetName val="Z-DETAILS_ABOVE_RAFT_UPTO_+0_10"/>
      <sheetName val="Z-DETAILS_ABOVE_RAFT_UPTO_+_(29"/>
      <sheetName val="TOTAL_CHECK9"/>
      <sheetName val="TYP___wall_Num9"/>
      <sheetName val="Z-DETAILS_TYP__+2_85_TO_+8_859"/>
      <sheetName val="d-safe_specs8"/>
      <sheetName val="Deduction_of_assets8"/>
      <sheetName val="Blr_hire8"/>
      <sheetName val="PRECAST_lig(tconc_II8"/>
      <sheetName val="VF_Full_Recon8"/>
      <sheetName val="PITP3_COPY8"/>
      <sheetName val="Meas_8"/>
      <sheetName val="Expenses_Actual_Vs__Budgeted8"/>
      <sheetName val="Col_up_to_plinth8"/>
      <sheetName val="MASTER_RATE_ANALYSIS8"/>
      <sheetName val="RMG_-ABS8"/>
      <sheetName val="T_P_-ABS8"/>
      <sheetName val="T_P_-MB8"/>
      <sheetName val="E_P_R-ABS8"/>
      <sheetName val="E__R-MB8"/>
      <sheetName val="Bldg_6-ABS8"/>
      <sheetName val="Bldg_6-MB8"/>
      <sheetName val="Kz_Grid_Press_foundation_ABS8"/>
      <sheetName val="Kz_Grid_Press_foundation_meas8"/>
      <sheetName val="600-1200T__ABS8"/>
      <sheetName val="600-1200T_Meas8"/>
      <sheetName val="BSR-II_ABS8"/>
      <sheetName val="BSR-II_meas8"/>
      <sheetName val="Misc_ABS8"/>
      <sheetName val="Misc_MB8"/>
      <sheetName val="This_Bill8"/>
      <sheetName val="Upto_Previous8"/>
      <sheetName val="Up_to_date8"/>
      <sheetName val="Grand_Abstract8"/>
      <sheetName val="Blank_MB8"/>
      <sheetName val="cement_summary8"/>
      <sheetName val="Reinforcement_Steel8"/>
      <sheetName val="P-I_CEMENT_RECONCILIATION_8"/>
      <sheetName val="Ra-38_area_wise_summary8"/>
      <sheetName val="P-II_Cement_Reconciliation8"/>
      <sheetName val="Ra-16_P-II8"/>
      <sheetName val="RA_16-_GH8"/>
      <sheetName val="Quote_Sheet8"/>
      <sheetName val="RCC,Ret__Wall8"/>
      <sheetName val="Name_List8"/>
      <sheetName val="Intro_8"/>
      <sheetName val="Gate_28"/>
      <sheetName val="Project_Ignite8"/>
      <sheetName val="E_&amp;_R8"/>
      <sheetName val="Customize_Your_Invoice8"/>
      <sheetName val="Misc__Data8"/>
      <sheetName val="beam-reinft-machine_rm8"/>
      <sheetName val="Cash_Flow_Input_Data_ISC8"/>
      <sheetName val="Fin__Assumpt__-_SensitivitieH8"/>
      <sheetName val="PRECAST_lightconc-II19"/>
      <sheetName val="Cleaning_&amp;_Grubbing19"/>
      <sheetName val="PRECAST_lightconc_II19"/>
      <sheetName val="College_Details19"/>
      <sheetName val="Personal_19"/>
      <sheetName val="jidal_dam19"/>
      <sheetName val="fran_temp19"/>
      <sheetName val="kona_swit19"/>
      <sheetName val="template_(8)19"/>
      <sheetName val="template_(9)19"/>
      <sheetName val="OVER_HEADS19"/>
      <sheetName val="Cover_Sheet19"/>
      <sheetName val="BOQ_REV_A19"/>
      <sheetName val="PTB_(IO)19"/>
      <sheetName val="BMS_19"/>
      <sheetName val="SPT_vs_PHI19"/>
      <sheetName val="TBAL9697_-group_wise__sdpl19"/>
      <sheetName val="Quantity_Schedule18"/>
      <sheetName val="Revenue__Schedule_18"/>
      <sheetName val="Balance_works_-_Direct_Cost18"/>
      <sheetName val="Balance_works_-_Indirect_Cost18"/>
      <sheetName val="Fund_Plan18"/>
      <sheetName val="Bill_of_Resources18"/>
      <sheetName val="SITE_OVERHEADS17"/>
      <sheetName val="labour_coeff17"/>
      <sheetName val="Expenditure_plan17"/>
      <sheetName val="ORDER_BOOKING17"/>
      <sheetName val="Site_Dev_BOQ17"/>
      <sheetName val="beam-reinft-IIInd_floor17"/>
      <sheetName val="M-Book_for_Conc17"/>
      <sheetName val="M-Book_for_FW17"/>
      <sheetName val="Costing_Upto_Mar'11_(2)17"/>
      <sheetName val="Tender_Summary17"/>
      <sheetName val="TAX_BILLS17"/>
      <sheetName val="CASH_BILLS17"/>
      <sheetName val="LABOUR_BILLS17"/>
      <sheetName val="puch_order17"/>
      <sheetName val="Sheet1_(2)17"/>
      <sheetName val="Boq_Block_A17"/>
      <sheetName val="_24_07_10_RS_&amp;_SECURITY17"/>
      <sheetName val="24_07_10_CIVIL_WET17"/>
      <sheetName val="_24_07_10_CIVIL17"/>
      <sheetName val="_24_07_10_MECH-FAB17"/>
      <sheetName val="_24_07_10_MECH-TANK17"/>
      <sheetName val="_23_07_10_N_SHIFT_MECH-FAB17"/>
      <sheetName val="_23_07_10_N_SHIFT_MECH-TANK17"/>
      <sheetName val="_23_07_10_RS_&amp;_SECURITY17"/>
      <sheetName val="23_07_10_CIVIL_WET17"/>
      <sheetName val="_23_07_10_CIVIL17"/>
      <sheetName val="_23_07_10_MECH-FAB17"/>
      <sheetName val="_23_07_10_MECH-TANK17"/>
      <sheetName val="_22_07_10_N_SHIFT_MECH-FAB17"/>
      <sheetName val="_22_07_10_N_SHIFT_MECH-TANK17"/>
      <sheetName val="_22_07_10_RS_&amp;_SECURITY17"/>
      <sheetName val="22_07_10_CIVIL_WET17"/>
      <sheetName val="_22_07_10_CIVIL17"/>
      <sheetName val="_22_07_10_MECH-FAB17"/>
      <sheetName val="_22_07_10_MECH-TANK17"/>
      <sheetName val="_21_07_10_N_SHIFT_MECH-FAB17"/>
      <sheetName val="_21_07_10_N_SHIFT_MECH-TANK17"/>
      <sheetName val="_21_07_10_RS_&amp;_SECURITY17"/>
      <sheetName val="21_07_10_CIVIL_WET17"/>
      <sheetName val="_21_07_10_CIVIL17"/>
      <sheetName val="_21_07_10_MECH-FAB17"/>
      <sheetName val="_21_07_10_MECH-TANK17"/>
      <sheetName val="_20_07_10_N_SHIFT_MECH-FAB17"/>
      <sheetName val="_20_07_10_N_SHIFT_MECH-TANK17"/>
      <sheetName val="_20_07_10_RS_&amp;_SECURITY17"/>
      <sheetName val="20_07_10_CIVIL_WET17"/>
      <sheetName val="_20_07_10_CIVIL17"/>
      <sheetName val="_20_07_10_MECH-FAB17"/>
      <sheetName val="_20_07_10_MECH-TANK17"/>
      <sheetName val="_19_07_10_N_SHIFT_MECH-FAB17"/>
      <sheetName val="_19_07_10_N_SHIFT_MECH-TANK17"/>
      <sheetName val="_19_07_10_RS_&amp;_SECURITY17"/>
      <sheetName val="19_07_10_CIVIL_WET17"/>
      <sheetName val="_19_07_10_CIVIL17"/>
      <sheetName val="_19_07_10_MECH-FAB17"/>
      <sheetName val="_19_07_10_MECH-TANK17"/>
      <sheetName val="_18_07_10_N_SHIFT_MECH-FAB17"/>
      <sheetName val="_18_07_10_N_SHIFT_MECH-TANK17"/>
      <sheetName val="_18_07_10_RS_&amp;_SECURITY17"/>
      <sheetName val="18_07_10_CIVIL_WET17"/>
      <sheetName val="_18_07_10_CIVIL17"/>
      <sheetName val="_18_07_10_MECH-FAB17"/>
      <sheetName val="_18_07_10_MECH-TANK17"/>
      <sheetName val="_17_07_10_N_SHIFT_MECH-FAB17"/>
      <sheetName val="_17_07_10_N_SHIFT_MECH-TANK17"/>
      <sheetName val="_17_07_10_RS_&amp;_SECURITY17"/>
      <sheetName val="17_07_10_CIVIL_WET17"/>
      <sheetName val="_17_07_10_CIVIL17"/>
      <sheetName val="_17_07_10_MECH-FAB17"/>
      <sheetName val="_17_07_10_MECH-TANK17"/>
      <sheetName val="_16_07_10_N_SHIFT_MECH-FAB16"/>
      <sheetName val="_16_07_10_N_SHIFT_MECH-TANK16"/>
      <sheetName val="_16_07_10_RS_&amp;_SECURITY16"/>
      <sheetName val="16_07_10_CIVIL_WET16"/>
      <sheetName val="_16_07_10_CIVIL16"/>
      <sheetName val="_16_07_10_MECH-FAB16"/>
      <sheetName val="_16_07_10_MECH-TANK16"/>
      <sheetName val="_15_07_10_N_SHIFT_MECH-FAB16"/>
      <sheetName val="_15_07_10_N_SHIFT_MECH-TANK16"/>
      <sheetName val="_15_07_10_RS_&amp;_SECURITY16"/>
      <sheetName val="15_07_10_CIVIL_WET16"/>
      <sheetName val="_15_07_10_CIVIL16"/>
      <sheetName val="_15_07_10_MECH-FAB16"/>
      <sheetName val="_15_07_10_MECH-TANK16"/>
      <sheetName val="_14_07_10_N_SHIFT_MECH-FAB16"/>
      <sheetName val="_14_07_10_N_SHIFT_MECH-TANK16"/>
      <sheetName val="_14_07_10_RS_&amp;_SECURITY16"/>
      <sheetName val="14_07_10_CIVIL_WET16"/>
      <sheetName val="_14_07_10_CIVIL16"/>
      <sheetName val="_14_07_10_MECH-FAB16"/>
      <sheetName val="_14_07_10_MECH-TANK16"/>
      <sheetName val="_13_07_10_N_SHIFT_MECH-FAB16"/>
      <sheetName val="_13_07_10_N_SHIFT_MECH-TANK16"/>
      <sheetName val="_13_07_10_RS_&amp;_SECURITY16"/>
      <sheetName val="13_07_10_CIVIL_WET16"/>
      <sheetName val="_13_07_10_CIVIL16"/>
      <sheetName val="_13_07_10_MECH-FAB16"/>
      <sheetName val="_13_07_10_MECH-TANK16"/>
      <sheetName val="_12_07_10_N_SHIFT_MECH-FAB16"/>
      <sheetName val="_12_07_10_N_SHIFT_MECH-TANK16"/>
      <sheetName val="_12_07_10_RS_&amp;_SECURITY16"/>
      <sheetName val="12_07_10_CIVIL_WET16"/>
      <sheetName val="_12_07_10_CIVIL16"/>
      <sheetName val="_12_07_10_MECH-FAB16"/>
      <sheetName val="_12_07_10_MECH-TANK16"/>
      <sheetName val="_11_07_10_N_SHIFT_MECH-FAB16"/>
      <sheetName val="_11_07_10_N_SHIFT_MECH-TANK16"/>
      <sheetName val="_11_07_10_RS_&amp;_SECURITY16"/>
      <sheetName val="11_07_10_CIVIL_WET16"/>
      <sheetName val="_11_07_10_CIVIL16"/>
      <sheetName val="_11_07_10_MECH-FAB16"/>
      <sheetName val="_11_07_10_MECH-TANK16"/>
      <sheetName val="_10_07_10_N_SHIFT_MECH-FAB16"/>
      <sheetName val="_10_07_10_N_SHIFT_MECH-TANK16"/>
      <sheetName val="_10_07_10_RS_&amp;_SECURITY16"/>
      <sheetName val="10_07_10_CIVIL_WET16"/>
      <sheetName val="_10_07_10_CIVIL16"/>
      <sheetName val="_10_07_10_MECH-FAB16"/>
      <sheetName val="_10_07_10_MECH-TANK16"/>
      <sheetName val="_09_07_10_N_SHIFT_MECH-FAB16"/>
      <sheetName val="_09_07_10_N_SHIFT_MECH-TANK16"/>
      <sheetName val="_09_07_10_RS_&amp;_SECURITY16"/>
      <sheetName val="09_07_10_CIVIL_WET16"/>
      <sheetName val="_09_07_10_CIVIL16"/>
      <sheetName val="_09_07_10_MECH-FAB16"/>
      <sheetName val="_09_07_10_MECH-TANK16"/>
      <sheetName val="_08_07_10_N_SHIFT_MECH-FAB16"/>
      <sheetName val="_08_07_10_N_SHIFT_MECH-TANK16"/>
      <sheetName val="_08_07_10_RS_&amp;_SECURITY16"/>
      <sheetName val="08_07_10_CIVIL_WET16"/>
      <sheetName val="_08_07_10_CIVIL16"/>
      <sheetName val="_08_07_10_MECH-FAB16"/>
      <sheetName val="_08_07_10_MECH-TANK16"/>
      <sheetName val="_07_07_10_N_SHIFT_MECH-FAB16"/>
      <sheetName val="_07_07_10_N_SHIFT_MECH-TANK16"/>
      <sheetName val="_07_07_10_RS_&amp;_SECURITY16"/>
      <sheetName val="07_07_10_CIVIL_WET16"/>
      <sheetName val="_07_07_10_CIVIL16"/>
      <sheetName val="_07_07_10_MECH-FAB16"/>
      <sheetName val="_07_07_10_MECH-TANK16"/>
      <sheetName val="_06_07_10_N_SHIFT_MECH-FAB16"/>
      <sheetName val="_06_07_10_N_SHIFT_MECH-TANK16"/>
      <sheetName val="_06_07_10_RS_&amp;_SECURITY16"/>
      <sheetName val="06_07_10_CIVIL_WET16"/>
      <sheetName val="_06_07_10_CIVIL16"/>
      <sheetName val="_06_07_10_MECH-FAB16"/>
      <sheetName val="_06_07_10_MECH-TANK16"/>
      <sheetName val="_05_07_10_N_SHIFT_MECH-FAB16"/>
      <sheetName val="_05_07_10_N_SHIFT_MECH-TANK16"/>
      <sheetName val="_05_07_10_RS_&amp;_SECURITY16"/>
      <sheetName val="05_07_10_CIVIL_WET16"/>
      <sheetName val="_05_07_10_CIVIL16"/>
      <sheetName val="_05_07_10_MECH-FAB16"/>
      <sheetName val="_05_07_10_MECH-TANK16"/>
      <sheetName val="_04_07_10_N_SHIFT_MECH-FAB16"/>
      <sheetName val="_04_07_10_N_SHIFT_MECH-TANK16"/>
      <sheetName val="_04_07_10_RS_&amp;_SECURITY16"/>
      <sheetName val="04_07_10_CIVIL_WET16"/>
      <sheetName val="_04_07_10_CIVIL16"/>
      <sheetName val="_04_07_10_MECH-FAB16"/>
      <sheetName val="_04_07_10_MECH-TANK16"/>
      <sheetName val="_03_07_10_N_SHIFT_MECH-FAB16"/>
      <sheetName val="_03_07_10_N_SHIFT_MECH-TANK16"/>
      <sheetName val="_03_07_10_RS_&amp;_SECURITY_16"/>
      <sheetName val="03_07_10_CIVIL_WET_16"/>
      <sheetName val="_03_07_10_CIVIL_16"/>
      <sheetName val="_03_07_10_MECH-FAB_16"/>
      <sheetName val="_03_07_10_MECH-TANK_16"/>
      <sheetName val="_02_07_10_N_SHIFT_MECH-FAB_16"/>
      <sheetName val="_02_07_10_N_SHIFT_MECH-TANK_16"/>
      <sheetName val="_02_07_10_RS_&amp;_SECURITY16"/>
      <sheetName val="02_07_10_CIVIL_WET16"/>
      <sheetName val="_02_07_10_CIVIL16"/>
      <sheetName val="_02_07_10_MECH-FAB16"/>
      <sheetName val="_02_07_10_MECH-TANK16"/>
      <sheetName val="_01_07_10_N_SHIFT_MECH-FAB16"/>
      <sheetName val="_01_07_10_N_SHIFT_MECH-TANK16"/>
      <sheetName val="_01_07_10_RS_&amp;_SECURITY16"/>
      <sheetName val="01_07_10_CIVIL_WET16"/>
      <sheetName val="_01_07_10_CIVIL16"/>
      <sheetName val="_01_07_10_MECH-FAB16"/>
      <sheetName val="_01_07_10_MECH-TANK16"/>
      <sheetName val="_30_06_10_N_SHIFT_MECH-FAB16"/>
      <sheetName val="_30_06_10_N_SHIFT_MECH-TANK16"/>
      <sheetName val="scurve_calc_(2)16"/>
      <sheetName val="Meas_-Hotel_Part17"/>
      <sheetName val="BOQ_Direct_selling_cost16"/>
      <sheetName val="Direct_cost_shed_A-2_16"/>
      <sheetName val="Contract_Night_Staff16"/>
      <sheetName val="Contract_Day_Staff16"/>
      <sheetName val="Day_Shift16"/>
      <sheetName val="Night_Shift16"/>
      <sheetName val="Ave_wtd_rates16"/>
      <sheetName val="Material_16"/>
      <sheetName val="Labour_&amp;_Plant16"/>
      <sheetName val="22_12_201117"/>
      <sheetName val="BOQ_(2)17"/>
      <sheetName val="Cashflow_projection16"/>
      <sheetName val="PA-_Consutant_16"/>
      <sheetName val="Civil_Boq16"/>
      <sheetName val="Fee_Rate_Summary16"/>
      <sheetName val="Item-_Compact16"/>
      <sheetName val="final_abstract16"/>
      <sheetName val="TBAL9697__group_wise__sdpl16"/>
      <sheetName val="St_co_91_5lvl16"/>
      <sheetName val="Civil_Works16"/>
      <sheetName val="IO_List16"/>
      <sheetName val="Fill_this_out_first___16"/>
      <sheetName val="Meas__Hotel_Part16"/>
      <sheetName val="INPUT_SHEET16"/>
      <sheetName val="DI_Rate_Analysis17"/>
      <sheetName val="Economic_RisingMain__Ph-I17"/>
      <sheetName val="SP_Break_Up16"/>
      <sheetName val="Labour_productivity16"/>
      <sheetName val="_09_07_10_M顅ᎆ뤀ᨇ԰?缀?16"/>
      <sheetName val="Sales_&amp;_Prod16"/>
      <sheetName val="Cost_Index16"/>
      <sheetName val="cash_in_flow_Summary_JV_16"/>
      <sheetName val="water_prop_16"/>
      <sheetName val="GR_slab-reinft16"/>
      <sheetName val="Staff_Acco_16"/>
      <sheetName val="Rate_analysis-_BOQ_1_16"/>
      <sheetName val="MN_T_B_16"/>
      <sheetName val="Project_Details__16"/>
      <sheetName val="F20_Risk_Analysis16"/>
      <sheetName val="Change_Order_Log16"/>
      <sheetName val="2000_MOR16"/>
      <sheetName val="Driveway_Beams16"/>
      <sheetName val="Structure_Bills_Qty16"/>
      <sheetName val="Prelims_Breakup17"/>
      <sheetName val="INDIGINEOUS_ITEMS_16"/>
      <sheetName val="3cd_Annexure16"/>
      <sheetName val="Rate_Analysis16"/>
      <sheetName val="Fin__Assumpt__-_Sensitivities16"/>
      <sheetName val="Bill_116"/>
      <sheetName val="Bill_216"/>
      <sheetName val="Bill_316"/>
      <sheetName val="Bill_416"/>
      <sheetName val="Bill_516"/>
      <sheetName val="Bill_616"/>
      <sheetName val="Bill_716"/>
      <sheetName val="_09_07_10_M顅ᎆ뤀ᨇ԰16"/>
      <sheetName val="_09_07_10_M顅ᎆ뤀ᨇ԰_缀_16"/>
      <sheetName val="1_Civil-RA16"/>
      <sheetName val="Assumption_Inputs16"/>
      <sheetName val="Phase_116"/>
      <sheetName val="Pacakges_split16"/>
      <sheetName val="DEINKING(ANNEX_1)16"/>
      <sheetName val="AutoOpen_Stub_Data16"/>
      <sheetName val="Eqpmnt_Plng16"/>
      <sheetName val="Debits_as_on_12_04_0815"/>
      <sheetName val="Data_Sheet15"/>
      <sheetName val="T-P1,_FINISHES_WORKING_16"/>
      <sheetName val="Assumption_&amp;_Exclusion16"/>
      <sheetName val="External_Doors16"/>
      <sheetName val="STAFFSCHED_15"/>
      <sheetName val="LABOUR_RATE16"/>
      <sheetName val="Material_Rate16"/>
      <sheetName val="Switch_V1616"/>
      <sheetName val="India_F&amp;S_Template15"/>
      <sheetName val="_bus_bay15"/>
      <sheetName val="doq_415"/>
      <sheetName val="doq_215"/>
      <sheetName val="Grade_Slab_-116"/>
      <sheetName val="Grade_Slab_-216"/>
      <sheetName val="Grade_slab-316"/>
      <sheetName val="Grade_slab_-416"/>
      <sheetName val="Grade_slab_-516"/>
      <sheetName val="Grade_slab_-616"/>
      <sheetName val="Cat_A_Change_Control16"/>
      <sheetName val="Factor_Sheet16"/>
      <sheetName val="Theo_Cons-June'1015"/>
      <sheetName val="11B_15"/>
      <sheetName val="ACAD_Finishes15"/>
      <sheetName val="Site_Details15"/>
      <sheetName val="Site_Area_Statement15"/>
      <sheetName val="Summary_WG15"/>
      <sheetName val="BOQ_LT15"/>
      <sheetName val="14_07_10_CIVIL_W [15"/>
      <sheetName val="AFAS_15"/>
      <sheetName val="RDS_&amp;_WLD15"/>
      <sheetName val="PA_System15"/>
      <sheetName val="Server_&amp;_PAC_Room15"/>
      <sheetName val="HVAC_BOQ15"/>
      <sheetName val="Invoice_Tracker15"/>
      <sheetName val="Income_Statement15"/>
      <sheetName val="Load_Details(B2)15"/>
      <sheetName val="Works_-_Quote_Sheet15"/>
      <sheetName val="BLOCK-A_(MEA_SHEET)15"/>
      <sheetName val="Cost_Basis14"/>
      <sheetName val="Top_Sheet15"/>
      <sheetName val="Col_NUM15"/>
      <sheetName val="COLUMN_RC_15"/>
      <sheetName val="STILT_Floor_Slab_NUM15"/>
      <sheetName val="First_Floor_Slab_RC15"/>
      <sheetName val="FIRST_FLOOR_SLAB_WT_SUMMARY15"/>
      <sheetName val="Stilt_Floor_Beam_NUM15"/>
      <sheetName val="STILT_BEAM_NUM15"/>
      <sheetName val="STILT_BEAM_RC15"/>
      <sheetName val="Stilt_wall_Num15"/>
      <sheetName val="STILT_WALL_RC15"/>
      <sheetName val="Z-DETAILS_ABOVE_RAFT_UPTO_+0_16"/>
      <sheetName val="Z-DETAILS_ABOVE_RAFT_UPTO_+_(15"/>
      <sheetName val="TOTAL_CHECK15"/>
      <sheetName val="TYP___wall_Num15"/>
      <sheetName val="Z-DETAILS_TYP__+2_85_TO_+8_8515"/>
      <sheetName val="d-safe_specs14"/>
      <sheetName val="Deduction_of_assets14"/>
      <sheetName val="Blr_hire14"/>
      <sheetName val="PRECAST_lig(tconc_II14"/>
      <sheetName val="VF_Full_Recon14"/>
      <sheetName val="PITP3_COPY14"/>
      <sheetName val="Meas_14"/>
      <sheetName val="Expenses_Actual_Vs__Budgeted14"/>
      <sheetName val="Col_up_to_plinth14"/>
      <sheetName val="MASTER_RATE_ANALYSIS14"/>
      <sheetName val="RMG_-ABS14"/>
      <sheetName val="T_P_-ABS14"/>
      <sheetName val="T_P_-MB14"/>
      <sheetName val="E_P_R-ABS14"/>
      <sheetName val="E__R-MB14"/>
      <sheetName val="Bldg_6-ABS14"/>
      <sheetName val="Bldg_6-MB14"/>
      <sheetName val="Kz_Grid_Press_foundation_ABS14"/>
      <sheetName val="Kz_Grid_Press_foundation_meas14"/>
      <sheetName val="600-1200T__ABS14"/>
      <sheetName val="600-1200T_Meas14"/>
      <sheetName val="BSR-II_ABS14"/>
      <sheetName val="BSR-II_meas14"/>
      <sheetName val="Misc_ABS14"/>
      <sheetName val="Misc_MB14"/>
      <sheetName val="This_Bill14"/>
      <sheetName val="Upto_Previous14"/>
      <sheetName val="Up_to_date14"/>
      <sheetName val="Grand_Abstract14"/>
      <sheetName val="Blank_MB14"/>
      <sheetName val="cement_summary14"/>
      <sheetName val="Reinforcement_Steel14"/>
      <sheetName val="P-I_CEMENT_RECONCILIATION_14"/>
      <sheetName val="Ra-38_area_wise_summary14"/>
      <sheetName val="P-II_Cement_Reconciliation14"/>
      <sheetName val="Ra-16_P-II14"/>
      <sheetName val="RA_16-_GH14"/>
      <sheetName val="Quote_Sheet14"/>
      <sheetName val="RCC,Ret__Wall14"/>
      <sheetName val="Name_List14"/>
      <sheetName val="Intro_14"/>
      <sheetName val="Gate_214"/>
      <sheetName val="Project_Ignite14"/>
      <sheetName val="E_&amp;_R14"/>
      <sheetName val="Customize_Your_Invoice14"/>
      <sheetName val="Misc__Data14"/>
      <sheetName val="beam-reinft-machine_rm14"/>
      <sheetName val="Cash_Flow_Input_Data_ISC14"/>
      <sheetName val="Fin__Assumpt__-_SensitivitieH14"/>
      <sheetName val="PRECAST_lightconc-II15"/>
      <sheetName val="Cleaning_&amp;_Grubbing15"/>
      <sheetName val="PRECAST_lightconc_II15"/>
      <sheetName val="College_Details15"/>
      <sheetName val="Personal_15"/>
      <sheetName val="jidal_dam15"/>
      <sheetName val="fran_temp15"/>
      <sheetName val="kona_swit15"/>
      <sheetName val="template_(8)15"/>
      <sheetName val="template_(9)15"/>
      <sheetName val="OVER_HEADS15"/>
      <sheetName val="Cover_Sheet15"/>
      <sheetName val="BOQ_REV_A15"/>
      <sheetName val="PTB_(IO)15"/>
      <sheetName val="BMS_15"/>
      <sheetName val="SPT_vs_PHI15"/>
      <sheetName val="TBAL9697_-group_wise__sdpl15"/>
      <sheetName val="Quantity_Schedule14"/>
      <sheetName val="Revenue__Schedule_14"/>
      <sheetName val="Balance_works_-_Direct_Cost14"/>
      <sheetName val="Balance_works_-_Indirect_Cost14"/>
      <sheetName val="Fund_Plan14"/>
      <sheetName val="Bill_of_Resources14"/>
      <sheetName val="SITE_OVERHEADS13"/>
      <sheetName val="labour_coeff13"/>
      <sheetName val="Expenditure_plan13"/>
      <sheetName val="ORDER_BOOKING13"/>
      <sheetName val="Site_Dev_BOQ13"/>
      <sheetName val="beam-reinft-IIInd_floor13"/>
      <sheetName val="M-Book_for_Conc13"/>
      <sheetName val="M-Book_for_FW13"/>
      <sheetName val="Costing_Upto_Mar'11_(2)13"/>
      <sheetName val="Tender_Summary13"/>
      <sheetName val="TAX_BILLS13"/>
      <sheetName val="CASH_BILLS13"/>
      <sheetName val="LABOUR_BILLS13"/>
      <sheetName val="puch_order13"/>
      <sheetName val="Sheet1_(2)13"/>
      <sheetName val="Boq_Block_A13"/>
      <sheetName val="_24_07_10_RS_&amp;_SECURITY13"/>
      <sheetName val="24_07_10_CIVIL_WET13"/>
      <sheetName val="_24_07_10_CIVIL13"/>
      <sheetName val="_24_07_10_MECH-FAB13"/>
      <sheetName val="_24_07_10_MECH-TANK13"/>
      <sheetName val="_23_07_10_N_SHIFT_MECH-FAB13"/>
      <sheetName val="_23_07_10_N_SHIFT_MECH-TANK13"/>
      <sheetName val="_23_07_10_RS_&amp;_SECURITY13"/>
      <sheetName val="23_07_10_CIVIL_WET13"/>
      <sheetName val="_23_07_10_CIVIL13"/>
      <sheetName val="_23_07_10_MECH-FAB13"/>
      <sheetName val="_23_07_10_MECH-TANK13"/>
      <sheetName val="_22_07_10_N_SHIFT_MECH-FAB13"/>
      <sheetName val="_22_07_10_N_SHIFT_MECH-TANK13"/>
      <sheetName val="_22_07_10_RS_&amp;_SECURITY13"/>
      <sheetName val="22_07_10_CIVIL_WET13"/>
      <sheetName val="_22_07_10_CIVIL13"/>
      <sheetName val="_22_07_10_MECH-FAB13"/>
      <sheetName val="_22_07_10_MECH-TANK13"/>
      <sheetName val="_21_07_10_N_SHIFT_MECH-FAB13"/>
      <sheetName val="_21_07_10_N_SHIFT_MECH-TANK13"/>
      <sheetName val="_21_07_10_RS_&amp;_SECURITY13"/>
      <sheetName val="21_07_10_CIVIL_WET13"/>
      <sheetName val="_21_07_10_CIVIL13"/>
      <sheetName val="_21_07_10_MECH-FAB13"/>
      <sheetName val="_21_07_10_MECH-TANK13"/>
      <sheetName val="_20_07_10_N_SHIFT_MECH-FAB13"/>
      <sheetName val="_20_07_10_N_SHIFT_MECH-TANK13"/>
      <sheetName val="_20_07_10_RS_&amp;_SECURITY13"/>
      <sheetName val="20_07_10_CIVIL_WET13"/>
      <sheetName val="_20_07_10_CIVIL13"/>
      <sheetName val="_20_07_10_MECH-FAB13"/>
      <sheetName val="_20_07_10_MECH-TANK13"/>
      <sheetName val="_19_07_10_N_SHIFT_MECH-FAB13"/>
      <sheetName val="_19_07_10_N_SHIFT_MECH-TANK13"/>
      <sheetName val="_19_07_10_RS_&amp;_SECURITY13"/>
      <sheetName val="19_07_10_CIVIL_WET13"/>
      <sheetName val="_19_07_10_CIVIL13"/>
      <sheetName val="_19_07_10_MECH-FAB13"/>
      <sheetName val="_19_07_10_MECH-TANK13"/>
      <sheetName val="_18_07_10_N_SHIFT_MECH-FAB13"/>
      <sheetName val="_18_07_10_N_SHIFT_MECH-TANK13"/>
      <sheetName val="_18_07_10_RS_&amp;_SECURITY13"/>
      <sheetName val="18_07_10_CIVIL_WET13"/>
      <sheetName val="_18_07_10_CIVIL13"/>
      <sheetName val="_18_07_10_MECH-FAB13"/>
      <sheetName val="_18_07_10_MECH-TANK13"/>
      <sheetName val="_17_07_10_N_SHIFT_MECH-FAB13"/>
      <sheetName val="_17_07_10_N_SHIFT_MECH-TANK13"/>
      <sheetName val="_17_07_10_RS_&amp;_SECURITY13"/>
      <sheetName val="17_07_10_CIVIL_WET13"/>
      <sheetName val="_17_07_10_CIVIL13"/>
      <sheetName val="_17_07_10_MECH-FAB13"/>
      <sheetName val="_17_07_10_MECH-TANK13"/>
      <sheetName val="_16_07_10_N_SHIFT_MECH-FAB12"/>
      <sheetName val="_16_07_10_N_SHIFT_MECH-TANK12"/>
      <sheetName val="_16_07_10_RS_&amp;_SECURITY12"/>
      <sheetName val="16_07_10_CIVIL_WET12"/>
      <sheetName val="_16_07_10_CIVIL12"/>
      <sheetName val="_16_07_10_MECH-FAB12"/>
      <sheetName val="_16_07_10_MECH-TANK12"/>
      <sheetName val="_15_07_10_N_SHIFT_MECH-FAB12"/>
      <sheetName val="_15_07_10_N_SHIFT_MECH-TANK12"/>
      <sheetName val="_15_07_10_RS_&amp;_SECURITY12"/>
      <sheetName val="15_07_10_CIVIL_WET12"/>
      <sheetName val="_15_07_10_CIVIL12"/>
      <sheetName val="_15_07_10_MECH-FAB12"/>
      <sheetName val="_15_07_10_MECH-TANK12"/>
      <sheetName val="_14_07_10_N_SHIFT_MECH-FAB12"/>
      <sheetName val="_14_07_10_N_SHIFT_MECH-TANK12"/>
      <sheetName val="_14_07_10_RS_&amp;_SECURITY12"/>
      <sheetName val="14_07_10_CIVIL_WET12"/>
      <sheetName val="_14_07_10_CIVIL12"/>
      <sheetName val="_14_07_10_MECH-FAB12"/>
      <sheetName val="_14_07_10_MECH-TANK12"/>
      <sheetName val="_13_07_10_N_SHIFT_MECH-FAB12"/>
      <sheetName val="_13_07_10_N_SHIFT_MECH-TANK12"/>
      <sheetName val="_13_07_10_RS_&amp;_SECURITY12"/>
      <sheetName val="13_07_10_CIVIL_WET12"/>
      <sheetName val="_13_07_10_CIVIL12"/>
      <sheetName val="_13_07_10_MECH-FAB12"/>
      <sheetName val="_13_07_10_MECH-TANK12"/>
      <sheetName val="_12_07_10_N_SHIFT_MECH-FAB12"/>
      <sheetName val="_12_07_10_N_SHIFT_MECH-TANK12"/>
      <sheetName val="_12_07_10_RS_&amp;_SECURITY12"/>
      <sheetName val="12_07_10_CIVIL_WET12"/>
      <sheetName val="_12_07_10_CIVIL12"/>
      <sheetName val="_12_07_10_MECH-FAB12"/>
      <sheetName val="_12_07_10_MECH-TANK12"/>
      <sheetName val="_11_07_10_N_SHIFT_MECH-FAB12"/>
      <sheetName val="_11_07_10_N_SHIFT_MECH-TANK12"/>
      <sheetName val="_11_07_10_RS_&amp;_SECURITY12"/>
      <sheetName val="11_07_10_CIVIL_WET12"/>
      <sheetName val="_11_07_10_CIVIL12"/>
      <sheetName val="_11_07_10_MECH-FAB12"/>
      <sheetName val="_11_07_10_MECH-TANK12"/>
      <sheetName val="_10_07_10_N_SHIFT_MECH-FAB12"/>
      <sheetName val="_10_07_10_N_SHIFT_MECH-TANK12"/>
      <sheetName val="_10_07_10_RS_&amp;_SECURITY12"/>
      <sheetName val="10_07_10_CIVIL_WET12"/>
      <sheetName val="_10_07_10_CIVIL12"/>
      <sheetName val="_10_07_10_MECH-FAB12"/>
      <sheetName val="_10_07_10_MECH-TANK12"/>
      <sheetName val="_09_07_10_N_SHIFT_MECH-FAB12"/>
      <sheetName val="_09_07_10_N_SHIFT_MECH-TANK12"/>
      <sheetName val="_09_07_10_RS_&amp;_SECURITY12"/>
      <sheetName val="09_07_10_CIVIL_WET12"/>
      <sheetName val="_09_07_10_CIVIL12"/>
      <sheetName val="_09_07_10_MECH-FAB12"/>
      <sheetName val="_09_07_10_MECH-TANK12"/>
      <sheetName val="_08_07_10_N_SHIFT_MECH-FAB12"/>
      <sheetName val="_08_07_10_N_SHIFT_MECH-TANK12"/>
      <sheetName val="_08_07_10_RS_&amp;_SECURITY12"/>
      <sheetName val="08_07_10_CIVIL_WET12"/>
      <sheetName val="_08_07_10_CIVIL12"/>
      <sheetName val="_08_07_10_MECH-FAB12"/>
      <sheetName val="_08_07_10_MECH-TANK12"/>
      <sheetName val="_07_07_10_N_SHIFT_MECH-FAB12"/>
      <sheetName val="_07_07_10_N_SHIFT_MECH-TANK12"/>
      <sheetName val="_07_07_10_RS_&amp;_SECURITY12"/>
      <sheetName val="07_07_10_CIVIL_WET12"/>
      <sheetName val="_07_07_10_CIVIL12"/>
      <sheetName val="_07_07_10_MECH-FAB12"/>
      <sheetName val="_07_07_10_MECH-TANK12"/>
      <sheetName val="_06_07_10_N_SHIFT_MECH-FAB12"/>
      <sheetName val="_06_07_10_N_SHIFT_MECH-TANK12"/>
      <sheetName val="_06_07_10_RS_&amp;_SECURITY12"/>
      <sheetName val="06_07_10_CIVIL_WET12"/>
      <sheetName val="_06_07_10_CIVIL12"/>
      <sheetName val="_06_07_10_MECH-FAB12"/>
      <sheetName val="_06_07_10_MECH-TANK12"/>
      <sheetName val="_05_07_10_N_SHIFT_MECH-FAB12"/>
      <sheetName val="_05_07_10_N_SHIFT_MECH-TANK12"/>
      <sheetName val="_05_07_10_RS_&amp;_SECURITY12"/>
      <sheetName val="05_07_10_CIVIL_WET12"/>
      <sheetName val="_05_07_10_CIVIL12"/>
      <sheetName val="_05_07_10_MECH-FAB12"/>
      <sheetName val="_05_07_10_MECH-TANK12"/>
      <sheetName val="_04_07_10_N_SHIFT_MECH-FAB12"/>
      <sheetName val="_04_07_10_N_SHIFT_MECH-TANK12"/>
      <sheetName val="_04_07_10_RS_&amp;_SECURITY12"/>
      <sheetName val="04_07_10_CIVIL_WET12"/>
      <sheetName val="_04_07_10_CIVIL12"/>
      <sheetName val="_04_07_10_MECH-FAB12"/>
      <sheetName val="_04_07_10_MECH-TANK12"/>
      <sheetName val="_03_07_10_N_SHIFT_MECH-FAB12"/>
      <sheetName val="_03_07_10_N_SHIFT_MECH-TANK12"/>
      <sheetName val="_03_07_10_RS_&amp;_SECURITY_12"/>
      <sheetName val="03_07_10_CIVIL_WET_12"/>
      <sheetName val="_03_07_10_CIVIL_12"/>
      <sheetName val="_03_07_10_MECH-FAB_12"/>
      <sheetName val="_03_07_10_MECH-TANK_12"/>
      <sheetName val="_02_07_10_N_SHIFT_MECH-FAB_12"/>
      <sheetName val="_02_07_10_N_SHIFT_MECH-TANK_12"/>
      <sheetName val="_02_07_10_RS_&amp;_SECURITY12"/>
      <sheetName val="02_07_10_CIVIL_WET12"/>
      <sheetName val="_02_07_10_CIVIL12"/>
      <sheetName val="_02_07_10_MECH-FAB12"/>
      <sheetName val="_02_07_10_MECH-TANK12"/>
      <sheetName val="_01_07_10_N_SHIFT_MECH-FAB12"/>
      <sheetName val="_01_07_10_N_SHIFT_MECH-TANK12"/>
      <sheetName val="_01_07_10_RS_&amp;_SECURITY12"/>
      <sheetName val="01_07_10_CIVIL_WET12"/>
      <sheetName val="_01_07_10_CIVIL12"/>
      <sheetName val="_01_07_10_MECH-FAB12"/>
      <sheetName val="_01_07_10_MECH-TANK12"/>
      <sheetName val="_30_06_10_N_SHIFT_MECH-FAB12"/>
      <sheetName val="_30_06_10_N_SHIFT_MECH-TANK12"/>
      <sheetName val="scurve_calc_(2)12"/>
      <sheetName val="Meas_-Hotel_Part13"/>
      <sheetName val="BOQ_Direct_selling_cost12"/>
      <sheetName val="Direct_cost_shed_A-2_12"/>
      <sheetName val="Contract_Night_Staff12"/>
      <sheetName val="Contract_Day_Staff12"/>
      <sheetName val="Day_Shift12"/>
      <sheetName val="Night_Shift12"/>
      <sheetName val="Ave_wtd_rates12"/>
      <sheetName val="Material_12"/>
      <sheetName val="Labour_&amp;_Plant12"/>
      <sheetName val="22_12_201113"/>
      <sheetName val="BOQ_(2)13"/>
      <sheetName val="Cashflow_projection12"/>
      <sheetName val="PA-_Consutant_12"/>
      <sheetName val="Civil_Boq12"/>
      <sheetName val="Fee_Rate_Summary12"/>
      <sheetName val="Item-_Compact12"/>
      <sheetName val="final_abstract12"/>
      <sheetName val="TBAL9697__group_wise__sdpl12"/>
      <sheetName val="St_co_91_5lvl12"/>
      <sheetName val="Civil_Works12"/>
      <sheetName val="IO_List12"/>
      <sheetName val="Fill_this_out_first___12"/>
      <sheetName val="Meas__Hotel_Part12"/>
      <sheetName val="INPUT_SHEET12"/>
      <sheetName val="DI_Rate_Analysis13"/>
      <sheetName val="Economic_RisingMain__Ph-I13"/>
      <sheetName val="SP_Break_Up12"/>
      <sheetName val="Labour_productivity12"/>
      <sheetName val="_09_07_10_M顅ᎆ뤀ᨇ԰?缀?12"/>
      <sheetName val="Sales_&amp;_Prod12"/>
      <sheetName val="Cost_Index12"/>
      <sheetName val="cash_in_flow_Summary_JV_12"/>
      <sheetName val="water_prop_12"/>
      <sheetName val="GR_slab-reinft12"/>
      <sheetName val="Staff_Acco_12"/>
      <sheetName val="Rate_analysis-_BOQ_1_12"/>
      <sheetName val="MN_T_B_12"/>
      <sheetName val="Project_Details__12"/>
      <sheetName val="F20_Risk_Analysis12"/>
      <sheetName val="Change_Order_Log12"/>
      <sheetName val="2000_MOR12"/>
      <sheetName val="Driveway_Beams12"/>
      <sheetName val="Structure_Bills_Qty12"/>
      <sheetName val="Prelims_Breakup13"/>
      <sheetName val="INDIGINEOUS_ITEMS_12"/>
      <sheetName val="3cd_Annexure12"/>
      <sheetName val="Rate_Analysis12"/>
      <sheetName val="Fin__Assumpt__-_Sensitivities12"/>
      <sheetName val="Bill_112"/>
      <sheetName val="Bill_212"/>
      <sheetName val="Bill_312"/>
      <sheetName val="Bill_412"/>
      <sheetName val="Bill_512"/>
      <sheetName val="Bill_612"/>
      <sheetName val="Bill_712"/>
      <sheetName val="_09_07_10_M顅ᎆ뤀ᨇ԰12"/>
      <sheetName val="_09_07_10_M顅ᎆ뤀ᨇ԰_缀_12"/>
      <sheetName val="1_Civil-RA12"/>
      <sheetName val="Assumption_Inputs12"/>
      <sheetName val="Phase_112"/>
      <sheetName val="Pacakges_split12"/>
      <sheetName val="DEINKING(ANNEX_1)12"/>
      <sheetName val="AutoOpen_Stub_Data12"/>
      <sheetName val="Eqpmnt_Plng12"/>
      <sheetName val="Debits_as_on_12_04_0811"/>
      <sheetName val="Data_Sheet11"/>
      <sheetName val="T-P1,_FINISHES_WORKING_12"/>
      <sheetName val="Assumption_&amp;_Exclusion12"/>
      <sheetName val="External_Doors12"/>
      <sheetName val="STAFFSCHED_11"/>
      <sheetName val="LABOUR_RATE12"/>
      <sheetName val="Material_Rate12"/>
      <sheetName val="Switch_V1612"/>
      <sheetName val="India_F&amp;S_Template11"/>
      <sheetName val="_bus_bay11"/>
      <sheetName val="doq_411"/>
      <sheetName val="doq_211"/>
      <sheetName val="Grade_Slab_-112"/>
      <sheetName val="Grade_Slab_-212"/>
      <sheetName val="Grade_slab-312"/>
      <sheetName val="Grade_slab_-412"/>
      <sheetName val="Grade_slab_-512"/>
      <sheetName val="Grade_slab_-612"/>
      <sheetName val="Cat_A_Change_Control12"/>
      <sheetName val="Factor_Sheet12"/>
      <sheetName val="Theo_Cons-June'1011"/>
      <sheetName val="11B_11"/>
      <sheetName val="ACAD_Finishes11"/>
      <sheetName val="Site_Details11"/>
      <sheetName val="Site_Area_Statement11"/>
      <sheetName val="Summary_WG11"/>
      <sheetName val="BOQ_LT11"/>
      <sheetName val="14_07_10_CIVIL_W [11"/>
      <sheetName val="AFAS_11"/>
      <sheetName val="RDS_&amp;_WLD11"/>
      <sheetName val="PA_System11"/>
      <sheetName val="Server_&amp;_PAC_Room11"/>
      <sheetName val="HVAC_BOQ11"/>
      <sheetName val="Invoice_Tracker11"/>
      <sheetName val="Income_Statement11"/>
      <sheetName val="Load_Details(B2)11"/>
      <sheetName val="Works_-_Quote_Sheet11"/>
      <sheetName val="BLOCK-A_(MEA_SHEET)11"/>
      <sheetName val="Cost_Basis10"/>
      <sheetName val="Top_Sheet11"/>
      <sheetName val="Col_NUM11"/>
      <sheetName val="COLUMN_RC_11"/>
      <sheetName val="STILT_Floor_Slab_NUM11"/>
      <sheetName val="First_Floor_Slab_RC11"/>
      <sheetName val="FIRST_FLOOR_SLAB_WT_SUMMARY11"/>
      <sheetName val="Stilt_Floor_Beam_NUM11"/>
      <sheetName val="STILT_BEAM_NUM11"/>
      <sheetName val="STILT_BEAM_RC11"/>
      <sheetName val="Stilt_wall_Num11"/>
      <sheetName val="STILT_WALL_RC11"/>
      <sheetName val="Z-DETAILS_ABOVE_RAFT_UPTO_+0_12"/>
      <sheetName val="Z-DETAILS_ABOVE_RAFT_UPTO_+_(11"/>
      <sheetName val="TOTAL_CHECK11"/>
      <sheetName val="TYP___wall_Num11"/>
      <sheetName val="Z-DETAILS_TYP__+2_85_TO_+8_8511"/>
      <sheetName val="d-safe_specs10"/>
      <sheetName val="Deduction_of_assets10"/>
      <sheetName val="Blr_hire10"/>
      <sheetName val="PRECAST_lig(tconc_II10"/>
      <sheetName val="VF_Full_Recon10"/>
      <sheetName val="PITP3_COPY10"/>
      <sheetName val="Meas_10"/>
      <sheetName val="Expenses_Actual_Vs__Budgeted10"/>
      <sheetName val="Col_up_to_plinth10"/>
      <sheetName val="MASTER_RATE_ANALYSIS10"/>
      <sheetName val="RMG_-ABS10"/>
      <sheetName val="T_P_-ABS10"/>
      <sheetName val="T_P_-MB10"/>
      <sheetName val="E_P_R-ABS10"/>
      <sheetName val="E__R-MB10"/>
      <sheetName val="Bldg_6-ABS10"/>
      <sheetName val="Bldg_6-MB10"/>
      <sheetName val="Kz_Grid_Press_foundation_ABS10"/>
      <sheetName val="Kz_Grid_Press_foundation_meas10"/>
      <sheetName val="600-1200T__ABS10"/>
      <sheetName val="600-1200T_Meas10"/>
      <sheetName val="BSR-II_ABS10"/>
      <sheetName val="BSR-II_meas10"/>
      <sheetName val="Misc_ABS10"/>
      <sheetName val="Misc_MB10"/>
      <sheetName val="This_Bill10"/>
      <sheetName val="Upto_Previous10"/>
      <sheetName val="Up_to_date10"/>
      <sheetName val="Grand_Abstract10"/>
      <sheetName val="Blank_MB10"/>
      <sheetName val="cement_summary10"/>
      <sheetName val="Reinforcement_Steel10"/>
      <sheetName val="P-I_CEMENT_RECONCILIATION_10"/>
      <sheetName val="Ra-38_area_wise_summary10"/>
      <sheetName val="P-II_Cement_Reconciliation10"/>
      <sheetName val="Ra-16_P-II10"/>
      <sheetName val="RA_16-_GH10"/>
      <sheetName val="Quote_Sheet10"/>
      <sheetName val="RCC,Ret__Wall10"/>
      <sheetName val="Name_List10"/>
      <sheetName val="Intro_10"/>
      <sheetName val="Gate_210"/>
      <sheetName val="Project_Ignite10"/>
      <sheetName val="E_&amp;_R10"/>
      <sheetName val="Customize_Your_Invoice10"/>
      <sheetName val="Misc__Data10"/>
      <sheetName val="beam-reinft-machine_rm10"/>
      <sheetName val="Cash_Flow_Input_Data_ISC10"/>
      <sheetName val="Fin__Assumpt__-_SensitivitieH10"/>
      <sheetName val="PRECAST_lightconc-II14"/>
      <sheetName val="Cleaning_&amp;_Grubbing14"/>
      <sheetName val="PRECAST_lightconc_II14"/>
      <sheetName val="College_Details14"/>
      <sheetName val="Personal_14"/>
      <sheetName val="jidal_dam14"/>
      <sheetName val="fran_temp14"/>
      <sheetName val="kona_swit14"/>
      <sheetName val="template_(8)14"/>
      <sheetName val="template_(9)14"/>
      <sheetName val="OVER_HEADS14"/>
      <sheetName val="Cover_Sheet14"/>
      <sheetName val="BOQ_REV_A14"/>
      <sheetName val="PTB_(IO)14"/>
      <sheetName val="BMS_14"/>
      <sheetName val="SPT_vs_PHI14"/>
      <sheetName val="TBAL9697_-group_wise__sdpl14"/>
      <sheetName val="Quantity_Schedule13"/>
      <sheetName val="Revenue__Schedule_13"/>
      <sheetName val="Balance_works_-_Direct_Cost13"/>
      <sheetName val="Balance_works_-_Indirect_Cost13"/>
      <sheetName val="Fund_Plan13"/>
      <sheetName val="Bill_of_Resources13"/>
      <sheetName val="SITE_OVERHEADS12"/>
      <sheetName val="labour_coeff12"/>
      <sheetName val="Expenditure_plan12"/>
      <sheetName val="ORDER_BOOKING12"/>
      <sheetName val="Site_Dev_BOQ12"/>
      <sheetName val="beam-reinft-IIInd_floor12"/>
      <sheetName val="M-Book_for_Conc12"/>
      <sheetName val="M-Book_for_FW12"/>
      <sheetName val="Costing_Upto_Mar'11_(2)12"/>
      <sheetName val="Tender_Summary12"/>
      <sheetName val="TAX_BILLS12"/>
      <sheetName val="CASH_BILLS12"/>
      <sheetName val="LABOUR_BILLS12"/>
      <sheetName val="puch_order12"/>
      <sheetName val="Sheet1_(2)12"/>
      <sheetName val="Boq_Block_A12"/>
      <sheetName val="_24_07_10_RS_&amp;_SECURITY12"/>
      <sheetName val="24_07_10_CIVIL_WET12"/>
      <sheetName val="_24_07_10_CIVIL12"/>
      <sheetName val="_24_07_10_MECH-FAB12"/>
      <sheetName val="_24_07_10_MECH-TANK12"/>
      <sheetName val="_23_07_10_N_SHIFT_MECH-FAB12"/>
      <sheetName val="_23_07_10_N_SHIFT_MECH-TANK12"/>
      <sheetName val="_23_07_10_RS_&amp;_SECURITY12"/>
      <sheetName val="23_07_10_CIVIL_WET12"/>
      <sheetName val="_23_07_10_CIVIL12"/>
      <sheetName val="_23_07_10_MECH-FAB12"/>
      <sheetName val="_23_07_10_MECH-TANK12"/>
      <sheetName val="_22_07_10_N_SHIFT_MECH-FAB12"/>
      <sheetName val="_22_07_10_N_SHIFT_MECH-TANK12"/>
      <sheetName val="_22_07_10_RS_&amp;_SECURITY12"/>
      <sheetName val="22_07_10_CIVIL_WET12"/>
      <sheetName val="_22_07_10_CIVIL12"/>
      <sheetName val="_22_07_10_MECH-FAB12"/>
      <sheetName val="_22_07_10_MECH-TANK12"/>
      <sheetName val="_21_07_10_N_SHIFT_MECH-FAB12"/>
      <sheetName val="_21_07_10_N_SHIFT_MECH-TANK12"/>
      <sheetName val="_21_07_10_RS_&amp;_SECURITY12"/>
      <sheetName val="21_07_10_CIVIL_WET12"/>
      <sheetName val="_21_07_10_CIVIL12"/>
      <sheetName val="_21_07_10_MECH-FAB12"/>
      <sheetName val="_21_07_10_MECH-TANK12"/>
      <sheetName val="_20_07_10_N_SHIFT_MECH-FAB12"/>
      <sheetName val="_20_07_10_N_SHIFT_MECH-TANK12"/>
      <sheetName val="_20_07_10_RS_&amp;_SECURITY12"/>
      <sheetName val="20_07_10_CIVIL_WET12"/>
      <sheetName val="_20_07_10_CIVIL12"/>
      <sheetName val="_20_07_10_MECH-FAB12"/>
      <sheetName val="_20_07_10_MECH-TANK12"/>
      <sheetName val="_19_07_10_N_SHIFT_MECH-FAB12"/>
      <sheetName val="_19_07_10_N_SHIFT_MECH-TANK12"/>
      <sheetName val="_19_07_10_RS_&amp;_SECURITY12"/>
      <sheetName val="19_07_10_CIVIL_WET12"/>
      <sheetName val="_19_07_10_CIVIL12"/>
      <sheetName val="_19_07_10_MECH-FAB12"/>
      <sheetName val="_19_07_10_MECH-TANK12"/>
      <sheetName val="_18_07_10_N_SHIFT_MECH-FAB12"/>
      <sheetName val="_18_07_10_N_SHIFT_MECH-TANK12"/>
      <sheetName val="_18_07_10_RS_&amp;_SECURITY12"/>
      <sheetName val="18_07_10_CIVIL_WET12"/>
      <sheetName val="_18_07_10_CIVIL12"/>
      <sheetName val="_18_07_10_MECH-FAB12"/>
      <sheetName val="_18_07_10_MECH-TANK12"/>
      <sheetName val="_17_07_10_N_SHIFT_MECH-FAB12"/>
      <sheetName val="_17_07_10_N_SHIFT_MECH-TANK12"/>
      <sheetName val="_17_07_10_RS_&amp;_SECURITY12"/>
      <sheetName val="17_07_10_CIVIL_WET12"/>
      <sheetName val="_17_07_10_CIVIL12"/>
      <sheetName val="_17_07_10_MECH-FAB12"/>
      <sheetName val="_17_07_10_MECH-TANK12"/>
      <sheetName val="_16_07_10_N_SHIFT_MECH-FAB11"/>
      <sheetName val="_16_07_10_N_SHIFT_MECH-TANK11"/>
      <sheetName val="_16_07_10_RS_&amp;_SECURITY11"/>
      <sheetName val="16_07_10_CIVIL_WET11"/>
      <sheetName val="_16_07_10_CIVIL11"/>
      <sheetName val="_16_07_10_MECH-FAB11"/>
      <sheetName val="_16_07_10_MECH-TANK11"/>
      <sheetName val="_15_07_10_N_SHIFT_MECH-FAB11"/>
      <sheetName val="_15_07_10_N_SHIFT_MECH-TANK11"/>
      <sheetName val="_15_07_10_RS_&amp;_SECURITY11"/>
      <sheetName val="15_07_10_CIVIL_WET11"/>
      <sheetName val="_15_07_10_CIVIL11"/>
      <sheetName val="_15_07_10_MECH-FAB11"/>
      <sheetName val="_15_07_10_MECH-TANK11"/>
      <sheetName val="_14_07_10_N_SHIFT_MECH-FAB11"/>
      <sheetName val="_14_07_10_N_SHIFT_MECH-TANK11"/>
      <sheetName val="_14_07_10_RS_&amp;_SECURITY11"/>
      <sheetName val="14_07_10_CIVIL_WET11"/>
      <sheetName val="_14_07_10_CIVIL11"/>
      <sheetName val="_14_07_10_MECH-FAB11"/>
      <sheetName val="_14_07_10_MECH-TANK11"/>
      <sheetName val="_13_07_10_N_SHIFT_MECH-FAB11"/>
      <sheetName val="_13_07_10_N_SHIFT_MECH-TANK11"/>
      <sheetName val="_13_07_10_RS_&amp;_SECURITY11"/>
      <sheetName val="13_07_10_CIVIL_WET11"/>
      <sheetName val="_13_07_10_CIVIL11"/>
      <sheetName val="_13_07_10_MECH-FAB11"/>
      <sheetName val="_13_07_10_MECH-TANK11"/>
      <sheetName val="_12_07_10_N_SHIFT_MECH-FAB11"/>
      <sheetName val="_12_07_10_N_SHIFT_MECH-TANK11"/>
      <sheetName val="_12_07_10_RS_&amp;_SECURITY11"/>
      <sheetName val="12_07_10_CIVIL_WET11"/>
      <sheetName val="_12_07_10_CIVIL11"/>
      <sheetName val="_12_07_10_MECH-FAB11"/>
      <sheetName val="_12_07_10_MECH-TANK11"/>
      <sheetName val="_11_07_10_N_SHIFT_MECH-FAB11"/>
      <sheetName val="_11_07_10_N_SHIFT_MECH-TANK11"/>
      <sheetName val="_11_07_10_RS_&amp;_SECURITY11"/>
      <sheetName val="11_07_10_CIVIL_WET11"/>
      <sheetName val="_11_07_10_CIVIL11"/>
      <sheetName val="_11_07_10_MECH-FAB11"/>
      <sheetName val="_11_07_10_MECH-TANK11"/>
      <sheetName val="_10_07_10_N_SHIFT_MECH-FAB11"/>
      <sheetName val="_10_07_10_N_SHIFT_MECH-TANK11"/>
      <sheetName val="_10_07_10_RS_&amp;_SECURITY11"/>
      <sheetName val="10_07_10_CIVIL_WET11"/>
      <sheetName val="_10_07_10_CIVIL11"/>
      <sheetName val="_10_07_10_MECH-FAB11"/>
      <sheetName val="_10_07_10_MECH-TANK11"/>
      <sheetName val="_09_07_10_N_SHIFT_MECH-FAB11"/>
      <sheetName val="_09_07_10_N_SHIFT_MECH-TANK11"/>
      <sheetName val="_09_07_10_RS_&amp;_SECURITY11"/>
      <sheetName val="09_07_10_CIVIL_WET11"/>
      <sheetName val="_09_07_10_CIVIL11"/>
      <sheetName val="_09_07_10_MECH-FAB11"/>
      <sheetName val="_09_07_10_MECH-TANK11"/>
      <sheetName val="_08_07_10_N_SHIFT_MECH-FAB11"/>
      <sheetName val="_08_07_10_N_SHIFT_MECH-TANK11"/>
      <sheetName val="_08_07_10_RS_&amp;_SECURITY11"/>
      <sheetName val="08_07_10_CIVIL_WET11"/>
      <sheetName val="_08_07_10_CIVIL11"/>
      <sheetName val="_08_07_10_MECH-FAB11"/>
      <sheetName val="_08_07_10_MECH-TANK11"/>
      <sheetName val="_07_07_10_N_SHIFT_MECH-FAB11"/>
      <sheetName val="_07_07_10_N_SHIFT_MECH-TANK11"/>
      <sheetName val="_07_07_10_RS_&amp;_SECURITY11"/>
      <sheetName val="07_07_10_CIVIL_WET11"/>
      <sheetName val="_07_07_10_CIVIL11"/>
      <sheetName val="_07_07_10_MECH-FAB11"/>
      <sheetName val="_07_07_10_MECH-TANK11"/>
      <sheetName val="_06_07_10_N_SHIFT_MECH-FAB11"/>
      <sheetName val="_06_07_10_N_SHIFT_MECH-TANK11"/>
      <sheetName val="_06_07_10_RS_&amp;_SECURITY11"/>
      <sheetName val="06_07_10_CIVIL_WET11"/>
      <sheetName val="_06_07_10_CIVIL11"/>
      <sheetName val="_06_07_10_MECH-FAB11"/>
      <sheetName val="_06_07_10_MECH-TANK11"/>
      <sheetName val="_05_07_10_N_SHIFT_MECH-FAB11"/>
      <sheetName val="_05_07_10_N_SHIFT_MECH-TANK11"/>
      <sheetName val="_05_07_10_RS_&amp;_SECURITY11"/>
      <sheetName val="05_07_10_CIVIL_WET11"/>
      <sheetName val="_05_07_10_CIVIL11"/>
      <sheetName val="_05_07_10_MECH-FAB11"/>
      <sheetName val="_05_07_10_MECH-TANK11"/>
      <sheetName val="_04_07_10_N_SHIFT_MECH-FAB11"/>
      <sheetName val="_04_07_10_N_SHIFT_MECH-TANK11"/>
      <sheetName val="_04_07_10_RS_&amp;_SECURITY11"/>
      <sheetName val="04_07_10_CIVIL_WET11"/>
      <sheetName val="_04_07_10_CIVIL11"/>
      <sheetName val="_04_07_10_MECH-FAB11"/>
      <sheetName val="_04_07_10_MECH-TANK11"/>
      <sheetName val="_03_07_10_N_SHIFT_MECH-FAB11"/>
      <sheetName val="_03_07_10_N_SHIFT_MECH-TANK11"/>
      <sheetName val="_03_07_10_RS_&amp;_SECURITY_11"/>
      <sheetName val="03_07_10_CIVIL_WET_11"/>
      <sheetName val="_03_07_10_CIVIL_11"/>
      <sheetName val="_03_07_10_MECH-FAB_11"/>
      <sheetName val="_03_07_10_MECH-TANK_11"/>
      <sheetName val="_02_07_10_N_SHIFT_MECH-FAB_11"/>
      <sheetName val="_02_07_10_N_SHIFT_MECH-TANK_11"/>
      <sheetName val="_02_07_10_RS_&amp;_SECURITY11"/>
      <sheetName val="02_07_10_CIVIL_WET11"/>
      <sheetName val="_02_07_10_CIVIL11"/>
      <sheetName val="_02_07_10_MECH-FAB11"/>
      <sheetName val="_02_07_10_MECH-TANK11"/>
      <sheetName val="_01_07_10_N_SHIFT_MECH-FAB11"/>
      <sheetName val="_01_07_10_N_SHIFT_MECH-TANK11"/>
      <sheetName val="_01_07_10_RS_&amp;_SECURITY11"/>
      <sheetName val="01_07_10_CIVIL_WET11"/>
      <sheetName val="_01_07_10_CIVIL11"/>
      <sheetName val="_01_07_10_MECH-FAB11"/>
      <sheetName val="_01_07_10_MECH-TANK11"/>
      <sheetName val="_30_06_10_N_SHIFT_MECH-FAB11"/>
      <sheetName val="_30_06_10_N_SHIFT_MECH-TANK11"/>
      <sheetName val="scurve_calc_(2)11"/>
      <sheetName val="Meas_-Hotel_Part12"/>
      <sheetName val="BOQ_Direct_selling_cost11"/>
      <sheetName val="Direct_cost_shed_A-2_11"/>
      <sheetName val="Contract_Night_Staff11"/>
      <sheetName val="Contract_Day_Staff11"/>
      <sheetName val="Day_Shift11"/>
      <sheetName val="Night_Shift11"/>
      <sheetName val="Ave_wtd_rates11"/>
      <sheetName val="Material_11"/>
      <sheetName val="Labour_&amp;_Plant11"/>
      <sheetName val="22_12_201112"/>
      <sheetName val="BOQ_(2)12"/>
      <sheetName val="Cashflow_projection11"/>
      <sheetName val="PA-_Consutant_11"/>
      <sheetName val="Civil_Boq11"/>
      <sheetName val="Fee_Rate_Summary11"/>
      <sheetName val="Item-_Compact11"/>
      <sheetName val="final_abstract11"/>
      <sheetName val="TBAL9697__group_wise__sdpl11"/>
      <sheetName val="St_co_91_5lvl11"/>
      <sheetName val="Civil_Works11"/>
      <sheetName val="IO_List11"/>
      <sheetName val="Fill_this_out_first___11"/>
      <sheetName val="Meas__Hotel_Part11"/>
      <sheetName val="INPUT_SHEET11"/>
      <sheetName val="DI_Rate_Analysis12"/>
      <sheetName val="Economic_RisingMain__Ph-I12"/>
      <sheetName val="SP_Break_Up11"/>
      <sheetName val="Labour_productivity11"/>
      <sheetName val="_09_07_10_M顅ᎆ뤀ᨇ԰?缀?11"/>
      <sheetName val="Sales_&amp;_Prod11"/>
      <sheetName val="Cost_Index11"/>
      <sheetName val="cash_in_flow_Summary_JV_11"/>
      <sheetName val="water_prop_11"/>
      <sheetName val="GR_slab-reinft11"/>
      <sheetName val="Staff_Acco_11"/>
      <sheetName val="Rate_analysis-_BOQ_1_11"/>
      <sheetName val="MN_T_B_11"/>
      <sheetName val="Project_Details__11"/>
      <sheetName val="F20_Risk_Analysis11"/>
      <sheetName val="Change_Order_Log11"/>
      <sheetName val="2000_MOR11"/>
      <sheetName val="Driveway_Beams11"/>
      <sheetName val="Structure_Bills_Qty11"/>
      <sheetName val="Prelims_Breakup12"/>
      <sheetName val="INDIGINEOUS_ITEMS_11"/>
      <sheetName val="3cd_Annexure11"/>
      <sheetName val="Rate_Analysis11"/>
      <sheetName val="Fin__Assumpt__-_Sensitivities11"/>
      <sheetName val="Bill_111"/>
      <sheetName val="Bill_211"/>
      <sheetName val="Bill_311"/>
      <sheetName val="Bill_411"/>
      <sheetName val="Bill_511"/>
      <sheetName val="Bill_611"/>
      <sheetName val="Bill_711"/>
      <sheetName val="_09_07_10_M顅ᎆ뤀ᨇ԰11"/>
      <sheetName val="_09_07_10_M顅ᎆ뤀ᨇ԰_缀_11"/>
      <sheetName val="1_Civil-RA11"/>
      <sheetName val="Assumption_Inputs11"/>
      <sheetName val="Phase_111"/>
      <sheetName val="Pacakges_split11"/>
      <sheetName val="DEINKING(ANNEX_1)11"/>
      <sheetName val="AutoOpen_Stub_Data11"/>
      <sheetName val="Eqpmnt_Plng11"/>
      <sheetName val="Debits_as_on_12_04_0810"/>
      <sheetName val="Data_Sheet10"/>
      <sheetName val="T-P1,_FINISHES_WORKING_11"/>
      <sheetName val="Assumption_&amp;_Exclusion11"/>
      <sheetName val="External_Doors11"/>
      <sheetName val="STAFFSCHED_10"/>
      <sheetName val="LABOUR_RATE11"/>
      <sheetName val="Material_Rate11"/>
      <sheetName val="Switch_V1611"/>
      <sheetName val="India_F&amp;S_Template10"/>
      <sheetName val="_bus_bay10"/>
      <sheetName val="doq_410"/>
      <sheetName val="doq_210"/>
      <sheetName val="Grade_Slab_-111"/>
      <sheetName val="Grade_Slab_-211"/>
      <sheetName val="Grade_slab-311"/>
      <sheetName val="Grade_slab_-411"/>
      <sheetName val="Grade_slab_-511"/>
      <sheetName val="Grade_slab_-611"/>
      <sheetName val="Cat_A_Change_Control11"/>
      <sheetName val="Factor_Sheet11"/>
      <sheetName val="Theo_Cons-June'1010"/>
      <sheetName val="11B_10"/>
      <sheetName val="ACAD_Finishes10"/>
      <sheetName val="Site_Details10"/>
      <sheetName val="Site_Area_Statement10"/>
      <sheetName val="Summary_WG10"/>
      <sheetName val="BOQ_LT10"/>
      <sheetName val="14_07_10_CIVIL_W [10"/>
      <sheetName val="AFAS_10"/>
      <sheetName val="RDS_&amp;_WLD10"/>
      <sheetName val="PA_System10"/>
      <sheetName val="Server_&amp;_PAC_Room10"/>
      <sheetName val="HVAC_BOQ10"/>
      <sheetName val="Invoice_Tracker10"/>
      <sheetName val="Income_Statement10"/>
      <sheetName val="Load_Details(B2)10"/>
      <sheetName val="Works_-_Quote_Sheet10"/>
      <sheetName val="BLOCK-A_(MEA_SHEET)10"/>
      <sheetName val="Cost_Basis9"/>
      <sheetName val="Top_Sheet10"/>
      <sheetName val="Col_NUM10"/>
      <sheetName val="COLUMN_RC_10"/>
      <sheetName val="STILT_Floor_Slab_NUM10"/>
      <sheetName val="First_Floor_Slab_RC10"/>
      <sheetName val="FIRST_FLOOR_SLAB_WT_SUMMARY10"/>
      <sheetName val="Stilt_Floor_Beam_NUM10"/>
      <sheetName val="STILT_BEAM_NUM10"/>
      <sheetName val="STILT_BEAM_RC10"/>
      <sheetName val="Stilt_wall_Num10"/>
      <sheetName val="STILT_WALL_RC10"/>
      <sheetName val="Z-DETAILS_ABOVE_RAFT_UPTO_+0_11"/>
      <sheetName val="Z-DETAILS_ABOVE_RAFT_UPTO_+_(10"/>
      <sheetName val="TOTAL_CHECK10"/>
      <sheetName val="TYP___wall_Num10"/>
      <sheetName val="Z-DETAILS_TYP__+2_85_TO_+8_8510"/>
      <sheetName val="d-safe_specs9"/>
      <sheetName val="Deduction_of_assets9"/>
      <sheetName val="Blr_hire9"/>
      <sheetName val="PRECAST_lig(tconc_II9"/>
      <sheetName val="VF_Full_Recon9"/>
      <sheetName val="PITP3_COPY9"/>
      <sheetName val="Meas_9"/>
      <sheetName val="Expenses_Actual_Vs__Budgeted9"/>
      <sheetName val="Col_up_to_plinth9"/>
      <sheetName val="MASTER_RATE_ANALYSIS9"/>
      <sheetName val="RMG_-ABS9"/>
      <sheetName val="T_P_-ABS9"/>
      <sheetName val="T_P_-MB9"/>
      <sheetName val="E_P_R-ABS9"/>
      <sheetName val="E__R-MB9"/>
      <sheetName val="Bldg_6-ABS9"/>
      <sheetName val="Bldg_6-MB9"/>
      <sheetName val="Kz_Grid_Press_foundation_ABS9"/>
      <sheetName val="Kz_Grid_Press_foundation_meas9"/>
      <sheetName val="600-1200T__ABS9"/>
      <sheetName val="600-1200T_Meas9"/>
      <sheetName val="BSR-II_ABS9"/>
      <sheetName val="BSR-II_meas9"/>
      <sheetName val="Misc_ABS9"/>
      <sheetName val="Misc_MB9"/>
      <sheetName val="This_Bill9"/>
      <sheetName val="Upto_Previous9"/>
      <sheetName val="Up_to_date9"/>
      <sheetName val="Grand_Abstract9"/>
      <sheetName val="Blank_MB9"/>
      <sheetName val="cement_summary9"/>
      <sheetName val="Reinforcement_Steel9"/>
      <sheetName val="P-I_CEMENT_RECONCILIATION_9"/>
      <sheetName val="Ra-38_area_wise_summary9"/>
      <sheetName val="P-II_Cement_Reconciliation9"/>
      <sheetName val="Ra-16_P-II9"/>
      <sheetName val="RA_16-_GH9"/>
      <sheetName val="Quote_Sheet9"/>
      <sheetName val="RCC,Ret__Wall9"/>
      <sheetName val="Name_List9"/>
      <sheetName val="Intro_9"/>
      <sheetName val="Gate_29"/>
      <sheetName val="Project_Ignite9"/>
      <sheetName val="E_&amp;_R9"/>
      <sheetName val="Customize_Your_Invoice9"/>
      <sheetName val="Misc__Data9"/>
      <sheetName val="beam-reinft-machine_rm9"/>
      <sheetName val="Cash_Flow_Input_Data_ISC9"/>
      <sheetName val="Fin__Assumpt__-_SensitivitieH9"/>
      <sheetName val="PRECAST_lightconc-II16"/>
      <sheetName val="Cleaning_&amp;_Grubbing16"/>
      <sheetName val="PRECAST_lightconc_II16"/>
      <sheetName val="College_Details16"/>
      <sheetName val="Personal_16"/>
      <sheetName val="jidal_dam16"/>
      <sheetName val="fran_temp16"/>
      <sheetName val="kona_swit16"/>
      <sheetName val="template_(8)16"/>
      <sheetName val="template_(9)16"/>
      <sheetName val="OVER_HEADS16"/>
      <sheetName val="Cover_Sheet16"/>
      <sheetName val="BOQ_REV_A16"/>
      <sheetName val="PTB_(IO)16"/>
      <sheetName val="BMS_16"/>
      <sheetName val="SPT_vs_PHI16"/>
      <sheetName val="TBAL9697_-group_wise__sdpl16"/>
      <sheetName val="Quantity_Schedule15"/>
      <sheetName val="Revenue__Schedule_15"/>
      <sheetName val="Balance_works_-_Direct_Cost15"/>
      <sheetName val="Balance_works_-_Indirect_Cost15"/>
      <sheetName val="Fund_Plan15"/>
      <sheetName val="Bill_of_Resources15"/>
      <sheetName val="SITE_OVERHEADS14"/>
      <sheetName val="labour_coeff14"/>
      <sheetName val="Expenditure_plan14"/>
      <sheetName val="ORDER_BOOKING14"/>
      <sheetName val="Site_Dev_BOQ14"/>
      <sheetName val="beam-reinft-IIInd_floor14"/>
      <sheetName val="M-Book_for_Conc14"/>
      <sheetName val="M-Book_for_FW14"/>
      <sheetName val="Costing_Upto_Mar'11_(2)14"/>
      <sheetName val="Tender_Summary14"/>
      <sheetName val="TAX_BILLS14"/>
      <sheetName val="CASH_BILLS14"/>
      <sheetName val="LABOUR_BILLS14"/>
      <sheetName val="puch_order14"/>
      <sheetName val="Sheet1_(2)14"/>
      <sheetName val="Boq_Block_A14"/>
      <sheetName val="_24_07_10_RS_&amp;_SECURITY14"/>
      <sheetName val="24_07_10_CIVIL_WET14"/>
      <sheetName val="_24_07_10_CIVIL14"/>
      <sheetName val="_24_07_10_MECH-FAB14"/>
      <sheetName val="_24_07_10_MECH-TANK14"/>
      <sheetName val="_23_07_10_N_SHIFT_MECH-FAB14"/>
      <sheetName val="_23_07_10_N_SHIFT_MECH-TANK14"/>
      <sheetName val="_23_07_10_RS_&amp;_SECURITY14"/>
      <sheetName val="23_07_10_CIVIL_WET14"/>
      <sheetName val="_23_07_10_CIVIL14"/>
      <sheetName val="_23_07_10_MECH-FAB14"/>
      <sheetName val="_23_07_10_MECH-TANK14"/>
      <sheetName val="_22_07_10_N_SHIFT_MECH-FAB14"/>
      <sheetName val="_22_07_10_N_SHIFT_MECH-TANK14"/>
      <sheetName val="_22_07_10_RS_&amp;_SECURITY14"/>
      <sheetName val="22_07_10_CIVIL_WET14"/>
      <sheetName val="_22_07_10_CIVIL14"/>
      <sheetName val="_22_07_10_MECH-FAB14"/>
      <sheetName val="_22_07_10_MECH-TANK14"/>
      <sheetName val="_21_07_10_N_SHIFT_MECH-FAB14"/>
      <sheetName val="_21_07_10_N_SHIFT_MECH-TANK14"/>
      <sheetName val="_21_07_10_RS_&amp;_SECURITY14"/>
      <sheetName val="21_07_10_CIVIL_WET14"/>
      <sheetName val="_21_07_10_CIVIL14"/>
      <sheetName val="_21_07_10_MECH-FAB14"/>
      <sheetName val="_21_07_10_MECH-TANK14"/>
      <sheetName val="_20_07_10_N_SHIFT_MECH-FAB14"/>
      <sheetName val="_20_07_10_N_SHIFT_MECH-TANK14"/>
      <sheetName val="_20_07_10_RS_&amp;_SECURITY14"/>
      <sheetName val="20_07_10_CIVIL_WET14"/>
      <sheetName val="_20_07_10_CIVIL14"/>
      <sheetName val="_20_07_10_MECH-FAB14"/>
      <sheetName val="_20_07_10_MECH-TANK14"/>
      <sheetName val="_19_07_10_N_SHIFT_MECH-FAB14"/>
      <sheetName val="_19_07_10_N_SHIFT_MECH-TANK14"/>
      <sheetName val="_19_07_10_RS_&amp;_SECURITY14"/>
      <sheetName val="19_07_10_CIVIL_WET14"/>
      <sheetName val="_19_07_10_CIVIL14"/>
      <sheetName val="_19_07_10_MECH-FAB14"/>
      <sheetName val="_19_07_10_MECH-TANK14"/>
      <sheetName val="_18_07_10_N_SHIFT_MECH-FAB14"/>
      <sheetName val="_18_07_10_N_SHIFT_MECH-TANK14"/>
      <sheetName val="_18_07_10_RS_&amp;_SECURITY14"/>
      <sheetName val="18_07_10_CIVIL_WET14"/>
      <sheetName val="_18_07_10_CIVIL14"/>
      <sheetName val="_18_07_10_MECH-FAB14"/>
      <sheetName val="_18_07_10_MECH-TANK14"/>
      <sheetName val="_17_07_10_N_SHIFT_MECH-FAB14"/>
      <sheetName val="_17_07_10_N_SHIFT_MECH-TANK14"/>
      <sheetName val="_17_07_10_RS_&amp;_SECURITY14"/>
      <sheetName val="17_07_10_CIVIL_WET14"/>
      <sheetName val="_17_07_10_CIVIL14"/>
      <sheetName val="_17_07_10_MECH-FAB14"/>
      <sheetName val="_17_07_10_MECH-TANK14"/>
      <sheetName val="_16_07_10_N_SHIFT_MECH-FAB13"/>
      <sheetName val="_16_07_10_N_SHIFT_MECH-TANK13"/>
      <sheetName val="_16_07_10_RS_&amp;_SECURITY13"/>
      <sheetName val="16_07_10_CIVIL_WET13"/>
      <sheetName val="_16_07_10_CIVIL13"/>
      <sheetName val="_16_07_10_MECH-FAB13"/>
      <sheetName val="_16_07_10_MECH-TANK13"/>
      <sheetName val="_15_07_10_N_SHIFT_MECH-FAB13"/>
      <sheetName val="_15_07_10_N_SHIFT_MECH-TANK13"/>
      <sheetName val="_15_07_10_RS_&amp;_SECURITY13"/>
      <sheetName val="15_07_10_CIVIL_WET13"/>
      <sheetName val="_15_07_10_CIVIL13"/>
      <sheetName val="_15_07_10_MECH-FAB13"/>
      <sheetName val="_15_07_10_MECH-TANK13"/>
      <sheetName val="_14_07_10_N_SHIFT_MECH-FAB13"/>
      <sheetName val="_14_07_10_N_SHIFT_MECH-TANK13"/>
      <sheetName val="_14_07_10_RS_&amp;_SECURITY13"/>
      <sheetName val="14_07_10_CIVIL_WET13"/>
      <sheetName val="_14_07_10_CIVIL13"/>
      <sheetName val="_14_07_10_MECH-FAB13"/>
      <sheetName val="_14_07_10_MECH-TANK13"/>
      <sheetName val="_13_07_10_N_SHIFT_MECH-FAB13"/>
      <sheetName val="_13_07_10_N_SHIFT_MECH-TANK13"/>
      <sheetName val="_13_07_10_RS_&amp;_SECURITY13"/>
      <sheetName val="13_07_10_CIVIL_WET13"/>
      <sheetName val="_13_07_10_CIVIL13"/>
      <sheetName val="_13_07_10_MECH-FAB13"/>
      <sheetName val="_13_07_10_MECH-TANK13"/>
      <sheetName val="_12_07_10_N_SHIFT_MECH-FAB13"/>
      <sheetName val="_12_07_10_N_SHIFT_MECH-TANK13"/>
      <sheetName val="_12_07_10_RS_&amp;_SECURITY13"/>
      <sheetName val="12_07_10_CIVIL_WET13"/>
      <sheetName val="_12_07_10_CIVIL13"/>
      <sheetName val="_12_07_10_MECH-FAB13"/>
      <sheetName val="_12_07_10_MECH-TANK13"/>
      <sheetName val="_11_07_10_N_SHIFT_MECH-FAB13"/>
      <sheetName val="_11_07_10_N_SHIFT_MECH-TANK13"/>
      <sheetName val="_11_07_10_RS_&amp;_SECURITY13"/>
      <sheetName val="11_07_10_CIVIL_WET13"/>
      <sheetName val="_11_07_10_CIVIL13"/>
      <sheetName val="_11_07_10_MECH-FAB13"/>
      <sheetName val="_11_07_10_MECH-TANK13"/>
      <sheetName val="_10_07_10_N_SHIFT_MECH-FAB13"/>
      <sheetName val="_10_07_10_N_SHIFT_MECH-TANK13"/>
      <sheetName val="_10_07_10_RS_&amp;_SECURITY13"/>
      <sheetName val="10_07_10_CIVIL_WET13"/>
      <sheetName val="_10_07_10_CIVIL13"/>
      <sheetName val="_10_07_10_MECH-FAB13"/>
      <sheetName val="_10_07_10_MECH-TANK13"/>
      <sheetName val="_09_07_10_N_SHIFT_MECH-FAB13"/>
      <sheetName val="_09_07_10_N_SHIFT_MECH-TANK13"/>
      <sheetName val="_09_07_10_RS_&amp;_SECURITY13"/>
      <sheetName val="09_07_10_CIVIL_WET13"/>
      <sheetName val="_09_07_10_CIVIL13"/>
      <sheetName val="_09_07_10_MECH-FAB13"/>
      <sheetName val="_09_07_10_MECH-TANK13"/>
      <sheetName val="_08_07_10_N_SHIFT_MECH-FAB13"/>
      <sheetName val="_08_07_10_N_SHIFT_MECH-TANK13"/>
      <sheetName val="_08_07_10_RS_&amp;_SECURITY13"/>
      <sheetName val="08_07_10_CIVIL_WET13"/>
      <sheetName val="_08_07_10_CIVIL13"/>
      <sheetName val="_08_07_10_MECH-FAB13"/>
      <sheetName val="_08_07_10_MECH-TANK13"/>
      <sheetName val="_07_07_10_N_SHIFT_MECH-FAB13"/>
      <sheetName val="_07_07_10_N_SHIFT_MECH-TANK13"/>
      <sheetName val="_07_07_10_RS_&amp;_SECURITY13"/>
      <sheetName val="07_07_10_CIVIL_WET13"/>
      <sheetName val="_07_07_10_CIVIL13"/>
      <sheetName val="_07_07_10_MECH-FAB13"/>
      <sheetName val="_07_07_10_MECH-TANK13"/>
      <sheetName val="_06_07_10_N_SHIFT_MECH-FAB13"/>
      <sheetName val="_06_07_10_N_SHIFT_MECH-TANK13"/>
      <sheetName val="_06_07_10_RS_&amp;_SECURITY13"/>
      <sheetName val="06_07_10_CIVIL_WET13"/>
      <sheetName val="_06_07_10_CIVIL13"/>
      <sheetName val="_06_07_10_MECH-FAB13"/>
      <sheetName val="_06_07_10_MECH-TANK13"/>
      <sheetName val="_05_07_10_N_SHIFT_MECH-FAB13"/>
      <sheetName val="_05_07_10_N_SHIFT_MECH-TANK13"/>
      <sheetName val="_05_07_10_RS_&amp;_SECURITY13"/>
      <sheetName val="05_07_10_CIVIL_WET13"/>
      <sheetName val="_05_07_10_CIVIL13"/>
      <sheetName val="_05_07_10_MECH-FAB13"/>
      <sheetName val="_05_07_10_MECH-TANK13"/>
      <sheetName val="_04_07_10_N_SHIFT_MECH-FAB13"/>
      <sheetName val="_04_07_10_N_SHIFT_MECH-TANK13"/>
      <sheetName val="_04_07_10_RS_&amp;_SECURITY13"/>
      <sheetName val="04_07_10_CIVIL_WET13"/>
      <sheetName val="_04_07_10_CIVIL13"/>
      <sheetName val="_04_07_10_MECH-FAB13"/>
      <sheetName val="_04_07_10_MECH-TANK13"/>
      <sheetName val="_03_07_10_N_SHIFT_MECH-FAB13"/>
      <sheetName val="_03_07_10_N_SHIFT_MECH-TANK13"/>
      <sheetName val="_03_07_10_RS_&amp;_SECURITY_13"/>
      <sheetName val="03_07_10_CIVIL_WET_13"/>
      <sheetName val="_03_07_10_CIVIL_13"/>
      <sheetName val="_03_07_10_MECH-FAB_13"/>
      <sheetName val="_03_07_10_MECH-TANK_13"/>
      <sheetName val="_02_07_10_N_SHIFT_MECH-FAB_13"/>
      <sheetName val="_02_07_10_N_SHIFT_MECH-TANK_13"/>
      <sheetName val="_02_07_10_RS_&amp;_SECURITY13"/>
      <sheetName val="02_07_10_CIVIL_WET13"/>
      <sheetName val="_02_07_10_CIVIL13"/>
      <sheetName val="_02_07_10_MECH-FAB13"/>
      <sheetName val="_02_07_10_MECH-TANK13"/>
      <sheetName val="_01_07_10_N_SHIFT_MECH-FAB13"/>
      <sheetName val="_01_07_10_N_SHIFT_MECH-TANK13"/>
      <sheetName val="_01_07_10_RS_&amp;_SECURITY13"/>
      <sheetName val="01_07_10_CIVIL_WET13"/>
      <sheetName val="_01_07_10_CIVIL13"/>
      <sheetName val="_01_07_10_MECH-FAB13"/>
      <sheetName val="_01_07_10_MECH-TANK13"/>
      <sheetName val="_30_06_10_N_SHIFT_MECH-FAB13"/>
      <sheetName val="_30_06_10_N_SHIFT_MECH-TANK13"/>
      <sheetName val="scurve_calc_(2)13"/>
      <sheetName val="Meas_-Hotel_Part14"/>
      <sheetName val="BOQ_Direct_selling_cost13"/>
      <sheetName val="Direct_cost_shed_A-2_13"/>
      <sheetName val="Contract_Night_Staff13"/>
      <sheetName val="Contract_Day_Staff13"/>
      <sheetName val="Day_Shift13"/>
      <sheetName val="Night_Shift13"/>
      <sheetName val="Ave_wtd_rates13"/>
      <sheetName val="Material_13"/>
      <sheetName val="Labour_&amp;_Plant13"/>
      <sheetName val="22_12_201114"/>
      <sheetName val="BOQ_(2)14"/>
      <sheetName val="Cashflow_projection13"/>
      <sheetName val="PA-_Consutant_13"/>
      <sheetName val="Civil_Boq13"/>
      <sheetName val="Fee_Rate_Summary13"/>
      <sheetName val="Item-_Compact13"/>
      <sheetName val="final_abstract13"/>
      <sheetName val="TBAL9697__group_wise__sdpl13"/>
      <sheetName val="St_co_91_5lvl13"/>
      <sheetName val="Civil_Works13"/>
      <sheetName val="IO_List13"/>
      <sheetName val="Fill_this_out_first___13"/>
      <sheetName val="Meas__Hotel_Part13"/>
      <sheetName val="INPUT_SHEET13"/>
      <sheetName val="DI_Rate_Analysis14"/>
      <sheetName val="Economic_RisingMain__Ph-I14"/>
      <sheetName val="SP_Break_Up13"/>
      <sheetName val="Labour_productivity13"/>
      <sheetName val="_09_07_10_M顅ᎆ뤀ᨇ԰?缀?13"/>
      <sheetName val="Sales_&amp;_Prod13"/>
      <sheetName val="Cost_Index13"/>
      <sheetName val="cash_in_flow_Summary_JV_13"/>
      <sheetName val="water_prop_13"/>
      <sheetName val="GR_slab-reinft13"/>
      <sheetName val="Staff_Acco_13"/>
      <sheetName val="Rate_analysis-_BOQ_1_13"/>
      <sheetName val="MN_T_B_13"/>
      <sheetName val="Project_Details__13"/>
      <sheetName val="F20_Risk_Analysis13"/>
      <sheetName val="Change_Order_Log13"/>
      <sheetName val="2000_MOR13"/>
      <sheetName val="Driveway_Beams13"/>
      <sheetName val="Structure_Bills_Qty13"/>
      <sheetName val="Prelims_Breakup14"/>
      <sheetName val="INDIGINEOUS_ITEMS_13"/>
      <sheetName val="3cd_Annexure13"/>
      <sheetName val="Rate_Analysis13"/>
      <sheetName val="Fin__Assumpt__-_Sensitivities13"/>
      <sheetName val="Bill_113"/>
      <sheetName val="Bill_213"/>
      <sheetName val="Bill_313"/>
      <sheetName val="Bill_413"/>
      <sheetName val="Bill_513"/>
      <sheetName val="Bill_613"/>
      <sheetName val="Bill_713"/>
      <sheetName val="_09_07_10_M顅ᎆ뤀ᨇ԰13"/>
      <sheetName val="_09_07_10_M顅ᎆ뤀ᨇ԰_缀_13"/>
      <sheetName val="1_Civil-RA13"/>
      <sheetName val="Assumption_Inputs13"/>
      <sheetName val="Phase_113"/>
      <sheetName val="Pacakges_split13"/>
      <sheetName val="DEINKING(ANNEX_1)13"/>
      <sheetName val="AutoOpen_Stub_Data13"/>
      <sheetName val="Eqpmnt_Plng13"/>
      <sheetName val="Debits_as_on_12_04_0812"/>
      <sheetName val="Data_Sheet12"/>
      <sheetName val="T-P1,_FINISHES_WORKING_13"/>
      <sheetName val="Assumption_&amp;_Exclusion13"/>
      <sheetName val="External_Doors13"/>
      <sheetName val="STAFFSCHED_12"/>
      <sheetName val="LABOUR_RATE13"/>
      <sheetName val="Material_Rate13"/>
      <sheetName val="Switch_V1613"/>
      <sheetName val="India_F&amp;S_Template12"/>
      <sheetName val="_bus_bay12"/>
      <sheetName val="doq_412"/>
      <sheetName val="doq_212"/>
      <sheetName val="Grade_Slab_-113"/>
      <sheetName val="Grade_Slab_-213"/>
      <sheetName val="Grade_slab-313"/>
      <sheetName val="Grade_slab_-413"/>
      <sheetName val="Grade_slab_-513"/>
      <sheetName val="Grade_slab_-613"/>
      <sheetName val="Cat_A_Change_Control13"/>
      <sheetName val="Factor_Sheet13"/>
      <sheetName val="Theo_Cons-June'1012"/>
      <sheetName val="11B_12"/>
      <sheetName val="ACAD_Finishes12"/>
      <sheetName val="Site_Details12"/>
      <sheetName val="Site_Area_Statement12"/>
      <sheetName val="Summary_WG12"/>
      <sheetName val="BOQ_LT12"/>
      <sheetName val="14_07_10_CIVIL_W [12"/>
      <sheetName val="AFAS_12"/>
      <sheetName val="RDS_&amp;_WLD12"/>
      <sheetName val="PA_System12"/>
      <sheetName val="Server_&amp;_PAC_Room12"/>
      <sheetName val="HVAC_BOQ12"/>
      <sheetName val="Invoice_Tracker12"/>
      <sheetName val="Income_Statement12"/>
      <sheetName val="Load_Details(B2)12"/>
      <sheetName val="Works_-_Quote_Sheet12"/>
      <sheetName val="BLOCK-A_(MEA_SHEET)12"/>
      <sheetName val="Cost_Basis11"/>
      <sheetName val="Top_Sheet12"/>
      <sheetName val="Col_NUM12"/>
      <sheetName val="COLUMN_RC_12"/>
      <sheetName val="STILT_Floor_Slab_NUM12"/>
      <sheetName val="First_Floor_Slab_RC12"/>
      <sheetName val="FIRST_FLOOR_SLAB_WT_SUMMARY12"/>
      <sheetName val="Stilt_Floor_Beam_NUM12"/>
      <sheetName val="STILT_BEAM_NUM12"/>
      <sheetName val="STILT_BEAM_RC12"/>
      <sheetName val="Stilt_wall_Num12"/>
      <sheetName val="STILT_WALL_RC12"/>
      <sheetName val="Z-DETAILS_ABOVE_RAFT_UPTO_+0_13"/>
      <sheetName val="Z-DETAILS_ABOVE_RAFT_UPTO_+_(12"/>
      <sheetName val="TOTAL_CHECK12"/>
      <sheetName val="TYP___wall_Num12"/>
      <sheetName val="Z-DETAILS_TYP__+2_85_TO_+8_8512"/>
      <sheetName val="d-safe_specs11"/>
      <sheetName val="Deduction_of_assets11"/>
      <sheetName val="Blr_hire11"/>
      <sheetName val="PRECAST_lig(tconc_II11"/>
      <sheetName val="VF_Full_Recon11"/>
      <sheetName val="PITP3_COPY11"/>
      <sheetName val="Meas_11"/>
      <sheetName val="Expenses_Actual_Vs__Budgeted11"/>
      <sheetName val="Col_up_to_plinth11"/>
      <sheetName val="MASTER_RATE_ANALYSIS11"/>
      <sheetName val="RMG_-ABS11"/>
      <sheetName val="T_P_-ABS11"/>
      <sheetName val="T_P_-MB11"/>
      <sheetName val="E_P_R-ABS11"/>
      <sheetName val="E__R-MB11"/>
      <sheetName val="Bldg_6-ABS11"/>
      <sheetName val="Bldg_6-MB11"/>
      <sheetName val="Kz_Grid_Press_foundation_ABS11"/>
      <sheetName val="Kz_Grid_Press_foundation_meas11"/>
      <sheetName val="600-1200T__ABS11"/>
      <sheetName val="600-1200T_Meas11"/>
      <sheetName val="BSR-II_ABS11"/>
      <sheetName val="BSR-II_meas11"/>
      <sheetName val="Misc_ABS11"/>
      <sheetName val="Misc_MB11"/>
      <sheetName val="This_Bill11"/>
      <sheetName val="Upto_Previous11"/>
      <sheetName val="Up_to_date11"/>
      <sheetName val="Grand_Abstract11"/>
      <sheetName val="Blank_MB11"/>
      <sheetName val="cement_summary11"/>
      <sheetName val="Reinforcement_Steel11"/>
      <sheetName val="P-I_CEMENT_RECONCILIATION_11"/>
      <sheetName val="Ra-38_area_wise_summary11"/>
      <sheetName val="P-II_Cement_Reconciliation11"/>
      <sheetName val="Ra-16_P-II11"/>
      <sheetName val="RA_16-_GH11"/>
      <sheetName val="Quote_Sheet11"/>
      <sheetName val="RCC,Ret__Wall11"/>
      <sheetName val="Name_List11"/>
      <sheetName val="Intro_11"/>
      <sheetName val="Gate_211"/>
      <sheetName val="Project_Ignite11"/>
      <sheetName val="E_&amp;_R11"/>
      <sheetName val="Customize_Your_Invoice11"/>
      <sheetName val="Misc__Data11"/>
      <sheetName val="beam-reinft-machine_rm11"/>
      <sheetName val="Cash_Flow_Input_Data_ISC11"/>
      <sheetName val="Fin__Assumpt__-_SensitivitieH11"/>
      <sheetName val="PRECAST_lightconc-II17"/>
      <sheetName val="Cleaning_&amp;_Grubbing17"/>
      <sheetName val="PRECAST_lightconc_II17"/>
      <sheetName val="College_Details17"/>
      <sheetName val="Personal_17"/>
      <sheetName val="jidal_dam17"/>
      <sheetName val="fran_temp17"/>
      <sheetName val="kona_swit17"/>
      <sheetName val="template_(8)17"/>
      <sheetName val="template_(9)17"/>
      <sheetName val="OVER_HEADS17"/>
      <sheetName val="Cover_Sheet17"/>
      <sheetName val="BOQ_REV_A17"/>
      <sheetName val="PTB_(IO)17"/>
      <sheetName val="BMS_17"/>
      <sheetName val="SPT_vs_PHI17"/>
      <sheetName val="TBAL9697_-group_wise__sdpl17"/>
      <sheetName val="Quantity_Schedule16"/>
      <sheetName val="Revenue__Schedule_16"/>
      <sheetName val="Balance_works_-_Direct_Cost16"/>
      <sheetName val="Balance_works_-_Indirect_Cost16"/>
      <sheetName val="Fund_Plan16"/>
      <sheetName val="Bill_of_Resources16"/>
      <sheetName val="SITE_OVERHEADS15"/>
      <sheetName val="labour_coeff15"/>
      <sheetName val="Expenditure_plan15"/>
      <sheetName val="ORDER_BOOKING15"/>
      <sheetName val="Site_Dev_BOQ15"/>
      <sheetName val="beam-reinft-IIInd_floor15"/>
      <sheetName val="M-Book_for_Conc15"/>
      <sheetName val="M-Book_for_FW15"/>
      <sheetName val="Costing_Upto_Mar'11_(2)15"/>
      <sheetName val="Tender_Summary15"/>
      <sheetName val="TAX_BILLS15"/>
      <sheetName val="CASH_BILLS15"/>
      <sheetName val="LABOUR_BILLS15"/>
      <sheetName val="puch_order15"/>
      <sheetName val="Sheet1_(2)15"/>
      <sheetName val="Boq_Block_A15"/>
      <sheetName val="_24_07_10_RS_&amp;_SECURITY15"/>
      <sheetName val="24_07_10_CIVIL_WET15"/>
      <sheetName val="_24_07_10_CIVIL15"/>
      <sheetName val="_24_07_10_MECH-FAB15"/>
      <sheetName val="_24_07_10_MECH-TANK15"/>
      <sheetName val="_23_07_10_N_SHIFT_MECH-FAB15"/>
      <sheetName val="_23_07_10_N_SHIFT_MECH-TANK15"/>
      <sheetName val="_23_07_10_RS_&amp;_SECURITY15"/>
      <sheetName val="23_07_10_CIVIL_WET15"/>
      <sheetName val="_23_07_10_CIVIL15"/>
      <sheetName val="_23_07_10_MECH-FAB15"/>
      <sheetName val="_23_07_10_MECH-TANK15"/>
      <sheetName val="_22_07_10_N_SHIFT_MECH-FAB15"/>
      <sheetName val="_22_07_10_N_SHIFT_MECH-TANK15"/>
      <sheetName val="_22_07_10_RS_&amp;_SECURITY15"/>
      <sheetName val="22_07_10_CIVIL_WET15"/>
      <sheetName val="_22_07_10_CIVIL15"/>
      <sheetName val="_22_07_10_MECH-FAB15"/>
      <sheetName val="_22_07_10_MECH-TANK15"/>
      <sheetName val="_21_07_10_N_SHIFT_MECH-FAB15"/>
      <sheetName val="_21_07_10_N_SHIFT_MECH-TANK15"/>
      <sheetName val="_21_07_10_RS_&amp;_SECURITY15"/>
      <sheetName val="21_07_10_CIVIL_WET15"/>
      <sheetName val="_21_07_10_CIVIL15"/>
      <sheetName val="_21_07_10_MECH-FAB15"/>
      <sheetName val="_21_07_10_MECH-TANK15"/>
      <sheetName val="_20_07_10_N_SHIFT_MECH-FAB15"/>
      <sheetName val="_20_07_10_N_SHIFT_MECH-TANK15"/>
      <sheetName val="_20_07_10_RS_&amp;_SECURITY15"/>
      <sheetName val="20_07_10_CIVIL_WET15"/>
      <sheetName val="_20_07_10_CIVIL15"/>
      <sheetName val="_20_07_10_MECH-FAB15"/>
      <sheetName val="_20_07_10_MECH-TANK15"/>
      <sheetName val="_19_07_10_N_SHIFT_MECH-FAB15"/>
      <sheetName val="_19_07_10_N_SHIFT_MECH-TANK15"/>
      <sheetName val="_19_07_10_RS_&amp;_SECURITY15"/>
      <sheetName val="19_07_10_CIVIL_WET15"/>
      <sheetName val="_19_07_10_CIVIL15"/>
      <sheetName val="_19_07_10_MECH-FAB15"/>
      <sheetName val="_19_07_10_MECH-TANK15"/>
      <sheetName val="_18_07_10_N_SHIFT_MECH-FAB15"/>
      <sheetName val="_18_07_10_N_SHIFT_MECH-TANK15"/>
      <sheetName val="_18_07_10_RS_&amp;_SECURITY15"/>
      <sheetName val="18_07_10_CIVIL_WET15"/>
      <sheetName val="_18_07_10_CIVIL15"/>
      <sheetName val="_18_07_10_MECH-FAB15"/>
      <sheetName val="_18_07_10_MECH-TANK15"/>
      <sheetName val="_17_07_10_N_SHIFT_MECH-FAB15"/>
      <sheetName val="_17_07_10_N_SHIFT_MECH-TANK15"/>
      <sheetName val="_17_07_10_RS_&amp;_SECURITY15"/>
      <sheetName val="17_07_10_CIVIL_WET15"/>
      <sheetName val="_17_07_10_CIVIL15"/>
      <sheetName val="_17_07_10_MECH-FAB15"/>
      <sheetName val="_17_07_10_MECH-TANK15"/>
      <sheetName val="_16_07_10_N_SHIFT_MECH-FAB14"/>
      <sheetName val="_16_07_10_N_SHIFT_MECH-TANK14"/>
      <sheetName val="_16_07_10_RS_&amp;_SECURITY14"/>
      <sheetName val="16_07_10_CIVIL_WET14"/>
      <sheetName val="_16_07_10_CIVIL14"/>
      <sheetName val="_16_07_10_MECH-FAB14"/>
      <sheetName val="_16_07_10_MECH-TANK14"/>
      <sheetName val="_15_07_10_N_SHIFT_MECH-FAB14"/>
      <sheetName val="_15_07_10_N_SHIFT_MECH-TANK14"/>
      <sheetName val="_15_07_10_RS_&amp;_SECURITY14"/>
      <sheetName val="15_07_10_CIVIL_WET14"/>
      <sheetName val="_15_07_10_CIVIL14"/>
      <sheetName val="_15_07_10_MECH-FAB14"/>
      <sheetName val="_15_07_10_MECH-TANK14"/>
      <sheetName val="_14_07_10_N_SHIFT_MECH-FAB14"/>
      <sheetName val="_14_07_10_N_SHIFT_MECH-TANK14"/>
      <sheetName val="_14_07_10_RS_&amp;_SECURITY14"/>
      <sheetName val="14_07_10_CIVIL_WET14"/>
      <sheetName val="_14_07_10_CIVIL14"/>
      <sheetName val="_14_07_10_MECH-FAB14"/>
      <sheetName val="_14_07_10_MECH-TANK14"/>
      <sheetName val="_13_07_10_N_SHIFT_MECH-FAB14"/>
      <sheetName val="_13_07_10_N_SHIFT_MECH-TANK14"/>
      <sheetName val="_13_07_10_RS_&amp;_SECURITY14"/>
      <sheetName val="13_07_10_CIVIL_WET14"/>
      <sheetName val="_13_07_10_CIVIL14"/>
      <sheetName val="_13_07_10_MECH-FAB14"/>
      <sheetName val="_13_07_10_MECH-TANK14"/>
      <sheetName val="_12_07_10_N_SHIFT_MECH-FAB14"/>
      <sheetName val="_12_07_10_N_SHIFT_MECH-TANK14"/>
      <sheetName val="_12_07_10_RS_&amp;_SECURITY14"/>
      <sheetName val="12_07_10_CIVIL_WET14"/>
      <sheetName val="_12_07_10_CIVIL14"/>
      <sheetName val="_12_07_10_MECH-FAB14"/>
      <sheetName val="_12_07_10_MECH-TANK14"/>
      <sheetName val="_11_07_10_N_SHIFT_MECH-FAB14"/>
      <sheetName val="_11_07_10_N_SHIFT_MECH-TANK14"/>
      <sheetName val="_11_07_10_RS_&amp;_SECURITY14"/>
      <sheetName val="11_07_10_CIVIL_WET14"/>
      <sheetName val="_11_07_10_CIVIL14"/>
      <sheetName val="_11_07_10_MECH-FAB14"/>
      <sheetName val="_11_07_10_MECH-TANK14"/>
      <sheetName val="_10_07_10_N_SHIFT_MECH-FAB14"/>
      <sheetName val="_10_07_10_N_SHIFT_MECH-TANK14"/>
      <sheetName val="_10_07_10_RS_&amp;_SECURITY14"/>
      <sheetName val="10_07_10_CIVIL_WET14"/>
      <sheetName val="_10_07_10_CIVIL14"/>
      <sheetName val="_10_07_10_MECH-FAB14"/>
      <sheetName val="_10_07_10_MECH-TANK14"/>
      <sheetName val="_09_07_10_N_SHIFT_MECH-FAB14"/>
      <sheetName val="_09_07_10_N_SHIFT_MECH-TANK14"/>
      <sheetName val="_09_07_10_RS_&amp;_SECURITY14"/>
      <sheetName val="09_07_10_CIVIL_WET14"/>
      <sheetName val="_09_07_10_CIVIL14"/>
      <sheetName val="_09_07_10_MECH-FAB14"/>
      <sheetName val="_09_07_10_MECH-TANK14"/>
      <sheetName val="_08_07_10_N_SHIFT_MECH-FAB14"/>
      <sheetName val="_08_07_10_N_SHIFT_MECH-TANK14"/>
      <sheetName val="_08_07_10_RS_&amp;_SECURITY14"/>
      <sheetName val="08_07_10_CIVIL_WET14"/>
      <sheetName val="_08_07_10_CIVIL14"/>
      <sheetName val="_08_07_10_MECH-FAB14"/>
      <sheetName val="_08_07_10_MECH-TANK14"/>
      <sheetName val="_07_07_10_N_SHIFT_MECH-FAB14"/>
      <sheetName val="_07_07_10_N_SHIFT_MECH-TANK14"/>
      <sheetName val="_07_07_10_RS_&amp;_SECURITY14"/>
      <sheetName val="07_07_10_CIVIL_WET14"/>
      <sheetName val="_07_07_10_CIVIL14"/>
      <sheetName val="_07_07_10_MECH-FAB14"/>
      <sheetName val="_07_07_10_MECH-TANK14"/>
      <sheetName val="_06_07_10_N_SHIFT_MECH-FAB14"/>
      <sheetName val="_06_07_10_N_SHIFT_MECH-TANK14"/>
      <sheetName val="_06_07_10_RS_&amp;_SECURITY14"/>
      <sheetName val="06_07_10_CIVIL_WET14"/>
      <sheetName val="_06_07_10_CIVIL14"/>
      <sheetName val="_06_07_10_MECH-FAB14"/>
      <sheetName val="_06_07_10_MECH-TANK14"/>
      <sheetName val="_05_07_10_N_SHIFT_MECH-FAB14"/>
      <sheetName val="_05_07_10_N_SHIFT_MECH-TANK14"/>
      <sheetName val="_05_07_10_RS_&amp;_SECURITY14"/>
      <sheetName val="05_07_10_CIVIL_WET14"/>
      <sheetName val="_05_07_10_CIVIL14"/>
      <sheetName val="_05_07_10_MECH-FAB14"/>
      <sheetName val="_05_07_10_MECH-TANK14"/>
      <sheetName val="_04_07_10_N_SHIFT_MECH-FAB14"/>
      <sheetName val="_04_07_10_N_SHIFT_MECH-TANK14"/>
      <sheetName val="_04_07_10_RS_&amp;_SECURITY14"/>
      <sheetName val="04_07_10_CIVIL_WET14"/>
      <sheetName val="_04_07_10_CIVIL14"/>
      <sheetName val="_04_07_10_MECH-FAB14"/>
      <sheetName val="_04_07_10_MECH-TANK14"/>
      <sheetName val="_03_07_10_N_SHIFT_MECH-FAB14"/>
      <sheetName val="_03_07_10_N_SHIFT_MECH-TANK14"/>
      <sheetName val="_03_07_10_RS_&amp;_SECURITY_14"/>
      <sheetName val="03_07_10_CIVIL_WET_14"/>
      <sheetName val="_03_07_10_CIVIL_14"/>
      <sheetName val="_03_07_10_MECH-FAB_14"/>
      <sheetName val="_03_07_10_MECH-TANK_14"/>
      <sheetName val="_02_07_10_N_SHIFT_MECH-FAB_14"/>
      <sheetName val="_02_07_10_N_SHIFT_MECH-TANK_14"/>
      <sheetName val="_02_07_10_RS_&amp;_SECURITY14"/>
      <sheetName val="02_07_10_CIVIL_WET14"/>
      <sheetName val="_02_07_10_CIVIL14"/>
      <sheetName val="_02_07_10_MECH-FAB14"/>
      <sheetName val="_02_07_10_MECH-TANK14"/>
      <sheetName val="_01_07_10_N_SHIFT_MECH-FAB14"/>
      <sheetName val="_01_07_10_N_SHIFT_MECH-TANK14"/>
      <sheetName val="_01_07_10_RS_&amp;_SECURITY14"/>
      <sheetName val="01_07_10_CIVIL_WET14"/>
      <sheetName val="_01_07_10_CIVIL14"/>
      <sheetName val="_01_07_10_MECH-FAB14"/>
      <sheetName val="_01_07_10_MECH-TANK14"/>
      <sheetName val="_30_06_10_N_SHIFT_MECH-FAB14"/>
      <sheetName val="_30_06_10_N_SHIFT_MECH-TANK14"/>
      <sheetName val="scurve_calc_(2)14"/>
      <sheetName val="Meas_-Hotel_Part15"/>
      <sheetName val="BOQ_Direct_selling_cost14"/>
      <sheetName val="Direct_cost_shed_A-2_14"/>
      <sheetName val="Contract_Night_Staff14"/>
      <sheetName val="Contract_Day_Staff14"/>
      <sheetName val="Day_Shift14"/>
      <sheetName val="Night_Shift14"/>
      <sheetName val="Ave_wtd_rates14"/>
      <sheetName val="Material_14"/>
      <sheetName val="Labour_&amp;_Plant14"/>
      <sheetName val="22_12_201115"/>
      <sheetName val="BOQ_(2)15"/>
      <sheetName val="Cashflow_projection14"/>
      <sheetName val="PA-_Consutant_14"/>
      <sheetName val="Civil_Boq14"/>
      <sheetName val="Fee_Rate_Summary14"/>
      <sheetName val="Item-_Compact14"/>
      <sheetName val="final_abstract14"/>
      <sheetName val="TBAL9697__group_wise__sdpl14"/>
      <sheetName val="St_co_91_5lvl14"/>
      <sheetName val="Civil_Works14"/>
      <sheetName val="IO_List14"/>
      <sheetName val="Fill_this_out_first___14"/>
      <sheetName val="Meas__Hotel_Part14"/>
      <sheetName val="INPUT_SHEET14"/>
      <sheetName val="DI_Rate_Analysis15"/>
      <sheetName val="Economic_RisingMain__Ph-I15"/>
      <sheetName val="SP_Break_Up14"/>
      <sheetName val="Labour_productivity14"/>
      <sheetName val="_09_07_10_M顅ᎆ뤀ᨇ԰?缀?14"/>
      <sheetName val="Sales_&amp;_Prod14"/>
      <sheetName val="Cost_Index14"/>
      <sheetName val="cash_in_flow_Summary_JV_14"/>
      <sheetName val="water_prop_14"/>
      <sheetName val="GR_slab-reinft14"/>
      <sheetName val="Staff_Acco_14"/>
      <sheetName val="Rate_analysis-_BOQ_1_14"/>
      <sheetName val="MN_T_B_14"/>
      <sheetName val="Project_Details__14"/>
      <sheetName val="F20_Risk_Analysis14"/>
      <sheetName val="Change_Order_Log14"/>
      <sheetName val="2000_MOR14"/>
      <sheetName val="Driveway_Beams14"/>
      <sheetName val="Structure_Bills_Qty14"/>
      <sheetName val="Prelims_Breakup15"/>
      <sheetName val="INDIGINEOUS_ITEMS_14"/>
      <sheetName val="3cd_Annexure14"/>
      <sheetName val="Rate_Analysis14"/>
      <sheetName val="Fin__Assumpt__-_Sensitivities14"/>
      <sheetName val="Bill_114"/>
      <sheetName val="Bill_214"/>
      <sheetName val="Bill_314"/>
      <sheetName val="Bill_414"/>
      <sheetName val="Bill_514"/>
      <sheetName val="Bill_614"/>
      <sheetName val="Bill_714"/>
      <sheetName val="_09_07_10_M顅ᎆ뤀ᨇ԰14"/>
      <sheetName val="_09_07_10_M顅ᎆ뤀ᨇ԰_缀_14"/>
      <sheetName val="1_Civil-RA14"/>
      <sheetName val="Assumption_Inputs14"/>
      <sheetName val="Phase_114"/>
      <sheetName val="Pacakges_split14"/>
      <sheetName val="DEINKING(ANNEX_1)14"/>
      <sheetName val="AutoOpen_Stub_Data14"/>
      <sheetName val="Eqpmnt_Plng14"/>
      <sheetName val="Debits_as_on_12_04_0813"/>
      <sheetName val="Data_Sheet13"/>
      <sheetName val="T-P1,_FINISHES_WORKING_14"/>
      <sheetName val="Assumption_&amp;_Exclusion14"/>
      <sheetName val="External_Doors14"/>
      <sheetName val="STAFFSCHED_13"/>
      <sheetName val="LABOUR_RATE14"/>
      <sheetName val="Material_Rate14"/>
      <sheetName val="Switch_V1614"/>
      <sheetName val="India_F&amp;S_Template13"/>
      <sheetName val="_bus_bay13"/>
      <sheetName val="doq_413"/>
      <sheetName val="doq_213"/>
      <sheetName val="Grade_Slab_-114"/>
      <sheetName val="Grade_Slab_-214"/>
      <sheetName val="Grade_slab-314"/>
      <sheetName val="Grade_slab_-414"/>
      <sheetName val="Grade_slab_-514"/>
      <sheetName val="Grade_slab_-614"/>
      <sheetName val="Cat_A_Change_Control14"/>
      <sheetName val="Factor_Sheet14"/>
      <sheetName val="Theo_Cons-June'1013"/>
      <sheetName val="11B_13"/>
      <sheetName val="ACAD_Finishes13"/>
      <sheetName val="Site_Details13"/>
      <sheetName val="Site_Area_Statement13"/>
      <sheetName val="Summary_WG13"/>
      <sheetName val="BOQ_LT13"/>
      <sheetName val="14_07_10_CIVIL_W [13"/>
      <sheetName val="AFAS_13"/>
      <sheetName val="RDS_&amp;_WLD13"/>
      <sheetName val="PA_System13"/>
      <sheetName val="Server_&amp;_PAC_Room13"/>
      <sheetName val="HVAC_BOQ13"/>
      <sheetName val="Invoice_Tracker13"/>
      <sheetName val="Income_Statement13"/>
      <sheetName val="Load_Details(B2)13"/>
      <sheetName val="Works_-_Quote_Sheet13"/>
      <sheetName val="BLOCK-A_(MEA_SHEET)13"/>
      <sheetName val="Cost_Basis12"/>
      <sheetName val="Top_Sheet13"/>
      <sheetName val="Col_NUM13"/>
      <sheetName val="COLUMN_RC_13"/>
      <sheetName val="STILT_Floor_Slab_NUM13"/>
      <sheetName val="First_Floor_Slab_RC13"/>
      <sheetName val="FIRST_FLOOR_SLAB_WT_SUMMARY13"/>
      <sheetName val="Stilt_Floor_Beam_NUM13"/>
      <sheetName val="STILT_BEAM_NUM13"/>
      <sheetName val="STILT_BEAM_RC13"/>
      <sheetName val="Stilt_wall_Num13"/>
      <sheetName val="STILT_WALL_RC13"/>
      <sheetName val="Z-DETAILS_ABOVE_RAFT_UPTO_+0_14"/>
      <sheetName val="Z-DETAILS_ABOVE_RAFT_UPTO_+_(13"/>
      <sheetName val="TOTAL_CHECK13"/>
      <sheetName val="TYP___wall_Num13"/>
      <sheetName val="Z-DETAILS_TYP__+2_85_TO_+8_8513"/>
      <sheetName val="d-safe_specs12"/>
      <sheetName val="Deduction_of_assets12"/>
      <sheetName val="Blr_hire12"/>
      <sheetName val="PRECAST_lig(tconc_II12"/>
      <sheetName val="VF_Full_Recon12"/>
      <sheetName val="PITP3_COPY12"/>
      <sheetName val="Meas_12"/>
      <sheetName val="Expenses_Actual_Vs__Budgeted12"/>
      <sheetName val="Col_up_to_plinth12"/>
      <sheetName val="MASTER_RATE_ANALYSIS12"/>
      <sheetName val="RMG_-ABS12"/>
      <sheetName val="T_P_-ABS12"/>
      <sheetName val="T_P_-MB12"/>
      <sheetName val="E_P_R-ABS12"/>
      <sheetName val="E__R-MB12"/>
      <sheetName val="Bldg_6-ABS12"/>
      <sheetName val="Bldg_6-MB12"/>
      <sheetName val="Kz_Grid_Press_foundation_ABS12"/>
      <sheetName val="Kz_Grid_Press_foundation_meas12"/>
      <sheetName val="600-1200T__ABS12"/>
      <sheetName val="600-1200T_Meas12"/>
      <sheetName val="BSR-II_ABS12"/>
      <sheetName val="BSR-II_meas12"/>
      <sheetName val="Misc_ABS12"/>
      <sheetName val="Misc_MB12"/>
      <sheetName val="This_Bill12"/>
      <sheetName val="Upto_Previous12"/>
      <sheetName val="Up_to_date12"/>
      <sheetName val="Grand_Abstract12"/>
      <sheetName val="Blank_MB12"/>
      <sheetName val="cement_summary12"/>
      <sheetName val="Reinforcement_Steel12"/>
      <sheetName val="P-I_CEMENT_RECONCILIATION_12"/>
      <sheetName val="Ra-38_area_wise_summary12"/>
      <sheetName val="P-II_Cement_Reconciliation12"/>
      <sheetName val="Ra-16_P-II12"/>
      <sheetName val="RA_16-_GH12"/>
      <sheetName val="Quote_Sheet12"/>
      <sheetName val="RCC,Ret__Wall12"/>
      <sheetName val="Name_List12"/>
      <sheetName val="Intro_12"/>
      <sheetName val="Gate_212"/>
      <sheetName val="Project_Ignite12"/>
      <sheetName val="E_&amp;_R12"/>
      <sheetName val="Customize_Your_Invoice12"/>
      <sheetName val="Misc__Data12"/>
      <sheetName val="beam-reinft-machine_rm12"/>
      <sheetName val="Cash_Flow_Input_Data_ISC12"/>
      <sheetName val="Fin__Assumpt__-_SensitivitieH12"/>
      <sheetName val="PRECAST_lightconc-II18"/>
      <sheetName val="Cleaning_&amp;_Grubbing18"/>
      <sheetName val="PRECAST_lightconc_II18"/>
      <sheetName val="College_Details18"/>
      <sheetName val="Personal_18"/>
      <sheetName val="jidal_dam18"/>
      <sheetName val="fran_temp18"/>
      <sheetName val="kona_swit18"/>
      <sheetName val="template_(8)18"/>
      <sheetName val="template_(9)18"/>
      <sheetName val="OVER_HEADS18"/>
      <sheetName val="Cover_Sheet18"/>
      <sheetName val="BOQ_REV_A18"/>
      <sheetName val="PTB_(IO)18"/>
      <sheetName val="BMS_18"/>
      <sheetName val="SPT_vs_PHI18"/>
      <sheetName val="TBAL9697_-group_wise__sdpl18"/>
      <sheetName val="Quantity_Schedule17"/>
      <sheetName val="Revenue__Schedule_17"/>
      <sheetName val="Balance_works_-_Direct_Cost17"/>
      <sheetName val="Balance_works_-_Indirect_Cost17"/>
      <sheetName val="Fund_Plan17"/>
      <sheetName val="Bill_of_Resources17"/>
      <sheetName val="SITE_OVERHEADS16"/>
      <sheetName val="labour_coeff16"/>
      <sheetName val="Expenditure_plan16"/>
      <sheetName val="ORDER_BOOKING16"/>
      <sheetName val="Site_Dev_BOQ16"/>
      <sheetName val="beam-reinft-IIInd_floor16"/>
      <sheetName val="M-Book_for_Conc16"/>
      <sheetName val="M-Book_for_FW16"/>
      <sheetName val="Costing_Upto_Mar'11_(2)16"/>
      <sheetName val="Tender_Summary16"/>
      <sheetName val="TAX_BILLS16"/>
      <sheetName val="CASH_BILLS16"/>
      <sheetName val="LABOUR_BILLS16"/>
      <sheetName val="puch_order16"/>
      <sheetName val="Sheet1_(2)16"/>
      <sheetName val="Boq_Block_A16"/>
      <sheetName val="_24_07_10_RS_&amp;_SECURITY16"/>
      <sheetName val="24_07_10_CIVIL_WET16"/>
      <sheetName val="_24_07_10_CIVIL16"/>
      <sheetName val="_24_07_10_MECH-FAB16"/>
      <sheetName val="_24_07_10_MECH-TANK16"/>
      <sheetName val="_23_07_10_N_SHIFT_MECH-FAB16"/>
      <sheetName val="_23_07_10_N_SHIFT_MECH-TANK16"/>
      <sheetName val="_23_07_10_RS_&amp;_SECURITY16"/>
      <sheetName val="23_07_10_CIVIL_WET16"/>
      <sheetName val="_23_07_10_CIVIL16"/>
      <sheetName val="_23_07_10_MECH-FAB16"/>
      <sheetName val="_23_07_10_MECH-TANK16"/>
      <sheetName val="_22_07_10_N_SHIFT_MECH-FAB16"/>
      <sheetName val="_22_07_10_N_SHIFT_MECH-TANK16"/>
      <sheetName val="_22_07_10_RS_&amp;_SECURITY16"/>
      <sheetName val="22_07_10_CIVIL_WET16"/>
      <sheetName val="_22_07_10_CIVIL16"/>
      <sheetName val="_22_07_10_MECH-FAB16"/>
      <sheetName val="_22_07_10_MECH-TANK16"/>
      <sheetName val="_21_07_10_N_SHIFT_MECH-FAB16"/>
      <sheetName val="_21_07_10_N_SHIFT_MECH-TANK16"/>
      <sheetName val="_21_07_10_RS_&amp;_SECURITY16"/>
      <sheetName val="21_07_10_CIVIL_WET16"/>
      <sheetName val="_21_07_10_CIVIL16"/>
      <sheetName val="_21_07_10_MECH-FAB16"/>
      <sheetName val="_21_07_10_MECH-TANK16"/>
      <sheetName val="_20_07_10_N_SHIFT_MECH-FAB16"/>
      <sheetName val="_20_07_10_N_SHIFT_MECH-TANK16"/>
      <sheetName val="_20_07_10_RS_&amp;_SECURITY16"/>
      <sheetName val="20_07_10_CIVIL_WET16"/>
      <sheetName val="_20_07_10_CIVIL16"/>
      <sheetName val="_20_07_10_MECH-FAB16"/>
      <sheetName val="_20_07_10_MECH-TANK16"/>
      <sheetName val="_19_07_10_N_SHIFT_MECH-FAB16"/>
      <sheetName val="_19_07_10_N_SHIFT_MECH-TANK16"/>
      <sheetName val="_19_07_10_RS_&amp;_SECURITY16"/>
      <sheetName val="19_07_10_CIVIL_WET16"/>
      <sheetName val="_19_07_10_CIVIL16"/>
      <sheetName val="_19_07_10_MECH-FAB16"/>
      <sheetName val="_19_07_10_MECH-TANK16"/>
      <sheetName val="_18_07_10_N_SHIFT_MECH-FAB16"/>
      <sheetName val="_18_07_10_N_SHIFT_MECH-TANK16"/>
      <sheetName val="_18_07_10_RS_&amp;_SECURITY16"/>
      <sheetName val="18_07_10_CIVIL_WET16"/>
      <sheetName val="_18_07_10_CIVIL16"/>
      <sheetName val="_18_07_10_MECH-FAB16"/>
      <sheetName val="_18_07_10_MECH-TANK16"/>
      <sheetName val="_17_07_10_N_SHIFT_MECH-FAB16"/>
      <sheetName val="_17_07_10_N_SHIFT_MECH-TANK16"/>
      <sheetName val="_17_07_10_RS_&amp;_SECURITY16"/>
      <sheetName val="17_07_10_CIVIL_WET16"/>
      <sheetName val="_17_07_10_CIVIL16"/>
      <sheetName val="_17_07_10_MECH-FAB16"/>
      <sheetName val="_17_07_10_MECH-TANK16"/>
      <sheetName val="_16_07_10_N_SHIFT_MECH-FAB15"/>
      <sheetName val="_16_07_10_N_SHIFT_MECH-TANK15"/>
      <sheetName val="_16_07_10_RS_&amp;_SECURITY15"/>
      <sheetName val="16_07_10_CIVIL_WET15"/>
      <sheetName val="_16_07_10_CIVIL15"/>
      <sheetName val="_16_07_10_MECH-FAB15"/>
      <sheetName val="_16_07_10_MECH-TANK15"/>
      <sheetName val="_15_07_10_N_SHIFT_MECH-FAB15"/>
      <sheetName val="_15_07_10_N_SHIFT_MECH-TANK15"/>
      <sheetName val="_15_07_10_RS_&amp;_SECURITY15"/>
      <sheetName val="15_07_10_CIVIL_WET15"/>
      <sheetName val="_15_07_10_CIVIL15"/>
      <sheetName val="_15_07_10_MECH-FAB15"/>
      <sheetName val="_15_07_10_MECH-TANK15"/>
      <sheetName val="_14_07_10_N_SHIFT_MECH-FAB15"/>
      <sheetName val="_14_07_10_N_SHIFT_MECH-TANK15"/>
      <sheetName val="_14_07_10_RS_&amp;_SECURITY15"/>
      <sheetName val="14_07_10_CIVIL_WET15"/>
      <sheetName val="_14_07_10_CIVIL15"/>
      <sheetName val="_14_07_10_MECH-FAB15"/>
      <sheetName val="_14_07_10_MECH-TANK15"/>
      <sheetName val="_13_07_10_N_SHIFT_MECH-FAB15"/>
      <sheetName val="_13_07_10_N_SHIFT_MECH-TANK15"/>
      <sheetName val="_13_07_10_RS_&amp;_SECURITY15"/>
      <sheetName val="13_07_10_CIVIL_WET15"/>
      <sheetName val="_13_07_10_CIVIL15"/>
      <sheetName val="_13_07_10_MECH-FAB15"/>
      <sheetName val="_13_07_10_MECH-TANK15"/>
      <sheetName val="_12_07_10_N_SHIFT_MECH-FAB15"/>
      <sheetName val="_12_07_10_N_SHIFT_MECH-TANK15"/>
      <sheetName val="_12_07_10_RS_&amp;_SECURITY15"/>
      <sheetName val="12_07_10_CIVIL_WET15"/>
      <sheetName val="_12_07_10_CIVIL15"/>
      <sheetName val="_12_07_10_MECH-FAB15"/>
      <sheetName val="_12_07_10_MECH-TANK15"/>
      <sheetName val="_11_07_10_N_SHIFT_MECH-FAB15"/>
      <sheetName val="_11_07_10_N_SHIFT_MECH-TANK15"/>
      <sheetName val="_11_07_10_RS_&amp;_SECURITY15"/>
      <sheetName val="11_07_10_CIVIL_WET15"/>
      <sheetName val="_11_07_10_CIVIL15"/>
      <sheetName val="_11_07_10_MECH-FAB15"/>
      <sheetName val="_11_07_10_MECH-TANK15"/>
      <sheetName val="_10_07_10_N_SHIFT_MECH-FAB15"/>
      <sheetName val="_10_07_10_N_SHIFT_MECH-TANK15"/>
      <sheetName val="_10_07_10_RS_&amp;_SECURITY15"/>
      <sheetName val="10_07_10_CIVIL_WET15"/>
      <sheetName val="_10_07_10_CIVIL15"/>
      <sheetName val="_10_07_10_MECH-FAB15"/>
      <sheetName val="_10_07_10_MECH-TANK15"/>
      <sheetName val="_09_07_10_N_SHIFT_MECH-FAB15"/>
      <sheetName val="_09_07_10_N_SHIFT_MECH-TANK15"/>
      <sheetName val="_09_07_10_RS_&amp;_SECURITY15"/>
      <sheetName val="09_07_10_CIVIL_WET15"/>
      <sheetName val="_09_07_10_CIVIL15"/>
      <sheetName val="_09_07_10_MECH-FAB15"/>
      <sheetName val="_09_07_10_MECH-TANK15"/>
      <sheetName val="_08_07_10_N_SHIFT_MECH-FAB15"/>
      <sheetName val="_08_07_10_N_SHIFT_MECH-TANK15"/>
      <sheetName val="_08_07_10_RS_&amp;_SECURITY15"/>
      <sheetName val="08_07_10_CIVIL_WET15"/>
      <sheetName val="_08_07_10_CIVIL15"/>
      <sheetName val="_08_07_10_MECH-FAB15"/>
      <sheetName val="_08_07_10_MECH-TANK15"/>
      <sheetName val="_07_07_10_N_SHIFT_MECH-FAB15"/>
      <sheetName val="_07_07_10_N_SHIFT_MECH-TANK15"/>
      <sheetName val="_07_07_10_RS_&amp;_SECURITY15"/>
      <sheetName val="07_07_10_CIVIL_WET15"/>
      <sheetName val="_07_07_10_CIVIL15"/>
      <sheetName val="_07_07_10_MECH-FAB15"/>
      <sheetName val="_07_07_10_MECH-TANK15"/>
      <sheetName val="_06_07_10_N_SHIFT_MECH-FAB15"/>
      <sheetName val="_06_07_10_N_SHIFT_MECH-TANK15"/>
      <sheetName val="_06_07_10_RS_&amp;_SECURITY15"/>
      <sheetName val="06_07_10_CIVIL_WET15"/>
      <sheetName val="_06_07_10_CIVIL15"/>
      <sheetName val="_06_07_10_MECH-FAB15"/>
      <sheetName val="_06_07_10_MECH-TANK15"/>
      <sheetName val="_05_07_10_N_SHIFT_MECH-FAB15"/>
      <sheetName val="_05_07_10_N_SHIFT_MECH-TANK15"/>
      <sheetName val="_05_07_10_RS_&amp;_SECURITY15"/>
      <sheetName val="05_07_10_CIVIL_WET15"/>
      <sheetName val="_05_07_10_CIVIL15"/>
      <sheetName val="_05_07_10_MECH-FAB15"/>
      <sheetName val="_05_07_10_MECH-TANK15"/>
      <sheetName val="_04_07_10_N_SHIFT_MECH-FAB15"/>
      <sheetName val="_04_07_10_N_SHIFT_MECH-TANK15"/>
      <sheetName val="_04_07_10_RS_&amp;_SECURITY15"/>
      <sheetName val="04_07_10_CIVIL_WET15"/>
      <sheetName val="_04_07_10_CIVIL15"/>
      <sheetName val="_04_07_10_MECH-FAB15"/>
      <sheetName val="_04_07_10_MECH-TANK15"/>
      <sheetName val="_03_07_10_N_SHIFT_MECH-FAB15"/>
      <sheetName val="_03_07_10_N_SHIFT_MECH-TANK15"/>
      <sheetName val="_03_07_10_RS_&amp;_SECURITY_15"/>
      <sheetName val="03_07_10_CIVIL_WET_15"/>
      <sheetName val="_03_07_10_CIVIL_15"/>
      <sheetName val="_03_07_10_MECH-FAB_15"/>
      <sheetName val="_03_07_10_MECH-TANK_15"/>
      <sheetName val="_02_07_10_N_SHIFT_MECH-FAB_15"/>
      <sheetName val="_02_07_10_N_SHIFT_MECH-TANK_15"/>
      <sheetName val="_02_07_10_RS_&amp;_SECURITY15"/>
      <sheetName val="02_07_10_CIVIL_WET15"/>
      <sheetName val="_02_07_10_CIVIL15"/>
      <sheetName val="_02_07_10_MECH-FAB15"/>
      <sheetName val="_02_07_10_MECH-TANK15"/>
      <sheetName val="_01_07_10_N_SHIFT_MECH-FAB15"/>
      <sheetName val="_01_07_10_N_SHIFT_MECH-TANK15"/>
      <sheetName val="_01_07_10_RS_&amp;_SECURITY15"/>
      <sheetName val="01_07_10_CIVIL_WET15"/>
      <sheetName val="_01_07_10_CIVIL15"/>
      <sheetName val="_01_07_10_MECH-FAB15"/>
      <sheetName val="_01_07_10_MECH-TANK15"/>
      <sheetName val="_30_06_10_N_SHIFT_MECH-FAB15"/>
      <sheetName val="_30_06_10_N_SHIFT_MECH-TANK15"/>
      <sheetName val="scurve_calc_(2)15"/>
      <sheetName val="Meas_-Hotel_Part16"/>
      <sheetName val="BOQ_Direct_selling_cost15"/>
      <sheetName val="Direct_cost_shed_A-2_15"/>
      <sheetName val="Contract_Night_Staff15"/>
      <sheetName val="Contract_Day_Staff15"/>
      <sheetName val="Day_Shift15"/>
      <sheetName val="Night_Shift15"/>
      <sheetName val="Ave_wtd_rates15"/>
      <sheetName val="Material_15"/>
      <sheetName val="Labour_&amp;_Plant15"/>
      <sheetName val="22_12_201116"/>
      <sheetName val="BOQ_(2)16"/>
      <sheetName val="Cashflow_projection15"/>
      <sheetName val="PA-_Consutant_15"/>
      <sheetName val="Civil_Boq15"/>
      <sheetName val="Fee_Rate_Summary15"/>
      <sheetName val="Item-_Compact15"/>
      <sheetName val="final_abstract15"/>
      <sheetName val="TBAL9697__group_wise__sdpl15"/>
      <sheetName val="St_co_91_5lvl15"/>
      <sheetName val="Civil_Works15"/>
      <sheetName val="IO_List15"/>
      <sheetName val="Fill_this_out_first___15"/>
      <sheetName val="Meas__Hotel_Part15"/>
      <sheetName val="INPUT_SHEET15"/>
      <sheetName val="DI_Rate_Analysis16"/>
      <sheetName val="Economic_RisingMain__Ph-I16"/>
      <sheetName val="SP_Break_Up15"/>
      <sheetName val="Labour_productivity15"/>
      <sheetName val="_09_07_10_M顅ᎆ뤀ᨇ԰?缀?15"/>
      <sheetName val="Sales_&amp;_Prod15"/>
      <sheetName val="Cost_Index15"/>
      <sheetName val="cash_in_flow_Summary_JV_15"/>
      <sheetName val="water_prop_15"/>
      <sheetName val="GR_slab-reinft15"/>
      <sheetName val="Staff_Acco_15"/>
      <sheetName val="Rate_analysis-_BOQ_1_15"/>
      <sheetName val="MN_T_B_15"/>
      <sheetName val="Project_Details__15"/>
      <sheetName val="F20_Risk_Analysis15"/>
      <sheetName val="Change_Order_Log15"/>
      <sheetName val="2000_MOR15"/>
      <sheetName val="Driveway_Beams15"/>
      <sheetName val="Structure_Bills_Qty15"/>
      <sheetName val="Prelims_Breakup16"/>
      <sheetName val="INDIGINEOUS_ITEMS_15"/>
      <sheetName val="3cd_Annexure15"/>
      <sheetName val="Rate_Analysis15"/>
      <sheetName val="Fin__Assumpt__-_Sensitivities15"/>
      <sheetName val="Bill_115"/>
      <sheetName val="Bill_215"/>
      <sheetName val="Bill_315"/>
      <sheetName val="Bill_415"/>
      <sheetName val="Bill_515"/>
      <sheetName val="Bill_615"/>
      <sheetName val="Bill_715"/>
      <sheetName val="_09_07_10_M顅ᎆ뤀ᨇ԰15"/>
      <sheetName val="_09_07_10_M顅ᎆ뤀ᨇ԰_缀_15"/>
      <sheetName val="1_Civil-RA15"/>
      <sheetName val="Assumption_Inputs15"/>
      <sheetName val="Phase_115"/>
      <sheetName val="Pacakges_split15"/>
      <sheetName val="DEINKING(ANNEX_1)15"/>
      <sheetName val="AutoOpen_Stub_Data15"/>
      <sheetName val="Eqpmnt_Plng15"/>
      <sheetName val="Debits_as_on_12_04_0814"/>
      <sheetName val="Data_Sheet14"/>
      <sheetName val="T-P1,_FINISHES_WORKING_15"/>
      <sheetName val="Assumption_&amp;_Exclusion15"/>
      <sheetName val="External_Doors15"/>
      <sheetName val="STAFFSCHED_14"/>
      <sheetName val="LABOUR_RATE15"/>
      <sheetName val="Material_Rate15"/>
      <sheetName val="Switch_V1615"/>
      <sheetName val="India_F&amp;S_Template14"/>
      <sheetName val="_bus_bay14"/>
      <sheetName val="doq_414"/>
      <sheetName val="doq_214"/>
      <sheetName val="Grade_Slab_-115"/>
      <sheetName val="Grade_Slab_-215"/>
      <sheetName val="Grade_slab-315"/>
      <sheetName val="Grade_slab_-415"/>
      <sheetName val="Grade_slab_-515"/>
      <sheetName val="Grade_slab_-615"/>
      <sheetName val="Cat_A_Change_Control15"/>
      <sheetName val="Factor_Sheet15"/>
      <sheetName val="Theo_Cons-June'1014"/>
      <sheetName val="11B_14"/>
      <sheetName val="ACAD_Finishes14"/>
      <sheetName val="Site_Details14"/>
      <sheetName val="Site_Area_Statement14"/>
      <sheetName val="Summary_WG14"/>
      <sheetName val="BOQ_LT14"/>
      <sheetName val="14_07_10_CIVIL_W [14"/>
      <sheetName val="AFAS_14"/>
      <sheetName val="RDS_&amp;_WLD14"/>
      <sheetName val="PA_System14"/>
      <sheetName val="Server_&amp;_PAC_Room14"/>
      <sheetName val="HVAC_BOQ14"/>
      <sheetName val="Invoice_Tracker14"/>
      <sheetName val="Income_Statement14"/>
      <sheetName val="Load_Details(B2)14"/>
      <sheetName val="Works_-_Quote_Sheet14"/>
      <sheetName val="BLOCK-A_(MEA_SHEET)14"/>
      <sheetName val="Cost_Basis13"/>
      <sheetName val="Top_Sheet14"/>
      <sheetName val="Col_NUM14"/>
      <sheetName val="COLUMN_RC_14"/>
      <sheetName val="STILT_Floor_Slab_NUM14"/>
      <sheetName val="First_Floor_Slab_RC14"/>
      <sheetName val="FIRST_FLOOR_SLAB_WT_SUMMARY14"/>
      <sheetName val="Stilt_Floor_Beam_NUM14"/>
      <sheetName val="STILT_BEAM_NUM14"/>
      <sheetName val="STILT_BEAM_RC14"/>
      <sheetName val="Stilt_wall_Num14"/>
      <sheetName val="STILT_WALL_RC14"/>
      <sheetName val="Z-DETAILS_ABOVE_RAFT_UPTO_+0_15"/>
      <sheetName val="Z-DETAILS_ABOVE_RAFT_UPTO_+_(14"/>
      <sheetName val="TOTAL_CHECK14"/>
      <sheetName val="TYP___wall_Num14"/>
      <sheetName val="Z-DETAILS_TYP__+2_85_TO_+8_8514"/>
      <sheetName val="d-safe_specs13"/>
      <sheetName val="Deduction_of_assets13"/>
      <sheetName val="Blr_hire13"/>
      <sheetName val="PRECAST_lig(tconc_II13"/>
      <sheetName val="VF_Full_Recon13"/>
      <sheetName val="PITP3_COPY13"/>
      <sheetName val="Meas_13"/>
      <sheetName val="Expenses_Actual_Vs__Budgeted13"/>
      <sheetName val="Col_up_to_plinth13"/>
      <sheetName val="MASTER_RATE_ANALYSIS13"/>
      <sheetName val="RMG_-ABS13"/>
      <sheetName val="T_P_-ABS13"/>
      <sheetName val="T_P_-MB13"/>
      <sheetName val="E_P_R-ABS13"/>
      <sheetName val="E__R-MB13"/>
      <sheetName val="Bldg_6-ABS13"/>
      <sheetName val="Bldg_6-MB13"/>
      <sheetName val="Kz_Grid_Press_foundation_ABS13"/>
      <sheetName val="Kz_Grid_Press_foundation_meas13"/>
      <sheetName val="600-1200T__ABS13"/>
      <sheetName val="600-1200T_Meas13"/>
      <sheetName val="BSR-II_ABS13"/>
      <sheetName val="BSR-II_meas13"/>
      <sheetName val="Misc_ABS13"/>
      <sheetName val="Misc_MB13"/>
      <sheetName val="This_Bill13"/>
      <sheetName val="Upto_Previous13"/>
      <sheetName val="Up_to_date13"/>
      <sheetName val="Grand_Abstract13"/>
      <sheetName val="Blank_MB13"/>
      <sheetName val="cement_summary13"/>
      <sheetName val="Reinforcement_Steel13"/>
      <sheetName val="P-I_CEMENT_RECONCILIATION_13"/>
      <sheetName val="Ra-38_area_wise_summary13"/>
      <sheetName val="P-II_Cement_Reconciliation13"/>
      <sheetName val="Ra-16_P-II13"/>
      <sheetName val="RA_16-_GH13"/>
      <sheetName val="Quote_Sheet13"/>
      <sheetName val="RCC,Ret__Wall13"/>
      <sheetName val="Name_List13"/>
      <sheetName val="Intro_13"/>
      <sheetName val="Gate_213"/>
      <sheetName val="Project_Ignite13"/>
      <sheetName val="E_&amp;_R13"/>
      <sheetName val="Customize_Your_Invoice13"/>
      <sheetName val="Misc__Data13"/>
      <sheetName val="beam-reinft-machine_rm13"/>
      <sheetName val="Cash_Flow_Input_Data_ISC13"/>
      <sheetName val="Fin__Assumpt__-_SensitivitieH13"/>
      <sheetName val="PRECAST_lightconc-II25"/>
      <sheetName val="Cleaning_&amp;_Grubbing25"/>
      <sheetName val="PRECAST_lightconc_II25"/>
      <sheetName val="College_Details25"/>
      <sheetName val="Personal_25"/>
      <sheetName val="jidal_dam25"/>
      <sheetName val="fran_temp25"/>
      <sheetName val="kona_swit25"/>
      <sheetName val="template_(8)25"/>
      <sheetName val="template_(9)25"/>
      <sheetName val="OVER_HEADS25"/>
      <sheetName val="Cover_Sheet25"/>
      <sheetName val="BOQ_REV_A25"/>
      <sheetName val="PTB_(IO)25"/>
      <sheetName val="BMS_25"/>
      <sheetName val="SPT_vs_PHI25"/>
      <sheetName val="TBAL9697_-group_wise__sdpl25"/>
      <sheetName val="Quantity_Schedule24"/>
      <sheetName val="Revenue__Schedule_24"/>
      <sheetName val="Balance_works_-_Direct_Cost24"/>
      <sheetName val="Balance_works_-_Indirect_Cost24"/>
      <sheetName val="Fund_Plan24"/>
      <sheetName val="Bill_of_Resources24"/>
      <sheetName val="SITE_OVERHEADS23"/>
      <sheetName val="labour_coeff23"/>
      <sheetName val="Expenditure_plan23"/>
      <sheetName val="ORDER_BOOKING23"/>
      <sheetName val="Site_Dev_BOQ23"/>
      <sheetName val="beam-reinft-IIInd_floor23"/>
      <sheetName val="M-Book_for_Conc23"/>
      <sheetName val="M-Book_for_FW23"/>
      <sheetName val="Costing_Upto_Mar'11_(2)23"/>
      <sheetName val="Tender_Summary23"/>
      <sheetName val="TAX_BILLS23"/>
      <sheetName val="CASH_BILLS23"/>
      <sheetName val="LABOUR_BILLS23"/>
      <sheetName val="puch_order23"/>
      <sheetName val="Sheet1_(2)23"/>
      <sheetName val="Boq_Block_A23"/>
      <sheetName val="_24_07_10_RS_&amp;_SECURITY23"/>
      <sheetName val="24_07_10_CIVIL_WET23"/>
      <sheetName val="_24_07_10_CIVIL23"/>
      <sheetName val="_24_07_10_MECH-FAB23"/>
      <sheetName val="_24_07_10_MECH-TANK23"/>
      <sheetName val="_23_07_10_N_SHIFT_MECH-FAB23"/>
      <sheetName val="_23_07_10_N_SHIFT_MECH-TANK23"/>
      <sheetName val="_23_07_10_RS_&amp;_SECURITY23"/>
      <sheetName val="23_07_10_CIVIL_WET23"/>
      <sheetName val="_23_07_10_CIVIL23"/>
      <sheetName val="_23_07_10_MECH-FAB23"/>
      <sheetName val="_23_07_10_MECH-TANK23"/>
      <sheetName val="_22_07_10_N_SHIFT_MECH-FAB23"/>
      <sheetName val="_22_07_10_N_SHIFT_MECH-TANK23"/>
      <sheetName val="_22_07_10_RS_&amp;_SECURITY23"/>
      <sheetName val="22_07_10_CIVIL_WET23"/>
      <sheetName val="_22_07_10_CIVIL23"/>
      <sheetName val="_22_07_10_MECH-FAB23"/>
      <sheetName val="_22_07_10_MECH-TANK23"/>
      <sheetName val="_21_07_10_N_SHIFT_MECH-FAB23"/>
      <sheetName val="_21_07_10_N_SHIFT_MECH-TANK23"/>
      <sheetName val="_21_07_10_RS_&amp;_SECURITY23"/>
      <sheetName val="21_07_10_CIVIL_WET23"/>
      <sheetName val="_21_07_10_CIVIL23"/>
      <sheetName val="_21_07_10_MECH-FAB23"/>
      <sheetName val="_21_07_10_MECH-TANK23"/>
      <sheetName val="_20_07_10_N_SHIFT_MECH-FAB23"/>
      <sheetName val="_20_07_10_N_SHIFT_MECH-TANK23"/>
      <sheetName val="_20_07_10_RS_&amp;_SECURITY23"/>
      <sheetName val="20_07_10_CIVIL_WET23"/>
      <sheetName val="_20_07_10_CIVIL23"/>
      <sheetName val="_20_07_10_MECH-FAB23"/>
      <sheetName val="_20_07_10_MECH-TANK23"/>
      <sheetName val="_19_07_10_N_SHIFT_MECH-FAB23"/>
      <sheetName val="_19_07_10_N_SHIFT_MECH-TANK23"/>
      <sheetName val="_19_07_10_RS_&amp;_SECURITY23"/>
      <sheetName val="19_07_10_CIVIL_WET23"/>
      <sheetName val="_19_07_10_CIVIL23"/>
      <sheetName val="_19_07_10_MECH-FAB23"/>
      <sheetName val="_19_07_10_MECH-TANK23"/>
      <sheetName val="_18_07_10_N_SHIFT_MECH-FAB23"/>
      <sheetName val="_18_07_10_N_SHIFT_MECH-TANK23"/>
      <sheetName val="_18_07_10_RS_&amp;_SECURITY23"/>
      <sheetName val="18_07_10_CIVIL_WET23"/>
      <sheetName val="_18_07_10_CIVIL23"/>
      <sheetName val="_18_07_10_MECH-FAB23"/>
      <sheetName val="_18_07_10_MECH-TANK23"/>
      <sheetName val="_17_07_10_N_SHIFT_MECH-FAB23"/>
      <sheetName val="_17_07_10_N_SHIFT_MECH-TANK23"/>
      <sheetName val="_17_07_10_RS_&amp;_SECURITY23"/>
      <sheetName val="17_07_10_CIVIL_WET23"/>
      <sheetName val="_17_07_10_CIVIL23"/>
      <sheetName val="_17_07_10_MECH-FAB23"/>
      <sheetName val="_17_07_10_MECH-TANK23"/>
      <sheetName val="_16_07_10_N_SHIFT_MECH-FAB22"/>
      <sheetName val="_16_07_10_N_SHIFT_MECH-TANK22"/>
      <sheetName val="_16_07_10_RS_&amp;_SECURITY22"/>
      <sheetName val="16_07_10_CIVIL_WET22"/>
      <sheetName val="_16_07_10_CIVIL22"/>
      <sheetName val="_16_07_10_MECH-FAB22"/>
      <sheetName val="_16_07_10_MECH-TANK22"/>
      <sheetName val="_15_07_10_N_SHIFT_MECH-FAB22"/>
      <sheetName val="_15_07_10_N_SHIFT_MECH-TANK22"/>
      <sheetName val="_15_07_10_RS_&amp;_SECURITY22"/>
      <sheetName val="15_07_10_CIVIL_WET22"/>
      <sheetName val="_15_07_10_CIVIL22"/>
      <sheetName val="_15_07_10_MECH-FAB22"/>
      <sheetName val="_15_07_10_MECH-TANK22"/>
      <sheetName val="_14_07_10_N_SHIFT_MECH-FAB22"/>
      <sheetName val="_14_07_10_N_SHIFT_MECH-TANK22"/>
      <sheetName val="_14_07_10_RS_&amp;_SECURITY22"/>
      <sheetName val="14_07_10_CIVIL_WET22"/>
      <sheetName val="_14_07_10_CIVIL22"/>
      <sheetName val="_14_07_10_MECH-FAB22"/>
      <sheetName val="_14_07_10_MECH-TANK22"/>
      <sheetName val="_13_07_10_N_SHIFT_MECH-FAB22"/>
      <sheetName val="_13_07_10_N_SHIFT_MECH-TANK22"/>
      <sheetName val="_13_07_10_RS_&amp;_SECURITY22"/>
      <sheetName val="13_07_10_CIVIL_WET22"/>
      <sheetName val="_13_07_10_CIVIL22"/>
      <sheetName val="_13_07_10_MECH-FAB22"/>
      <sheetName val="_13_07_10_MECH-TANK22"/>
      <sheetName val="_12_07_10_N_SHIFT_MECH-FAB22"/>
      <sheetName val="_12_07_10_N_SHIFT_MECH-TANK22"/>
      <sheetName val="_12_07_10_RS_&amp;_SECURITY22"/>
      <sheetName val="12_07_10_CIVIL_WET22"/>
      <sheetName val="_12_07_10_CIVIL22"/>
      <sheetName val="_12_07_10_MECH-FAB22"/>
      <sheetName val="_12_07_10_MECH-TANK22"/>
      <sheetName val="_11_07_10_N_SHIFT_MECH-FAB22"/>
      <sheetName val="_11_07_10_N_SHIFT_MECH-TANK22"/>
      <sheetName val="_11_07_10_RS_&amp;_SECURITY22"/>
      <sheetName val="11_07_10_CIVIL_WET22"/>
      <sheetName val="_11_07_10_CIVIL22"/>
      <sheetName val="_11_07_10_MECH-FAB22"/>
      <sheetName val="_11_07_10_MECH-TANK22"/>
      <sheetName val="_10_07_10_N_SHIFT_MECH-FAB22"/>
      <sheetName val="_10_07_10_N_SHIFT_MECH-TANK22"/>
      <sheetName val="_10_07_10_RS_&amp;_SECURITY22"/>
      <sheetName val="10_07_10_CIVIL_WET22"/>
      <sheetName val="_10_07_10_CIVIL22"/>
      <sheetName val="_10_07_10_MECH-FAB22"/>
      <sheetName val="_10_07_10_MECH-TANK22"/>
      <sheetName val="_09_07_10_N_SHIFT_MECH-FAB22"/>
      <sheetName val="_09_07_10_N_SHIFT_MECH-TANK22"/>
      <sheetName val="_09_07_10_RS_&amp;_SECURITY22"/>
      <sheetName val="09_07_10_CIVIL_WET22"/>
      <sheetName val="_09_07_10_CIVIL22"/>
      <sheetName val="_09_07_10_MECH-FAB22"/>
      <sheetName val="_09_07_10_MECH-TANK22"/>
      <sheetName val="_08_07_10_N_SHIFT_MECH-FAB22"/>
      <sheetName val="_08_07_10_N_SHIFT_MECH-TANK22"/>
      <sheetName val="_08_07_10_RS_&amp;_SECURITY22"/>
      <sheetName val="08_07_10_CIVIL_WET22"/>
      <sheetName val="_08_07_10_CIVIL22"/>
      <sheetName val="_08_07_10_MECH-FAB22"/>
      <sheetName val="_08_07_10_MECH-TANK22"/>
      <sheetName val="_07_07_10_N_SHIFT_MECH-FAB22"/>
      <sheetName val="_07_07_10_N_SHIFT_MECH-TANK22"/>
      <sheetName val="_07_07_10_RS_&amp;_SECURITY22"/>
      <sheetName val="07_07_10_CIVIL_WET22"/>
      <sheetName val="_07_07_10_CIVIL22"/>
      <sheetName val="_07_07_10_MECH-FAB22"/>
      <sheetName val="_07_07_10_MECH-TANK22"/>
      <sheetName val="_06_07_10_N_SHIFT_MECH-FAB22"/>
      <sheetName val="_06_07_10_N_SHIFT_MECH-TANK22"/>
      <sheetName val="_06_07_10_RS_&amp;_SECURITY22"/>
      <sheetName val="06_07_10_CIVIL_WET22"/>
      <sheetName val="_06_07_10_CIVIL22"/>
      <sheetName val="_06_07_10_MECH-FAB22"/>
      <sheetName val="_06_07_10_MECH-TANK22"/>
      <sheetName val="_05_07_10_N_SHIFT_MECH-FAB22"/>
      <sheetName val="_05_07_10_N_SHIFT_MECH-TANK22"/>
      <sheetName val="_05_07_10_RS_&amp;_SECURITY22"/>
      <sheetName val="05_07_10_CIVIL_WET22"/>
      <sheetName val="_05_07_10_CIVIL22"/>
      <sheetName val="_05_07_10_MECH-FAB22"/>
      <sheetName val="_05_07_10_MECH-TANK22"/>
      <sheetName val="_04_07_10_N_SHIFT_MECH-FAB22"/>
      <sheetName val="_04_07_10_N_SHIFT_MECH-TANK22"/>
      <sheetName val="_04_07_10_RS_&amp;_SECURITY22"/>
      <sheetName val="04_07_10_CIVIL_WET22"/>
      <sheetName val="_04_07_10_CIVIL22"/>
      <sheetName val="_04_07_10_MECH-FAB22"/>
      <sheetName val="_04_07_10_MECH-TANK22"/>
      <sheetName val="_03_07_10_N_SHIFT_MECH-FAB22"/>
      <sheetName val="_03_07_10_N_SHIFT_MECH-TANK22"/>
      <sheetName val="_03_07_10_RS_&amp;_SECURITY_22"/>
      <sheetName val="03_07_10_CIVIL_WET_22"/>
      <sheetName val="_03_07_10_CIVIL_22"/>
      <sheetName val="_03_07_10_MECH-FAB_22"/>
      <sheetName val="_03_07_10_MECH-TANK_22"/>
      <sheetName val="_02_07_10_N_SHIFT_MECH-FAB_22"/>
      <sheetName val="_02_07_10_N_SHIFT_MECH-TANK_22"/>
      <sheetName val="_02_07_10_RS_&amp;_SECURITY22"/>
      <sheetName val="02_07_10_CIVIL_WET22"/>
      <sheetName val="_02_07_10_CIVIL22"/>
      <sheetName val="_02_07_10_MECH-FAB22"/>
      <sheetName val="_02_07_10_MECH-TANK22"/>
      <sheetName val="_01_07_10_N_SHIFT_MECH-FAB22"/>
      <sheetName val="_01_07_10_N_SHIFT_MECH-TANK22"/>
      <sheetName val="_01_07_10_RS_&amp;_SECURITY22"/>
      <sheetName val="01_07_10_CIVIL_WET22"/>
      <sheetName val="_01_07_10_CIVIL22"/>
      <sheetName val="_01_07_10_MECH-FAB22"/>
      <sheetName val="_01_07_10_MECH-TANK22"/>
      <sheetName val="_30_06_10_N_SHIFT_MECH-FAB22"/>
      <sheetName val="_30_06_10_N_SHIFT_MECH-TANK22"/>
      <sheetName val="scurve_calc_(2)22"/>
      <sheetName val="Meas_-Hotel_Part23"/>
      <sheetName val="BOQ_Direct_selling_cost22"/>
      <sheetName val="Direct_cost_shed_A-2_22"/>
      <sheetName val="Contract_Night_Staff22"/>
      <sheetName val="Contract_Day_Staff22"/>
      <sheetName val="Day_Shift22"/>
      <sheetName val="Night_Shift22"/>
      <sheetName val="Ave_wtd_rates22"/>
      <sheetName val="Material_22"/>
      <sheetName val="Labour_&amp;_Plant22"/>
      <sheetName val="22_12_201123"/>
      <sheetName val="BOQ_(2)23"/>
      <sheetName val="Cashflow_projection22"/>
      <sheetName val="PA-_Consutant_22"/>
      <sheetName val="Civil_Boq22"/>
      <sheetName val="Fee_Rate_Summary22"/>
      <sheetName val="Item-_Compact22"/>
      <sheetName val="final_abstract22"/>
      <sheetName val="TBAL9697__group_wise__sdpl22"/>
      <sheetName val="St_co_91_5lvl22"/>
      <sheetName val="Civil_Works22"/>
      <sheetName val="IO_List22"/>
      <sheetName val="Fill_this_out_first___22"/>
      <sheetName val="Meas__Hotel_Part22"/>
      <sheetName val="INPUT_SHEET22"/>
      <sheetName val="DI_Rate_Analysis23"/>
      <sheetName val="Economic_RisingMain__Ph-I23"/>
      <sheetName val="SP_Break_Up22"/>
      <sheetName val="Labour_productivity22"/>
      <sheetName val="_09_07_10_M顅ᎆ뤀ᨇ԰?缀?22"/>
      <sheetName val="Sales_&amp;_Prod22"/>
      <sheetName val="Cost_Index22"/>
      <sheetName val="cash_in_flow_Summary_JV_22"/>
      <sheetName val="water_prop_22"/>
      <sheetName val="GR_slab-reinft22"/>
      <sheetName val="Staff_Acco_22"/>
      <sheetName val="Rate_analysis-_BOQ_1_22"/>
      <sheetName val="MN_T_B_22"/>
      <sheetName val="Project_Details__22"/>
      <sheetName val="F20_Risk_Analysis22"/>
      <sheetName val="Change_Order_Log22"/>
      <sheetName val="2000_MOR22"/>
      <sheetName val="Driveway_Beams22"/>
      <sheetName val="Structure_Bills_Qty22"/>
      <sheetName val="Prelims_Breakup23"/>
      <sheetName val="INDIGINEOUS_ITEMS_22"/>
      <sheetName val="3cd_Annexure22"/>
      <sheetName val="Rate_Analysis22"/>
      <sheetName val="Fin__Assumpt__-_Sensitivities22"/>
      <sheetName val="Bill_122"/>
      <sheetName val="Bill_222"/>
      <sheetName val="Bill_322"/>
      <sheetName val="Bill_422"/>
      <sheetName val="Bill_522"/>
      <sheetName val="Bill_622"/>
      <sheetName val="Bill_722"/>
      <sheetName val="_09_07_10_M顅ᎆ뤀ᨇ԰22"/>
      <sheetName val="_09_07_10_M顅ᎆ뤀ᨇ԰_缀_22"/>
      <sheetName val="1_Civil-RA22"/>
      <sheetName val="Assumption_Inputs22"/>
      <sheetName val="Phase_122"/>
      <sheetName val="Pacakges_split22"/>
      <sheetName val="DEINKING(ANNEX_1)22"/>
      <sheetName val="AutoOpen_Stub_Data22"/>
      <sheetName val="Eqpmnt_Plng22"/>
      <sheetName val="Debits_as_on_12_04_0821"/>
      <sheetName val="Data_Sheet21"/>
      <sheetName val="T-P1,_FINISHES_WORKING_22"/>
      <sheetName val="Assumption_&amp;_Exclusion22"/>
      <sheetName val="External_Doors22"/>
      <sheetName val="STAFFSCHED_21"/>
      <sheetName val="LABOUR_RATE22"/>
      <sheetName val="Material_Rate22"/>
      <sheetName val="Switch_V1622"/>
      <sheetName val="India_F&amp;S_Template21"/>
      <sheetName val="_bus_bay21"/>
      <sheetName val="doq_421"/>
      <sheetName val="doq_221"/>
      <sheetName val="Grade_Slab_-122"/>
      <sheetName val="Grade_Slab_-222"/>
      <sheetName val="Grade_slab-322"/>
      <sheetName val="Grade_slab_-422"/>
      <sheetName val="Grade_slab_-522"/>
      <sheetName val="Grade_slab_-622"/>
      <sheetName val="Cat_A_Change_Control22"/>
      <sheetName val="Factor_Sheet22"/>
      <sheetName val="Theo_Cons-June'1021"/>
      <sheetName val="11B_21"/>
      <sheetName val="ACAD_Finishes21"/>
      <sheetName val="Site_Details21"/>
      <sheetName val="Site_Area_Statement21"/>
      <sheetName val="Summary_WG21"/>
      <sheetName val="BOQ_LT21"/>
      <sheetName val="14_07_10_CIVIL_W [21"/>
      <sheetName val="AFAS_21"/>
      <sheetName val="RDS_&amp;_WLD21"/>
      <sheetName val="PA_System21"/>
      <sheetName val="Server_&amp;_PAC_Room21"/>
      <sheetName val="HVAC_BOQ21"/>
      <sheetName val="Invoice_Tracker21"/>
      <sheetName val="Income_Statement21"/>
      <sheetName val="Load_Details(B2)21"/>
      <sheetName val="Works_-_Quote_Sheet21"/>
      <sheetName val="BLOCK-A_(MEA_SHEET)21"/>
      <sheetName val="Cost_Basis20"/>
      <sheetName val="Top_Sheet21"/>
      <sheetName val="Col_NUM21"/>
      <sheetName val="COLUMN_RC_21"/>
      <sheetName val="STILT_Floor_Slab_NUM21"/>
      <sheetName val="First_Floor_Slab_RC21"/>
      <sheetName val="FIRST_FLOOR_SLAB_WT_SUMMARY21"/>
      <sheetName val="Stilt_Floor_Beam_NUM21"/>
      <sheetName val="STILT_BEAM_NUM21"/>
      <sheetName val="STILT_BEAM_RC21"/>
      <sheetName val="Stilt_wall_Num21"/>
      <sheetName val="STILT_WALL_RC21"/>
      <sheetName val="Z-DETAILS_ABOVE_RAFT_UPTO_+0_22"/>
      <sheetName val="Z-DETAILS_ABOVE_RAFT_UPTO_+_(30"/>
      <sheetName val="TOTAL_CHECK21"/>
      <sheetName val="TYP___wall_Num21"/>
      <sheetName val="Z-DETAILS_TYP__+2_85_TO_+8_8521"/>
      <sheetName val="d-safe_specs20"/>
      <sheetName val="Deduction_of_assets20"/>
      <sheetName val="Blr_hire20"/>
      <sheetName val="PRECAST_lig(tconc_II20"/>
      <sheetName val="VF_Full_Recon20"/>
      <sheetName val="PITP3_COPY20"/>
      <sheetName val="Meas_20"/>
      <sheetName val="Expenses_Actual_Vs__Budgeted20"/>
      <sheetName val="Col_up_to_plinth20"/>
      <sheetName val="MASTER_RATE_ANALYSIS20"/>
      <sheetName val="RMG_-ABS20"/>
      <sheetName val="T_P_-ABS20"/>
      <sheetName val="T_P_-MB20"/>
      <sheetName val="E_P_R-ABS20"/>
      <sheetName val="E__R-MB20"/>
      <sheetName val="Bldg_6-ABS20"/>
      <sheetName val="Bldg_6-MB20"/>
      <sheetName val="Kz_Grid_Press_foundation_ABS20"/>
      <sheetName val="Kz_Grid_Press_foundation_meas20"/>
      <sheetName val="600-1200T__ABS20"/>
      <sheetName val="600-1200T_Meas20"/>
      <sheetName val="BSR-II_ABS20"/>
      <sheetName val="BSR-II_meas20"/>
      <sheetName val="Misc_ABS20"/>
      <sheetName val="Misc_MB20"/>
      <sheetName val="This_Bill20"/>
      <sheetName val="Upto_Previous20"/>
      <sheetName val="Up_to_date20"/>
      <sheetName val="Grand_Abstract20"/>
      <sheetName val="Blank_MB20"/>
      <sheetName val="cement_summary20"/>
      <sheetName val="Reinforcement_Steel20"/>
      <sheetName val="P-I_CEMENT_RECONCILIATION_20"/>
      <sheetName val="Ra-38_area_wise_summary20"/>
      <sheetName val="P-II_Cement_Reconciliation20"/>
      <sheetName val="Ra-16_P-II20"/>
      <sheetName val="RA_16-_GH20"/>
      <sheetName val="Quote_Sheet20"/>
      <sheetName val="RCC,Ret__Wall20"/>
      <sheetName val="Name_List20"/>
      <sheetName val="Intro_20"/>
      <sheetName val="Gate_220"/>
      <sheetName val="Project_Ignite20"/>
      <sheetName val="E_&amp;_R20"/>
      <sheetName val="Customize_Your_Invoice20"/>
      <sheetName val="Misc__Data20"/>
      <sheetName val="beam-reinft-machine_rm20"/>
      <sheetName val="Cash_Flow_Input_Data_ISC20"/>
      <sheetName val="Fin__Assumpt__-_SensitivitieH20"/>
      <sheetName val="PRECAST_lightconc-II20"/>
      <sheetName val="Cleaning_&amp;_Grubbing20"/>
      <sheetName val="PRECAST_lightconc_II20"/>
      <sheetName val="College_Details20"/>
      <sheetName val="Personal_20"/>
      <sheetName val="jidal_dam20"/>
      <sheetName val="fran_temp20"/>
      <sheetName val="kona_swit20"/>
      <sheetName val="template_(8)20"/>
      <sheetName val="template_(9)20"/>
      <sheetName val="OVER_HEADS20"/>
      <sheetName val="Cover_Sheet20"/>
      <sheetName val="BOQ_REV_A20"/>
      <sheetName val="PTB_(IO)20"/>
      <sheetName val="BMS_20"/>
      <sheetName val="SPT_vs_PHI20"/>
      <sheetName val="TBAL9697_-group_wise__sdpl20"/>
      <sheetName val="Quantity_Schedule19"/>
      <sheetName val="Revenue__Schedule_19"/>
      <sheetName val="Balance_works_-_Direct_Cost19"/>
      <sheetName val="Balance_works_-_Indirect_Cost19"/>
      <sheetName val="Fund_Plan19"/>
      <sheetName val="Bill_of_Resources19"/>
      <sheetName val="SITE_OVERHEADS18"/>
      <sheetName val="labour_coeff18"/>
      <sheetName val="Expenditure_plan18"/>
      <sheetName val="ORDER_BOOKING18"/>
      <sheetName val="Site_Dev_BOQ18"/>
      <sheetName val="beam-reinft-IIInd_floor18"/>
      <sheetName val="M-Book_for_Conc18"/>
      <sheetName val="M-Book_for_FW18"/>
      <sheetName val="Costing_Upto_Mar'11_(2)18"/>
      <sheetName val="Tender_Summary18"/>
      <sheetName val="TAX_BILLS18"/>
      <sheetName val="CASH_BILLS18"/>
      <sheetName val="LABOUR_BILLS18"/>
      <sheetName val="puch_order18"/>
      <sheetName val="Sheet1_(2)18"/>
      <sheetName val="Boq_Block_A18"/>
      <sheetName val="_24_07_10_RS_&amp;_SECURITY18"/>
      <sheetName val="24_07_10_CIVIL_WET18"/>
      <sheetName val="_24_07_10_CIVIL18"/>
      <sheetName val="_24_07_10_MECH-FAB18"/>
      <sheetName val="_24_07_10_MECH-TANK18"/>
      <sheetName val="_23_07_10_N_SHIFT_MECH-FAB18"/>
      <sheetName val="_23_07_10_N_SHIFT_MECH-TANK18"/>
      <sheetName val="_23_07_10_RS_&amp;_SECURITY18"/>
      <sheetName val="23_07_10_CIVIL_WET18"/>
      <sheetName val="_23_07_10_CIVIL18"/>
      <sheetName val="_23_07_10_MECH-FAB18"/>
      <sheetName val="_23_07_10_MECH-TANK18"/>
      <sheetName val="_22_07_10_N_SHIFT_MECH-FAB18"/>
      <sheetName val="_22_07_10_N_SHIFT_MECH-TANK18"/>
      <sheetName val="_22_07_10_RS_&amp;_SECURITY18"/>
      <sheetName val="22_07_10_CIVIL_WET18"/>
      <sheetName val="_22_07_10_CIVIL18"/>
      <sheetName val="_22_07_10_MECH-FAB18"/>
      <sheetName val="_22_07_10_MECH-TANK18"/>
      <sheetName val="_21_07_10_N_SHIFT_MECH-FAB18"/>
      <sheetName val="_21_07_10_N_SHIFT_MECH-TANK18"/>
      <sheetName val="_21_07_10_RS_&amp;_SECURITY18"/>
      <sheetName val="21_07_10_CIVIL_WET18"/>
      <sheetName val="_21_07_10_CIVIL18"/>
      <sheetName val="_21_07_10_MECH-FAB18"/>
      <sheetName val="_21_07_10_MECH-TANK18"/>
      <sheetName val="_20_07_10_N_SHIFT_MECH-FAB18"/>
      <sheetName val="_20_07_10_N_SHIFT_MECH-TANK18"/>
      <sheetName val="_20_07_10_RS_&amp;_SECURITY18"/>
      <sheetName val="20_07_10_CIVIL_WET18"/>
      <sheetName val="_20_07_10_CIVIL18"/>
      <sheetName val="_20_07_10_MECH-FAB18"/>
      <sheetName val="_20_07_10_MECH-TANK18"/>
      <sheetName val="_19_07_10_N_SHIFT_MECH-FAB18"/>
      <sheetName val="_19_07_10_N_SHIFT_MECH-TANK18"/>
      <sheetName val="_19_07_10_RS_&amp;_SECURITY18"/>
      <sheetName val="19_07_10_CIVIL_WET18"/>
      <sheetName val="_19_07_10_CIVIL18"/>
      <sheetName val="_19_07_10_MECH-FAB18"/>
      <sheetName val="_19_07_10_MECH-TANK18"/>
      <sheetName val="_18_07_10_N_SHIFT_MECH-FAB18"/>
      <sheetName val="_18_07_10_N_SHIFT_MECH-TANK18"/>
      <sheetName val="_18_07_10_RS_&amp;_SECURITY18"/>
      <sheetName val="18_07_10_CIVIL_WET18"/>
      <sheetName val="_18_07_10_CIVIL18"/>
      <sheetName val="_18_07_10_MECH-FAB18"/>
      <sheetName val="_18_07_10_MECH-TANK18"/>
      <sheetName val="_17_07_10_N_SHIFT_MECH-FAB18"/>
      <sheetName val="_17_07_10_N_SHIFT_MECH-TANK18"/>
      <sheetName val="_17_07_10_RS_&amp;_SECURITY18"/>
      <sheetName val="17_07_10_CIVIL_WET18"/>
      <sheetName val="_17_07_10_CIVIL18"/>
      <sheetName val="_17_07_10_MECH-FAB18"/>
      <sheetName val="_17_07_10_MECH-TANK18"/>
      <sheetName val="_16_07_10_N_SHIFT_MECH-FAB17"/>
      <sheetName val="_16_07_10_N_SHIFT_MECH-TANK17"/>
      <sheetName val="_16_07_10_RS_&amp;_SECURITY17"/>
      <sheetName val="16_07_10_CIVIL_WET17"/>
      <sheetName val="_16_07_10_CIVIL17"/>
      <sheetName val="_16_07_10_MECH-FAB17"/>
      <sheetName val="_16_07_10_MECH-TANK17"/>
      <sheetName val="_15_07_10_N_SHIFT_MECH-FAB17"/>
      <sheetName val="_15_07_10_N_SHIFT_MECH-TANK17"/>
      <sheetName val="_15_07_10_RS_&amp;_SECURITY17"/>
      <sheetName val="15_07_10_CIVIL_WET17"/>
      <sheetName val="_15_07_10_CIVIL17"/>
      <sheetName val="_15_07_10_MECH-FAB17"/>
      <sheetName val="_15_07_10_MECH-TANK17"/>
      <sheetName val="_14_07_10_N_SHIFT_MECH-FAB17"/>
      <sheetName val="_14_07_10_N_SHIFT_MECH-TANK17"/>
      <sheetName val="_14_07_10_RS_&amp;_SECURITY17"/>
      <sheetName val="14_07_10_CIVIL_WET17"/>
      <sheetName val="_14_07_10_CIVIL17"/>
      <sheetName val="_14_07_10_MECH-FAB17"/>
      <sheetName val="_14_07_10_MECH-TANK17"/>
      <sheetName val="_13_07_10_N_SHIFT_MECH-FAB17"/>
      <sheetName val="_13_07_10_N_SHIFT_MECH-TANK17"/>
      <sheetName val="_13_07_10_RS_&amp;_SECURITY17"/>
      <sheetName val="13_07_10_CIVIL_WET17"/>
      <sheetName val="_13_07_10_CIVIL17"/>
      <sheetName val="_13_07_10_MECH-FAB17"/>
      <sheetName val="_13_07_10_MECH-TANK17"/>
      <sheetName val="_12_07_10_N_SHIFT_MECH-FAB17"/>
      <sheetName val="_12_07_10_N_SHIFT_MECH-TANK17"/>
      <sheetName val="_12_07_10_RS_&amp;_SECURITY17"/>
      <sheetName val="12_07_10_CIVIL_WET17"/>
      <sheetName val="_12_07_10_CIVIL17"/>
      <sheetName val="_12_07_10_MECH-FAB17"/>
      <sheetName val="_12_07_10_MECH-TANK17"/>
      <sheetName val="_11_07_10_N_SHIFT_MECH-FAB17"/>
      <sheetName val="_11_07_10_N_SHIFT_MECH-TANK17"/>
      <sheetName val="_11_07_10_RS_&amp;_SECURITY17"/>
      <sheetName val="11_07_10_CIVIL_WET17"/>
      <sheetName val="_11_07_10_CIVIL17"/>
      <sheetName val="_11_07_10_MECH-FAB17"/>
      <sheetName val="_11_07_10_MECH-TANK17"/>
      <sheetName val="_10_07_10_N_SHIFT_MECH-FAB17"/>
      <sheetName val="_10_07_10_N_SHIFT_MECH-TANK17"/>
      <sheetName val="_10_07_10_RS_&amp;_SECURITY17"/>
      <sheetName val="10_07_10_CIVIL_WET17"/>
      <sheetName val="_10_07_10_CIVIL17"/>
      <sheetName val="_10_07_10_MECH-FAB17"/>
      <sheetName val="_10_07_10_MECH-TANK17"/>
      <sheetName val="_09_07_10_N_SHIFT_MECH-FAB17"/>
      <sheetName val="_09_07_10_N_SHIFT_MECH-TANK17"/>
      <sheetName val="_09_07_10_RS_&amp;_SECURITY17"/>
      <sheetName val="09_07_10_CIVIL_WET17"/>
      <sheetName val="_09_07_10_CIVIL17"/>
      <sheetName val="_09_07_10_MECH-FAB17"/>
      <sheetName val="_09_07_10_MECH-TANK17"/>
      <sheetName val="_08_07_10_N_SHIFT_MECH-FAB17"/>
      <sheetName val="_08_07_10_N_SHIFT_MECH-TANK17"/>
      <sheetName val="_08_07_10_RS_&amp;_SECURITY17"/>
      <sheetName val="08_07_10_CIVIL_WET17"/>
      <sheetName val="_08_07_10_CIVIL17"/>
      <sheetName val="_08_07_10_MECH-FAB17"/>
      <sheetName val="_08_07_10_MECH-TANK17"/>
      <sheetName val="_07_07_10_N_SHIFT_MECH-FAB17"/>
      <sheetName val="_07_07_10_N_SHIFT_MECH-TANK17"/>
      <sheetName val="_07_07_10_RS_&amp;_SECURITY17"/>
      <sheetName val="07_07_10_CIVIL_WET17"/>
      <sheetName val="_07_07_10_CIVIL17"/>
      <sheetName val="_07_07_10_MECH-FAB17"/>
      <sheetName val="_07_07_10_MECH-TANK17"/>
      <sheetName val="_06_07_10_N_SHIFT_MECH-FAB17"/>
      <sheetName val="_06_07_10_N_SHIFT_MECH-TANK17"/>
      <sheetName val="_06_07_10_RS_&amp;_SECURITY17"/>
      <sheetName val="06_07_10_CIVIL_WET17"/>
      <sheetName val="_06_07_10_CIVIL17"/>
      <sheetName val="_06_07_10_MECH-FAB17"/>
      <sheetName val="_06_07_10_MECH-TANK17"/>
      <sheetName val="_05_07_10_N_SHIFT_MECH-FAB17"/>
      <sheetName val="_05_07_10_N_SHIFT_MECH-TANK17"/>
      <sheetName val="_05_07_10_RS_&amp;_SECURITY17"/>
      <sheetName val="05_07_10_CIVIL_WET17"/>
      <sheetName val="_05_07_10_CIVIL17"/>
      <sheetName val="_05_07_10_MECH-FAB17"/>
      <sheetName val="_05_07_10_MECH-TANK17"/>
      <sheetName val="_04_07_10_N_SHIFT_MECH-FAB17"/>
      <sheetName val="_04_07_10_N_SHIFT_MECH-TANK17"/>
      <sheetName val="_04_07_10_RS_&amp;_SECURITY17"/>
      <sheetName val="04_07_10_CIVIL_WET17"/>
      <sheetName val="_04_07_10_CIVIL17"/>
      <sheetName val="_04_07_10_MECH-FAB17"/>
      <sheetName val="_04_07_10_MECH-TANK17"/>
      <sheetName val="_03_07_10_N_SHIFT_MECH-FAB17"/>
      <sheetName val="_03_07_10_N_SHIFT_MECH-TANK17"/>
      <sheetName val="_03_07_10_RS_&amp;_SECURITY_17"/>
      <sheetName val="03_07_10_CIVIL_WET_17"/>
      <sheetName val="_03_07_10_CIVIL_17"/>
      <sheetName val="_03_07_10_MECH-FAB_17"/>
      <sheetName val="_03_07_10_MECH-TANK_17"/>
      <sheetName val="_02_07_10_N_SHIFT_MECH-FAB_17"/>
      <sheetName val="_02_07_10_N_SHIFT_MECH-TANK_17"/>
      <sheetName val="_02_07_10_RS_&amp;_SECURITY17"/>
      <sheetName val="02_07_10_CIVIL_WET17"/>
      <sheetName val="_02_07_10_CIVIL17"/>
      <sheetName val="_02_07_10_MECH-FAB17"/>
      <sheetName val="_02_07_10_MECH-TANK17"/>
      <sheetName val="_01_07_10_N_SHIFT_MECH-FAB17"/>
      <sheetName val="_01_07_10_N_SHIFT_MECH-TANK17"/>
      <sheetName val="_01_07_10_RS_&amp;_SECURITY17"/>
      <sheetName val="01_07_10_CIVIL_WET17"/>
      <sheetName val="_01_07_10_CIVIL17"/>
      <sheetName val="_01_07_10_MECH-FAB17"/>
      <sheetName val="_01_07_10_MECH-TANK17"/>
      <sheetName val="_30_06_10_N_SHIFT_MECH-FAB17"/>
      <sheetName val="_30_06_10_N_SHIFT_MECH-TANK17"/>
      <sheetName val="scurve_calc_(2)17"/>
      <sheetName val="Meas_-Hotel_Part18"/>
      <sheetName val="BOQ_Direct_selling_cost17"/>
      <sheetName val="Direct_cost_shed_A-2_17"/>
      <sheetName val="Contract_Night_Staff17"/>
      <sheetName val="Contract_Day_Staff17"/>
      <sheetName val="Day_Shift17"/>
      <sheetName val="Night_Shift17"/>
      <sheetName val="Ave_wtd_rates17"/>
      <sheetName val="Material_17"/>
      <sheetName val="Labour_&amp;_Plant17"/>
      <sheetName val="22_12_201118"/>
      <sheetName val="BOQ_(2)18"/>
      <sheetName val="Cashflow_projection17"/>
      <sheetName val="PA-_Consutant_17"/>
      <sheetName val="Civil_Boq17"/>
      <sheetName val="Fee_Rate_Summary17"/>
      <sheetName val="Item-_Compact17"/>
      <sheetName val="final_abstract17"/>
      <sheetName val="TBAL9697__group_wise__sdpl17"/>
      <sheetName val="St_co_91_5lvl17"/>
      <sheetName val="Civil_Works17"/>
      <sheetName val="IO_List17"/>
      <sheetName val="Fill_this_out_first___17"/>
      <sheetName val="Meas__Hotel_Part17"/>
      <sheetName val="INPUT_SHEET17"/>
      <sheetName val="DI_Rate_Analysis18"/>
      <sheetName val="Economic_RisingMain__Ph-I18"/>
      <sheetName val="SP_Break_Up17"/>
      <sheetName val="Labour_productivity17"/>
      <sheetName val="_09_07_10_M顅ᎆ뤀ᨇ԰?缀?17"/>
      <sheetName val="Sales_&amp;_Prod17"/>
      <sheetName val="Cost_Index17"/>
      <sheetName val="cash_in_flow_Summary_JV_17"/>
      <sheetName val="water_prop_17"/>
      <sheetName val="GR_slab-reinft17"/>
      <sheetName val="Staff_Acco_17"/>
      <sheetName val="Rate_analysis-_BOQ_1_17"/>
      <sheetName val="MN_T_B_17"/>
      <sheetName val="Project_Details__17"/>
      <sheetName val="F20_Risk_Analysis17"/>
      <sheetName val="Change_Order_Log17"/>
      <sheetName val="2000_MOR17"/>
      <sheetName val="Driveway_Beams17"/>
      <sheetName val="Structure_Bills_Qty17"/>
      <sheetName val="Prelims_Breakup18"/>
      <sheetName val="INDIGINEOUS_ITEMS_17"/>
      <sheetName val="3cd_Annexure17"/>
      <sheetName val="Rate_Analysis17"/>
      <sheetName val="Fin__Assumpt__-_Sensitivities17"/>
      <sheetName val="Bill_117"/>
      <sheetName val="Bill_217"/>
      <sheetName val="Bill_317"/>
      <sheetName val="Bill_417"/>
      <sheetName val="Bill_517"/>
      <sheetName val="Bill_617"/>
      <sheetName val="Bill_717"/>
      <sheetName val="_09_07_10_M顅ᎆ뤀ᨇ԰17"/>
      <sheetName val="_09_07_10_M顅ᎆ뤀ᨇ԰_缀_17"/>
      <sheetName val="1_Civil-RA17"/>
      <sheetName val="Assumption_Inputs17"/>
      <sheetName val="Phase_117"/>
      <sheetName val="Pacakges_split17"/>
      <sheetName val="DEINKING(ANNEX_1)17"/>
      <sheetName val="AutoOpen_Stub_Data17"/>
      <sheetName val="Eqpmnt_Plng17"/>
      <sheetName val="Debits_as_on_12_04_0816"/>
      <sheetName val="Data_Sheet16"/>
      <sheetName val="T-P1,_FINISHES_WORKING_17"/>
      <sheetName val="Assumption_&amp;_Exclusion17"/>
      <sheetName val="External_Doors17"/>
      <sheetName val="STAFFSCHED_16"/>
      <sheetName val="LABOUR_RATE17"/>
      <sheetName val="Material_Rate17"/>
      <sheetName val="Switch_V1617"/>
      <sheetName val="India_F&amp;S_Template16"/>
      <sheetName val="_bus_bay16"/>
      <sheetName val="doq_416"/>
      <sheetName val="doq_216"/>
      <sheetName val="Grade_Slab_-117"/>
      <sheetName val="Grade_Slab_-217"/>
      <sheetName val="Grade_slab-317"/>
      <sheetName val="Grade_slab_-417"/>
      <sheetName val="Grade_slab_-517"/>
      <sheetName val="Grade_slab_-617"/>
      <sheetName val="Cat_A_Change_Control17"/>
      <sheetName val="Factor_Sheet17"/>
      <sheetName val="Theo_Cons-June'1016"/>
      <sheetName val="11B_16"/>
      <sheetName val="ACAD_Finishes16"/>
      <sheetName val="Site_Details16"/>
      <sheetName val="Site_Area_Statement16"/>
      <sheetName val="Summary_WG16"/>
      <sheetName val="BOQ_LT16"/>
      <sheetName val="14_07_10_CIVIL_W [16"/>
      <sheetName val="AFAS_16"/>
      <sheetName val="RDS_&amp;_WLD16"/>
      <sheetName val="PA_System16"/>
      <sheetName val="Server_&amp;_PAC_Room16"/>
      <sheetName val="HVAC_BOQ16"/>
      <sheetName val="Invoice_Tracker16"/>
      <sheetName val="Income_Statement16"/>
      <sheetName val="Load_Details(B2)16"/>
      <sheetName val="Works_-_Quote_Sheet16"/>
      <sheetName val="BLOCK-A_(MEA_SHEET)16"/>
      <sheetName val="Cost_Basis15"/>
      <sheetName val="Top_Sheet16"/>
      <sheetName val="Col_NUM16"/>
      <sheetName val="COLUMN_RC_16"/>
      <sheetName val="STILT_Floor_Slab_NUM16"/>
      <sheetName val="First_Floor_Slab_RC16"/>
      <sheetName val="FIRST_FLOOR_SLAB_WT_SUMMARY16"/>
      <sheetName val="Stilt_Floor_Beam_NUM16"/>
      <sheetName val="STILT_BEAM_NUM16"/>
      <sheetName val="STILT_BEAM_RC16"/>
      <sheetName val="Stilt_wall_Num16"/>
      <sheetName val="STILT_WALL_RC16"/>
      <sheetName val="Z-DETAILS_ABOVE_RAFT_UPTO_+0_17"/>
      <sheetName val="Z-DETAILS_ABOVE_RAFT_UPTO_+_(16"/>
      <sheetName val="TOTAL_CHECK16"/>
      <sheetName val="TYP___wall_Num16"/>
      <sheetName val="Z-DETAILS_TYP__+2_85_TO_+8_8516"/>
      <sheetName val="d-safe_specs15"/>
      <sheetName val="Deduction_of_assets15"/>
      <sheetName val="Blr_hire15"/>
      <sheetName val="PRECAST_lig(tconc_II15"/>
      <sheetName val="VF_Full_Recon15"/>
      <sheetName val="PITP3_COPY15"/>
      <sheetName val="Meas_15"/>
      <sheetName val="Expenses_Actual_Vs__Budgeted15"/>
      <sheetName val="Col_up_to_plinth15"/>
      <sheetName val="MASTER_RATE_ANALYSIS15"/>
      <sheetName val="RMG_-ABS15"/>
      <sheetName val="T_P_-ABS15"/>
      <sheetName val="T_P_-MB15"/>
      <sheetName val="E_P_R-ABS15"/>
      <sheetName val="E__R-MB15"/>
      <sheetName val="Bldg_6-ABS15"/>
      <sheetName val="Bldg_6-MB15"/>
      <sheetName val="Kz_Grid_Press_foundation_ABS15"/>
      <sheetName val="Kz_Grid_Press_foundation_meas15"/>
      <sheetName val="600-1200T__ABS15"/>
      <sheetName val="600-1200T_Meas15"/>
      <sheetName val="BSR-II_ABS15"/>
      <sheetName val="BSR-II_meas15"/>
      <sheetName val="Misc_ABS15"/>
      <sheetName val="Misc_MB15"/>
      <sheetName val="This_Bill15"/>
      <sheetName val="Upto_Previous15"/>
      <sheetName val="Up_to_date15"/>
      <sheetName val="Grand_Abstract15"/>
      <sheetName val="Blank_MB15"/>
      <sheetName val="cement_summary15"/>
      <sheetName val="Reinforcement_Steel15"/>
      <sheetName val="P-I_CEMENT_RECONCILIATION_15"/>
      <sheetName val="Ra-38_area_wise_summary15"/>
      <sheetName val="P-II_Cement_Reconciliation15"/>
      <sheetName val="Ra-16_P-II15"/>
      <sheetName val="RA_16-_GH15"/>
      <sheetName val="Quote_Sheet15"/>
      <sheetName val="RCC,Ret__Wall15"/>
      <sheetName val="Name_List15"/>
      <sheetName val="Intro_15"/>
      <sheetName val="Gate_215"/>
      <sheetName val="Project_Ignite15"/>
      <sheetName val="E_&amp;_R15"/>
      <sheetName val="Customize_Your_Invoice15"/>
      <sheetName val="Misc__Data15"/>
      <sheetName val="beam-reinft-machine_rm15"/>
      <sheetName val="Cash_Flow_Input_Data_ISC15"/>
      <sheetName val="Fin__Assumpt__-_SensitivitieH15"/>
      <sheetName val="PRECAST_lightconc-II21"/>
      <sheetName val="Cleaning_&amp;_Grubbing21"/>
      <sheetName val="PRECAST_lightconc_II21"/>
      <sheetName val="College_Details21"/>
      <sheetName val="Personal_21"/>
      <sheetName val="jidal_dam21"/>
      <sheetName val="fran_temp21"/>
      <sheetName val="kona_swit21"/>
      <sheetName val="template_(8)21"/>
      <sheetName val="template_(9)21"/>
      <sheetName val="OVER_HEADS21"/>
      <sheetName val="Cover_Sheet21"/>
      <sheetName val="BOQ_REV_A21"/>
      <sheetName val="PTB_(IO)21"/>
      <sheetName val="BMS_21"/>
      <sheetName val="SPT_vs_PHI21"/>
      <sheetName val="TBAL9697_-group_wise__sdpl21"/>
      <sheetName val="Quantity_Schedule20"/>
      <sheetName val="Revenue__Schedule_20"/>
      <sheetName val="Balance_works_-_Direct_Cost20"/>
      <sheetName val="Balance_works_-_Indirect_Cost20"/>
      <sheetName val="Fund_Plan20"/>
      <sheetName val="Bill_of_Resources20"/>
      <sheetName val="SITE_OVERHEADS19"/>
      <sheetName val="labour_coeff19"/>
      <sheetName val="Expenditure_plan19"/>
      <sheetName val="ORDER_BOOKING19"/>
      <sheetName val="Site_Dev_BOQ19"/>
      <sheetName val="beam-reinft-IIInd_floor19"/>
      <sheetName val="M-Book_for_Conc19"/>
      <sheetName val="M-Book_for_FW19"/>
      <sheetName val="Costing_Upto_Mar'11_(2)19"/>
      <sheetName val="Tender_Summary19"/>
      <sheetName val="TAX_BILLS19"/>
      <sheetName val="CASH_BILLS19"/>
      <sheetName val="LABOUR_BILLS19"/>
      <sheetName val="puch_order19"/>
      <sheetName val="Sheet1_(2)19"/>
      <sheetName val="Boq_Block_A19"/>
      <sheetName val="_24_07_10_RS_&amp;_SECURITY19"/>
      <sheetName val="24_07_10_CIVIL_WET19"/>
      <sheetName val="_24_07_10_CIVIL19"/>
      <sheetName val="_24_07_10_MECH-FAB19"/>
      <sheetName val="_24_07_10_MECH-TANK19"/>
      <sheetName val="_23_07_10_N_SHIFT_MECH-FAB19"/>
      <sheetName val="_23_07_10_N_SHIFT_MECH-TANK19"/>
      <sheetName val="_23_07_10_RS_&amp;_SECURITY19"/>
      <sheetName val="23_07_10_CIVIL_WET19"/>
      <sheetName val="_23_07_10_CIVIL19"/>
      <sheetName val="_23_07_10_MECH-FAB19"/>
      <sheetName val="_23_07_10_MECH-TANK19"/>
      <sheetName val="_22_07_10_N_SHIFT_MECH-FAB19"/>
      <sheetName val="_22_07_10_N_SHIFT_MECH-TANK19"/>
      <sheetName val="_22_07_10_RS_&amp;_SECURITY19"/>
      <sheetName val="22_07_10_CIVIL_WET19"/>
      <sheetName val="_22_07_10_CIVIL19"/>
      <sheetName val="_22_07_10_MECH-FAB19"/>
      <sheetName val="_22_07_10_MECH-TANK19"/>
      <sheetName val="_21_07_10_N_SHIFT_MECH-FAB19"/>
      <sheetName val="_21_07_10_N_SHIFT_MECH-TANK19"/>
      <sheetName val="_21_07_10_RS_&amp;_SECURITY19"/>
      <sheetName val="21_07_10_CIVIL_WET19"/>
      <sheetName val="_21_07_10_CIVIL19"/>
      <sheetName val="_21_07_10_MECH-FAB19"/>
      <sheetName val="_21_07_10_MECH-TANK19"/>
      <sheetName val="_20_07_10_N_SHIFT_MECH-FAB19"/>
      <sheetName val="_20_07_10_N_SHIFT_MECH-TANK19"/>
      <sheetName val="_20_07_10_RS_&amp;_SECURITY19"/>
      <sheetName val="20_07_10_CIVIL_WET19"/>
      <sheetName val="_20_07_10_CIVIL19"/>
      <sheetName val="_20_07_10_MECH-FAB19"/>
      <sheetName val="_20_07_10_MECH-TANK19"/>
      <sheetName val="_19_07_10_N_SHIFT_MECH-FAB19"/>
      <sheetName val="_19_07_10_N_SHIFT_MECH-TANK19"/>
      <sheetName val="_19_07_10_RS_&amp;_SECURITY19"/>
      <sheetName val="19_07_10_CIVIL_WET19"/>
      <sheetName val="_19_07_10_CIVIL19"/>
      <sheetName val="_19_07_10_MECH-FAB19"/>
      <sheetName val="_19_07_10_MECH-TANK19"/>
      <sheetName val="_18_07_10_N_SHIFT_MECH-FAB19"/>
      <sheetName val="_18_07_10_N_SHIFT_MECH-TANK19"/>
      <sheetName val="_18_07_10_RS_&amp;_SECURITY19"/>
      <sheetName val="18_07_10_CIVIL_WET19"/>
      <sheetName val="_18_07_10_CIVIL19"/>
      <sheetName val="_18_07_10_MECH-FAB19"/>
      <sheetName val="_18_07_10_MECH-TANK19"/>
      <sheetName val="_17_07_10_N_SHIFT_MECH-FAB19"/>
      <sheetName val="_17_07_10_N_SHIFT_MECH-TANK19"/>
      <sheetName val="_17_07_10_RS_&amp;_SECURITY19"/>
      <sheetName val="17_07_10_CIVIL_WET19"/>
      <sheetName val="_17_07_10_CIVIL19"/>
      <sheetName val="_17_07_10_MECH-FAB19"/>
      <sheetName val="_17_07_10_MECH-TANK19"/>
      <sheetName val="_16_07_10_N_SHIFT_MECH-FAB18"/>
      <sheetName val="_16_07_10_N_SHIFT_MECH-TANK18"/>
      <sheetName val="_16_07_10_RS_&amp;_SECURITY18"/>
      <sheetName val="16_07_10_CIVIL_WET18"/>
      <sheetName val="_16_07_10_CIVIL18"/>
      <sheetName val="_16_07_10_MECH-FAB18"/>
      <sheetName val="_16_07_10_MECH-TANK18"/>
      <sheetName val="_15_07_10_N_SHIFT_MECH-FAB18"/>
      <sheetName val="_15_07_10_N_SHIFT_MECH-TANK18"/>
      <sheetName val="_15_07_10_RS_&amp;_SECURITY18"/>
      <sheetName val="15_07_10_CIVIL_WET18"/>
      <sheetName val="_15_07_10_CIVIL18"/>
      <sheetName val="_15_07_10_MECH-FAB18"/>
      <sheetName val="_15_07_10_MECH-TANK18"/>
      <sheetName val="_14_07_10_N_SHIFT_MECH-FAB18"/>
      <sheetName val="_14_07_10_N_SHIFT_MECH-TANK18"/>
      <sheetName val="_14_07_10_RS_&amp;_SECURITY18"/>
      <sheetName val="14_07_10_CIVIL_WET18"/>
      <sheetName val="_14_07_10_CIVIL18"/>
      <sheetName val="_14_07_10_MECH-FAB18"/>
      <sheetName val="_14_07_10_MECH-TANK18"/>
      <sheetName val="_13_07_10_N_SHIFT_MECH-FAB18"/>
      <sheetName val="_13_07_10_N_SHIFT_MECH-TANK18"/>
      <sheetName val="_13_07_10_RS_&amp;_SECURITY18"/>
      <sheetName val="13_07_10_CIVIL_WET18"/>
      <sheetName val="_13_07_10_CIVIL18"/>
      <sheetName val="_13_07_10_MECH-FAB18"/>
      <sheetName val="_13_07_10_MECH-TANK18"/>
      <sheetName val="_12_07_10_N_SHIFT_MECH-FAB18"/>
      <sheetName val="_12_07_10_N_SHIFT_MECH-TANK18"/>
      <sheetName val="_12_07_10_RS_&amp;_SECURITY18"/>
      <sheetName val="12_07_10_CIVIL_WET18"/>
      <sheetName val="_12_07_10_CIVIL18"/>
      <sheetName val="_12_07_10_MECH-FAB18"/>
      <sheetName val="_12_07_10_MECH-TANK18"/>
      <sheetName val="_11_07_10_N_SHIFT_MECH-FAB18"/>
      <sheetName val="_11_07_10_N_SHIFT_MECH-TANK18"/>
      <sheetName val="_11_07_10_RS_&amp;_SECURITY18"/>
      <sheetName val="11_07_10_CIVIL_WET18"/>
      <sheetName val="_11_07_10_CIVIL18"/>
      <sheetName val="_11_07_10_MECH-FAB18"/>
      <sheetName val="_11_07_10_MECH-TANK18"/>
      <sheetName val="_10_07_10_N_SHIFT_MECH-FAB18"/>
      <sheetName val="_10_07_10_N_SHIFT_MECH-TANK18"/>
      <sheetName val="_10_07_10_RS_&amp;_SECURITY18"/>
      <sheetName val="10_07_10_CIVIL_WET18"/>
      <sheetName val="_10_07_10_CIVIL18"/>
      <sheetName val="_10_07_10_MECH-FAB18"/>
      <sheetName val="_10_07_10_MECH-TANK18"/>
      <sheetName val="_09_07_10_N_SHIFT_MECH-FAB18"/>
      <sheetName val="_09_07_10_N_SHIFT_MECH-TANK18"/>
      <sheetName val="_09_07_10_RS_&amp;_SECURITY18"/>
      <sheetName val="09_07_10_CIVIL_WET18"/>
      <sheetName val="_09_07_10_CIVIL18"/>
      <sheetName val="_09_07_10_MECH-FAB18"/>
      <sheetName val="_09_07_10_MECH-TANK18"/>
      <sheetName val="_08_07_10_N_SHIFT_MECH-FAB18"/>
      <sheetName val="_08_07_10_N_SHIFT_MECH-TANK18"/>
      <sheetName val="_08_07_10_RS_&amp;_SECURITY18"/>
      <sheetName val="08_07_10_CIVIL_WET18"/>
      <sheetName val="_08_07_10_CIVIL18"/>
      <sheetName val="_08_07_10_MECH-FAB18"/>
      <sheetName val="_08_07_10_MECH-TANK18"/>
      <sheetName val="_07_07_10_N_SHIFT_MECH-FAB18"/>
      <sheetName val="_07_07_10_N_SHIFT_MECH-TANK18"/>
      <sheetName val="_07_07_10_RS_&amp;_SECURITY18"/>
      <sheetName val="07_07_10_CIVIL_WET18"/>
      <sheetName val="_07_07_10_CIVIL18"/>
      <sheetName val="_07_07_10_MECH-FAB18"/>
      <sheetName val="_07_07_10_MECH-TANK18"/>
      <sheetName val="_06_07_10_N_SHIFT_MECH-FAB18"/>
      <sheetName val="_06_07_10_N_SHIFT_MECH-TANK18"/>
      <sheetName val="_06_07_10_RS_&amp;_SECURITY18"/>
      <sheetName val="06_07_10_CIVIL_WET18"/>
      <sheetName val="_06_07_10_CIVIL18"/>
      <sheetName val="_06_07_10_MECH-FAB18"/>
      <sheetName val="_06_07_10_MECH-TANK18"/>
      <sheetName val="_05_07_10_N_SHIFT_MECH-FAB18"/>
      <sheetName val="_05_07_10_N_SHIFT_MECH-TANK18"/>
      <sheetName val="_05_07_10_RS_&amp;_SECURITY18"/>
      <sheetName val="05_07_10_CIVIL_WET18"/>
      <sheetName val="_05_07_10_CIVIL18"/>
      <sheetName val="_05_07_10_MECH-FAB18"/>
      <sheetName val="_05_07_10_MECH-TANK18"/>
      <sheetName val="_04_07_10_N_SHIFT_MECH-FAB18"/>
      <sheetName val="_04_07_10_N_SHIFT_MECH-TANK18"/>
      <sheetName val="_04_07_10_RS_&amp;_SECURITY18"/>
      <sheetName val="04_07_10_CIVIL_WET18"/>
      <sheetName val="_04_07_10_CIVIL18"/>
      <sheetName val="_04_07_10_MECH-FAB18"/>
      <sheetName val="_04_07_10_MECH-TANK18"/>
      <sheetName val="_03_07_10_N_SHIFT_MECH-FAB18"/>
      <sheetName val="_03_07_10_N_SHIFT_MECH-TANK18"/>
      <sheetName val="_03_07_10_RS_&amp;_SECURITY_18"/>
      <sheetName val="03_07_10_CIVIL_WET_18"/>
      <sheetName val="_03_07_10_CIVIL_18"/>
      <sheetName val="_03_07_10_MECH-FAB_18"/>
      <sheetName val="_03_07_10_MECH-TANK_18"/>
      <sheetName val="_02_07_10_N_SHIFT_MECH-FAB_18"/>
      <sheetName val="_02_07_10_N_SHIFT_MECH-TANK_18"/>
      <sheetName val="_02_07_10_RS_&amp;_SECURITY18"/>
      <sheetName val="02_07_10_CIVIL_WET18"/>
      <sheetName val="_02_07_10_CIVIL18"/>
      <sheetName val="_02_07_10_MECH-FAB18"/>
      <sheetName val="_02_07_10_MECH-TANK18"/>
      <sheetName val="_01_07_10_N_SHIFT_MECH-FAB18"/>
      <sheetName val="_01_07_10_N_SHIFT_MECH-TANK18"/>
      <sheetName val="_01_07_10_RS_&amp;_SECURITY18"/>
      <sheetName val="01_07_10_CIVIL_WET18"/>
      <sheetName val="_01_07_10_CIVIL18"/>
      <sheetName val="_01_07_10_MECH-FAB18"/>
      <sheetName val="_01_07_10_MECH-TANK18"/>
      <sheetName val="_30_06_10_N_SHIFT_MECH-FAB18"/>
      <sheetName val="_30_06_10_N_SHIFT_MECH-TANK18"/>
      <sheetName val="scurve_calc_(2)18"/>
      <sheetName val="Meas_-Hotel_Part19"/>
      <sheetName val="BOQ_Direct_selling_cost18"/>
      <sheetName val="Direct_cost_shed_A-2_18"/>
      <sheetName val="Contract_Night_Staff18"/>
      <sheetName val="Contract_Day_Staff18"/>
      <sheetName val="Day_Shift18"/>
      <sheetName val="Night_Shift18"/>
      <sheetName val="Ave_wtd_rates18"/>
      <sheetName val="Material_18"/>
      <sheetName val="Labour_&amp;_Plant18"/>
      <sheetName val="22_12_201119"/>
      <sheetName val="BOQ_(2)19"/>
      <sheetName val="Cashflow_projection18"/>
      <sheetName val="PA-_Consutant_18"/>
      <sheetName val="Civil_Boq18"/>
      <sheetName val="Fee_Rate_Summary18"/>
      <sheetName val="Item-_Compact18"/>
      <sheetName val="final_abstract18"/>
      <sheetName val="TBAL9697__group_wise__sdpl18"/>
      <sheetName val="St_co_91_5lvl18"/>
      <sheetName val="Civil_Works18"/>
      <sheetName val="IO_List18"/>
      <sheetName val="Fill_this_out_first___18"/>
      <sheetName val="Meas__Hotel_Part18"/>
      <sheetName val="INPUT_SHEET18"/>
      <sheetName val="DI_Rate_Analysis19"/>
      <sheetName val="Economic_RisingMain__Ph-I19"/>
      <sheetName val="SP_Break_Up18"/>
      <sheetName val="Labour_productivity18"/>
      <sheetName val="_09_07_10_M顅ᎆ뤀ᨇ԰?缀?18"/>
      <sheetName val="Sales_&amp;_Prod18"/>
      <sheetName val="Cost_Index18"/>
      <sheetName val="cash_in_flow_Summary_JV_18"/>
      <sheetName val="water_prop_18"/>
      <sheetName val="GR_slab-reinft18"/>
      <sheetName val="Staff_Acco_18"/>
      <sheetName val="Rate_analysis-_BOQ_1_18"/>
      <sheetName val="MN_T_B_18"/>
      <sheetName val="Project_Details__18"/>
      <sheetName val="F20_Risk_Analysis18"/>
      <sheetName val="Change_Order_Log18"/>
      <sheetName val="2000_MOR18"/>
      <sheetName val="Driveway_Beams18"/>
      <sheetName val="Structure_Bills_Qty18"/>
      <sheetName val="Prelims_Breakup19"/>
      <sheetName val="INDIGINEOUS_ITEMS_18"/>
      <sheetName val="3cd_Annexure18"/>
      <sheetName val="Rate_Analysis18"/>
      <sheetName val="Fin__Assumpt__-_Sensitivities18"/>
      <sheetName val="Bill_118"/>
      <sheetName val="Bill_218"/>
      <sheetName val="Bill_318"/>
      <sheetName val="Bill_418"/>
      <sheetName val="Bill_518"/>
      <sheetName val="Bill_618"/>
      <sheetName val="Bill_718"/>
      <sheetName val="_09_07_10_M顅ᎆ뤀ᨇ԰18"/>
      <sheetName val="_09_07_10_M顅ᎆ뤀ᨇ԰_缀_18"/>
      <sheetName val="1_Civil-RA18"/>
      <sheetName val="Assumption_Inputs18"/>
      <sheetName val="Phase_118"/>
      <sheetName val="Pacakges_split18"/>
      <sheetName val="DEINKING(ANNEX_1)18"/>
      <sheetName val="AutoOpen_Stub_Data18"/>
      <sheetName val="Eqpmnt_Plng18"/>
      <sheetName val="Debits_as_on_12_04_0817"/>
      <sheetName val="Data_Sheet17"/>
      <sheetName val="T-P1,_FINISHES_WORKING_18"/>
      <sheetName val="Assumption_&amp;_Exclusion18"/>
      <sheetName val="External_Doors18"/>
      <sheetName val="STAFFSCHED_17"/>
      <sheetName val="LABOUR_RATE18"/>
      <sheetName val="Material_Rate18"/>
      <sheetName val="Switch_V1618"/>
      <sheetName val="India_F&amp;S_Template17"/>
      <sheetName val="_bus_bay17"/>
      <sheetName val="doq_417"/>
      <sheetName val="doq_217"/>
      <sheetName val="Grade_Slab_-118"/>
      <sheetName val="Grade_Slab_-218"/>
      <sheetName val="Grade_slab-318"/>
      <sheetName val="Grade_slab_-418"/>
      <sheetName val="Grade_slab_-518"/>
      <sheetName val="Grade_slab_-618"/>
      <sheetName val="Cat_A_Change_Control18"/>
      <sheetName val="Factor_Sheet18"/>
      <sheetName val="Theo_Cons-June'1017"/>
      <sheetName val="11B_17"/>
      <sheetName val="ACAD_Finishes17"/>
      <sheetName val="Site_Details17"/>
      <sheetName val="Site_Area_Statement17"/>
      <sheetName val="Summary_WG17"/>
      <sheetName val="BOQ_LT17"/>
      <sheetName val="14_07_10_CIVIL_W [17"/>
      <sheetName val="AFAS_17"/>
      <sheetName val="RDS_&amp;_WLD17"/>
      <sheetName val="PA_System17"/>
      <sheetName val="Server_&amp;_PAC_Room17"/>
      <sheetName val="HVAC_BOQ17"/>
      <sheetName val="Invoice_Tracker17"/>
      <sheetName val="Income_Statement17"/>
      <sheetName val="Load_Details(B2)17"/>
      <sheetName val="Works_-_Quote_Sheet17"/>
      <sheetName val="BLOCK-A_(MEA_SHEET)17"/>
      <sheetName val="Cost_Basis16"/>
      <sheetName val="Top_Sheet17"/>
      <sheetName val="Col_NUM17"/>
      <sheetName val="COLUMN_RC_17"/>
      <sheetName val="STILT_Floor_Slab_NUM17"/>
      <sheetName val="First_Floor_Slab_RC17"/>
      <sheetName val="FIRST_FLOOR_SLAB_WT_SUMMARY17"/>
      <sheetName val="Stilt_Floor_Beam_NUM17"/>
      <sheetName val="STILT_BEAM_NUM17"/>
      <sheetName val="STILT_BEAM_RC17"/>
      <sheetName val="Stilt_wall_Num17"/>
      <sheetName val="STILT_WALL_RC17"/>
      <sheetName val="Z-DETAILS_ABOVE_RAFT_UPTO_+0_18"/>
      <sheetName val="Z-DETAILS_ABOVE_RAFT_UPTO_+_(17"/>
      <sheetName val="TOTAL_CHECK17"/>
      <sheetName val="TYP___wall_Num17"/>
      <sheetName val="Z-DETAILS_TYP__+2_85_TO_+8_8517"/>
      <sheetName val="d-safe_specs16"/>
      <sheetName val="Deduction_of_assets16"/>
      <sheetName val="Blr_hire16"/>
      <sheetName val="PRECAST_lig(tconc_II16"/>
      <sheetName val="VF_Full_Recon16"/>
      <sheetName val="PITP3_COPY16"/>
      <sheetName val="Meas_16"/>
      <sheetName val="Expenses_Actual_Vs__Budgeted16"/>
      <sheetName val="Col_up_to_plinth16"/>
      <sheetName val="MASTER_RATE_ANALYSIS16"/>
      <sheetName val="RMG_-ABS16"/>
      <sheetName val="T_P_-ABS16"/>
      <sheetName val="T_P_-MB16"/>
      <sheetName val="E_P_R-ABS16"/>
      <sheetName val="E__R-MB16"/>
      <sheetName val="Bldg_6-ABS16"/>
      <sheetName val="Bldg_6-MB16"/>
      <sheetName val="Kz_Grid_Press_foundation_ABS16"/>
      <sheetName val="Kz_Grid_Press_foundation_meas16"/>
      <sheetName val="600-1200T__ABS16"/>
      <sheetName val="600-1200T_Meas16"/>
      <sheetName val="BSR-II_ABS16"/>
      <sheetName val="BSR-II_meas16"/>
      <sheetName val="Misc_ABS16"/>
      <sheetName val="Misc_MB16"/>
      <sheetName val="This_Bill16"/>
      <sheetName val="Upto_Previous16"/>
      <sheetName val="Up_to_date16"/>
      <sheetName val="Grand_Abstract16"/>
      <sheetName val="Blank_MB16"/>
      <sheetName val="cement_summary16"/>
      <sheetName val="Reinforcement_Steel16"/>
      <sheetName val="P-I_CEMENT_RECONCILIATION_16"/>
      <sheetName val="Ra-38_area_wise_summary16"/>
      <sheetName val="P-II_Cement_Reconciliation16"/>
      <sheetName val="Ra-16_P-II16"/>
      <sheetName val="RA_16-_GH16"/>
      <sheetName val="Quote_Sheet16"/>
      <sheetName val="RCC,Ret__Wall16"/>
      <sheetName val="Name_List16"/>
      <sheetName val="Intro_16"/>
      <sheetName val="Gate_216"/>
      <sheetName val="Project_Ignite16"/>
      <sheetName val="E_&amp;_R16"/>
      <sheetName val="Customize_Your_Invoice16"/>
      <sheetName val="Misc__Data16"/>
      <sheetName val="beam-reinft-machine_rm16"/>
      <sheetName val="Cash_Flow_Input_Data_ISC16"/>
      <sheetName val="Fin__Assumpt__-_SensitivitieH16"/>
      <sheetName val="공사비_내역_(가)3"/>
      <sheetName val="Raw_Data3"/>
      <sheetName val="KSt_-_Analysis_3"/>
      <sheetName val="Section_Catalogue3"/>
      <sheetName val="__¢&amp;ú5#4"/>
      <sheetName val="__¢&amp;???ú5#???????4"/>
      <sheetName val="PRECAST_lightconc-II22"/>
      <sheetName val="Cleaning_&amp;_Grubbing22"/>
      <sheetName val="PRECAST_lightconc_II22"/>
      <sheetName val="College_Details22"/>
      <sheetName val="Personal_22"/>
      <sheetName val="jidal_dam22"/>
      <sheetName val="fran_temp22"/>
      <sheetName val="kona_swit22"/>
      <sheetName val="template_(8)22"/>
      <sheetName val="template_(9)22"/>
      <sheetName val="OVER_HEADS22"/>
      <sheetName val="Cover_Sheet22"/>
      <sheetName val="BOQ_REV_A22"/>
      <sheetName val="PTB_(IO)22"/>
      <sheetName val="BMS_22"/>
      <sheetName val="SPT_vs_PHI22"/>
      <sheetName val="TBAL9697_-group_wise__sdpl22"/>
      <sheetName val="Quantity_Schedule21"/>
      <sheetName val="Revenue__Schedule_21"/>
      <sheetName val="Balance_works_-_Direct_Cost21"/>
      <sheetName val="Balance_works_-_Indirect_Cost21"/>
      <sheetName val="Fund_Plan21"/>
      <sheetName val="Bill_of_Resources21"/>
      <sheetName val="SITE_OVERHEADS20"/>
      <sheetName val="labour_coeff20"/>
      <sheetName val="Expenditure_plan20"/>
      <sheetName val="ORDER_BOOKING20"/>
      <sheetName val="Site_Dev_BOQ20"/>
      <sheetName val="beam-reinft-IIInd_floor20"/>
      <sheetName val="M-Book_for_Conc20"/>
      <sheetName val="M-Book_for_FW20"/>
      <sheetName val="Costing_Upto_Mar'11_(2)20"/>
      <sheetName val="Tender_Summary20"/>
      <sheetName val="TAX_BILLS20"/>
      <sheetName val="CASH_BILLS20"/>
      <sheetName val="LABOUR_BILLS20"/>
      <sheetName val="puch_order20"/>
      <sheetName val="Sheet1_(2)20"/>
      <sheetName val="Boq_Block_A20"/>
      <sheetName val="_24_07_10_RS_&amp;_SECURITY20"/>
      <sheetName val="24_07_10_CIVIL_WET20"/>
      <sheetName val="_24_07_10_CIVIL20"/>
      <sheetName val="_24_07_10_MECH-FAB20"/>
      <sheetName val="_24_07_10_MECH-TANK20"/>
      <sheetName val="_23_07_10_N_SHIFT_MECH-FAB20"/>
      <sheetName val="_23_07_10_N_SHIFT_MECH-TANK20"/>
      <sheetName val="_23_07_10_RS_&amp;_SECURITY20"/>
      <sheetName val="23_07_10_CIVIL_WET20"/>
      <sheetName val="_23_07_10_CIVIL20"/>
      <sheetName val="_23_07_10_MECH-FAB20"/>
      <sheetName val="_23_07_10_MECH-TANK20"/>
      <sheetName val="_22_07_10_N_SHIFT_MECH-FAB20"/>
      <sheetName val="_22_07_10_N_SHIFT_MECH-TANK20"/>
      <sheetName val="_22_07_10_RS_&amp;_SECURITY20"/>
      <sheetName val="22_07_10_CIVIL_WET20"/>
      <sheetName val="_22_07_10_CIVIL20"/>
      <sheetName val="_22_07_10_MECH-FAB20"/>
      <sheetName val="_22_07_10_MECH-TANK20"/>
      <sheetName val="_21_07_10_N_SHIFT_MECH-FAB20"/>
      <sheetName val="_21_07_10_N_SHIFT_MECH-TANK20"/>
      <sheetName val="_21_07_10_RS_&amp;_SECURITY20"/>
      <sheetName val="21_07_10_CIVIL_WET20"/>
      <sheetName val="_21_07_10_CIVIL20"/>
      <sheetName val="_21_07_10_MECH-FAB20"/>
      <sheetName val="_21_07_10_MECH-TANK20"/>
      <sheetName val="_20_07_10_N_SHIFT_MECH-FAB20"/>
      <sheetName val="_20_07_10_N_SHIFT_MECH-TANK20"/>
      <sheetName val="_20_07_10_RS_&amp;_SECURITY20"/>
      <sheetName val="20_07_10_CIVIL_WET20"/>
      <sheetName val="_20_07_10_CIVIL20"/>
      <sheetName val="_20_07_10_MECH-FAB20"/>
      <sheetName val="_20_07_10_MECH-TANK20"/>
      <sheetName val="_19_07_10_N_SHIFT_MECH-FAB20"/>
      <sheetName val="_19_07_10_N_SHIFT_MECH-TANK20"/>
      <sheetName val="_19_07_10_RS_&amp;_SECURITY20"/>
      <sheetName val="19_07_10_CIVIL_WET20"/>
      <sheetName val="_19_07_10_CIVIL20"/>
      <sheetName val="_19_07_10_MECH-FAB20"/>
      <sheetName val="_19_07_10_MECH-TANK20"/>
      <sheetName val="_18_07_10_N_SHIFT_MECH-FAB20"/>
      <sheetName val="_18_07_10_N_SHIFT_MECH-TANK20"/>
      <sheetName val="_18_07_10_RS_&amp;_SECURITY20"/>
      <sheetName val="18_07_10_CIVIL_WET20"/>
      <sheetName val="_18_07_10_CIVIL20"/>
      <sheetName val="_18_07_10_MECH-FAB20"/>
      <sheetName val="_18_07_10_MECH-TANK20"/>
      <sheetName val="_17_07_10_N_SHIFT_MECH-FAB20"/>
      <sheetName val="_17_07_10_N_SHIFT_MECH-TANK20"/>
      <sheetName val="_17_07_10_RS_&amp;_SECURITY20"/>
      <sheetName val="17_07_10_CIVIL_WET20"/>
      <sheetName val="_17_07_10_CIVIL20"/>
      <sheetName val="_17_07_10_MECH-FAB20"/>
      <sheetName val="_17_07_10_MECH-TANK20"/>
      <sheetName val="_16_07_10_N_SHIFT_MECH-FAB19"/>
      <sheetName val="_16_07_10_N_SHIFT_MECH-TANK19"/>
      <sheetName val="_16_07_10_RS_&amp;_SECURITY19"/>
      <sheetName val="16_07_10_CIVIL_WET19"/>
      <sheetName val="_16_07_10_CIVIL19"/>
      <sheetName val="_16_07_10_MECH-FAB19"/>
      <sheetName val="_16_07_10_MECH-TANK19"/>
      <sheetName val="_15_07_10_N_SHIFT_MECH-FAB19"/>
      <sheetName val="_15_07_10_N_SHIFT_MECH-TANK19"/>
      <sheetName val="_15_07_10_RS_&amp;_SECURITY19"/>
      <sheetName val="15_07_10_CIVIL_WET19"/>
      <sheetName val="_15_07_10_CIVIL19"/>
      <sheetName val="_15_07_10_MECH-FAB19"/>
      <sheetName val="_15_07_10_MECH-TANK19"/>
      <sheetName val="_14_07_10_N_SHIFT_MECH-FAB19"/>
      <sheetName val="_14_07_10_N_SHIFT_MECH-TANK19"/>
      <sheetName val="_14_07_10_RS_&amp;_SECURITY19"/>
      <sheetName val="14_07_10_CIVIL_WET19"/>
      <sheetName val="_14_07_10_CIVIL19"/>
      <sheetName val="_14_07_10_MECH-FAB19"/>
      <sheetName val="_14_07_10_MECH-TANK19"/>
      <sheetName val="_13_07_10_N_SHIFT_MECH-FAB19"/>
      <sheetName val="_13_07_10_N_SHIFT_MECH-TANK19"/>
      <sheetName val="_13_07_10_RS_&amp;_SECURITY19"/>
      <sheetName val="13_07_10_CIVIL_WET19"/>
      <sheetName val="_13_07_10_CIVIL19"/>
      <sheetName val="_13_07_10_MECH-FAB19"/>
      <sheetName val="_13_07_10_MECH-TANK19"/>
      <sheetName val="_12_07_10_N_SHIFT_MECH-FAB19"/>
      <sheetName val="_12_07_10_N_SHIFT_MECH-TANK19"/>
      <sheetName val="_12_07_10_RS_&amp;_SECURITY19"/>
      <sheetName val="12_07_10_CIVIL_WET19"/>
      <sheetName val="_12_07_10_CIVIL19"/>
      <sheetName val="_12_07_10_MECH-FAB19"/>
      <sheetName val="_12_07_10_MECH-TANK19"/>
      <sheetName val="_11_07_10_N_SHIFT_MECH-FAB19"/>
      <sheetName val="_11_07_10_N_SHIFT_MECH-TANK19"/>
      <sheetName val="_11_07_10_RS_&amp;_SECURITY19"/>
      <sheetName val="11_07_10_CIVIL_WET19"/>
      <sheetName val="_11_07_10_CIVIL19"/>
      <sheetName val="_11_07_10_MECH-FAB19"/>
      <sheetName val="_11_07_10_MECH-TANK19"/>
      <sheetName val="_10_07_10_N_SHIFT_MECH-FAB19"/>
      <sheetName val="_10_07_10_N_SHIFT_MECH-TANK19"/>
      <sheetName val="_10_07_10_RS_&amp;_SECURITY19"/>
      <sheetName val="10_07_10_CIVIL_WET19"/>
      <sheetName val="_10_07_10_CIVIL19"/>
      <sheetName val="_10_07_10_MECH-FAB19"/>
      <sheetName val="_10_07_10_MECH-TANK19"/>
      <sheetName val="_09_07_10_N_SHIFT_MECH-FAB19"/>
      <sheetName val="_09_07_10_N_SHIFT_MECH-TANK19"/>
      <sheetName val="_09_07_10_RS_&amp;_SECURITY19"/>
      <sheetName val="09_07_10_CIVIL_WET19"/>
      <sheetName val="_09_07_10_CIVIL19"/>
      <sheetName val="_09_07_10_MECH-FAB19"/>
      <sheetName val="_09_07_10_MECH-TANK19"/>
      <sheetName val="_08_07_10_N_SHIFT_MECH-FAB19"/>
      <sheetName val="_08_07_10_N_SHIFT_MECH-TANK19"/>
      <sheetName val="_08_07_10_RS_&amp;_SECURITY19"/>
      <sheetName val="08_07_10_CIVIL_WET19"/>
      <sheetName val="_08_07_10_CIVIL19"/>
      <sheetName val="_08_07_10_MECH-FAB19"/>
      <sheetName val="_08_07_10_MECH-TANK19"/>
      <sheetName val="_07_07_10_N_SHIFT_MECH-FAB19"/>
      <sheetName val="_07_07_10_N_SHIFT_MECH-TANK19"/>
      <sheetName val="_07_07_10_RS_&amp;_SECURITY19"/>
      <sheetName val="07_07_10_CIVIL_WET19"/>
      <sheetName val="_07_07_10_CIVIL19"/>
      <sheetName val="_07_07_10_MECH-FAB19"/>
      <sheetName val="_07_07_10_MECH-TANK19"/>
      <sheetName val="_06_07_10_N_SHIFT_MECH-FAB19"/>
      <sheetName val="_06_07_10_N_SHIFT_MECH-TANK19"/>
      <sheetName val="_06_07_10_RS_&amp;_SECURITY19"/>
      <sheetName val="06_07_10_CIVIL_WET19"/>
      <sheetName val="_06_07_10_CIVIL19"/>
      <sheetName val="_06_07_10_MECH-FAB19"/>
      <sheetName val="_06_07_10_MECH-TANK19"/>
      <sheetName val="_05_07_10_N_SHIFT_MECH-FAB19"/>
      <sheetName val="_05_07_10_N_SHIFT_MECH-TANK19"/>
      <sheetName val="_05_07_10_RS_&amp;_SECURITY19"/>
      <sheetName val="05_07_10_CIVIL_WET19"/>
      <sheetName val="_05_07_10_CIVIL19"/>
      <sheetName val="_05_07_10_MECH-FAB19"/>
      <sheetName val="_05_07_10_MECH-TANK19"/>
      <sheetName val="_04_07_10_N_SHIFT_MECH-FAB19"/>
      <sheetName val="_04_07_10_N_SHIFT_MECH-TANK19"/>
      <sheetName val="_04_07_10_RS_&amp;_SECURITY19"/>
      <sheetName val="04_07_10_CIVIL_WET19"/>
      <sheetName val="_04_07_10_CIVIL19"/>
      <sheetName val="_04_07_10_MECH-FAB19"/>
      <sheetName val="_04_07_10_MECH-TANK19"/>
      <sheetName val="_03_07_10_N_SHIFT_MECH-FAB19"/>
      <sheetName val="_03_07_10_N_SHIFT_MECH-TANK19"/>
      <sheetName val="_03_07_10_RS_&amp;_SECURITY_19"/>
      <sheetName val="03_07_10_CIVIL_WET_19"/>
      <sheetName val="_03_07_10_CIVIL_19"/>
      <sheetName val="_03_07_10_MECH-FAB_19"/>
      <sheetName val="_03_07_10_MECH-TANK_19"/>
      <sheetName val="_02_07_10_N_SHIFT_MECH-FAB_19"/>
      <sheetName val="_02_07_10_N_SHIFT_MECH-TANK_19"/>
      <sheetName val="_02_07_10_RS_&amp;_SECURITY19"/>
      <sheetName val="02_07_10_CIVIL_WET19"/>
      <sheetName val="_02_07_10_CIVIL19"/>
      <sheetName val="_02_07_10_MECH-FAB19"/>
      <sheetName val="_02_07_10_MECH-TANK19"/>
      <sheetName val="_01_07_10_N_SHIFT_MECH-FAB19"/>
      <sheetName val="_01_07_10_N_SHIFT_MECH-TANK19"/>
      <sheetName val="_01_07_10_RS_&amp;_SECURITY19"/>
      <sheetName val="01_07_10_CIVIL_WET19"/>
      <sheetName val="_01_07_10_CIVIL19"/>
      <sheetName val="_01_07_10_MECH-FAB19"/>
      <sheetName val="_01_07_10_MECH-TANK19"/>
      <sheetName val="_30_06_10_N_SHIFT_MECH-FAB19"/>
      <sheetName val="_30_06_10_N_SHIFT_MECH-TANK19"/>
      <sheetName val="scurve_calc_(2)19"/>
      <sheetName val="Meas_-Hotel_Part20"/>
      <sheetName val="BOQ_Direct_selling_cost19"/>
      <sheetName val="Direct_cost_shed_A-2_19"/>
      <sheetName val="Contract_Night_Staff19"/>
      <sheetName val="Contract_Day_Staff19"/>
      <sheetName val="Day_Shift19"/>
      <sheetName val="Night_Shift19"/>
      <sheetName val="Ave_wtd_rates19"/>
      <sheetName val="Material_19"/>
      <sheetName val="Labour_&amp;_Plant19"/>
      <sheetName val="22_12_201120"/>
      <sheetName val="BOQ_(2)20"/>
      <sheetName val="Cashflow_projection19"/>
      <sheetName val="PA-_Consutant_19"/>
      <sheetName val="Civil_Boq19"/>
      <sheetName val="Fee_Rate_Summary19"/>
      <sheetName val="Item-_Compact19"/>
      <sheetName val="final_abstract19"/>
      <sheetName val="TBAL9697__group_wise__sdpl19"/>
      <sheetName val="St_co_91_5lvl19"/>
      <sheetName val="Civil_Works19"/>
      <sheetName val="IO_List19"/>
      <sheetName val="Fill_this_out_first___19"/>
      <sheetName val="Meas__Hotel_Part19"/>
      <sheetName val="INPUT_SHEET19"/>
      <sheetName val="DI_Rate_Analysis20"/>
      <sheetName val="Economic_RisingMain__Ph-I20"/>
      <sheetName val="SP_Break_Up19"/>
      <sheetName val="Labour_productivity19"/>
      <sheetName val="_09_07_10_M顅ᎆ뤀ᨇ԰?缀?19"/>
      <sheetName val="Sales_&amp;_Prod19"/>
      <sheetName val="Cost_Index19"/>
      <sheetName val="cash_in_flow_Summary_JV_19"/>
      <sheetName val="water_prop_19"/>
      <sheetName val="GR_slab-reinft19"/>
      <sheetName val="Staff_Acco_19"/>
      <sheetName val="Rate_analysis-_BOQ_1_19"/>
      <sheetName val="MN_T_B_19"/>
      <sheetName val="Project_Details__19"/>
      <sheetName val="F20_Risk_Analysis19"/>
      <sheetName val="Change_Order_Log19"/>
      <sheetName val="2000_MOR19"/>
      <sheetName val="Driveway_Beams19"/>
      <sheetName val="Structure_Bills_Qty19"/>
      <sheetName val="Prelims_Breakup20"/>
      <sheetName val="INDIGINEOUS_ITEMS_19"/>
      <sheetName val="3cd_Annexure19"/>
      <sheetName val="Rate_Analysis19"/>
      <sheetName val="Fin__Assumpt__-_Sensitivities19"/>
      <sheetName val="Bill_119"/>
      <sheetName val="Bill_219"/>
      <sheetName val="Bill_319"/>
      <sheetName val="Bill_419"/>
      <sheetName val="Bill_519"/>
      <sheetName val="Bill_619"/>
      <sheetName val="Bill_719"/>
      <sheetName val="_09_07_10_M顅ᎆ뤀ᨇ԰19"/>
      <sheetName val="_09_07_10_M顅ᎆ뤀ᨇ԰_缀_19"/>
      <sheetName val="1_Civil-RA19"/>
      <sheetName val="Assumption_Inputs19"/>
      <sheetName val="Phase_119"/>
      <sheetName val="Pacakges_split19"/>
      <sheetName val="DEINKING(ANNEX_1)19"/>
      <sheetName val="AutoOpen_Stub_Data19"/>
      <sheetName val="Eqpmnt_Plng19"/>
      <sheetName val="Debits_as_on_12_04_0818"/>
      <sheetName val="Data_Sheet18"/>
      <sheetName val="T-P1,_FINISHES_WORKING_19"/>
      <sheetName val="Assumption_&amp;_Exclusion19"/>
      <sheetName val="External_Doors19"/>
      <sheetName val="STAFFSCHED_18"/>
      <sheetName val="LABOUR_RATE19"/>
      <sheetName val="Material_Rate19"/>
      <sheetName val="Switch_V1619"/>
      <sheetName val="India_F&amp;S_Template18"/>
      <sheetName val="_bus_bay18"/>
      <sheetName val="doq_418"/>
      <sheetName val="doq_218"/>
      <sheetName val="Grade_Slab_-119"/>
      <sheetName val="Grade_Slab_-219"/>
      <sheetName val="Grade_slab-319"/>
      <sheetName val="Grade_slab_-419"/>
      <sheetName val="Grade_slab_-519"/>
      <sheetName val="Grade_slab_-619"/>
      <sheetName val="Cat_A_Change_Control19"/>
      <sheetName val="Factor_Sheet19"/>
      <sheetName val="Theo_Cons-June'1018"/>
      <sheetName val="11B_18"/>
      <sheetName val="ACAD_Finishes18"/>
      <sheetName val="Site_Details18"/>
      <sheetName val="Site_Area_Statement18"/>
      <sheetName val="Summary_WG18"/>
      <sheetName val="BOQ_LT18"/>
      <sheetName val="14_07_10_CIVIL_W [18"/>
      <sheetName val="AFAS_18"/>
      <sheetName val="RDS_&amp;_WLD18"/>
      <sheetName val="PA_System18"/>
      <sheetName val="Server_&amp;_PAC_Room18"/>
      <sheetName val="HVAC_BOQ18"/>
      <sheetName val="Invoice_Tracker18"/>
      <sheetName val="Income_Statement18"/>
      <sheetName val="Load_Details(B2)18"/>
      <sheetName val="Works_-_Quote_Sheet18"/>
      <sheetName val="BLOCK-A_(MEA_SHEET)18"/>
      <sheetName val="Cost_Basis17"/>
      <sheetName val="Top_Sheet18"/>
      <sheetName val="Col_NUM18"/>
      <sheetName val="COLUMN_RC_18"/>
      <sheetName val="STILT_Floor_Slab_NUM18"/>
      <sheetName val="First_Floor_Slab_RC18"/>
      <sheetName val="FIRST_FLOOR_SLAB_WT_SUMMARY18"/>
      <sheetName val="Stilt_Floor_Beam_NUM18"/>
      <sheetName val="STILT_BEAM_NUM18"/>
      <sheetName val="STILT_BEAM_RC18"/>
      <sheetName val="Stilt_wall_Num18"/>
      <sheetName val="STILT_WALL_RC18"/>
      <sheetName val="Z-DETAILS_ABOVE_RAFT_UPTO_+0_19"/>
      <sheetName val="Z-DETAILS_ABOVE_RAFT_UPTO_+_(18"/>
      <sheetName val="TOTAL_CHECK18"/>
      <sheetName val="TYP___wall_Num18"/>
      <sheetName val="Z-DETAILS_TYP__+2_85_TO_+8_8518"/>
      <sheetName val="d-safe_specs17"/>
      <sheetName val="Deduction_of_assets17"/>
      <sheetName val="Blr_hire17"/>
      <sheetName val="PRECAST_lig(tconc_II17"/>
      <sheetName val="VF_Full_Recon17"/>
      <sheetName val="PITP3_COPY17"/>
      <sheetName val="Meas_17"/>
      <sheetName val="Expenses_Actual_Vs__Budgeted17"/>
      <sheetName val="Col_up_to_plinth17"/>
      <sheetName val="MASTER_RATE_ANALYSIS17"/>
      <sheetName val="RMG_-ABS17"/>
      <sheetName val="T_P_-ABS17"/>
      <sheetName val="T_P_-MB17"/>
      <sheetName val="E_P_R-ABS17"/>
      <sheetName val="E__R-MB17"/>
      <sheetName val="Bldg_6-ABS17"/>
      <sheetName val="Bldg_6-MB17"/>
      <sheetName val="Kz_Grid_Press_foundation_ABS17"/>
      <sheetName val="Kz_Grid_Press_foundation_meas17"/>
      <sheetName val="600-1200T__ABS17"/>
      <sheetName val="600-1200T_Meas17"/>
      <sheetName val="BSR-II_ABS17"/>
      <sheetName val="BSR-II_meas17"/>
      <sheetName val="Misc_ABS17"/>
      <sheetName val="Misc_MB17"/>
      <sheetName val="This_Bill17"/>
      <sheetName val="Upto_Previous17"/>
      <sheetName val="Up_to_date17"/>
      <sheetName val="Grand_Abstract17"/>
      <sheetName val="Blank_MB17"/>
      <sheetName val="cement_summary17"/>
      <sheetName val="Reinforcement_Steel17"/>
      <sheetName val="P-I_CEMENT_RECONCILIATION_17"/>
      <sheetName val="Ra-38_area_wise_summary17"/>
      <sheetName val="P-II_Cement_Reconciliation17"/>
      <sheetName val="Ra-16_P-II17"/>
      <sheetName val="RA_16-_GH17"/>
      <sheetName val="Quote_Sheet17"/>
      <sheetName val="RCC,Ret__Wall17"/>
      <sheetName val="Name_List17"/>
      <sheetName val="Intro_17"/>
      <sheetName val="Gate_217"/>
      <sheetName val="Project_Ignite17"/>
      <sheetName val="E_&amp;_R17"/>
      <sheetName val="Customize_Your_Invoice17"/>
      <sheetName val="Misc__Data17"/>
      <sheetName val="beam-reinft-machine_rm17"/>
      <sheetName val="Cash_Flow_Input_Data_ISC17"/>
      <sheetName val="Fin__Assumpt__-_SensitivitieH17"/>
      <sheetName val="공사비_내역_(가)"/>
      <sheetName val="__¢&amp;ú5#1"/>
      <sheetName val="__¢&amp;???ú5#???????1"/>
      <sheetName val="PRECAST_lightconc-II23"/>
      <sheetName val="Cleaning_&amp;_Grubbing23"/>
      <sheetName val="PRECAST_lightconc_II23"/>
      <sheetName val="College_Details23"/>
      <sheetName val="Personal_23"/>
      <sheetName val="jidal_dam23"/>
      <sheetName val="fran_temp23"/>
      <sheetName val="kona_swit23"/>
      <sheetName val="template_(8)23"/>
      <sheetName val="template_(9)23"/>
      <sheetName val="OVER_HEADS23"/>
      <sheetName val="Cover_Sheet23"/>
      <sheetName val="BOQ_REV_A23"/>
      <sheetName val="PTB_(IO)23"/>
      <sheetName val="BMS_23"/>
      <sheetName val="SPT_vs_PHI23"/>
      <sheetName val="TBAL9697_-group_wise__sdpl23"/>
      <sheetName val="Quantity_Schedule22"/>
      <sheetName val="Revenue__Schedule_22"/>
      <sheetName val="Balance_works_-_Direct_Cost22"/>
      <sheetName val="Balance_works_-_Indirect_Cost22"/>
      <sheetName val="Fund_Plan22"/>
      <sheetName val="Bill_of_Resources22"/>
      <sheetName val="SITE_OVERHEADS21"/>
      <sheetName val="labour_coeff21"/>
      <sheetName val="Expenditure_plan21"/>
      <sheetName val="ORDER_BOOKING21"/>
      <sheetName val="Site_Dev_BOQ21"/>
      <sheetName val="beam-reinft-IIInd_floor21"/>
      <sheetName val="M-Book_for_Conc21"/>
      <sheetName val="M-Book_for_FW21"/>
      <sheetName val="Costing_Upto_Mar'11_(2)21"/>
      <sheetName val="Tender_Summary21"/>
      <sheetName val="TAX_BILLS21"/>
      <sheetName val="CASH_BILLS21"/>
      <sheetName val="LABOUR_BILLS21"/>
      <sheetName val="puch_order21"/>
      <sheetName val="Sheet1_(2)21"/>
      <sheetName val="Boq_Block_A21"/>
      <sheetName val="_24_07_10_RS_&amp;_SECURITY21"/>
      <sheetName val="24_07_10_CIVIL_WET21"/>
      <sheetName val="_24_07_10_CIVIL21"/>
      <sheetName val="_24_07_10_MECH-FAB21"/>
      <sheetName val="_24_07_10_MECH-TANK21"/>
      <sheetName val="_23_07_10_N_SHIFT_MECH-FAB21"/>
      <sheetName val="_23_07_10_N_SHIFT_MECH-TANK21"/>
      <sheetName val="_23_07_10_RS_&amp;_SECURITY21"/>
      <sheetName val="23_07_10_CIVIL_WET21"/>
      <sheetName val="_23_07_10_CIVIL21"/>
      <sheetName val="_23_07_10_MECH-FAB21"/>
      <sheetName val="_23_07_10_MECH-TANK21"/>
      <sheetName val="_22_07_10_N_SHIFT_MECH-FAB21"/>
      <sheetName val="_22_07_10_N_SHIFT_MECH-TANK21"/>
      <sheetName val="_22_07_10_RS_&amp;_SECURITY21"/>
      <sheetName val="22_07_10_CIVIL_WET21"/>
      <sheetName val="_22_07_10_CIVIL21"/>
      <sheetName val="_22_07_10_MECH-FAB21"/>
      <sheetName val="_22_07_10_MECH-TANK21"/>
      <sheetName val="_21_07_10_N_SHIFT_MECH-FAB21"/>
      <sheetName val="_21_07_10_N_SHIFT_MECH-TANK21"/>
      <sheetName val="_21_07_10_RS_&amp;_SECURITY21"/>
      <sheetName val="21_07_10_CIVIL_WET21"/>
      <sheetName val="_21_07_10_CIVIL21"/>
      <sheetName val="_21_07_10_MECH-FAB21"/>
      <sheetName val="_21_07_10_MECH-TANK21"/>
      <sheetName val="_20_07_10_N_SHIFT_MECH-FAB21"/>
      <sheetName val="_20_07_10_N_SHIFT_MECH-TANK21"/>
      <sheetName val="_20_07_10_RS_&amp;_SECURITY21"/>
      <sheetName val="20_07_10_CIVIL_WET21"/>
      <sheetName val="_20_07_10_CIVIL21"/>
      <sheetName val="_20_07_10_MECH-FAB21"/>
      <sheetName val="_20_07_10_MECH-TANK21"/>
      <sheetName val="_19_07_10_N_SHIFT_MECH-FAB21"/>
      <sheetName val="_19_07_10_N_SHIFT_MECH-TANK21"/>
      <sheetName val="_19_07_10_RS_&amp;_SECURITY21"/>
      <sheetName val="19_07_10_CIVIL_WET21"/>
      <sheetName val="_19_07_10_CIVIL21"/>
      <sheetName val="_19_07_10_MECH-FAB21"/>
      <sheetName val="_19_07_10_MECH-TANK21"/>
      <sheetName val="_18_07_10_N_SHIFT_MECH-FAB21"/>
      <sheetName val="_18_07_10_N_SHIFT_MECH-TANK21"/>
      <sheetName val="_18_07_10_RS_&amp;_SECURITY21"/>
      <sheetName val="18_07_10_CIVIL_WET21"/>
      <sheetName val="_18_07_10_CIVIL21"/>
      <sheetName val="_18_07_10_MECH-FAB21"/>
      <sheetName val="_18_07_10_MECH-TANK21"/>
      <sheetName val="_17_07_10_N_SHIFT_MECH-FAB21"/>
      <sheetName val="_17_07_10_N_SHIFT_MECH-TANK21"/>
      <sheetName val="_17_07_10_RS_&amp;_SECURITY21"/>
      <sheetName val="17_07_10_CIVIL_WET21"/>
      <sheetName val="_17_07_10_CIVIL21"/>
      <sheetName val="_17_07_10_MECH-FAB21"/>
      <sheetName val="_17_07_10_MECH-TANK21"/>
      <sheetName val="_16_07_10_N_SHIFT_MECH-FAB20"/>
      <sheetName val="_16_07_10_N_SHIFT_MECH-TANK20"/>
      <sheetName val="_16_07_10_RS_&amp;_SECURITY20"/>
      <sheetName val="16_07_10_CIVIL_WET20"/>
      <sheetName val="_16_07_10_CIVIL20"/>
      <sheetName val="_16_07_10_MECH-FAB20"/>
      <sheetName val="_16_07_10_MECH-TANK20"/>
      <sheetName val="_15_07_10_N_SHIFT_MECH-FAB20"/>
      <sheetName val="_15_07_10_N_SHIFT_MECH-TANK20"/>
      <sheetName val="_15_07_10_RS_&amp;_SECURITY20"/>
      <sheetName val="15_07_10_CIVIL_WET20"/>
      <sheetName val="_15_07_10_CIVIL20"/>
      <sheetName val="_15_07_10_MECH-FAB20"/>
      <sheetName val="_15_07_10_MECH-TANK20"/>
      <sheetName val="_14_07_10_N_SHIFT_MECH-FAB20"/>
      <sheetName val="_14_07_10_N_SHIFT_MECH-TANK20"/>
      <sheetName val="_14_07_10_RS_&amp;_SECURITY20"/>
      <sheetName val="14_07_10_CIVIL_WET20"/>
      <sheetName val="_14_07_10_CIVIL20"/>
      <sheetName val="_14_07_10_MECH-FAB20"/>
      <sheetName val="_14_07_10_MECH-TANK20"/>
      <sheetName val="_13_07_10_N_SHIFT_MECH-FAB20"/>
      <sheetName val="_13_07_10_N_SHIFT_MECH-TANK20"/>
      <sheetName val="_13_07_10_RS_&amp;_SECURITY20"/>
      <sheetName val="13_07_10_CIVIL_WET20"/>
      <sheetName val="_13_07_10_CIVIL20"/>
      <sheetName val="_13_07_10_MECH-FAB20"/>
      <sheetName val="_13_07_10_MECH-TANK20"/>
      <sheetName val="_12_07_10_N_SHIFT_MECH-FAB20"/>
      <sheetName val="_12_07_10_N_SHIFT_MECH-TANK20"/>
      <sheetName val="_12_07_10_RS_&amp;_SECURITY20"/>
      <sheetName val="12_07_10_CIVIL_WET20"/>
      <sheetName val="_12_07_10_CIVIL20"/>
      <sheetName val="_12_07_10_MECH-FAB20"/>
      <sheetName val="_12_07_10_MECH-TANK20"/>
      <sheetName val="_11_07_10_N_SHIFT_MECH-FAB20"/>
      <sheetName val="_11_07_10_N_SHIFT_MECH-TANK20"/>
      <sheetName val="_11_07_10_RS_&amp;_SECURITY20"/>
      <sheetName val="11_07_10_CIVIL_WET20"/>
      <sheetName val="_11_07_10_CIVIL20"/>
      <sheetName val="_11_07_10_MECH-FAB20"/>
      <sheetName val="_11_07_10_MECH-TANK20"/>
      <sheetName val="_10_07_10_N_SHIFT_MECH-FAB20"/>
      <sheetName val="_10_07_10_N_SHIFT_MECH-TANK20"/>
      <sheetName val="_10_07_10_RS_&amp;_SECURITY20"/>
      <sheetName val="10_07_10_CIVIL_WET20"/>
      <sheetName val="_10_07_10_CIVIL20"/>
      <sheetName val="_10_07_10_MECH-FAB20"/>
      <sheetName val="_10_07_10_MECH-TANK20"/>
      <sheetName val="_09_07_10_N_SHIFT_MECH-FAB20"/>
      <sheetName val="_09_07_10_N_SHIFT_MECH-TANK20"/>
      <sheetName val="_09_07_10_RS_&amp;_SECURITY20"/>
      <sheetName val="09_07_10_CIVIL_WET20"/>
      <sheetName val="_09_07_10_CIVIL20"/>
      <sheetName val="_09_07_10_MECH-FAB20"/>
      <sheetName val="_09_07_10_MECH-TANK20"/>
      <sheetName val="_08_07_10_N_SHIFT_MECH-FAB20"/>
      <sheetName val="_08_07_10_N_SHIFT_MECH-TANK20"/>
      <sheetName val="_08_07_10_RS_&amp;_SECURITY20"/>
      <sheetName val="08_07_10_CIVIL_WET20"/>
      <sheetName val="_08_07_10_CIVIL20"/>
      <sheetName val="_08_07_10_MECH-FAB20"/>
      <sheetName val="_08_07_10_MECH-TANK20"/>
      <sheetName val="_07_07_10_N_SHIFT_MECH-FAB20"/>
      <sheetName val="_07_07_10_N_SHIFT_MECH-TANK20"/>
      <sheetName val="_07_07_10_RS_&amp;_SECURITY20"/>
      <sheetName val="07_07_10_CIVIL_WET20"/>
      <sheetName val="_07_07_10_CIVIL20"/>
      <sheetName val="_07_07_10_MECH-FAB20"/>
      <sheetName val="_07_07_10_MECH-TANK20"/>
      <sheetName val="_06_07_10_N_SHIFT_MECH-FAB20"/>
      <sheetName val="_06_07_10_N_SHIFT_MECH-TANK20"/>
      <sheetName val="_06_07_10_RS_&amp;_SECURITY20"/>
      <sheetName val="06_07_10_CIVIL_WET20"/>
      <sheetName val="_06_07_10_CIVIL20"/>
      <sheetName val="_06_07_10_MECH-FAB20"/>
      <sheetName val="_06_07_10_MECH-TANK20"/>
      <sheetName val="_05_07_10_N_SHIFT_MECH-FAB20"/>
      <sheetName val="_05_07_10_N_SHIFT_MECH-TANK20"/>
      <sheetName val="_05_07_10_RS_&amp;_SECURITY20"/>
      <sheetName val="05_07_10_CIVIL_WET20"/>
      <sheetName val="_05_07_10_CIVIL20"/>
      <sheetName val="_05_07_10_MECH-FAB20"/>
      <sheetName val="_05_07_10_MECH-TANK20"/>
      <sheetName val="_04_07_10_N_SHIFT_MECH-FAB20"/>
      <sheetName val="_04_07_10_N_SHIFT_MECH-TANK20"/>
      <sheetName val="_04_07_10_RS_&amp;_SECURITY20"/>
      <sheetName val="04_07_10_CIVIL_WET20"/>
      <sheetName val="_04_07_10_CIVIL20"/>
      <sheetName val="_04_07_10_MECH-FAB20"/>
      <sheetName val="_04_07_10_MECH-TANK20"/>
      <sheetName val="_03_07_10_N_SHIFT_MECH-FAB20"/>
      <sheetName val="_03_07_10_N_SHIFT_MECH-TANK20"/>
      <sheetName val="_03_07_10_RS_&amp;_SECURITY_20"/>
      <sheetName val="03_07_10_CIVIL_WET_20"/>
      <sheetName val="_03_07_10_CIVIL_20"/>
      <sheetName val="_03_07_10_MECH-FAB_20"/>
      <sheetName val="_03_07_10_MECH-TANK_20"/>
      <sheetName val="_02_07_10_N_SHIFT_MECH-FAB_20"/>
      <sheetName val="_02_07_10_N_SHIFT_MECH-TANK_20"/>
      <sheetName val="_02_07_10_RS_&amp;_SECURITY20"/>
      <sheetName val="02_07_10_CIVIL_WET20"/>
      <sheetName val="_02_07_10_CIVIL20"/>
      <sheetName val="_02_07_10_MECH-FAB20"/>
      <sheetName val="_02_07_10_MECH-TANK20"/>
      <sheetName val="_01_07_10_N_SHIFT_MECH-FAB20"/>
      <sheetName val="_01_07_10_N_SHIFT_MECH-TANK20"/>
      <sheetName val="_01_07_10_RS_&amp;_SECURITY20"/>
      <sheetName val="01_07_10_CIVIL_WET20"/>
      <sheetName val="_01_07_10_CIVIL20"/>
      <sheetName val="_01_07_10_MECH-FAB20"/>
      <sheetName val="_01_07_10_MECH-TANK20"/>
      <sheetName val="_30_06_10_N_SHIFT_MECH-FAB20"/>
      <sheetName val="_30_06_10_N_SHIFT_MECH-TANK20"/>
      <sheetName val="scurve_calc_(2)20"/>
      <sheetName val="Meas_-Hotel_Part21"/>
      <sheetName val="BOQ_Direct_selling_cost20"/>
      <sheetName val="Direct_cost_shed_A-2_20"/>
      <sheetName val="Contract_Night_Staff20"/>
      <sheetName val="Contract_Day_Staff20"/>
      <sheetName val="Day_Shift20"/>
      <sheetName val="Night_Shift20"/>
      <sheetName val="Ave_wtd_rates20"/>
      <sheetName val="Material_20"/>
      <sheetName val="Labour_&amp;_Plant20"/>
      <sheetName val="22_12_201121"/>
      <sheetName val="BOQ_(2)21"/>
      <sheetName val="Cashflow_projection20"/>
      <sheetName val="PA-_Consutant_20"/>
      <sheetName val="Civil_Boq20"/>
      <sheetName val="Fee_Rate_Summary20"/>
      <sheetName val="Item-_Compact20"/>
      <sheetName val="final_abstract20"/>
      <sheetName val="TBAL9697__group_wise__sdpl20"/>
      <sheetName val="St_co_91_5lvl20"/>
      <sheetName val="Civil_Works20"/>
      <sheetName val="IO_List20"/>
      <sheetName val="Fill_this_out_first___20"/>
      <sheetName val="Meas__Hotel_Part20"/>
      <sheetName val="INPUT_SHEET20"/>
      <sheetName val="DI_Rate_Analysis21"/>
      <sheetName val="Economic_RisingMain__Ph-I21"/>
      <sheetName val="SP_Break_Up20"/>
      <sheetName val="Labour_productivity20"/>
      <sheetName val="_09_07_10_M顅ᎆ뤀ᨇ԰?缀?20"/>
      <sheetName val="Sales_&amp;_Prod20"/>
      <sheetName val="Cost_Index20"/>
      <sheetName val="cash_in_flow_Summary_JV_20"/>
      <sheetName val="water_prop_20"/>
      <sheetName val="GR_slab-reinft20"/>
      <sheetName val="Staff_Acco_20"/>
      <sheetName val="Rate_analysis-_BOQ_1_20"/>
      <sheetName val="MN_T_B_20"/>
      <sheetName val="Project_Details__20"/>
      <sheetName val="F20_Risk_Analysis20"/>
      <sheetName val="Change_Order_Log20"/>
      <sheetName val="2000_MOR20"/>
      <sheetName val="Driveway_Beams20"/>
      <sheetName val="Structure_Bills_Qty20"/>
      <sheetName val="Prelims_Breakup21"/>
      <sheetName val="INDIGINEOUS_ITEMS_20"/>
      <sheetName val="3cd_Annexure20"/>
      <sheetName val="Rate_Analysis20"/>
      <sheetName val="Fin__Assumpt__-_Sensitivities20"/>
      <sheetName val="Bill_120"/>
      <sheetName val="Bill_220"/>
      <sheetName val="Bill_320"/>
      <sheetName val="Bill_420"/>
      <sheetName val="Bill_520"/>
      <sheetName val="Bill_620"/>
      <sheetName val="Bill_720"/>
      <sheetName val="_09_07_10_M顅ᎆ뤀ᨇ԰20"/>
      <sheetName val="_09_07_10_M顅ᎆ뤀ᨇ԰_缀_20"/>
      <sheetName val="1_Civil-RA20"/>
      <sheetName val="Assumption_Inputs20"/>
      <sheetName val="Phase_120"/>
      <sheetName val="Pacakges_split20"/>
      <sheetName val="DEINKING(ANNEX_1)20"/>
      <sheetName val="AutoOpen_Stub_Data20"/>
      <sheetName val="Eqpmnt_Plng20"/>
      <sheetName val="Debits_as_on_12_04_0819"/>
      <sheetName val="Data_Sheet19"/>
      <sheetName val="T-P1,_FINISHES_WORKING_20"/>
      <sheetName val="Assumption_&amp;_Exclusion20"/>
      <sheetName val="External_Doors20"/>
      <sheetName val="STAFFSCHED_19"/>
      <sheetName val="LABOUR_RATE20"/>
      <sheetName val="Material_Rate20"/>
      <sheetName val="Switch_V1620"/>
      <sheetName val="India_F&amp;S_Template19"/>
      <sheetName val="_bus_bay19"/>
      <sheetName val="doq_419"/>
      <sheetName val="doq_219"/>
      <sheetName val="Grade_Slab_-120"/>
      <sheetName val="Grade_Slab_-220"/>
      <sheetName val="Grade_slab-320"/>
      <sheetName val="Grade_slab_-420"/>
      <sheetName val="Grade_slab_-520"/>
      <sheetName val="Grade_slab_-620"/>
      <sheetName val="Cat_A_Change_Control20"/>
      <sheetName val="Factor_Sheet20"/>
      <sheetName val="Theo_Cons-June'1019"/>
      <sheetName val="11B_19"/>
      <sheetName val="ACAD_Finishes19"/>
      <sheetName val="Site_Details19"/>
      <sheetName val="Site_Area_Statement19"/>
      <sheetName val="Summary_WG19"/>
      <sheetName val="BOQ_LT19"/>
      <sheetName val="14_07_10_CIVIL_W [19"/>
      <sheetName val="AFAS_19"/>
      <sheetName val="RDS_&amp;_WLD19"/>
      <sheetName val="PA_System19"/>
      <sheetName val="Server_&amp;_PAC_Room19"/>
      <sheetName val="HVAC_BOQ19"/>
      <sheetName val="Invoice_Tracker19"/>
      <sheetName val="Income_Statement19"/>
      <sheetName val="Load_Details(B2)19"/>
      <sheetName val="Works_-_Quote_Sheet19"/>
      <sheetName val="BLOCK-A_(MEA_SHEET)19"/>
      <sheetName val="Cost_Basis18"/>
      <sheetName val="Top_Sheet19"/>
      <sheetName val="Col_NUM19"/>
      <sheetName val="COLUMN_RC_19"/>
      <sheetName val="STILT_Floor_Slab_NUM19"/>
      <sheetName val="First_Floor_Slab_RC19"/>
      <sheetName val="FIRST_FLOOR_SLAB_WT_SUMMARY19"/>
      <sheetName val="Stilt_Floor_Beam_NUM19"/>
      <sheetName val="STILT_BEAM_NUM19"/>
      <sheetName val="STILT_BEAM_RC19"/>
      <sheetName val="Stilt_wall_Num19"/>
      <sheetName val="STILT_WALL_RC19"/>
      <sheetName val="Z-DETAILS_ABOVE_RAFT_UPTO_+0_20"/>
      <sheetName val="Z-DETAILS_ABOVE_RAFT_UPTO_+_(19"/>
      <sheetName val="TOTAL_CHECK19"/>
      <sheetName val="TYP___wall_Num19"/>
      <sheetName val="Z-DETAILS_TYP__+2_85_TO_+8_8519"/>
      <sheetName val="d-safe_specs18"/>
      <sheetName val="Deduction_of_assets18"/>
      <sheetName val="Blr_hire18"/>
      <sheetName val="PRECAST_lig(tconc_II18"/>
      <sheetName val="VF_Full_Recon18"/>
      <sheetName val="PITP3_COPY18"/>
      <sheetName val="Meas_18"/>
      <sheetName val="Expenses_Actual_Vs__Budgeted18"/>
      <sheetName val="Col_up_to_plinth18"/>
      <sheetName val="MASTER_RATE_ANALYSIS18"/>
      <sheetName val="RMG_-ABS18"/>
      <sheetName val="T_P_-ABS18"/>
      <sheetName val="T_P_-MB18"/>
      <sheetName val="E_P_R-ABS18"/>
      <sheetName val="E__R-MB18"/>
      <sheetName val="Bldg_6-ABS18"/>
      <sheetName val="Bldg_6-MB18"/>
      <sheetName val="Kz_Grid_Press_foundation_ABS18"/>
      <sheetName val="Kz_Grid_Press_foundation_meas18"/>
      <sheetName val="600-1200T__ABS18"/>
      <sheetName val="600-1200T_Meas18"/>
      <sheetName val="BSR-II_ABS18"/>
      <sheetName val="BSR-II_meas18"/>
      <sheetName val="Misc_ABS18"/>
      <sheetName val="Misc_MB18"/>
      <sheetName val="This_Bill18"/>
      <sheetName val="Upto_Previous18"/>
      <sheetName val="Up_to_date18"/>
      <sheetName val="Grand_Abstract18"/>
      <sheetName val="Blank_MB18"/>
      <sheetName val="cement_summary18"/>
      <sheetName val="Reinforcement_Steel18"/>
      <sheetName val="P-I_CEMENT_RECONCILIATION_18"/>
      <sheetName val="Ra-38_area_wise_summary18"/>
      <sheetName val="P-II_Cement_Reconciliation18"/>
      <sheetName val="Ra-16_P-II18"/>
      <sheetName val="RA_16-_GH18"/>
      <sheetName val="Quote_Sheet18"/>
      <sheetName val="RCC,Ret__Wall18"/>
      <sheetName val="Name_List18"/>
      <sheetName val="Intro_18"/>
      <sheetName val="Gate_218"/>
      <sheetName val="Project_Ignite18"/>
      <sheetName val="E_&amp;_R18"/>
      <sheetName val="Customize_Your_Invoice18"/>
      <sheetName val="Misc__Data18"/>
      <sheetName val="beam-reinft-machine_rm18"/>
      <sheetName val="Cash_Flow_Input_Data_ISC18"/>
      <sheetName val="Fin__Assumpt__-_SensitivitieH18"/>
      <sheetName val="공사비_내역_(가)1"/>
      <sheetName val="__¢&amp;ú5#2"/>
      <sheetName val="__¢&amp;???ú5#???????2"/>
      <sheetName val="PRECAST_lightconc-II24"/>
      <sheetName val="Cleaning_&amp;_Grubbing24"/>
      <sheetName val="PRECAST_lightconc_II24"/>
      <sheetName val="College_Details24"/>
      <sheetName val="Personal_24"/>
      <sheetName val="jidal_dam24"/>
      <sheetName val="fran_temp24"/>
      <sheetName val="kona_swit24"/>
      <sheetName val="template_(8)24"/>
      <sheetName val="template_(9)24"/>
      <sheetName val="OVER_HEADS24"/>
      <sheetName val="Cover_Sheet24"/>
      <sheetName val="BOQ_REV_A24"/>
      <sheetName val="PTB_(IO)24"/>
      <sheetName val="BMS_24"/>
      <sheetName val="SPT_vs_PHI24"/>
      <sheetName val="TBAL9697_-group_wise__sdpl24"/>
      <sheetName val="Quantity_Schedule23"/>
      <sheetName val="Revenue__Schedule_23"/>
      <sheetName val="Balance_works_-_Direct_Cost23"/>
      <sheetName val="Balance_works_-_Indirect_Cost23"/>
      <sheetName val="Fund_Plan23"/>
      <sheetName val="Bill_of_Resources23"/>
      <sheetName val="SITE_OVERHEADS22"/>
      <sheetName val="labour_coeff22"/>
      <sheetName val="Expenditure_plan22"/>
      <sheetName val="ORDER_BOOKING22"/>
      <sheetName val="Site_Dev_BOQ22"/>
      <sheetName val="beam-reinft-IIInd_floor22"/>
      <sheetName val="M-Book_for_Conc22"/>
      <sheetName val="M-Book_for_FW22"/>
      <sheetName val="Costing_Upto_Mar'11_(2)22"/>
      <sheetName val="Tender_Summary22"/>
      <sheetName val="TAX_BILLS22"/>
      <sheetName val="CASH_BILLS22"/>
      <sheetName val="LABOUR_BILLS22"/>
      <sheetName val="puch_order22"/>
      <sheetName val="Sheet1_(2)22"/>
      <sheetName val="Boq_Block_A22"/>
      <sheetName val="_24_07_10_RS_&amp;_SECURITY22"/>
      <sheetName val="24_07_10_CIVIL_WET22"/>
      <sheetName val="_24_07_10_CIVIL22"/>
      <sheetName val="_24_07_10_MECH-FAB22"/>
      <sheetName val="_24_07_10_MECH-TANK22"/>
      <sheetName val="_23_07_10_N_SHIFT_MECH-FAB22"/>
      <sheetName val="_23_07_10_N_SHIFT_MECH-TANK22"/>
      <sheetName val="_23_07_10_RS_&amp;_SECURITY22"/>
      <sheetName val="23_07_10_CIVIL_WET22"/>
      <sheetName val="_23_07_10_CIVIL22"/>
      <sheetName val="_23_07_10_MECH-FAB22"/>
      <sheetName val="_23_07_10_MECH-TANK22"/>
      <sheetName val="_22_07_10_N_SHIFT_MECH-FAB22"/>
      <sheetName val="_22_07_10_N_SHIFT_MECH-TANK22"/>
      <sheetName val="_22_07_10_RS_&amp;_SECURITY22"/>
      <sheetName val="22_07_10_CIVIL_WET22"/>
      <sheetName val="_22_07_10_CIVIL22"/>
      <sheetName val="_22_07_10_MECH-FAB22"/>
      <sheetName val="_22_07_10_MECH-TANK22"/>
      <sheetName val="_21_07_10_N_SHIFT_MECH-FAB22"/>
      <sheetName val="_21_07_10_N_SHIFT_MECH-TANK22"/>
      <sheetName val="_21_07_10_RS_&amp;_SECURITY22"/>
      <sheetName val="21_07_10_CIVIL_WET22"/>
      <sheetName val="_21_07_10_CIVIL22"/>
      <sheetName val="_21_07_10_MECH-FAB22"/>
      <sheetName val="_21_07_10_MECH-TANK22"/>
      <sheetName val="_20_07_10_N_SHIFT_MECH-FAB22"/>
      <sheetName val="_20_07_10_N_SHIFT_MECH-TANK22"/>
      <sheetName val="_20_07_10_RS_&amp;_SECURITY22"/>
      <sheetName val="20_07_10_CIVIL_WET22"/>
      <sheetName val="_20_07_10_CIVIL22"/>
      <sheetName val="_20_07_10_MECH-FAB22"/>
      <sheetName val="_20_07_10_MECH-TANK22"/>
      <sheetName val="_19_07_10_N_SHIFT_MECH-FAB22"/>
      <sheetName val="_19_07_10_N_SHIFT_MECH-TANK22"/>
      <sheetName val="_19_07_10_RS_&amp;_SECURITY22"/>
      <sheetName val="19_07_10_CIVIL_WET22"/>
      <sheetName val="_19_07_10_CIVIL22"/>
      <sheetName val="_19_07_10_MECH-FAB22"/>
      <sheetName val="_19_07_10_MECH-TANK22"/>
      <sheetName val="_18_07_10_N_SHIFT_MECH-FAB22"/>
      <sheetName val="_18_07_10_N_SHIFT_MECH-TANK22"/>
      <sheetName val="_18_07_10_RS_&amp;_SECURITY22"/>
      <sheetName val="18_07_10_CIVIL_WET22"/>
      <sheetName val="_18_07_10_CIVIL22"/>
      <sheetName val="_18_07_10_MECH-FAB22"/>
      <sheetName val="_18_07_10_MECH-TANK22"/>
      <sheetName val="_17_07_10_N_SHIFT_MECH-FAB22"/>
      <sheetName val="_17_07_10_N_SHIFT_MECH-TANK22"/>
      <sheetName val="_17_07_10_RS_&amp;_SECURITY22"/>
      <sheetName val="17_07_10_CIVIL_WET22"/>
      <sheetName val="_17_07_10_CIVIL22"/>
      <sheetName val="_17_07_10_MECH-FAB22"/>
      <sheetName val="_17_07_10_MECH-TANK22"/>
      <sheetName val="_16_07_10_N_SHIFT_MECH-FAB21"/>
      <sheetName val="_16_07_10_N_SHIFT_MECH-TANK21"/>
      <sheetName val="_16_07_10_RS_&amp;_SECURITY21"/>
      <sheetName val="16_07_10_CIVIL_WET21"/>
      <sheetName val="_16_07_10_CIVIL21"/>
      <sheetName val="_16_07_10_MECH-FAB21"/>
      <sheetName val="_16_07_10_MECH-TANK21"/>
      <sheetName val="_15_07_10_N_SHIFT_MECH-FAB21"/>
      <sheetName val="_15_07_10_N_SHIFT_MECH-TANK21"/>
      <sheetName val="_15_07_10_RS_&amp;_SECURITY21"/>
      <sheetName val="15_07_10_CIVIL_WET21"/>
      <sheetName val="_15_07_10_CIVIL21"/>
      <sheetName val="_15_07_10_MECH-FAB21"/>
      <sheetName val="_15_07_10_MECH-TANK21"/>
      <sheetName val="_14_07_10_N_SHIFT_MECH-FAB21"/>
      <sheetName val="_14_07_10_N_SHIFT_MECH-TANK21"/>
      <sheetName val="_14_07_10_RS_&amp;_SECURITY21"/>
      <sheetName val="14_07_10_CIVIL_WET21"/>
      <sheetName val="_14_07_10_CIVIL21"/>
      <sheetName val="_14_07_10_MECH-FAB21"/>
      <sheetName val="_14_07_10_MECH-TANK21"/>
      <sheetName val="_13_07_10_N_SHIFT_MECH-FAB21"/>
      <sheetName val="_13_07_10_N_SHIFT_MECH-TANK21"/>
      <sheetName val="_13_07_10_RS_&amp;_SECURITY21"/>
      <sheetName val="13_07_10_CIVIL_WET21"/>
      <sheetName val="_13_07_10_CIVIL21"/>
      <sheetName val="_13_07_10_MECH-FAB21"/>
      <sheetName val="_13_07_10_MECH-TANK21"/>
      <sheetName val="_12_07_10_N_SHIFT_MECH-FAB21"/>
      <sheetName val="_12_07_10_N_SHIFT_MECH-TANK21"/>
      <sheetName val="_12_07_10_RS_&amp;_SECURITY21"/>
      <sheetName val="12_07_10_CIVIL_WET21"/>
      <sheetName val="_12_07_10_CIVIL21"/>
      <sheetName val="_12_07_10_MECH-FAB21"/>
      <sheetName val="_12_07_10_MECH-TANK21"/>
      <sheetName val="_11_07_10_N_SHIFT_MECH-FAB21"/>
      <sheetName val="_11_07_10_N_SHIFT_MECH-TANK21"/>
      <sheetName val="_11_07_10_RS_&amp;_SECURITY21"/>
      <sheetName val="11_07_10_CIVIL_WET21"/>
      <sheetName val="_11_07_10_CIVIL21"/>
      <sheetName val="_11_07_10_MECH-FAB21"/>
      <sheetName val="_11_07_10_MECH-TANK21"/>
      <sheetName val="_10_07_10_N_SHIFT_MECH-FAB21"/>
      <sheetName val="_10_07_10_N_SHIFT_MECH-TANK21"/>
      <sheetName val="_10_07_10_RS_&amp;_SECURITY21"/>
      <sheetName val="10_07_10_CIVIL_WET21"/>
      <sheetName val="_10_07_10_CIVIL21"/>
      <sheetName val="_10_07_10_MECH-FAB21"/>
      <sheetName val="_10_07_10_MECH-TANK21"/>
      <sheetName val="_09_07_10_N_SHIFT_MECH-FAB21"/>
      <sheetName val="_09_07_10_N_SHIFT_MECH-TANK21"/>
      <sheetName val="_09_07_10_RS_&amp;_SECURITY21"/>
      <sheetName val="09_07_10_CIVIL_WET21"/>
      <sheetName val="_09_07_10_CIVIL21"/>
      <sheetName val="_09_07_10_MECH-FAB21"/>
      <sheetName val="_09_07_10_MECH-TANK21"/>
      <sheetName val="_08_07_10_N_SHIFT_MECH-FAB21"/>
      <sheetName val="_08_07_10_N_SHIFT_MECH-TANK21"/>
      <sheetName val="_08_07_10_RS_&amp;_SECURITY21"/>
      <sheetName val="08_07_10_CIVIL_WET21"/>
      <sheetName val="_08_07_10_CIVIL21"/>
      <sheetName val="_08_07_10_MECH-FAB21"/>
      <sheetName val="_08_07_10_MECH-TANK21"/>
      <sheetName val="_07_07_10_N_SHIFT_MECH-FAB21"/>
      <sheetName val="_07_07_10_N_SHIFT_MECH-TANK21"/>
      <sheetName val="_07_07_10_RS_&amp;_SECURITY21"/>
      <sheetName val="07_07_10_CIVIL_WET21"/>
      <sheetName val="_07_07_10_CIVIL21"/>
      <sheetName val="_07_07_10_MECH-FAB21"/>
      <sheetName val="_07_07_10_MECH-TANK21"/>
      <sheetName val="_06_07_10_N_SHIFT_MECH-FAB21"/>
      <sheetName val="_06_07_10_N_SHIFT_MECH-TANK21"/>
      <sheetName val="_06_07_10_RS_&amp;_SECURITY21"/>
      <sheetName val="06_07_10_CIVIL_WET21"/>
      <sheetName val="_06_07_10_CIVIL21"/>
      <sheetName val="_06_07_10_MECH-FAB21"/>
      <sheetName val="_06_07_10_MECH-TANK21"/>
      <sheetName val="_05_07_10_N_SHIFT_MECH-FAB21"/>
      <sheetName val="_05_07_10_N_SHIFT_MECH-TANK21"/>
      <sheetName val="_05_07_10_RS_&amp;_SECURITY21"/>
      <sheetName val="05_07_10_CIVIL_WET21"/>
      <sheetName val="_05_07_10_CIVIL21"/>
      <sheetName val="_05_07_10_MECH-FAB21"/>
      <sheetName val="_05_07_10_MECH-TANK21"/>
      <sheetName val="_04_07_10_N_SHIFT_MECH-FAB21"/>
      <sheetName val="_04_07_10_N_SHIFT_MECH-TANK21"/>
      <sheetName val="_04_07_10_RS_&amp;_SECURITY21"/>
      <sheetName val="04_07_10_CIVIL_WET21"/>
      <sheetName val="_04_07_10_CIVIL21"/>
      <sheetName val="_04_07_10_MECH-FAB21"/>
      <sheetName val="_04_07_10_MECH-TANK21"/>
      <sheetName val="_03_07_10_N_SHIFT_MECH-FAB21"/>
      <sheetName val="_03_07_10_N_SHIFT_MECH-TANK21"/>
      <sheetName val="_03_07_10_RS_&amp;_SECURITY_21"/>
      <sheetName val="03_07_10_CIVIL_WET_21"/>
      <sheetName val="_03_07_10_CIVIL_21"/>
      <sheetName val="_03_07_10_MECH-FAB_21"/>
      <sheetName val="_03_07_10_MECH-TANK_21"/>
      <sheetName val="_02_07_10_N_SHIFT_MECH-FAB_21"/>
      <sheetName val="_02_07_10_N_SHIFT_MECH-TANK_21"/>
      <sheetName val="_02_07_10_RS_&amp;_SECURITY21"/>
      <sheetName val="02_07_10_CIVIL_WET21"/>
      <sheetName val="_02_07_10_CIVIL21"/>
      <sheetName val="_02_07_10_MECH-FAB21"/>
      <sheetName val="_02_07_10_MECH-TANK21"/>
      <sheetName val="_01_07_10_N_SHIFT_MECH-FAB21"/>
      <sheetName val="_01_07_10_N_SHIFT_MECH-TANK21"/>
      <sheetName val="_01_07_10_RS_&amp;_SECURITY21"/>
      <sheetName val="01_07_10_CIVIL_WET21"/>
      <sheetName val="_01_07_10_CIVIL21"/>
      <sheetName val="_01_07_10_MECH-FAB21"/>
      <sheetName val="_01_07_10_MECH-TANK21"/>
      <sheetName val="_30_06_10_N_SHIFT_MECH-FAB21"/>
      <sheetName val="_30_06_10_N_SHIFT_MECH-TANK21"/>
      <sheetName val="scurve_calc_(2)21"/>
      <sheetName val="Meas_-Hotel_Part22"/>
      <sheetName val="BOQ_Direct_selling_cost21"/>
      <sheetName val="Direct_cost_shed_A-2_21"/>
      <sheetName val="Contract_Night_Staff21"/>
      <sheetName val="Contract_Day_Staff21"/>
      <sheetName val="Day_Shift21"/>
      <sheetName val="Night_Shift21"/>
      <sheetName val="Ave_wtd_rates21"/>
      <sheetName val="Material_21"/>
      <sheetName val="Labour_&amp;_Plant21"/>
      <sheetName val="22_12_201122"/>
      <sheetName val="BOQ_(2)22"/>
      <sheetName val="Cashflow_projection21"/>
      <sheetName val="PA-_Consutant_21"/>
      <sheetName val="Civil_Boq21"/>
      <sheetName val="Fee_Rate_Summary21"/>
      <sheetName val="Item-_Compact21"/>
      <sheetName val="final_abstract21"/>
      <sheetName val="TBAL9697__group_wise__sdpl21"/>
      <sheetName val="St_co_91_5lvl21"/>
      <sheetName val="Civil_Works21"/>
      <sheetName val="IO_List21"/>
      <sheetName val="Fill_this_out_first___21"/>
      <sheetName val="Meas__Hotel_Part21"/>
      <sheetName val="INPUT_SHEET21"/>
      <sheetName val="DI_Rate_Analysis22"/>
      <sheetName val="Economic_RisingMain__Ph-I22"/>
      <sheetName val="SP_Break_Up21"/>
      <sheetName val="Labour_productivity21"/>
      <sheetName val="_09_07_10_M顅ᎆ뤀ᨇ԰?缀?21"/>
      <sheetName val="Sales_&amp;_Prod21"/>
      <sheetName val="Cost_Index21"/>
      <sheetName val="cash_in_flow_Summary_JV_21"/>
      <sheetName val="water_prop_21"/>
      <sheetName val="GR_slab-reinft21"/>
      <sheetName val="Staff_Acco_21"/>
      <sheetName val="Rate_analysis-_BOQ_1_21"/>
      <sheetName val="MN_T_B_21"/>
      <sheetName val="Project_Details__21"/>
      <sheetName val="F20_Risk_Analysis21"/>
      <sheetName val="Change_Order_Log21"/>
      <sheetName val="2000_MOR21"/>
      <sheetName val="Driveway_Beams21"/>
      <sheetName val="Structure_Bills_Qty21"/>
      <sheetName val="Prelims_Breakup22"/>
      <sheetName val="INDIGINEOUS_ITEMS_21"/>
      <sheetName val="3cd_Annexure21"/>
      <sheetName val="Rate_Analysis21"/>
      <sheetName val="Fin__Assumpt__-_Sensitivities21"/>
      <sheetName val="Bill_121"/>
      <sheetName val="Bill_221"/>
      <sheetName val="Bill_321"/>
      <sheetName val="Bill_421"/>
      <sheetName val="Bill_521"/>
      <sheetName val="Bill_621"/>
      <sheetName val="Bill_721"/>
      <sheetName val="_09_07_10_M顅ᎆ뤀ᨇ԰21"/>
      <sheetName val="_09_07_10_M顅ᎆ뤀ᨇ԰_缀_21"/>
      <sheetName val="1_Civil-RA21"/>
      <sheetName val="Assumption_Inputs21"/>
      <sheetName val="Phase_121"/>
      <sheetName val="Pacakges_split21"/>
      <sheetName val="DEINKING(ANNEX_1)21"/>
      <sheetName val="AutoOpen_Stub_Data21"/>
      <sheetName val="Eqpmnt_Plng21"/>
      <sheetName val="Debits_as_on_12_04_0820"/>
      <sheetName val="Data_Sheet20"/>
      <sheetName val="T-P1,_FINISHES_WORKING_21"/>
      <sheetName val="Assumption_&amp;_Exclusion21"/>
      <sheetName val="External_Doors21"/>
      <sheetName val="STAFFSCHED_20"/>
      <sheetName val="LABOUR_RATE21"/>
      <sheetName val="Material_Rate21"/>
      <sheetName val="Switch_V1621"/>
      <sheetName val="India_F&amp;S_Template20"/>
      <sheetName val="_bus_bay20"/>
      <sheetName val="doq_420"/>
      <sheetName val="doq_220"/>
      <sheetName val="Grade_Slab_-121"/>
      <sheetName val="Grade_Slab_-221"/>
      <sheetName val="Grade_slab-321"/>
      <sheetName val="Grade_slab_-421"/>
      <sheetName val="Grade_slab_-521"/>
      <sheetName val="Grade_slab_-621"/>
      <sheetName val="Cat_A_Change_Control21"/>
      <sheetName val="Factor_Sheet21"/>
      <sheetName val="Theo_Cons-June'1020"/>
      <sheetName val="11B_20"/>
      <sheetName val="ACAD_Finishes20"/>
      <sheetName val="Site_Details20"/>
      <sheetName val="Site_Area_Statement20"/>
      <sheetName val="Summary_WG20"/>
      <sheetName val="BOQ_LT20"/>
      <sheetName val="14_07_10_CIVIL_W [20"/>
      <sheetName val="AFAS_20"/>
      <sheetName val="RDS_&amp;_WLD20"/>
      <sheetName val="PA_System20"/>
      <sheetName val="Server_&amp;_PAC_Room20"/>
      <sheetName val="HVAC_BOQ20"/>
      <sheetName val="Invoice_Tracker20"/>
      <sheetName val="Income_Statement20"/>
      <sheetName val="Load_Details(B2)20"/>
      <sheetName val="Works_-_Quote_Sheet20"/>
      <sheetName val="BLOCK-A_(MEA_SHEET)20"/>
      <sheetName val="Cost_Basis19"/>
      <sheetName val="Top_Sheet20"/>
      <sheetName val="Col_NUM20"/>
      <sheetName val="COLUMN_RC_20"/>
      <sheetName val="STILT_Floor_Slab_NUM20"/>
      <sheetName val="First_Floor_Slab_RC20"/>
      <sheetName val="FIRST_FLOOR_SLAB_WT_SUMMARY20"/>
      <sheetName val="Stilt_Floor_Beam_NUM20"/>
      <sheetName val="STILT_BEAM_NUM20"/>
      <sheetName val="STILT_BEAM_RC20"/>
      <sheetName val="Stilt_wall_Num20"/>
      <sheetName val="STILT_WALL_RC20"/>
      <sheetName val="Z-DETAILS_ABOVE_RAFT_UPTO_+0_21"/>
      <sheetName val="Z-DETAILS_ABOVE_RAFT_UPTO_+_(20"/>
      <sheetName val="TOTAL_CHECK20"/>
      <sheetName val="TYP___wall_Num20"/>
      <sheetName val="Z-DETAILS_TYP__+2_85_TO_+8_8520"/>
      <sheetName val="d-safe_specs19"/>
      <sheetName val="Deduction_of_assets19"/>
      <sheetName val="Blr_hire19"/>
      <sheetName val="PRECAST_lig(tconc_II19"/>
      <sheetName val="VF_Full_Recon19"/>
      <sheetName val="PITP3_COPY19"/>
      <sheetName val="Meas_19"/>
      <sheetName val="Expenses_Actual_Vs__Budgeted19"/>
      <sheetName val="Col_up_to_plinth19"/>
      <sheetName val="MASTER_RATE_ANALYSIS19"/>
      <sheetName val="RMG_-ABS19"/>
      <sheetName val="T_P_-ABS19"/>
      <sheetName val="T_P_-MB19"/>
      <sheetName val="E_P_R-ABS19"/>
      <sheetName val="E__R-MB19"/>
      <sheetName val="Bldg_6-ABS19"/>
      <sheetName val="Bldg_6-MB19"/>
      <sheetName val="Kz_Grid_Press_foundation_ABS19"/>
      <sheetName val="Kz_Grid_Press_foundation_meas19"/>
      <sheetName val="600-1200T__ABS19"/>
      <sheetName val="600-1200T_Meas19"/>
      <sheetName val="BSR-II_ABS19"/>
      <sheetName val="BSR-II_meas19"/>
      <sheetName val="Misc_ABS19"/>
      <sheetName val="Misc_MB19"/>
      <sheetName val="This_Bill19"/>
      <sheetName val="Upto_Previous19"/>
      <sheetName val="Up_to_date19"/>
      <sheetName val="Grand_Abstract19"/>
      <sheetName val="Blank_MB19"/>
      <sheetName val="cement_summary19"/>
      <sheetName val="Reinforcement_Steel19"/>
      <sheetName val="P-I_CEMENT_RECONCILIATION_19"/>
      <sheetName val="Ra-38_area_wise_summary19"/>
      <sheetName val="P-II_Cement_Reconciliation19"/>
      <sheetName val="Ra-16_P-II19"/>
      <sheetName val="RA_16-_GH19"/>
      <sheetName val="Quote_Sheet19"/>
      <sheetName val="RCC,Ret__Wall19"/>
      <sheetName val="Name_List19"/>
      <sheetName val="Intro_19"/>
      <sheetName val="Gate_219"/>
      <sheetName val="Project_Ignite19"/>
      <sheetName val="E_&amp;_R19"/>
      <sheetName val="Customize_Your_Invoice19"/>
      <sheetName val="Misc__Data19"/>
      <sheetName val="beam-reinft-machine_rm19"/>
      <sheetName val="Cash_Flow_Input_Data_ISC19"/>
      <sheetName val="Fin__Assumpt__-_SensitivitieH19"/>
      <sheetName val="공사비_내역_(가)2"/>
      <sheetName val="Raw_Data2"/>
      <sheetName val="KSt_-_Analysis_2"/>
      <sheetName val="Section_Catalogue2"/>
      <sheetName val="__¢&amp;ú5#3"/>
      <sheetName val="__¢&amp;???ú5#???????3"/>
      <sheetName val="PRECAST_lightconc-II26"/>
      <sheetName val="Cleaning_&amp;_Grubbing26"/>
      <sheetName val="PRECAST_lightconc_II26"/>
      <sheetName val="College_Details26"/>
      <sheetName val="Personal_26"/>
      <sheetName val="jidal_dam26"/>
      <sheetName val="fran_temp26"/>
      <sheetName val="kona_swit26"/>
      <sheetName val="template_(8)26"/>
      <sheetName val="template_(9)26"/>
      <sheetName val="OVER_HEADS26"/>
      <sheetName val="Cover_Sheet26"/>
      <sheetName val="BOQ_REV_A26"/>
      <sheetName val="PTB_(IO)26"/>
      <sheetName val="BMS_26"/>
      <sheetName val="SPT_vs_PHI26"/>
      <sheetName val="TBAL9697_-group_wise__sdpl26"/>
      <sheetName val="Quantity_Schedule25"/>
      <sheetName val="Revenue__Schedule_25"/>
      <sheetName val="Balance_works_-_Direct_Cost25"/>
      <sheetName val="Balance_works_-_Indirect_Cost25"/>
      <sheetName val="Fund_Plan25"/>
      <sheetName val="Bill_of_Resources25"/>
      <sheetName val="SITE_OVERHEADS24"/>
      <sheetName val="labour_coeff24"/>
      <sheetName val="Expenditure_plan24"/>
      <sheetName val="ORDER_BOOKING24"/>
      <sheetName val="Site_Dev_BOQ24"/>
      <sheetName val="beam-reinft-IIInd_floor24"/>
      <sheetName val="M-Book_for_Conc24"/>
      <sheetName val="M-Book_for_FW24"/>
      <sheetName val="Costing_Upto_Mar'11_(2)24"/>
      <sheetName val="Tender_Summary24"/>
      <sheetName val="TAX_BILLS24"/>
      <sheetName val="CASH_BILLS24"/>
      <sheetName val="LABOUR_BILLS24"/>
      <sheetName val="puch_order24"/>
      <sheetName val="Sheet1_(2)24"/>
      <sheetName val="Boq_Block_A24"/>
      <sheetName val="_24_07_10_RS_&amp;_SECURITY24"/>
      <sheetName val="24_07_10_CIVIL_WET24"/>
      <sheetName val="_24_07_10_CIVIL24"/>
      <sheetName val="_24_07_10_MECH-FAB24"/>
      <sheetName val="_24_07_10_MECH-TANK24"/>
      <sheetName val="_23_07_10_N_SHIFT_MECH-FAB24"/>
      <sheetName val="_23_07_10_N_SHIFT_MECH-TANK24"/>
      <sheetName val="_23_07_10_RS_&amp;_SECURITY24"/>
      <sheetName val="23_07_10_CIVIL_WET24"/>
      <sheetName val="_23_07_10_CIVIL24"/>
      <sheetName val="_23_07_10_MECH-FAB24"/>
      <sheetName val="_23_07_10_MECH-TANK24"/>
      <sheetName val="_22_07_10_N_SHIFT_MECH-FAB24"/>
      <sheetName val="_22_07_10_N_SHIFT_MECH-TANK24"/>
      <sheetName val="_22_07_10_RS_&amp;_SECURITY24"/>
      <sheetName val="22_07_10_CIVIL_WET24"/>
      <sheetName val="_22_07_10_CIVIL24"/>
      <sheetName val="_22_07_10_MECH-FAB24"/>
      <sheetName val="_22_07_10_MECH-TANK24"/>
      <sheetName val="_21_07_10_N_SHIFT_MECH-FAB24"/>
      <sheetName val="_21_07_10_N_SHIFT_MECH-TANK24"/>
      <sheetName val="_21_07_10_RS_&amp;_SECURITY24"/>
      <sheetName val="21_07_10_CIVIL_WET24"/>
      <sheetName val="_21_07_10_CIVIL24"/>
      <sheetName val="_21_07_10_MECH-FAB24"/>
      <sheetName val="_21_07_10_MECH-TANK24"/>
      <sheetName val="_20_07_10_N_SHIFT_MECH-FAB24"/>
      <sheetName val="_20_07_10_N_SHIFT_MECH-TANK24"/>
      <sheetName val="_20_07_10_RS_&amp;_SECURITY24"/>
      <sheetName val="20_07_10_CIVIL_WET24"/>
      <sheetName val="_20_07_10_CIVIL24"/>
      <sheetName val="_20_07_10_MECH-FAB24"/>
      <sheetName val="_20_07_10_MECH-TANK24"/>
      <sheetName val="_19_07_10_N_SHIFT_MECH-FAB24"/>
      <sheetName val="_19_07_10_N_SHIFT_MECH-TANK24"/>
      <sheetName val="_19_07_10_RS_&amp;_SECURITY24"/>
      <sheetName val="19_07_10_CIVIL_WET24"/>
      <sheetName val="_19_07_10_CIVIL24"/>
      <sheetName val="_19_07_10_MECH-FAB24"/>
      <sheetName val="_19_07_10_MECH-TANK24"/>
      <sheetName val="_18_07_10_N_SHIFT_MECH-FAB24"/>
      <sheetName val="_18_07_10_N_SHIFT_MECH-TANK24"/>
      <sheetName val="_18_07_10_RS_&amp;_SECURITY24"/>
      <sheetName val="18_07_10_CIVIL_WET24"/>
      <sheetName val="_18_07_10_CIVIL24"/>
      <sheetName val="_18_07_10_MECH-FAB24"/>
      <sheetName val="_18_07_10_MECH-TANK24"/>
      <sheetName val="_17_07_10_N_SHIFT_MECH-FAB24"/>
      <sheetName val="_17_07_10_N_SHIFT_MECH-TANK24"/>
      <sheetName val="_17_07_10_RS_&amp;_SECURITY24"/>
      <sheetName val="17_07_10_CIVIL_WET24"/>
      <sheetName val="_17_07_10_CIVIL24"/>
      <sheetName val="_17_07_10_MECH-FAB24"/>
      <sheetName val="_17_07_10_MECH-TANK24"/>
      <sheetName val="_16_07_10_N_SHIFT_MECH-FAB23"/>
      <sheetName val="_16_07_10_N_SHIFT_MECH-TANK23"/>
      <sheetName val="_16_07_10_RS_&amp;_SECURITY23"/>
      <sheetName val="16_07_10_CIVIL_WET23"/>
      <sheetName val="_16_07_10_CIVIL23"/>
      <sheetName val="_16_07_10_MECH-FAB23"/>
      <sheetName val="_16_07_10_MECH-TANK23"/>
      <sheetName val="_15_07_10_N_SHIFT_MECH-FAB23"/>
      <sheetName val="_15_07_10_N_SHIFT_MECH-TANK23"/>
      <sheetName val="_15_07_10_RS_&amp;_SECURITY23"/>
      <sheetName val="15_07_10_CIVIL_WET23"/>
      <sheetName val="_15_07_10_CIVIL23"/>
      <sheetName val="_15_07_10_MECH-FAB23"/>
      <sheetName val="_15_07_10_MECH-TANK23"/>
      <sheetName val="_14_07_10_N_SHIFT_MECH-FAB23"/>
      <sheetName val="_14_07_10_N_SHIFT_MECH-TANK23"/>
      <sheetName val="_14_07_10_RS_&amp;_SECURITY23"/>
      <sheetName val="14_07_10_CIVIL_WET23"/>
      <sheetName val="_14_07_10_CIVIL23"/>
      <sheetName val="_14_07_10_MECH-FAB23"/>
      <sheetName val="_14_07_10_MECH-TANK23"/>
      <sheetName val="_13_07_10_N_SHIFT_MECH-FAB23"/>
      <sheetName val="_13_07_10_N_SHIFT_MECH-TANK23"/>
      <sheetName val="_13_07_10_RS_&amp;_SECURITY23"/>
      <sheetName val="13_07_10_CIVIL_WET23"/>
      <sheetName val="_13_07_10_CIVIL23"/>
      <sheetName val="_13_07_10_MECH-FAB23"/>
      <sheetName val="_13_07_10_MECH-TANK23"/>
      <sheetName val="_12_07_10_N_SHIFT_MECH-FAB23"/>
      <sheetName val="_12_07_10_N_SHIFT_MECH-TANK23"/>
      <sheetName val="_12_07_10_RS_&amp;_SECURITY23"/>
      <sheetName val="12_07_10_CIVIL_WET23"/>
      <sheetName val="_12_07_10_CIVIL23"/>
      <sheetName val="_12_07_10_MECH-FAB23"/>
      <sheetName val="_12_07_10_MECH-TANK23"/>
      <sheetName val="_11_07_10_N_SHIFT_MECH-FAB23"/>
      <sheetName val="_11_07_10_N_SHIFT_MECH-TANK23"/>
      <sheetName val="_11_07_10_RS_&amp;_SECURITY23"/>
      <sheetName val="11_07_10_CIVIL_WET23"/>
      <sheetName val="_11_07_10_CIVIL23"/>
      <sheetName val="_11_07_10_MECH-FAB23"/>
      <sheetName val="_11_07_10_MECH-TANK23"/>
      <sheetName val="_10_07_10_N_SHIFT_MECH-FAB23"/>
      <sheetName val="_10_07_10_N_SHIFT_MECH-TANK23"/>
      <sheetName val="_10_07_10_RS_&amp;_SECURITY23"/>
      <sheetName val="10_07_10_CIVIL_WET23"/>
      <sheetName val="_10_07_10_CIVIL23"/>
      <sheetName val="_10_07_10_MECH-FAB23"/>
      <sheetName val="_10_07_10_MECH-TANK23"/>
      <sheetName val="_09_07_10_N_SHIFT_MECH-FAB23"/>
      <sheetName val="_09_07_10_N_SHIFT_MECH-TANK23"/>
      <sheetName val="_09_07_10_RS_&amp;_SECURITY23"/>
      <sheetName val="09_07_10_CIVIL_WET23"/>
      <sheetName val="_09_07_10_CIVIL23"/>
      <sheetName val="_09_07_10_MECH-FAB23"/>
      <sheetName val="_09_07_10_MECH-TANK23"/>
      <sheetName val="_08_07_10_N_SHIFT_MECH-FAB23"/>
      <sheetName val="_08_07_10_N_SHIFT_MECH-TANK23"/>
      <sheetName val="_08_07_10_RS_&amp;_SECURITY23"/>
      <sheetName val="08_07_10_CIVIL_WET23"/>
      <sheetName val="_08_07_10_CIVIL23"/>
      <sheetName val="_08_07_10_MECH-FAB23"/>
      <sheetName val="_08_07_10_MECH-TANK23"/>
      <sheetName val="_07_07_10_N_SHIFT_MECH-FAB23"/>
      <sheetName val="_07_07_10_N_SHIFT_MECH-TANK23"/>
      <sheetName val="_07_07_10_RS_&amp;_SECURITY23"/>
      <sheetName val="07_07_10_CIVIL_WET23"/>
      <sheetName val="_07_07_10_CIVIL23"/>
      <sheetName val="_07_07_10_MECH-FAB23"/>
      <sheetName val="_07_07_10_MECH-TANK23"/>
      <sheetName val="_06_07_10_N_SHIFT_MECH-FAB23"/>
      <sheetName val="_06_07_10_N_SHIFT_MECH-TANK23"/>
      <sheetName val="_06_07_10_RS_&amp;_SECURITY23"/>
      <sheetName val="06_07_10_CIVIL_WET23"/>
      <sheetName val="_06_07_10_CIVIL23"/>
      <sheetName val="_06_07_10_MECH-FAB23"/>
      <sheetName val="_06_07_10_MECH-TANK23"/>
      <sheetName val="_05_07_10_N_SHIFT_MECH-FAB23"/>
      <sheetName val="_05_07_10_N_SHIFT_MECH-TANK23"/>
      <sheetName val="_05_07_10_RS_&amp;_SECURITY23"/>
      <sheetName val="05_07_10_CIVIL_WET23"/>
      <sheetName val="_05_07_10_CIVIL23"/>
      <sheetName val="_05_07_10_MECH-FAB23"/>
      <sheetName val="_05_07_10_MECH-TANK23"/>
      <sheetName val="_04_07_10_N_SHIFT_MECH-FAB23"/>
      <sheetName val="_04_07_10_N_SHIFT_MECH-TANK23"/>
      <sheetName val="_04_07_10_RS_&amp;_SECURITY23"/>
      <sheetName val="04_07_10_CIVIL_WET23"/>
      <sheetName val="_04_07_10_CIVIL23"/>
      <sheetName val="_04_07_10_MECH-FAB23"/>
      <sheetName val="_04_07_10_MECH-TANK23"/>
      <sheetName val="_03_07_10_N_SHIFT_MECH-FAB23"/>
      <sheetName val="_03_07_10_N_SHIFT_MECH-TANK23"/>
      <sheetName val="_03_07_10_RS_&amp;_SECURITY_23"/>
      <sheetName val="03_07_10_CIVIL_WET_23"/>
      <sheetName val="_03_07_10_CIVIL_23"/>
      <sheetName val="_03_07_10_MECH-FAB_23"/>
      <sheetName val="_03_07_10_MECH-TANK_23"/>
      <sheetName val="_02_07_10_N_SHIFT_MECH-FAB_23"/>
      <sheetName val="_02_07_10_N_SHIFT_MECH-TANK_23"/>
      <sheetName val="_02_07_10_RS_&amp;_SECURITY23"/>
      <sheetName val="02_07_10_CIVIL_WET23"/>
      <sheetName val="_02_07_10_CIVIL23"/>
      <sheetName val="_02_07_10_MECH-FAB23"/>
      <sheetName val="_02_07_10_MECH-TANK23"/>
      <sheetName val="_01_07_10_N_SHIFT_MECH-FAB23"/>
      <sheetName val="_01_07_10_N_SHIFT_MECH-TANK23"/>
      <sheetName val="_01_07_10_RS_&amp;_SECURITY23"/>
      <sheetName val="01_07_10_CIVIL_WET23"/>
      <sheetName val="_01_07_10_CIVIL23"/>
      <sheetName val="_01_07_10_MECH-FAB23"/>
      <sheetName val="_01_07_10_MECH-TANK23"/>
      <sheetName val="_30_06_10_N_SHIFT_MECH-FAB23"/>
      <sheetName val="_30_06_10_N_SHIFT_MECH-TANK23"/>
      <sheetName val="scurve_calc_(2)23"/>
      <sheetName val="Meas_-Hotel_Part24"/>
      <sheetName val="BOQ_Direct_selling_cost23"/>
      <sheetName val="Direct_cost_shed_A-2_23"/>
      <sheetName val="Contract_Night_Staff23"/>
      <sheetName val="Contract_Day_Staff23"/>
      <sheetName val="Day_Shift23"/>
      <sheetName val="Night_Shift23"/>
      <sheetName val="Ave_wtd_rates23"/>
      <sheetName val="Material_23"/>
      <sheetName val="Labour_&amp;_Plant23"/>
      <sheetName val="22_12_201124"/>
      <sheetName val="BOQ_(2)24"/>
      <sheetName val="Cashflow_projection23"/>
      <sheetName val="PA-_Consutant_23"/>
      <sheetName val="Civil_Boq23"/>
      <sheetName val="Fee_Rate_Summary23"/>
      <sheetName val="Item-_Compact23"/>
      <sheetName val="final_abstract23"/>
      <sheetName val="TBAL9697__group_wise__sdpl23"/>
      <sheetName val="St_co_91_5lvl23"/>
      <sheetName val="Civil_Works23"/>
      <sheetName val="IO_List23"/>
      <sheetName val="Fill_this_out_first___23"/>
      <sheetName val="Meas__Hotel_Part23"/>
      <sheetName val="INPUT_SHEET23"/>
      <sheetName val="DI_Rate_Analysis24"/>
      <sheetName val="Economic_RisingMain__Ph-I24"/>
      <sheetName val="SP_Break_Up23"/>
      <sheetName val="Labour_productivity23"/>
      <sheetName val="_09_07_10_M顅ᎆ뤀ᨇ԰?缀?23"/>
      <sheetName val="Sales_&amp;_Prod23"/>
      <sheetName val="Cost_Index23"/>
      <sheetName val="cash_in_flow_Summary_JV_23"/>
      <sheetName val="water_prop_23"/>
      <sheetName val="GR_slab-reinft23"/>
      <sheetName val="Staff_Acco_23"/>
      <sheetName val="Rate_analysis-_BOQ_1_23"/>
      <sheetName val="MN_T_B_23"/>
      <sheetName val="Project_Details__23"/>
      <sheetName val="F20_Risk_Analysis23"/>
      <sheetName val="Change_Order_Log23"/>
      <sheetName val="2000_MOR23"/>
      <sheetName val="Driveway_Beams23"/>
      <sheetName val="Structure_Bills_Qty23"/>
      <sheetName val="Prelims_Breakup24"/>
      <sheetName val="INDIGINEOUS_ITEMS_23"/>
      <sheetName val="3cd_Annexure23"/>
      <sheetName val="Rate_Analysis23"/>
      <sheetName val="Fin__Assumpt__-_Sensitivities23"/>
      <sheetName val="Bill_123"/>
      <sheetName val="Bill_223"/>
      <sheetName val="Bill_323"/>
      <sheetName val="Bill_423"/>
      <sheetName val="Bill_523"/>
      <sheetName val="Bill_623"/>
      <sheetName val="Bill_723"/>
      <sheetName val="_09_07_10_M顅ᎆ뤀ᨇ԰23"/>
      <sheetName val="_09_07_10_M顅ᎆ뤀ᨇ԰_缀_23"/>
      <sheetName val="1_Civil-RA23"/>
      <sheetName val="Assumption_Inputs23"/>
      <sheetName val="Phase_123"/>
      <sheetName val="Pacakges_split23"/>
      <sheetName val="DEINKING(ANNEX_1)23"/>
      <sheetName val="AutoOpen_Stub_Data23"/>
      <sheetName val="Eqpmnt_Plng23"/>
      <sheetName val="Debits_as_on_12_04_0822"/>
      <sheetName val="Data_Sheet22"/>
      <sheetName val="T-P1,_FINISHES_WORKING_23"/>
      <sheetName val="Assumption_&amp;_Exclusion23"/>
      <sheetName val="External_Doors23"/>
      <sheetName val="STAFFSCHED_22"/>
      <sheetName val="LABOUR_RATE23"/>
      <sheetName val="Material_Rate23"/>
      <sheetName val="Switch_V1623"/>
      <sheetName val="India_F&amp;S_Template22"/>
      <sheetName val="_bus_bay22"/>
      <sheetName val="doq_422"/>
      <sheetName val="doq_222"/>
      <sheetName val="Grade_Slab_-123"/>
      <sheetName val="Grade_Slab_-223"/>
      <sheetName val="Grade_slab-323"/>
      <sheetName val="Grade_slab_-423"/>
      <sheetName val="Grade_slab_-523"/>
      <sheetName val="Grade_slab_-623"/>
      <sheetName val="Cat_A_Change_Control23"/>
      <sheetName val="Factor_Sheet23"/>
      <sheetName val="Theo_Cons-June'1022"/>
      <sheetName val="11B_22"/>
      <sheetName val="ACAD_Finishes22"/>
      <sheetName val="Site_Details22"/>
      <sheetName val="Site_Area_Statement22"/>
      <sheetName val="Summary_WG22"/>
      <sheetName val="BOQ_LT22"/>
      <sheetName val="14_07_10_CIVIL_W [22"/>
      <sheetName val="AFAS_22"/>
      <sheetName val="RDS_&amp;_WLD22"/>
      <sheetName val="PA_System22"/>
      <sheetName val="Server_&amp;_PAC_Room22"/>
      <sheetName val="HVAC_BOQ22"/>
      <sheetName val="Invoice_Tracker22"/>
      <sheetName val="Income_Statement22"/>
      <sheetName val="Load_Details(B2)22"/>
      <sheetName val="Works_-_Quote_Sheet22"/>
      <sheetName val="BLOCK-A_(MEA_SHEET)22"/>
      <sheetName val="Cost_Basis21"/>
      <sheetName val="Top_Sheet22"/>
      <sheetName val="Col_NUM22"/>
      <sheetName val="COLUMN_RC_22"/>
      <sheetName val="STILT_Floor_Slab_NUM22"/>
      <sheetName val="First_Floor_Slab_RC22"/>
      <sheetName val="FIRST_FLOOR_SLAB_WT_SUMMARY22"/>
      <sheetName val="Stilt_Floor_Beam_NUM22"/>
      <sheetName val="STILT_BEAM_NUM22"/>
      <sheetName val="STILT_BEAM_RC22"/>
      <sheetName val="Stilt_wall_Num22"/>
      <sheetName val="STILT_WALL_RC22"/>
      <sheetName val="Z-DETAILS_ABOVE_RAFT_UPTO_+0_23"/>
      <sheetName val="Z-DETAILS_ABOVE_RAFT_UPTO_+_(31"/>
      <sheetName val="TOTAL_CHECK22"/>
      <sheetName val="TYP___wall_Num22"/>
      <sheetName val="Z-DETAILS_TYP__+2_85_TO_+8_8522"/>
      <sheetName val="d-safe_specs21"/>
      <sheetName val="Deduction_of_assets21"/>
      <sheetName val="Blr_hire21"/>
      <sheetName val="PRECAST_lig(tconc_II21"/>
      <sheetName val="VF_Full_Recon21"/>
      <sheetName val="PITP3_COPY21"/>
      <sheetName val="Meas_21"/>
      <sheetName val="Expenses_Actual_Vs__Budgeted21"/>
      <sheetName val="Col_up_to_plinth21"/>
      <sheetName val="MASTER_RATE_ANALYSIS21"/>
      <sheetName val="RMG_-ABS21"/>
      <sheetName val="T_P_-ABS21"/>
      <sheetName val="T_P_-MB21"/>
      <sheetName val="E_P_R-ABS21"/>
      <sheetName val="E__R-MB21"/>
      <sheetName val="Bldg_6-ABS21"/>
      <sheetName val="Bldg_6-MB21"/>
      <sheetName val="Kz_Grid_Press_foundation_ABS21"/>
      <sheetName val="Kz_Grid_Press_foundation_meas21"/>
      <sheetName val="600-1200T__ABS21"/>
      <sheetName val="600-1200T_Meas21"/>
      <sheetName val="BSR-II_ABS21"/>
      <sheetName val="BSR-II_meas21"/>
      <sheetName val="Misc_ABS21"/>
      <sheetName val="Misc_MB21"/>
      <sheetName val="This_Bill21"/>
      <sheetName val="Upto_Previous21"/>
      <sheetName val="Up_to_date21"/>
      <sheetName val="Grand_Abstract21"/>
      <sheetName val="Blank_MB21"/>
      <sheetName val="cement_summary21"/>
      <sheetName val="Reinforcement_Steel21"/>
      <sheetName val="P-I_CEMENT_RECONCILIATION_21"/>
      <sheetName val="Ra-38_area_wise_summary21"/>
      <sheetName val="P-II_Cement_Reconciliation21"/>
      <sheetName val="Ra-16_P-II21"/>
      <sheetName val="RA_16-_GH21"/>
      <sheetName val="Quote_Sheet21"/>
      <sheetName val="RCC,Ret__Wall21"/>
      <sheetName val="Name_List21"/>
      <sheetName val="Intro_21"/>
      <sheetName val="Gate_221"/>
      <sheetName val="Project_Ignite21"/>
      <sheetName val="E_&amp;_R21"/>
      <sheetName val="Customize_Your_Invoice21"/>
      <sheetName val="Misc__Data21"/>
      <sheetName val="beam-reinft-machine_rm21"/>
      <sheetName val="Cash_Flow_Input_Data_ISC21"/>
      <sheetName val="Fin__Assumpt__-_SensitivitieH21"/>
      <sheetName val="공사비_내역_(가)4"/>
      <sheetName val="Raw_Data4"/>
      <sheetName val="KSt_-_Analysis_4"/>
      <sheetName val="Section_Catalogue4"/>
      <sheetName val="__¢&amp;ú5#5"/>
      <sheetName val="__¢&amp;???ú5#???????5"/>
      <sheetName val="PRECAST_lightconc-II27"/>
      <sheetName val="Cleaning_&amp;_Grubbing27"/>
      <sheetName val="PRECAST_lightconc_II27"/>
      <sheetName val="College_Details27"/>
      <sheetName val="Personal_27"/>
      <sheetName val="jidal_dam27"/>
      <sheetName val="fran_temp27"/>
      <sheetName val="kona_swit27"/>
      <sheetName val="template_(8)27"/>
      <sheetName val="template_(9)27"/>
      <sheetName val="OVER_HEADS27"/>
      <sheetName val="Cover_Sheet27"/>
      <sheetName val="BOQ_REV_A27"/>
      <sheetName val="PTB_(IO)27"/>
      <sheetName val="BMS_27"/>
      <sheetName val="SPT_vs_PHI27"/>
      <sheetName val="TBAL9697_-group_wise__sdpl27"/>
      <sheetName val="Quantity_Schedule26"/>
      <sheetName val="Revenue__Schedule_26"/>
      <sheetName val="Balance_works_-_Direct_Cost26"/>
      <sheetName val="Balance_works_-_Indirect_Cost26"/>
      <sheetName val="Fund_Plan26"/>
      <sheetName val="Bill_of_Resources26"/>
      <sheetName val="SITE_OVERHEADS25"/>
      <sheetName val="labour_coeff25"/>
      <sheetName val="Expenditure_plan25"/>
      <sheetName val="ORDER_BOOKING25"/>
      <sheetName val="Site_Dev_BOQ25"/>
      <sheetName val="beam-reinft-IIInd_floor25"/>
      <sheetName val="M-Book_for_Conc25"/>
      <sheetName val="M-Book_for_FW25"/>
      <sheetName val="Costing_Upto_Mar'11_(2)25"/>
      <sheetName val="Tender_Summary25"/>
      <sheetName val="TAX_BILLS25"/>
      <sheetName val="CASH_BILLS25"/>
      <sheetName val="LABOUR_BILLS25"/>
      <sheetName val="puch_order25"/>
      <sheetName val="Sheet1_(2)25"/>
      <sheetName val="Boq_Block_A25"/>
      <sheetName val="_24_07_10_RS_&amp;_SECURITY25"/>
      <sheetName val="24_07_10_CIVIL_WET25"/>
      <sheetName val="_24_07_10_CIVIL25"/>
      <sheetName val="_24_07_10_MECH-FAB25"/>
      <sheetName val="_24_07_10_MECH-TANK25"/>
      <sheetName val="_23_07_10_N_SHIFT_MECH-FAB25"/>
      <sheetName val="_23_07_10_N_SHIFT_MECH-TANK25"/>
      <sheetName val="_23_07_10_RS_&amp;_SECURITY25"/>
      <sheetName val="23_07_10_CIVIL_WET25"/>
      <sheetName val="_23_07_10_CIVIL25"/>
      <sheetName val="_23_07_10_MECH-FAB25"/>
      <sheetName val="_23_07_10_MECH-TANK25"/>
      <sheetName val="_22_07_10_N_SHIFT_MECH-FAB25"/>
      <sheetName val="_22_07_10_N_SHIFT_MECH-TANK25"/>
      <sheetName val="_22_07_10_RS_&amp;_SECURITY25"/>
      <sheetName val="22_07_10_CIVIL_WET25"/>
      <sheetName val="_22_07_10_CIVIL25"/>
      <sheetName val="_22_07_10_MECH-FAB25"/>
      <sheetName val="_22_07_10_MECH-TANK25"/>
      <sheetName val="_21_07_10_N_SHIFT_MECH-FAB25"/>
      <sheetName val="_21_07_10_N_SHIFT_MECH-TANK25"/>
      <sheetName val="_21_07_10_RS_&amp;_SECURITY25"/>
      <sheetName val="21_07_10_CIVIL_WET25"/>
      <sheetName val="_21_07_10_CIVIL25"/>
      <sheetName val="_21_07_10_MECH-FAB25"/>
      <sheetName val="_21_07_10_MECH-TANK25"/>
      <sheetName val="_20_07_10_N_SHIFT_MECH-FAB25"/>
      <sheetName val="_20_07_10_N_SHIFT_MECH-TANK25"/>
      <sheetName val="_20_07_10_RS_&amp;_SECURITY25"/>
      <sheetName val="20_07_10_CIVIL_WET25"/>
      <sheetName val="_20_07_10_CIVIL25"/>
      <sheetName val="_20_07_10_MECH-FAB25"/>
      <sheetName val="_20_07_10_MECH-TANK25"/>
      <sheetName val="_19_07_10_N_SHIFT_MECH-FAB25"/>
      <sheetName val="_19_07_10_N_SHIFT_MECH-TANK25"/>
      <sheetName val="_19_07_10_RS_&amp;_SECURITY25"/>
      <sheetName val="19_07_10_CIVIL_WET25"/>
      <sheetName val="_19_07_10_CIVIL25"/>
      <sheetName val="_19_07_10_MECH-FAB25"/>
      <sheetName val="_19_07_10_MECH-TANK25"/>
      <sheetName val="_18_07_10_N_SHIFT_MECH-FAB25"/>
      <sheetName val="_18_07_10_N_SHIFT_MECH-TANK25"/>
      <sheetName val="_18_07_10_RS_&amp;_SECURITY25"/>
      <sheetName val="18_07_10_CIVIL_WET25"/>
      <sheetName val="_18_07_10_CIVIL25"/>
      <sheetName val="_18_07_10_MECH-FAB25"/>
      <sheetName val="_18_07_10_MECH-TANK25"/>
      <sheetName val="_17_07_10_N_SHIFT_MECH-FAB25"/>
      <sheetName val="_17_07_10_N_SHIFT_MECH-TANK25"/>
      <sheetName val="_17_07_10_RS_&amp;_SECURITY25"/>
      <sheetName val="17_07_10_CIVIL_WET25"/>
      <sheetName val="_17_07_10_CIVIL25"/>
      <sheetName val="_17_07_10_MECH-FAB25"/>
      <sheetName val="_17_07_10_MECH-TANK25"/>
      <sheetName val="_16_07_10_N_SHIFT_MECH-FAB24"/>
      <sheetName val="_16_07_10_N_SHIFT_MECH-TANK24"/>
      <sheetName val="_16_07_10_RS_&amp;_SECURITY24"/>
      <sheetName val="16_07_10_CIVIL_WET24"/>
      <sheetName val="_16_07_10_CIVIL24"/>
      <sheetName val="_16_07_10_MECH-FAB24"/>
      <sheetName val="_16_07_10_MECH-TANK24"/>
      <sheetName val="_15_07_10_N_SHIFT_MECH-FAB24"/>
      <sheetName val="_15_07_10_N_SHIFT_MECH-TANK24"/>
      <sheetName val="_15_07_10_RS_&amp;_SECURITY24"/>
      <sheetName val="15_07_10_CIVIL_WET24"/>
      <sheetName val="_15_07_10_CIVIL24"/>
      <sheetName val="_15_07_10_MECH-FAB24"/>
      <sheetName val="_15_07_10_MECH-TANK24"/>
      <sheetName val="_14_07_10_N_SHIFT_MECH-FAB24"/>
      <sheetName val="_14_07_10_N_SHIFT_MECH-TANK24"/>
      <sheetName val="_14_07_10_RS_&amp;_SECURITY24"/>
      <sheetName val="14_07_10_CIVIL_WET24"/>
      <sheetName val="_14_07_10_CIVIL24"/>
      <sheetName val="_14_07_10_MECH-FAB24"/>
      <sheetName val="_14_07_10_MECH-TANK24"/>
      <sheetName val="_13_07_10_N_SHIFT_MECH-FAB24"/>
      <sheetName val="_13_07_10_N_SHIFT_MECH-TANK24"/>
      <sheetName val="_13_07_10_RS_&amp;_SECURITY24"/>
      <sheetName val="13_07_10_CIVIL_WET24"/>
      <sheetName val="_13_07_10_CIVIL24"/>
      <sheetName val="_13_07_10_MECH-FAB24"/>
      <sheetName val="_13_07_10_MECH-TANK24"/>
      <sheetName val="_12_07_10_N_SHIFT_MECH-FAB24"/>
      <sheetName val="_12_07_10_N_SHIFT_MECH-TANK24"/>
      <sheetName val="_12_07_10_RS_&amp;_SECURITY24"/>
      <sheetName val="12_07_10_CIVIL_WET24"/>
      <sheetName val="_12_07_10_CIVIL24"/>
      <sheetName val="_12_07_10_MECH-FAB24"/>
      <sheetName val="_12_07_10_MECH-TANK24"/>
      <sheetName val="_11_07_10_N_SHIFT_MECH-FAB24"/>
      <sheetName val="_11_07_10_N_SHIFT_MECH-TANK24"/>
      <sheetName val="_11_07_10_RS_&amp;_SECURITY24"/>
      <sheetName val="11_07_10_CIVIL_WET24"/>
      <sheetName val="_11_07_10_CIVIL24"/>
      <sheetName val="_11_07_10_MECH-FAB24"/>
      <sheetName val="_11_07_10_MECH-TANK24"/>
      <sheetName val="_10_07_10_N_SHIFT_MECH-FAB24"/>
      <sheetName val="_10_07_10_N_SHIFT_MECH-TANK24"/>
      <sheetName val="_10_07_10_RS_&amp;_SECURITY24"/>
      <sheetName val="10_07_10_CIVIL_WET24"/>
      <sheetName val="_10_07_10_CIVIL24"/>
      <sheetName val="_10_07_10_MECH-FAB24"/>
      <sheetName val="_10_07_10_MECH-TANK24"/>
      <sheetName val="_09_07_10_N_SHIFT_MECH-FAB24"/>
      <sheetName val="_09_07_10_N_SHIFT_MECH-TANK24"/>
      <sheetName val="_09_07_10_RS_&amp;_SECURITY24"/>
      <sheetName val="09_07_10_CIVIL_WET24"/>
      <sheetName val="_09_07_10_CIVIL24"/>
      <sheetName val="_09_07_10_MECH-FAB24"/>
      <sheetName val="_09_07_10_MECH-TANK24"/>
      <sheetName val="_08_07_10_N_SHIFT_MECH-FAB24"/>
      <sheetName val="_08_07_10_N_SHIFT_MECH-TANK24"/>
      <sheetName val="_08_07_10_RS_&amp;_SECURITY24"/>
      <sheetName val="08_07_10_CIVIL_WET24"/>
      <sheetName val="_08_07_10_CIVIL24"/>
      <sheetName val="_08_07_10_MECH-FAB24"/>
      <sheetName val="_08_07_10_MECH-TANK24"/>
      <sheetName val="_07_07_10_N_SHIFT_MECH-FAB24"/>
      <sheetName val="_07_07_10_N_SHIFT_MECH-TANK24"/>
      <sheetName val="_07_07_10_RS_&amp;_SECURITY24"/>
      <sheetName val="07_07_10_CIVIL_WET24"/>
      <sheetName val="_07_07_10_CIVIL24"/>
      <sheetName val="_07_07_10_MECH-FAB24"/>
      <sheetName val="_07_07_10_MECH-TANK24"/>
      <sheetName val="_06_07_10_N_SHIFT_MECH-FAB24"/>
      <sheetName val="_06_07_10_N_SHIFT_MECH-TANK24"/>
      <sheetName val="_06_07_10_RS_&amp;_SECURITY24"/>
      <sheetName val="06_07_10_CIVIL_WET24"/>
      <sheetName val="_06_07_10_CIVIL24"/>
      <sheetName val="_06_07_10_MECH-FAB24"/>
      <sheetName val="_06_07_10_MECH-TANK24"/>
      <sheetName val="_05_07_10_N_SHIFT_MECH-FAB24"/>
      <sheetName val="_05_07_10_N_SHIFT_MECH-TANK24"/>
      <sheetName val="_05_07_10_RS_&amp;_SECURITY24"/>
      <sheetName val="05_07_10_CIVIL_WET24"/>
      <sheetName val="_05_07_10_CIVIL24"/>
      <sheetName val="_05_07_10_MECH-FAB24"/>
      <sheetName val="_05_07_10_MECH-TANK24"/>
      <sheetName val="_04_07_10_N_SHIFT_MECH-FAB24"/>
      <sheetName val="_04_07_10_N_SHIFT_MECH-TANK24"/>
      <sheetName val="_04_07_10_RS_&amp;_SECURITY24"/>
      <sheetName val="04_07_10_CIVIL_WET24"/>
      <sheetName val="_04_07_10_CIVIL24"/>
      <sheetName val="_04_07_10_MECH-FAB24"/>
      <sheetName val="_04_07_10_MECH-TANK24"/>
      <sheetName val="_03_07_10_N_SHIFT_MECH-FAB24"/>
      <sheetName val="_03_07_10_N_SHIFT_MECH-TANK24"/>
      <sheetName val="_03_07_10_RS_&amp;_SECURITY_24"/>
      <sheetName val="03_07_10_CIVIL_WET_24"/>
      <sheetName val="_03_07_10_CIVIL_24"/>
      <sheetName val="_03_07_10_MECH-FAB_24"/>
      <sheetName val="_03_07_10_MECH-TANK_24"/>
      <sheetName val="_02_07_10_N_SHIFT_MECH-FAB_24"/>
      <sheetName val="_02_07_10_N_SHIFT_MECH-TANK_24"/>
      <sheetName val="_02_07_10_RS_&amp;_SECURITY24"/>
      <sheetName val="02_07_10_CIVIL_WET24"/>
      <sheetName val="_02_07_10_CIVIL24"/>
      <sheetName val="_02_07_10_MECH-FAB24"/>
      <sheetName val="_02_07_10_MECH-TANK24"/>
      <sheetName val="_01_07_10_N_SHIFT_MECH-FAB24"/>
      <sheetName val="_01_07_10_N_SHIFT_MECH-TANK24"/>
      <sheetName val="_01_07_10_RS_&amp;_SECURITY24"/>
      <sheetName val="01_07_10_CIVIL_WET24"/>
      <sheetName val="_01_07_10_CIVIL24"/>
      <sheetName val="_01_07_10_MECH-FAB24"/>
      <sheetName val="_01_07_10_MECH-TANK24"/>
      <sheetName val="_30_06_10_N_SHIFT_MECH-FAB24"/>
      <sheetName val="_30_06_10_N_SHIFT_MECH-TANK24"/>
      <sheetName val="scurve_calc_(2)24"/>
      <sheetName val="Meas_-Hotel_Part25"/>
      <sheetName val="BOQ_Direct_selling_cost24"/>
      <sheetName val="Direct_cost_shed_A-2_24"/>
      <sheetName val="Contract_Night_Staff24"/>
      <sheetName val="Contract_Day_Staff24"/>
      <sheetName val="Day_Shift24"/>
      <sheetName val="Night_Shift24"/>
      <sheetName val="Ave_wtd_rates24"/>
      <sheetName val="Material_24"/>
      <sheetName val="Labour_&amp;_Plant24"/>
      <sheetName val="22_12_201125"/>
      <sheetName val="BOQ_(2)25"/>
      <sheetName val="Cashflow_projection24"/>
      <sheetName val="PA-_Consutant_24"/>
      <sheetName val="Civil_Boq24"/>
      <sheetName val="Fee_Rate_Summary24"/>
      <sheetName val="Item-_Compact24"/>
      <sheetName val="final_abstract24"/>
      <sheetName val="TBAL9697__group_wise__sdpl24"/>
      <sheetName val="St_co_91_5lvl24"/>
      <sheetName val="Civil_Works24"/>
      <sheetName val="IO_List24"/>
      <sheetName val="Fill_this_out_first___24"/>
      <sheetName val="Meas__Hotel_Part24"/>
      <sheetName val="INPUT_SHEET24"/>
      <sheetName val="DI_Rate_Analysis25"/>
      <sheetName val="Economic_RisingMain__Ph-I25"/>
      <sheetName val="SP_Break_Up24"/>
      <sheetName val="Labour_productivity24"/>
      <sheetName val="_09_07_10_M顅ᎆ뤀ᨇ԰?缀?24"/>
      <sheetName val="Sales_&amp;_Prod24"/>
      <sheetName val="Cost_Index24"/>
      <sheetName val="cash_in_flow_Summary_JV_24"/>
      <sheetName val="water_prop_24"/>
      <sheetName val="GR_slab-reinft24"/>
      <sheetName val="Staff_Acco_24"/>
      <sheetName val="Rate_analysis-_BOQ_1_24"/>
      <sheetName val="MN_T_B_24"/>
      <sheetName val="Project_Details__24"/>
      <sheetName val="F20_Risk_Analysis24"/>
      <sheetName val="Change_Order_Log24"/>
      <sheetName val="2000_MOR24"/>
      <sheetName val="Driveway_Beams24"/>
      <sheetName val="Structure_Bills_Qty24"/>
      <sheetName val="Prelims_Breakup25"/>
      <sheetName val="INDIGINEOUS_ITEMS_24"/>
      <sheetName val="3cd_Annexure24"/>
      <sheetName val="Rate_Analysis24"/>
      <sheetName val="Fin__Assumpt__-_Sensitivities24"/>
      <sheetName val="Bill_124"/>
      <sheetName val="Bill_224"/>
      <sheetName val="Bill_324"/>
      <sheetName val="Bill_424"/>
      <sheetName val="Bill_524"/>
      <sheetName val="Bill_624"/>
      <sheetName val="Bill_724"/>
      <sheetName val="_09_07_10_M顅ᎆ뤀ᨇ԰24"/>
      <sheetName val="_09_07_10_M顅ᎆ뤀ᨇ԰_缀_24"/>
      <sheetName val="1_Civil-RA24"/>
      <sheetName val="Assumption_Inputs24"/>
      <sheetName val="Phase_124"/>
      <sheetName val="Pacakges_split24"/>
      <sheetName val="DEINKING(ANNEX_1)24"/>
      <sheetName val="AutoOpen_Stub_Data24"/>
      <sheetName val="Eqpmnt_Plng24"/>
      <sheetName val="Debits_as_on_12_04_0823"/>
      <sheetName val="Data_Sheet23"/>
      <sheetName val="T-P1,_FINISHES_WORKING_24"/>
      <sheetName val="Assumption_&amp;_Exclusion24"/>
      <sheetName val="External_Doors24"/>
      <sheetName val="STAFFSCHED_23"/>
      <sheetName val="LABOUR_RATE24"/>
      <sheetName val="Material_Rate24"/>
      <sheetName val="Switch_V1624"/>
      <sheetName val="India_F&amp;S_Template23"/>
      <sheetName val="_bus_bay23"/>
      <sheetName val="doq_423"/>
      <sheetName val="doq_223"/>
      <sheetName val="Grade_Slab_-124"/>
      <sheetName val="Grade_Slab_-224"/>
      <sheetName val="Grade_slab-324"/>
      <sheetName val="Grade_slab_-424"/>
      <sheetName val="Grade_slab_-524"/>
      <sheetName val="Grade_slab_-624"/>
      <sheetName val="Cat_A_Change_Control24"/>
      <sheetName val="Factor_Sheet24"/>
      <sheetName val="Theo_Cons-June'1023"/>
      <sheetName val="11B_23"/>
      <sheetName val="ACAD_Finishes23"/>
      <sheetName val="Site_Details23"/>
      <sheetName val="Site_Area_Statement23"/>
      <sheetName val="Summary_WG23"/>
      <sheetName val="BOQ_LT23"/>
      <sheetName val="14_07_10_CIVIL_W [23"/>
      <sheetName val="AFAS_23"/>
      <sheetName val="RDS_&amp;_WLD23"/>
      <sheetName val="PA_System23"/>
      <sheetName val="Server_&amp;_PAC_Room23"/>
      <sheetName val="HVAC_BOQ23"/>
      <sheetName val="Invoice_Tracker23"/>
      <sheetName val="Income_Statement23"/>
      <sheetName val="Load_Details(B2)23"/>
      <sheetName val="Works_-_Quote_Sheet23"/>
      <sheetName val="BLOCK-A_(MEA_SHEET)23"/>
      <sheetName val="Cost_Basis22"/>
      <sheetName val="Top_Sheet23"/>
      <sheetName val="Col_NUM23"/>
      <sheetName val="COLUMN_RC_23"/>
      <sheetName val="STILT_Floor_Slab_NUM23"/>
      <sheetName val="First_Floor_Slab_RC23"/>
      <sheetName val="FIRST_FLOOR_SLAB_WT_SUMMARY23"/>
      <sheetName val="Stilt_Floor_Beam_NUM23"/>
      <sheetName val="STILT_BEAM_NUM23"/>
      <sheetName val="STILT_BEAM_RC23"/>
      <sheetName val="Stilt_wall_Num23"/>
      <sheetName val="STILT_WALL_RC23"/>
      <sheetName val="Z-DETAILS_ABOVE_RAFT_UPTO_+0_24"/>
      <sheetName val="Z-DETAILS_ABOVE_RAFT_UPTO_+_(32"/>
      <sheetName val="TOTAL_CHECK23"/>
      <sheetName val="TYP___wall_Num23"/>
      <sheetName val="Z-DETAILS_TYP__+2_85_TO_+8_8523"/>
      <sheetName val="d-safe_specs22"/>
      <sheetName val="Deduction_of_assets22"/>
      <sheetName val="Blr_hire22"/>
      <sheetName val="PRECAST_lig(tconc_II22"/>
      <sheetName val="VF_Full_Recon22"/>
      <sheetName val="PITP3_COPY22"/>
      <sheetName val="Meas_22"/>
      <sheetName val="Expenses_Actual_Vs__Budgeted22"/>
      <sheetName val="Col_up_to_plinth22"/>
      <sheetName val="MASTER_RATE_ANALYSIS22"/>
      <sheetName val="RMG_-ABS22"/>
      <sheetName val="T_P_-ABS22"/>
      <sheetName val="T_P_-MB22"/>
      <sheetName val="E_P_R-ABS22"/>
      <sheetName val="E__R-MB22"/>
      <sheetName val="Bldg_6-ABS22"/>
      <sheetName val="Bldg_6-MB22"/>
      <sheetName val="Kz_Grid_Press_foundation_ABS22"/>
      <sheetName val="Kz_Grid_Press_foundation_meas22"/>
      <sheetName val="600-1200T__ABS22"/>
      <sheetName val="600-1200T_Meas22"/>
      <sheetName val="BSR-II_ABS22"/>
      <sheetName val="BSR-II_meas22"/>
      <sheetName val="Misc_ABS22"/>
      <sheetName val="Misc_MB22"/>
      <sheetName val="This_Bill22"/>
      <sheetName val="Upto_Previous22"/>
      <sheetName val="Up_to_date22"/>
      <sheetName val="Grand_Abstract22"/>
      <sheetName val="Blank_MB22"/>
      <sheetName val="cement_summary22"/>
      <sheetName val="Reinforcement_Steel22"/>
      <sheetName val="P-I_CEMENT_RECONCILIATION_22"/>
      <sheetName val="Ra-38_area_wise_summary22"/>
      <sheetName val="P-II_Cement_Reconciliation22"/>
      <sheetName val="Ra-16_P-II22"/>
      <sheetName val="RA_16-_GH22"/>
      <sheetName val="Quote_Sheet22"/>
      <sheetName val="RCC,Ret__Wall22"/>
      <sheetName val="Name_List22"/>
      <sheetName val="Intro_22"/>
      <sheetName val="Gate_222"/>
      <sheetName val="Project_Ignite22"/>
      <sheetName val="E_&amp;_R22"/>
      <sheetName val="Customize_Your_Invoice22"/>
      <sheetName val="Misc__Data22"/>
      <sheetName val="beam-reinft-machine_rm22"/>
      <sheetName val="Cash_Flow_Input_Data_ISC22"/>
      <sheetName val="Fin__Assumpt__-_SensitivitieH22"/>
      <sheetName val="공사비_내역_(가)5"/>
      <sheetName val="Raw_Data5"/>
      <sheetName val="KSt_-_Analysis_5"/>
      <sheetName val="Section_Catalogue5"/>
      <sheetName val="__¢&amp;ú5#6"/>
      <sheetName val="__¢&amp;???ú5#???????6"/>
      <sheetName val="dummy"/>
      <sheetName val="inter"/>
      <sheetName val="foot-slab reinft"/>
      <sheetName val="measure"/>
      <sheetName val="CIF_COST_ITEM"/>
      <sheetName val="Rate_analysis_civil"/>
      <sheetName val="Adimi bldg"/>
      <sheetName val="Pump House"/>
      <sheetName val="Fuel Regu Station"/>
      <sheetName val="0200 Siteworks"/>
      <sheetName val="08_07_10헾】??헾⽀"/>
      <sheetName val="08_07_10헾】??헾⾑"/>
      <sheetName val="73 Free Chart Templates - 3"/>
      <sheetName val="Forecast"/>
      <sheetName val="Database"/>
      <sheetName val="Abstract"/>
      <sheetName val="OpTrack"/>
      <sheetName val="Erection"/>
      <sheetName val="Progress"/>
      <sheetName val="PointNo.5"/>
      <sheetName val="Cumulative Karnatka Purchase"/>
      <sheetName val="Purchase---"/>
      <sheetName val="Reco- Project wise"/>
      <sheetName val="Purchase head Wise"/>
      <sheetName val="Reco"/>
      <sheetName val="List of Project"/>
      <sheetName val="Sheet5"/>
      <sheetName val="Cumulative Karnatka Purchas (2"/>
      <sheetName val="Pivot table"/>
      <sheetName val=" &#10;¢_x0002_&amp;"/>
      <sheetName val="BL Staff"/>
      <sheetName val="PIPELINE"/>
      <sheetName val="CIVIL"/>
      <sheetName val="14.07.10@"/>
      <sheetName val="14.07.10Á_x000c__x0003_&amp;"/>
      <sheetName val="08.07.10헾】_x0005_____菈_x0013_"/>
      <sheetName val="  ¢_x0002_&amp;"/>
      <sheetName val="  ¢_x0002_&amp;___ú5#_______"/>
      <sheetName val="14.07.10 CIVIL W _"/>
      <sheetName val="14.07.10@^__x0001_&amp;"/>
      <sheetName val="PRECAST_lightconc-II28"/>
      <sheetName val="Cleaning_&amp;_Grubbing28"/>
      <sheetName val="PRECAST_lightconc_II28"/>
      <sheetName val="College_Details28"/>
      <sheetName val="Personal_28"/>
      <sheetName val="jidal_dam28"/>
      <sheetName val="fran_temp28"/>
      <sheetName val="kona_swit28"/>
      <sheetName val="template_(8)28"/>
      <sheetName val="template_(9)28"/>
      <sheetName val="OVER_HEADS28"/>
      <sheetName val="Cover_Sheet28"/>
      <sheetName val="BOQ_REV_A28"/>
      <sheetName val="PTB_(IO)28"/>
      <sheetName val="BMS_28"/>
      <sheetName val="SPT_vs_PHI28"/>
      <sheetName val="TBAL9697_-group_wise__sdpl28"/>
      <sheetName val="Quantity_Schedule27"/>
      <sheetName val="Revenue__Schedule_27"/>
      <sheetName val="Balance_works_-_Direct_Cost27"/>
      <sheetName val="Balance_works_-_Indirect_Cost27"/>
      <sheetName val="Fund_Plan27"/>
      <sheetName val="Bill_of_Resources27"/>
      <sheetName val="SITE_OVERHEADS26"/>
      <sheetName val="labour_coeff26"/>
      <sheetName val="Expenditure_plan26"/>
      <sheetName val="ORDER_BOOKING26"/>
      <sheetName val="Site_Dev_BOQ26"/>
      <sheetName val="beam-reinft-IIInd_floor26"/>
      <sheetName val="M-Book_for_Conc26"/>
      <sheetName val="M-Book_for_FW26"/>
      <sheetName val="Costing_Upto_Mar'11_(2)26"/>
      <sheetName val="Tender_Summary26"/>
      <sheetName val="TAX_BILLS26"/>
      <sheetName val="CASH_BILLS26"/>
      <sheetName val="LABOUR_BILLS26"/>
      <sheetName val="puch_order26"/>
      <sheetName val="Sheet1_(2)26"/>
      <sheetName val="Boq_Block_A26"/>
      <sheetName val="_24_07_10_RS_&amp;_SECURITY26"/>
      <sheetName val="24_07_10_CIVIL_WET26"/>
      <sheetName val="_24_07_10_CIVIL26"/>
      <sheetName val="_24_07_10_MECH-FAB26"/>
      <sheetName val="_24_07_10_MECH-TANK26"/>
      <sheetName val="_23_07_10_N_SHIFT_MECH-FAB26"/>
      <sheetName val="_23_07_10_N_SHIFT_MECH-TANK26"/>
      <sheetName val="_23_07_10_RS_&amp;_SECURITY26"/>
      <sheetName val="23_07_10_CIVIL_WET26"/>
      <sheetName val="_23_07_10_CIVIL26"/>
      <sheetName val="_23_07_10_MECH-FAB26"/>
      <sheetName val="_23_07_10_MECH-TANK26"/>
      <sheetName val="_22_07_10_N_SHIFT_MECH-FAB26"/>
      <sheetName val="_22_07_10_N_SHIFT_MECH-TANK26"/>
      <sheetName val="_22_07_10_RS_&amp;_SECURITY26"/>
      <sheetName val="22_07_10_CIVIL_WET26"/>
      <sheetName val="_22_07_10_CIVIL26"/>
      <sheetName val="_22_07_10_MECH-FAB26"/>
      <sheetName val="_22_07_10_MECH-TANK26"/>
      <sheetName val="_21_07_10_N_SHIFT_MECH-FAB26"/>
      <sheetName val="_21_07_10_N_SHIFT_MECH-TANK26"/>
      <sheetName val="_21_07_10_RS_&amp;_SECURITY26"/>
      <sheetName val="21_07_10_CIVIL_WET26"/>
      <sheetName val="_21_07_10_CIVIL26"/>
      <sheetName val="_21_07_10_MECH-FAB26"/>
      <sheetName val="_21_07_10_MECH-TANK26"/>
      <sheetName val="_20_07_10_N_SHIFT_MECH-FAB26"/>
      <sheetName val="_20_07_10_N_SHIFT_MECH-TANK26"/>
      <sheetName val="_20_07_10_RS_&amp;_SECURITY26"/>
      <sheetName val="20_07_10_CIVIL_WET26"/>
      <sheetName val="_20_07_10_CIVIL26"/>
      <sheetName val="_20_07_10_MECH-FAB26"/>
      <sheetName val="_20_07_10_MECH-TANK26"/>
      <sheetName val="_19_07_10_N_SHIFT_MECH-FAB26"/>
      <sheetName val="_19_07_10_N_SHIFT_MECH-TANK26"/>
      <sheetName val="_19_07_10_RS_&amp;_SECURITY26"/>
      <sheetName val="19_07_10_CIVIL_WET26"/>
      <sheetName val="_19_07_10_CIVIL26"/>
      <sheetName val="_19_07_10_MECH-FAB26"/>
      <sheetName val="_19_07_10_MECH-TANK26"/>
      <sheetName val="_18_07_10_N_SHIFT_MECH-FAB26"/>
      <sheetName val="_18_07_10_N_SHIFT_MECH-TANK26"/>
      <sheetName val="_18_07_10_RS_&amp;_SECURITY26"/>
      <sheetName val="18_07_10_CIVIL_WET26"/>
      <sheetName val="_18_07_10_CIVIL26"/>
      <sheetName val="_18_07_10_MECH-FAB26"/>
      <sheetName val="_18_07_10_MECH-TANK26"/>
      <sheetName val="_17_07_10_N_SHIFT_MECH-FAB26"/>
      <sheetName val="_17_07_10_N_SHIFT_MECH-TANK26"/>
      <sheetName val="_17_07_10_RS_&amp;_SECURITY26"/>
      <sheetName val="17_07_10_CIVIL_WET26"/>
      <sheetName val="_17_07_10_CIVIL26"/>
      <sheetName val="_17_07_10_MECH-FAB26"/>
      <sheetName val="_17_07_10_MECH-TANK26"/>
      <sheetName val="_16_07_10_N_SHIFT_MECH-FAB25"/>
      <sheetName val="_16_07_10_N_SHIFT_MECH-TANK25"/>
      <sheetName val="_16_07_10_RS_&amp;_SECURITY25"/>
      <sheetName val="16_07_10_CIVIL_WET25"/>
      <sheetName val="_16_07_10_CIVIL25"/>
      <sheetName val="_16_07_10_MECH-FAB25"/>
      <sheetName val="_16_07_10_MECH-TANK25"/>
      <sheetName val="_15_07_10_N_SHIFT_MECH-FAB25"/>
      <sheetName val="_15_07_10_N_SHIFT_MECH-TANK25"/>
      <sheetName val="_15_07_10_RS_&amp;_SECURITY25"/>
      <sheetName val="15_07_10_CIVIL_WET25"/>
      <sheetName val="_15_07_10_CIVIL25"/>
      <sheetName val="_15_07_10_MECH-FAB25"/>
      <sheetName val="_15_07_10_MECH-TANK25"/>
      <sheetName val="_14_07_10_N_SHIFT_MECH-FAB25"/>
      <sheetName val="_14_07_10_N_SHIFT_MECH-TANK25"/>
      <sheetName val="_14_07_10_RS_&amp;_SECURITY25"/>
      <sheetName val="14_07_10_CIVIL_WET25"/>
      <sheetName val="_14_07_10_CIVIL25"/>
      <sheetName val="_14_07_10_MECH-FAB25"/>
      <sheetName val="_14_07_10_MECH-TANK25"/>
      <sheetName val="_13_07_10_N_SHIFT_MECH-FAB25"/>
      <sheetName val="_13_07_10_N_SHIFT_MECH-TANK25"/>
      <sheetName val="_13_07_10_RS_&amp;_SECURITY25"/>
      <sheetName val="13_07_10_CIVIL_WET25"/>
      <sheetName val="_13_07_10_CIVIL25"/>
      <sheetName val="_13_07_10_MECH-FAB25"/>
      <sheetName val="_13_07_10_MECH-TANK25"/>
      <sheetName val="_12_07_10_N_SHIFT_MECH-FAB25"/>
      <sheetName val="_12_07_10_N_SHIFT_MECH-TANK25"/>
      <sheetName val="_12_07_10_RS_&amp;_SECURITY25"/>
      <sheetName val="12_07_10_CIVIL_WET25"/>
      <sheetName val="_12_07_10_CIVIL25"/>
      <sheetName val="_12_07_10_MECH-FAB25"/>
      <sheetName val="_12_07_10_MECH-TANK25"/>
      <sheetName val="_11_07_10_N_SHIFT_MECH-FAB25"/>
      <sheetName val="_11_07_10_N_SHIFT_MECH-TANK25"/>
      <sheetName val="_11_07_10_RS_&amp;_SECURITY25"/>
      <sheetName val="11_07_10_CIVIL_WET25"/>
      <sheetName val="_11_07_10_CIVIL25"/>
      <sheetName val="_11_07_10_MECH-FAB25"/>
      <sheetName val="_11_07_10_MECH-TANK25"/>
      <sheetName val="_10_07_10_N_SHIFT_MECH-FAB25"/>
      <sheetName val="_10_07_10_N_SHIFT_MECH-TANK25"/>
      <sheetName val="_10_07_10_RS_&amp;_SECURITY25"/>
      <sheetName val="10_07_10_CIVIL_WET25"/>
      <sheetName val="_10_07_10_CIVIL25"/>
      <sheetName val="_10_07_10_MECH-FAB25"/>
      <sheetName val="_10_07_10_MECH-TANK25"/>
      <sheetName val="_09_07_10_N_SHIFT_MECH-FAB25"/>
      <sheetName val="_09_07_10_N_SHIFT_MECH-TANK25"/>
      <sheetName val="_09_07_10_RS_&amp;_SECURITY25"/>
      <sheetName val="09_07_10_CIVIL_WET25"/>
      <sheetName val="_09_07_10_CIVIL25"/>
      <sheetName val="_09_07_10_MECH-FAB25"/>
      <sheetName val="_09_07_10_MECH-TANK25"/>
      <sheetName val="_08_07_10_N_SHIFT_MECH-FAB25"/>
      <sheetName val="_08_07_10_N_SHIFT_MECH-TANK25"/>
      <sheetName val="_08_07_10_RS_&amp;_SECURITY25"/>
      <sheetName val="08_07_10_CIVIL_WET25"/>
      <sheetName val="_08_07_10_CIVIL25"/>
      <sheetName val="_08_07_10_MECH-FAB25"/>
      <sheetName val="_08_07_10_MECH-TANK25"/>
      <sheetName val="_07_07_10_N_SHIFT_MECH-FAB25"/>
      <sheetName val="_07_07_10_N_SHIFT_MECH-TANK25"/>
      <sheetName val="_07_07_10_RS_&amp;_SECURITY25"/>
      <sheetName val="07_07_10_CIVIL_WET25"/>
      <sheetName val="_07_07_10_CIVIL25"/>
      <sheetName val="_07_07_10_MECH-FAB25"/>
      <sheetName val="_07_07_10_MECH-TANK25"/>
      <sheetName val="_06_07_10_N_SHIFT_MECH-FAB25"/>
      <sheetName val="_06_07_10_N_SHIFT_MECH-TANK25"/>
      <sheetName val="_06_07_10_RS_&amp;_SECURITY25"/>
      <sheetName val="06_07_10_CIVIL_WET25"/>
      <sheetName val="_06_07_10_CIVIL25"/>
      <sheetName val="_06_07_10_MECH-FAB25"/>
      <sheetName val="_06_07_10_MECH-TANK25"/>
      <sheetName val="_05_07_10_N_SHIFT_MECH-FAB25"/>
      <sheetName val="_05_07_10_N_SHIFT_MECH-TANK25"/>
      <sheetName val="_05_07_10_RS_&amp;_SECURITY25"/>
      <sheetName val="05_07_10_CIVIL_WET25"/>
      <sheetName val="_05_07_10_CIVIL25"/>
      <sheetName val="_05_07_10_MECH-FAB25"/>
      <sheetName val="_05_07_10_MECH-TANK25"/>
      <sheetName val="_04_07_10_N_SHIFT_MECH-FAB25"/>
      <sheetName val="_04_07_10_N_SHIFT_MECH-TANK25"/>
      <sheetName val="_04_07_10_RS_&amp;_SECURITY25"/>
      <sheetName val="04_07_10_CIVIL_WET25"/>
      <sheetName val="_04_07_10_CIVIL25"/>
      <sheetName val="_04_07_10_MECH-FAB25"/>
      <sheetName val="_04_07_10_MECH-TANK25"/>
      <sheetName val="_03_07_10_N_SHIFT_MECH-FAB25"/>
      <sheetName val="_03_07_10_N_SHIFT_MECH-TANK25"/>
      <sheetName val="_03_07_10_RS_&amp;_SECURITY_25"/>
      <sheetName val="03_07_10_CIVIL_WET_25"/>
      <sheetName val="_03_07_10_CIVIL_25"/>
      <sheetName val="_03_07_10_MECH-FAB_25"/>
      <sheetName val="_03_07_10_MECH-TANK_25"/>
      <sheetName val="_02_07_10_N_SHIFT_MECH-FAB_25"/>
      <sheetName val="_02_07_10_N_SHIFT_MECH-TANK_25"/>
      <sheetName val="_02_07_10_RS_&amp;_SECURITY25"/>
      <sheetName val="02_07_10_CIVIL_WET25"/>
      <sheetName val="_02_07_10_CIVIL25"/>
      <sheetName val="_02_07_10_MECH-FAB25"/>
      <sheetName val="_02_07_10_MECH-TANK25"/>
      <sheetName val="_01_07_10_N_SHIFT_MECH-FAB25"/>
      <sheetName val="_01_07_10_N_SHIFT_MECH-TANK25"/>
      <sheetName val="_01_07_10_RS_&amp;_SECURITY25"/>
      <sheetName val="01_07_10_CIVIL_WET25"/>
      <sheetName val="_01_07_10_CIVIL25"/>
      <sheetName val="_01_07_10_MECH-FAB25"/>
      <sheetName val="_01_07_10_MECH-TANK25"/>
      <sheetName val="_30_06_10_N_SHIFT_MECH-FAB25"/>
      <sheetName val="_30_06_10_N_SHIFT_MECH-TANK25"/>
      <sheetName val="scurve_calc_(2)25"/>
      <sheetName val="Meas_-Hotel_Part26"/>
      <sheetName val="BOQ_Direct_selling_cost25"/>
      <sheetName val="Direct_cost_shed_A-2_25"/>
      <sheetName val="Contract_Night_Staff25"/>
      <sheetName val="Contract_Day_Staff25"/>
      <sheetName val="Day_Shift25"/>
      <sheetName val="Night_Shift25"/>
      <sheetName val="Ave_wtd_rates25"/>
      <sheetName val="Material_25"/>
      <sheetName val="Labour_&amp;_Plant25"/>
      <sheetName val="22_12_201126"/>
      <sheetName val="BOQ_(2)26"/>
      <sheetName val="Cashflow_projection25"/>
      <sheetName val="PA-_Consutant_25"/>
      <sheetName val="Civil_Boq25"/>
      <sheetName val="Fee_Rate_Summary25"/>
      <sheetName val="Item-_Compact25"/>
      <sheetName val="final_abstract25"/>
      <sheetName val="TBAL9697__group_wise__sdpl25"/>
      <sheetName val="St_co_91_5lvl25"/>
      <sheetName val="Civil_Works25"/>
      <sheetName val="IO_List25"/>
      <sheetName val="Fill_this_out_first___25"/>
      <sheetName val="Meas__Hotel_Part25"/>
      <sheetName val="INPUT_SHEET25"/>
      <sheetName val="DI_Rate_Analysis26"/>
      <sheetName val="Economic_RisingMain__Ph-I26"/>
      <sheetName val="SP_Break_Up25"/>
      <sheetName val="Labour_productivity25"/>
      <sheetName val="_09_07_10_M顅ᎆ뤀ᨇ԰?缀?25"/>
      <sheetName val="Sales_&amp;_Prod25"/>
      <sheetName val="Cost_Index25"/>
      <sheetName val="cash_in_flow_Summary_JV_25"/>
      <sheetName val="water_prop_25"/>
      <sheetName val="GR_slab-reinft25"/>
      <sheetName val="Staff_Acco_25"/>
      <sheetName val="Rate_analysis-_BOQ_1_25"/>
      <sheetName val="MN_T_B_25"/>
      <sheetName val="Project_Details__25"/>
      <sheetName val="F20_Risk_Analysis25"/>
      <sheetName val="Change_Order_Log25"/>
      <sheetName val="2000_MOR25"/>
      <sheetName val="Driveway_Beams25"/>
      <sheetName val="Structure_Bills_Qty25"/>
      <sheetName val="Prelims_Breakup26"/>
      <sheetName val="INDIGINEOUS_ITEMS_25"/>
      <sheetName val="3cd_Annexure25"/>
      <sheetName val="Rate_Analysis25"/>
      <sheetName val="Fin__Assumpt__-_Sensitivities25"/>
      <sheetName val="Bill_125"/>
      <sheetName val="Bill_225"/>
      <sheetName val="Bill_325"/>
      <sheetName val="Bill_425"/>
      <sheetName val="Bill_525"/>
      <sheetName val="Bill_625"/>
      <sheetName val="Bill_725"/>
      <sheetName val="_09_07_10_M顅ᎆ뤀ᨇ԰25"/>
      <sheetName val="_09_07_10_M顅ᎆ뤀ᨇ԰_缀_25"/>
      <sheetName val="1_Civil-RA25"/>
      <sheetName val="Assumption_Inputs25"/>
      <sheetName val="Phase_125"/>
      <sheetName val="Pacakges_split25"/>
      <sheetName val="DEINKING(ANNEX_1)25"/>
      <sheetName val="AutoOpen_Stub_Data25"/>
      <sheetName val="Eqpmnt_Plng25"/>
      <sheetName val="Debits_as_on_12_04_0824"/>
      <sheetName val="Data_Sheet24"/>
      <sheetName val="T-P1,_FINISHES_WORKING_25"/>
      <sheetName val="Assumption_&amp;_Exclusion25"/>
      <sheetName val="External_Doors25"/>
      <sheetName val="STAFFSCHED_24"/>
      <sheetName val="LABOUR_RATE25"/>
      <sheetName val="Material_Rate25"/>
      <sheetName val="Switch_V1625"/>
      <sheetName val="India_F&amp;S_Template24"/>
      <sheetName val="_bus_bay24"/>
      <sheetName val="doq_424"/>
      <sheetName val="doq_224"/>
      <sheetName val="Grade_Slab_-125"/>
      <sheetName val="Grade_Slab_-225"/>
      <sheetName val="Grade_slab-325"/>
      <sheetName val="Grade_slab_-425"/>
      <sheetName val="Grade_slab_-525"/>
      <sheetName val="Grade_slab_-625"/>
      <sheetName val="Cat_A_Change_Control25"/>
      <sheetName val="Factor_Sheet25"/>
      <sheetName val="Theo_Cons-June'1024"/>
      <sheetName val="11B_24"/>
      <sheetName val="ACAD_Finishes24"/>
      <sheetName val="Site_Details24"/>
      <sheetName val="Site_Area_Statement24"/>
      <sheetName val="Summary_WG24"/>
      <sheetName val="BOQ_LT24"/>
      <sheetName val="14_07_10_CIVIL_W [24"/>
      <sheetName val="AFAS_24"/>
      <sheetName val="RDS_&amp;_WLD24"/>
      <sheetName val="PA_System24"/>
      <sheetName val="Server_&amp;_PAC_Room24"/>
      <sheetName val="HVAC_BOQ24"/>
      <sheetName val="Invoice_Tracker24"/>
      <sheetName val="Income_Statement24"/>
      <sheetName val="Load_Details(B2)24"/>
      <sheetName val="Works_-_Quote_Sheet24"/>
      <sheetName val="BLOCK-A_(MEA_SHEET)24"/>
      <sheetName val="Cost_Basis23"/>
      <sheetName val="Top_Sheet24"/>
      <sheetName val="Col_NUM24"/>
      <sheetName val="COLUMN_RC_24"/>
      <sheetName val="STILT_Floor_Slab_NUM24"/>
      <sheetName val="First_Floor_Slab_RC24"/>
      <sheetName val="FIRST_FLOOR_SLAB_WT_SUMMARY24"/>
      <sheetName val="Stilt_Floor_Beam_NUM24"/>
      <sheetName val="STILT_BEAM_NUM24"/>
      <sheetName val="STILT_BEAM_RC24"/>
      <sheetName val="Stilt_wall_Num24"/>
      <sheetName val="STILT_WALL_RC24"/>
      <sheetName val="Z-DETAILS_ABOVE_RAFT_UPTO_+0_25"/>
      <sheetName val="Z-DETAILS_ABOVE_RAFT_UPTO_+_(33"/>
      <sheetName val="TOTAL_CHECK24"/>
      <sheetName val="TYP___wall_Num24"/>
      <sheetName val="Z-DETAILS_TYP__+2_85_TO_+8_8524"/>
      <sheetName val="d-safe_specs23"/>
      <sheetName val="Deduction_of_assets23"/>
      <sheetName val="Blr_hire23"/>
      <sheetName val="PRECAST_lig(tconc_II23"/>
      <sheetName val="VF_Full_Recon23"/>
      <sheetName val="PITP3_COPY23"/>
      <sheetName val="Meas_23"/>
      <sheetName val="Expenses_Actual_Vs__Budgeted23"/>
      <sheetName val="Col_up_to_plinth23"/>
      <sheetName val="MASTER_RATE_ANALYSIS23"/>
      <sheetName val="RMG_-ABS23"/>
      <sheetName val="T_P_-ABS23"/>
      <sheetName val="T_P_-MB23"/>
      <sheetName val="E_P_R-ABS23"/>
      <sheetName val="E__R-MB23"/>
      <sheetName val="Bldg_6-ABS23"/>
      <sheetName val="Bldg_6-MB23"/>
      <sheetName val="Kz_Grid_Press_foundation_ABS23"/>
      <sheetName val="Kz_Grid_Press_foundation_meas23"/>
      <sheetName val="600-1200T__ABS23"/>
      <sheetName val="600-1200T_Meas23"/>
      <sheetName val="BSR-II_ABS23"/>
      <sheetName val="BSR-II_meas23"/>
      <sheetName val="Misc_ABS23"/>
      <sheetName val="Misc_MB23"/>
      <sheetName val="This_Bill23"/>
      <sheetName val="Upto_Previous23"/>
      <sheetName val="Up_to_date23"/>
      <sheetName val="Grand_Abstract23"/>
      <sheetName val="Blank_MB23"/>
      <sheetName val="cement_summary23"/>
      <sheetName val="Reinforcement_Steel23"/>
      <sheetName val="P-I_CEMENT_RECONCILIATION_23"/>
      <sheetName val="Ra-38_area_wise_summary23"/>
      <sheetName val="P-II_Cement_Reconciliation23"/>
      <sheetName val="Ra-16_P-II23"/>
      <sheetName val="RA_16-_GH23"/>
      <sheetName val="Quote_Sheet23"/>
      <sheetName val="RCC,Ret__Wall23"/>
      <sheetName val="Name_List23"/>
      <sheetName val="Intro_23"/>
      <sheetName val="Gate_223"/>
      <sheetName val="Project_Ignite23"/>
      <sheetName val="E_&amp;_R23"/>
      <sheetName val="Customize_Your_Invoice23"/>
      <sheetName val="Misc__Data23"/>
      <sheetName val="beam-reinft-machine_rm23"/>
      <sheetName val="Cash_Flow_Input_Data_ISC23"/>
      <sheetName val="Fin__Assumpt__-_SensitivitieH23"/>
      <sheetName val="공사비_내역_(가)6"/>
      <sheetName val="Raw_Data6"/>
      <sheetName val="KSt_-_Analysis_6"/>
      <sheetName val="Section_Catalogue6"/>
      <sheetName val="__¢&amp;ú5#7"/>
      <sheetName val="__¢&amp;???ú5#???????7"/>
      <sheetName val="PRECAST_lightconc-II29"/>
      <sheetName val="Cleaning_&amp;_Grubbing29"/>
      <sheetName val="PRECAST_lightconc_II29"/>
      <sheetName val="College_Details29"/>
      <sheetName val="Personal_29"/>
      <sheetName val="jidal_dam29"/>
      <sheetName val="fran_temp29"/>
      <sheetName val="kona_swit29"/>
      <sheetName val="template_(8)29"/>
      <sheetName val="template_(9)29"/>
      <sheetName val="OVER_HEADS29"/>
      <sheetName val="Cover_Sheet29"/>
      <sheetName val="BOQ_REV_A29"/>
      <sheetName val="PTB_(IO)29"/>
      <sheetName val="BMS_29"/>
      <sheetName val="SPT_vs_PHI29"/>
      <sheetName val="TBAL9697_-group_wise__sdpl29"/>
      <sheetName val="Quantity_Schedule28"/>
      <sheetName val="Revenue__Schedule_28"/>
      <sheetName val="Balance_works_-_Direct_Cost28"/>
      <sheetName val="Balance_works_-_Indirect_Cost28"/>
      <sheetName val="Fund_Plan28"/>
      <sheetName val="Bill_of_Resources28"/>
      <sheetName val="SITE_OVERHEADS27"/>
      <sheetName val="labour_coeff27"/>
      <sheetName val="Expenditure_plan27"/>
      <sheetName val="ORDER_BOOKING27"/>
      <sheetName val="Site_Dev_BOQ27"/>
      <sheetName val="beam-reinft-IIInd_floor27"/>
      <sheetName val="M-Book_for_Conc27"/>
      <sheetName val="M-Book_for_FW27"/>
      <sheetName val="Costing_Upto_Mar'11_(2)27"/>
      <sheetName val="Tender_Summary27"/>
      <sheetName val="TAX_BILLS27"/>
      <sheetName val="CASH_BILLS27"/>
      <sheetName val="LABOUR_BILLS27"/>
      <sheetName val="puch_order27"/>
      <sheetName val="Sheet1_(2)27"/>
      <sheetName val="Boq_Block_A27"/>
      <sheetName val="_24_07_10_RS_&amp;_SECURITY27"/>
      <sheetName val="24_07_10_CIVIL_WET27"/>
      <sheetName val="_24_07_10_CIVIL27"/>
      <sheetName val="_24_07_10_MECH-FAB27"/>
      <sheetName val="_24_07_10_MECH-TANK27"/>
      <sheetName val="_23_07_10_N_SHIFT_MECH-FAB27"/>
      <sheetName val="_23_07_10_N_SHIFT_MECH-TANK27"/>
      <sheetName val="_23_07_10_RS_&amp;_SECURITY27"/>
      <sheetName val="23_07_10_CIVIL_WET27"/>
      <sheetName val="_23_07_10_CIVIL27"/>
      <sheetName val="_23_07_10_MECH-FAB27"/>
      <sheetName val="_23_07_10_MECH-TANK27"/>
      <sheetName val="_22_07_10_N_SHIFT_MECH-FAB27"/>
      <sheetName val="_22_07_10_N_SHIFT_MECH-TANK27"/>
      <sheetName val="_22_07_10_RS_&amp;_SECURITY27"/>
      <sheetName val="22_07_10_CIVIL_WET27"/>
      <sheetName val="_22_07_10_CIVIL27"/>
      <sheetName val="_22_07_10_MECH-FAB27"/>
      <sheetName val="_22_07_10_MECH-TANK27"/>
      <sheetName val="_21_07_10_N_SHIFT_MECH-FAB27"/>
      <sheetName val="_21_07_10_N_SHIFT_MECH-TANK27"/>
      <sheetName val="_21_07_10_RS_&amp;_SECURITY27"/>
      <sheetName val="21_07_10_CIVIL_WET27"/>
      <sheetName val="_21_07_10_CIVIL27"/>
      <sheetName val="_21_07_10_MECH-FAB27"/>
      <sheetName val="_21_07_10_MECH-TANK27"/>
      <sheetName val="_20_07_10_N_SHIFT_MECH-FAB27"/>
      <sheetName val="_20_07_10_N_SHIFT_MECH-TANK27"/>
      <sheetName val="_20_07_10_RS_&amp;_SECURITY27"/>
      <sheetName val="20_07_10_CIVIL_WET27"/>
      <sheetName val="_20_07_10_CIVIL27"/>
      <sheetName val="_20_07_10_MECH-FAB27"/>
      <sheetName val="_20_07_10_MECH-TANK27"/>
      <sheetName val="_19_07_10_N_SHIFT_MECH-FAB27"/>
      <sheetName val="_19_07_10_N_SHIFT_MECH-TANK27"/>
      <sheetName val="_19_07_10_RS_&amp;_SECURITY27"/>
      <sheetName val="19_07_10_CIVIL_WET27"/>
      <sheetName val="_19_07_10_CIVIL27"/>
      <sheetName val="_19_07_10_MECH-FAB27"/>
      <sheetName val="_19_07_10_MECH-TANK27"/>
      <sheetName val="_18_07_10_N_SHIFT_MECH-FAB27"/>
      <sheetName val="_18_07_10_N_SHIFT_MECH-TANK27"/>
      <sheetName val="_18_07_10_RS_&amp;_SECURITY27"/>
      <sheetName val="18_07_10_CIVIL_WET27"/>
      <sheetName val="_18_07_10_CIVIL27"/>
      <sheetName val="_18_07_10_MECH-FAB27"/>
      <sheetName val="_18_07_10_MECH-TANK27"/>
      <sheetName val="_17_07_10_N_SHIFT_MECH-FAB27"/>
      <sheetName val="_17_07_10_N_SHIFT_MECH-TANK27"/>
      <sheetName val="_17_07_10_RS_&amp;_SECURITY27"/>
      <sheetName val="17_07_10_CIVIL_WET27"/>
      <sheetName val="_17_07_10_CIVIL27"/>
      <sheetName val="_17_07_10_MECH-FAB27"/>
      <sheetName val="_17_07_10_MECH-TANK27"/>
      <sheetName val="_16_07_10_N_SHIFT_MECH-FAB26"/>
      <sheetName val="_16_07_10_N_SHIFT_MECH-TANK26"/>
      <sheetName val="_16_07_10_RS_&amp;_SECURITY26"/>
      <sheetName val="16_07_10_CIVIL_WET26"/>
      <sheetName val="_16_07_10_CIVIL26"/>
      <sheetName val="_16_07_10_MECH-FAB26"/>
      <sheetName val="_16_07_10_MECH-TANK26"/>
      <sheetName val="_15_07_10_N_SHIFT_MECH-FAB26"/>
      <sheetName val="_15_07_10_N_SHIFT_MECH-TANK26"/>
      <sheetName val="_15_07_10_RS_&amp;_SECURITY26"/>
      <sheetName val="15_07_10_CIVIL_WET26"/>
      <sheetName val="_15_07_10_CIVIL26"/>
      <sheetName val="_15_07_10_MECH-FAB26"/>
      <sheetName val="_15_07_10_MECH-TANK26"/>
      <sheetName val="_14_07_10_N_SHIFT_MECH-FAB26"/>
      <sheetName val="_14_07_10_N_SHIFT_MECH-TANK26"/>
      <sheetName val="_14_07_10_RS_&amp;_SECURITY26"/>
      <sheetName val="14_07_10_CIVIL_WET26"/>
      <sheetName val="_14_07_10_CIVIL26"/>
      <sheetName val="_14_07_10_MECH-FAB26"/>
      <sheetName val="_14_07_10_MECH-TANK26"/>
      <sheetName val="_13_07_10_N_SHIFT_MECH-FAB26"/>
      <sheetName val="_13_07_10_N_SHIFT_MECH-TANK26"/>
      <sheetName val="_13_07_10_RS_&amp;_SECURITY26"/>
      <sheetName val="13_07_10_CIVIL_WET26"/>
      <sheetName val="_13_07_10_CIVIL26"/>
      <sheetName val="_13_07_10_MECH-FAB26"/>
      <sheetName val="_13_07_10_MECH-TANK26"/>
      <sheetName val="_12_07_10_N_SHIFT_MECH-FAB26"/>
      <sheetName val="_12_07_10_N_SHIFT_MECH-TANK26"/>
      <sheetName val="_12_07_10_RS_&amp;_SECURITY26"/>
      <sheetName val="12_07_10_CIVIL_WET26"/>
      <sheetName val="_12_07_10_CIVIL26"/>
      <sheetName val="_12_07_10_MECH-FAB26"/>
      <sheetName val="_12_07_10_MECH-TANK26"/>
      <sheetName val="_11_07_10_N_SHIFT_MECH-FAB26"/>
      <sheetName val="_11_07_10_N_SHIFT_MECH-TANK26"/>
      <sheetName val="_11_07_10_RS_&amp;_SECURITY26"/>
      <sheetName val="11_07_10_CIVIL_WET26"/>
      <sheetName val="_11_07_10_CIVIL26"/>
      <sheetName val="_11_07_10_MECH-FAB26"/>
      <sheetName val="_11_07_10_MECH-TANK26"/>
      <sheetName val="_10_07_10_N_SHIFT_MECH-FAB26"/>
      <sheetName val="_10_07_10_N_SHIFT_MECH-TANK26"/>
      <sheetName val="_10_07_10_RS_&amp;_SECURITY26"/>
      <sheetName val="10_07_10_CIVIL_WET26"/>
      <sheetName val="_10_07_10_CIVIL26"/>
      <sheetName val="_10_07_10_MECH-FAB26"/>
      <sheetName val="_10_07_10_MECH-TANK26"/>
      <sheetName val="_09_07_10_N_SHIFT_MECH-FAB26"/>
      <sheetName val="_09_07_10_N_SHIFT_MECH-TANK26"/>
      <sheetName val="_09_07_10_RS_&amp;_SECURITY26"/>
      <sheetName val="09_07_10_CIVIL_WET26"/>
      <sheetName val="_09_07_10_CIVIL26"/>
      <sheetName val="_09_07_10_MECH-FAB26"/>
      <sheetName val="_09_07_10_MECH-TANK26"/>
      <sheetName val="_08_07_10_N_SHIFT_MECH-FAB26"/>
      <sheetName val="_08_07_10_N_SHIFT_MECH-TANK26"/>
      <sheetName val="_08_07_10_RS_&amp;_SECURITY26"/>
      <sheetName val="08_07_10_CIVIL_WET26"/>
      <sheetName val="_08_07_10_CIVIL26"/>
      <sheetName val="_08_07_10_MECH-FAB26"/>
      <sheetName val="_08_07_10_MECH-TANK26"/>
      <sheetName val="_07_07_10_N_SHIFT_MECH-FAB26"/>
      <sheetName val="_07_07_10_N_SHIFT_MECH-TANK26"/>
      <sheetName val="_07_07_10_RS_&amp;_SECURITY26"/>
      <sheetName val="07_07_10_CIVIL_WET26"/>
      <sheetName val="_07_07_10_CIVIL26"/>
      <sheetName val="_07_07_10_MECH-FAB26"/>
      <sheetName val="_07_07_10_MECH-TANK26"/>
      <sheetName val="_06_07_10_N_SHIFT_MECH-FAB26"/>
      <sheetName val="_06_07_10_N_SHIFT_MECH-TANK26"/>
      <sheetName val="_06_07_10_RS_&amp;_SECURITY26"/>
      <sheetName val="06_07_10_CIVIL_WET26"/>
      <sheetName val="_06_07_10_CIVIL26"/>
      <sheetName val="_06_07_10_MECH-FAB26"/>
      <sheetName val="_06_07_10_MECH-TANK26"/>
      <sheetName val="_05_07_10_N_SHIFT_MECH-FAB26"/>
      <sheetName val="_05_07_10_N_SHIFT_MECH-TANK26"/>
      <sheetName val="_05_07_10_RS_&amp;_SECURITY26"/>
      <sheetName val="05_07_10_CIVIL_WET26"/>
      <sheetName val="_05_07_10_CIVIL26"/>
      <sheetName val="_05_07_10_MECH-FAB26"/>
      <sheetName val="_05_07_10_MECH-TANK26"/>
      <sheetName val="_04_07_10_N_SHIFT_MECH-FAB26"/>
      <sheetName val="_04_07_10_N_SHIFT_MECH-TANK26"/>
      <sheetName val="_04_07_10_RS_&amp;_SECURITY26"/>
      <sheetName val="04_07_10_CIVIL_WET26"/>
      <sheetName val="_04_07_10_CIVIL26"/>
      <sheetName val="_04_07_10_MECH-FAB26"/>
      <sheetName val="_04_07_10_MECH-TANK26"/>
      <sheetName val="_03_07_10_N_SHIFT_MECH-FAB26"/>
      <sheetName val="_03_07_10_N_SHIFT_MECH-TANK26"/>
      <sheetName val="_03_07_10_RS_&amp;_SECURITY_26"/>
      <sheetName val="03_07_10_CIVIL_WET_26"/>
      <sheetName val="_03_07_10_CIVIL_26"/>
      <sheetName val="_03_07_10_MECH-FAB_26"/>
      <sheetName val="_03_07_10_MECH-TANK_26"/>
      <sheetName val="_02_07_10_N_SHIFT_MECH-FAB_26"/>
      <sheetName val="_02_07_10_N_SHIFT_MECH-TANK_26"/>
      <sheetName val="_02_07_10_RS_&amp;_SECURITY26"/>
      <sheetName val="02_07_10_CIVIL_WET26"/>
      <sheetName val="_02_07_10_CIVIL26"/>
      <sheetName val="_02_07_10_MECH-FAB26"/>
      <sheetName val="_02_07_10_MECH-TANK26"/>
      <sheetName val="_01_07_10_N_SHIFT_MECH-FAB26"/>
      <sheetName val="_01_07_10_N_SHIFT_MECH-TANK26"/>
      <sheetName val="_01_07_10_RS_&amp;_SECURITY26"/>
      <sheetName val="01_07_10_CIVIL_WET26"/>
      <sheetName val="_01_07_10_CIVIL26"/>
      <sheetName val="_01_07_10_MECH-FAB26"/>
      <sheetName val="_01_07_10_MECH-TANK26"/>
      <sheetName val="_30_06_10_N_SHIFT_MECH-FAB26"/>
      <sheetName val="_30_06_10_N_SHIFT_MECH-TANK26"/>
      <sheetName val="scurve_calc_(2)26"/>
      <sheetName val="Meas_-Hotel_Part27"/>
      <sheetName val="BOQ_Direct_selling_cost26"/>
      <sheetName val="Direct_cost_shed_A-2_26"/>
      <sheetName val="Contract_Night_Staff26"/>
      <sheetName val="Contract_Day_Staff26"/>
      <sheetName val="Day_Shift26"/>
      <sheetName val="Night_Shift26"/>
      <sheetName val="Ave_wtd_rates26"/>
      <sheetName val="Material_26"/>
      <sheetName val="Labour_&amp;_Plant26"/>
      <sheetName val="22_12_201127"/>
      <sheetName val="BOQ_(2)27"/>
      <sheetName val="Cashflow_projection26"/>
      <sheetName val="PA-_Consutant_26"/>
      <sheetName val="Civil_Boq26"/>
      <sheetName val="Fee_Rate_Summary26"/>
      <sheetName val="Item-_Compact26"/>
      <sheetName val="final_abstract26"/>
      <sheetName val="TBAL9697__group_wise__sdpl26"/>
      <sheetName val="St_co_91_5lvl26"/>
      <sheetName val="Civil_Works26"/>
      <sheetName val="IO_List26"/>
      <sheetName val="Fill_this_out_first___26"/>
      <sheetName val="Meas__Hotel_Part26"/>
      <sheetName val="INPUT_SHEET26"/>
      <sheetName val="DI_Rate_Analysis27"/>
      <sheetName val="Economic_RisingMain__Ph-I27"/>
      <sheetName val="SP_Break_Up26"/>
      <sheetName val="Labour_productivity26"/>
      <sheetName val="_09_07_10_M顅ᎆ뤀ᨇ԰?缀?26"/>
      <sheetName val="Sales_&amp;_Prod26"/>
      <sheetName val="Cost_Index26"/>
      <sheetName val="cash_in_flow_Summary_JV_26"/>
      <sheetName val="water_prop_26"/>
      <sheetName val="GR_slab-reinft26"/>
      <sheetName val="Staff_Acco_26"/>
      <sheetName val="Rate_analysis-_BOQ_1_26"/>
      <sheetName val="MN_T_B_26"/>
      <sheetName val="Project_Details__26"/>
      <sheetName val="F20_Risk_Analysis26"/>
      <sheetName val="Change_Order_Log26"/>
      <sheetName val="2000_MOR26"/>
      <sheetName val="Driveway_Beams26"/>
      <sheetName val="Structure_Bills_Qty26"/>
      <sheetName val="Prelims_Breakup27"/>
      <sheetName val="INDIGINEOUS_ITEMS_26"/>
      <sheetName val="3cd_Annexure26"/>
      <sheetName val="Rate_Analysis26"/>
      <sheetName val="Fin__Assumpt__-_Sensitivities26"/>
      <sheetName val="Bill_126"/>
      <sheetName val="Bill_226"/>
      <sheetName val="Bill_326"/>
      <sheetName val="Bill_426"/>
      <sheetName val="Bill_526"/>
      <sheetName val="Bill_626"/>
      <sheetName val="Bill_726"/>
      <sheetName val="_09_07_10_M顅ᎆ뤀ᨇ԰26"/>
      <sheetName val="_09_07_10_M顅ᎆ뤀ᨇ԰_缀_26"/>
      <sheetName val="1_Civil-RA26"/>
      <sheetName val="Assumption_Inputs26"/>
      <sheetName val="Phase_126"/>
      <sheetName val="Pacakges_split26"/>
      <sheetName val="DEINKING(ANNEX_1)26"/>
      <sheetName val="AutoOpen_Stub_Data26"/>
      <sheetName val="Eqpmnt_Plng26"/>
      <sheetName val="Debits_as_on_12_04_0825"/>
      <sheetName val="Data_Sheet25"/>
      <sheetName val="T-P1,_FINISHES_WORKING_26"/>
      <sheetName val="Assumption_&amp;_Exclusion26"/>
      <sheetName val="External_Doors26"/>
      <sheetName val="STAFFSCHED_25"/>
      <sheetName val="LABOUR_RATE26"/>
      <sheetName val="Material_Rate26"/>
      <sheetName val="Switch_V1626"/>
      <sheetName val="India_F&amp;S_Template25"/>
      <sheetName val="_bus_bay25"/>
      <sheetName val="doq_425"/>
      <sheetName val="doq_225"/>
      <sheetName val="Grade_Slab_-126"/>
      <sheetName val="Grade_Slab_-226"/>
      <sheetName val="Grade_slab-326"/>
      <sheetName val="Grade_slab_-426"/>
      <sheetName val="Grade_slab_-526"/>
      <sheetName val="Grade_slab_-626"/>
      <sheetName val="Cat_A_Change_Control26"/>
      <sheetName val="Factor_Sheet26"/>
      <sheetName val="Theo_Cons-June'1025"/>
      <sheetName val="11B_25"/>
      <sheetName val="ACAD_Finishes25"/>
      <sheetName val="Site_Details25"/>
      <sheetName val="Site_Area_Statement25"/>
      <sheetName val="Summary_WG25"/>
      <sheetName val="BOQ_LT25"/>
      <sheetName val="14_07_10_CIVIL_W [25"/>
      <sheetName val="AFAS_25"/>
      <sheetName val="RDS_&amp;_WLD25"/>
      <sheetName val="PA_System25"/>
      <sheetName val="Server_&amp;_PAC_Room25"/>
      <sheetName val="HVAC_BOQ25"/>
      <sheetName val="Invoice_Tracker25"/>
      <sheetName val="Income_Statement25"/>
      <sheetName val="Load_Details(B2)25"/>
      <sheetName val="Works_-_Quote_Sheet25"/>
      <sheetName val="BLOCK-A_(MEA_SHEET)25"/>
      <sheetName val="Cost_Basis24"/>
      <sheetName val="Top_Sheet25"/>
      <sheetName val="Col_NUM25"/>
      <sheetName val="COLUMN_RC_25"/>
      <sheetName val="STILT_Floor_Slab_NUM25"/>
      <sheetName val="First_Floor_Slab_RC25"/>
      <sheetName val="FIRST_FLOOR_SLAB_WT_SUMMARY25"/>
      <sheetName val="Stilt_Floor_Beam_NUM25"/>
      <sheetName val="STILT_BEAM_NUM25"/>
      <sheetName val="STILT_BEAM_RC25"/>
      <sheetName val="Stilt_wall_Num25"/>
      <sheetName val="STILT_WALL_RC25"/>
      <sheetName val="Z-DETAILS_ABOVE_RAFT_UPTO_+0_26"/>
      <sheetName val="Z-DETAILS_ABOVE_RAFT_UPTO_+_(34"/>
      <sheetName val="TOTAL_CHECK25"/>
      <sheetName val="TYP___wall_Num25"/>
      <sheetName val="Z-DETAILS_TYP__+2_85_TO_+8_8525"/>
      <sheetName val="d-safe_specs24"/>
      <sheetName val="Deduction_of_assets24"/>
      <sheetName val="Blr_hire24"/>
      <sheetName val="PRECAST_lig(tconc_II24"/>
      <sheetName val="VF_Full_Recon24"/>
      <sheetName val="PITP3_COPY24"/>
      <sheetName val="Meas_24"/>
      <sheetName val="Expenses_Actual_Vs__Budgeted24"/>
      <sheetName val="Col_up_to_plinth24"/>
      <sheetName val="MASTER_RATE_ANALYSIS24"/>
      <sheetName val="RMG_-ABS24"/>
      <sheetName val="T_P_-ABS24"/>
      <sheetName val="T_P_-MB24"/>
      <sheetName val="E_P_R-ABS24"/>
      <sheetName val="E__R-MB24"/>
      <sheetName val="Bldg_6-ABS24"/>
      <sheetName val="Bldg_6-MB24"/>
      <sheetName val="Kz_Grid_Press_foundation_ABS24"/>
      <sheetName val="Kz_Grid_Press_foundation_meas24"/>
      <sheetName val="600-1200T__ABS24"/>
      <sheetName val="600-1200T_Meas24"/>
      <sheetName val="BSR-II_ABS24"/>
      <sheetName val="BSR-II_meas24"/>
      <sheetName val="Misc_ABS24"/>
      <sheetName val="Misc_MB24"/>
      <sheetName val="This_Bill24"/>
      <sheetName val="Upto_Previous24"/>
      <sheetName val="Up_to_date24"/>
      <sheetName val="Grand_Abstract24"/>
      <sheetName val="Blank_MB24"/>
      <sheetName val="cement_summary24"/>
      <sheetName val="Reinforcement_Steel24"/>
      <sheetName val="P-I_CEMENT_RECONCILIATION_24"/>
      <sheetName val="Ra-38_area_wise_summary24"/>
      <sheetName val="P-II_Cement_Reconciliation24"/>
      <sheetName val="Ra-16_P-II24"/>
      <sheetName val="RA_16-_GH24"/>
      <sheetName val="Quote_Sheet24"/>
      <sheetName val="RCC,Ret__Wall24"/>
      <sheetName val="Name_List24"/>
      <sheetName val="Intro_24"/>
      <sheetName val="Gate_224"/>
      <sheetName val="Project_Ignite24"/>
      <sheetName val="Misc__Data24"/>
      <sheetName val="Customize_Your_Invoice24"/>
      <sheetName val="E_&amp;_R24"/>
      <sheetName val="beam-reinft-machine_rm24"/>
      <sheetName val="Cash_Flow_Input_Data_ISC24"/>
      <sheetName val="Fin__Assumpt__-_SensitivitieH24"/>
      <sheetName val="공사비_내역_(가)7"/>
      <sheetName val="Raw_Data7"/>
      <sheetName val="KSt_-_Analysis_7"/>
      <sheetName val="Section_Catalogue7"/>
      <sheetName val="__¢&amp;ú5#8"/>
      <sheetName val="__¢&amp;???ú5#???????8"/>
      <sheetName val="LEVEL_SHEET"/>
      <sheetName val="œheet3"/>
      <sheetName val="Balustrade"/>
      <sheetName val="SC Cost MAR 02"/>
      <sheetName val="old_serial no."/>
      <sheetName val="tot_ass_9697"/>
      <sheetName val="P-II_Cement_Reconkiliation2"/>
      <sheetName val=" "/>
      <sheetName val="Temporary"/>
      <sheetName val="ABB"/>
      <sheetName val="GE"/>
      <sheetName val="abst-of -cost"/>
      <sheetName val="lists"/>
      <sheetName val="TBEAM"/>
      <sheetName val="SALA-002"/>
      <sheetName val="MFG"/>
      <sheetName val="OPENINGS"/>
      <sheetName val="CIF_COST_ITEM1"/>
      <sheetName val="CIF_COST_ITEM2"/>
      <sheetName val="CIF_COST_ITEM3"/>
      <sheetName val="Oud_Metha"/>
      <sheetName val="Port_Saeed"/>
      <sheetName val="Al_Wasl"/>
      <sheetName val="Sum6Jun99"/>
      <sheetName val="Initial Data"/>
      <sheetName val="CIF_COST_ITEM4"/>
      <sheetName val="Oud_Metha1"/>
      <sheetName val="Port_Saeed1"/>
      <sheetName val="Al_Wasl1"/>
      <sheetName val="Basement_Budget"/>
      <sheetName val="Initial_Data"/>
      <sheetName val="CIF_COST_ITEM5"/>
      <sheetName val="Oud_Metha2"/>
      <sheetName val="Port_Saeed2"/>
      <sheetName val="Al_Wasl2"/>
      <sheetName val="Initial_Data1"/>
      <sheetName val="Basement_Budget1"/>
      <sheetName val="CIF_COST_ITEM6"/>
      <sheetName val="Oud_Metha3"/>
      <sheetName val="Port_Saeed3"/>
      <sheetName val="Al_Wasl3"/>
      <sheetName val="Initial_Data2"/>
      <sheetName val="Basement_Budget2"/>
      <sheetName val="CIF_COST_ITEM7"/>
      <sheetName val="Oud_Metha4"/>
      <sheetName val="Port_Saeed4"/>
      <sheetName val="Al_Wasl4"/>
      <sheetName val="Initial_Data3"/>
      <sheetName val="Basement_Budget3"/>
      <sheetName val="공사비_내역_(가)8"/>
      <sheetName val="Raw_Data8"/>
      <sheetName val="CIF_COST_ITEM8"/>
      <sheetName val="Oud_Metha5"/>
      <sheetName val="Port_Saeed5"/>
      <sheetName val="Al_Wasl5"/>
      <sheetName val="Basement_Budget4"/>
      <sheetName val="Initial_Data4"/>
      <sheetName val="B2"/>
      <sheetName val="B3"/>
      <sheetName val="B4"/>
      <sheetName val="B5"/>
      <sheetName val="B6"/>
      <sheetName val="B7"/>
      <sheetName val="B8"/>
      <sheetName val="B9"/>
      <sheetName val="B10"/>
      <sheetName val="공사비_내역_(가)9"/>
      <sheetName val="Raw_Data9"/>
      <sheetName val="CIF_COST_ITEM9"/>
      <sheetName val="Oud_Metha6"/>
      <sheetName val="Port_Saeed6"/>
      <sheetName val="Al_Wasl6"/>
      <sheetName val="Basement_Budget5"/>
      <sheetName val="Initial_Data5"/>
      <sheetName val="Material List "/>
      <sheetName val="_x0017__x0012__x000f__x0012__x0013__x001a__x0013__x000b__x0006__x0011__x0010__x0007__x0003__x0003_"/>
      <sheetName val="Shuttering Material"/>
      <sheetName val="BBS-Residential"/>
      <sheetName val="Keyword"/>
      <sheetName val="SALE&amp;COST"/>
      <sheetName val="Basis"/>
      <sheetName val="Deprec_2"/>
      <sheetName val="Form_62"/>
      <sheetName val="Lifts_&amp;_Escal-BOQ2"/>
      <sheetName val="FIRE_BOQ2"/>
      <sheetName val="Equipment Master"/>
      <sheetName val="Material Master"/>
      <sheetName val="High Rise Abstract "/>
      <sheetName val="Eartwork Item (1.1.1)"/>
      <sheetName val="Sand Filling Item (1.3)"/>
      <sheetName val="Raft Con. M 40 Item(2.3.1 C)"/>
      <sheetName val="Raft Con. M 40 Item(2.3.1 d)"/>
      <sheetName val="Raft Shut.Item (2.6.1 a)"/>
      <sheetName val="Slab Conc. M 50 2.3.2 f"/>
      <sheetName val="Slab Conc. M 60 Item (2.3.2 d)"/>
      <sheetName val="Slab Conc. M 40 Item (2.3.2 d)"/>
      <sheetName val="Pkg - 3 staircase Kota 2.8.1.4"/>
      <sheetName val="Pkg - 3 staircase Kota 2.8.2.4"/>
      <sheetName val="Slab Shut. Item 2.5.1 (c)"/>
      <sheetName val="Col Conc. M 40 Item 2.3.3(e )"/>
      <sheetName val="Col &amp; Wall Shutt. Item(2.5.1d)"/>
      <sheetName val="Col Conc. M 50 Item 2.3.3(e)"/>
      <sheetName val="Col Conc. M 60 Item 2.3.3(f)"/>
      <sheetName val="Cir. Col. Shutt. Item(2.6.1.g)"/>
      <sheetName val="Bw 115 (3.4.1 a) Flr 1st-15th"/>
      <sheetName val="Bw 115 (3.4.1 b) 16th-28th"/>
      <sheetName val="Bw 115 (3.4.1 c) 29th-Terrace"/>
      <sheetName val="Bw 230 (3.2.1 a) Flr 1st to15th"/>
      <sheetName val="Bw 230 (3.2.1 b) Flr 16 to 28th"/>
      <sheetName val="Bw 230 (3.2.1 c) Flr 29th-Terra"/>
      <sheetName val="Water Tank Wall WP 4.3.2"/>
      <sheetName val="Core Cutting 8.17"/>
      <sheetName val="HT Wall Cemnt Plaster 6.1.1"/>
      <sheetName val="External Wall Cement plaster6.3"/>
      <sheetName val="Ceiling Cement Plaster 6.2"/>
      <sheetName val="Wood Door frame"/>
      <sheetName val="Extra Item 15(Dism. of DF)"/>
      <sheetName val="Anchor Fastner 2.11.1"/>
      <sheetName val="Item 4.1.1Railing (Pckg - 03)"/>
      <sheetName val="IPS Flooring Item 5.6"/>
      <sheetName val="Sunken Water Proofing Item 4.01"/>
      <sheetName val="Sunken Filling Item 4.10"/>
      <sheetName val="Raft Water Proofing Item 4.01A"/>
      <sheetName val="PVC water stop Item 8.8.1"/>
      <sheetName val="HT MS Sleeves 8.13"/>
      <sheetName val="Rebaring Details 2.7.5"/>
      <sheetName val="HT PVC Sleeves 8.14"/>
      <sheetName val="Chipping Item 2.7.6"/>
      <sheetName val="NITO BOND Item 2.7.7"/>
      <sheetName val="IMACO COncrete Item 2.7.8"/>
      <sheetName val="HT MS puddle Flange "/>
      <sheetName val="Full Brk Dismantling Work 9.1"/>
      <sheetName val="Half Brk Dismantling Work 9.2"/>
      <sheetName val="Conc Dismantling Work 9.3"/>
      <sheetName val="Steel Lintel 8.18.1 (i)"/>
      <sheetName val="Steel Lintel8.18.1 (ii)"/>
      <sheetName val="Steel Lintel 8.18.1 (iii)"/>
      <sheetName val="Steel Lintel 8.18.1(iv)"/>
      <sheetName val="Shaft Plaster 6.4"/>
      <sheetName val="White Wash 7.1"/>
      <sheetName val="Gypsum Plaster Wall 6.5.1"/>
      <sheetName val="Gypsum Plaster Ceiling 6.5.2"/>
      <sheetName val="Making of Khura 4.9"/>
      <sheetName val="RWP cutout encasing (13)"/>
      <sheetName val="Extra Item (11)"/>
      <sheetName val="Extra Item (12)"/>
      <sheetName val="Project Brief"/>
      <sheetName val="Door"/>
      <sheetName val="SC Cost FEB 03"/>
      <sheetName val="13. Steel - Ratio"/>
      <sheetName val="Summary output"/>
      <sheetName val="Schedule"/>
      <sheetName val="Pur"/>
      <sheetName val="PROJECT BRIEF(EX.NEW)"/>
      <sheetName val="Project Data"/>
      <sheetName val="Details"/>
      <sheetName val="ATTACH_6"/>
      <sheetName val="datatable"/>
      <sheetName val="Material"/>
      <sheetName val="DM_tANK_Allow"/>
      <sheetName val="DM_tANK_Allow1"/>
      <sheetName val="w't_table"/>
      <sheetName val="cover_page"/>
      <sheetName val="ST_CODE"/>
      <sheetName val="w't_table1"/>
      <sheetName val="cover_page1"/>
      <sheetName val="ST_CODE1"/>
      <sheetName val="Rate_analysis_civil1"/>
      <sheetName val="w't_table3"/>
      <sheetName val="cover_page3"/>
      <sheetName val="ST_CODE3"/>
      <sheetName val="Deprec_3"/>
      <sheetName val="Rate_analysis_civil3"/>
      <sheetName val="DM_tANK_Allow3"/>
      <sheetName val="w't_table2"/>
      <sheetName val="cover_page2"/>
      <sheetName val="ST_CODE2"/>
      <sheetName val="Rate_analysis_civil2"/>
      <sheetName val="DM_tANK_Allow2"/>
      <sheetName val="w't_table4"/>
      <sheetName val="cover_page4"/>
      <sheetName val="ST_CODE4"/>
      <sheetName val="Deprec_4"/>
      <sheetName val="Rate_analysis_civil4"/>
      <sheetName val="DM_tANK_Allow4"/>
      <sheetName val="Macro_custom_function"/>
      <sheetName val="Gym_AV"/>
      <sheetName val="WORKOUT"/>
      <sheetName val="COST SHEET"/>
      <sheetName val="Staff"/>
      <sheetName val="COMP"/>
      <sheetName val="Cable Rate 10.05.15"/>
      <sheetName val="LF"/>
      <sheetName val="WIRING ACCS"/>
      <sheetName val="EARTHING"/>
      <sheetName val="GLANDS"/>
      <sheetName val="Cabletray "/>
      <sheetName val="DG COMP"/>
      <sheetName val="İşin Adı"/>
      <sheetName val="pvc vent"/>
      <sheetName val="Balance Sheet"/>
      <sheetName val="w_dn_idd"/>
      <sheetName val="MEP Factors"/>
      <sheetName val="VENDOR LIST"/>
      <sheetName val="Currency Rates"/>
      <sheetName val="Ring Details"/>
      <sheetName val="08.07.10헾】_x0005_??睮は_x0005_"/>
      <sheetName val=" 09.07.10 M顅ᎆ뤀ᨇ԰v喐"/>
      <sheetName val=" 09.07.10 M顅ᎆ뤀ᨇ԰È盰"/>
      <sheetName val="IPS new"/>
      <sheetName val="specs"/>
      <sheetName val="Tank"/>
      <sheetName val="MOS"/>
      <sheetName val="Fin__Assumpt__-_Sensitivitie1"/>
      <sheetName val="R_A_1"/>
      <sheetName val="08_07_10ⴠ㭮㢝輜"/>
      <sheetName val="2_civil-RA"/>
      <sheetName val="08_07_10_CIVIՌ缀"/>
      <sheetName val="Frango_Work_sheet"/>
      <sheetName val="TCMO_(2)"/>
      <sheetName val="Advance_tax"/>
      <sheetName val="Cashflow_"/>
      <sheetName val="ITDEP_revised"/>
      <sheetName val="Deferred_tax"/>
      <sheetName val="grp_"/>
      <sheetName val="Debtors_Ageing_"/>
      <sheetName val="_"/>
      <sheetName val="08_07_10헾】??헾　"/>
      <sheetName val="precast_RC_element"/>
      <sheetName val="MS_Loan_repayments"/>
      <sheetName val="Eqpmnt_Pln"/>
      <sheetName val="Eqpmnt_PlnH"/>
      <sheetName val="Eqpmnt_PlnÄ"/>
      <sheetName val="Master_data"/>
      <sheetName val="Combined_Results_"/>
      <sheetName val="Footing_"/>
      <sheetName val="__¢&amp;_x0000"/>
      <sheetName val="08_07_10헾】??苈ô헾⼤"/>
      <sheetName val="RA_BILL_-_1"/>
      <sheetName val="Tax_Inv"/>
      <sheetName val="Tax_Inv_(Client)"/>
      <sheetName val="ETC_Plant_Cost"/>
      <sheetName val="Array_(2)"/>
      <sheetName val="WORK_TABLE"/>
      <sheetName val="Detail_In_Door_Stad"/>
      <sheetName val="7_Other_Costs"/>
      <sheetName val="Vind_-_BtB"/>
      <sheetName val="COP_Final"/>
      <sheetName val="Varthur_1"/>
      <sheetName val="General_Input"/>
      <sheetName val="foot-slab_reinft"/>
      <sheetName val="Adimi_bldg"/>
      <sheetName val="Pump_House"/>
      <sheetName val="Fuel_Regu_Station"/>
      <sheetName val="0200_Siteworks"/>
      <sheetName val="Fin__Assumpt__-_Sensitivitie2"/>
      <sheetName val="R_A_2"/>
      <sheetName val="2_civil-RA1"/>
      <sheetName val="Lifts_&amp;_Escal-BOQ3"/>
      <sheetName val="FIRE_BOQ3"/>
      <sheetName val="Frango_Work_sheet1"/>
      <sheetName val="TCMO_(2)1"/>
      <sheetName val="Advance_tax1"/>
      <sheetName val="Cashflow_1"/>
      <sheetName val="ITDEP_revised1"/>
      <sheetName val="Deferred_tax1"/>
      <sheetName val="grp_1"/>
      <sheetName val="Debtors_Ageing_1"/>
      <sheetName val="Form_63"/>
      <sheetName val="precast_RC_element1"/>
      <sheetName val="MS_Loan_repayments1"/>
      <sheetName val="Eqpmnt_PlnH1"/>
      <sheetName val="Eqpmnt_PlnÄ1"/>
      <sheetName val="Master_data1"/>
      <sheetName val="Combined_Results_1"/>
      <sheetName val="Footing_1"/>
      <sheetName val="LEVEL_SHEET1"/>
      <sheetName val="RA_BILL_-_11"/>
      <sheetName val="Tax_Inv1"/>
      <sheetName val="Tax_Inv_(Client)1"/>
      <sheetName val="ETC_Plant_Cost1"/>
      <sheetName val="Array_(2)1"/>
      <sheetName val="WORK_TABLE1"/>
      <sheetName val="Detail_In_Door_Stad1"/>
      <sheetName val="7_Other_Costs1"/>
      <sheetName val="Vind_-_BtB1"/>
      <sheetName val="COP_Final1"/>
      <sheetName val="Varthur_11"/>
      <sheetName val="General_Input1"/>
      <sheetName val="foot-slab_reinft1"/>
      <sheetName val="Adimi_bldg1"/>
      <sheetName val="Pump_House1"/>
      <sheetName val="Fuel_Regu_Station1"/>
      <sheetName val="0200_Siteworks1"/>
      <sheetName val="PRECAST_lightconc-II31"/>
      <sheetName val="PRECAST_lightconc_II31"/>
      <sheetName val="College_Details31"/>
      <sheetName val="Personal_31"/>
      <sheetName val="Cleaning_&amp;_Grubbing31"/>
      <sheetName val="jidal_dam31"/>
      <sheetName val="fran_temp31"/>
      <sheetName val="kona_swit31"/>
      <sheetName val="template_(8)31"/>
      <sheetName val="template_(9)31"/>
      <sheetName val="OVER_HEADS31"/>
      <sheetName val="Cover_Sheet31"/>
      <sheetName val="BOQ_REV_A31"/>
      <sheetName val="PTB_(IO)31"/>
      <sheetName val="BMS_31"/>
      <sheetName val="SPT_vs_PHI31"/>
      <sheetName val="TBAL9697_-group_wise__sdpl31"/>
      <sheetName val="Quantity_Schedule30"/>
      <sheetName val="Revenue__Schedule_30"/>
      <sheetName val="Balance_works_-_Direct_Cost30"/>
      <sheetName val="Balance_works_-_Indirect_Cost30"/>
      <sheetName val="Fund_Plan30"/>
      <sheetName val="Bill_of_Resources30"/>
      <sheetName val="beam-reinft-IIInd_floor29"/>
      <sheetName val="M-Book_for_Conc29"/>
      <sheetName val="M-Book_for_FW29"/>
      <sheetName val="SITE_OVERHEADS29"/>
      <sheetName val="labour_coeff29"/>
      <sheetName val="Site_Dev_BOQ29"/>
      <sheetName val="Expenditure_plan29"/>
      <sheetName val="ORDER_BOOKING29"/>
      <sheetName val="Boq_Block_A29"/>
      <sheetName val="Costing_Upto_Mar'11_(2)29"/>
      <sheetName val="Tender_Summary29"/>
      <sheetName val="TAX_BILLS29"/>
      <sheetName val="CASH_BILLS29"/>
      <sheetName val="LABOUR_BILLS29"/>
      <sheetName val="puch_order29"/>
      <sheetName val="Sheet1_(2)29"/>
      <sheetName val="_24_07_10_RS_&amp;_SECURITY29"/>
      <sheetName val="24_07_10_CIVIL_WET29"/>
      <sheetName val="_24_07_10_CIVIL29"/>
      <sheetName val="_24_07_10_MECH-FAB29"/>
      <sheetName val="_24_07_10_MECH-TANK29"/>
      <sheetName val="_23_07_10_N_SHIFT_MECH-FAB29"/>
      <sheetName val="_23_07_10_N_SHIFT_MECH-TANK29"/>
      <sheetName val="_23_07_10_RS_&amp;_SECURITY29"/>
      <sheetName val="23_07_10_CIVIL_WET29"/>
      <sheetName val="_23_07_10_CIVIL29"/>
      <sheetName val="_23_07_10_MECH-FAB29"/>
      <sheetName val="_23_07_10_MECH-TANK29"/>
      <sheetName val="_22_07_10_N_SHIFT_MECH-FAB29"/>
      <sheetName val="_22_07_10_N_SHIFT_MECH-TANK29"/>
      <sheetName val="_22_07_10_RS_&amp;_SECURITY29"/>
      <sheetName val="22_07_10_CIVIL_WET29"/>
      <sheetName val="_22_07_10_CIVIL29"/>
      <sheetName val="_22_07_10_MECH-FAB29"/>
      <sheetName val="_22_07_10_MECH-TANK29"/>
      <sheetName val="_21_07_10_N_SHIFT_MECH-FAB29"/>
      <sheetName val="_21_07_10_N_SHIFT_MECH-TANK29"/>
      <sheetName val="_21_07_10_RS_&amp;_SECURITY29"/>
      <sheetName val="21_07_10_CIVIL_WET29"/>
      <sheetName val="_21_07_10_CIVIL29"/>
      <sheetName val="_21_07_10_MECH-FAB29"/>
      <sheetName val="_21_07_10_MECH-TANK29"/>
      <sheetName val="_20_07_10_N_SHIFT_MECH-FAB29"/>
      <sheetName val="_20_07_10_N_SHIFT_MECH-TANK29"/>
      <sheetName val="_20_07_10_RS_&amp;_SECURITY29"/>
      <sheetName val="20_07_10_CIVIL_WET29"/>
      <sheetName val="_20_07_10_CIVIL29"/>
      <sheetName val="_20_07_10_MECH-FAB29"/>
      <sheetName val="_20_07_10_MECH-TANK29"/>
      <sheetName val="_19_07_10_N_SHIFT_MECH-FAB29"/>
      <sheetName val="_19_07_10_N_SHIFT_MECH-TANK29"/>
      <sheetName val="_19_07_10_RS_&amp;_SECURITY29"/>
      <sheetName val="19_07_10_CIVIL_WET29"/>
      <sheetName val="_19_07_10_CIVIL29"/>
      <sheetName val="_19_07_10_MECH-FAB29"/>
      <sheetName val="_19_07_10_MECH-TANK29"/>
      <sheetName val="_18_07_10_N_SHIFT_MECH-FAB29"/>
      <sheetName val="_18_07_10_N_SHIFT_MECH-TANK29"/>
      <sheetName val="_18_07_10_RS_&amp;_SECURITY29"/>
      <sheetName val="18_07_10_CIVIL_WET29"/>
      <sheetName val="_18_07_10_CIVIL29"/>
      <sheetName val="_18_07_10_MECH-FAB29"/>
      <sheetName val="_18_07_10_MECH-TANK29"/>
      <sheetName val="_17_07_10_N_SHIFT_MECH-FAB29"/>
      <sheetName val="_17_07_10_N_SHIFT_MECH-TANK29"/>
      <sheetName val="_17_07_10_RS_&amp;_SECURITY29"/>
      <sheetName val="17_07_10_CIVIL_WET29"/>
      <sheetName val="_17_07_10_CIVIL29"/>
      <sheetName val="_17_07_10_MECH-FAB29"/>
      <sheetName val="_17_07_10_MECH-TANK29"/>
      <sheetName val="_16_07_10_N_SHIFT_MECH-FAB28"/>
      <sheetName val="_16_07_10_N_SHIFT_MECH-TANK28"/>
      <sheetName val="_16_07_10_RS_&amp;_SECURITY28"/>
      <sheetName val="16_07_10_CIVIL_WET28"/>
      <sheetName val="_16_07_10_CIVIL28"/>
      <sheetName val="_16_07_10_MECH-FAB28"/>
      <sheetName val="_16_07_10_MECH-TANK28"/>
      <sheetName val="_15_07_10_N_SHIFT_MECH-FAB28"/>
      <sheetName val="_15_07_10_N_SHIFT_MECH-TANK28"/>
      <sheetName val="_15_07_10_RS_&amp;_SECURITY28"/>
      <sheetName val="15_07_10_CIVIL_WET28"/>
      <sheetName val="_15_07_10_CIVIL28"/>
      <sheetName val="_15_07_10_MECH-FAB28"/>
      <sheetName val="_15_07_10_MECH-TANK28"/>
      <sheetName val="_14_07_10_N_SHIFT_MECH-FAB28"/>
      <sheetName val="_14_07_10_N_SHIFT_MECH-TANK28"/>
      <sheetName val="_14_07_10_RS_&amp;_SECURITY28"/>
      <sheetName val="14_07_10_CIVIL_WET28"/>
      <sheetName val="_14_07_10_CIVIL28"/>
      <sheetName val="_14_07_10_MECH-FAB28"/>
      <sheetName val="_14_07_10_MECH-TANK28"/>
      <sheetName val="_13_07_10_N_SHIFT_MECH-FAB28"/>
      <sheetName val="_13_07_10_N_SHIFT_MECH-TANK28"/>
      <sheetName val="_13_07_10_RS_&amp;_SECURITY28"/>
      <sheetName val="13_07_10_CIVIL_WET28"/>
      <sheetName val="_13_07_10_CIVIL28"/>
      <sheetName val="_13_07_10_MECH-FAB28"/>
      <sheetName val="_13_07_10_MECH-TANK28"/>
      <sheetName val="_12_07_10_N_SHIFT_MECH-FAB28"/>
      <sheetName val="_12_07_10_N_SHIFT_MECH-TANK28"/>
      <sheetName val="_12_07_10_RS_&amp;_SECURITY28"/>
      <sheetName val="12_07_10_CIVIL_WET28"/>
      <sheetName val="_12_07_10_CIVIL28"/>
      <sheetName val="_12_07_10_MECH-FAB28"/>
      <sheetName val="_12_07_10_MECH-TANK28"/>
      <sheetName val="_11_07_10_N_SHIFT_MECH-FAB28"/>
      <sheetName val="_11_07_10_N_SHIFT_MECH-TANK28"/>
      <sheetName val="_11_07_10_RS_&amp;_SECURITY28"/>
      <sheetName val="11_07_10_CIVIL_WET28"/>
      <sheetName val="_11_07_10_CIVIL28"/>
      <sheetName val="_11_07_10_MECH-FAB28"/>
      <sheetName val="_11_07_10_MECH-TANK28"/>
      <sheetName val="_10_07_10_N_SHIFT_MECH-FAB28"/>
      <sheetName val="_10_07_10_N_SHIFT_MECH-TANK28"/>
      <sheetName val="_10_07_10_RS_&amp;_SECURITY28"/>
      <sheetName val="10_07_10_CIVIL_WET28"/>
      <sheetName val="_10_07_10_CIVIL28"/>
      <sheetName val="_10_07_10_MECH-FAB28"/>
      <sheetName val="_10_07_10_MECH-TANK28"/>
      <sheetName val="_09_07_10_N_SHIFT_MECH-FAB28"/>
      <sheetName val="_09_07_10_N_SHIFT_MECH-TANK28"/>
      <sheetName val="_09_07_10_RS_&amp;_SECURITY28"/>
      <sheetName val="09_07_10_CIVIL_WET28"/>
      <sheetName val="_09_07_10_CIVIL28"/>
      <sheetName val="_09_07_10_MECH-FAB28"/>
      <sheetName val="_09_07_10_MECH-TANK28"/>
      <sheetName val="_08_07_10_N_SHIFT_MECH-FAB28"/>
      <sheetName val="_08_07_10_N_SHIFT_MECH-TANK28"/>
      <sheetName val="_08_07_10_RS_&amp;_SECURITY28"/>
      <sheetName val="08_07_10_CIVIL_WET28"/>
      <sheetName val="_08_07_10_CIVIL28"/>
      <sheetName val="_08_07_10_MECH-FAB28"/>
      <sheetName val="_08_07_10_MECH-TANK28"/>
      <sheetName val="_07_07_10_N_SHIFT_MECH-FAB28"/>
      <sheetName val="_07_07_10_N_SHIFT_MECH-TANK28"/>
      <sheetName val="_07_07_10_RS_&amp;_SECURITY28"/>
      <sheetName val="07_07_10_CIVIL_WET28"/>
      <sheetName val="_07_07_10_CIVIL28"/>
      <sheetName val="_07_07_10_MECH-FAB28"/>
      <sheetName val="_07_07_10_MECH-TANK28"/>
      <sheetName val="_06_07_10_N_SHIFT_MECH-FAB28"/>
      <sheetName val="_06_07_10_N_SHIFT_MECH-TANK28"/>
      <sheetName val="_06_07_10_RS_&amp;_SECURITY28"/>
      <sheetName val="06_07_10_CIVIL_WET28"/>
      <sheetName val="_06_07_10_CIVIL28"/>
      <sheetName val="_06_07_10_MECH-FAB28"/>
      <sheetName val="_06_07_10_MECH-TANK28"/>
      <sheetName val="_05_07_10_N_SHIFT_MECH-FAB28"/>
      <sheetName val="_05_07_10_N_SHIFT_MECH-TANK28"/>
      <sheetName val="_05_07_10_RS_&amp;_SECURITY28"/>
      <sheetName val="05_07_10_CIVIL_WET28"/>
      <sheetName val="_05_07_10_CIVIL28"/>
      <sheetName val="_05_07_10_MECH-FAB28"/>
      <sheetName val="_05_07_10_MECH-TANK28"/>
      <sheetName val="_04_07_10_N_SHIFT_MECH-FAB28"/>
      <sheetName val="_04_07_10_N_SHIFT_MECH-TANK28"/>
      <sheetName val="_04_07_10_RS_&amp;_SECURITY28"/>
      <sheetName val="04_07_10_CIVIL_WET28"/>
      <sheetName val="_04_07_10_CIVIL28"/>
      <sheetName val="_04_07_10_MECH-FAB28"/>
      <sheetName val="_04_07_10_MECH-TANK28"/>
      <sheetName val="_03_07_10_N_SHIFT_MECH-FAB28"/>
      <sheetName val="_03_07_10_N_SHIFT_MECH-TANK28"/>
      <sheetName val="_03_07_10_RS_&amp;_SECURITY_28"/>
      <sheetName val="03_07_10_CIVIL_WET_28"/>
      <sheetName val="_03_07_10_CIVIL_28"/>
      <sheetName val="_03_07_10_MECH-FAB_28"/>
      <sheetName val="_03_07_10_MECH-TANK_28"/>
      <sheetName val="_02_07_10_N_SHIFT_MECH-FAB_28"/>
      <sheetName val="_02_07_10_N_SHIFT_MECH-TANK_28"/>
      <sheetName val="_02_07_10_RS_&amp;_SECURITY28"/>
      <sheetName val="02_07_10_CIVIL_WET28"/>
      <sheetName val="_02_07_10_CIVIL28"/>
      <sheetName val="_02_07_10_MECH-FAB28"/>
      <sheetName val="_02_07_10_MECH-TANK28"/>
      <sheetName val="_01_07_10_N_SHIFT_MECH-FAB28"/>
      <sheetName val="_01_07_10_N_SHIFT_MECH-TANK28"/>
      <sheetName val="_01_07_10_RS_&amp;_SECURITY28"/>
      <sheetName val="01_07_10_CIVIL_WET28"/>
      <sheetName val="_01_07_10_CIVIL28"/>
      <sheetName val="_01_07_10_MECH-FAB28"/>
      <sheetName val="_01_07_10_MECH-TANK28"/>
      <sheetName val="_30_06_10_N_SHIFT_MECH-FAB28"/>
      <sheetName val="_30_06_10_N_SHIFT_MECH-TANK28"/>
      <sheetName val="Meas_-Hotel_Part29"/>
      <sheetName val="BOQ_Direct_selling_cost28"/>
      <sheetName val="scurve_calc_(2)28"/>
      <sheetName val="Contract_Night_Staff28"/>
      <sheetName val="Contract_Day_Staff28"/>
      <sheetName val="Day_Shift28"/>
      <sheetName val="Night_Shift28"/>
      <sheetName val="Meas__Hotel_Part28"/>
      <sheetName val="22_12_201129"/>
      <sheetName val="BOQ_(2)29"/>
      <sheetName val="Direct_cost_shed_A-2_28"/>
      <sheetName val="final_abstract28"/>
      <sheetName val="INPUT_SHEET28"/>
      <sheetName val="Fee_Rate_Summary28"/>
      <sheetName val="Civil_Boq28"/>
      <sheetName val="Fill_this_out_first___28"/>
      <sheetName val="MN_T_B_28"/>
      <sheetName val="_09_07_10_M顅ᎆ뤀ᨇ԰?缀?28"/>
      <sheetName val="DI_Rate_Analysis29"/>
      <sheetName val="Economic_RisingMain__Ph-I29"/>
      <sheetName val="St_co_91_5lvl28"/>
      <sheetName val="TBAL9697__group_wise__sdpl28"/>
      <sheetName val="Ave_wtd_rates28"/>
      <sheetName val="Material_28"/>
      <sheetName val="Labour_&amp;_Plant28"/>
      <sheetName val="Cashflow_projection28"/>
      <sheetName val="PA-_Consutant_28"/>
      <sheetName val="Item-_Compact28"/>
      <sheetName val="Civil_Works28"/>
      <sheetName val="SP_Break_Up28"/>
      <sheetName val="_09_07_10_M顅ᎆ뤀ᨇ԰28"/>
      <sheetName val="_09_07_10_M顅ᎆ뤀ᨇ԰_缀_28"/>
      <sheetName val="IO_List28"/>
      <sheetName val="Sales_&amp;_Prod28"/>
      <sheetName val="Labour_productivity28"/>
      <sheetName val="cash_in_flow_Summary_JV_28"/>
      <sheetName val="water_prop_28"/>
      <sheetName val="GR_slab-reinft28"/>
      <sheetName val="Cost_Index28"/>
      <sheetName val="Staff_Acco_28"/>
      <sheetName val="3cd_Annexure28"/>
      <sheetName val="Fin__Assumpt__-_Sensitivities28"/>
      <sheetName val="Bill_128"/>
      <sheetName val="Bill_228"/>
      <sheetName val="Bill_328"/>
      <sheetName val="Bill_428"/>
      <sheetName val="Bill_528"/>
      <sheetName val="Bill_628"/>
      <sheetName val="Bill_728"/>
      <sheetName val="Prelims_Breakup29"/>
      <sheetName val="1_Civil-RA28"/>
      <sheetName val="Structure_Bills_Qty28"/>
      <sheetName val="F20_Risk_Analysis28"/>
      <sheetName val="Change_Order_Log28"/>
      <sheetName val="2000_MOR28"/>
      <sheetName val="Rate_analysis-_BOQ_1_28"/>
      <sheetName val="Project_Details__28"/>
      <sheetName val="INDIGINEOUS_ITEMS_28"/>
      <sheetName val="Rate_Analysis28"/>
      <sheetName val="Phase_128"/>
      <sheetName val="Driveway_Beams28"/>
      <sheetName val="Pacakges_split28"/>
      <sheetName val="DEINKING(ANNEX_1)28"/>
      <sheetName val="Assumption_Inputs28"/>
      <sheetName val="T-P1,_FINISHES_WORKING_28"/>
      <sheetName val="Assumption_&amp;_Exclusion28"/>
      <sheetName val="Debits_as_on_12_04_0827"/>
      <sheetName val="_bus_bay27"/>
      <sheetName val="doq_427"/>
      <sheetName val="doq_227"/>
      <sheetName val="Grade_Slab_-128"/>
      <sheetName val="Grade_Slab_-228"/>
      <sheetName val="Grade_slab-328"/>
      <sheetName val="Grade_slab_-428"/>
      <sheetName val="Grade_slab_-528"/>
      <sheetName val="Grade_slab_-628"/>
      <sheetName val="AutoOpen_Stub_Data28"/>
      <sheetName val="Eqpmnt_Plng28"/>
      <sheetName val="Data_Sheet27"/>
      <sheetName val="External_Doors28"/>
      <sheetName val="STAFFSCHED_27"/>
      <sheetName val="LABOUR_RATE28"/>
      <sheetName val="Material_Rate28"/>
      <sheetName val="Switch_V1628"/>
      <sheetName val="India_F&amp;S_Template27"/>
      <sheetName val="Cat_A_Change_Control28"/>
      <sheetName val="Factor_Sheet28"/>
      <sheetName val="11B_27"/>
      <sheetName val="Theo_Cons-June'1027"/>
      <sheetName val="AFAS_27"/>
      <sheetName val="RDS_&amp;_WLD27"/>
      <sheetName val="PA_System27"/>
      <sheetName val="Server_&amp;_PAC_Room27"/>
      <sheetName val="HVAC_BOQ27"/>
      <sheetName val="Invoice_Tracker27"/>
      <sheetName val="14_07_10_CIVIL_W [27"/>
      <sheetName val="ACAD_Finishes27"/>
      <sheetName val="Site_Details27"/>
      <sheetName val="Site_Area_Statement27"/>
      <sheetName val="BOQ_LT27"/>
      <sheetName val="Summary_WG27"/>
      <sheetName val="Load_Details(B2)27"/>
      <sheetName val="Works_-_Quote_Sheet27"/>
      <sheetName val="Top_Sheet27"/>
      <sheetName val="Col_NUM27"/>
      <sheetName val="COLUMN_RC_27"/>
      <sheetName val="STILT_Floor_Slab_NUM27"/>
      <sheetName val="First_Floor_Slab_RC27"/>
      <sheetName val="FIRST_FLOOR_SLAB_WT_SUMMARY27"/>
      <sheetName val="Stilt_Floor_Beam_NUM27"/>
      <sheetName val="STILT_BEAM_NUM27"/>
      <sheetName val="STILT_BEAM_RC27"/>
      <sheetName val="Stilt_wall_Num27"/>
      <sheetName val="STILT_WALL_RC27"/>
      <sheetName val="Z-DETAILS_ABOVE_RAFT_UPTO_+0_28"/>
      <sheetName val="Z-DETAILS_ABOVE_RAFT_UPTO_+_(36"/>
      <sheetName val="TOTAL_CHECK27"/>
      <sheetName val="TYP___wall_Num27"/>
      <sheetName val="Z-DETAILS_TYP__+2_85_TO_+8_8527"/>
      <sheetName val="Cost_Basis26"/>
      <sheetName val="d-safe_specs26"/>
      <sheetName val="Deduction_of_assets26"/>
      <sheetName val="RCC,Ret__Wall26"/>
      <sheetName val="Blr_hire26"/>
      <sheetName val="PRECAST_lig(tconc_II26"/>
      <sheetName val="Income_Statement27"/>
      <sheetName val="VF_Full_Recon26"/>
      <sheetName val="PITP3_COPY26"/>
      <sheetName val="Meas_26"/>
      <sheetName val="BLOCK-A_(MEA_SHEET)27"/>
      <sheetName val="Expenses_Actual_Vs__Budgeted26"/>
      <sheetName val="Col_up_to_plinth26"/>
      <sheetName val="MASTER_RATE_ANALYSIS26"/>
      <sheetName val="Intro_26"/>
      <sheetName val="Gate_226"/>
      <sheetName val="Name_List26"/>
      <sheetName val="Project_Ignite26"/>
      <sheetName val="Quote_Sheet26"/>
      <sheetName val="Misc__Data26"/>
      <sheetName val="RMG_-ABS26"/>
      <sheetName val="T_P_-ABS26"/>
      <sheetName val="T_P_-MB26"/>
      <sheetName val="E_P_R-ABS26"/>
      <sheetName val="E__R-MB26"/>
      <sheetName val="Bldg_6-ABS26"/>
      <sheetName val="Bldg_6-MB26"/>
      <sheetName val="Kz_Grid_Press_foundation_ABS26"/>
      <sheetName val="Kz_Grid_Press_foundation_meas26"/>
      <sheetName val="600-1200T__ABS26"/>
      <sheetName val="600-1200T_Meas26"/>
      <sheetName val="BSR-II_ABS26"/>
      <sheetName val="BSR-II_meas26"/>
      <sheetName val="Misc_ABS26"/>
      <sheetName val="Misc_MB26"/>
      <sheetName val="This_Bill26"/>
      <sheetName val="Upto_Previous26"/>
      <sheetName val="Up_to_date26"/>
      <sheetName val="Grand_Abstract26"/>
      <sheetName val="Blank_MB26"/>
      <sheetName val="cement_summary26"/>
      <sheetName val="Reinforcement_Steel26"/>
      <sheetName val="P-I_CEMENT_RECONCILIATION_26"/>
      <sheetName val="Ra-38_area_wise_summary26"/>
      <sheetName val="P-II_Cement_Reconciliation26"/>
      <sheetName val="Ra-16_P-II26"/>
      <sheetName val="RA_16-_GH26"/>
      <sheetName val="KSt_-_Analysis_9"/>
      <sheetName val="Section_Catalogue9"/>
      <sheetName val="Customize_Your_Invoice26"/>
      <sheetName val="Deprec_5"/>
      <sheetName val="Fin__Assumpt__-_SensitivitieH26"/>
      <sheetName val="Fin__Assumpt__-_Sensitivitie4"/>
      <sheetName val="R_A_4"/>
      <sheetName val="__¢&amp;ú5#10"/>
      <sheetName val="__¢&amp;???ú5#???????10"/>
      <sheetName val="2_civil-RA3"/>
      <sheetName val="Lifts_&amp;_Escal-BOQ5"/>
      <sheetName val="FIRE_BOQ5"/>
      <sheetName val="Frango_Work_sheet3"/>
      <sheetName val="TCMO_(2)3"/>
      <sheetName val="Advance_tax3"/>
      <sheetName val="Cashflow_3"/>
      <sheetName val="ITDEP_revised3"/>
      <sheetName val="Deferred_tax3"/>
      <sheetName val="grp_3"/>
      <sheetName val="Debtors_Ageing_3"/>
      <sheetName val="Form_65"/>
      <sheetName val="Cash_Flow_Input_Data_ISC26"/>
      <sheetName val="beam-reinft-machine_rm26"/>
      <sheetName val="precast_RC_element3"/>
      <sheetName val="MS_Loan_repayments3"/>
      <sheetName val="E_&amp;_R26"/>
      <sheetName val="Eqpmnt_PlnH3"/>
      <sheetName val="Eqpmnt_PlnÄ3"/>
      <sheetName val="Master_data3"/>
      <sheetName val="Combined_Results_3"/>
      <sheetName val="Footing_3"/>
      <sheetName val="LEVEL_SHEET3"/>
      <sheetName val="RA_BILL_-_13"/>
      <sheetName val="Tax_Inv3"/>
      <sheetName val="Tax_Inv_(Client)3"/>
      <sheetName val="ETC_Plant_Cost3"/>
      <sheetName val="Array_(2)3"/>
      <sheetName val="WORK_TABLE3"/>
      <sheetName val="Detail_In_Door_Stad3"/>
      <sheetName val="7_Other_Costs3"/>
      <sheetName val="Vind_-_BtB3"/>
      <sheetName val="COP_Final3"/>
      <sheetName val="Varthur_13"/>
      <sheetName val="General_Input3"/>
      <sheetName val="foot-slab_reinft3"/>
      <sheetName val="Adimi_bldg3"/>
      <sheetName val="Pump_House3"/>
      <sheetName val="Fuel_Regu_Station3"/>
      <sheetName val="0200_Siteworks3"/>
      <sheetName val="PRECAST_lightconc-II30"/>
      <sheetName val="PRECAST_lightconc_II30"/>
      <sheetName val="College_Details30"/>
      <sheetName val="Personal_30"/>
      <sheetName val="Cleaning_&amp;_Grubbing30"/>
      <sheetName val="jidal_dam30"/>
      <sheetName val="fran_temp30"/>
      <sheetName val="kona_swit30"/>
      <sheetName val="template_(8)30"/>
      <sheetName val="template_(9)30"/>
      <sheetName val="OVER_HEADS30"/>
      <sheetName val="Cover_Sheet30"/>
      <sheetName val="BOQ_REV_A30"/>
      <sheetName val="PTB_(IO)30"/>
      <sheetName val="BMS_30"/>
      <sheetName val="SPT_vs_PHI30"/>
      <sheetName val="TBAL9697_-group_wise__sdpl30"/>
      <sheetName val="Quantity_Schedule29"/>
      <sheetName val="Revenue__Schedule_29"/>
      <sheetName val="Balance_works_-_Direct_Cost29"/>
      <sheetName val="Balance_works_-_Indirect_Cost29"/>
      <sheetName val="Fund_Plan29"/>
      <sheetName val="Bill_of_Resources29"/>
      <sheetName val="beam-reinft-IIInd_floor28"/>
      <sheetName val="M-Book_for_Conc28"/>
      <sheetName val="M-Book_for_FW28"/>
      <sheetName val="SITE_OVERHEADS28"/>
      <sheetName val="labour_coeff28"/>
      <sheetName val="Site_Dev_BOQ28"/>
      <sheetName val="Expenditure_plan28"/>
      <sheetName val="ORDER_BOOKING28"/>
      <sheetName val="Boq_Block_A28"/>
      <sheetName val="Costing_Upto_Mar'11_(2)28"/>
      <sheetName val="Tender_Summary28"/>
      <sheetName val="TAX_BILLS28"/>
      <sheetName val="CASH_BILLS28"/>
      <sheetName val="LABOUR_BILLS28"/>
      <sheetName val="puch_order28"/>
      <sheetName val="Sheet1_(2)28"/>
      <sheetName val="_24_07_10_RS_&amp;_SECURITY28"/>
      <sheetName val="24_07_10_CIVIL_WET28"/>
      <sheetName val="_24_07_10_CIVIL28"/>
      <sheetName val="_24_07_10_MECH-FAB28"/>
      <sheetName val="_24_07_10_MECH-TANK28"/>
      <sheetName val="_23_07_10_N_SHIFT_MECH-FAB28"/>
      <sheetName val="_23_07_10_N_SHIFT_MECH-TANK28"/>
      <sheetName val="_23_07_10_RS_&amp;_SECURITY28"/>
      <sheetName val="23_07_10_CIVIL_WET28"/>
      <sheetName val="_23_07_10_CIVIL28"/>
      <sheetName val="_23_07_10_MECH-FAB28"/>
      <sheetName val="_23_07_10_MECH-TANK28"/>
      <sheetName val="_22_07_10_N_SHIFT_MECH-FAB28"/>
      <sheetName val="_22_07_10_N_SHIFT_MECH-TANK28"/>
      <sheetName val="_22_07_10_RS_&amp;_SECURITY28"/>
      <sheetName val="22_07_10_CIVIL_WET28"/>
      <sheetName val="_22_07_10_CIVIL28"/>
      <sheetName val="_22_07_10_MECH-FAB28"/>
      <sheetName val="_22_07_10_MECH-TANK28"/>
      <sheetName val="_21_07_10_N_SHIFT_MECH-FAB28"/>
      <sheetName val="_21_07_10_N_SHIFT_MECH-TANK28"/>
      <sheetName val="_21_07_10_RS_&amp;_SECURITY28"/>
      <sheetName val="21_07_10_CIVIL_WET28"/>
      <sheetName val="_21_07_10_CIVIL28"/>
      <sheetName val="_21_07_10_MECH-FAB28"/>
      <sheetName val="_21_07_10_MECH-TANK28"/>
      <sheetName val="_20_07_10_N_SHIFT_MECH-FAB28"/>
      <sheetName val="_20_07_10_N_SHIFT_MECH-TANK28"/>
      <sheetName val="_20_07_10_RS_&amp;_SECURITY28"/>
      <sheetName val="20_07_10_CIVIL_WET28"/>
      <sheetName val="_20_07_10_CIVIL28"/>
      <sheetName val="_20_07_10_MECH-FAB28"/>
      <sheetName val="_20_07_10_MECH-TANK28"/>
      <sheetName val="_19_07_10_N_SHIFT_MECH-FAB28"/>
      <sheetName val="_19_07_10_N_SHIFT_MECH-TANK28"/>
      <sheetName val="_19_07_10_RS_&amp;_SECURITY28"/>
      <sheetName val="19_07_10_CIVIL_WET28"/>
      <sheetName val="_19_07_10_CIVIL28"/>
      <sheetName val="_19_07_10_MECH-FAB28"/>
      <sheetName val="_19_07_10_MECH-TANK28"/>
      <sheetName val="_18_07_10_N_SHIFT_MECH-FAB28"/>
      <sheetName val="_18_07_10_N_SHIFT_MECH-TANK28"/>
      <sheetName val="_18_07_10_RS_&amp;_SECURITY28"/>
      <sheetName val="18_07_10_CIVIL_WET28"/>
      <sheetName val="_18_07_10_CIVIL28"/>
      <sheetName val="_18_07_10_MECH-FAB28"/>
      <sheetName val="_18_07_10_MECH-TANK28"/>
      <sheetName val="_17_07_10_N_SHIFT_MECH-FAB28"/>
      <sheetName val="_17_07_10_N_SHIFT_MECH-TANK28"/>
      <sheetName val="_17_07_10_RS_&amp;_SECURITY28"/>
      <sheetName val="17_07_10_CIVIL_WET28"/>
      <sheetName val="_17_07_10_CIVIL28"/>
      <sheetName val="_17_07_10_MECH-FAB28"/>
      <sheetName val="_17_07_10_MECH-TANK28"/>
      <sheetName val="_16_07_10_N_SHIFT_MECH-FAB27"/>
      <sheetName val="_16_07_10_N_SHIFT_MECH-TANK27"/>
      <sheetName val="_16_07_10_RS_&amp;_SECURITY27"/>
      <sheetName val="16_07_10_CIVIL_WET27"/>
      <sheetName val="_16_07_10_CIVIL27"/>
      <sheetName val="_16_07_10_MECH-FAB27"/>
      <sheetName val="_16_07_10_MECH-TANK27"/>
      <sheetName val="_15_07_10_N_SHIFT_MECH-FAB27"/>
      <sheetName val="_15_07_10_N_SHIFT_MECH-TANK27"/>
      <sheetName val="_15_07_10_RS_&amp;_SECURITY27"/>
      <sheetName val="15_07_10_CIVIL_WET27"/>
      <sheetName val="_15_07_10_CIVIL27"/>
      <sheetName val="_15_07_10_MECH-FAB27"/>
      <sheetName val="_15_07_10_MECH-TANK27"/>
      <sheetName val="_14_07_10_N_SHIFT_MECH-FAB27"/>
      <sheetName val="_14_07_10_N_SHIFT_MECH-TANK27"/>
      <sheetName val="_14_07_10_RS_&amp;_SECURITY27"/>
      <sheetName val="14_07_10_CIVIL_WET27"/>
      <sheetName val="_14_07_10_CIVIL27"/>
      <sheetName val="_14_07_10_MECH-FAB27"/>
      <sheetName val="_14_07_10_MECH-TANK27"/>
      <sheetName val="_13_07_10_N_SHIFT_MECH-FAB27"/>
      <sheetName val="_13_07_10_N_SHIFT_MECH-TANK27"/>
      <sheetName val="_13_07_10_RS_&amp;_SECURITY27"/>
      <sheetName val="13_07_10_CIVIL_WET27"/>
      <sheetName val="_13_07_10_CIVIL27"/>
      <sheetName val="_13_07_10_MECH-FAB27"/>
      <sheetName val="_13_07_10_MECH-TANK27"/>
      <sheetName val="_12_07_10_N_SHIFT_MECH-FAB27"/>
      <sheetName val="_12_07_10_N_SHIFT_MECH-TANK27"/>
      <sheetName val="_12_07_10_RS_&amp;_SECURITY27"/>
      <sheetName val="12_07_10_CIVIL_WET27"/>
      <sheetName val="_12_07_10_CIVIL27"/>
      <sheetName val="_12_07_10_MECH-FAB27"/>
      <sheetName val="_12_07_10_MECH-TANK27"/>
      <sheetName val="_11_07_10_N_SHIFT_MECH-FAB27"/>
      <sheetName val="_11_07_10_N_SHIFT_MECH-TANK27"/>
      <sheetName val="_11_07_10_RS_&amp;_SECURITY27"/>
      <sheetName val="11_07_10_CIVIL_WET27"/>
      <sheetName val="_11_07_10_CIVIL27"/>
      <sheetName val="_11_07_10_MECH-FAB27"/>
      <sheetName val="_11_07_10_MECH-TANK27"/>
      <sheetName val="_10_07_10_N_SHIFT_MECH-FAB27"/>
      <sheetName val="_10_07_10_N_SHIFT_MECH-TANK27"/>
      <sheetName val="_10_07_10_RS_&amp;_SECURITY27"/>
      <sheetName val="10_07_10_CIVIL_WET27"/>
      <sheetName val="_10_07_10_CIVIL27"/>
      <sheetName val="_10_07_10_MECH-FAB27"/>
      <sheetName val="_10_07_10_MECH-TANK27"/>
      <sheetName val="_09_07_10_N_SHIFT_MECH-FAB27"/>
      <sheetName val="_09_07_10_N_SHIFT_MECH-TANK27"/>
      <sheetName val="_09_07_10_RS_&amp;_SECURITY27"/>
      <sheetName val="09_07_10_CIVIL_WET27"/>
      <sheetName val="_09_07_10_CIVIL27"/>
      <sheetName val="_09_07_10_MECH-FAB27"/>
      <sheetName val="_09_07_10_MECH-TANK27"/>
      <sheetName val="_08_07_10_N_SHIFT_MECH-FAB27"/>
      <sheetName val="_08_07_10_N_SHIFT_MECH-TANK27"/>
      <sheetName val="_08_07_10_RS_&amp;_SECURITY27"/>
      <sheetName val="08_07_10_CIVIL_WET27"/>
      <sheetName val="_08_07_10_CIVIL27"/>
      <sheetName val="_08_07_10_MECH-FAB27"/>
      <sheetName val="_08_07_10_MECH-TANK27"/>
      <sheetName val="_07_07_10_N_SHIFT_MECH-FAB27"/>
      <sheetName val="_07_07_10_N_SHIFT_MECH-TANK27"/>
      <sheetName val="_07_07_10_RS_&amp;_SECURITY27"/>
      <sheetName val="07_07_10_CIVIL_WET27"/>
      <sheetName val="_07_07_10_CIVIL27"/>
      <sheetName val="_07_07_10_MECH-FAB27"/>
      <sheetName val="_07_07_10_MECH-TANK27"/>
      <sheetName val="_06_07_10_N_SHIFT_MECH-FAB27"/>
      <sheetName val="_06_07_10_N_SHIFT_MECH-TANK27"/>
      <sheetName val="_06_07_10_RS_&amp;_SECURITY27"/>
      <sheetName val="06_07_10_CIVIL_WET27"/>
      <sheetName val="_06_07_10_CIVIL27"/>
      <sheetName val="_06_07_10_MECH-FAB27"/>
      <sheetName val="_06_07_10_MECH-TANK27"/>
      <sheetName val="_05_07_10_N_SHIFT_MECH-FAB27"/>
      <sheetName val="_05_07_10_N_SHIFT_MECH-TANK27"/>
      <sheetName val="_05_07_10_RS_&amp;_SECURITY27"/>
      <sheetName val="05_07_10_CIVIL_WET27"/>
      <sheetName val="_05_07_10_CIVIL27"/>
      <sheetName val="_05_07_10_MECH-FAB27"/>
      <sheetName val="_05_07_10_MECH-TANK27"/>
      <sheetName val="_04_07_10_N_SHIFT_MECH-FAB27"/>
      <sheetName val="_04_07_10_N_SHIFT_MECH-TANK27"/>
      <sheetName val="_04_07_10_RS_&amp;_SECURITY27"/>
      <sheetName val="04_07_10_CIVIL_WET27"/>
      <sheetName val="_04_07_10_CIVIL27"/>
      <sheetName val="_04_07_10_MECH-FAB27"/>
      <sheetName val="_04_07_10_MECH-TANK27"/>
      <sheetName val="_03_07_10_N_SHIFT_MECH-FAB27"/>
      <sheetName val="_03_07_10_N_SHIFT_MECH-TANK27"/>
      <sheetName val="_03_07_10_RS_&amp;_SECURITY_27"/>
      <sheetName val="03_07_10_CIVIL_WET_27"/>
      <sheetName val="_03_07_10_CIVIL_27"/>
      <sheetName val="_03_07_10_MECH-FAB_27"/>
      <sheetName val="_03_07_10_MECH-TANK_27"/>
      <sheetName val="_02_07_10_N_SHIFT_MECH-FAB_27"/>
      <sheetName val="_02_07_10_N_SHIFT_MECH-TANK_27"/>
      <sheetName val="_02_07_10_RS_&amp;_SECURITY27"/>
      <sheetName val="02_07_10_CIVIL_WET27"/>
      <sheetName val="_02_07_10_CIVIL27"/>
      <sheetName val="_02_07_10_MECH-FAB27"/>
      <sheetName val="_02_07_10_MECH-TANK27"/>
      <sheetName val="_01_07_10_N_SHIFT_MECH-FAB27"/>
      <sheetName val="_01_07_10_N_SHIFT_MECH-TANK27"/>
      <sheetName val="_01_07_10_RS_&amp;_SECURITY27"/>
      <sheetName val="01_07_10_CIVIL_WET27"/>
      <sheetName val="_01_07_10_CIVIL27"/>
      <sheetName val="_01_07_10_MECH-FAB27"/>
      <sheetName val="_01_07_10_MECH-TANK27"/>
      <sheetName val="_30_06_10_N_SHIFT_MECH-FAB27"/>
      <sheetName val="_30_06_10_N_SHIFT_MECH-TANK27"/>
      <sheetName val="Meas_-Hotel_Part28"/>
      <sheetName val="BOQ_Direct_selling_cost27"/>
      <sheetName val="scurve_calc_(2)27"/>
      <sheetName val="Contract_Night_Staff27"/>
      <sheetName val="Contract_Day_Staff27"/>
      <sheetName val="Day_Shift27"/>
      <sheetName val="Night_Shift27"/>
      <sheetName val="Meas__Hotel_Part27"/>
      <sheetName val="22_12_201128"/>
      <sheetName val="BOQ_(2)28"/>
      <sheetName val="Direct_cost_shed_A-2_27"/>
      <sheetName val="final_abstract27"/>
      <sheetName val="INPUT_SHEET27"/>
      <sheetName val="Fee_Rate_Summary27"/>
      <sheetName val="Civil_Boq27"/>
      <sheetName val="Fill_this_out_first___27"/>
      <sheetName val="MN_T_B_27"/>
      <sheetName val="_09_07_10_M顅ᎆ뤀ᨇ԰?缀?27"/>
      <sheetName val="DI_Rate_Analysis28"/>
      <sheetName val="Economic_RisingMain__Ph-I28"/>
      <sheetName val="St_co_91_5lvl27"/>
      <sheetName val="TBAL9697__group_wise__sdpl27"/>
      <sheetName val="Ave_wtd_rates27"/>
      <sheetName val="Material_27"/>
      <sheetName val="Labour_&amp;_Plant27"/>
      <sheetName val="Cashflow_projection27"/>
      <sheetName val="PA-_Consutant_27"/>
      <sheetName val="Item-_Compact27"/>
      <sheetName val="Civil_Works27"/>
      <sheetName val="SP_Break_Up27"/>
      <sheetName val="_09_07_10_M顅ᎆ뤀ᨇ԰27"/>
      <sheetName val="_09_07_10_M顅ᎆ뤀ᨇ԰_缀_27"/>
      <sheetName val="IO_List27"/>
      <sheetName val="Sales_&amp;_Prod27"/>
      <sheetName val="Labour_productivity27"/>
      <sheetName val="cash_in_flow_Summary_JV_27"/>
      <sheetName val="water_prop_27"/>
      <sheetName val="GR_slab-reinft27"/>
      <sheetName val="Cost_Index27"/>
      <sheetName val="Staff_Acco_27"/>
      <sheetName val="3cd_Annexure27"/>
      <sheetName val="Fin__Assumpt__-_Sensitivities27"/>
      <sheetName val="Bill_127"/>
      <sheetName val="Bill_227"/>
      <sheetName val="Bill_327"/>
      <sheetName val="Bill_427"/>
      <sheetName val="Bill_527"/>
      <sheetName val="Bill_627"/>
      <sheetName val="Bill_727"/>
      <sheetName val="Prelims_Breakup28"/>
      <sheetName val="1_Civil-RA27"/>
      <sheetName val="Structure_Bills_Qty27"/>
      <sheetName val="F20_Risk_Analysis27"/>
      <sheetName val="Change_Order_Log27"/>
      <sheetName val="2000_MOR27"/>
      <sheetName val="Rate_analysis-_BOQ_1_27"/>
      <sheetName val="Project_Details__27"/>
      <sheetName val="INDIGINEOUS_ITEMS_27"/>
      <sheetName val="Rate_Analysis27"/>
      <sheetName val="Phase_127"/>
      <sheetName val="Driveway_Beams27"/>
      <sheetName val="Pacakges_split27"/>
      <sheetName val="DEINKING(ANNEX_1)27"/>
      <sheetName val="Assumption_Inputs27"/>
      <sheetName val="T-P1,_FINISHES_WORKING_27"/>
      <sheetName val="Assumption_&amp;_Exclusion27"/>
      <sheetName val="Debits_as_on_12_04_0826"/>
      <sheetName val="_bus_bay26"/>
      <sheetName val="doq_426"/>
      <sheetName val="doq_226"/>
      <sheetName val="Grade_Slab_-127"/>
      <sheetName val="Grade_Slab_-227"/>
      <sheetName val="Grade_slab-327"/>
      <sheetName val="Grade_slab_-427"/>
      <sheetName val="Grade_slab_-527"/>
      <sheetName val="Grade_slab_-627"/>
      <sheetName val="AutoOpen_Stub_Data27"/>
      <sheetName val="Eqpmnt_Plng27"/>
      <sheetName val="Data_Sheet26"/>
      <sheetName val="External_Doors27"/>
      <sheetName val="STAFFSCHED_26"/>
      <sheetName val="LABOUR_RATE27"/>
      <sheetName val="Material_Rate27"/>
      <sheetName val="Switch_V1627"/>
      <sheetName val="India_F&amp;S_Template26"/>
      <sheetName val="Cat_A_Change_Control27"/>
      <sheetName val="Factor_Sheet27"/>
      <sheetName val="11B_26"/>
      <sheetName val="Theo_Cons-June'1026"/>
      <sheetName val="AFAS_26"/>
      <sheetName val="RDS_&amp;_WLD26"/>
      <sheetName val="PA_System26"/>
      <sheetName val="Server_&amp;_PAC_Room26"/>
      <sheetName val="HVAC_BOQ26"/>
      <sheetName val="Invoice_Tracker26"/>
      <sheetName val="14_07_10_CIVIL_W [26"/>
      <sheetName val="ACAD_Finishes26"/>
      <sheetName val="Site_Details26"/>
      <sheetName val="Site_Area_Statement26"/>
      <sheetName val="BOQ_LT26"/>
      <sheetName val="Summary_WG26"/>
      <sheetName val="Load_Details(B2)26"/>
      <sheetName val="Works_-_Quote_Sheet26"/>
      <sheetName val="Top_Sheet26"/>
      <sheetName val="Col_NUM26"/>
      <sheetName val="COLUMN_RC_26"/>
      <sheetName val="STILT_Floor_Slab_NUM26"/>
      <sheetName val="First_Floor_Slab_RC26"/>
      <sheetName val="FIRST_FLOOR_SLAB_WT_SUMMARY26"/>
      <sheetName val="Stilt_Floor_Beam_NUM26"/>
      <sheetName val="STILT_BEAM_NUM26"/>
      <sheetName val="STILT_BEAM_RC26"/>
      <sheetName val="Stilt_wall_Num26"/>
      <sheetName val="STILT_WALL_RC26"/>
      <sheetName val="Z-DETAILS_ABOVE_RAFT_UPTO_+0_27"/>
      <sheetName val="Z-DETAILS_ABOVE_RAFT_UPTO_+_(35"/>
      <sheetName val="TOTAL_CHECK26"/>
      <sheetName val="TYP___wall_Num26"/>
      <sheetName val="Z-DETAILS_TYP__+2_85_TO_+8_8526"/>
      <sheetName val="Cost_Basis25"/>
      <sheetName val="d-safe_specs25"/>
      <sheetName val="Deduction_of_assets25"/>
      <sheetName val="RCC,Ret__Wall25"/>
      <sheetName val="Blr_hire25"/>
      <sheetName val="PRECAST_lig(tconc_II25"/>
      <sheetName val="Income_Statement26"/>
      <sheetName val="VF_Full_Recon25"/>
      <sheetName val="PITP3_COPY25"/>
      <sheetName val="Meas_25"/>
      <sheetName val="BLOCK-A_(MEA_SHEET)26"/>
      <sheetName val="Expenses_Actual_Vs__Budgeted25"/>
      <sheetName val="Col_up_to_plinth25"/>
      <sheetName val="MASTER_RATE_ANALYSIS25"/>
      <sheetName val="Intro_25"/>
      <sheetName val="Gate_225"/>
      <sheetName val="Name_List25"/>
      <sheetName val="Project_Ignite25"/>
      <sheetName val="Quote_Sheet25"/>
      <sheetName val="Misc__Data25"/>
      <sheetName val="RMG_-ABS25"/>
      <sheetName val="T_P_-ABS25"/>
      <sheetName val="T_P_-MB25"/>
      <sheetName val="E_P_R-ABS25"/>
      <sheetName val="E__R-MB25"/>
      <sheetName val="Bldg_6-ABS25"/>
      <sheetName val="Bldg_6-MB25"/>
      <sheetName val="Kz_Grid_Press_foundation_ABS25"/>
      <sheetName val="Kz_Grid_Press_foundation_meas25"/>
      <sheetName val="600-1200T__ABS25"/>
      <sheetName val="600-1200T_Meas25"/>
      <sheetName val="BSR-II_ABS25"/>
      <sheetName val="BSR-II_meas25"/>
      <sheetName val="Misc_ABS25"/>
      <sheetName val="Misc_MB25"/>
      <sheetName val="This_Bill25"/>
      <sheetName val="Upto_Previous25"/>
      <sheetName val="Up_to_date25"/>
      <sheetName val="Grand_Abstract25"/>
      <sheetName val="Blank_MB25"/>
      <sheetName val="cement_summary25"/>
      <sheetName val="Reinforcement_Steel25"/>
      <sheetName val="P-I_CEMENT_RECONCILIATION_25"/>
      <sheetName val="Ra-38_area_wise_summary25"/>
      <sheetName val="P-II_Cement_Reconciliation25"/>
      <sheetName val="Ra-16_P-II25"/>
      <sheetName val="RA_16-_GH25"/>
      <sheetName val="KSt_-_Analysis_8"/>
      <sheetName val="Section_Catalogue8"/>
      <sheetName val="Customize_Your_Invoice25"/>
      <sheetName val="Fin__Assumpt__-_SensitivitieH25"/>
      <sheetName val="Fin__Assumpt__-_Sensitivitie3"/>
      <sheetName val="R_A_3"/>
      <sheetName val="__¢&amp;ú5#9"/>
      <sheetName val="__¢&amp;???ú5#???????9"/>
      <sheetName val="2_civil-RA2"/>
      <sheetName val="Lifts_&amp;_Escal-BOQ4"/>
      <sheetName val="FIRE_BOQ4"/>
      <sheetName val="Frango_Work_sheet2"/>
      <sheetName val="TCMO_(2)2"/>
      <sheetName val="Advance_tax2"/>
      <sheetName val="Cashflow_2"/>
      <sheetName val="ITDEP_revised2"/>
      <sheetName val="Deferred_tax2"/>
      <sheetName val="grp_2"/>
      <sheetName val="Debtors_Ageing_2"/>
      <sheetName val="Form_64"/>
      <sheetName val="Cash_Flow_Input_Data_ISC25"/>
      <sheetName val="beam-reinft-machine_rm25"/>
      <sheetName val="precast_RC_element2"/>
      <sheetName val="MS_Loan_repayments2"/>
      <sheetName val="E_&amp;_R25"/>
      <sheetName val="Eqpmnt_PlnH2"/>
      <sheetName val="Eqpmnt_PlnÄ2"/>
      <sheetName val="Master_data2"/>
      <sheetName val="Combined_Results_2"/>
      <sheetName val="Footing_2"/>
      <sheetName val="LEVEL_SHEET2"/>
      <sheetName val="RA_BILL_-_12"/>
      <sheetName val="Tax_Inv2"/>
      <sheetName val="Tax_Inv_(Client)2"/>
      <sheetName val="ETC_Plant_Cost2"/>
      <sheetName val="Array_(2)2"/>
      <sheetName val="WORK_TABLE2"/>
      <sheetName val="Detail_In_Door_Stad2"/>
      <sheetName val="7_Other_Costs2"/>
      <sheetName val="Vind_-_BtB2"/>
      <sheetName val="COP_Final2"/>
      <sheetName val="Varthur_12"/>
      <sheetName val="General_Input2"/>
      <sheetName val="foot-slab_reinft2"/>
      <sheetName val="Adimi_bldg2"/>
      <sheetName val="Pump_House2"/>
      <sheetName val="Fuel_Regu_Station2"/>
      <sheetName val="0200_Siteworks2"/>
      <sheetName val=" &#10;¢_x0002_&amp;___ú5#_______"/>
      <sheetName val="14.07.10@_x0003_&amp;_x0000"/>
      <sheetName val="_x0"/>
      <sheetName val="14.07.10Á_x000c__x0003_&amp;_x0000"/>
      <sheetName val="  ¢_x0002_&amp;_x0000"/>
      <sheetName val="08.07.10헾】_x0005____x0005__x00"/>
      <sheetName val=" &#13;¢_x0002_&amp;"/>
      <sheetName val=" &#13;¢_x0002_&amp;___ú5#_______"/>
      <sheetName val="_&#10;¢&amp;___ú5#_______"/>
      <sheetName val="14.07.10@^__x0001_&amp;_x000"/>
      <sheetName val="08.07.10헾】_x0005___壀&quot;夌&quot;"/>
      <sheetName val="08.07.10헾】_x0005___헾⿂_x0005__x"/>
      <sheetName val="08.07.10헾】_x0005___ꮸ⽚_x0005__x"/>
      <sheetName val="08.07.10헾】_x0005_____懇"/>
      <sheetName val="08.07.10헾】_x0005___丵⼽_x0005__x"/>
      <sheetName val="08.07.10헾】_x0005_____癠_"/>
      <sheetName val="08.07.10헾】_x0005___헾⽀_x0005__x"/>
      <sheetName val="_x0017__x0012__x0"/>
      <sheetName val="ᬀᜀሀༀሀ_x000"/>
      <sheetName val="08.07.10헾】_x0005___헾⾑_x0005__x"/>
      <sheetName val="08.07.10헾】_x0005___壀$夌$"/>
      <sheetName val="08.07.10ⴠ_"/>
      <sheetName val="08.07.10 CIVIՌ缀_x"/>
      <sheetName val="14_07_10@&amp;Ò_"/>
      <sheetName val="¸_;b+_î&lt;î_&amp;&amp;"/>
      <sheetName val="14_07_10_CIVIL_W _"/>
      <sheetName val="08_07_10헾】____菈"/>
      <sheetName val="08_07_10헾】__"/>
      <sheetName val="14_07_10@^_&amp;8"/>
      <sheetName val="Ü5)bÝ_8)6)&amp;&amp;"/>
      <sheetName val="08_07_10헾】__壀&quot;夌&quot;"/>
      <sheetName val="08.07.10헾】_x0005___헾　_x0005__x"/>
      <sheetName val="_ ¢&amp;___ú5#_______"/>
      <sheetName val="08.07.10헾】_x0005___苈ô헾⼤"/>
      <sheetName val="08_07_10헾】__헾⿂"/>
      <sheetName val="08_07_10헾】____懇"/>
      <sheetName val="08_07_10헾】__ꮸ⽚"/>
      <sheetName val="08_07_10헾】__丵⼽"/>
      <sheetName val="08_07_10헾】____癠_"/>
      <sheetName val="08_07_10헾】__헾⽀"/>
      <sheetName val="08_07_10헾】__헾⾑"/>
      <sheetName val="08_07_10헾】__壀$夌$"/>
      <sheetName val="14_07_10_CIVIL_W _1"/>
      <sheetName val="14_07_10_CIVIL_W _3"/>
      <sheetName val="14_07_10_CIVIL_W _2"/>
      <sheetName val="14_07_10_CIVIL_W _4"/>
      <sheetName val="14_07_10_CIVIL_W _5"/>
      <sheetName val="14_07_10_CIVIL_W _6"/>
      <sheetName val="14_07_10_CIVIL_W _7"/>
      <sheetName val="14_07_10_CIVIL_W _8"/>
      <sheetName val="14_07_10_CIVIL_W _9"/>
      <sheetName val="Ring_Details"/>
      <sheetName val="High_Rise_Abstract_"/>
      <sheetName val="Eartwork_Item_(1_1_1)"/>
      <sheetName val="Sand_Filling_Item_(1_3)"/>
      <sheetName val="Raft_Con__M_40_Item(2_3_1_C)"/>
      <sheetName val="Raft_Con__M_40_Item(2_3_1_d)"/>
      <sheetName val="Raft_Shut_Item_(2_6_1_a)"/>
      <sheetName val="Slab_Conc__M_50_2_3_2_f"/>
      <sheetName val="Slab_Conc__M_60_Item_(2_3_2_d)"/>
      <sheetName val="Slab_Conc__M_40_Item_(2_3_2_d)"/>
      <sheetName val="Pkg_-_3_staircase_Kota_2_8_1_4"/>
      <sheetName val="Pkg_-_3_staircase_Kota_2_8_2_4"/>
      <sheetName val="Slab_Shut__Item_2_5_1_(c)"/>
      <sheetName val="Col_Conc__M_40_Item_2_3_3(e_)"/>
      <sheetName val="Col_&amp;_Wall_Shutt__Item(2_5_1d)"/>
      <sheetName val="Col_Conc__M_50_Item_2_3_3(e)"/>
      <sheetName val="Col_Conc__M_60_Item_2_3_3(f)"/>
      <sheetName val="Cir__Col__Shutt__Item(2_6_1_g)"/>
      <sheetName val="Bw_115_(3_4_1_a)_Flr_1st-15th"/>
      <sheetName val="Bw_115_(3_4_1_b)_16th-28th"/>
      <sheetName val="Bw_115_(3_4_1_c)_29th-Terrace"/>
      <sheetName val="Bw_230_(3_2_1_a)_Flr_1st_to15th"/>
      <sheetName val="Bw_230_(3_2_1_b)_Flr_16_to_28th"/>
      <sheetName val="Bw_230_(3_2_1_c)_Flr_29th-Terra"/>
      <sheetName val="Water_Tank_Wall_WP_4_3_2"/>
      <sheetName val="Core_Cutting_8_17"/>
      <sheetName val="HT_Wall_Cemnt_Plaster_6_1_1"/>
      <sheetName val="External_Wall_Cement_plaster6_3"/>
      <sheetName val="Ceiling_Cement_Plaster_6_2"/>
      <sheetName val="Wood_Door_frame"/>
      <sheetName val="Extra_Item_15(Dism__of_DF)"/>
      <sheetName val="Anchor_Fastner_2_11_1"/>
      <sheetName val="Item_4_1_1Railing_(Pckg_-_03)"/>
      <sheetName val="IPS_Flooring_Item_5_6"/>
      <sheetName val="Sunken_Water_Proofing_Item_4_01"/>
      <sheetName val="Sunken_Filling_Item_4_10"/>
      <sheetName val="Raft_Water_Proofing_Item_4_01A"/>
      <sheetName val="PVC_water_stop_Item_8_8_1"/>
      <sheetName val="HT_MS_Sleeves_8_13"/>
      <sheetName val="Rebaring_Details_2_7_5"/>
      <sheetName val="HT_PVC_Sleeves_8_14"/>
      <sheetName val="Chipping_Item_2_7_6"/>
      <sheetName val="NITO_BOND_Item_2_7_7"/>
      <sheetName val="IMACO_COncrete_Item_2_7_8"/>
      <sheetName val="HT_MS_puddle_Flange_"/>
      <sheetName val="Full_Brk_Dismantling_Work_9_1"/>
      <sheetName val="Half_Brk_Dismantling_Work_9_2"/>
      <sheetName val="Conc_Dismantling_Work_9_3"/>
      <sheetName val="Steel_Lintel_8_18_1_(i)"/>
      <sheetName val="Steel_Lintel8_18_1_(ii)"/>
      <sheetName val="Steel_Lintel_8_18_1_(iii)"/>
      <sheetName val="Steel_Lintel_8_18_1(iv)"/>
      <sheetName val="Shaft_Plaster_6_4"/>
      <sheetName val="White_Wash_7_1"/>
      <sheetName val="Gypsum_Plaster_Wall_6_5_1"/>
      <sheetName val="Gypsum_Plaster_Ceiling_6_5_2"/>
      <sheetName val="Making_of_Khura_4_9"/>
      <sheetName val="RWP_cutout_encasing_(13)"/>
      <sheetName val="Extra_Item_(11)"/>
      <sheetName val="Extra_Item_(12)"/>
      <sheetName val="_&#10;¢&amp;"/>
      <sheetName val="PointNo_5"/>
      <sheetName val="Cumulative_Karnatka_Purchase"/>
      <sheetName val="Reco-_Project_wise"/>
      <sheetName val="Purchase_head_Wise"/>
      <sheetName val="List_of_Project"/>
      <sheetName val="Cumulative_Karnatka_Purchas_(2"/>
      <sheetName val="Pivot_table"/>
      <sheetName val="BL_Staff"/>
      <sheetName val="14_07_10@"/>
      <sheetName val="14_07_10Á&amp;"/>
      <sheetName val="__¢&amp;1"/>
      <sheetName val="__¢&amp;___ú5#_______1"/>
      <sheetName val="14_07_10_CIVIL_W _10"/>
      <sheetName val="14_07_10@^_&amp;"/>
      <sheetName val="abst-of_-cost"/>
      <sheetName val="14_07_10@&amp;_x0000"/>
      <sheetName val="14_07_10Á&amp;_x0000"/>
      <sheetName val="__¢&amp;_x00001"/>
      <sheetName val="08_07_10헾】___x00"/>
      <sheetName val="14_07_10@^_&amp;_x000"/>
      <sheetName val="08_07_10헾】__헾⿂_x"/>
      <sheetName val="08_07_10헾】__ꮸ⽚_x"/>
      <sheetName val="08_07_10헾】__丵⼽_x"/>
      <sheetName val="08_07_10헾】__헾⽀_x"/>
      <sheetName val="08_07_10헾】__헾⾑_x"/>
      <sheetName val="08_07_10ⴠ_"/>
      <sheetName val="08_07_10_CIVIՌ缀_x"/>
      <sheetName val="08_07_10헾】__헾　_x"/>
      <sheetName val="08_07_10헾】__苈ô헾⼤"/>
      <sheetName val="old_serial_no_"/>
      <sheetName val="Equipment_Master"/>
      <sheetName val="Material_Master"/>
      <sheetName val="BOQ건축"/>
      <sheetName val="Cable Data"/>
      <sheetName val="Sheet"/>
      <sheetName val="GEN_LOOKUPS"/>
      <sheetName val="wordsdatþ"/>
      <sheetName val="MSU"/>
      <sheetName val="Contract Status"/>
      <sheetName val="FINOLEX"/>
      <sheetName val="Sheet7"/>
      <sheetName val="macros"/>
      <sheetName val="Reinforcement"/>
      <sheetName val="Pilling_24"/>
      <sheetName val="Steel-Circular"/>
      <sheetName val="BOM"/>
      <sheetName val="08.07.10헾】_x0005____x0005_"/>
      <sheetName val="08.07.10헾】_x0005___헾⿂_x0005_"/>
      <sheetName val="08.07.10헾】_x0005___ꮸ⽚_x0005_"/>
      <sheetName val="08.07.10헾】_x0005___丵⼽_x0005_"/>
      <sheetName val="08.07.10헾】_x0005___헾⽀_x0005_"/>
      <sheetName val="08.07.10헾】_x0005___헾⾑_x0005_"/>
      <sheetName val="08.07.10"/>
      <sheetName val="08.07.10 CIVIՌ"/>
      <sheetName val="08.07.10헾】_x0005___헾　_x0005_"/>
      <sheetName val="Model"/>
      <sheetName val="CONSTRUCTION COMPONENT"/>
      <sheetName val="banilad"/>
      <sheetName val="Mactan"/>
      <sheetName val="Mandaue"/>
      <sheetName val="08.07.10쪸㱗褰譬'"/>
      <sheetName val="08.07.10헾】_x0005_?︀ᇕ԰缀"/>
      <sheetName val="08.07.10헾】_x0005_?蠄ሹꠀ䁮_xdc02_"/>
      <sheetName val="08.07.10헾】_x0005_?/退Ý"/>
      <sheetName val="08.07.10헾】_x0005_?蠌ሹ⠀䁫_xdc02_"/>
      <sheetName val="08.07.10헾】_x0005____x0005_"/>
      <sheetName val="14.07.10@_x0003_&amp;Ò."/>
      <sheetName val="8!;bÂ_Ò.!Ò8!&amp;&amp;"/>
      <sheetName val="¸._x001f_;b+_î&lt;_x001f_î._x001f_&amp;&amp;"/>
      <sheetName val="14.07.10@^__x0001_&amp;_x0012_8"/>
      <sheetName val="Ü5)_x001e_bÝ__x0012_8)_x0012_6)&amp;&amp;"/>
      <sheetName val="collections plan 0401"/>
      <sheetName val="reference"/>
      <sheetName val="DataSheet"/>
      <sheetName val="Variations"/>
      <sheetName val="Criteria"/>
      <sheetName val="ITB COST"/>
      <sheetName val="Interior"/>
      <sheetName val="Electrical"/>
      <sheetName val="Mechanical"/>
      <sheetName val="Fire Hydrant"/>
      <sheetName val="Material Spec."/>
      <sheetName val="Terms &amp; conditions"/>
      <sheetName val="Main Abs (3)"/>
      <sheetName val="Main Abs"/>
      <sheetName val="Ltg Abs"/>
      <sheetName val="BBT Abs"/>
      <sheetName val="Cables"/>
      <sheetName val="Ear"/>
      <sheetName val="PC Raceway "/>
      <sheetName val="Raceway Flr GI "/>
      <sheetName val="PERFORATED TRAY"/>
      <sheetName val="bbt"/>
      <sheetName val="Earthing "/>
      <sheetName val="LT Panel"/>
      <sheetName val="Temp Cable"/>
      <sheetName val="Junction Box"/>
      <sheetName val="DB's &amp; MCB's"/>
      <sheetName val="SOCKETS"/>
      <sheetName val="Point Wiring"/>
      <sheetName val="Floor Chipping"/>
      <sheetName val="Light Fixtures"/>
      <sheetName val="Conduit"/>
      <sheetName val="2C 1 SQMM"/>
      <sheetName val="1R 4C 2.5SQMM"/>
      <sheetName val="3c x 2.5(RP) 5.1"/>
      <sheetName val="4c x 6sqmm"/>
      <sheetName val="3c X 2.5 (UPS)"/>
      <sheetName val="3c x 6 sqmm"/>
      <sheetName val="3C X 1.5SQMM"/>
      <sheetName val="activit-graph  "/>
      <sheetName val="AREAS"/>
      <sheetName val="Sch-3"/>
      <sheetName val="Theme"/>
      <sheetName val="Measurment"/>
      <sheetName val="Material recovery"/>
      <sheetName val="IDCCALHYD-GOO"/>
      <sheetName val="GF Columns"/>
      <sheetName val="Basic Rates"/>
      <sheetName val="3LBHK RA"/>
      <sheetName val="BLR 1"/>
      <sheetName val="GAS"/>
      <sheetName val="DEAE"/>
      <sheetName val="BLR2"/>
      <sheetName val="BLR3"/>
      <sheetName val="BLR4"/>
      <sheetName val="BLR5"/>
      <sheetName val="DEM"/>
      <sheetName val="SAM"/>
      <sheetName val="CHEM"/>
      <sheetName val="COP"/>
      <sheetName val="Proposal"/>
      <sheetName val="PROCESS"/>
      <sheetName val="변수적용"/>
      <sheetName val="HRSG PRINT"/>
      <sheetName val="CAT_5"/>
      <sheetName val="Conversions"/>
      <sheetName val="csdim"/>
      <sheetName val="cdsload"/>
      <sheetName val="chsload"/>
      <sheetName val="CLAMP"/>
      <sheetName val="cvsload"/>
      <sheetName val="pipe"/>
      <sheetName val="보일러"/>
      <sheetName val="견적"/>
      <sheetName val="Cost control"/>
      <sheetName val="CondPol"/>
      <sheetName val="PROCURE"/>
      <sheetName val="단면가정"/>
      <sheetName val="설계조건"/>
      <sheetName val="Main Gate House"/>
      <sheetName val="ICO_budzet_97"/>
      <sheetName val="Infrastructure"/>
      <sheetName val="NetBQ"/>
      <sheetName val="unit.cost."/>
      <sheetName val="PMS"/>
      <sheetName val="DISTRIBUTION"/>
      <sheetName val="14.07.10@^\_x0001_&amp;"/>
      <sheetName val="08.07.10헾】_x0005_??_x0005_"/>
      <sheetName val="Substation"/>
      <sheetName val="DCI-STR"/>
      <sheetName val="Site_Dev_BO䡑3"/>
      <sheetName val=" 09.07.10 M蕸\헾⿓_x0005_"/>
      <sheetName val="Lookup"/>
      <sheetName val="14_07_10_CIVIL_W _15"/>
      <sheetName val="14_07_10_CIVIL_W _11"/>
      <sheetName val="14_07_10_CIVIL_W _12"/>
      <sheetName val="14_07_10_CIVIL_W _13"/>
      <sheetName val="14_07_10_CIVIL_W _14"/>
      <sheetName val="14_07_10_CIVIL_W _21"/>
      <sheetName val="14_07_10_CIVIL_W _16"/>
      <sheetName val="14_07_10_CIVIL_W _17"/>
      <sheetName val="__¢&amp;___ú5#_______4"/>
      <sheetName val="14_07_10_CIVIL_W _18"/>
      <sheetName val="14_07_10_CIVIL_W _19"/>
      <sheetName val="__¢&amp;___ú5#_______2"/>
      <sheetName val="14_07_10_CIVIL_W _20"/>
      <sheetName val="__¢&amp;___ú5#_______3"/>
      <sheetName val="14_07_10_CIVIL_W _22"/>
      <sheetName val="__¢&amp;___ú5#_______5"/>
      <sheetName val="14_07_10_CIVIL_W _23"/>
      <sheetName val="__¢&amp;___ú5#_______6"/>
      <sheetName val="14_07_10_CIVIL_W _24"/>
      <sheetName val="__¢&amp;___ú5#_______7"/>
      <sheetName val="14_07_10_CIVIL_W _25"/>
      <sheetName val="__¢&amp;___ú5#_______8"/>
      <sheetName val="Fin Sum"/>
      <sheetName val="Field Values"/>
      <sheetName val="9. Package split - Cost "/>
      <sheetName val="3"/>
      <sheetName val="공사비_내역_(가)10"/>
      <sheetName val="Raw_Data10"/>
      <sheetName val="CIF_COST_ITEM10"/>
      <sheetName val="Oud_Metha7"/>
      <sheetName val="Port_Saeed7"/>
      <sheetName val="Al_Wasl7"/>
      <sheetName val="Basement_Budget6"/>
      <sheetName val="Initial_Data6"/>
      <sheetName val="Contents"/>
      <sheetName val="F4.13"/>
      <sheetName val="TOTAL"/>
      <sheetName val="Break up Sheet"/>
      <sheetName val="_Data"/>
      <sheetName val="Sump"/>
      <sheetName val="TITLES"/>
      <sheetName val="Rate"/>
      <sheetName val=" AnalysisPCC"/>
      <sheetName val="Analysis-NH-Culverts"/>
      <sheetName val="Analysis-NH-Roads"/>
      <sheetName val="Analysis-NH-Bridges"/>
      <sheetName val="Hardware"/>
      <sheetName val="Labour List "/>
      <sheetName val="Plant List"/>
      <sheetName val="Material List"/>
      <sheetName val="_x0017__x0012__x000f__x0012__x0013_&#10;_x001a__x001b__x0012_"/>
      <sheetName val=" _x000e__x0003__x0017__x0012__x000f__x0012__x0013__x001a__x001b__x0017_"/>
      <sheetName val="08.07.10헾】_x0005___睮は_x0005_"/>
      <sheetName val="08.07.10헾】_x0005__︀ᇕ԰"/>
      <sheetName val="08.07.10헾】_x0005__蠄ሹꠀ䁮�"/>
      <sheetName val="08.07.10헾】_x0005___"/>
      <sheetName val="08.07.10헾】_x0005__蠌ሹ⠀䁫�"/>
      <sheetName val="_x0017_"/>
      <sheetName val="RateAnalysis"/>
      <sheetName val="RMes"/>
      <sheetName val="Labels"/>
      <sheetName val="shuttering"/>
      <sheetName val="tie beam"/>
      <sheetName val="Footings"/>
      <sheetName val="2.0 Floor Area Summary"/>
      <sheetName val="Angebot18.7."/>
      <sheetName val="App_6"/>
      <sheetName val="FdnDes_Soil"/>
      <sheetName val="Valesco Paste"/>
      <sheetName val="Tracking"/>
      <sheetName val="CCNs"/>
      <sheetName val="改加胶玻璃、室外栏杆"/>
      <sheetName val="D &amp; W sizes"/>
      <sheetName val="BOARD - STATUS"/>
      <sheetName val="REINF-WTM"/>
      <sheetName val="SRC-B3U2"/>
      <sheetName val="Consolidated"/>
      <sheetName val="Inter unit set off"/>
      <sheetName val="GR Rem Resource_R1"/>
      <sheetName val="Mech - For Efeco"/>
      <sheetName val="Pile Schedule_R2"/>
      <sheetName val="5.) Time Delays"/>
      <sheetName val="2002년12월"/>
      <sheetName val="PRL"/>
      <sheetName val="Bill No.01"/>
      <sheetName val="DGchitiet "/>
      <sheetName val="Pile Schedule - Overall del"/>
      <sheetName val="PL"/>
      <sheetName val="Defn"/>
      <sheetName val="[temp.xls]14.07.10@_x0003_&amp;Ò:"/>
      <sheetName val="[temp.xls]14.07.10@^\_x0001_&amp;_x0012_8"/>
      <sheetName val="[temp.xls]14_07_10@&amp;Ò:"/>
      <sheetName val="[temp.xls]¸:;b+/î&lt;î:&amp;&amp;"/>
      <sheetName val="[temp.xls]14_07_10@^\&amp;8"/>
      <sheetName val="[temp.xls]Ü5)bÝ/8)6)&amp;&amp;"/>
      <sheetName val="GM &amp; TA"/>
      <sheetName val="Valn09"/>
      <sheetName val="1-G1"/>
      <sheetName val="rc01"/>
      <sheetName val="[temp.xls]14.07.10@"/>
      <sheetName val="[temp.xls]14.07.10@^\_x0001_&amp;"/>
      <sheetName val="08.07.10헾】_x0005_?︀ᇕ԰"/>
      <sheetName val="08.07.10헾】_x0005_?/"/>
      <sheetName val="Base Data - Permanent Material"/>
      <sheetName val="현장관리비 산출내역"/>
      <sheetName val="STEEL STRUCTURE"/>
      <sheetName val="Baseline Curve"/>
      <sheetName val="Forecast Curve"/>
      <sheetName val="L01 Project Graph"/>
      <sheetName val="COMMERCIAL SUMMARY"/>
      <sheetName val="Variations "/>
      <sheetName val="PMC FORECAST"/>
      <sheetName val="ICC FORECAST"/>
      <sheetName val="DESIGN VERIFIER"/>
      <sheetName val="SUPERVISION"/>
      <sheetName val="Contractor Packages "/>
      <sheetName val="Contractor Direct Resources"/>
      <sheetName val="Package Progres Summary"/>
      <sheetName val="Progress Summary -Value Earned "/>
      <sheetName val="Budget Drawdown "/>
      <sheetName val="Drop_Down_Data_"/>
      <sheetName val="QUOTE_E"/>
      <sheetName val="Fees"/>
      <sheetName val="73_Free_Chart_Templates_-_3"/>
      <sheetName val="SC_Cost_MAR_02"/>
      <sheetName val="Material_List_"/>
      <sheetName val="Shuttering_Material"/>
      <sheetName val="Project_Brief"/>
      <sheetName val="COST_SHEET"/>
      <sheetName val="Cable_Rate_10_05_15"/>
      <sheetName val="WIRING_ACCS"/>
      <sheetName val="Cabletray_"/>
      <sheetName val="DG_COMP"/>
      <sheetName val="İşin_Adı"/>
      <sheetName val="공사비_내역_(가)11"/>
      <sheetName val="Raw_Data11"/>
      <sheetName val="CIF_COST_ITEM11"/>
      <sheetName val="Oud_Metha8"/>
      <sheetName val="Port_Saeed8"/>
      <sheetName val="Al_Wasl8"/>
      <sheetName val="Gym_AV1"/>
      <sheetName val="73_Free_Chart_Templates_-_31"/>
      <sheetName val="Basement_Budget7"/>
      <sheetName val="PointNo_51"/>
      <sheetName val="Cumulative_Karnatka_Purchase1"/>
      <sheetName val="Reco-_Project_wise1"/>
      <sheetName val="Purchase_head_Wise1"/>
      <sheetName val="List_of_Project1"/>
      <sheetName val="Cumulative_Karnatka_Purchas_(21"/>
      <sheetName val="Pivot_table1"/>
      <sheetName val="BL_Staff1"/>
      <sheetName val="14_07_10@1"/>
      <sheetName val="SC_Cost_MAR_021"/>
      <sheetName val="old_serial_no_1"/>
      <sheetName val="_1"/>
      <sheetName val="abst-of_-cost1"/>
      <sheetName val="Initial_Data7"/>
      <sheetName val="Material_List_1"/>
      <sheetName val="Shuttering_Material1"/>
      <sheetName val="Equipment_Master1"/>
      <sheetName val="Material_Master1"/>
      <sheetName val="High_Rise_Abstract_1"/>
      <sheetName val="Eartwork_Item_(1_1_1)1"/>
      <sheetName val="Sand_Filling_Item_(1_3)1"/>
      <sheetName val="Raft_Con__M_40_Item(2_3_1_C)1"/>
      <sheetName val="Raft_Con__M_40_Item(2_3_1_d)1"/>
      <sheetName val="Raft_Shut_Item_(2_6_1_a)1"/>
      <sheetName val="Slab_Conc__M_50_2_3_2_f1"/>
      <sheetName val="Slab_Conc__M_60_Item_(2_3_2_d)1"/>
      <sheetName val="Slab_Conc__M_40_Item_(2_3_2_d)1"/>
      <sheetName val="Pkg_-_3_staircase_Kota_2_8_1_41"/>
      <sheetName val="Pkg_-_3_staircase_Kota_2_8_2_41"/>
      <sheetName val="Slab_Shut__Item_2_5_1_(c)1"/>
      <sheetName val="Col_Conc__M_40_Item_2_3_3(e_)1"/>
      <sheetName val="Col_&amp;_Wall_Shutt__Item(2_5_1d)1"/>
      <sheetName val="Col_Conc__M_50_Item_2_3_3(e)1"/>
      <sheetName val="Col_Conc__M_60_Item_2_3_3(f)1"/>
      <sheetName val="Cir__Col__Shutt__Item(2_6_1_g)1"/>
      <sheetName val="Bw_115_(3_4_1_a)_Flr_1st-15th1"/>
      <sheetName val="Bw_115_(3_4_1_b)_16th-28th1"/>
      <sheetName val="Bw_115_(3_4_1_c)_29th-Terrace1"/>
      <sheetName val="Bw_230_(3_2_1_a)_Flr_1st_to15t1"/>
      <sheetName val="Bw_230_(3_2_1_b)_Flr_16_to_28t1"/>
      <sheetName val="Bw_230_(3_2_1_c)_Flr_29th-Terr1"/>
      <sheetName val="Water_Tank_Wall_WP_4_3_21"/>
      <sheetName val="Core_Cutting_8_171"/>
      <sheetName val="HT_Wall_Cemnt_Plaster_6_1_11"/>
      <sheetName val="External_Wall_Cement_plaster6_1"/>
      <sheetName val="Ceiling_Cement_Plaster_6_21"/>
      <sheetName val="Wood_Door_frame1"/>
      <sheetName val="Extra_Item_15(Dism__of_DF)1"/>
      <sheetName val="Anchor_Fastner_2_11_11"/>
      <sheetName val="Item_4_1_1Railing_(Pckg_-_03)1"/>
      <sheetName val="IPS_Flooring_Item_5_61"/>
      <sheetName val="Sunken_Water_Proofing_Item_4_02"/>
      <sheetName val="Sunken_Filling_Item_4_101"/>
      <sheetName val="Raft_Water_Proofing_Item_4_01A1"/>
      <sheetName val="PVC_water_stop_Item_8_8_11"/>
      <sheetName val="HT_MS_Sleeves_8_131"/>
      <sheetName val="Rebaring_Details_2_7_51"/>
      <sheetName val="HT_PVC_Sleeves_8_141"/>
      <sheetName val="Chipping_Item_2_7_61"/>
      <sheetName val="NITO_BOND_Item_2_7_71"/>
      <sheetName val="IMACO_COncrete_Item_2_7_81"/>
      <sheetName val="HT_MS_puddle_Flange_1"/>
      <sheetName val="Full_Brk_Dismantling_Work_9_11"/>
      <sheetName val="Half_Brk_Dismantling_Work_9_21"/>
      <sheetName val="Conc_Dismantling_Work_9_31"/>
      <sheetName val="Steel_Lintel_8_18_1_(i)1"/>
      <sheetName val="Steel_Lintel8_18_1_(ii)1"/>
      <sheetName val="Steel_Lintel_8_18_1_(iii)1"/>
      <sheetName val="Steel_Lintel_8_18_1(iv)1"/>
      <sheetName val="Shaft_Plaster_6_41"/>
      <sheetName val="White_Wash_7_11"/>
      <sheetName val="Gypsum_Plaster_Wall_6_5_11"/>
      <sheetName val="Gypsum_Plaster_Ceiling_6_5_21"/>
      <sheetName val="Making_of_Khura_4_91"/>
      <sheetName val="RWP_cutout_encasing_(13)1"/>
      <sheetName val="Extra_Item_(11)1"/>
      <sheetName val="Extra_Item_(12)1"/>
      <sheetName val="Project_Brief1"/>
      <sheetName val="COST_SHEET1"/>
      <sheetName val="Cable_Rate_10_05_151"/>
      <sheetName val="WIRING_ACCS1"/>
      <sheetName val="Cabletray_1"/>
      <sheetName val="DG_COMP1"/>
      <sheetName val="İşin_Adı1"/>
      <sheetName val="PRECAST_lightconc-II32"/>
      <sheetName val="PRECAST_lightconc_II32"/>
      <sheetName val="Cleaning_&amp;_Grubbing32"/>
      <sheetName val="College_Details32"/>
      <sheetName val="Personal_32"/>
      <sheetName val="jidal_dam32"/>
      <sheetName val="fran_temp32"/>
      <sheetName val="kona_swit32"/>
      <sheetName val="template_(8)32"/>
      <sheetName val="template_(9)32"/>
      <sheetName val="OVER_HEADS32"/>
      <sheetName val="Cover_Sheet32"/>
      <sheetName val="BOQ_REV_A32"/>
      <sheetName val="PTB_(IO)32"/>
      <sheetName val="BMS_32"/>
      <sheetName val="SPT_vs_PHI32"/>
      <sheetName val="TBAL9697_-group_wise__sdpl32"/>
      <sheetName val="Quantity_Schedule31"/>
      <sheetName val="Revenue__Schedule_31"/>
      <sheetName val="Balance_works_-_Direct_Cost31"/>
      <sheetName val="Balance_works_-_Indirect_Cost31"/>
      <sheetName val="Fund_Plan31"/>
      <sheetName val="Bill_of_Resources31"/>
      <sheetName val="beam-reinft-IIInd_floor30"/>
      <sheetName val="M-Book_for_Conc30"/>
      <sheetName val="M-Book_for_FW30"/>
      <sheetName val="SITE_OVERHEADS30"/>
      <sheetName val="labour_coeff30"/>
      <sheetName val="Site_Dev_BOQ30"/>
      <sheetName val="Expenditure_plan30"/>
      <sheetName val="ORDER_BOOKING30"/>
      <sheetName val="Costing_Upto_Mar'11_(2)30"/>
      <sheetName val="Tender_Summary30"/>
      <sheetName val="Boq_Block_A30"/>
      <sheetName val="_24_07_10_RS_&amp;_SECURITY30"/>
      <sheetName val="24_07_10_CIVIL_WET30"/>
      <sheetName val="_24_07_10_CIVIL30"/>
      <sheetName val="_24_07_10_MECH-FAB30"/>
      <sheetName val="_24_07_10_MECH-TANK30"/>
      <sheetName val="_23_07_10_N_SHIFT_MECH-FAB30"/>
      <sheetName val="_23_07_10_N_SHIFT_MECH-TANK30"/>
      <sheetName val="_23_07_10_RS_&amp;_SECURITY30"/>
      <sheetName val="23_07_10_CIVIL_WET30"/>
      <sheetName val="_23_07_10_CIVIL30"/>
      <sheetName val="_23_07_10_MECH-FAB30"/>
      <sheetName val="_23_07_10_MECH-TANK30"/>
      <sheetName val="_22_07_10_N_SHIFT_MECH-FAB30"/>
      <sheetName val="_22_07_10_N_SHIFT_MECH-TANK30"/>
      <sheetName val="_22_07_10_RS_&amp;_SECURITY30"/>
      <sheetName val="22_07_10_CIVIL_WET30"/>
      <sheetName val="_22_07_10_CIVIL30"/>
      <sheetName val="_22_07_10_MECH-FAB30"/>
      <sheetName val="_22_07_10_MECH-TANK30"/>
      <sheetName val="_21_07_10_N_SHIFT_MECH-FAB30"/>
      <sheetName val="_21_07_10_N_SHIFT_MECH-TANK30"/>
      <sheetName val="_21_07_10_RS_&amp;_SECURITY30"/>
      <sheetName val="21_07_10_CIVIL_WET30"/>
      <sheetName val="_21_07_10_CIVIL30"/>
      <sheetName val="_21_07_10_MECH-FAB30"/>
      <sheetName val="_21_07_10_MECH-TANK30"/>
      <sheetName val="_20_07_10_N_SHIFT_MECH-FAB30"/>
      <sheetName val="_20_07_10_N_SHIFT_MECH-TANK30"/>
      <sheetName val="_20_07_10_RS_&amp;_SECURITY30"/>
      <sheetName val="20_07_10_CIVIL_WET30"/>
      <sheetName val="_20_07_10_CIVIL30"/>
      <sheetName val="_20_07_10_MECH-FAB30"/>
      <sheetName val="_20_07_10_MECH-TANK30"/>
      <sheetName val="_19_07_10_N_SHIFT_MECH-FAB30"/>
      <sheetName val="_19_07_10_N_SHIFT_MECH-TANK30"/>
      <sheetName val="_19_07_10_RS_&amp;_SECURITY30"/>
      <sheetName val="19_07_10_CIVIL_WET30"/>
      <sheetName val="_19_07_10_CIVIL30"/>
      <sheetName val="_19_07_10_MECH-FAB30"/>
      <sheetName val="_19_07_10_MECH-TANK30"/>
      <sheetName val="_18_07_10_N_SHIFT_MECH-FAB30"/>
      <sheetName val="_18_07_10_N_SHIFT_MECH-TANK30"/>
      <sheetName val="_18_07_10_RS_&amp;_SECURITY30"/>
      <sheetName val="18_07_10_CIVIL_WET30"/>
      <sheetName val="_18_07_10_CIVIL30"/>
      <sheetName val="_18_07_10_MECH-FAB30"/>
      <sheetName val="_18_07_10_MECH-TANK30"/>
      <sheetName val="_17_07_10_N_SHIFT_MECH-FAB30"/>
      <sheetName val="_17_07_10_N_SHIFT_MECH-TANK30"/>
      <sheetName val="_17_07_10_RS_&amp;_SECURITY30"/>
      <sheetName val="17_07_10_CIVIL_WET30"/>
      <sheetName val="_17_07_10_CIVIL30"/>
      <sheetName val="_17_07_10_MECH-FAB30"/>
      <sheetName val="_17_07_10_MECH-TANK30"/>
      <sheetName val="_16_07_10_N_SHIFT_MECH-FAB29"/>
      <sheetName val="_16_07_10_N_SHIFT_MECH-TANK29"/>
      <sheetName val="_16_07_10_RS_&amp;_SECURITY29"/>
      <sheetName val="16_07_10_CIVIL_WET29"/>
      <sheetName val="_16_07_10_CIVIL29"/>
      <sheetName val="_16_07_10_MECH-FAB29"/>
      <sheetName val="_16_07_10_MECH-TANK29"/>
      <sheetName val="_15_07_10_N_SHIFT_MECH-FAB29"/>
      <sheetName val="_15_07_10_N_SHIFT_MECH-TANK29"/>
      <sheetName val="_15_07_10_RS_&amp;_SECURITY29"/>
      <sheetName val="15_07_10_CIVIL_WET29"/>
      <sheetName val="_15_07_10_CIVIL29"/>
      <sheetName val="_15_07_10_MECH-FAB29"/>
      <sheetName val="_15_07_10_MECH-TANK29"/>
      <sheetName val="_14_07_10_N_SHIFT_MECH-FAB29"/>
      <sheetName val="_14_07_10_N_SHIFT_MECH-TANK29"/>
      <sheetName val="_14_07_10_RS_&amp;_SECURITY29"/>
      <sheetName val="14_07_10_CIVIL_WET29"/>
      <sheetName val="_14_07_10_CIVIL29"/>
      <sheetName val="_14_07_10_MECH-FAB29"/>
      <sheetName val="_14_07_10_MECH-TANK29"/>
      <sheetName val="_13_07_10_N_SHIFT_MECH-FAB29"/>
      <sheetName val="_13_07_10_N_SHIFT_MECH-TANK29"/>
      <sheetName val="_13_07_10_RS_&amp;_SECURITY29"/>
      <sheetName val="13_07_10_CIVIL_WET29"/>
      <sheetName val="_13_07_10_CIVIL29"/>
      <sheetName val="_13_07_10_MECH-FAB29"/>
      <sheetName val="_13_07_10_MECH-TANK29"/>
      <sheetName val="_12_07_10_N_SHIFT_MECH-FAB29"/>
      <sheetName val="_12_07_10_N_SHIFT_MECH-TANK29"/>
      <sheetName val="_12_07_10_RS_&amp;_SECURITY29"/>
      <sheetName val="12_07_10_CIVIL_WET29"/>
      <sheetName val="_12_07_10_CIVIL29"/>
      <sheetName val="_12_07_10_MECH-FAB29"/>
      <sheetName val="_12_07_10_MECH-TANK29"/>
      <sheetName val="_11_07_10_N_SHIFT_MECH-FAB29"/>
      <sheetName val="_11_07_10_N_SHIFT_MECH-TANK29"/>
      <sheetName val="_11_07_10_RS_&amp;_SECURITY29"/>
      <sheetName val="11_07_10_CIVIL_WET29"/>
      <sheetName val="_11_07_10_CIVIL29"/>
      <sheetName val="_11_07_10_MECH-FAB29"/>
      <sheetName val="_11_07_10_MECH-TANK29"/>
      <sheetName val="_10_07_10_N_SHIFT_MECH-FAB29"/>
      <sheetName val="_10_07_10_N_SHIFT_MECH-TANK29"/>
      <sheetName val="_10_07_10_RS_&amp;_SECURITY29"/>
      <sheetName val="10_07_10_CIVIL_WET29"/>
      <sheetName val="_10_07_10_CIVIL29"/>
      <sheetName val="_10_07_10_MECH-FAB29"/>
      <sheetName val="_10_07_10_MECH-TANK29"/>
      <sheetName val="_09_07_10_N_SHIFT_MECH-FAB29"/>
      <sheetName val="_09_07_10_N_SHIFT_MECH-TANK29"/>
      <sheetName val="_09_07_10_RS_&amp;_SECURITY29"/>
      <sheetName val="09_07_10_CIVIL_WET29"/>
      <sheetName val="_09_07_10_CIVIL29"/>
      <sheetName val="_09_07_10_MECH-FAB29"/>
      <sheetName val="_09_07_10_MECH-TANK29"/>
      <sheetName val="_08_07_10_N_SHIFT_MECH-FAB29"/>
      <sheetName val="_08_07_10_N_SHIFT_MECH-TANK29"/>
      <sheetName val="_08_07_10_RS_&amp;_SECURITY29"/>
      <sheetName val="08_07_10_CIVIL_WET29"/>
      <sheetName val="_08_07_10_CIVIL29"/>
      <sheetName val="_08_07_10_MECH-FAB29"/>
      <sheetName val="_08_07_10_MECH-TANK29"/>
      <sheetName val="_07_07_10_N_SHIFT_MECH-FAB29"/>
      <sheetName val="_07_07_10_N_SHIFT_MECH-TANK29"/>
      <sheetName val="_07_07_10_RS_&amp;_SECURITY29"/>
      <sheetName val="07_07_10_CIVIL_WET29"/>
      <sheetName val="_07_07_10_CIVIL29"/>
      <sheetName val="_07_07_10_MECH-FAB29"/>
      <sheetName val="_07_07_10_MECH-TANK29"/>
      <sheetName val="_06_07_10_N_SHIFT_MECH-FAB29"/>
      <sheetName val="_06_07_10_N_SHIFT_MECH-TANK29"/>
      <sheetName val="_06_07_10_RS_&amp;_SECURITY29"/>
      <sheetName val="06_07_10_CIVIL_WET29"/>
      <sheetName val="_06_07_10_CIVIL29"/>
      <sheetName val="_06_07_10_MECH-FAB29"/>
      <sheetName val="_06_07_10_MECH-TANK29"/>
      <sheetName val="_05_07_10_N_SHIFT_MECH-FAB29"/>
      <sheetName val="_05_07_10_N_SHIFT_MECH-TANK29"/>
      <sheetName val="_05_07_10_RS_&amp;_SECURITY29"/>
      <sheetName val="05_07_10_CIVIL_WET29"/>
      <sheetName val="_05_07_10_CIVIL29"/>
      <sheetName val="_05_07_10_MECH-FAB29"/>
      <sheetName val="_05_07_10_MECH-TANK29"/>
      <sheetName val="_04_07_10_N_SHIFT_MECH-FAB29"/>
      <sheetName val="_04_07_10_N_SHIFT_MECH-TANK29"/>
      <sheetName val="_04_07_10_RS_&amp;_SECURITY29"/>
      <sheetName val="04_07_10_CIVIL_WET29"/>
      <sheetName val="_04_07_10_CIVIL29"/>
      <sheetName val="_04_07_10_MECH-FAB29"/>
      <sheetName val="_04_07_10_MECH-TANK29"/>
      <sheetName val="_03_07_10_N_SHIFT_MECH-FAB29"/>
      <sheetName val="_03_07_10_N_SHIFT_MECH-TANK29"/>
      <sheetName val="_03_07_10_RS_&amp;_SECURITY_29"/>
      <sheetName val="03_07_10_CIVIL_WET_29"/>
      <sheetName val="_03_07_10_CIVIL_29"/>
      <sheetName val="_03_07_10_MECH-FAB_29"/>
      <sheetName val="_03_07_10_MECH-TANK_29"/>
      <sheetName val="_02_07_10_N_SHIFT_MECH-FAB_29"/>
      <sheetName val="_02_07_10_N_SHIFT_MECH-TANK_29"/>
      <sheetName val="_02_07_10_RS_&amp;_SECURITY29"/>
      <sheetName val="02_07_10_CIVIL_WET29"/>
      <sheetName val="_02_07_10_CIVIL29"/>
      <sheetName val="_02_07_10_MECH-FAB29"/>
      <sheetName val="_02_07_10_MECH-TANK29"/>
      <sheetName val="_01_07_10_N_SHIFT_MECH-FAB29"/>
      <sheetName val="_01_07_10_N_SHIFT_MECH-TANK29"/>
      <sheetName val="_01_07_10_RS_&amp;_SECURITY29"/>
      <sheetName val="01_07_10_CIVIL_WET29"/>
      <sheetName val="_01_07_10_CIVIL29"/>
      <sheetName val="_01_07_10_MECH-FAB29"/>
      <sheetName val="_01_07_10_MECH-TANK29"/>
      <sheetName val="_30_06_10_N_SHIFT_MECH-FAB29"/>
      <sheetName val="_30_06_10_N_SHIFT_MECH-TANK29"/>
      <sheetName val="TAX_BILLS30"/>
      <sheetName val="CASH_BILLS30"/>
      <sheetName val="LABOUR_BILLS30"/>
      <sheetName val="puch_order30"/>
      <sheetName val="Sheet1_(2)30"/>
      <sheetName val="Meas_-Hotel_Part30"/>
      <sheetName val="Contract_Night_Staff29"/>
      <sheetName val="Contract_Day_Staff29"/>
      <sheetName val="Day_Shift29"/>
      <sheetName val="Night_Shift29"/>
      <sheetName val="External_Doors29"/>
      <sheetName val="BOQ_Direct_selling_cost29"/>
      <sheetName val="scurve_calc_(2)29"/>
      <sheetName val="Direct_cost_shed_A-2_29"/>
      <sheetName val="22_12_201130"/>
      <sheetName val="Fee_Rate_Summary29"/>
      <sheetName val="Civil_Boq29"/>
      <sheetName val="BOQ_(2)30"/>
      <sheetName val="Ave_wtd_rates29"/>
      <sheetName val="Material_29"/>
      <sheetName val="Labour_&amp;_Plant29"/>
      <sheetName val="Cashflow_projection29"/>
      <sheetName val="PA-_Consutant_29"/>
      <sheetName val="Item-_Compact29"/>
      <sheetName val="St_co_91_5lvl29"/>
      <sheetName val="Civil_Works29"/>
      <sheetName val="SP_Break_Up29"/>
      <sheetName val="final_abstract29"/>
      <sheetName val="TBAL9697__group_wise__sdpl29"/>
      <sheetName val="Meas__Hotel_Part29"/>
      <sheetName val="INPUT_SHEET29"/>
      <sheetName val="IO_List29"/>
      <sheetName val="Fill_this_out_first___29"/>
      <sheetName val="Labour_productivity29"/>
      <sheetName val="DI_Rate_Analysis30"/>
      <sheetName val="Economic_RisingMain__Ph-I30"/>
      <sheetName val="_09_07_10_M顅ᎆ뤀ᨇ԰?缀?29"/>
      <sheetName val="Cost_Index29"/>
      <sheetName val="cash_in_flow_Summary_JV_29"/>
      <sheetName val="water_prop_29"/>
      <sheetName val="GR_slab-reinft29"/>
      <sheetName val="Structure_Bills_Qty29"/>
      <sheetName val="Sales_&amp;_Prod29"/>
      <sheetName val="MN_T_B_29"/>
      <sheetName val="Staff_Acco_29"/>
      <sheetName val="Rate_Analysis29"/>
      <sheetName val="Prelims_Breakup30"/>
      <sheetName val="Phase_129"/>
      <sheetName val="Project_Details__29"/>
      <sheetName val="Rate_analysis-_BOQ_1_29"/>
      <sheetName val="F20_Risk_Analysis29"/>
      <sheetName val="Change_Order_Log29"/>
      <sheetName val="2000_MOR29"/>
      <sheetName val="Driveway_Beams29"/>
      <sheetName val="INDIGINEOUS_ITEMS_29"/>
      <sheetName val="3cd_Annexure29"/>
      <sheetName val="Fin__Assumpt__-_Sensitivities29"/>
      <sheetName val="Bill_129"/>
      <sheetName val="Bill_229"/>
      <sheetName val="Bill_329"/>
      <sheetName val="Bill_429"/>
      <sheetName val="Bill_529"/>
      <sheetName val="Bill_629"/>
      <sheetName val="Bill_729"/>
      <sheetName val="1_Civil-RA29"/>
      <sheetName val="_09_07_10_M顅ᎆ뤀ᨇ԰29"/>
      <sheetName val="_09_07_10_M顅ᎆ뤀ᨇ԰_缀_29"/>
      <sheetName val="Pacakges_split29"/>
      <sheetName val="DEINKING(ANNEX_1)29"/>
      <sheetName val="Assumption_Inputs29"/>
      <sheetName val="AutoOpen_Stub_Data29"/>
      <sheetName val="Eqpmnt_Plng29"/>
      <sheetName val="Debits_as_on_12_04_0828"/>
      <sheetName val="Data_Sheet28"/>
      <sheetName val="T-P1,_FINISHES_WORKING_29"/>
      <sheetName val="Assumption_&amp;_Exclusion29"/>
      <sheetName val="STAFFSCHED_28"/>
      <sheetName val="_bus_bay28"/>
      <sheetName val="doq_428"/>
      <sheetName val="doq_228"/>
      <sheetName val="Grade_Slab_-129"/>
      <sheetName val="Grade_Slab_-229"/>
      <sheetName val="Grade_slab-329"/>
      <sheetName val="Grade_slab_-429"/>
      <sheetName val="Grade_slab_-529"/>
      <sheetName val="Grade_slab_-629"/>
      <sheetName val="LABOUR_RATE29"/>
      <sheetName val="Material_Rate29"/>
      <sheetName val="Switch_V1629"/>
      <sheetName val="India_F&amp;S_Template28"/>
      <sheetName val="Cat_A_Change_Control29"/>
      <sheetName val="Factor_Sheet29"/>
      <sheetName val="11B_28"/>
      <sheetName val="Theo_Cons-June'1028"/>
      <sheetName val="AFAS_28"/>
      <sheetName val="RDS_&amp;_WLD28"/>
      <sheetName val="PA_System28"/>
      <sheetName val="Server_&amp;_PAC_Room28"/>
      <sheetName val="HVAC_BOQ28"/>
      <sheetName val="Invoice_Tracker28"/>
      <sheetName val="공사비_내역_(가)12"/>
      <sheetName val="Raw_Data12"/>
      <sheetName val="CIF_COST_ITEM12"/>
      <sheetName val="Summary_WG28"/>
      <sheetName val="Deduction_of_assets27"/>
      <sheetName val="d-safe_specs27"/>
      <sheetName val="ACAD_Finishes28"/>
      <sheetName val="Site_Details28"/>
      <sheetName val="Site_Area_Statement28"/>
      <sheetName val="BOQ_LT28"/>
      <sheetName val="14_07_10_CIVIL_W [28"/>
      <sheetName val="Oud_Metha9"/>
      <sheetName val="Port_Saeed9"/>
      <sheetName val="Al_Wasl9"/>
      <sheetName val="Intro_27"/>
      <sheetName val="Gate_227"/>
      <sheetName val="Top_Sheet28"/>
      <sheetName val="Col_NUM28"/>
      <sheetName val="COLUMN_RC_28"/>
      <sheetName val="STILT_Floor_Slab_NUM28"/>
      <sheetName val="First_Floor_Slab_RC28"/>
      <sheetName val="FIRST_FLOOR_SLAB_WT_SUMMARY28"/>
      <sheetName val="Stilt_Floor_Beam_NUM28"/>
      <sheetName val="STILT_BEAM_NUM28"/>
      <sheetName val="STILT_BEAM_RC28"/>
      <sheetName val="Stilt_wall_Num28"/>
      <sheetName val="STILT_WALL_RC28"/>
      <sheetName val="Z-DETAILS_ABOVE_RAFT_UPTO_+0_29"/>
      <sheetName val="Z-DETAILS_ABOVE_RAFT_UPTO_+_(37"/>
      <sheetName val="TOTAL_CHECK28"/>
      <sheetName val="TYP___wall_Num28"/>
      <sheetName val="Z-DETAILS_TYP__+2_85_TO_+8_8528"/>
      <sheetName val="Income_Statement28"/>
      <sheetName val="MASTER_RATE_ANALYSIS27"/>
      <sheetName val="Name_List27"/>
      <sheetName val="Load_Details(B2)28"/>
      <sheetName val="Works_-_Quote_Sheet28"/>
      <sheetName val="Cost_Basis27"/>
      <sheetName val="RCC,Ret__Wall27"/>
      <sheetName val="Blr_hire27"/>
      <sheetName val="PRECAST_lig(tconc_II27"/>
      <sheetName val="VF_Full_Recon27"/>
      <sheetName val="PITP3_COPY27"/>
      <sheetName val="Meas_27"/>
      <sheetName val="BLOCK-A_(MEA_SHEET)28"/>
      <sheetName val="Expenses_Actual_Vs__Budgeted27"/>
      <sheetName val="Col_up_to_plinth27"/>
      <sheetName val="Project_Ignite27"/>
      <sheetName val="Quote_Sheet27"/>
      <sheetName val="Misc__Data27"/>
      <sheetName val="RMG_-ABS27"/>
      <sheetName val="T_P_-ABS27"/>
      <sheetName val="T_P_-MB27"/>
      <sheetName val="E_P_R-ABS27"/>
      <sheetName val="E__R-MB27"/>
      <sheetName val="Bldg_6-ABS27"/>
      <sheetName val="Bldg_6-MB27"/>
      <sheetName val="Kz_Grid_Press_foundation_ABS27"/>
      <sheetName val="Kz_Grid_Press_foundation_meas27"/>
      <sheetName val="600-1200T__ABS27"/>
      <sheetName val="600-1200T_Meas27"/>
      <sheetName val="BSR-II_ABS27"/>
      <sheetName val="BSR-II_meas27"/>
      <sheetName val="Misc_ABS27"/>
      <sheetName val="Misc_MB27"/>
      <sheetName val="This_Bill27"/>
      <sheetName val="Upto_Previous27"/>
      <sheetName val="Up_to_date27"/>
      <sheetName val="Grand_Abstract27"/>
      <sheetName val="Blank_MB27"/>
      <sheetName val="cement_summary27"/>
      <sheetName val="Reinforcement_Steel27"/>
      <sheetName val="P-I_CEMENT_RECONCILIATION_27"/>
      <sheetName val="Ra-38_area_wise_summary27"/>
      <sheetName val="P-II_Cement_Reconciliation27"/>
      <sheetName val="Ra-16_P-II27"/>
      <sheetName val="RA_16-_GH27"/>
      <sheetName val="Customize_Your_Invoice27"/>
      <sheetName val="KSt_-_Analysis_10"/>
      <sheetName val="Section_Catalogue10"/>
      <sheetName val="Gym_AV2"/>
      <sheetName val="73_Free_Chart_Templates_-_32"/>
      <sheetName val="Fin__Assumpt__-_SensitivitieH27"/>
      <sheetName val="__¢&amp;ú5#11"/>
      <sheetName val="__¢&amp;???ú5#???????11"/>
      <sheetName val="Cash_Flow_Input_Data_ISC27"/>
      <sheetName val="beam-reinft-machine_rm27"/>
      <sheetName val="E_&amp;_R27"/>
      <sheetName val="Basement_Budget8"/>
      <sheetName val="PointNo_52"/>
      <sheetName val="Cumulative_Karnatka_Purchase2"/>
      <sheetName val="Reco-_Project_wise2"/>
      <sheetName val="Purchase_head_Wise2"/>
      <sheetName val="List_of_Project2"/>
      <sheetName val="Cumulative_Karnatka_Purchas_(22"/>
      <sheetName val="Pivot_table2"/>
      <sheetName val="BL_Staff2"/>
      <sheetName val="14_07_10@2"/>
      <sheetName val="SC_Cost_MAR_022"/>
      <sheetName val="old_serial_no_2"/>
      <sheetName val="_2"/>
      <sheetName val="abst-of_-cost2"/>
      <sheetName val="Initial_Data8"/>
      <sheetName val="Material_List_2"/>
      <sheetName val="Shuttering_Material2"/>
      <sheetName val="Equipment_Master2"/>
      <sheetName val="Material_Master2"/>
      <sheetName val="High_Rise_Abstract_2"/>
      <sheetName val="Eartwork_Item_(1_1_1)2"/>
      <sheetName val="Sand_Filling_Item_(1_3)2"/>
      <sheetName val="Raft_Con__M_40_Item(2_3_1_C)2"/>
      <sheetName val="Raft_Con__M_40_Item(2_3_1_d)2"/>
      <sheetName val="Raft_Shut_Item_(2_6_1_a)2"/>
      <sheetName val="Slab_Conc__M_50_2_3_2_f2"/>
      <sheetName val="Slab_Conc__M_60_Item_(2_3_2_d)2"/>
      <sheetName val="Slab_Conc__M_40_Item_(2_3_2_d)2"/>
      <sheetName val="Pkg_-_3_staircase_Kota_2_8_1_42"/>
      <sheetName val="Pkg_-_3_staircase_Kota_2_8_2_42"/>
      <sheetName val="Slab_Shut__Item_2_5_1_(c)2"/>
      <sheetName val="Col_Conc__M_40_Item_2_3_3(e_)2"/>
      <sheetName val="Col_&amp;_Wall_Shutt__Item(2_5_1d)2"/>
      <sheetName val="Col_Conc__M_50_Item_2_3_3(e)2"/>
      <sheetName val="Col_Conc__M_60_Item_2_3_3(f)2"/>
      <sheetName val="Cir__Col__Shutt__Item(2_6_1_g)2"/>
      <sheetName val="Bw_115_(3_4_1_a)_Flr_1st-15th2"/>
      <sheetName val="Bw_115_(3_4_1_b)_16th-28th2"/>
      <sheetName val="Bw_115_(3_4_1_c)_29th-Terrace2"/>
      <sheetName val="Bw_230_(3_2_1_a)_Flr_1st_to15t2"/>
      <sheetName val="Bw_230_(3_2_1_b)_Flr_16_to_28t2"/>
      <sheetName val="Bw_230_(3_2_1_c)_Flr_29th-Terr2"/>
      <sheetName val="Water_Tank_Wall_WP_4_3_22"/>
      <sheetName val="Core_Cutting_8_172"/>
      <sheetName val="HT_Wall_Cemnt_Plaster_6_1_12"/>
      <sheetName val="External_Wall_Cement_plaster6_2"/>
      <sheetName val="Ceiling_Cement_Plaster_6_22"/>
      <sheetName val="Wood_Door_frame2"/>
      <sheetName val="Extra_Item_15(Dism__of_DF)2"/>
      <sheetName val="Anchor_Fastner_2_11_12"/>
      <sheetName val="Item_4_1_1Railing_(Pckg_-_03)2"/>
      <sheetName val="IPS_Flooring_Item_5_62"/>
      <sheetName val="Sunken_Water_Proofing_Item_4_03"/>
      <sheetName val="Sunken_Filling_Item_4_102"/>
      <sheetName val="Raft_Water_Proofing_Item_4_01A2"/>
      <sheetName val="PVC_water_stop_Item_8_8_12"/>
      <sheetName val="HT_MS_Sleeves_8_132"/>
      <sheetName val="Rebaring_Details_2_7_52"/>
      <sheetName val="HT_PVC_Sleeves_8_142"/>
      <sheetName val="Chipping_Item_2_7_62"/>
      <sheetName val="NITO_BOND_Item_2_7_72"/>
      <sheetName val="IMACO_COncrete_Item_2_7_82"/>
      <sheetName val="HT_MS_puddle_Flange_2"/>
      <sheetName val="Full_Brk_Dismantling_Work_9_12"/>
      <sheetName val="Half_Brk_Dismantling_Work_9_22"/>
      <sheetName val="Conc_Dismantling_Work_9_32"/>
      <sheetName val="Steel_Lintel_8_18_1_(i)2"/>
      <sheetName val="Steel_Lintel8_18_1_(ii)2"/>
      <sheetName val="Steel_Lintel_8_18_1_(iii)2"/>
      <sheetName val="Steel_Lintel_8_18_1(iv)2"/>
      <sheetName val="Shaft_Plaster_6_42"/>
      <sheetName val="White_Wash_7_12"/>
      <sheetName val="Gypsum_Plaster_Wall_6_5_12"/>
      <sheetName val="Gypsum_Plaster_Ceiling_6_5_22"/>
      <sheetName val="Making_of_Khura_4_92"/>
      <sheetName val="RWP_cutout_encasing_(13)2"/>
      <sheetName val="Extra_Item_(11)2"/>
      <sheetName val="Extra_Item_(12)2"/>
      <sheetName val="Project_Brief2"/>
      <sheetName val="COST_SHEET2"/>
      <sheetName val="Cable_Rate_10_05_152"/>
      <sheetName val="WIRING_ACCS2"/>
      <sheetName val="Cabletray_2"/>
      <sheetName val="DG_COMP2"/>
      <sheetName val="İşin_Adı2"/>
      <sheetName val="08_07_10헾】??睮は"/>
      <sheetName val="_09_07_10_M顅ᎆ뤀ᨇ԰v喐"/>
      <sheetName val="_09_07_10_M顅ᎆ뤀ᨇ԰È盰"/>
      <sheetName val="IPS_new"/>
      <sheetName val="Project_Data"/>
      <sheetName val="SC_Cost_FEB_03"/>
      <sheetName val="13__Steel_-_Ratio"/>
      <sheetName val="Summary_output"/>
      <sheetName val="Costing Exercise 11.9m Plaza"/>
      <sheetName val="Windows2"/>
      <sheetName val="Parameters"/>
      <sheetName val="WBS-SNo"/>
      <sheetName val="Summary year Plan"/>
      <sheetName val="PPA Summary"/>
      <sheetName val="Rates"/>
      <sheetName val="@risk rents and incentives"/>
      <sheetName val="Car park lease"/>
      <sheetName val="Net rent analysis"/>
      <sheetName val="PANEL ANNEXURE"/>
      <sheetName val="wdr bldg"/>
      <sheetName val="Walk Across"/>
      <sheetName val="ᬀᜀሀༀሀጀᨀᬀᜀሀༀሀጀᨀᬀᜀሀༀ"/>
      <sheetName val="HPL"/>
      <sheetName val="P&amp;L-BDMC"/>
      <sheetName val="Cost summary"/>
      <sheetName val="Employee Details"/>
      <sheetName val="A1-Continuous"/>
      <sheetName val="AoR Finishing"/>
      <sheetName val="BOQ T4B"/>
      <sheetName val="labour rates"/>
      <sheetName val="Building_List"/>
      <sheetName val="Switch costs lookup"/>
      <sheetName val="GEN REQ"/>
      <sheetName val="SD and START UP"/>
      <sheetName val="PRSH"/>
      <sheetName val="contactor"/>
      <sheetName val="[temp.xls]08.07.10헾】_x0005_?/退Ý"/>
      <sheetName val="Internet"/>
      <sheetName val="Ground Floor"/>
      <sheetName val=" COP 100%"/>
      <sheetName val="COMPLEXALL"/>
      <sheetName val="doc-specific"/>
      <sheetName val="RMR"/>
      <sheetName val="pvc_basic"/>
      <sheetName val="GLOBAL_REFERRENCE_SHEET"/>
      <sheetName val="s"/>
      <sheetName val="[temp.xls] 09.07.10 M蕸\헾⿓_x0005_"/>
      <sheetName val="08.07.10쪸_"/>
      <sheetName val="08.07.10헾】_x0005___睮は_x0005__x"/>
      <sheetName val="08.07.10헾】_x0005__︀ᇕ԰缀"/>
      <sheetName val="08.07.10헾】_x0005__蠄ሹꠀ䁮_xdc02_"/>
      <sheetName val="08.07.10헾】_x0005___退Ý_x"/>
      <sheetName val="08.07.10헾】_x0005__蠌ሹ⠀䁫_xdc02_"/>
      <sheetName val="Version"/>
      <sheetName val=" 09.07.10 M蕸_헾⿓_x0005_"/>
      <sheetName val="Inter Co Balances"/>
      <sheetName val="Masters"/>
      <sheetName val="Timesheet"/>
      <sheetName val="1.01 (a)"/>
      <sheetName val="Quantity Freeze"/>
      <sheetName val="Chipping RCC"/>
      <sheetName val="VARIABLE"/>
      <sheetName val="08.07.10헾】_x0005_?蠄ሹꠀ䁮?"/>
      <sheetName val="08.07.10헾】_x0005_?蠌ሹ⠀䁫?"/>
      <sheetName val="E-400 (BW)"/>
      <sheetName val="E-400 (Pl)"/>
      <sheetName val="E-400 Schedule (Pl)"/>
      <sheetName val="E-330 (Pl)"/>
      <sheetName val="E-330 Schedule (Pl)"/>
      <sheetName val="NPV"/>
      <sheetName val="CIV INV&amp;EXP"/>
      <sheetName val="HDPE"/>
      <sheetName val="DI"/>
      <sheetName val="pvc"/>
      <sheetName val="hdpe_basic"/>
      <sheetName val="intr stool brkup"/>
      <sheetName val="co_5"/>
      <sheetName val="C-1"/>
      <sheetName val="C-10"/>
      <sheetName val="C-11"/>
      <sheetName val="C-2"/>
      <sheetName val="C-3"/>
      <sheetName val="C-4"/>
      <sheetName val="C-5"/>
      <sheetName val="C-5A"/>
      <sheetName val="C-6"/>
      <sheetName val="C-6A"/>
      <sheetName val="C-7"/>
      <sheetName val="C-8"/>
      <sheetName val="C-9"/>
      <sheetName val="_x0017__x0012__x000f__x0012__x0013_ _x001a__x001b__x0012_"/>
      <sheetName val="PROGRAMME"/>
      <sheetName val="PROG SUMMARY"/>
      <sheetName val="Main Assump."/>
      <sheetName val="N-Amritsar 135"/>
      <sheetName val="08.07.10헾】_x0005_?蠄ሹꠀ䁮"/>
      <sheetName val="08.07.10헾】_x0005_?蠌ሹ⠀䁫"/>
      <sheetName val="08.07.10헾】_x0005_???dlvo"/>
      <sheetName val="08.07.10헾】_x0005_?"/>
      <sheetName val="M.S."/>
      <sheetName val="General"/>
      <sheetName val="Ward areas"/>
      <sheetName val="B &amp; C class items "/>
      <sheetName val="Atlas"/>
      <sheetName val="FX Rates"/>
      <sheetName val="Summary (GBP)"/>
      <sheetName val="見積書"/>
      <sheetName val=" 09.07.10 _x0005__x0002_"/>
      <sheetName val="wordsdat"/>
      <sheetName val="B1"/>
      <sheetName val="08_07_10헾】__"/>
      <sheetName val="08_07_10"/>
      <sheetName val="08_07_10_CIVIՌ"/>
      <sheetName val="08_07_10헾】__헾　"/>
      <sheetName val="Contract_Status"/>
      <sheetName val="08_07_10쪸㱗褰譬'"/>
      <sheetName val="CONSTRUCTION_COMPONENT"/>
      <sheetName val="Fire_Hydrant"/>
      <sheetName val="Material_Spec_"/>
      <sheetName val="Terms_&amp;_conditions"/>
      <sheetName val="ITB_COST"/>
      <sheetName val="collections_plan_0401"/>
      <sheetName val="8!;bÂ_Ò_!Ò8!&amp;&amp;"/>
      <sheetName val="Main_Abs_(3)"/>
      <sheetName val="Main_Abs"/>
      <sheetName val="Ltg_Abs"/>
      <sheetName val="BBT_Abs"/>
      <sheetName val="PC_Raceway_"/>
      <sheetName val="Raceway_Flr_GI_"/>
      <sheetName val="PERFORATED_TRAY"/>
      <sheetName val="Earthing_"/>
      <sheetName val="LT_Panel"/>
      <sheetName val="Temp_Cable"/>
      <sheetName val="Junction_Box"/>
      <sheetName val="DB's_&amp;_MCB's"/>
      <sheetName val="Point_Wiring"/>
      <sheetName val="Floor_Chipping"/>
      <sheetName val="Light_Fixtures"/>
      <sheetName val="2C_1_SQMM"/>
      <sheetName val="1R_4C_2_5SQMM"/>
      <sheetName val="3c_x_2_5(RP)_5_1"/>
      <sheetName val="4c_x_6sqmm"/>
      <sheetName val="3c_X_2_5_(UPS)"/>
      <sheetName val="3c_x_6_sqmm"/>
      <sheetName val="3C_X_1_5SQMM"/>
      <sheetName val="08_07_10헾】?︀ᇕ԰缀"/>
      <sheetName val="08_07_10헾】?蠄ሹꠀ䁮"/>
      <sheetName val="08_07_10헾】?/退Ý"/>
      <sheetName val="08_07_10헾】?蠌ሹ⠀䁫"/>
      <sheetName val="activit-graph__"/>
      <sheetName val="08_07_101"/>
      <sheetName val="08_07_10_CIVIՌ1"/>
      <sheetName val="Contract_Status1"/>
      <sheetName val="CONSTRUCTION_COMPONENT1"/>
      <sheetName val="Fire_Hydrant1"/>
      <sheetName val="Material_Spec_1"/>
      <sheetName val="Terms_&amp;_conditions1"/>
      <sheetName val="Summary_output1"/>
      <sheetName val="ITB_COST1"/>
      <sheetName val="collections_plan_04011"/>
      <sheetName val="Main_Abs_(3)1"/>
      <sheetName val="Main_Abs1"/>
      <sheetName val="Ltg_Abs1"/>
      <sheetName val="BBT_Abs1"/>
      <sheetName val="PC_Raceway_1"/>
      <sheetName val="Raceway_Flr_GI_1"/>
      <sheetName val="PERFORATED_TRAY1"/>
      <sheetName val="Earthing_1"/>
      <sheetName val="LT_Panel1"/>
      <sheetName val="Temp_Cable1"/>
      <sheetName val="Junction_Box1"/>
      <sheetName val="DB's_&amp;_MCB's1"/>
      <sheetName val="Point_Wiring1"/>
      <sheetName val="Floor_Chipping1"/>
      <sheetName val="Light_Fixtures1"/>
      <sheetName val="2C_1_SQMM1"/>
      <sheetName val="1R_4C_2_5SQMM1"/>
      <sheetName val="3c_x_2_5(RP)_5_11"/>
      <sheetName val="4c_x_6sqmm1"/>
      <sheetName val="3c_X_2_5_(UPS)1"/>
      <sheetName val="3c_x_6_sqmm1"/>
      <sheetName val="3C_X_1_5SQMM1"/>
      <sheetName val="Ring_Details1"/>
      <sheetName val="Eqpmnt_Pln1"/>
      <sheetName val="activit-graph__1"/>
      <sheetName val="_3"/>
      <sheetName val="08_07_102"/>
      <sheetName val="08_07_10_CIVIՌ2"/>
      <sheetName val="Contract_Status2"/>
      <sheetName val="CONSTRUCTION_COMPONENT2"/>
      <sheetName val="Fire_Hydrant2"/>
      <sheetName val="Material_Spec_2"/>
      <sheetName val="Terms_&amp;_conditions2"/>
      <sheetName val="Summary_output2"/>
      <sheetName val="ITB_COST2"/>
      <sheetName val="collections_plan_04012"/>
      <sheetName val="Main_Abs_(3)2"/>
      <sheetName val="Main_Abs2"/>
      <sheetName val="Ltg_Abs2"/>
      <sheetName val="BBT_Abs2"/>
      <sheetName val="PC_Raceway_2"/>
      <sheetName val="Raceway_Flr_GI_2"/>
      <sheetName val="PERFORATED_TRAY2"/>
      <sheetName val="Earthing_2"/>
      <sheetName val="LT_Panel2"/>
      <sheetName val="Temp_Cable2"/>
      <sheetName val="Junction_Box2"/>
      <sheetName val="DB's_&amp;_MCB's2"/>
      <sheetName val="Point_Wiring2"/>
      <sheetName val="Floor_Chipping2"/>
      <sheetName val="Light_Fixtures2"/>
      <sheetName val="2C_1_SQMM2"/>
      <sheetName val="1R_4C_2_5SQMM2"/>
      <sheetName val="3c_x_2_5(RP)_5_12"/>
      <sheetName val="4c_x_6sqmm2"/>
      <sheetName val="3c_X_2_5_(UPS)2"/>
      <sheetName val="3c_x_6_sqmm2"/>
      <sheetName val="3C_X_1_5SQMM2"/>
      <sheetName val="Ring_Details2"/>
      <sheetName val="Eqpmnt_Pln2"/>
      <sheetName val="activit-graph__2"/>
      <sheetName val="PRECAST_lightconc-II33"/>
      <sheetName val="PRECAST_lightconc_II33"/>
      <sheetName val="Cleaning_&amp;_Grubbing33"/>
      <sheetName val="College_Details33"/>
      <sheetName val="Personal_33"/>
      <sheetName val="jidal_dam33"/>
      <sheetName val="fran_temp33"/>
      <sheetName val="kona_swit33"/>
      <sheetName val="template_(8)33"/>
      <sheetName val="template_(9)33"/>
      <sheetName val="OVER_HEADS33"/>
      <sheetName val="Cover_Sheet33"/>
      <sheetName val="BOQ_REV_A33"/>
      <sheetName val="PTB_(IO)33"/>
      <sheetName val="BMS_33"/>
      <sheetName val="SPT_vs_PHI33"/>
      <sheetName val="TBAL9697_-group_wise__sdpl33"/>
      <sheetName val="TAX_BILLS31"/>
      <sheetName val="CASH_BILLS31"/>
      <sheetName val="LABOUR_BILLS31"/>
      <sheetName val="puch_order31"/>
      <sheetName val="Sheet1_(2)31"/>
      <sheetName val="Quantity_Schedule32"/>
      <sheetName val="Revenue__Schedule_32"/>
      <sheetName val="Balance_works_-_Direct_Cost32"/>
      <sheetName val="Balance_works_-_Indirect_Cost32"/>
      <sheetName val="Fund_Plan32"/>
      <sheetName val="Bill_of_Resources32"/>
      <sheetName val="SITE_OVERHEADS31"/>
      <sheetName val="labour_coeff31"/>
      <sheetName val="Site_Dev_BOQ31"/>
      <sheetName val="Costing_Upto_Mar'11_(2)31"/>
      <sheetName val="Tender_Summary31"/>
      <sheetName val="Boq_Block_A31"/>
      <sheetName val="beam-reinft-IIInd_floor31"/>
      <sheetName val="Expenditure_plan31"/>
      <sheetName val="ORDER_BOOKING31"/>
      <sheetName val="final_abstract30"/>
      <sheetName val="M-Book_for_Conc31"/>
      <sheetName val="M-Book_for_FW31"/>
      <sheetName val="Meas_-Hotel_Part31"/>
      <sheetName val="Contract_Night_Staff30"/>
      <sheetName val="Contract_Day_Staff30"/>
      <sheetName val="Day_Shift30"/>
      <sheetName val="Night_Shift30"/>
      <sheetName val="_24_07_10_RS_&amp;_SECURITY31"/>
      <sheetName val="24_07_10_CIVIL_WET31"/>
      <sheetName val="_24_07_10_CIVIL31"/>
      <sheetName val="_24_07_10_MECH-FAB31"/>
      <sheetName val="_24_07_10_MECH-TANK31"/>
      <sheetName val="_23_07_10_N_SHIFT_MECH-FAB31"/>
      <sheetName val="_23_07_10_N_SHIFT_MECH-TANK31"/>
      <sheetName val="_23_07_10_RS_&amp;_SECURITY31"/>
      <sheetName val="23_07_10_CIVIL_WET31"/>
      <sheetName val="_23_07_10_CIVIL31"/>
      <sheetName val="_23_07_10_MECH-FAB31"/>
      <sheetName val="_23_07_10_MECH-TANK31"/>
      <sheetName val="_22_07_10_N_SHIFT_MECH-FAB31"/>
      <sheetName val="_22_07_10_N_SHIFT_MECH-TANK31"/>
      <sheetName val="_22_07_10_RS_&amp;_SECURITY31"/>
      <sheetName val="22_07_10_CIVIL_WET31"/>
      <sheetName val="_22_07_10_CIVIL31"/>
      <sheetName val="_22_07_10_MECH-FAB31"/>
      <sheetName val="_22_07_10_MECH-TANK31"/>
      <sheetName val="_21_07_10_N_SHIFT_MECH-FAB31"/>
      <sheetName val="_21_07_10_N_SHIFT_MECH-TANK31"/>
      <sheetName val="_21_07_10_RS_&amp;_SECURITY31"/>
      <sheetName val="21_07_10_CIVIL_WET31"/>
      <sheetName val="_21_07_10_CIVIL31"/>
      <sheetName val="_21_07_10_MECH-FAB31"/>
      <sheetName val="_21_07_10_MECH-TANK31"/>
      <sheetName val="_20_07_10_N_SHIFT_MECH-FAB31"/>
      <sheetName val="_20_07_10_N_SHIFT_MECH-TANK31"/>
      <sheetName val="_20_07_10_RS_&amp;_SECURITY31"/>
      <sheetName val="20_07_10_CIVIL_WET31"/>
      <sheetName val="_20_07_10_CIVIL31"/>
      <sheetName val="_20_07_10_MECH-FAB31"/>
      <sheetName val="_20_07_10_MECH-TANK31"/>
      <sheetName val="_19_07_10_N_SHIFT_MECH-FAB31"/>
      <sheetName val="_19_07_10_N_SHIFT_MECH-TANK31"/>
      <sheetName val="_19_07_10_RS_&amp;_SECURITY31"/>
      <sheetName val="19_07_10_CIVIL_WET31"/>
      <sheetName val="_19_07_10_CIVIL31"/>
      <sheetName val="_19_07_10_MECH-FAB31"/>
      <sheetName val="_19_07_10_MECH-TANK31"/>
      <sheetName val="_18_07_10_N_SHIFT_MECH-FAB31"/>
      <sheetName val="_18_07_10_N_SHIFT_MECH-TANK31"/>
      <sheetName val="_18_07_10_RS_&amp;_SECURITY31"/>
      <sheetName val="18_07_10_CIVIL_WET31"/>
      <sheetName val="_18_07_10_CIVIL31"/>
      <sheetName val="_18_07_10_MECH-FAB31"/>
      <sheetName val="_18_07_10_MECH-TANK31"/>
      <sheetName val="_17_07_10_N_SHIFT_MECH-FAB31"/>
      <sheetName val="_17_07_10_N_SHIFT_MECH-TANK31"/>
      <sheetName val="_17_07_10_RS_&amp;_SECURITY31"/>
      <sheetName val="17_07_10_CIVIL_WET31"/>
      <sheetName val="_17_07_10_CIVIL31"/>
      <sheetName val="_17_07_10_MECH-FAB31"/>
      <sheetName val="_17_07_10_MECH-TANK31"/>
      <sheetName val="_16_07_10_N_SHIFT_MECH-FAB30"/>
      <sheetName val="_16_07_10_N_SHIFT_MECH-TANK30"/>
      <sheetName val="_16_07_10_RS_&amp;_SECURITY30"/>
      <sheetName val="16_07_10_CIVIL_WET30"/>
      <sheetName val="_16_07_10_CIVIL30"/>
      <sheetName val="_16_07_10_MECH-FAB30"/>
      <sheetName val="_16_07_10_MECH-TANK30"/>
      <sheetName val="_15_07_10_N_SHIFT_MECH-FAB30"/>
      <sheetName val="_15_07_10_N_SHIFT_MECH-TANK30"/>
      <sheetName val="_15_07_10_RS_&amp;_SECURITY30"/>
      <sheetName val="15_07_10_CIVIL_WET30"/>
      <sheetName val="_15_07_10_CIVIL30"/>
      <sheetName val="_15_07_10_MECH-FAB30"/>
      <sheetName val="_15_07_10_MECH-TANK30"/>
      <sheetName val="_14_07_10_N_SHIFT_MECH-FAB30"/>
      <sheetName val="_14_07_10_N_SHIFT_MECH-TANK30"/>
      <sheetName val="_14_07_10_RS_&amp;_SECURITY30"/>
      <sheetName val="14_07_10_CIVIL_WET30"/>
      <sheetName val="_14_07_10_CIVIL30"/>
      <sheetName val="_14_07_10_MECH-FAB30"/>
      <sheetName val="_14_07_10_MECH-TANK30"/>
      <sheetName val="_13_07_10_N_SHIFT_MECH-FAB30"/>
      <sheetName val="_13_07_10_N_SHIFT_MECH-TANK30"/>
      <sheetName val="_13_07_10_RS_&amp;_SECURITY30"/>
      <sheetName val="13_07_10_CIVIL_WET30"/>
      <sheetName val="_13_07_10_CIVIL30"/>
      <sheetName val="_13_07_10_MECH-FAB30"/>
      <sheetName val="_13_07_10_MECH-TANK30"/>
      <sheetName val="_12_07_10_N_SHIFT_MECH-FAB30"/>
      <sheetName val="_12_07_10_N_SHIFT_MECH-TANK30"/>
      <sheetName val="_12_07_10_RS_&amp;_SECURITY30"/>
      <sheetName val="12_07_10_CIVIL_WET30"/>
      <sheetName val="_12_07_10_CIVIL30"/>
      <sheetName val="_12_07_10_MECH-FAB30"/>
      <sheetName val="_12_07_10_MECH-TANK30"/>
      <sheetName val="_11_07_10_N_SHIFT_MECH-FAB30"/>
      <sheetName val="_11_07_10_N_SHIFT_MECH-TANK30"/>
      <sheetName val="_11_07_10_RS_&amp;_SECURITY30"/>
      <sheetName val="11_07_10_CIVIL_WET30"/>
      <sheetName val="_11_07_10_CIVIL30"/>
      <sheetName val="_11_07_10_MECH-FAB30"/>
      <sheetName val="_11_07_10_MECH-TANK30"/>
      <sheetName val="_10_07_10_N_SHIFT_MECH-FAB30"/>
      <sheetName val="_10_07_10_N_SHIFT_MECH-TANK30"/>
      <sheetName val="_10_07_10_RS_&amp;_SECURITY30"/>
      <sheetName val="10_07_10_CIVIL_WET30"/>
      <sheetName val="_10_07_10_CIVIL30"/>
      <sheetName val="_10_07_10_MECH-FAB30"/>
      <sheetName val="_10_07_10_MECH-TANK30"/>
      <sheetName val="_09_07_10_N_SHIFT_MECH-FAB30"/>
      <sheetName val="_09_07_10_N_SHIFT_MECH-TANK30"/>
      <sheetName val="_09_07_10_RS_&amp;_SECURITY30"/>
      <sheetName val="09_07_10_CIVIL_WET30"/>
      <sheetName val="_09_07_10_CIVIL30"/>
      <sheetName val="_09_07_10_MECH-FAB30"/>
      <sheetName val="_09_07_10_MECH-TANK30"/>
      <sheetName val="_08_07_10_N_SHIFT_MECH-FAB30"/>
      <sheetName val="_08_07_10_N_SHIFT_MECH-TANK30"/>
      <sheetName val="_08_07_10_RS_&amp;_SECURITY30"/>
      <sheetName val="08_07_10_CIVIL_WET30"/>
      <sheetName val="_08_07_10_CIVIL30"/>
      <sheetName val="_08_07_10_MECH-FAB30"/>
      <sheetName val="_08_07_10_MECH-TANK30"/>
      <sheetName val="_07_07_10_N_SHIFT_MECH-FAB30"/>
      <sheetName val="_07_07_10_N_SHIFT_MECH-TANK30"/>
      <sheetName val="_07_07_10_RS_&amp;_SECURITY30"/>
      <sheetName val="07_07_10_CIVIL_WET30"/>
      <sheetName val="_07_07_10_CIVIL30"/>
      <sheetName val="_07_07_10_MECH-FAB30"/>
      <sheetName val="_07_07_10_MECH-TANK30"/>
      <sheetName val="_06_07_10_N_SHIFT_MECH-FAB30"/>
      <sheetName val="_06_07_10_N_SHIFT_MECH-TANK30"/>
      <sheetName val="_06_07_10_RS_&amp;_SECURITY30"/>
      <sheetName val="06_07_10_CIVIL_WET30"/>
      <sheetName val="_06_07_10_CIVIL30"/>
      <sheetName val="_06_07_10_MECH-FAB30"/>
      <sheetName val="_06_07_10_MECH-TANK30"/>
      <sheetName val="_05_07_10_N_SHIFT_MECH-FAB30"/>
      <sheetName val="_05_07_10_N_SHIFT_MECH-TANK30"/>
      <sheetName val="_05_07_10_RS_&amp;_SECURITY30"/>
      <sheetName val="05_07_10_CIVIL_WET30"/>
      <sheetName val="_05_07_10_CIVIL30"/>
      <sheetName val="_05_07_10_MECH-FAB30"/>
      <sheetName val="_05_07_10_MECH-TANK30"/>
      <sheetName val="_04_07_10_N_SHIFT_MECH-FAB30"/>
      <sheetName val="_04_07_10_N_SHIFT_MECH-TANK30"/>
      <sheetName val="_04_07_10_RS_&amp;_SECURITY30"/>
      <sheetName val="04_07_10_CIVIL_WET30"/>
      <sheetName val="_04_07_10_CIVIL30"/>
      <sheetName val="_04_07_10_MECH-FAB30"/>
      <sheetName val="_04_07_10_MECH-TANK30"/>
      <sheetName val="_03_07_10_N_SHIFT_MECH-FAB30"/>
      <sheetName val="_03_07_10_N_SHIFT_MECH-TANK30"/>
      <sheetName val="_03_07_10_RS_&amp;_SECURITY_30"/>
      <sheetName val="03_07_10_CIVIL_WET_30"/>
      <sheetName val="_03_07_10_CIVIL_30"/>
      <sheetName val="_03_07_10_MECH-FAB_30"/>
      <sheetName val="_03_07_10_MECH-TANK_30"/>
      <sheetName val="_02_07_10_N_SHIFT_MECH-FAB_30"/>
      <sheetName val="_02_07_10_N_SHIFT_MECH-TANK_30"/>
      <sheetName val="_02_07_10_RS_&amp;_SECURITY30"/>
      <sheetName val="02_07_10_CIVIL_WET30"/>
      <sheetName val="_02_07_10_CIVIL30"/>
      <sheetName val="_02_07_10_MECH-FAB30"/>
      <sheetName val="_02_07_10_MECH-TANK30"/>
      <sheetName val="_01_07_10_N_SHIFT_MECH-FAB30"/>
      <sheetName val="_01_07_10_N_SHIFT_MECH-TANK30"/>
      <sheetName val="_01_07_10_RS_&amp;_SECURITY30"/>
      <sheetName val="01_07_10_CIVIL_WET30"/>
      <sheetName val="_01_07_10_CIVIL30"/>
      <sheetName val="_01_07_10_MECH-FAB30"/>
      <sheetName val="_01_07_10_MECH-TANK30"/>
      <sheetName val="_30_06_10_N_SHIFT_MECH-FAB30"/>
      <sheetName val="_30_06_10_N_SHIFT_MECH-TANK30"/>
      <sheetName val="scurve_calc_(2)30"/>
      <sheetName val="Direct_cost_shed_A-2_30"/>
      <sheetName val="BOQ_Direct_selling_cost30"/>
      <sheetName val="Fee_Rate_Summary30"/>
      <sheetName val="Civil_Boq30"/>
      <sheetName val="22_12_201131"/>
      <sheetName val="BOQ_(2)31"/>
      <sheetName val="F20_Risk_Analysis30"/>
      <sheetName val="Change_Order_Log30"/>
      <sheetName val="2000_MOR30"/>
      <sheetName val="Meas__Hotel_Part30"/>
      <sheetName val="St_co_91_5lvl30"/>
      <sheetName val="Sales_&amp;_Prod30"/>
      <sheetName val="INPUT_SHEET30"/>
      <sheetName val="_09_07_10_M顅ᎆ뤀ᨇ԰?缀?30"/>
      <sheetName val="DI_Rate_Analysis31"/>
      <sheetName val="Economic_RisingMain__Ph-I31"/>
      <sheetName val="Fill_this_out_first___30"/>
      <sheetName val="Ave_wtd_rates30"/>
      <sheetName val="Material_30"/>
      <sheetName val="Labour_&amp;_Plant30"/>
      <sheetName val="Civil_Works30"/>
      <sheetName val="Cashflow_projection30"/>
      <sheetName val="IO_List30"/>
      <sheetName val="Item-_Compact30"/>
      <sheetName val="PA-_Consutant_30"/>
      <sheetName val="TBAL9697__group_wise__sdpl30"/>
      <sheetName val="SP_Break_Up30"/>
      <sheetName val="Labour_productivity30"/>
      <sheetName val="_09_07_10_M顅ᎆ뤀ᨇ԰30"/>
      <sheetName val="_09_07_10_M顅ᎆ뤀ᨇ԰_缀_30"/>
      <sheetName val="cash_in_flow_Summary_JV_30"/>
      <sheetName val="water_prop_30"/>
      <sheetName val="GR_slab-reinft30"/>
      <sheetName val="Cost_Index30"/>
      <sheetName val="MN_T_B_30"/>
      <sheetName val="Staff_Acco_30"/>
      <sheetName val="3cd_Annexure30"/>
      <sheetName val="Prelims_Breakup31"/>
      <sheetName val="Fin__Assumpt__-_Sensitivities30"/>
      <sheetName val="Bill_130"/>
      <sheetName val="Bill_230"/>
      <sheetName val="Bill_330"/>
      <sheetName val="Bill_430"/>
      <sheetName val="Bill_530"/>
      <sheetName val="Bill_630"/>
      <sheetName val="Bill_730"/>
      <sheetName val="1_Civil-RA30"/>
      <sheetName val="Structure_Bills_Qty30"/>
      <sheetName val="Rate_analysis-_BOQ_1_30"/>
      <sheetName val="Project_Details__30"/>
      <sheetName val="Driveway_Beams30"/>
      <sheetName val="INDIGINEOUS_ITEMS_30"/>
      <sheetName val="DEINKING(ANNEX_1)30"/>
      <sheetName val="Rate_Analysis30"/>
      <sheetName val="T-P1,_FINISHES_WORKING_30"/>
      <sheetName val="Assumption_&amp;_Exclusion30"/>
      <sheetName val="Data_Sheet29"/>
      <sheetName val="External_Doors30"/>
      <sheetName val="Assumption_Inputs30"/>
      <sheetName val="Factor_Sheet30"/>
      <sheetName val="Phase_130"/>
      <sheetName val="Pacakges_split30"/>
      <sheetName val="Eqpmnt_Plng30"/>
      <sheetName val="LABOUR_RATE30"/>
      <sheetName val="Material_Rate30"/>
      <sheetName val="Switch_V1630"/>
      <sheetName val="AutoOpen_Stub_Data30"/>
      <sheetName val="Summary_WG29"/>
      <sheetName val="Cat_A_Change_Control30"/>
      <sheetName val="Theo_Cons-June'1029"/>
      <sheetName val="AFAS_29"/>
      <sheetName val="RDS_&amp;_WLD29"/>
      <sheetName val="PA_System29"/>
      <sheetName val="Server_&amp;_PAC_Room29"/>
      <sheetName val="HVAC_BOQ29"/>
      <sheetName val="Grade_Slab_-130"/>
      <sheetName val="Grade_Slab_-230"/>
      <sheetName val="Grade_slab-330"/>
      <sheetName val="Grade_slab_-430"/>
      <sheetName val="Grade_slab_-530"/>
      <sheetName val="Grade_slab_-630"/>
      <sheetName val="Debits_as_on_12_04_0829"/>
      <sheetName val="Deduction_of_assets28"/>
      <sheetName val="d-safe_specs28"/>
      <sheetName val="Invoice_Tracker29"/>
      <sheetName val="STAFFSCHED_29"/>
      <sheetName val="India_F&amp;S_Template29"/>
      <sheetName val="_bus_bay29"/>
      <sheetName val="doq_429"/>
      <sheetName val="doq_229"/>
      <sheetName val="Customize_Your_Invoice28"/>
      <sheetName val="11B_29"/>
      <sheetName val="ACAD_Finishes29"/>
      <sheetName val="Site_Details29"/>
      <sheetName val="Site_Area_Statement29"/>
      <sheetName val="Blr_hire28"/>
      <sheetName val="PRECAST_lig(tconc_II28"/>
      <sheetName val="14_07_10_CIVIL_W [29"/>
      <sheetName val="BOQ_LT29"/>
      <sheetName val="Cost_Basis28"/>
      <sheetName val="Load_Details(B2)29"/>
      <sheetName val="Works_-_Quote_Sheet29"/>
      <sheetName val="Income_Statement29"/>
      <sheetName val="BLOCK-A_(MEA_SHEET)29"/>
      <sheetName val="VF_Full_Recon28"/>
      <sheetName val="MASTER_RATE_ANALYSIS28"/>
      <sheetName val="Top_Sheet29"/>
      <sheetName val="Col_NUM29"/>
      <sheetName val="COLUMN_RC_29"/>
      <sheetName val="STILT_Floor_Slab_NUM29"/>
      <sheetName val="First_Floor_Slab_RC29"/>
      <sheetName val="FIRST_FLOOR_SLAB_WT_SUMMARY29"/>
      <sheetName val="Stilt_Floor_Beam_NUM29"/>
      <sheetName val="STILT_BEAM_NUM29"/>
      <sheetName val="STILT_BEAM_RC29"/>
      <sheetName val="Stilt_wall_Num29"/>
      <sheetName val="STILT_WALL_RC29"/>
      <sheetName val="Z-DETAILS_ABOVE_RAFT_UPTO_+0_30"/>
      <sheetName val="Z-DETAILS_ABOVE_RAFT_UPTO_+_(38"/>
      <sheetName val="TOTAL_CHECK29"/>
      <sheetName val="TYP___wall_Num29"/>
      <sheetName val="Z-DETAILS_TYP__+2_85_TO_+8_8529"/>
      <sheetName val="Quote_Sheet28"/>
      <sheetName val="Intro_28"/>
      <sheetName val="Gate_228"/>
      <sheetName val="Name_List28"/>
      <sheetName val="Project_Ignite28"/>
      <sheetName val="Misc__Data28"/>
      <sheetName val="PITP3_COPY28"/>
      <sheetName val="Meas_28"/>
      <sheetName val="Expenses_Actual_Vs__Budgeted28"/>
      <sheetName val="Col_up_to_plinth28"/>
      <sheetName val="Lifts_&amp;_Escal-BOQ6"/>
      <sheetName val="FIRE_BOQ6"/>
      <sheetName val="RCC,Ret__Wall28"/>
      <sheetName val="Fin__Assumpt__-_SensitivitieH28"/>
      <sheetName val="RMG_-ABS28"/>
      <sheetName val="T_P_-ABS28"/>
      <sheetName val="T_P_-MB28"/>
      <sheetName val="E_P_R-ABS28"/>
      <sheetName val="E__R-MB28"/>
      <sheetName val="Bldg_6-ABS28"/>
      <sheetName val="Bldg_6-MB28"/>
      <sheetName val="Kz_Grid_Press_foundation_ABS28"/>
      <sheetName val="Kz_Grid_Press_foundation_meas28"/>
      <sheetName val="600-1200T__ABS28"/>
      <sheetName val="600-1200T_Meas28"/>
      <sheetName val="BSR-II_ABS28"/>
      <sheetName val="BSR-II_meas28"/>
      <sheetName val="Misc_ABS28"/>
      <sheetName val="Misc_MB28"/>
      <sheetName val="This_Bill28"/>
      <sheetName val="Upto_Previous28"/>
      <sheetName val="Up_to_date28"/>
      <sheetName val="Grand_Abstract28"/>
      <sheetName val="Blank_MB28"/>
      <sheetName val="cement_summary28"/>
      <sheetName val="Reinforcement_Steel28"/>
      <sheetName val="P-I_CEMENT_RECONCILIATION_28"/>
      <sheetName val="Ra-38_area_wise_summary28"/>
      <sheetName val="P-II_Cement_Reconciliation28"/>
      <sheetName val="Ra-16_P-II28"/>
      <sheetName val="RA_16-_GH28"/>
      <sheetName val="KSt_-_Analysis_11"/>
      <sheetName val="Section_Catalogue11"/>
      <sheetName val="Form_66"/>
      <sheetName val="Deprec_6"/>
      <sheetName val="__¢&amp;ú5#12"/>
      <sheetName val="__¢&amp;???ú5#???????12"/>
      <sheetName val="beam-reinft-machine_rm28"/>
      <sheetName val="E_&amp;_R28"/>
      <sheetName val="Cash_Flow_Input_Data_ISC28"/>
      <sheetName val="LEVEL_SHEET4"/>
      <sheetName val="PointNo_53"/>
      <sheetName val="Cumulative_Karnatka_Purchase3"/>
      <sheetName val="Reco-_Project_wise3"/>
      <sheetName val="Purchase_head_Wise3"/>
      <sheetName val="List_of_Project3"/>
      <sheetName val="Cumulative_Karnatka_Purchas_(23"/>
      <sheetName val="Pivot_table3"/>
      <sheetName val="BL_Staff3"/>
      <sheetName val="14_07_10@3"/>
      <sheetName val="old_serial_no_3"/>
      <sheetName val="_4"/>
      <sheetName val="08_07_103"/>
      <sheetName val="08_07_10_CIVIՌ3"/>
      <sheetName val="abst-of_-cost3"/>
      <sheetName val="SC_Cost_MAR_023"/>
      <sheetName val="Material_List_3"/>
      <sheetName val="Shuttering_Material3"/>
      <sheetName val="Equipment_Master3"/>
      <sheetName val="Material_Master3"/>
      <sheetName val="Contract_Status3"/>
      <sheetName val="High_Rise_Abstract_3"/>
      <sheetName val="Eartwork_Item_(1_1_1)3"/>
      <sheetName val="Sand_Filling_Item_(1_3)3"/>
      <sheetName val="Raft_Con__M_40_Item(2_3_1_C)3"/>
      <sheetName val="Raft_Con__M_40_Item(2_3_1_d)3"/>
      <sheetName val="Raft_Shut_Item_(2_6_1_a)3"/>
      <sheetName val="Slab_Conc__M_50_2_3_2_f3"/>
      <sheetName val="Slab_Conc__M_60_Item_(2_3_2_d)3"/>
      <sheetName val="Slab_Conc__M_40_Item_(2_3_2_d)3"/>
      <sheetName val="Pkg_-_3_staircase_Kota_2_8_1_43"/>
      <sheetName val="Pkg_-_3_staircase_Kota_2_8_2_43"/>
      <sheetName val="Slab_Shut__Item_2_5_1_(c)3"/>
      <sheetName val="Col_Conc__M_40_Item_2_3_3(e_)3"/>
      <sheetName val="Col_&amp;_Wall_Shutt__Item(2_5_1d)3"/>
      <sheetName val="Col_Conc__M_50_Item_2_3_3(e)3"/>
      <sheetName val="Col_Conc__M_60_Item_2_3_3(f)3"/>
      <sheetName val="Cir__Col__Shutt__Item(2_6_1_g)3"/>
      <sheetName val="Bw_115_(3_4_1_a)_Flr_1st-15th3"/>
      <sheetName val="Bw_115_(3_4_1_b)_16th-28th3"/>
      <sheetName val="Bw_115_(3_4_1_c)_29th-Terrace3"/>
      <sheetName val="Bw_230_(3_2_1_a)_Flr_1st_to15t3"/>
      <sheetName val="Bw_230_(3_2_1_b)_Flr_16_to_28t3"/>
      <sheetName val="Bw_230_(3_2_1_c)_Flr_29th-Terr3"/>
      <sheetName val="Water_Tank_Wall_WP_4_3_23"/>
      <sheetName val="Core_Cutting_8_173"/>
      <sheetName val="HT_Wall_Cemnt_Plaster_6_1_13"/>
      <sheetName val="External_Wall_Cement_plaster6_4"/>
      <sheetName val="Ceiling_Cement_Plaster_6_23"/>
      <sheetName val="Wood_Door_frame3"/>
      <sheetName val="Extra_Item_15(Dism__of_DF)3"/>
      <sheetName val="Anchor_Fastner_2_11_13"/>
      <sheetName val="Item_4_1_1Railing_(Pckg_-_03)3"/>
      <sheetName val="IPS_Flooring_Item_5_63"/>
      <sheetName val="Sunken_Water_Proofing_Item_4_04"/>
      <sheetName val="Sunken_Filling_Item_4_103"/>
      <sheetName val="Raft_Water_Proofing_Item_4_01A3"/>
      <sheetName val="PVC_water_stop_Item_8_8_13"/>
      <sheetName val="HT_MS_Sleeves_8_133"/>
      <sheetName val="Rebaring_Details_2_7_53"/>
      <sheetName val="HT_PVC_Sleeves_8_143"/>
      <sheetName val="Chipping_Item_2_7_63"/>
      <sheetName val="NITO_BOND_Item_2_7_73"/>
      <sheetName val="IMACO_COncrete_Item_2_7_83"/>
      <sheetName val="HT_MS_puddle_Flange_3"/>
      <sheetName val="Full_Brk_Dismantling_Work_9_13"/>
      <sheetName val="Half_Brk_Dismantling_Work_9_23"/>
      <sheetName val="Conc_Dismantling_Work_9_33"/>
      <sheetName val="Steel_Lintel_8_18_1_(i)3"/>
      <sheetName val="Steel_Lintel8_18_1_(ii)3"/>
      <sheetName val="Steel_Lintel_8_18_1_(iii)3"/>
      <sheetName val="Steel_Lintel_8_18_1(iv)3"/>
      <sheetName val="Shaft_Plaster_6_43"/>
      <sheetName val="White_Wash_7_13"/>
      <sheetName val="Gypsum_Plaster_Wall_6_5_13"/>
      <sheetName val="Gypsum_Plaster_Ceiling_6_5_23"/>
      <sheetName val="Making_of_Khura_4_93"/>
      <sheetName val="RWP_cutout_encasing_(13)3"/>
      <sheetName val="Extra_Item_(11)3"/>
      <sheetName val="Extra_Item_(12)3"/>
      <sheetName val="CONSTRUCTION_COMPONENT3"/>
      <sheetName val="Fire_Hydrant3"/>
      <sheetName val="Material_Spec_3"/>
      <sheetName val="Terms_&amp;_conditions3"/>
      <sheetName val="Summary_output3"/>
      <sheetName val="ITB_COST3"/>
      <sheetName val="collections_plan_04013"/>
      <sheetName val="Main_Abs_(3)3"/>
      <sheetName val="Main_Abs3"/>
      <sheetName val="Ltg_Abs3"/>
      <sheetName val="BBT_Abs3"/>
      <sheetName val="PC_Raceway_3"/>
      <sheetName val="Raceway_Flr_GI_3"/>
      <sheetName val="PERFORATED_TRAY3"/>
      <sheetName val="Earthing_3"/>
      <sheetName val="LT_Panel3"/>
      <sheetName val="Temp_Cable3"/>
      <sheetName val="Junction_Box3"/>
      <sheetName val="DB's_&amp;_MCB's3"/>
      <sheetName val="Point_Wiring3"/>
      <sheetName val="Floor_Chipping3"/>
      <sheetName val="Light_Fixtures3"/>
      <sheetName val="2C_1_SQMM3"/>
      <sheetName val="1R_4C_2_5SQMM3"/>
      <sheetName val="3c_x_2_5(RP)_5_13"/>
      <sheetName val="4c_x_6sqmm3"/>
      <sheetName val="3c_X_2_5_(UPS)3"/>
      <sheetName val="3c_x_6_sqmm3"/>
      <sheetName val="3C_X_1_5SQMM3"/>
      <sheetName val="Ring_Details3"/>
      <sheetName val="Eqpmnt_Pln3"/>
      <sheetName val="activit-graph__3"/>
      <sheetName val="PRECAST_lightconc-II34"/>
      <sheetName val="PRECAST_lightconc_II34"/>
      <sheetName val="Cleaning_&amp;_Grubbing34"/>
      <sheetName val="College_Details34"/>
      <sheetName val="Personal_34"/>
      <sheetName val="jidal_dam34"/>
      <sheetName val="fran_temp34"/>
      <sheetName val="kona_swit34"/>
      <sheetName val="template_(8)34"/>
      <sheetName val="template_(9)34"/>
      <sheetName val="OVER_HEADS34"/>
      <sheetName val="Cover_Sheet34"/>
      <sheetName val="BOQ_REV_A34"/>
      <sheetName val="PTB_(IO)34"/>
      <sheetName val="BMS_34"/>
      <sheetName val="SPT_vs_PHI34"/>
      <sheetName val="TBAL9697_-group_wise__sdpl34"/>
      <sheetName val="TAX_BILLS32"/>
      <sheetName val="CASH_BILLS32"/>
      <sheetName val="LABOUR_BILLS32"/>
      <sheetName val="puch_order32"/>
      <sheetName val="Sheet1_(2)32"/>
      <sheetName val="Quantity_Schedule33"/>
      <sheetName val="Revenue__Schedule_33"/>
      <sheetName val="Balance_works_-_Direct_Cost33"/>
      <sheetName val="Balance_works_-_Indirect_Cost33"/>
      <sheetName val="Fund_Plan33"/>
      <sheetName val="Bill_of_Resources33"/>
      <sheetName val="SITE_OVERHEADS32"/>
      <sheetName val="labour_coeff32"/>
      <sheetName val="Site_Dev_BOQ32"/>
      <sheetName val="Costing_Upto_Mar'11_(2)32"/>
      <sheetName val="Tender_Summary32"/>
      <sheetName val="Boq_Block_A32"/>
      <sheetName val="beam-reinft-IIInd_floor32"/>
      <sheetName val="Expenditure_plan32"/>
      <sheetName val="ORDER_BOOKING32"/>
      <sheetName val="final_abstract31"/>
      <sheetName val="M-Book_for_Conc32"/>
      <sheetName val="M-Book_for_FW32"/>
      <sheetName val="Meas_-Hotel_Part32"/>
      <sheetName val="Contract_Night_Staff31"/>
      <sheetName val="Contract_Day_Staff31"/>
      <sheetName val="Day_Shift31"/>
      <sheetName val="Night_Shift31"/>
      <sheetName val="_24_07_10_RS_&amp;_SECURITY32"/>
      <sheetName val="24_07_10_CIVIL_WET32"/>
      <sheetName val="_24_07_10_CIVIL32"/>
      <sheetName val="_24_07_10_MECH-FAB32"/>
      <sheetName val="_24_07_10_MECH-TANK32"/>
      <sheetName val="_23_07_10_N_SHIFT_MECH-FAB32"/>
      <sheetName val="_23_07_10_N_SHIFT_MECH-TANK32"/>
      <sheetName val="_23_07_10_RS_&amp;_SECURITY32"/>
      <sheetName val="23_07_10_CIVIL_WET32"/>
      <sheetName val="_23_07_10_CIVIL32"/>
      <sheetName val="_23_07_10_MECH-FAB32"/>
      <sheetName val="_23_07_10_MECH-TANK32"/>
      <sheetName val="_22_07_10_N_SHIFT_MECH-FAB32"/>
      <sheetName val="_22_07_10_N_SHIFT_MECH-TANK32"/>
      <sheetName val="_22_07_10_RS_&amp;_SECURITY32"/>
      <sheetName val="22_07_10_CIVIL_WET32"/>
      <sheetName val="_22_07_10_CIVIL32"/>
      <sheetName val="_22_07_10_MECH-FAB32"/>
      <sheetName val="_22_07_10_MECH-TANK32"/>
      <sheetName val="_21_07_10_N_SHIFT_MECH-FAB32"/>
      <sheetName val="_21_07_10_N_SHIFT_MECH-TANK32"/>
      <sheetName val="_21_07_10_RS_&amp;_SECURITY32"/>
      <sheetName val="21_07_10_CIVIL_WET32"/>
      <sheetName val="_21_07_10_CIVIL32"/>
      <sheetName val="_21_07_10_MECH-FAB32"/>
      <sheetName val="_21_07_10_MECH-TANK32"/>
      <sheetName val="_20_07_10_N_SHIFT_MECH-FAB32"/>
      <sheetName val="_20_07_10_N_SHIFT_MECH-TANK32"/>
      <sheetName val="_20_07_10_RS_&amp;_SECURITY32"/>
      <sheetName val="20_07_10_CIVIL_WET32"/>
      <sheetName val="_20_07_10_CIVIL32"/>
      <sheetName val="_20_07_10_MECH-FAB32"/>
      <sheetName val="_20_07_10_MECH-TANK32"/>
      <sheetName val="_19_07_10_N_SHIFT_MECH-FAB32"/>
      <sheetName val="_19_07_10_N_SHIFT_MECH-TANK32"/>
      <sheetName val="_19_07_10_RS_&amp;_SECURITY32"/>
      <sheetName val="19_07_10_CIVIL_WET32"/>
      <sheetName val="_19_07_10_CIVIL32"/>
      <sheetName val="_19_07_10_MECH-FAB32"/>
      <sheetName val="_19_07_10_MECH-TANK32"/>
      <sheetName val="_18_07_10_N_SHIFT_MECH-FAB32"/>
      <sheetName val="_18_07_10_N_SHIFT_MECH-TANK32"/>
      <sheetName val="_18_07_10_RS_&amp;_SECURITY32"/>
      <sheetName val="18_07_10_CIVIL_WET32"/>
      <sheetName val="_18_07_10_CIVIL32"/>
      <sheetName val="_18_07_10_MECH-FAB32"/>
      <sheetName val="_18_07_10_MECH-TANK32"/>
      <sheetName val="_17_07_10_N_SHIFT_MECH-FAB32"/>
      <sheetName val="_17_07_10_N_SHIFT_MECH-TANK32"/>
      <sheetName val="_17_07_10_RS_&amp;_SECURITY32"/>
      <sheetName val="17_07_10_CIVIL_WET32"/>
      <sheetName val="_17_07_10_CIVIL32"/>
      <sheetName val="_17_07_10_MECH-FAB32"/>
      <sheetName val="_17_07_10_MECH-TANK32"/>
      <sheetName val="_16_07_10_N_SHIFT_MECH-FAB31"/>
      <sheetName val="_16_07_10_N_SHIFT_MECH-TANK31"/>
      <sheetName val="_16_07_10_RS_&amp;_SECURITY31"/>
      <sheetName val="16_07_10_CIVIL_WET31"/>
      <sheetName val="_16_07_10_CIVIL31"/>
      <sheetName val="_16_07_10_MECH-FAB31"/>
      <sheetName val="_16_07_10_MECH-TANK31"/>
      <sheetName val="_15_07_10_N_SHIFT_MECH-FAB31"/>
      <sheetName val="_15_07_10_N_SHIFT_MECH-TANK31"/>
      <sheetName val="_15_07_10_RS_&amp;_SECURITY31"/>
      <sheetName val="15_07_10_CIVIL_WET31"/>
      <sheetName val="_15_07_10_CIVIL31"/>
      <sheetName val="_15_07_10_MECH-FAB31"/>
      <sheetName val="_15_07_10_MECH-TANK31"/>
      <sheetName val="_14_07_10_N_SHIFT_MECH-FAB31"/>
      <sheetName val="_14_07_10_N_SHIFT_MECH-TANK31"/>
      <sheetName val="_14_07_10_RS_&amp;_SECURITY31"/>
      <sheetName val="14_07_10_CIVIL_WET31"/>
      <sheetName val="_14_07_10_CIVIL31"/>
      <sheetName val="_14_07_10_MECH-FAB31"/>
      <sheetName val="_14_07_10_MECH-TANK31"/>
      <sheetName val="_13_07_10_N_SHIFT_MECH-FAB31"/>
      <sheetName val="_13_07_10_N_SHIFT_MECH-TANK31"/>
      <sheetName val="_13_07_10_RS_&amp;_SECURITY31"/>
      <sheetName val="13_07_10_CIVIL_WET31"/>
      <sheetName val="_13_07_10_CIVIL31"/>
      <sheetName val="_13_07_10_MECH-FAB31"/>
      <sheetName val="_13_07_10_MECH-TANK31"/>
      <sheetName val="_12_07_10_N_SHIFT_MECH-FAB31"/>
      <sheetName val="_12_07_10_N_SHIFT_MECH-TANK31"/>
      <sheetName val="_12_07_10_RS_&amp;_SECURITY31"/>
      <sheetName val="12_07_10_CIVIL_WET31"/>
      <sheetName val="_12_07_10_CIVIL31"/>
      <sheetName val="_12_07_10_MECH-FAB31"/>
      <sheetName val="_12_07_10_MECH-TANK31"/>
      <sheetName val="_11_07_10_N_SHIFT_MECH-FAB31"/>
      <sheetName val="_11_07_10_N_SHIFT_MECH-TANK31"/>
      <sheetName val="_11_07_10_RS_&amp;_SECURITY31"/>
      <sheetName val="11_07_10_CIVIL_WET31"/>
      <sheetName val="_11_07_10_CIVIL31"/>
      <sheetName val="_11_07_10_MECH-FAB31"/>
      <sheetName val="_11_07_10_MECH-TANK31"/>
      <sheetName val="_10_07_10_N_SHIFT_MECH-FAB31"/>
      <sheetName val="_10_07_10_N_SHIFT_MECH-TANK31"/>
      <sheetName val="_10_07_10_RS_&amp;_SECURITY31"/>
      <sheetName val="10_07_10_CIVIL_WET31"/>
      <sheetName val="_10_07_10_CIVIL31"/>
      <sheetName val="_10_07_10_MECH-FAB31"/>
      <sheetName val="_10_07_10_MECH-TANK31"/>
      <sheetName val="_09_07_10_N_SHIFT_MECH-FAB31"/>
      <sheetName val="_09_07_10_N_SHIFT_MECH-TANK31"/>
      <sheetName val="_09_07_10_RS_&amp;_SECURITY31"/>
      <sheetName val="09_07_10_CIVIL_WET31"/>
      <sheetName val="_09_07_10_CIVIL31"/>
      <sheetName val="_09_07_10_MECH-FAB31"/>
      <sheetName val="_09_07_10_MECH-TANK31"/>
      <sheetName val="_08_07_10_N_SHIFT_MECH-FAB31"/>
      <sheetName val="_08_07_10_N_SHIFT_MECH-TANK31"/>
      <sheetName val="_08_07_10_RS_&amp;_SECURITY31"/>
      <sheetName val="08_07_10_CIVIL_WET31"/>
      <sheetName val="_08_07_10_CIVIL31"/>
      <sheetName val="_08_07_10_MECH-FAB31"/>
      <sheetName val="_08_07_10_MECH-TANK31"/>
      <sheetName val="_07_07_10_N_SHIFT_MECH-FAB31"/>
      <sheetName val="_07_07_10_N_SHIFT_MECH-TANK31"/>
      <sheetName val="_07_07_10_RS_&amp;_SECURITY31"/>
      <sheetName val="07_07_10_CIVIL_WET31"/>
      <sheetName val="_07_07_10_CIVIL31"/>
      <sheetName val="_07_07_10_MECH-FAB31"/>
      <sheetName val="_07_07_10_MECH-TANK31"/>
      <sheetName val="_06_07_10_N_SHIFT_MECH-FAB31"/>
      <sheetName val="_06_07_10_N_SHIFT_MECH-TANK31"/>
      <sheetName val="_06_07_10_RS_&amp;_SECURITY31"/>
      <sheetName val="06_07_10_CIVIL_WET31"/>
      <sheetName val="_06_07_10_CIVIL31"/>
      <sheetName val="_06_07_10_MECH-FAB31"/>
      <sheetName val="_06_07_10_MECH-TANK31"/>
      <sheetName val="_05_07_10_N_SHIFT_MECH-FAB31"/>
      <sheetName val="_05_07_10_N_SHIFT_MECH-TANK31"/>
      <sheetName val="_05_07_10_RS_&amp;_SECURITY31"/>
      <sheetName val="05_07_10_CIVIL_WET31"/>
      <sheetName val="_05_07_10_CIVIL31"/>
      <sheetName val="_05_07_10_MECH-FAB31"/>
      <sheetName val="_05_07_10_MECH-TANK31"/>
      <sheetName val="_04_07_10_N_SHIFT_MECH-FAB31"/>
      <sheetName val="_04_07_10_N_SHIFT_MECH-TANK31"/>
      <sheetName val="_04_07_10_RS_&amp;_SECURITY31"/>
      <sheetName val="04_07_10_CIVIL_WET31"/>
      <sheetName val="_04_07_10_CIVIL31"/>
      <sheetName val="_04_07_10_MECH-FAB31"/>
      <sheetName val="_04_07_10_MECH-TANK31"/>
      <sheetName val="_03_07_10_N_SHIFT_MECH-FAB31"/>
      <sheetName val="_03_07_10_N_SHIFT_MECH-TANK31"/>
      <sheetName val="_03_07_10_RS_&amp;_SECURITY_31"/>
      <sheetName val="03_07_10_CIVIL_WET_31"/>
      <sheetName val="_03_07_10_CIVIL_31"/>
      <sheetName val="_03_07_10_MECH-FAB_31"/>
      <sheetName val="_03_07_10_MECH-TANK_31"/>
      <sheetName val="_02_07_10_N_SHIFT_MECH-FAB_31"/>
      <sheetName val="_02_07_10_N_SHIFT_MECH-TANK_31"/>
      <sheetName val="_02_07_10_RS_&amp;_SECURITY31"/>
      <sheetName val="02_07_10_CIVIL_WET31"/>
      <sheetName val="_02_07_10_CIVIL31"/>
      <sheetName val="_02_07_10_MECH-FAB31"/>
      <sheetName val="_02_07_10_MECH-TANK31"/>
      <sheetName val="_01_07_10_N_SHIFT_MECH-FAB31"/>
      <sheetName val="_01_07_10_N_SHIFT_MECH-TANK31"/>
      <sheetName val="_01_07_10_RS_&amp;_SECURITY31"/>
      <sheetName val="01_07_10_CIVIL_WET31"/>
      <sheetName val="_01_07_10_CIVIL31"/>
      <sheetName val="_01_07_10_MECH-FAB31"/>
      <sheetName val="_01_07_10_MECH-TANK31"/>
      <sheetName val="_30_06_10_N_SHIFT_MECH-FAB31"/>
      <sheetName val="_30_06_10_N_SHIFT_MECH-TANK31"/>
      <sheetName val="scurve_calc_(2)31"/>
      <sheetName val="Direct_cost_shed_A-2_31"/>
      <sheetName val="BOQ_Direct_selling_cost31"/>
      <sheetName val="Fee_Rate_Summary31"/>
      <sheetName val="Civil_Boq31"/>
      <sheetName val="22_12_201132"/>
      <sheetName val="BOQ_(2)32"/>
      <sheetName val="F20_Risk_Analysis31"/>
      <sheetName val="Change_Order_Log31"/>
      <sheetName val="2000_MOR31"/>
      <sheetName val="Meas__Hotel_Part31"/>
      <sheetName val="St_co_91_5lvl31"/>
      <sheetName val="Sales_&amp;_Prod31"/>
      <sheetName val="INPUT_SHEET31"/>
      <sheetName val="_09_07_10_M顅ᎆ뤀ᨇ԰?缀?31"/>
      <sheetName val="DI_Rate_Analysis32"/>
      <sheetName val="Economic_RisingMain__Ph-I32"/>
      <sheetName val="Fill_this_out_first___31"/>
      <sheetName val="Ave_wtd_rates31"/>
      <sheetName val="Material_31"/>
      <sheetName val="Labour_&amp;_Plant31"/>
      <sheetName val="Civil_Works31"/>
      <sheetName val="Cashflow_projection31"/>
      <sheetName val="IO_List31"/>
      <sheetName val="Item-_Compact31"/>
      <sheetName val="PA-_Consutant_31"/>
      <sheetName val="TBAL9697__group_wise__sdpl31"/>
      <sheetName val="SP_Break_Up31"/>
      <sheetName val="Labour_productivity31"/>
      <sheetName val="_09_07_10_M顅ᎆ뤀ᨇ԰31"/>
      <sheetName val="_09_07_10_M顅ᎆ뤀ᨇ԰_缀_31"/>
      <sheetName val="cash_in_flow_Summary_JV_31"/>
      <sheetName val="water_prop_31"/>
      <sheetName val="GR_slab-reinft31"/>
      <sheetName val="Cost_Index31"/>
      <sheetName val="MN_T_B_31"/>
      <sheetName val="Staff_Acco_31"/>
      <sheetName val="3cd_Annexure31"/>
      <sheetName val="Prelims_Breakup32"/>
      <sheetName val="Fin__Assumpt__-_Sensitivities31"/>
      <sheetName val="Bill_131"/>
      <sheetName val="Bill_231"/>
      <sheetName val="Bill_331"/>
      <sheetName val="Bill_431"/>
      <sheetName val="Bill_531"/>
      <sheetName val="Bill_631"/>
      <sheetName val="Bill_731"/>
      <sheetName val="1_Civil-RA31"/>
      <sheetName val="Structure_Bills_Qty31"/>
      <sheetName val="Rate_analysis-_BOQ_1_31"/>
      <sheetName val="Project_Details__31"/>
      <sheetName val="Driveway_Beams31"/>
      <sheetName val="INDIGINEOUS_ITEMS_31"/>
      <sheetName val="DEINKING(ANNEX_1)31"/>
      <sheetName val="Rate_Analysis31"/>
      <sheetName val="T-P1,_FINISHES_WORKING_31"/>
      <sheetName val="Assumption_&amp;_Exclusion31"/>
      <sheetName val="Data_Sheet30"/>
      <sheetName val="External_Doors31"/>
      <sheetName val="Assumption_Inputs31"/>
      <sheetName val="Factor_Sheet31"/>
      <sheetName val="Phase_131"/>
      <sheetName val="Pacakges_split31"/>
      <sheetName val="Eqpmnt_Plng31"/>
      <sheetName val="LABOUR_RATE31"/>
      <sheetName val="Material_Rate31"/>
      <sheetName val="Switch_V1631"/>
      <sheetName val="AutoOpen_Stub_Data31"/>
      <sheetName val="Summary_WG30"/>
      <sheetName val="Cat_A_Change_Control31"/>
      <sheetName val="Theo_Cons-June'1030"/>
      <sheetName val="AFAS_30"/>
      <sheetName val="RDS_&amp;_WLD30"/>
      <sheetName val="PA_System30"/>
      <sheetName val="Server_&amp;_PAC_Room30"/>
      <sheetName val="HVAC_BOQ30"/>
      <sheetName val="Grade_Slab_-131"/>
      <sheetName val="Grade_Slab_-231"/>
      <sheetName val="Grade_slab-331"/>
      <sheetName val="Grade_slab_-431"/>
      <sheetName val="Grade_slab_-531"/>
      <sheetName val="Grade_slab_-631"/>
      <sheetName val="Debits_as_on_12_04_0830"/>
      <sheetName val="Deduction_of_assets29"/>
      <sheetName val="d-safe_specs29"/>
      <sheetName val="Invoice_Tracker30"/>
      <sheetName val="STAFFSCHED_30"/>
      <sheetName val="India_F&amp;S_Template30"/>
      <sheetName val="_bus_bay30"/>
      <sheetName val="doq_430"/>
      <sheetName val="doq_230"/>
      <sheetName val="Customize_Your_Invoice29"/>
      <sheetName val="11B_30"/>
      <sheetName val="ACAD_Finishes30"/>
      <sheetName val="Site_Details30"/>
      <sheetName val="Site_Area_Statement30"/>
      <sheetName val="Blr_hire29"/>
      <sheetName val="PRECAST_lig(tconc_II29"/>
      <sheetName val="14_07_10_CIVIL_W [30"/>
      <sheetName val="BOQ_LT30"/>
      <sheetName val="Cost_Basis29"/>
      <sheetName val="Load_Details(B2)30"/>
      <sheetName val="Works_-_Quote_Sheet30"/>
      <sheetName val="Income_Statement30"/>
      <sheetName val="BLOCK-A_(MEA_SHEET)30"/>
      <sheetName val="VF_Full_Recon29"/>
      <sheetName val="MASTER_RATE_ANALYSIS29"/>
      <sheetName val="Top_Sheet30"/>
      <sheetName val="Col_NUM30"/>
      <sheetName val="COLUMN_RC_30"/>
      <sheetName val="STILT_Floor_Slab_NUM30"/>
      <sheetName val="First_Floor_Slab_RC30"/>
      <sheetName val="FIRST_FLOOR_SLAB_WT_SUMMARY30"/>
      <sheetName val="Stilt_Floor_Beam_NUM30"/>
      <sheetName val="STILT_BEAM_NUM30"/>
      <sheetName val="STILT_BEAM_RC30"/>
      <sheetName val="Stilt_wall_Num30"/>
      <sheetName val="STILT_WALL_RC30"/>
      <sheetName val="Z-DETAILS_ABOVE_RAFT_UPTO_+0_31"/>
      <sheetName val="Z-DETAILS_ABOVE_RAFT_UPTO_+_(39"/>
      <sheetName val="TOTAL_CHECK30"/>
      <sheetName val="TYP___wall_Num30"/>
      <sheetName val="Z-DETAILS_TYP__+2_85_TO_+8_8530"/>
      <sheetName val="Quote_Sheet29"/>
      <sheetName val="Intro_29"/>
      <sheetName val="Gate_229"/>
      <sheetName val="Name_List29"/>
      <sheetName val="Project_Ignite29"/>
      <sheetName val="Misc__Data29"/>
      <sheetName val="2_civil-RA4"/>
      <sheetName val="PITP3_COPY29"/>
      <sheetName val="Meas_29"/>
      <sheetName val="Expenses_Actual_Vs__Budgeted29"/>
      <sheetName val="Col_up_to_plinth29"/>
      <sheetName val="Lifts_&amp;_Escal-BOQ7"/>
      <sheetName val="FIRE_BOQ7"/>
      <sheetName val="RCC,Ret__Wall29"/>
      <sheetName val="Fin__Assumpt__-_SensitivitieH29"/>
      <sheetName val="RMG_-ABS29"/>
      <sheetName val="T_P_-ABS29"/>
      <sheetName val="T_P_-MB29"/>
      <sheetName val="E_P_R-ABS29"/>
      <sheetName val="E__R-MB29"/>
      <sheetName val="Bldg_6-ABS29"/>
      <sheetName val="Bldg_6-MB29"/>
      <sheetName val="Kz_Grid_Press_foundation_ABS29"/>
      <sheetName val="Kz_Grid_Press_foundation_meas29"/>
      <sheetName val="600-1200T__ABS29"/>
      <sheetName val="600-1200T_Meas29"/>
      <sheetName val="BSR-II_ABS29"/>
      <sheetName val="BSR-II_meas29"/>
      <sheetName val="Misc_ABS29"/>
      <sheetName val="Misc_MB29"/>
      <sheetName val="This_Bill29"/>
      <sheetName val="Upto_Previous29"/>
      <sheetName val="Up_to_date29"/>
      <sheetName val="Grand_Abstract29"/>
      <sheetName val="Blank_MB29"/>
      <sheetName val="cement_summary29"/>
      <sheetName val="Reinforcement_Steel29"/>
      <sheetName val="P-I_CEMENT_RECONCILIATION_29"/>
      <sheetName val="Ra-38_area_wise_summary29"/>
      <sheetName val="P-II_Cement_Reconciliation29"/>
      <sheetName val="Ra-16_P-II29"/>
      <sheetName val="RA_16-_GH29"/>
      <sheetName val="Fin__Assumpt__-_Sensitivitie5"/>
      <sheetName val="KSt_-_Analysis_12"/>
      <sheetName val="Section_Catalogue12"/>
      <sheetName val="Form_67"/>
      <sheetName val="Frango_Work_sheet4"/>
      <sheetName val="TCMO_(2)4"/>
      <sheetName val="Advance_tax4"/>
      <sheetName val="Cashflow_4"/>
      <sheetName val="ITDEP_revised4"/>
      <sheetName val="Deferred_tax4"/>
      <sheetName val="grp_4"/>
      <sheetName val="Debtors_Ageing_4"/>
      <sheetName val="Deprec_7"/>
      <sheetName val="Rate_analysis_civil5"/>
      <sheetName val="__¢&amp;ú5#13"/>
      <sheetName val="__¢&amp;???ú5#???????13"/>
      <sheetName val="beam-reinft-machine_rm29"/>
      <sheetName val="E_&amp;_R29"/>
      <sheetName val="RA_BILL_-_14"/>
      <sheetName val="Tax_Inv4"/>
      <sheetName val="Tax_Inv_(Client)4"/>
      <sheetName val="R_A_5"/>
      <sheetName val="General_Input4"/>
      <sheetName val="precast_RC_element4"/>
      <sheetName val="Cash_Flow_Input_Data_ISC29"/>
      <sheetName val="Eqpmnt_PlnH4"/>
      <sheetName val="Eqpmnt_PlnÄ4"/>
      <sheetName val="MS_Loan_repayments4"/>
      <sheetName val="LEVEL_SHEET5"/>
      <sheetName val="Footing_4"/>
      <sheetName val="WORK_TABLE4"/>
      <sheetName val="PointNo_54"/>
      <sheetName val="foot-slab_reinft4"/>
      <sheetName val="7_Other_Costs4"/>
      <sheetName val="Vind_-_BtB4"/>
      <sheetName val="ETC_Plant_Cost4"/>
      <sheetName val="Array_(2)4"/>
      <sheetName val="COP_Final4"/>
      <sheetName val="Cumulative_Karnatka_Purchase4"/>
      <sheetName val="Reco-_Project_wise4"/>
      <sheetName val="Purchase_head_Wise4"/>
      <sheetName val="List_of_Project4"/>
      <sheetName val="Cumulative_Karnatka_Purchas_(24"/>
      <sheetName val="Pivot_table4"/>
      <sheetName val="BL_Staff4"/>
      <sheetName val="14_07_10@4"/>
      <sheetName val="Varthur_14"/>
      <sheetName val="old_serial_no_4"/>
      <sheetName val="Master_data4"/>
      <sheetName val="_5"/>
      <sheetName val="08_07_104"/>
      <sheetName val="08_07_10_CIVIՌ4"/>
      <sheetName val="abst-of_-cost4"/>
      <sheetName val="Combined_Results_4"/>
      <sheetName val="Detail_In_Door_Stad4"/>
      <sheetName val="SC_Cost_MAR_024"/>
      <sheetName val="Material_List_4"/>
      <sheetName val="Shuttering_Material4"/>
      <sheetName val="Equipment_Master4"/>
      <sheetName val="Material_Master4"/>
      <sheetName val="Contract_Status4"/>
      <sheetName val="High_Rise_Abstract_4"/>
      <sheetName val="Eartwork_Item_(1_1_1)4"/>
      <sheetName val="Sand_Filling_Item_(1_3)4"/>
      <sheetName val="Raft_Con__M_40_Item(2_3_1_C)4"/>
      <sheetName val="Raft_Con__M_40_Item(2_3_1_d)4"/>
      <sheetName val="Raft_Shut_Item_(2_6_1_a)4"/>
      <sheetName val="Slab_Conc__M_50_2_3_2_f4"/>
      <sheetName val="Slab_Conc__M_60_Item_(2_3_2_d)4"/>
      <sheetName val="Slab_Conc__M_40_Item_(2_3_2_d)4"/>
      <sheetName val="Pkg_-_3_staircase_Kota_2_8_1_44"/>
      <sheetName val="Pkg_-_3_staircase_Kota_2_8_2_44"/>
      <sheetName val="Slab_Shut__Item_2_5_1_(c)4"/>
      <sheetName val="Col_Conc__M_40_Item_2_3_3(e_)4"/>
      <sheetName val="Col_&amp;_Wall_Shutt__Item(2_5_1d)4"/>
      <sheetName val="Col_Conc__M_50_Item_2_3_3(e)4"/>
      <sheetName val="Col_Conc__M_60_Item_2_3_3(f)4"/>
      <sheetName val="Cir__Col__Shutt__Item(2_6_1_g)4"/>
      <sheetName val="Bw_115_(3_4_1_a)_Flr_1st-15th4"/>
      <sheetName val="Bw_115_(3_4_1_b)_16th-28th4"/>
      <sheetName val="Bw_115_(3_4_1_c)_29th-Terrace4"/>
      <sheetName val="Bw_230_(3_2_1_a)_Flr_1st_to15t4"/>
      <sheetName val="Bw_230_(3_2_1_b)_Flr_16_to_28t4"/>
      <sheetName val="Bw_230_(3_2_1_c)_Flr_29th-Terr4"/>
      <sheetName val="Water_Tank_Wall_WP_4_3_24"/>
      <sheetName val="Core_Cutting_8_174"/>
      <sheetName val="HT_Wall_Cemnt_Plaster_6_1_14"/>
      <sheetName val="External_Wall_Cement_plaster6_5"/>
      <sheetName val="Ceiling_Cement_Plaster_6_24"/>
      <sheetName val="Wood_Door_frame4"/>
      <sheetName val="Extra_Item_15(Dism__of_DF)4"/>
      <sheetName val="Anchor_Fastner_2_11_14"/>
      <sheetName val="Item_4_1_1Railing_(Pckg_-_03)4"/>
      <sheetName val="IPS_Flooring_Item_5_64"/>
      <sheetName val="Sunken_Water_Proofing_Item_4_05"/>
      <sheetName val="Sunken_Filling_Item_4_104"/>
      <sheetName val="Raft_Water_Proofing_Item_4_01A4"/>
      <sheetName val="PVC_water_stop_Item_8_8_14"/>
      <sheetName val="HT_MS_Sleeves_8_134"/>
      <sheetName val="Rebaring_Details_2_7_54"/>
      <sheetName val="HT_PVC_Sleeves_8_144"/>
      <sheetName val="Chipping_Item_2_7_64"/>
      <sheetName val="NITO_BOND_Item_2_7_74"/>
      <sheetName val="IMACO_COncrete_Item_2_7_84"/>
      <sheetName val="HT_MS_puddle_Flange_4"/>
      <sheetName val="Full_Brk_Dismantling_Work_9_14"/>
      <sheetName val="Half_Brk_Dismantling_Work_9_24"/>
      <sheetName val="Conc_Dismantling_Work_9_34"/>
      <sheetName val="Steel_Lintel_8_18_1_(i)4"/>
      <sheetName val="Steel_Lintel8_18_1_(ii)4"/>
      <sheetName val="Steel_Lintel_8_18_1_(iii)4"/>
      <sheetName val="Steel_Lintel_8_18_1(iv)4"/>
      <sheetName val="Shaft_Plaster_6_44"/>
      <sheetName val="White_Wash_7_14"/>
      <sheetName val="Gypsum_Plaster_Wall_6_5_14"/>
      <sheetName val="Gypsum_Plaster_Ceiling_6_5_24"/>
      <sheetName val="Making_of_Khura_4_94"/>
      <sheetName val="RWP_cutout_encasing_(13)4"/>
      <sheetName val="Extra_Item_(11)4"/>
      <sheetName val="Extra_Item_(12)4"/>
      <sheetName val="CONSTRUCTION_COMPONENT4"/>
      <sheetName val="Fire_Hydrant4"/>
      <sheetName val="Material_Spec_4"/>
      <sheetName val="Terms_&amp;_conditions4"/>
      <sheetName val="Summary_output4"/>
      <sheetName val="ITB_COST4"/>
      <sheetName val="collections_plan_04014"/>
      <sheetName val="Main_Abs_(3)4"/>
      <sheetName val="Main_Abs4"/>
      <sheetName val="Ltg_Abs4"/>
      <sheetName val="BBT_Abs4"/>
      <sheetName val="PC_Raceway_4"/>
      <sheetName val="Raceway_Flr_GI_4"/>
      <sheetName val="PERFORATED_TRAY4"/>
      <sheetName val="Earthing_4"/>
      <sheetName val="LT_Panel4"/>
      <sheetName val="Temp_Cable4"/>
      <sheetName val="Junction_Box4"/>
      <sheetName val="DB's_&amp;_MCB's4"/>
      <sheetName val="Point_Wiring4"/>
      <sheetName val="Floor_Chipping4"/>
      <sheetName val="Light_Fixtures4"/>
      <sheetName val="2C_1_SQMM4"/>
      <sheetName val="1R_4C_2_5SQMM4"/>
      <sheetName val="3c_x_2_5(RP)_5_14"/>
      <sheetName val="4c_x_6sqmm4"/>
      <sheetName val="3c_X_2_5_(UPS)4"/>
      <sheetName val="3c_x_6_sqmm4"/>
      <sheetName val="3C_X_1_5SQMM4"/>
      <sheetName val="Ring_Details4"/>
      <sheetName val="Eqpmnt_Pln4"/>
      <sheetName val="activit-graph__4"/>
      <sheetName val="Material_recovery"/>
      <sheetName val="SPEC SHEET"/>
      <sheetName val="Load Details(B1)"/>
      <sheetName val="MH BUDGET JAN'98"/>
      <sheetName val="15THMONTH"/>
      <sheetName val="p_2"/>
      <sheetName val="MH CONSPTN"/>
      <sheetName val="BASE DATI"/>
      <sheetName val="book1"/>
      <sheetName val="Sch No. 1 - Building Works"/>
      <sheetName val="Main_Gate_House"/>
      <sheetName val="unit_cost_"/>
      <sheetName val="GF_Columns"/>
      <sheetName val="14_07_10@^\&amp;"/>
      <sheetName val="08_07_10헾】??"/>
      <sheetName val="Basic_Rates"/>
      <sheetName val="3LBHK_RA"/>
      <sheetName val="_09_07_10_M蕸\헾⿓"/>
      <sheetName val="PPA_Summary"/>
      <sheetName val="MB-August"/>
      <sheetName val="Table 4"/>
      <sheetName val="Table 5"/>
      <sheetName val="Table 2"/>
      <sheetName val="Table 27"/>
      <sheetName val="INTSHEET"/>
      <sheetName val="INTSHEET3"/>
      <sheetName val="oresreqsum"/>
      <sheetName val="細目"/>
      <sheetName val="Elect."/>
      <sheetName val="PO NOS"/>
      <sheetName val="Costs"/>
      <sheetName val="accom cash"/>
      <sheetName val="MB.Prod"/>
      <sheetName val="Grouping TB"/>
      <sheetName val="Profile"/>
      <sheetName val="Labour Rate "/>
      <sheetName val="(M+L)"/>
      <sheetName val="Start"/>
      <sheetName val="Asumptions"/>
      <sheetName val="Quantity"/>
      <sheetName val="External"/>
      <sheetName val="SUPPLY -Sanitary Fixtures"/>
      <sheetName val="ITEMS FOR CIVIL TENDER"/>
      <sheetName val="1st Slab"/>
      <sheetName val="Equiv.Length"/>
      <sheetName val="ON BPCS"/>
      <sheetName val="Apr_07"/>
      <sheetName val="SEP_07 _F_"/>
      <sheetName val="OCT_07 _F_"/>
      <sheetName val="Jul_07 _F_"/>
      <sheetName val="May_07 without Sale"/>
      <sheetName val="May_07 _MIS_"/>
      <sheetName val="May_07 _F_"/>
      <sheetName val="NOV_07 _F_"/>
      <sheetName val="OCT_07"/>
      <sheetName val="SEP_07"/>
      <sheetName val="AUG_07"/>
      <sheetName val="Jul_07"/>
      <sheetName val="Jun_07"/>
      <sheetName val="Jun_07 _F_"/>
      <sheetName val="Aug_07 _F_"/>
      <sheetName val="WORK"/>
      <sheetName val="LT DATA (Cable)"/>
      <sheetName val="ENCL9"/>
      <sheetName val="Aug"/>
      <sheetName val="FEB"/>
      <sheetName val="FIRE - Tower"/>
      <sheetName val="Formulas"/>
      <sheetName val="Stress Calculation"/>
      <sheetName val="Angles"/>
      <sheetName val="SB_SCH_A3"/>
      <sheetName val="SB SCH_A7"/>
      <sheetName val="item"/>
      <sheetName val="except wiring"/>
      <sheetName val="Set"/>
      <sheetName val="Cashflows "/>
      <sheetName val="Gia vat tu"/>
      <sheetName val="成本多栏明细账"/>
      <sheetName val="bil-mff"/>
      <sheetName val="PARAMETRES"/>
      <sheetName val="PW "/>
      <sheetName val="Trial Bal"/>
      <sheetName val="Desc "/>
      <sheetName val="Fill this out first___"/>
      <sheetName val="RA"/>
      <sheetName val=" 08.07.10 RS &amp; S䂰⁜㩰⁜e"/>
      <sheetName val="equiplist"/>
      <sheetName val="_1唷_07镟10_譎_SH偉FT_襍ECH-TANK21"/>
      <sheetName val="BLR_1"/>
      <sheetName val="HRSG_PRINT"/>
      <sheetName val="Cost_control"/>
      <sheetName val="Pile"/>
      <sheetName val=" 09.07.10 M顅ᎆ뤀ᨇ԰_x005f_x0000_缀_x005f_x0000_"/>
      <sheetName val="FITZ MORT 94"/>
      <sheetName val="Exc"/>
      <sheetName val="RCC"/>
      <sheetName val="HIRA Format"/>
      <sheetName val="2nd "/>
      <sheetName val="CapitalMetrics"/>
      <sheetName val="Staff Forecast spread"/>
      <sheetName val="RMG_-@BS18"/>
      <sheetName val="聟05_07_10_N_SHIFT_MECH-FAB2"/>
      <sheetName val="Surveys-INC"/>
      <sheetName val="CWIP status"/>
      <sheetName val="CF"/>
      <sheetName val="Rec'd Statements"/>
      <sheetName val="Sheet4"/>
      <sheetName val="RPT 11-VOLUME BY BRANDS"/>
      <sheetName val="ALL"/>
      <sheetName val="Main Summary"/>
      <sheetName val="det_est"/>
      <sheetName val="abs_est"/>
      <sheetName val="specials for pumping main"/>
      <sheetName val="EWE_Anne 1"/>
      <sheetName val="xxx"/>
      <sheetName val="DI,CI&amp;RUBBER RINGS_Pipes"/>
      <sheetName val="ASPECIALS AND valveS"/>
      <sheetName val="lowering&amp;fixing"/>
      <sheetName val="MBQ"/>
      <sheetName val="drg study"/>
      <sheetName val="block"/>
      <sheetName val="BP"/>
      <sheetName val="Technicla manpower"/>
      <sheetName val="Mixer"/>
      <sheetName val="Deprec_8"/>
      <sheetName val="2_civil-RA5"/>
      <sheetName val="Frango_Work_sheet5"/>
      <sheetName val="TCMO_(2)5"/>
      <sheetName val="Advance_tax5"/>
      <sheetName val="Cashflow_5"/>
      <sheetName val="ITDEP_revised5"/>
      <sheetName val="Deferred_tax5"/>
      <sheetName val="grp_5"/>
      <sheetName val="Debtors_Ageing_5"/>
      <sheetName val="Deprec_9"/>
      <sheetName val="2_civil-RA6"/>
      <sheetName val="Fin__Assumpt__-_Sensitivitie6"/>
      <sheetName val="Frango_Work_sheet6"/>
      <sheetName val="TCMO_(2)6"/>
      <sheetName val="Advance_tax6"/>
      <sheetName val="Cashflow_6"/>
      <sheetName val="ITDEP_revised6"/>
      <sheetName val="Deferred_tax6"/>
      <sheetName val="grp_6"/>
      <sheetName val="Debtors_Ageing_6"/>
      <sheetName val="Rate_analysis_civil6"/>
      <sheetName val="Deprec_10"/>
      <sheetName val="2_civil-RA7"/>
      <sheetName val="Fin__Assumpt__-_Sensitivitie7"/>
      <sheetName val="Frango_Work_sheet7"/>
      <sheetName val="TCMO_(2)7"/>
      <sheetName val="Advance_tax7"/>
      <sheetName val="Cashflow_7"/>
      <sheetName val="ITDEP_revised7"/>
      <sheetName val="Deferred_tax7"/>
      <sheetName val="grp_7"/>
      <sheetName val="Debtors_Ageing_7"/>
      <sheetName val="Rate_analysis_civil7"/>
      <sheetName val="Deprec_12"/>
      <sheetName val="2_civil-RA9"/>
      <sheetName val="Lifts_&amp;_Escal-BOQ8"/>
      <sheetName val="FIRE_BOQ8"/>
      <sheetName val="Fin__Assumpt__-_Sensitivitie8"/>
      <sheetName val="Form_68"/>
      <sheetName val="Frango_Work_sheet8"/>
      <sheetName val="TCMO_(2)8"/>
      <sheetName val="Advance_tax8"/>
      <sheetName val="Cashflow_8"/>
      <sheetName val="ITDEP_revised8"/>
      <sheetName val="Deferred_tax8"/>
      <sheetName val="grp_8"/>
      <sheetName val="Debtors_Ageing_8"/>
      <sheetName val="Rate_analysis_civil8"/>
      <sheetName val="Deprec_11"/>
      <sheetName val="2_civil-RA8"/>
      <sheetName val="KSt_-_Analysis_14"/>
      <sheetName val="Section_Catalogue14"/>
      <sheetName val="Deprec_14"/>
      <sheetName val="2_civil-RA11"/>
      <sheetName val="Frango_Work_sheet10"/>
      <sheetName val="TCMO_(2)10"/>
      <sheetName val="Advance_tax10"/>
      <sheetName val="Cashflow_10"/>
      <sheetName val="ITDEP_revised10"/>
      <sheetName val="Deferred_tax10"/>
      <sheetName val="grp_10"/>
      <sheetName val="Debtors_Ageing_10"/>
      <sheetName val="Form_610"/>
      <sheetName val="Fin__Assumpt__-_Sensitivitie10"/>
      <sheetName val="Lifts_&amp;_Escal-BOQ10"/>
      <sheetName val="FIRE_BOQ10"/>
      <sheetName val="Rate_analysis_civil10"/>
      <sheetName val="KSt_-_Analysis_13"/>
      <sheetName val="Section_Catalogue13"/>
      <sheetName val="Deprec_13"/>
      <sheetName val="2_civil-RA10"/>
      <sheetName val="Lifts_&amp;_Escal-BOQ9"/>
      <sheetName val="FIRE_BOQ9"/>
      <sheetName val="Fin__Assumpt__-_Sensitivitie9"/>
      <sheetName val="Form_69"/>
      <sheetName val="Frango_Work_sheet9"/>
      <sheetName val="TCMO_(2)9"/>
      <sheetName val="Advance_tax9"/>
      <sheetName val="Cashflow_9"/>
      <sheetName val="ITDEP_revised9"/>
      <sheetName val="Deferred_tax9"/>
      <sheetName val="grp_9"/>
      <sheetName val="Debtors_Ageing_9"/>
      <sheetName val="Rate_analysis_civil9"/>
      <sheetName val="KSt_-_Analysis_15"/>
      <sheetName val="Section_Catalogue15"/>
      <sheetName val="Deprec_15"/>
      <sheetName val="2_civil-RA12"/>
      <sheetName val="Lifts_&amp;_Escal-BOQ11"/>
      <sheetName val="FIRE_BOQ11"/>
      <sheetName val="Fin__Assumpt__-_Sensitivitie11"/>
      <sheetName val="Form_611"/>
      <sheetName val="Frango_Work_sheet11"/>
      <sheetName val="TCMO_(2)11"/>
      <sheetName val="Advance_tax11"/>
      <sheetName val="Cashflow_11"/>
      <sheetName val="ITDEP_revised11"/>
      <sheetName val="Deferred_tax11"/>
      <sheetName val="grp_11"/>
      <sheetName val="Debtors_Ageing_11"/>
      <sheetName val="Rate_analysis_civil11"/>
      <sheetName val="KSt_-_Analysis_16"/>
      <sheetName val="Section_Catalogue16"/>
      <sheetName val="Deprec_16"/>
      <sheetName val="2_civil-RA13"/>
      <sheetName val="Lifts_&amp;_Escal-BOQ12"/>
      <sheetName val="FIRE_BOQ12"/>
      <sheetName val="Fin__Assumpt__-_Sensitivitie12"/>
      <sheetName val="Form_612"/>
      <sheetName val="Frango_Work_sheet12"/>
      <sheetName val="TCMO_(2)12"/>
      <sheetName val="Advance_tax12"/>
      <sheetName val="Cashflow_12"/>
      <sheetName val="ITDEP_revised12"/>
      <sheetName val="Deferred_tax12"/>
      <sheetName val="grp_12"/>
      <sheetName val="Debtors_Ageing_12"/>
      <sheetName val="Rate_analysis_civil12"/>
      <sheetName val="KSt_-_Analysis_17"/>
      <sheetName val="Section_Catalogue17"/>
      <sheetName val="Deprec_17"/>
      <sheetName val="2_civil-RA14"/>
      <sheetName val="Frango_Work_sheet13"/>
      <sheetName val="TCMO_(2)13"/>
      <sheetName val="Advance_tax13"/>
      <sheetName val="Cashflow_13"/>
      <sheetName val="ITDEP_revised13"/>
      <sheetName val="Deferred_tax13"/>
      <sheetName val="grp_13"/>
      <sheetName val="Debtors_Ageing_13"/>
      <sheetName val="Form_613"/>
      <sheetName val="Fin__Assumpt__-_Sensitivitie13"/>
      <sheetName val="Lifts_&amp;_Escal-BOQ13"/>
      <sheetName val="FIRE_BOQ13"/>
      <sheetName val="Raw_Data13"/>
      <sheetName val="Rate_analysis_civil13"/>
      <sheetName val="KSt_-_Analysis_18"/>
      <sheetName val="Section_Catalogue18"/>
      <sheetName val="Deprec_18"/>
      <sheetName val="2_civil-RA15"/>
      <sheetName val="Frango_Work_sheet14"/>
      <sheetName val="TCMO_(2)14"/>
      <sheetName val="Advance_tax14"/>
      <sheetName val="Cashflow_14"/>
      <sheetName val="ITDEP_revised14"/>
      <sheetName val="Deferred_tax14"/>
      <sheetName val="grp_14"/>
      <sheetName val="Debtors_Ageing_14"/>
      <sheetName val="Form_614"/>
      <sheetName val="Fin__Assumpt__-_Sensitivitie14"/>
      <sheetName val="Lifts_&amp;_Escal-BOQ14"/>
      <sheetName val="FIRE_BOQ14"/>
      <sheetName val="Raw_Data14"/>
      <sheetName val="Rate_analysis_civil14"/>
      <sheetName val="KSt_-_Analysis_19"/>
      <sheetName val="Section_Catalogue19"/>
      <sheetName val="Deprec_19"/>
      <sheetName val="2_civil-RA16"/>
      <sheetName val="Frango_Work_sheet15"/>
      <sheetName val="TCMO_(2)15"/>
      <sheetName val="Advance_tax15"/>
      <sheetName val="Cashflow_15"/>
      <sheetName val="ITDEP_revised15"/>
      <sheetName val="Deferred_tax15"/>
      <sheetName val="grp_15"/>
      <sheetName val="Debtors_Ageing_15"/>
      <sheetName val="LEVEL_SHEET6"/>
      <sheetName val="Form_615"/>
      <sheetName val="Fin__Assumpt__-_Sensitivitie15"/>
      <sheetName val="Lifts_&amp;_Escal-BOQ15"/>
      <sheetName val="FIRE_BOQ15"/>
      <sheetName val="Raw_Data15"/>
      <sheetName val="Rate_analysis_civil15"/>
      <sheetName val="WPC"/>
      <sheetName val="450 x 350"/>
      <sheetName val=" working Sheet"/>
      <sheetName val="XLPE cable data"/>
      <sheetName val="8200AOC"/>
      <sheetName val="Master Sheet"/>
      <sheetName val="Area &amp; Cate. Master"/>
      <sheetName val="14.07.10@?_x0003_&amp;???Ò:"/>
      <sheetName val="???????8!?;bÂ/Ò:!?Ò8!?&amp;???&amp;???"/>
      <sheetName val="14.07.10Á_x000c__x0003_&amp;???î&lt;"/>
      <sheetName val="???????¸:_x001f_?;b+/î&lt;_x001f_?î:_x001f_?&amp;???&amp;???"/>
      <sheetName val="?"/>
      <sheetName val="Xenon(R2)"/>
      <sheetName val="Link"/>
      <sheetName val="MAIN DOOR ANALYSIS (ENGLISH)"/>
      <sheetName val="Materials Cost(PCC)"/>
      <sheetName val="Cash Flow Working"/>
      <sheetName val="Brand"/>
      <sheetName val="Location"/>
      <sheetName val="PackSize"/>
      <sheetName val="PackagingType"/>
      <sheetName val="Plant"/>
      <sheetName val="ProductHierarchy"/>
      <sheetName val="PurchGroup"/>
      <sheetName val="Sub-brand"/>
      <sheetName val="UOM"/>
      <sheetName val="Variant"/>
      <sheetName val="Project Budget Worksheet"/>
      <sheetName val="Labor abs-NMR"/>
      <sheetName val="Assmpns"/>
      <sheetName val="LOADDAT"/>
      <sheetName val="Current Bill MB ref"/>
      <sheetName val="Deckblatt"/>
      <sheetName val="ENG"/>
      <sheetName val="14_07_10_CIVIL_W _26"/>
      <sheetName val="ST_CODE5"/>
      <sheetName val="__¢&amp;___ú5#_______9"/>
      <sheetName val="w't_table5"/>
      <sheetName val="cover_page5"/>
      <sheetName val="DM_tANK_Allow5"/>
      <sheetName val="08_07_10헾】__睮は"/>
      <sheetName val="08_07_10헾】_︀ᇕ԰"/>
      <sheetName val="08_07_10헾】_蠄ሹꠀ䁮�"/>
      <sheetName val="08_07_10헾】_蠌ሹ⠀䁫�"/>
      <sheetName val="Cable_Data"/>
      <sheetName val="@risk_rents_and_incentives"/>
      <sheetName val="Car_park_lease"/>
      <sheetName val="Net_rent_analysis"/>
      <sheetName val="PANEL_ANNEXURE"/>
      <sheetName val="wdr_bldg"/>
      <sheetName val="Macro_custom_function1"/>
      <sheetName val="Walk_Across"/>
      <sheetName val="Cost_summary"/>
      <sheetName val="Employee_Details"/>
      <sheetName val="AoR_Finishing"/>
      <sheetName val="F4_13"/>
      <sheetName val="Break_up_Sheet"/>
      <sheetName val="Fin_Sum"/>
      <sheetName val="Field_Values"/>
      <sheetName val="9__Package_split_-_Cost_"/>
      <sheetName val="labour_rates"/>
      <sheetName val="BOQ_T4B"/>
      <sheetName val="Summary_year_Plan"/>
      <sheetName val="Ground_Floor"/>
      <sheetName val="_COP_100%"/>
      <sheetName val="Switch_costs_lookup"/>
      <sheetName val="2_0_Floor_Area_Summary"/>
      <sheetName val="Angebot18_7_"/>
      <sheetName val="E-400_(BW)"/>
      <sheetName val="E-400_(Pl)"/>
      <sheetName val="E-400_Schedule_(Pl)"/>
      <sheetName val="E-330_(Pl)"/>
      <sheetName val="E-330_Schedule_(Pl)"/>
      <sheetName val="CIV_INV&amp;EXP"/>
      <sheetName val="intr_stool_brkup"/>
      <sheetName val="GEN_REQ"/>
      <sheetName val="SD_and_START_UP"/>
      <sheetName val="_AnalysisPCC"/>
      <sheetName val="Labour_List_"/>
      <sheetName val="Plant_List"/>
      <sheetName val="Material_List"/>
      <sheetName val="PROG_SUMMARY"/>
      <sheetName val="08_07_10쪸_"/>
      <sheetName val="08_07_10헾】__睮は_x"/>
      <sheetName val="08_07_10헾】_︀ᇕ԰缀"/>
      <sheetName val="08_07_10헾】__退Ý_x"/>
      <sheetName val="_09_07_10_M蕸_헾⿓"/>
      <sheetName val="Inter_Co_Balances"/>
      <sheetName val="1_01_(a)"/>
      <sheetName val="[temp_xls]14_07_10@&amp;Ò:"/>
      <sheetName val="[temp_xls]14_07_10@^\&amp;8"/>
      <sheetName val="[temp_xls]¸:;b+/î&lt;î:&amp;&amp;"/>
      <sheetName val="[temp_xls]Ü5)bÝ/8)6)&amp;&amp;"/>
      <sheetName val="[temp_xls]08_07_10헾】?/退Ý"/>
      <sheetName val="[temp_xls]14_07_10@^\&amp;"/>
      <sheetName val="Quantity_Freeze"/>
      <sheetName val="Chipping_RCC"/>
      <sheetName val="Main_Assump_"/>
      <sheetName val="N-Amritsar_135"/>
      <sheetName val="08_07_10헾】?︀ᇕ԰"/>
      <sheetName val="08_07_10헾】?/"/>
      <sheetName val="08_07_10헾】???dlvo"/>
      <sheetName val="08_07_10헾】?"/>
      <sheetName val="M_S_"/>
      <sheetName val="[temp_xls]_09_07_10_M蕸\헾⿓"/>
      <sheetName val="Ward_areas"/>
      <sheetName val="BFS"/>
      <sheetName val="Coalmine"/>
      <sheetName val="_ ¢&amp;"/>
      <sheetName val="SC_Cost_FEB_031"/>
      <sheetName val="BLR_11"/>
      <sheetName val="HRSG_PRINT1"/>
      <sheetName val="Cost_control1"/>
      <sheetName val="SC_Cost_FEB_032"/>
      <sheetName val="BLR_12"/>
      <sheetName val="HRSG_PRINT2"/>
      <sheetName val="Cost_control2"/>
      <sheetName val="SC_Cost_FEB_033"/>
      <sheetName val="BLR_13"/>
      <sheetName val="HRSG_PRINT3"/>
      <sheetName val="Cost_control3"/>
      <sheetName val="PRECAST_lightconc-II35"/>
      <sheetName val="PRECAST_lightconc_II35"/>
      <sheetName val="College_Details35"/>
      <sheetName val="Personal_35"/>
      <sheetName val="Cleaning_&amp;_Grubbing35"/>
      <sheetName val="jidal_dam35"/>
      <sheetName val="fran_temp35"/>
      <sheetName val="kona_swit35"/>
      <sheetName val="template_(8)35"/>
      <sheetName val="template_(9)35"/>
      <sheetName val="OVER_HEADS35"/>
      <sheetName val="Cover_Sheet35"/>
      <sheetName val="BOQ_REV_A35"/>
      <sheetName val="PTB_(IO)35"/>
      <sheetName val="BMS_35"/>
      <sheetName val="SPT_vs_PHI35"/>
      <sheetName val="TBAL9697_-group_wise__sdpl35"/>
      <sheetName val="Quantity_Schedule34"/>
      <sheetName val="Revenue__Schedule_34"/>
      <sheetName val="Balance_works_-_Direct_Cost34"/>
      <sheetName val="Balance_works_-_Indirect_Cost34"/>
      <sheetName val="Fund_Plan34"/>
      <sheetName val="Bill_of_Resources34"/>
      <sheetName val="SITE_OVERHEADS33"/>
      <sheetName val="labour_coeff33"/>
      <sheetName val="Site_Dev_BOQ33"/>
      <sheetName val="Expenditure_plan33"/>
      <sheetName val="ORDER_BOOKING33"/>
      <sheetName val="TAX_BILLS33"/>
      <sheetName val="CASH_BILLS33"/>
      <sheetName val="LABOUR_BILLS33"/>
      <sheetName val="puch_order33"/>
      <sheetName val="Sheet1_(2)33"/>
      <sheetName val="beam-reinft-IIInd_floor33"/>
      <sheetName val="Costing_Upto_Mar'11_(2)33"/>
      <sheetName val="Tender_Summary33"/>
      <sheetName val="M-Book_for_Conc33"/>
      <sheetName val="M-Book_for_FW33"/>
      <sheetName val="Boq_Block_A33"/>
      <sheetName val="scurve_calc_(2)32"/>
      <sheetName val="_24_07_10_RS_&amp;_SECURITY33"/>
      <sheetName val="24_07_10_CIVIL_WET33"/>
      <sheetName val="_24_07_10_CIVIL33"/>
      <sheetName val="_24_07_10_MECH-FAB33"/>
      <sheetName val="_24_07_10_MECH-TANK33"/>
      <sheetName val="_23_07_10_N_SHIFT_MECH-FAB33"/>
      <sheetName val="_23_07_10_N_SHIFT_MECH-TANK33"/>
      <sheetName val="_23_07_10_RS_&amp;_SECURITY33"/>
      <sheetName val="23_07_10_CIVIL_WET33"/>
      <sheetName val="_23_07_10_CIVIL33"/>
      <sheetName val="_23_07_10_MECH-FAB33"/>
      <sheetName val="_23_07_10_MECH-TANK33"/>
      <sheetName val="_22_07_10_N_SHIFT_MECH-FAB33"/>
      <sheetName val="_22_07_10_N_SHIFT_MECH-TANK33"/>
      <sheetName val="_22_07_10_RS_&amp;_SECURITY33"/>
      <sheetName val="22_07_10_CIVIL_WET33"/>
      <sheetName val="_22_07_10_CIVIL33"/>
      <sheetName val="_22_07_10_MECH-FAB33"/>
      <sheetName val="_22_07_10_MECH-TANK33"/>
      <sheetName val="_21_07_10_N_SHIFT_MECH-FAB33"/>
      <sheetName val="_21_07_10_N_SHIFT_MECH-TANK33"/>
      <sheetName val="_21_07_10_RS_&amp;_SECURITY33"/>
      <sheetName val="21_07_10_CIVIL_WET33"/>
      <sheetName val="_21_07_10_CIVIL33"/>
      <sheetName val="_21_07_10_MECH-FAB33"/>
      <sheetName val="_21_07_10_MECH-TANK33"/>
      <sheetName val="_20_07_10_N_SHIFT_MECH-FAB33"/>
      <sheetName val="_20_07_10_N_SHIFT_MECH-TANK33"/>
      <sheetName val="_20_07_10_RS_&amp;_SECURITY33"/>
      <sheetName val="20_07_10_CIVIL_WET33"/>
      <sheetName val="_20_07_10_CIVIL33"/>
      <sheetName val="_20_07_10_MECH-FAB33"/>
      <sheetName val="_20_07_10_MECH-TANK33"/>
      <sheetName val="_19_07_10_N_SHIFT_MECH-FAB33"/>
      <sheetName val="_19_07_10_N_SHIFT_MECH-TANK33"/>
      <sheetName val="_19_07_10_RS_&amp;_SECURITY33"/>
      <sheetName val="19_07_10_CIVIL_WET33"/>
      <sheetName val="_19_07_10_CIVIL33"/>
      <sheetName val="_19_07_10_MECH-FAB33"/>
      <sheetName val="_19_07_10_MECH-TANK33"/>
      <sheetName val="_18_07_10_N_SHIFT_MECH-FAB33"/>
      <sheetName val="_18_07_10_N_SHIFT_MECH-TANK33"/>
      <sheetName val="_18_07_10_RS_&amp;_SECURITY33"/>
      <sheetName val="18_07_10_CIVIL_WET33"/>
      <sheetName val="_18_07_10_CIVIL33"/>
      <sheetName val="_18_07_10_MECH-FAB33"/>
      <sheetName val="_18_07_10_MECH-TANK33"/>
      <sheetName val="_17_07_10_N_SHIFT_MECH-FAB33"/>
      <sheetName val="_17_07_10_N_SHIFT_MECH-TANK33"/>
      <sheetName val="_17_07_10_RS_&amp;_SECURITY33"/>
      <sheetName val="17_07_10_CIVIL_WET33"/>
      <sheetName val="_17_07_10_CIVIL33"/>
      <sheetName val="_17_07_10_MECH-FAB33"/>
      <sheetName val="_17_07_10_MECH-TANK33"/>
      <sheetName val="_16_07_10_N_SHIFT_MECH-FAB32"/>
      <sheetName val="_16_07_10_N_SHIFT_MECH-TANK32"/>
      <sheetName val="_16_07_10_RS_&amp;_SECURITY32"/>
      <sheetName val="16_07_10_CIVIL_WET32"/>
      <sheetName val="_16_07_10_CIVIL32"/>
      <sheetName val="_16_07_10_MECH-FAB32"/>
      <sheetName val="_16_07_10_MECH-TANK32"/>
      <sheetName val="_15_07_10_N_SHIFT_MECH-FAB32"/>
      <sheetName val="_15_07_10_N_SHIFT_MECH-TANK32"/>
      <sheetName val="_15_07_10_RS_&amp;_SECURITY32"/>
      <sheetName val="15_07_10_CIVIL_WET32"/>
      <sheetName val="_15_07_10_CIVIL32"/>
      <sheetName val="_15_07_10_MECH-FAB32"/>
      <sheetName val="_15_07_10_MECH-TANK32"/>
      <sheetName val="_14_07_10_N_SHIFT_MECH-FAB32"/>
      <sheetName val="_14_07_10_N_SHIFT_MECH-TANK32"/>
      <sheetName val="_14_07_10_RS_&amp;_SECURITY32"/>
      <sheetName val="14_07_10_CIVIL_WET32"/>
      <sheetName val="_14_07_10_CIVIL32"/>
      <sheetName val="_14_07_10_MECH-FAB32"/>
      <sheetName val="_14_07_10_MECH-TANK32"/>
      <sheetName val="_13_07_10_N_SHIFT_MECH-FAB32"/>
      <sheetName val="_13_07_10_N_SHIFT_MECH-TANK32"/>
      <sheetName val="_13_07_10_RS_&amp;_SECURITY32"/>
      <sheetName val="13_07_10_CIVIL_WET32"/>
      <sheetName val="_13_07_10_CIVIL32"/>
      <sheetName val="_13_07_10_MECH-FAB32"/>
      <sheetName val="_13_07_10_MECH-TANK32"/>
      <sheetName val="_12_07_10_N_SHIFT_MECH-FAB32"/>
      <sheetName val="_12_07_10_N_SHIFT_MECH-TANK32"/>
      <sheetName val="_12_07_10_RS_&amp;_SECURITY32"/>
      <sheetName val="12_07_10_CIVIL_WET32"/>
      <sheetName val="_12_07_10_CIVIL32"/>
      <sheetName val="_12_07_10_MECH-FAB32"/>
      <sheetName val="_12_07_10_MECH-TANK32"/>
      <sheetName val="_11_07_10_N_SHIFT_MECH-FAB32"/>
      <sheetName val="_11_07_10_N_SHIFT_MECH-TANK32"/>
      <sheetName val="_11_07_10_RS_&amp;_SECURITY32"/>
      <sheetName val="11_07_10_CIVIL_WET32"/>
      <sheetName val="_11_07_10_CIVIL32"/>
      <sheetName val="_11_07_10_MECH-FAB32"/>
      <sheetName val="_11_07_10_MECH-TANK32"/>
      <sheetName val="_10_07_10_N_SHIFT_MECH-FAB32"/>
      <sheetName val="_10_07_10_N_SHIFT_MECH-TANK32"/>
      <sheetName val="_10_07_10_RS_&amp;_SECURITY32"/>
      <sheetName val="10_07_10_CIVIL_WET32"/>
      <sheetName val="_10_07_10_CIVIL32"/>
      <sheetName val="_10_07_10_MECH-FAB32"/>
      <sheetName val="_10_07_10_MECH-TANK32"/>
      <sheetName val="_09_07_10_N_SHIFT_MECH-FAB32"/>
      <sheetName val="_09_07_10_N_SHIFT_MECH-TANK32"/>
      <sheetName val="_09_07_10_RS_&amp;_SECURITY32"/>
      <sheetName val="09_07_10_CIVIL_WET32"/>
      <sheetName val="_09_07_10_CIVIL32"/>
      <sheetName val="_09_07_10_MECH-FAB32"/>
      <sheetName val="_09_07_10_MECH-TANK32"/>
      <sheetName val="_08_07_10_N_SHIFT_MECH-FAB32"/>
      <sheetName val="_08_07_10_N_SHIFT_MECH-TANK32"/>
      <sheetName val="_08_07_10_RS_&amp;_SECURITY32"/>
      <sheetName val="08_07_10_CIVIL_WET32"/>
      <sheetName val="_08_07_10_CIVIL32"/>
      <sheetName val="_08_07_10_MECH-FAB32"/>
      <sheetName val="_08_07_10_MECH-TANK32"/>
      <sheetName val="_07_07_10_N_SHIFT_MECH-FAB32"/>
      <sheetName val="_07_07_10_N_SHIFT_MECH-TANK32"/>
      <sheetName val="_07_07_10_RS_&amp;_SECURITY32"/>
      <sheetName val="07_07_10_CIVIL_WET32"/>
      <sheetName val="_07_07_10_CIVIL32"/>
      <sheetName val="_07_07_10_MECH-FAB32"/>
      <sheetName val="_07_07_10_MECH-TANK32"/>
      <sheetName val="_06_07_10_N_SHIFT_MECH-FAB32"/>
      <sheetName val="_06_07_10_N_SHIFT_MECH-TANK32"/>
      <sheetName val="_06_07_10_RS_&amp;_SECURITY32"/>
      <sheetName val="06_07_10_CIVIL_WET32"/>
      <sheetName val="_06_07_10_CIVIL32"/>
      <sheetName val="_06_07_10_MECH-FAB32"/>
      <sheetName val="_06_07_10_MECH-TANK32"/>
      <sheetName val="_05_07_10_N_SHIFT_MECH-FAB32"/>
      <sheetName val="_05_07_10_N_SHIFT_MECH-TANK32"/>
      <sheetName val="_05_07_10_RS_&amp;_SECURITY32"/>
      <sheetName val="05_07_10_CIVIL_WET32"/>
      <sheetName val="_05_07_10_CIVIL32"/>
      <sheetName val="_05_07_10_MECH-FAB32"/>
      <sheetName val="_05_07_10_MECH-TANK32"/>
      <sheetName val="_04_07_10_N_SHIFT_MECH-FAB32"/>
      <sheetName val="_04_07_10_N_SHIFT_MECH-TANK32"/>
      <sheetName val="_04_07_10_RS_&amp;_SECURITY32"/>
      <sheetName val="04_07_10_CIVIL_WET32"/>
      <sheetName val="_04_07_10_CIVIL32"/>
      <sheetName val="_04_07_10_MECH-FAB32"/>
      <sheetName val="_04_07_10_MECH-TANK32"/>
      <sheetName val="_03_07_10_N_SHIFT_MECH-FAB32"/>
      <sheetName val="_03_07_10_N_SHIFT_MECH-TANK32"/>
      <sheetName val="_03_07_10_RS_&amp;_SECURITY_32"/>
      <sheetName val="03_07_10_CIVIL_WET_32"/>
      <sheetName val="_03_07_10_CIVIL_32"/>
      <sheetName val="_03_07_10_MECH-FAB_32"/>
      <sheetName val="_03_07_10_MECH-TANK_32"/>
      <sheetName val="_02_07_10_N_SHIFT_MECH-FAB_32"/>
      <sheetName val="_02_07_10_N_SHIFT_MECH-TANK_32"/>
      <sheetName val="_02_07_10_RS_&amp;_SECURITY32"/>
      <sheetName val="02_07_10_CIVIL_WET32"/>
      <sheetName val="_02_07_10_CIVIL32"/>
      <sheetName val="_02_07_10_MECH-FAB32"/>
      <sheetName val="_02_07_10_MECH-TANK32"/>
      <sheetName val="_01_07_10_N_SHIFT_MECH-FAB32"/>
      <sheetName val="_01_07_10_N_SHIFT_MECH-TANK32"/>
      <sheetName val="_01_07_10_RS_&amp;_SECURITY32"/>
      <sheetName val="01_07_10_CIVIL_WET32"/>
      <sheetName val="_01_07_10_CIVIL32"/>
      <sheetName val="_01_07_10_MECH-FAB32"/>
      <sheetName val="_01_07_10_MECH-TANK32"/>
      <sheetName val="_30_06_10_N_SHIFT_MECH-FAB32"/>
      <sheetName val="_30_06_10_N_SHIFT_MECH-TANK32"/>
      <sheetName val="Meas_-Hotel_Part33"/>
      <sheetName val="BOQ_Direct_selling_cost32"/>
      <sheetName val="22_12_201133"/>
      <sheetName val="BOQ_(2)33"/>
      <sheetName val="Direct_cost_shed_A-2_32"/>
      <sheetName val="Ave_wtd_rates32"/>
      <sheetName val="Material_32"/>
      <sheetName val="Labour_&amp;_Plant32"/>
      <sheetName val="Contract_Night_Staff32"/>
      <sheetName val="Contract_Day_Staff32"/>
      <sheetName val="Day_Shift32"/>
      <sheetName val="Night_Shift32"/>
      <sheetName val="Cashflow_projection32"/>
      <sheetName val="PA-_Consutant_32"/>
      <sheetName val="Item-_Compact32"/>
      <sheetName val="Fee_Rate_Summary32"/>
      <sheetName val="Civil_Boq32"/>
      <sheetName val="St_co_91_5lvl32"/>
      <sheetName val="Civil_Works32"/>
      <sheetName val="SP_Break_Up32"/>
      <sheetName val="final_abstract32"/>
      <sheetName val="TBAL9697__group_wise__sdpl32"/>
      <sheetName val="Meas__Hotel_Part32"/>
      <sheetName val="INPUT_SHEET32"/>
      <sheetName val="IO_List32"/>
      <sheetName val="Fill_this_out_first___32"/>
      <sheetName val="Labour_productivity32"/>
      <sheetName val="DI_Rate_Analysis33"/>
      <sheetName val="Economic_RisingMain__Ph-I33"/>
      <sheetName val="_09_07_10_M顅ᎆ뤀ᨇ԰?缀?32"/>
      <sheetName val="Cost_Index32"/>
      <sheetName val="cash_in_flow_Summary_JV_32"/>
      <sheetName val="water_prop_32"/>
      <sheetName val="GR_slab-reinft32"/>
      <sheetName val="Structure_Bills_Qty32"/>
      <sheetName val="F20_Risk_Analysis32"/>
      <sheetName val="Change_Order_Log32"/>
      <sheetName val="2000_MOR32"/>
      <sheetName val="Sales_&amp;_Prod32"/>
      <sheetName val="Staff_Acco_32"/>
      <sheetName val="3cd_Annexure32"/>
      <sheetName val="Prelims_Breakup33"/>
      <sheetName val="Fin__Assumpt__-_Sensitivities32"/>
      <sheetName val="Bill_132"/>
      <sheetName val="Bill_232"/>
      <sheetName val="Bill_332"/>
      <sheetName val="Bill_432"/>
      <sheetName val="Bill_532"/>
      <sheetName val="Bill_632"/>
      <sheetName val="Bill_732"/>
      <sheetName val="Project_Details__32"/>
      <sheetName val="Rate_analysis-_BOQ_1_32"/>
      <sheetName val="MN_T_B_32"/>
      <sheetName val="Driveway_Beams32"/>
      <sheetName val="INDIGINEOUS_ITEMS_32"/>
      <sheetName val="1_Civil-RA32"/>
      <sheetName val="_09_07_10_M顅ᎆ뤀ᨇ԰32"/>
      <sheetName val="_09_07_10_M顅ᎆ뤀ᨇ԰_缀_32"/>
      <sheetName val="T-P1,_FINISHES_WORKING_32"/>
      <sheetName val="Assumption_&amp;_Exclusion32"/>
      <sheetName val="Rate_Analysis32"/>
      <sheetName val="Theo_Cons-June'1031"/>
      <sheetName val="Eqpmnt_Plng32"/>
      <sheetName val="LABOUR_RATE32"/>
      <sheetName val="Material_Rate32"/>
      <sheetName val="AFAS_31"/>
      <sheetName val="RDS_&amp;_WLD31"/>
      <sheetName val="PA_System31"/>
      <sheetName val="Server_&amp;_PAC_Room31"/>
      <sheetName val="HVAC_BOQ31"/>
      <sheetName val="Assumption_Inputs32"/>
      <sheetName val="DEINKING(ANNEX_1)32"/>
      <sheetName val="Grade_Slab_-132"/>
      <sheetName val="Grade_Slab_-232"/>
      <sheetName val="Grade_slab-332"/>
      <sheetName val="Grade_slab_-432"/>
      <sheetName val="Grade_slab_-532"/>
      <sheetName val="Grade_slab_-632"/>
      <sheetName val="Switch_V1632"/>
      <sheetName val="Data_Sheet31"/>
      <sheetName val="Summary_WG31"/>
      <sheetName val="Debits_as_on_12_04_0831"/>
      <sheetName val="Phase_132"/>
      <sheetName val="Pacakges_split32"/>
      <sheetName val="AutoOpen_Stub_Data32"/>
      <sheetName val="External_Doors32"/>
      <sheetName val="STAFFSCHED_31"/>
      <sheetName val="Deduction_of_assets30"/>
      <sheetName val="India_F&amp;S_Template31"/>
      <sheetName val="_bus_bay31"/>
      <sheetName val="doq_431"/>
      <sheetName val="doq_231"/>
      <sheetName val="Cat_A_Change_Control32"/>
      <sheetName val="d-safe_specs30"/>
      <sheetName val="Factor_Sheet32"/>
      <sheetName val="Invoice_Tracker31"/>
      <sheetName val="11B_31"/>
      <sheetName val="Quote_Sheet30"/>
      <sheetName val="Intro_30"/>
      <sheetName val="Gate_230"/>
      <sheetName val="ACAD_Finishes31"/>
      <sheetName val="Site_Details31"/>
      <sheetName val="Site_Area_Statement31"/>
      <sheetName val="Blr_hire30"/>
      <sheetName val="PRECAST_lig(tconc_II30"/>
      <sheetName val="Top_Sheet31"/>
      <sheetName val="Col_NUM31"/>
      <sheetName val="COLUMN_RC_31"/>
      <sheetName val="STILT_Floor_Slab_NUM31"/>
      <sheetName val="First_Floor_Slab_RC31"/>
      <sheetName val="FIRST_FLOOR_SLAB_WT_SUMMARY31"/>
      <sheetName val="Stilt_Floor_Beam_NUM31"/>
      <sheetName val="STILT_BEAM_NUM31"/>
      <sheetName val="STILT_BEAM_RC31"/>
      <sheetName val="Stilt_wall_Num31"/>
      <sheetName val="STILT_WALL_RC31"/>
      <sheetName val="Z-DETAILS_ABOVE_RAFT_UPTO_+0_32"/>
      <sheetName val="Z-DETAILS_ABOVE_RAFT_UPTO_+_(40"/>
      <sheetName val="TOTAL_CHECK31"/>
      <sheetName val="TYP___wall_Num31"/>
      <sheetName val="Z-DETAILS_TYP__+2_85_TO_+8_8531"/>
      <sheetName val="14_07_10_CIVIL_W [31"/>
      <sheetName val="Cost_Basis30"/>
      <sheetName val="BOQ_LT31"/>
      <sheetName val="VF_Full_Recon30"/>
      <sheetName val="Load_Details(B2)31"/>
      <sheetName val="Works_-_Quote_Sheet31"/>
      <sheetName val="Income_Statement31"/>
      <sheetName val="MASTER_RATE_ANALYSIS30"/>
      <sheetName val="Name_List30"/>
      <sheetName val="Misc__Data30"/>
      <sheetName val="__¢&amp;ú5#14"/>
      <sheetName val="__¢&amp;???ú5#???????14"/>
      <sheetName val="BLOCK-A_(MEA_SHEET)31"/>
      <sheetName val="RMG_-ABS30"/>
      <sheetName val="T_P_-ABS30"/>
      <sheetName val="T_P_-MB30"/>
      <sheetName val="E_P_R-ABS30"/>
      <sheetName val="E__R-MB30"/>
      <sheetName val="Bldg_6-ABS30"/>
      <sheetName val="Bldg_6-MB30"/>
      <sheetName val="Kz_Grid_Press_foundation_ABS30"/>
      <sheetName val="Kz_Grid_Press_foundation_meas30"/>
      <sheetName val="600-1200T__ABS30"/>
      <sheetName val="600-1200T_Meas30"/>
      <sheetName val="BSR-II_ABS30"/>
      <sheetName val="BSR-II_meas30"/>
      <sheetName val="Misc_ABS30"/>
      <sheetName val="Misc_MB30"/>
      <sheetName val="This_Bill30"/>
      <sheetName val="Upto_Previous30"/>
      <sheetName val="Up_to_date30"/>
      <sheetName val="Grand_Abstract30"/>
      <sheetName val="Blank_MB30"/>
      <sheetName val="cement_summary30"/>
      <sheetName val="Reinforcement_Steel30"/>
      <sheetName val="P-I_CEMENT_RECONCILIATION_30"/>
      <sheetName val="Ra-38_area_wise_summary30"/>
      <sheetName val="P-II_Cement_Reconciliation30"/>
      <sheetName val="Ra-16_P-II30"/>
      <sheetName val="RA_16-_GH30"/>
      <sheetName val="PITP3_COPY30"/>
      <sheetName val="Meas_30"/>
      <sheetName val="Expenses_Actual_Vs__Budgeted30"/>
      <sheetName val="Col_up_to_plinth30"/>
      <sheetName val="RCC,Ret__Wall30"/>
      <sheetName val="Customize_Your_Invoice30"/>
      <sheetName val="Project_Ignite30"/>
      <sheetName val="공사비_내역_(가)13"/>
      <sheetName val="Fin__Assumpt__-_SensitivitieH30"/>
      <sheetName val="R_A_6"/>
      <sheetName val="RA_BILL_-_15"/>
      <sheetName val="Tax_Inv5"/>
      <sheetName val="Tax_Inv_(Client)5"/>
      <sheetName val="beam-reinft-machine_rm30"/>
      <sheetName val="precast_RC_element5"/>
      <sheetName val="Cash_Flow_Input_Data_ISC30"/>
      <sheetName val="Eqpmnt_PlnH5"/>
      <sheetName val="Eqpmnt_PlnÄ5"/>
      <sheetName val="E_&amp;_R30"/>
      <sheetName val="WORK_TABLE5"/>
      <sheetName val="ETC_Plant_Cost5"/>
      <sheetName val="Array_(2)5"/>
      <sheetName val="Footing_5"/>
      <sheetName val="General_Input5"/>
      <sheetName val="foot-slab_reinft5"/>
      <sheetName val="7_Other_Costs5"/>
      <sheetName val="Vind_-_BtB5"/>
      <sheetName val="COP_Final5"/>
      <sheetName val="PointNo_55"/>
      <sheetName val="14_07_10@5"/>
      <sheetName val="MS_Loan_repayments5"/>
      <sheetName val="Cumulative_Karnatka_Purchase5"/>
      <sheetName val="Reco-_Project_wise5"/>
      <sheetName val="Purchase_head_Wise5"/>
      <sheetName val="List_of_Project5"/>
      <sheetName val="Cumulative_Karnatka_Purchas_(25"/>
      <sheetName val="Pivot_table5"/>
      <sheetName val="BL_Staff5"/>
      <sheetName val="Varthur_15"/>
      <sheetName val="Material_List_5"/>
      <sheetName val="Shuttering_Material5"/>
      <sheetName val="Detail_In_Door_Stad5"/>
      <sheetName val="old_serial_no_5"/>
      <sheetName val="abst-of_-cost5"/>
      <sheetName val="Master_data5"/>
      <sheetName val="SC_Cost_MAR_025"/>
      <sheetName val="08.07.10헾】_x005f_x0005_"/>
      <sheetName val="08.07.10헾】_x005f_x0005_____ꎋ"/>
      <sheetName val=" _¢_x005f_x0002_&amp;"/>
      <sheetName val="08.07.10헾】_x005f_x0005__x005f_x0000__x0000"/>
      <sheetName val=" _x005f_x000a_¢_x005f_x0002_&amp;_x005f_x0000__x005f_x0000_"/>
      <sheetName val=" _x005f_x000a_¢_x005f_x0002_&amp;___ú5#_______"/>
      <sheetName val="14.07.10@_x005f_x0000__x005f_x0003_&amp;_x0000"/>
      <sheetName val="_x005f_x0000__x005f_x0000__x005f_x0000__x005f_x0000__x0"/>
      <sheetName val="14.07.10Á_x005f_x000c__x005f_x0003_&amp;_x0000"/>
      <sheetName val="_x005f_x0000_"/>
      <sheetName val="08.07.10헾】_x005f_x0005_____菈_x005f_x0013_"/>
      <sheetName val="  ¢_x005f_x0002_&amp;_x005f_x0000__x005f_x0000__x0000"/>
      <sheetName val="  ¢_x005f_x0002_&amp;___ú5#_______"/>
      <sheetName val="08.07.10헾】_x005f_x0005____x005f_x0005__x00"/>
      <sheetName val=" _x005f_x000d_¢_x005f_x0002_&amp;_x005f_x0000__x005f_x0000_"/>
      <sheetName val=" _x005f_x000d_¢_x005f_x0002_&amp;___ú5#_______"/>
      <sheetName val="__x005f_x000a_¢&amp;ú5#"/>
      <sheetName val="__x005f_x000a_¢&amp;___ú5#_______"/>
      <sheetName val="Miscellan%ous_x005f_x0008_civil"/>
      <sheetName val="14.07.10@^__x005f_x0001_&amp;_x005f_x0000__x000"/>
      <sheetName val="_x005f_x0001__x005f_x0000__x005f_x0000__x005f_x0000_"/>
      <sheetName val="08.07.10헾】_x005f_x0005___壀&quot;夌&quot;"/>
      <sheetName val="08.07.10헾】_x005f_x0005___헾⿂_x005f_x0005__x"/>
      <sheetName val="08.07.10헾】_x005f_x0005___ꮸ⽚_x005f_x0005__x"/>
      <sheetName val="08.07.10헾】_x005f_x0005_____懇"/>
      <sheetName val="08.07.10헾】_x005f_x0005___丵⼽_x005f_x0005__x"/>
      <sheetName val="08.07.10헾】_x005f_x0005_____癠_"/>
      <sheetName val=" _¢_x005f_x0002_&amp;___ú5#_______"/>
      <sheetName val="08.07.10헾】_x005f_x0005___헾⽀_x005f_x0005__x"/>
      <sheetName val="B3-B4-B5-_x005f_x0006__x005f_x0000_"/>
      <sheetName val="_x005f_x0000__x005f_x0017__x005f_x0000__x005f_x0012__x0"/>
      <sheetName val="ᬀᜀሀༀሀ_x005f_x0000__x005f_x0000__x005f_x0000__x000"/>
      <sheetName val="08.07.10헾】_x005f_x0005___헾⾑_x005f_x0005__x"/>
      <sheetName val="08.07.10헾】_x005f_x0005___壀$夌$"/>
      <sheetName val="08.07.10_x005f_x0000__x005f_x0000_ⴠ_x005f_x0000__"/>
      <sheetName val="08.07.10 CIVIՌ_x005f_x0000_缀_x005f_x0000__x"/>
      <sheetName val="08.07.10헾】_x005f_x0005___헾　_x005f_x0005__x"/>
      <sheetName val=" _¢_x005f_x0002_&amp;_x005f_x0000__x005f_x0000__x0000"/>
      <sheetName val="08.07.10헾】_x005f_x0005___苈ô헾⼤"/>
      <sheetName val="_x005f_x000a_"/>
      <sheetName val="Eqpmnt Pln_x005f_x0000_"/>
      <sheetName val=" _¢_x005f_x0002_&amp;_x005f_x0000__x005f_x0000_"/>
      <sheetName val="14.07.10Á_x005f_x000c__x005f_x0003_&amp;"/>
      <sheetName val="  ¢_x005f_x0002_&amp;"/>
      <sheetName val="08.07.10헾】_x005f_x0005____x005f_x0005_"/>
      <sheetName val="14.07.10@^__x005f_x0001_&amp;"/>
      <sheetName val="_x005f_x0001_"/>
      <sheetName val="08.07.10헾】_x005f_x0005___헾⿂_x005f_x0005_"/>
      <sheetName val="08.07.10헾】_x005f_x0005___ꮸ⽚_x005f_x0005_"/>
      <sheetName val="08.07.10헾】_x005f_x0005___丵⼽_x005f_x0005_"/>
      <sheetName val="08.07.10헾】_x005f_x0005___헾⽀_x005f_x0005_"/>
      <sheetName val="08.07.10헾】_x005f_x0005___헾⾑_x005f_x0005_"/>
      <sheetName val="B3-B4-B5-_x005f_x0006_"/>
      <sheetName val="08.07.10헾】_x005f_x0005___헾　_x005f_x0005_"/>
      <sheetName val="[temp.xls]08.07.10헾】_x0005_?/"/>
      <sheetName val="KSt_-_Analysis_20"/>
      <sheetName val="Section_Catalogue20"/>
      <sheetName val="Deprec_20"/>
      <sheetName val="2_civil-RA17"/>
      <sheetName val="Frango_Work_sheet16"/>
      <sheetName val="TCMO_(2)16"/>
      <sheetName val="Advance_tax16"/>
      <sheetName val="Cashflow_16"/>
      <sheetName val="ITDEP_revised16"/>
      <sheetName val="Deferred_tax16"/>
      <sheetName val="grp_16"/>
      <sheetName val="Debtors_Ageing_16"/>
      <sheetName val="LEVEL_SHEET7"/>
      <sheetName val="Form_616"/>
      <sheetName val="Fin__Assumpt__-_Sensitivitie16"/>
      <sheetName val="Lifts_&amp;_Escal-BOQ16"/>
      <sheetName val="FIRE_BOQ16"/>
      <sheetName val="Raw_Data16"/>
      <sheetName val="Rate_analysis_civil16"/>
      <sheetName val="KSt_-_Analysis_21"/>
      <sheetName val="Section_Catalogue21"/>
      <sheetName val="Deprec_21"/>
      <sheetName val="2_civil-RA18"/>
      <sheetName val="Frango_Work_sheet17"/>
      <sheetName val="TCMO_(2)17"/>
      <sheetName val="Advance_tax17"/>
      <sheetName val="Cashflow_17"/>
      <sheetName val="ITDEP_revised17"/>
      <sheetName val="Deferred_tax17"/>
      <sheetName val="grp_17"/>
      <sheetName val="Debtors_Ageing_17"/>
      <sheetName val="LEVEL_SHEET8"/>
      <sheetName val="Form_617"/>
      <sheetName val="Fin__Assumpt__-_Sensitivitie17"/>
      <sheetName val="Lifts_&amp;_Escal-BOQ17"/>
      <sheetName val="FIRE_BOQ17"/>
      <sheetName val="Raw_Data17"/>
      <sheetName val="Rate_analysis_civil17"/>
      <sheetName val="Eqpmnt_PlnH6"/>
      <sheetName val="Eqpmnt_PlnÄ6"/>
      <sheetName val="PointNo_56"/>
      <sheetName val="precast_RC_element6"/>
      <sheetName val="General_Input6"/>
      <sheetName val="RA_BILL_-_16"/>
      <sheetName val="Tax_Inv6"/>
      <sheetName val="Tax_Inv_(Client)6"/>
      <sheetName val="foot-slab_reinft6"/>
      <sheetName val="7_Other_Costs6"/>
      <sheetName val="Vind_-_BtB6"/>
      <sheetName val="WORK_TABLE6"/>
      <sheetName val="KSt_-_Analysis_24"/>
      <sheetName val="Section_Catalogue24"/>
      <sheetName val="Deprec_24"/>
      <sheetName val="2_civil-RA21"/>
      <sheetName val="Frango_Work_sheet20"/>
      <sheetName val="TCMO_(2)20"/>
      <sheetName val="Advance_tax20"/>
      <sheetName val="Cashflow_20"/>
      <sheetName val="ITDEP_revised20"/>
      <sheetName val="Deferred_tax20"/>
      <sheetName val="grp_20"/>
      <sheetName val="Debtors_Ageing_20"/>
      <sheetName val="LEVEL_SHEET11"/>
      <sheetName val="Form_620"/>
      <sheetName val="Fin__Assumpt__-_Sensitivitie20"/>
      <sheetName val="Lifts_&amp;_Escal-BOQ20"/>
      <sheetName val="FIRE_BOQ20"/>
      <sheetName val="Raw_Data20"/>
      <sheetName val="Rate_analysis_civil20"/>
      <sheetName val="Eqpmnt_PlnH9"/>
      <sheetName val="Eqpmnt_PlnÄ9"/>
      <sheetName val="PointNo_59"/>
      <sheetName val="precast_RC_element9"/>
      <sheetName val="General_Input9"/>
      <sheetName val="RA_BILL_-_19"/>
      <sheetName val="Tax_Inv9"/>
      <sheetName val="Tax_Inv_(Client)9"/>
      <sheetName val="foot-slab_reinft9"/>
      <sheetName val="7_Other_Costs9"/>
      <sheetName val="Vind_-_BtB9"/>
      <sheetName val="Basement_Budget9"/>
      <sheetName val="WORK_TABLE9"/>
      <sheetName val="KSt_-_Analysis_23"/>
      <sheetName val="Section_Catalogue23"/>
      <sheetName val="Deprec_23"/>
      <sheetName val="2_civil-RA20"/>
      <sheetName val="Frango_Work_sheet19"/>
      <sheetName val="TCMO_(2)19"/>
      <sheetName val="Advance_tax19"/>
      <sheetName val="Cashflow_19"/>
      <sheetName val="ITDEP_revised19"/>
      <sheetName val="Deferred_tax19"/>
      <sheetName val="grp_19"/>
      <sheetName val="Debtors_Ageing_19"/>
      <sheetName val="LEVEL_SHEET10"/>
      <sheetName val="Form_619"/>
      <sheetName val="Fin__Assumpt__-_Sensitivitie19"/>
      <sheetName val="Lifts_&amp;_Escal-BOQ19"/>
      <sheetName val="FIRE_BOQ19"/>
      <sheetName val="Raw_Data19"/>
      <sheetName val="Rate_analysis_civil19"/>
      <sheetName val="Eqpmnt_PlnH8"/>
      <sheetName val="Eqpmnt_PlnÄ8"/>
      <sheetName val="PointNo_58"/>
      <sheetName val="precast_RC_element8"/>
      <sheetName val="General_Input8"/>
      <sheetName val="RA_BILL_-_18"/>
      <sheetName val="Tax_Inv8"/>
      <sheetName val="Tax_Inv_(Client)8"/>
      <sheetName val="foot-slab_reinft8"/>
      <sheetName val="7_Other_Costs8"/>
      <sheetName val="Vind_-_BtB8"/>
      <sheetName val="WORK_TABLE8"/>
      <sheetName val="KSt_-_Analysis_22"/>
      <sheetName val="Section_Catalogue22"/>
      <sheetName val="Deprec_22"/>
      <sheetName val="2_civil-RA19"/>
      <sheetName val="Frango_Work_sheet18"/>
      <sheetName val="TCMO_(2)18"/>
      <sheetName val="Advance_tax18"/>
      <sheetName val="Cashflow_18"/>
      <sheetName val="ITDEP_revised18"/>
      <sheetName val="Deferred_tax18"/>
      <sheetName val="grp_18"/>
      <sheetName val="Debtors_Ageing_18"/>
      <sheetName val="LEVEL_SHEET9"/>
      <sheetName val="Form_618"/>
      <sheetName val="Fin__Assumpt__-_Sensitivitie18"/>
      <sheetName val="Lifts_&amp;_Escal-BOQ18"/>
      <sheetName val="FIRE_BOQ18"/>
      <sheetName val="Raw_Data18"/>
      <sheetName val="Rate_analysis_civil18"/>
      <sheetName val="Eqpmnt_PlnH7"/>
      <sheetName val="Eqpmnt_PlnÄ7"/>
      <sheetName val="PointNo_57"/>
      <sheetName val="precast_RC_element7"/>
      <sheetName val="General_Input7"/>
      <sheetName val="RA_BILL_-_17"/>
      <sheetName val="Tax_Inv7"/>
      <sheetName val="Tax_Inv_(Client)7"/>
      <sheetName val="foot-slab_reinft7"/>
      <sheetName val="7_Other_Costs7"/>
      <sheetName val="Vind_-_BtB7"/>
      <sheetName val="WORK_TABLE7"/>
      <sheetName val="KSt_-_Analysis_25"/>
      <sheetName val="Section_Catalogue25"/>
      <sheetName val="Deprec_25"/>
      <sheetName val="2_civil-RA22"/>
      <sheetName val="Frango_Work_sheet21"/>
      <sheetName val="TCMO_(2)21"/>
      <sheetName val="Advance_tax21"/>
      <sheetName val="Cashflow_21"/>
      <sheetName val="ITDEP_revised21"/>
      <sheetName val="Deferred_tax21"/>
      <sheetName val="grp_21"/>
      <sheetName val="Debtors_Ageing_21"/>
      <sheetName val="LEVEL_SHEET12"/>
      <sheetName val="Form_621"/>
      <sheetName val="Fin__Assumpt__-_Sensitivitie21"/>
      <sheetName val="Lifts_&amp;_Escal-BOQ21"/>
      <sheetName val="FIRE_BOQ21"/>
      <sheetName val="Raw_Data21"/>
      <sheetName val="Rate_analysis_civil21"/>
      <sheetName val="Eqpmnt_PlnH10"/>
      <sheetName val="Eqpmnt_PlnÄ10"/>
      <sheetName val="PointNo_510"/>
      <sheetName val="precast_RC_element10"/>
      <sheetName val="General_Input10"/>
      <sheetName val="RA_BILL_-_110"/>
      <sheetName val="Tax_Inv10"/>
      <sheetName val="Tax_Inv_(Client)10"/>
      <sheetName val="foot-slab_reinft10"/>
      <sheetName val="7_Other_Costs10"/>
      <sheetName val="Vind_-_BtB10"/>
      <sheetName val="Basement_Budget10"/>
      <sheetName val="WORK_TABLE10"/>
      <sheetName val="FACE"/>
      <sheetName val="leads"/>
      <sheetName val="Structure Bills Q_x0011_"/>
      <sheetName val="ༀሀጀᨀᬀᜀ"/>
      <sheetName val="Item-_C"/>
      <sheetName val="CEMENT PSP"/>
      <sheetName val="TORRENT CEMENT"/>
      <sheetName val="[temp.xls]08_07_10헾】?/退Ý"/>
      <sheetName val="[temp.xls]14_07_10@^\&amp;"/>
      <sheetName val="[temp.xls]_09_07_10_M蕸\헾⿓"/>
      <sheetName val="[temp.xls]08_07_10헾】?/"/>
      <sheetName val="Internal"/>
      <sheetName val="3LBHK_RA1"/>
      <sheetName val="GF_Columns1"/>
      <sheetName val="Basic_Rates1"/>
      <sheetName val="Material_recovery1"/>
      <sheetName val="Main_Gate_House1"/>
      <sheetName val="unit_cost_1"/>
      <sheetName val="3LBHK_RA2"/>
      <sheetName val="GF_Columns2"/>
      <sheetName val="Basic_Rates2"/>
      <sheetName val="Material_recovery2"/>
      <sheetName val="Main_Gate_House2"/>
      <sheetName val="unit_cost_2"/>
      <sheetName val="p.dhanunjay"/>
      <sheetName val="nandlal sarma"/>
      <sheetName val="t.raveendran"/>
      <sheetName val="3. Elemental Summary"/>
      <sheetName val="Personal Account"/>
      <sheetName val="Clossing Balance"/>
      <sheetName val="Mariappan"/>
      <sheetName val="Mohankumar"/>
      <sheetName val="Password"/>
      <sheetName val="Dayto day exp"/>
      <sheetName val="Personal Exp Arul"/>
      <sheetName val="Gokul Road"/>
      <sheetName val="_07_07_10 CIVIL7"/>
      <sheetName val="Source Ref."/>
      <sheetName val="Mar Roster"/>
      <sheetName val="Dropdown List"/>
      <sheetName val="매크로"/>
      <sheetName val="11-hsd"/>
      <sheetName val="13-septic"/>
      <sheetName val="7-ug"/>
      <sheetName val="2-utility"/>
      <sheetName val="18-misc"/>
      <sheetName val="5-pipe"/>
      <sheetName val="10CC Stmt"/>
      <sheetName val="Price Index"/>
      <sheetName val="Sch"/>
      <sheetName val="BOQ Distribution"/>
      <sheetName val="Schedules PL"/>
      <sheetName val="Schedules BS"/>
      <sheetName val="M+L"/>
      <sheetName val="Consumptions"/>
      <sheetName val="Labour List"/>
      <sheetName val="D"/>
      <sheetName val="Sheet3 (2)"/>
      <sheetName val="PRICE-COMP"/>
      <sheetName val="High_Rise_Abstract_5"/>
      <sheetName val="Eartwork_Item_(1_1_1)5"/>
      <sheetName val="Sand_Filling_Item_(1_3)5"/>
      <sheetName val="Raft_Con__M_40_Item(2_3_1_C)5"/>
      <sheetName val="Raft_Con__M_40_Item(2_3_1_d)5"/>
      <sheetName val="Raft_Shut_Item_(2_6_1_a)5"/>
      <sheetName val="Slab_Conc__M_50_2_3_2_f5"/>
      <sheetName val="Slab_Conc__M_60_Item_(2_3_2_d)5"/>
      <sheetName val="Slab_Conc__M_40_Item_(2_3_2_d)5"/>
      <sheetName val="Pkg_-_3_staircase_Kota_2_8_1_45"/>
      <sheetName val="Pkg_-_3_staircase_Kota_2_8_2_45"/>
      <sheetName val="Slab_Shut__Item_2_5_1_(c)5"/>
      <sheetName val="Col_Conc__M_40_Item_2_3_3(e_)5"/>
      <sheetName val="Col_&amp;_Wall_Shutt__Item(2_5_1d)5"/>
      <sheetName val="Col_Conc__M_50_Item_2_3_3(e)5"/>
      <sheetName val="Col_Conc__M_60_Item_2_3_3(f)5"/>
      <sheetName val="Cir__Col__Shutt__Item(2_6_1_g)5"/>
      <sheetName val="Bw_115_(3_4_1_a)_Flr_1st-15th5"/>
      <sheetName val="Bw_115_(3_4_1_b)_16th-28th5"/>
      <sheetName val="Bw_115_(3_4_1_c)_29th-Terrace5"/>
      <sheetName val="Bw_230_(3_2_1_a)_Flr_1st_to15t5"/>
      <sheetName val="Bw_230_(3_2_1_b)_Flr_16_to_28t5"/>
      <sheetName val="Bw_230_(3_2_1_c)_Flr_29th-Terr5"/>
      <sheetName val="Water_Tank_Wall_WP_4_3_25"/>
      <sheetName val="Core_Cutting_8_175"/>
      <sheetName val="HT_Wall_Cemnt_Plaster_6_1_15"/>
      <sheetName val="External_Wall_Cement_plaster6_6"/>
      <sheetName val="Ceiling_Cement_Plaster_6_25"/>
      <sheetName val="Wood_Door_frame5"/>
      <sheetName val="Extra_Item_15(Dism__of_DF)5"/>
      <sheetName val="Anchor_Fastner_2_11_15"/>
      <sheetName val="Item_4_1_1Railing_(Pckg_-_03)5"/>
      <sheetName val="IPS_Flooring_Item_5_65"/>
      <sheetName val="Sunken_Water_Proofing_Item_4_06"/>
      <sheetName val="Sunken_Filling_Item_4_105"/>
      <sheetName val="Raft_Water_Proofing_Item_4_01A5"/>
      <sheetName val="PVC_water_stop_Item_8_8_15"/>
      <sheetName val="HT_MS_Sleeves_8_135"/>
      <sheetName val="Rebaring_Details_2_7_55"/>
      <sheetName val="HT_PVC_Sleeves_8_145"/>
      <sheetName val="Chipping_Item_2_7_65"/>
      <sheetName val="NITO_BOND_Item_2_7_75"/>
      <sheetName val="IMACO_COncrete_Item_2_7_85"/>
      <sheetName val="HT_MS_puddle_Flange_5"/>
      <sheetName val="Full_Brk_Dismantling_Work_9_15"/>
      <sheetName val="Half_Brk_Dismantling_Work_9_25"/>
      <sheetName val="Conc_Dismantling_Work_9_35"/>
      <sheetName val="Steel_Lintel_8_18_1_(i)5"/>
      <sheetName val="Steel_Lintel8_18_1_(ii)5"/>
      <sheetName val="Steel_Lintel_8_18_1_(iii)5"/>
      <sheetName val="Steel_Lintel_8_18_1(iv)5"/>
      <sheetName val="Shaft_Plaster_6_45"/>
      <sheetName val="White_Wash_7_15"/>
      <sheetName val="Gypsum_Plaster_Wall_6_5_15"/>
      <sheetName val="Gypsum_Plaster_Ceiling_6_5_25"/>
      <sheetName val="Making_of_Khura_4_95"/>
      <sheetName val="RWP_cutout_encasing_(13)5"/>
      <sheetName val="Extra_Item_(11)5"/>
      <sheetName val="Extra_Item_(12)5"/>
      <sheetName val="Combined_Results_5"/>
      <sheetName val="Ring_Details5"/>
      <sheetName val="_6"/>
      <sheetName val="Equipment_Master5"/>
      <sheetName val="Material_Master5"/>
      <sheetName val="activit-graph__5"/>
      <sheetName val="Summary_output5"/>
      <sheetName val="08_07_105"/>
      <sheetName val="08_07_10_CIVIՌ5"/>
      <sheetName val="CONSTRUCTION_COMPONENT5"/>
      <sheetName val="Fire_Hydrant5"/>
      <sheetName val="Material_Spec_5"/>
      <sheetName val="Terms_&amp;_conditions5"/>
      <sheetName val="Contract_Status5"/>
      <sheetName val="Eqpmnt_Pln5"/>
      <sheetName val="ITB_COST5"/>
      <sheetName val="collections_plan_04015"/>
      <sheetName val="13__Steel_-_Ratio1"/>
      <sheetName val="Main_Abs_(3)5"/>
      <sheetName val="Main_Abs5"/>
      <sheetName val="Ltg_Abs5"/>
      <sheetName val="BBT_Abs5"/>
      <sheetName val="PC_Raceway_5"/>
      <sheetName val="Raceway_Flr_GI_5"/>
      <sheetName val="PERFORATED_TRAY5"/>
      <sheetName val="Earthing_5"/>
      <sheetName val="LT_Panel5"/>
      <sheetName val="Temp_Cable5"/>
      <sheetName val="Junction_Box5"/>
      <sheetName val="DB's_&amp;_MCB's5"/>
      <sheetName val="Point_Wiring5"/>
      <sheetName val="Floor_Chipping5"/>
      <sheetName val="Light_Fixtures5"/>
      <sheetName val="2C_1_SQMM5"/>
      <sheetName val="1R_4C_2_5SQMM5"/>
      <sheetName val="3c_x_2_5(RP)_5_15"/>
      <sheetName val="4c_x_6sqmm5"/>
      <sheetName val="3c_X_2_5_(UPS)5"/>
      <sheetName val="3c_x_6_sqmm5"/>
      <sheetName val="3C_X_1_5SQMM5"/>
      <sheetName val="PPA_Summary1"/>
      <sheetName val="_09_07_10_"/>
      <sheetName val="08_07_10헾】?蠄ሹꠀ䁮?"/>
      <sheetName val="08_07_10헾】?蠌ሹ⠀䁫?"/>
      <sheetName val="FX_Rates"/>
      <sheetName val="Summary_(GBP)"/>
      <sheetName val="B_&amp;_C_class_items_"/>
      <sheetName val="Load_Details(B1)"/>
      <sheetName val="Table_4"/>
      <sheetName val="Table_5"/>
      <sheetName val="Table_2"/>
      <sheetName val="Table_27"/>
      <sheetName val="GM_&amp;_TA"/>
      <sheetName val="Elect_"/>
      <sheetName val="SUPPLY_-Sanitary_Fixtures"/>
      <sheetName val="ITEMS_FOR_CIVIL_TENDER"/>
      <sheetName val="PO_NOS"/>
      <sheetName val="tie_beam"/>
      <sheetName val="1st_Slab"/>
      <sheetName val="Equiv_Length"/>
      <sheetName val="ON_BPCS"/>
      <sheetName val="MH_BUDGET_JAN'98"/>
      <sheetName val="MH_CONSPTN"/>
      <sheetName val="BASE_DATI"/>
      <sheetName val="SEP_07__F_"/>
      <sheetName val="OCT_07__F_"/>
      <sheetName val="Jul_07__F_"/>
      <sheetName val="May_07_without_Sale"/>
      <sheetName val="May_07__MIS_"/>
      <sheetName val="May_07__F_"/>
      <sheetName val="NOV_07__F_"/>
      <sheetName val="Jun_07__F_"/>
      <sheetName val="Aug_07__F_"/>
      <sheetName val="LT_DATA_(Cable)"/>
      <sheetName val="Labour_Rate_"/>
      <sheetName val="Grouping_TB"/>
      <sheetName val="Stress_Calculation"/>
      <sheetName val="MB_Prod"/>
      <sheetName val="Boq (Main Building)"/>
      <sheetName val="14_07_10_CIVIL_W _27"/>
      <sheetName val="__¢&amp;___ú5#_______10"/>
      <sheetName val="_COP_100%1"/>
      <sheetName val="GM_&amp;_TA1"/>
      <sheetName val="Quantity_Freeze1"/>
      <sheetName val="Chipping_RCC1"/>
      <sheetName val="Labour_List_1"/>
      <sheetName val="Plant_List1"/>
      <sheetName val="Material_List1"/>
      <sheetName val="Cable_Data1"/>
      <sheetName val="Elect_1"/>
      <sheetName val="EleHume"/>
      <sheetName val="PW_"/>
      <sheetName val="Dropdown_List"/>
      <sheetName val="Story Drift-Part 2"/>
      <sheetName val="FORM-16"/>
      <sheetName val="Cont"/>
      <sheetName val="(31)"/>
      <sheetName val="BQ"/>
      <sheetName val="暂估材料"/>
      <sheetName val="data existing_do not delete"/>
      <sheetName val="Arvind"/>
      <sheetName val="Kalyan"/>
      <sheetName val="schedule nos"/>
      <sheetName val="MERGED CODES &amp; NAMES"/>
      <sheetName val="TYPES"/>
      <sheetName val=" _x000e__x"/>
      <sheetName val="Rollup"/>
      <sheetName val="12a. CFTable"/>
      <sheetName val="P&amp;LSum"/>
      <sheetName val="Insts"/>
      <sheetName val="Centaurus- Consultacny"/>
      <sheetName val="C_link"/>
      <sheetName val="P_link"/>
      <sheetName val="pri-com"/>
      <sheetName val="Options"/>
      <sheetName val="Comparison"/>
      <sheetName val="Introduction"/>
      <sheetName val="B2.B_Site "/>
      <sheetName val="Dropdowns"/>
      <sheetName val="08.07.10헾】_x0005_?⇯瘀Ᏸ"/>
      <sheetName val="Legend"/>
      <sheetName val="Cost_any"/>
      <sheetName val="SCH99"/>
      <sheetName val="ASSET_99 "/>
      <sheetName val="M.R.List (2)"/>
      <sheetName val="Final Summary"/>
      <sheetName val="RA QTY"/>
      <sheetName val="GIS building"/>
      <sheetName val="CRB"/>
      <sheetName val="400KV bus duct"/>
      <sheetName val="reactor"/>
      <sheetName val="firewall"/>
      <sheetName val="FFPH"/>
      <sheetName val="Equipment str"/>
      <sheetName val="Chainlink fencing"/>
      <sheetName val="cable trench"/>
      <sheetName val="GIS BBS"/>
      <sheetName val="CRB BBS"/>
      <sheetName val="REACTOR BBS"/>
      <sheetName val="FFPH BBS"/>
      <sheetName val="FIREWALL BBS"/>
      <sheetName val="Equipment BBS"/>
      <sheetName val="cable trench bbs"/>
      <sheetName val="BUSDUCT BBS"/>
      <sheetName val="Material Issuance"/>
      <sheetName val="sUGGESTED dEDUCTION IN FINAL"/>
      <sheetName val="dEDUCTION"/>
      <sheetName val="ENCL10-C"/>
      <sheetName val="ENCL12-C"/>
      <sheetName val=" 09.07.10 _x0005_"/>
      <sheetName val="08.07.10헾】_x0005__蠄ሹꠀ䁮?"/>
      <sheetName val="08.07.10헾】_x0005__蠌ሹ⠀䁫?"/>
      <sheetName val="co.tax"/>
      <sheetName val="Groups"/>
      <sheetName val="Bsheet"/>
      <sheetName val="steam outlet"/>
      <sheetName val="Quotation"/>
      <sheetName val="[temp.xls]8!;bÂ/Ò:!Ò8"/>
      <sheetName val="[temp.xls]¸:_x001f_;b+/î&lt;_x001f_î:"/>
      <sheetName val="Capital 2004 - 2007"/>
      <sheetName val="DOOR-WINDOW SCHEDULE"/>
      <sheetName val="BLOCK WORK-GRD FLR"/>
      <sheetName val="NEW FILE CREATION SLIP(REGULAR)"/>
      <sheetName val="MPC"/>
      <sheetName val="Project Profile"/>
      <sheetName val=" 08.07.10 RS &amp; S䂰⁜㩰⁜"/>
      <sheetName val="Traveller Details"/>
      <sheetName val="Config"/>
      <sheetName val="Break Dw"/>
      <sheetName val="daten intern"/>
      <sheetName val="Reinf master"/>
      <sheetName val="Micro"/>
      <sheetName val="Macro"/>
      <sheetName val="Scaff-Rose"/>
      <sheetName val="_21_07_10_N_SHIFT_M"/>
      <sheetName val="弰彎䡓䙉彔䕍䡃䘭䉁_x001b_开ㄲた強〱也卟䥈呆䵟䍅ⵈ䅔䭎_x000b_挀汯爭楥普ㅴ"/>
      <sheetName val="_Recovered_SheetName_428_"/>
      <sheetName val="_Recovered_SheetName_429_"/>
      <sheetName val="_Recovered_SheetName_430_"/>
      <sheetName val="_Recovered_SheetName_431_"/>
      <sheetName val="_Recovered_SheetName_432_"/>
      <sheetName val="_Recovered_SheetName_433_"/>
      <sheetName val="_Recovered_SheetName_434_"/>
      <sheetName val="_Recovered_SheetName_435_"/>
      <sheetName val="_Recovered_SheetName_436_"/>
      <sheetName val="_Recovered_SheetName_437_"/>
      <sheetName val="_Recovered_SheetName_438_"/>
      <sheetName val="_Recovered_SheetName_439_"/>
      <sheetName val="_Recovered_SheetName_440_"/>
      <sheetName val="_Recovered_SheetName_441_"/>
      <sheetName val="_Recovered_SheetName_442_"/>
      <sheetName val="_Recovered_SheetName_443_"/>
      <sheetName val="_Recovered_SheetName_444_"/>
      <sheetName val="_Recovered_SheetName_445_"/>
      <sheetName val="_Recovered_SheetName_446_"/>
      <sheetName val="_Recovered_SheetName_447_"/>
      <sheetName val="_Recovered_SheetName_448_"/>
      <sheetName val="_Recovered_SheetName_449_"/>
      <sheetName val="_Recovered_SheetName_450_"/>
      <sheetName val="_Recovered_SheetName_451_"/>
      <sheetName val="_Recovered_SheetName_452_"/>
      <sheetName val="_Recovered_SheetName_453_"/>
      <sheetName val="_Recovered_SheetName_454_"/>
      <sheetName val="_Recovered_SheetName_455_"/>
      <sheetName val="_Recovered_SheetName_456_"/>
      <sheetName val="_Recovered_SheetName_457_"/>
      <sheetName val="_Recovered_SheetName_458_"/>
      <sheetName val="_Recovered_SheetName_459_"/>
      <sheetName val="_Recovered_SheetName_460_"/>
      <sheetName val="_Recovered_SheetName_461_"/>
      <sheetName val="_Recovered_SheetName_462_"/>
      <sheetName val="_Recovered_SheetName_463_"/>
      <sheetName val="_Recovered_SheetName_464_"/>
      <sheetName val="_Recovered_SheetName_465_"/>
      <sheetName val="_Recovered_SheetName_466_"/>
      <sheetName val="_Recovered_SheetName_467_"/>
      <sheetName val="_Recovered_SheetName_468_"/>
      <sheetName val="_Recovered_SheetName_469_"/>
      <sheetName val="_Recovered_SheetName_470_"/>
      <sheetName val="_Recovered_SheetName_471_"/>
      <sheetName val="_Recovered_SheetName_472_"/>
      <sheetName val="_Recovered_SheetName_473_"/>
      <sheetName val="_Recovered_SheetName_474_"/>
      <sheetName val="_Recovered_SheetName_475_"/>
      <sheetName val="_Recovered_SheetName_476_"/>
      <sheetName val="_Recovered_SheetName_477_"/>
      <sheetName val="_Recovered_SheetName_478_"/>
      <sheetName val="_Recovered_SheetName_479_"/>
      <sheetName val="_Recovered_SheetName_480_"/>
      <sheetName val="_Recovered_SheetName_481_"/>
      <sheetName val="_Recovered_SheetName_482_"/>
      <sheetName val="_Recovered_SheetName_483_"/>
      <sheetName val="_Recovered_SheetName_484_"/>
      <sheetName val="_Recovered_SheetName_485_"/>
      <sheetName val="_Recovered_SheetName_486_"/>
      <sheetName val="_Recovered_SheetName_487_"/>
      <sheetName val="_Recovered_SheetName_488_"/>
      <sheetName val="_Recovered_SheetName_489_"/>
      <sheetName val="_Recovered_SheetName_490_"/>
      <sheetName val="_Recovered_SheetName_491_"/>
      <sheetName val="_Recovered_SheetName_492_"/>
      <sheetName val="_Recovered_SheetName_493_"/>
      <sheetName val="_Recovered_SheetName_494_"/>
      <sheetName val="_Recovered_SheetName_495_"/>
      <sheetName val="_Recovered_SheetName_496_"/>
      <sheetName val="_Recovered_SheetName_497_"/>
      <sheetName val="_Recovered_SheetName_498_"/>
      <sheetName val="_Recovered_SheetName_499_"/>
      <sheetName val="_Recovered_SheetName_500_"/>
      <sheetName val="_Recovered_SheetName_501_"/>
      <sheetName val="_Recovered_SheetName_502_"/>
      <sheetName val="_Recovered_SheetName_503_"/>
      <sheetName val="_Recovered_SheetName_504_"/>
      <sheetName val="_Recovered_SheetName_505_"/>
      <sheetName val="_Recovered_SheetName_506_"/>
      <sheetName val="_Recovered_SheetName_507_"/>
      <sheetName val="_Recovered_SheetName_508_"/>
      <sheetName val="_Recovered_SheetName_509_"/>
      <sheetName val="_Recovered_SheetName_510_"/>
      <sheetName val="_Recovered_SheetName_511_"/>
      <sheetName val="_Recovered_SheetName_512_"/>
      <sheetName val="_Recovered_SheetName_513_"/>
      <sheetName val="_Recovered_SheetName_514_"/>
      <sheetName val="_Recovered_SheetName_515_"/>
      <sheetName val="_Recovered_SheetName_516_"/>
      <sheetName val="_Recovered_SheetName_517_"/>
      <sheetName val="_Recovered_SheetName_518_"/>
      <sheetName val="_Recovered_SheetName_519_"/>
      <sheetName val="_Recovered_SheetName_520_"/>
      <sheetName val="_Recovered_SheetName_521_"/>
      <sheetName val="_Recovered_SheetName_522_"/>
      <sheetName val="_Recovered_SheetName_523_"/>
      <sheetName val="_Recovered_SheetName_524_"/>
      <sheetName val="_Recovered_SheetName_525_"/>
      <sheetName val="_Recovered_SheetName_526_"/>
      <sheetName val="_Recovered_SheetName_527_"/>
      <sheetName val="_Recovered_SheetName_528_"/>
      <sheetName val="_Recovered_SheetName_529_"/>
      <sheetName val="_Recovered_SheetName_530_"/>
      <sheetName val="_Recovered_SheetName_531_"/>
      <sheetName val="_Recovered_SheetName_532_"/>
      <sheetName val="_Recovered_SheetName_533_"/>
      <sheetName val="_Recovered_SheetName_534_"/>
      <sheetName val="_Recovered_SheetName_535_"/>
      <sheetName val="_Recovered_SheetName_536_"/>
      <sheetName val="_Recovered_SheetName_537_"/>
      <sheetName val="_Recovered_SheetName_538_"/>
      <sheetName val="_Recovered_SheetName_539_"/>
      <sheetName val="_Recovered_SheetName_540_"/>
      <sheetName val="_Recovered_SheetName_541_"/>
      <sheetName val="_Recovered_SheetName_542_"/>
      <sheetName val="_Recovered_SheetName_543_"/>
      <sheetName val="_Recovered_SheetName_544_"/>
      <sheetName val="_Recovered_SheetName_545_"/>
      <sheetName val="_Recovered_SheetName_546_"/>
      <sheetName val="_Recovered_SheetName_547_"/>
      <sheetName val="_Recovered_SheetName_548_"/>
      <sheetName val="_Recovered_SheetName_549_"/>
      <sheetName val="_Recovered_SheetName_550_"/>
      <sheetName val="_Recovered_SheetName_551_"/>
      <sheetName val="_Recovered_SheetName_552_"/>
      <sheetName val="_Recovered_SheetName_553_"/>
      <sheetName val="_Recovered_SheetName_554_"/>
      <sheetName val="_Recovered_SheetName_555_"/>
      <sheetName val="_Recovered_SheetName_556_"/>
      <sheetName val="_Recovered_SheetName_557_"/>
      <sheetName val="_Recovered_SheetName_558_"/>
      <sheetName val="_Recovered_SheetName_559_"/>
      <sheetName val="_Recovered_SheetName_560_"/>
      <sheetName val="_Recovered_SheetName_561_"/>
      <sheetName val="_Recovered_SheetName_562_"/>
      <sheetName val="_Recovered_SheetName_563_"/>
      <sheetName val="_Recovered_SheetName_564_"/>
      <sheetName val="_Recovered_SheetName_565_"/>
      <sheetName val="_Recovered_SheetName_566_"/>
      <sheetName val="_Recovered_SheetName_567_"/>
      <sheetName val="_Recovered_SheetName_568_"/>
      <sheetName val="_Recovered_SheetName_569_"/>
      <sheetName val="_Recovered_SheetName_570_"/>
      <sheetName val="_Recovered_SheetName_571_"/>
      <sheetName val="_Recovered_SheetName_572_"/>
      <sheetName val="_Recovered_SheetName_573_"/>
      <sheetName val="_Recovered_SheetName_574_"/>
      <sheetName val="_Recovered_SheetName_575_"/>
      <sheetName val="_Recovered_SheetName_576_"/>
      <sheetName val="_Recovered_SheetName_577_"/>
      <sheetName val="_Recovered_SheetName_578_"/>
      <sheetName val="_Recovered_SheetName_579_"/>
      <sheetName val="_Recovered_SheetName_580_"/>
      <sheetName val="_Recovered_SheetName_581_"/>
      <sheetName val="_Recovered_SheetName_582_"/>
      <sheetName val="_Recovered_SheetName_583_"/>
      <sheetName val="_Recovered_SheetName_584_"/>
      <sheetName val="_Recovered_SheetName_585_"/>
      <sheetName val="_Recovered_SheetName_586_"/>
      <sheetName val="_Recovered_SheetName_587_"/>
      <sheetName val="_Recovered_SheetName_588_"/>
      <sheetName val="_Recovered_SheetName_589_"/>
      <sheetName val="_Recovered_SheetName_590_"/>
      <sheetName val="_Recovered_SheetName_591_"/>
      <sheetName val="_Recovered_SheetName_592_"/>
      <sheetName val="_Recovered_SheetName_593_"/>
      <sheetName val="_Recovered_SheetName_594_"/>
      <sheetName val="_Recovered_SheetName_595_"/>
      <sheetName val="_Recovered_SheetName_596_"/>
      <sheetName val="_Recovered_SheetName_597_"/>
      <sheetName val="_Recovered_SheetName_598_"/>
      <sheetName val="_Recovered_SheetName_599_"/>
      <sheetName val="_Recovered_SheetName_600_"/>
      <sheetName val="_Recovered_SheetName_601_"/>
      <sheetName val="_Recovered_SheetName_602_"/>
      <sheetName val="_Recovered_SheetName_603_"/>
      <sheetName val="_Recovered_SheetName_604_"/>
      <sheetName val="_Recovered_SheetName_605_"/>
      <sheetName val="_Recovered_SheetName_606_"/>
      <sheetName val="_Recovered_SheetName_607_"/>
      <sheetName val="_Recovered_SheetName_608_"/>
      <sheetName val="_Recovered_SheetName_609_"/>
      <sheetName val="_Recovered_SheetName_610_"/>
      <sheetName val="_Recovered_SheetName_611_"/>
      <sheetName val="_Recovered_SheetName_612_"/>
      <sheetName val="_Recovered_SheetName_613_"/>
      <sheetName val="_Recovered_SheetName_614_"/>
      <sheetName val="_Recovered_SheetName_615_"/>
      <sheetName val="_Recovered_SheetName_616_"/>
      <sheetName val="_Recovered_SheetName_617_"/>
      <sheetName val="_Recovered_SheetName_618_"/>
      <sheetName val="_Recovered_SheetName_619_"/>
      <sheetName val="_Recovered_SheetName_620_"/>
      <sheetName val="_Recovered_SheetName_621_"/>
      <sheetName val="_Recovered_SheetName_622_"/>
      <sheetName val="_Recovered_SheetName_623_"/>
      <sheetName val="_Recovered_SheetName_624_"/>
      <sheetName val="_Recovered_SheetName_625_"/>
      <sheetName val="_Recovered_SheetName_626_"/>
      <sheetName val="_Recovered_SheetName_627_"/>
      <sheetName val="_Recovered_SheetName_628_"/>
      <sheetName val="_Recovered_SheetName_629_"/>
      <sheetName val="_Recovered_SheetName_630_"/>
      <sheetName val="_Recovered_SheetName_631_"/>
      <sheetName val="_Recovered_SheetName_632_"/>
      <sheetName val="_Recovered_SheetName_633_"/>
      <sheetName val="_Recovered_SheetName_634_"/>
      <sheetName val="_Recovered_SheetName_635_"/>
      <sheetName val="_Recovered_SheetName_636_"/>
      <sheetName val="_Recovered_SheetName_637_"/>
      <sheetName val="_Recovered_SheetName_638_"/>
      <sheetName val="_Recovered_SheetName_639_"/>
      <sheetName val="_Recovered_SheetName_640_"/>
      <sheetName val="_Recovered_SheetName_641_"/>
      <sheetName val="_Recovered_SheetName_642_"/>
      <sheetName val="_Recovered_SheetName_643_"/>
      <sheetName val="_Recovered_SheetName_644_"/>
      <sheetName val="_Recovered_SheetName_645_"/>
      <sheetName val="_Recovered_SheetName_646_"/>
      <sheetName val="_Recovered_SheetName_647_"/>
      <sheetName val="_Recovered_SheetName_648_"/>
      <sheetName val="_Recovered_SheetName_649_"/>
      <sheetName val="_Recovered_SheetName_650_"/>
      <sheetName val="_Recovered_SheetName_651_"/>
      <sheetName val="_Recovered_SheetName_652_"/>
      <sheetName val="_Recovered_SheetName_653_"/>
      <sheetName val="_Recovered_SheetName_654_"/>
      <sheetName val="_Recovered_SheetName_655_"/>
      <sheetName val="_Recovered_SheetName_656_"/>
      <sheetName val="_Recovered_SheetName_657_"/>
      <sheetName val="_Recovered_SheetName_658_"/>
      <sheetName val="_Recovered_SheetName_659_"/>
      <sheetName val="_Recovered_SheetName_660_"/>
      <sheetName val="_Recovered_SheetName_661_"/>
      <sheetName val="_Recovered_SheetName_662_"/>
      <sheetName val="_Recovered_SheetName_663_"/>
      <sheetName val="_Recovered_SheetName_664_"/>
      <sheetName val="_Recovered_SheetName_665_"/>
      <sheetName val="_Recovered_SheetName_666_"/>
      <sheetName val="_Recovered_SheetName_667_"/>
      <sheetName val="_Recovered_SheetName_668_"/>
      <sheetName val="_Recovered_SheetName_669_"/>
      <sheetName val="_Recovered_SheetName_670_"/>
      <sheetName val="_Recovered_SheetName_671_"/>
      <sheetName val="_Recovered_SheetName_672_"/>
      <sheetName val="_Recovered_SheetName_673_"/>
      <sheetName val="_Recovered_SheetName_674_"/>
      <sheetName val="_Recovered_SheetName_675_"/>
      <sheetName val="_Recovered_SheetName_676_"/>
      <sheetName val="_Recovered_SheetName_677_"/>
      <sheetName val="_Recovered_SheetName_678_"/>
      <sheetName val="_Recovered_SheetName_679_"/>
      <sheetName val="_Recovered_SheetName_680_"/>
      <sheetName val="_Recovered_SheetName_681_"/>
      <sheetName val="_Recovered_SheetName_682_"/>
      <sheetName val="_Recovered_SheetName_683_"/>
      <sheetName val="_Recovered_SheetName_684_"/>
      <sheetName val="_Recovered_SheetName_685_"/>
      <sheetName val="_Recovered_SheetName_686_"/>
      <sheetName val="_Recovered_SheetName_687_"/>
      <sheetName val="_Recovered_SheetName_688_"/>
      <sheetName val="_Recovered_SheetName_689_"/>
      <sheetName val="_Recovered_SheetName_690_"/>
      <sheetName val="_Recovered_SheetName_691_"/>
      <sheetName val="_Recovered_SheetName_692_"/>
      <sheetName val="_Recovered_SheetName_693_"/>
      <sheetName val="_Recovered_SheetName_694_"/>
      <sheetName val="_Recovered_SheetName_695_"/>
      <sheetName val="_Recovered_SheetName_696_"/>
      <sheetName val="_Recovered_SheetName_697_"/>
      <sheetName val="_Recovered_SheetName_698_"/>
      <sheetName val="_Recovered_SheetName_699_"/>
      <sheetName val="_Recovered_SheetName_700_"/>
      <sheetName val="_Recovered_SheetName_701_"/>
      <sheetName val="_Recovered_SheetName_702_"/>
      <sheetName val="_Recovered_SheetName_703_"/>
      <sheetName val="_Recovered_SheetName_704_"/>
      <sheetName val="_Recovered_SheetName_705_"/>
      <sheetName val="_Recovered_SheetName_706_"/>
      <sheetName val="_Recovered_SheetName_707_"/>
      <sheetName val="_Recovered_SheetName_708_"/>
      <sheetName val="_Recovered_SheetName_709_"/>
      <sheetName val="_Recovered_SheetName_710_"/>
      <sheetName val="_Recovered_SheetName_711_"/>
      <sheetName val="_Recovered_SheetName_712_"/>
      <sheetName val="_Recovered_SheetName_713_"/>
      <sheetName val="_Recovered_SheetName_714_"/>
      <sheetName val="_Recovered_SheetName_715_"/>
      <sheetName val="_Recovered_SheetName_716_"/>
      <sheetName val="_Recovered_SheetName_717_"/>
      <sheetName val="_Recovered_SheetName_718_"/>
      <sheetName val="_Recovered_SheetName_719_"/>
      <sheetName val="_Recovered_SheetName_720_"/>
      <sheetName val="_Recovered_SheetName_721_"/>
      <sheetName val="_Recovered_SheetName_722_"/>
      <sheetName val="_Recovered_SheetName_723_"/>
      <sheetName val="_Recovered_SheetName_724_"/>
      <sheetName val="_Recovered_SheetName_725_"/>
      <sheetName val="_Recovered_SheetName_726_"/>
      <sheetName val="_Recovered_SheetName_727_"/>
      <sheetName val="_Recovered_SheetName_728_"/>
      <sheetName val="_Recovered_SheetName_729_"/>
      <sheetName val="_Recovered_SheetName_730_"/>
      <sheetName val="_Recovered_SheetName_731_"/>
      <sheetName val="_Recovered_SheetName_732_"/>
      <sheetName val="_Recovered_SheetName_733_"/>
      <sheetName val="_Recovered_SheetName_734_"/>
      <sheetName val="_Recovered_SheetName_735_"/>
      <sheetName val="_Recovered_SheetName_736_"/>
      <sheetName val="_Recovered_SheetName_737_"/>
      <sheetName val="_Recovered_SheetName_738_"/>
      <sheetName val="_Recovered_SheetName_739_"/>
      <sheetName val="_Recovered_SheetName_740_"/>
      <sheetName val="_Recovered_SheetName_741_"/>
      <sheetName val="_Recovered_SheetName_742_"/>
      <sheetName val="_Recovered_SheetName_743_"/>
      <sheetName val="_Recovered_SheetName_744_"/>
      <sheetName val="_Recovered_SheetName_745_"/>
      <sheetName val="_Recovered_SheetName_746_"/>
      <sheetName val="_Recovered_SheetName_747_"/>
      <sheetName val="_Recovered_SheetName_748_"/>
      <sheetName val="_Recovered_SheetName_749_"/>
      <sheetName val="_Recovered_SheetName_750_"/>
      <sheetName val="_Recovered_SheetName_751_"/>
      <sheetName val="_Recovered_SheetName_752_"/>
      <sheetName val="_Recovered_SheetName_753_"/>
      <sheetName val="_Recovered_SheetName_754_"/>
      <sheetName val="_Recovered_SheetName_755_"/>
      <sheetName val="_Recovered_SheetName_756_"/>
      <sheetName val="_Recovered_SheetName_757_"/>
      <sheetName val="_Recovered_SheetName_758_"/>
      <sheetName val="_Recovered_SheetName_759_"/>
      <sheetName val="_Recovered_SheetName_760_"/>
      <sheetName val="_Recovered_SheetName_761_"/>
      <sheetName val="_Recovered_SheetName_762_"/>
      <sheetName val="_Recovered_SheetName_763_"/>
      <sheetName val="_Recovered_SheetName_764_"/>
      <sheetName val="_Recovered_SheetName_765_"/>
      <sheetName val="_Recovered_SheetName_766_"/>
      <sheetName val="_Recovered_SheetName_767_"/>
      <sheetName val="_Recovered_SheetName_768_"/>
      <sheetName val="_Recovered_SheetName_769_"/>
      <sheetName val="_Recovered_SheetName_770_"/>
      <sheetName val="_Recovered_SheetName_771_"/>
      <sheetName val="_Recovered_SheetName_772_"/>
      <sheetName val="_Recovered_SheetName_773_"/>
      <sheetName val="_Recovered_SheetName_774_"/>
      <sheetName val="_Recovered_SheetName_775_"/>
      <sheetName val="_Recovered_SheetName_776_"/>
      <sheetName val="_Recovered_SheetName_777_"/>
      <sheetName val="_Recovered_SheetName_778_"/>
      <sheetName val="_Recovered_SheetName_779_"/>
      <sheetName val="_Recovered_SheetName_780_"/>
      <sheetName val="_Recovered_SheetName_781_"/>
      <sheetName val="_Recovered_SheetName_782_"/>
      <sheetName val="_Recovered_SheetName_783_"/>
      <sheetName val="_Recovered_SheetName_784_"/>
      <sheetName val="_Recovered_SheetName_785_"/>
      <sheetName val="_Recovered_SheetName_786_"/>
      <sheetName val="_Recovered_SheetName_787_"/>
      <sheetName val="_Recovered_SheetName_788_"/>
      <sheetName val="_Recovered_SheetName_789_"/>
      <sheetName val="_Recovered_SheetName_790_"/>
      <sheetName val="_Recovered_SheetName_791_"/>
      <sheetName val="_Recovered_SheetName_792_"/>
      <sheetName val="_Recovered_SheetName_793_"/>
      <sheetName val="_Recovered_SheetName_794_"/>
      <sheetName val="_Recovered_SheetName_795_"/>
      <sheetName val="_Recovered_SheetName_796_"/>
      <sheetName val="_Recovered_SheetName_797_"/>
      <sheetName val="_Recovered_SheetName_798_"/>
      <sheetName val="_Recovered_SheetName_799_"/>
      <sheetName val="_Recovered_SheetName_800_"/>
      <sheetName val="_Recovered_SheetName_801_"/>
      <sheetName val="_Recovered_SheetName_802_"/>
      <sheetName val="_Recovered_SheetName_803_"/>
      <sheetName val="_Recovered_SheetName_804_"/>
      <sheetName val="_Recovered_SheetName_805_"/>
      <sheetName val="_Recovered_SheetName_806_"/>
      <sheetName val="_Recovered_SheetName_807_"/>
      <sheetName val="_Recovered_SheetName_808_"/>
      <sheetName val="_Recovered_SheetName_809_"/>
      <sheetName val="_Recovered_SheetName_810_"/>
      <sheetName val="_Recovered_SheetName_811_"/>
      <sheetName val="_Recovered_SheetName_812_"/>
      <sheetName val="_Recovered_SheetName_813_"/>
      <sheetName val="_Recovered_SheetName_814_"/>
      <sheetName val="_Recovered_SheetName_815_"/>
      <sheetName val="_Recovered_SheetName_816_"/>
      <sheetName val="_Recovered_SheetName_817_"/>
      <sheetName val="_Recovered_SheetName_818_"/>
      <sheetName val="_Recovered_SheetName_819_"/>
      <sheetName val="_Recovered_SheetName_820_"/>
      <sheetName val="_Recovered_SheetName_821_"/>
      <sheetName val="_Recovered_SheetName_822_"/>
      <sheetName val="_Recovered_SheetName_823_"/>
      <sheetName val="_Recovered_SheetName_824_"/>
      <sheetName val="_Recovered_SheetName_825_"/>
      <sheetName val="_Recovered_SheetName_826_"/>
      <sheetName val="_Recovered_SheetName_827_"/>
      <sheetName val="_Recovered_SheetName_828_"/>
      <sheetName val="_Recovered_SheetName_829_"/>
      <sheetName val="_Recovered_SheetName_830_"/>
      <sheetName val="_Recovered_SheetName_831_"/>
      <sheetName val="_Recovered_SheetName_832_"/>
      <sheetName val="_Recovered_SheetName_833_"/>
      <sheetName val="_Recovered_SheetName_834_"/>
      <sheetName val="_Recovered_SheetName_835_"/>
      <sheetName val="_Recovered_SheetName_836_"/>
      <sheetName val="_Recovered_SheetName_837_"/>
      <sheetName val="_Recovered_SheetName_838_"/>
      <sheetName val="_Recovered_SheetName_839_"/>
      <sheetName val="_Recovered_SheetName_840_"/>
      <sheetName val="_Recovered_SheetName_841_"/>
      <sheetName val="_Recovered_SheetName_842_"/>
      <sheetName val="_Recovered_SheetName_843_"/>
      <sheetName val="_Recovered_SheetName_844_"/>
      <sheetName val="_Recovered_SheetName_845_"/>
      <sheetName val="_Recovered_SheetName_846_"/>
      <sheetName val="_Recovered_SheetName_847_"/>
      <sheetName val="_Recovered_SheetName_848_"/>
      <sheetName val="_Recovered_SheetName_849_"/>
      <sheetName val="_Recovered_SheetName_850_"/>
      <sheetName val="_Recovered_SheetName_851_"/>
      <sheetName val="_Recovered_SheetName_852_"/>
      <sheetName val="_Recovered_SheetName_853_"/>
      <sheetName val="_Recovered_SheetName_854_"/>
      <sheetName val="_Recovered_SheetName_855_"/>
      <sheetName val="_Recovered_SheetName_856_"/>
      <sheetName val="_Recovered_SheetName_857_"/>
      <sheetName val="_Recovered_SheetName_858_"/>
      <sheetName val="_Recovered_SheetName_859_"/>
      <sheetName val="_Recovered_SheetName_860_"/>
      <sheetName val="_Recovered_SheetName_861_"/>
      <sheetName val="_Recovered_SheetName_862_"/>
      <sheetName val="_Recovered_SheetName_863_"/>
      <sheetName val="_Recovered_SheetName_864_"/>
      <sheetName val="_Recovered_SheetName_865_"/>
      <sheetName val="_Recovered_SheetName_866_"/>
      <sheetName val="_Recovered_SheetName_867_"/>
      <sheetName val="_Recovered_SheetName_868_"/>
      <sheetName val="_Recovered_SheetName_869_"/>
      <sheetName val="_Recovered_SheetName_870_"/>
      <sheetName val="_Recovered_SheetName_871_"/>
      <sheetName val="_Recovered_SheetName_872_"/>
      <sheetName val="_Recovered_SheetName_873_"/>
      <sheetName val="_Recovered_SheetName_874_"/>
      <sheetName val="_Recovered_SheetName_875_"/>
      <sheetName val="_Recovered_SheetName_876_"/>
      <sheetName val="_Recovered_SheetName_877_"/>
      <sheetName val="_Recovered_SheetName_878_"/>
      <sheetName val="_Recovered_SheetName_879_"/>
      <sheetName val="_Recovered_SheetName_880_"/>
      <sheetName val="_Recovered_SheetName_881_"/>
      <sheetName val="_Recovered_SheetName_882_"/>
      <sheetName val="_Recovered_SheetName_883_"/>
      <sheetName val="_Recovered_SheetName_884_"/>
      <sheetName val="_Recovered_SheetName_885_"/>
      <sheetName val="_Recovered_SheetName_886_"/>
      <sheetName val="_Recovered_SheetName_887_"/>
      <sheetName val="_Recovered_SheetName_888_"/>
      <sheetName val="_Recovered_SheetName_889_"/>
      <sheetName val="_Recovered_SheetName_890_"/>
      <sheetName val="_Recovered_SheetName_891_"/>
      <sheetName val="_Recovered_SheetName_892_"/>
      <sheetName val="_Recovered_SheetName_893_"/>
      <sheetName val="_Recovered_SheetName_894_"/>
      <sheetName val="_Recovered_SheetName_895_"/>
      <sheetName val="_Recovered_SheetName_896_"/>
      <sheetName val="_Recovered_SheetName_897_"/>
      <sheetName val="_Recovered_SheetName_898_"/>
      <sheetName val="_Recovered_SheetName_899_"/>
      <sheetName val="_Recovered_SheetName_900_"/>
      <sheetName val="_Recovered_SheetName_901_"/>
      <sheetName val="_Recovered_SheetName_902_"/>
      <sheetName val="_Recovered_SheetName_903_"/>
      <sheetName val="_Recovered_SheetName_904_"/>
      <sheetName val="_Recovered_SheetName_905_"/>
      <sheetName val="_Recovered_SheetName_906_"/>
      <sheetName val="_Recovered_SheetName_907_"/>
      <sheetName val="_Recovered_SheetName_908_"/>
      <sheetName val="_Recovered_SheetName_909_"/>
      <sheetName val="_Recovered_SheetName_910_"/>
      <sheetName val="_Recovered_SheetName_911_"/>
      <sheetName val="_Recovered_SheetName_912_"/>
      <sheetName val="_Recovered_SheetName_913_"/>
      <sheetName val="_Recovered_SheetName_914_"/>
      <sheetName val="_Recovered_SheetName_915_"/>
      <sheetName val="_Recovered_SheetName_916_"/>
      <sheetName val="_Recovered_SheetName_917_"/>
      <sheetName val="_Recovered_SheetName_918_"/>
      <sheetName val="_Recovered_SheetName_919_"/>
      <sheetName val="_Recovered_SheetName_920_"/>
      <sheetName val="_Recovered_SheetName_921_"/>
      <sheetName val="_Recovered_SheetName_922_"/>
      <sheetName val="_Recovered_SheetName_923_"/>
      <sheetName val="_Recovered_SheetName_924_"/>
      <sheetName val="_Recovered_SheetName_925_"/>
      <sheetName val="_Recovered_SheetName_926_"/>
      <sheetName val="_Recovered_SheetName_927_"/>
      <sheetName val="_Recovered_SheetName_928_"/>
      <sheetName val="_Recovered_SheetName_929_"/>
      <sheetName val="_Recovered_SheetName_930_"/>
      <sheetName val="_Recovered_SheetName_931_"/>
      <sheetName val="_Recovered_SheetName_932_"/>
      <sheetName val="_Recovered_SheetName_933_"/>
      <sheetName val="_Recovered_SheetName_934_"/>
      <sheetName val="_Recovered_SheetName_935_"/>
      <sheetName val="_Recovered_SheetName_936_"/>
      <sheetName val="_Recovered_SheetName_937_"/>
      <sheetName val="_Recovered_SheetName_938_"/>
      <sheetName val="_Recovered_SheetName_939_"/>
      <sheetName val="_Recovered_SheetName_940_"/>
      <sheetName val="_Recovered_SheetName_941_"/>
      <sheetName val="_Recovered_SheetName_942_"/>
      <sheetName val="_Recovered_SheetName_943_"/>
      <sheetName val="_Recovered_SheetName_944_"/>
      <sheetName val="_Recovered_SheetName_945_"/>
      <sheetName val="_Recovered_SheetName_946_"/>
      <sheetName val="_Recovered_SheetName_947_"/>
      <sheetName val="_Recovered_SheetName_948_"/>
      <sheetName val="_Recovered_SheetName_949_"/>
      <sheetName val="_Recovered_SheetName_950_"/>
      <sheetName val="_Recovered_SheetName_951_"/>
      <sheetName val="_Recovered_SheetName_952_"/>
      <sheetName val="_Recovered_SheetName_953_"/>
      <sheetName val="_Recovered_SheetName_954_"/>
      <sheetName val="_Recovered_SheetName_955_"/>
      <sheetName val="_Recovered_SheetName_956_"/>
      <sheetName val="_Recovered_SheetName_957_"/>
      <sheetName val="_Recovered_SheetName_958_"/>
      <sheetName val="_Recovered_SheetName_959_"/>
      <sheetName val="_Recovered_SheetName_960_"/>
      <sheetName val="_Recovered_SheetName_961_"/>
      <sheetName val="_Recovered_SheetName_962_"/>
      <sheetName val="_Recovered_SheetName_963_"/>
      <sheetName val="_Recovered_SheetName_964_"/>
      <sheetName val="_Recovered_SheetName_965_"/>
      <sheetName val="_Recovered_SheetName_966_"/>
      <sheetName val="_Recovered_SheetName_967_"/>
      <sheetName val="_Recovered_SheetName_968_"/>
      <sheetName val="_Recovered_SheetName_969_"/>
      <sheetName val="_Recovered_SheetName_970_"/>
      <sheetName val="_Recovered_SheetName_971_"/>
      <sheetName val="_Recovered_SheetName_972_"/>
      <sheetName val="_Recovered_SheetName_973_"/>
      <sheetName val="_Recovered_SheetName_974_"/>
      <sheetName val="_Recovered_SheetName_975_"/>
      <sheetName val="_Recovered_SheetName_976_"/>
      <sheetName val="_Recovered_SheetName_977_"/>
      <sheetName val="_Recovered_SheetName_978_"/>
      <sheetName val="_Recovered_SheetName_979_"/>
      <sheetName val="_Recovered_SheetName_980_"/>
      <sheetName val="_Recovered_SheetName_981_"/>
      <sheetName val="_Recovered_SheetName_982_"/>
      <sheetName val="_Recovered_SheetName_983_"/>
      <sheetName val="_Recovered_SheetName_984_"/>
      <sheetName val="_Recovered_SheetName_985_"/>
      <sheetName val="_Recovered_SheetName_986_"/>
      <sheetName val="_Recovered_SheetName_987_"/>
      <sheetName val="_Recovered_SheetName_988_"/>
      <sheetName val="_Recovered_SheetName_989_"/>
      <sheetName val="_Recovered_SheetName_990_"/>
      <sheetName val="_Recovered_SheetName_991_"/>
      <sheetName val="_Recovered_SheetName_992_"/>
      <sheetName val="_Recovered_SheetName_993_"/>
      <sheetName val="_Recovered_SheetName_994_"/>
      <sheetName val="_Recovered_SheetName_995_"/>
      <sheetName val="_Recovered_SheetName_996_"/>
      <sheetName val="_Recovered_SheetName_997_"/>
      <sheetName val="_Recovered_SheetName_998_"/>
      <sheetName val="_Recovered_SheetName_999_"/>
      <sheetName val="_Recovered_SheetName_1000_"/>
      <sheetName val="_Recovered_SheetName_1001_"/>
      <sheetName val="_Recovered_SheetName_1002_"/>
      <sheetName val="_Recovered_SheetName_1003_"/>
      <sheetName val="_Recovered_SheetName_1004_"/>
      <sheetName val="_Recovered_SheetName_1005_"/>
      <sheetName val="_Recovered_SheetName_1006_"/>
      <sheetName val="_Recovered_SheetName_1007_"/>
      <sheetName val="_Recovered_SheetName_1008_"/>
      <sheetName val="_Recovered_SheetName_1009_"/>
      <sheetName val="_Recovered_SheetName_1010_"/>
      <sheetName val="_Recovered_SheetName_1011_"/>
      <sheetName val="_Recovered_SheetName_1012_"/>
      <sheetName val="_Recovered_SheetName_1013_"/>
      <sheetName val="_Recovered_SheetName_1014_"/>
      <sheetName val="_Recovered_SheetName_1015_"/>
      <sheetName val="_Recovered_SheetName_1016_"/>
      <sheetName val="_Recovered_SheetName_1017_"/>
      <sheetName val="_Recovered_SheetName_1018_"/>
      <sheetName val="_Recovered_SheetName_1019_"/>
      <sheetName val="_Recovered_SheetName_1020_"/>
      <sheetName val="_Recovered_SheetName_1021_"/>
      <sheetName val="_Recovered_SheetName_1022_"/>
      <sheetName val="_Recovered_SheetName_1023_"/>
      <sheetName val="_Recovered_SheetName_1024_"/>
      <sheetName val="_Recovered_SheetName_1025_"/>
      <sheetName val="_Recovered_SheetName_1026_"/>
      <sheetName val="_Recovered_SheetName_1027_"/>
      <sheetName val="_Recovered_SheetName_1028_"/>
      <sheetName val="_Recovered_SheetName_1029_"/>
      <sheetName val="_Recovered_SheetName_1030_"/>
      <sheetName val="_Recovered_SheetName_1031_"/>
      <sheetName val="_Recovered_SheetName_1032_"/>
      <sheetName val="_Recovered_SheetName_1033_"/>
      <sheetName val="_Recovered_SheetName_1034_"/>
      <sheetName val="_Recovered_SheetName_1035_"/>
      <sheetName val="_Recovered_SheetName_1036_"/>
      <sheetName val="_Recovered_SheetName_1037_"/>
      <sheetName val="_Recovered_SheetName_1038_"/>
      <sheetName val="_Recovered_SheetName_1039_"/>
      <sheetName val="_Recovered_SheetName_1040_"/>
      <sheetName val="_Recovered_SheetName_1041_"/>
      <sheetName val="_Recovered_SheetName_1042_"/>
      <sheetName val="_Recovered_SheetName_1043_"/>
      <sheetName val="_Recovered_SheetName_1044_"/>
      <sheetName val="_Recovered_SheetName_1045_"/>
      <sheetName val="_Recovered_SheetName_1046_"/>
      <sheetName val="_Recovered_SheetName_1047_"/>
      <sheetName val="_Recovered_SheetName_1048_"/>
      <sheetName val="_Recovered_SheetName_1049_"/>
      <sheetName val="_Recovered_SheetName_1050_"/>
      <sheetName val="_Recovered_SheetName_1051_"/>
      <sheetName val="_Recovered_SheetName_1052_"/>
      <sheetName val="_Recovered_SheetName_1053_"/>
      <sheetName val="_Recovered_SheetName_1054_"/>
      <sheetName val="_Recovered_SheetName_1055_"/>
      <sheetName val="_Recovered_SheetName_1056_"/>
      <sheetName val="_Recovered_SheetName_1057_"/>
      <sheetName val="_Recovered_SheetName_1058_"/>
      <sheetName val="_Recovered_SheetName_1059_"/>
      <sheetName val="_Recovered_SheetName_1060_"/>
      <sheetName val="_Recovered_SheetName_1061_"/>
      <sheetName val="_Recovered_SheetName_1062_"/>
      <sheetName val="_Recovered_SheetName_1063_"/>
      <sheetName val="_Recovered_SheetName_1064_"/>
      <sheetName val="_Recovered_SheetName_1065_"/>
      <sheetName val="_Recovered_SheetName_1066_"/>
      <sheetName val="_Recovered_SheetName_1067_"/>
      <sheetName val="_Recovered_SheetName_1068_"/>
      <sheetName val="_Recovered_SheetName_1069_"/>
      <sheetName val="_Recovered_SheetName_1070_"/>
      <sheetName val="_Recovered_SheetName_1071_"/>
      <sheetName val="_Recovered_SheetName_1072_"/>
      <sheetName val="_Recovered_SheetName_1073_"/>
      <sheetName val="_Recovered_SheetName_1074_"/>
      <sheetName val="_Recovered_SheetName_1075_"/>
      <sheetName val="_Recovered_SheetName_1076_"/>
      <sheetName val="_Recovered_SheetName_1077_"/>
      <sheetName val="_Recovered_SheetName_1078_"/>
      <sheetName val="_Recovered_SheetName_1079_"/>
      <sheetName val="_Recovered_SheetName_1080_"/>
      <sheetName val="_Recovered_SheetName_1081_"/>
      <sheetName val="_Recovered_SheetName_1082_"/>
      <sheetName val="_Recovered_SheetName_1083_"/>
      <sheetName val="_Recovered_SheetName_1084_"/>
      <sheetName val="_Recovered_SheetName_1085_"/>
      <sheetName val="_Recovered_SheetName_1086_"/>
      <sheetName val="_Recovered_SheetName_1087_"/>
      <sheetName val="_Recovered_SheetName_1088_"/>
      <sheetName val="_Recovered_SheetName_1089_"/>
      <sheetName val="_Recovered_SheetName_1090_"/>
      <sheetName val="_Recovered_SheetName_1091_"/>
      <sheetName val="_Recovered_SheetName_1092_"/>
      <sheetName val="_Recovered_SheetName_1093_"/>
      <sheetName val="_Recovered_SheetName_1094_"/>
      <sheetName val="_Recovered_SheetName_1095_"/>
      <sheetName val="_Recovered_SheetName_1096_"/>
      <sheetName val="_Recovered_SheetName_1097_"/>
      <sheetName val="_Recovered_SheetName_1098_"/>
      <sheetName val="_Recovered_SheetName_1099_"/>
      <sheetName val="_Recovered_SheetName_1100_"/>
      <sheetName val="_Recovered_SheetName_1101_"/>
      <sheetName val="_Recovered_SheetName_1102_"/>
      <sheetName val="_Recovered_SheetName_1103_"/>
      <sheetName val="_Recovered_SheetName_1104_"/>
      <sheetName val="_Recovered_SheetName_1105_"/>
      <sheetName val="_Recovered_SheetName_1106_"/>
      <sheetName val="_Recovered_SheetName_1107_"/>
      <sheetName val="_Recovered_SheetName_1108_"/>
      <sheetName val="_Recovered_SheetName_1109_"/>
      <sheetName val="_Recovered_SheetName_1110_"/>
      <sheetName val="_Recovered_SheetName_1111_"/>
      <sheetName val="_Recovered_SheetName_1112_"/>
      <sheetName val="_Recovered_SheetName_1113_"/>
      <sheetName val="_Recovered_SheetName_1114_"/>
      <sheetName val="_Recovered_SheetName_1115_"/>
      <sheetName val="_Recovered_SheetName_1116_"/>
      <sheetName val="_Recovered_SheetName_1117_"/>
      <sheetName val="_Recovered_SheetName_1118_"/>
      <sheetName val="_Recovered_SheetName_1119_"/>
      <sheetName val="_Recovered_SheetName_1120_"/>
      <sheetName val="_Recovered_SheetName_1121_"/>
      <sheetName val="_Recovered_SheetName_1122_"/>
      <sheetName val="_Recovered_SheetName_1123_"/>
      <sheetName val="_Recovered_SheetName_1124_"/>
      <sheetName val="_Recovered_SheetName_1125_"/>
      <sheetName val="_Recovered_SheetName_1126_"/>
      <sheetName val="_Recovered_SheetName_1127_"/>
      <sheetName val="_Recovered_SheetName_1128_"/>
      <sheetName val="_Recovered_SheetName_1129_"/>
      <sheetName val="_Recovered_SheetName_1130_"/>
      <sheetName val="_Recovered_SheetName_1131_"/>
      <sheetName val="_Recovered_SheetName_1132_"/>
      <sheetName val="_Recovered_SheetName_1133_"/>
      <sheetName val="_Recovered_SheetName_1134_"/>
      <sheetName val="_Recovered_SheetName_1135_"/>
      <sheetName val="_Recovered_SheetName_1136_"/>
      <sheetName val="_Recovered_SheetName_1137_"/>
      <sheetName val="_Recovered_SheetName_1138_"/>
      <sheetName val="_Recovered_SheetName_1139_"/>
      <sheetName val="_Recovered_SheetName_1140_"/>
      <sheetName val="_Recovered_SheetName_1141_"/>
      <sheetName val="_Recovered_SheetName_1142_"/>
      <sheetName val="_Recovered_SheetName_1143_"/>
      <sheetName val="_Recovered_SheetName_1144_"/>
      <sheetName val="_Recovered_SheetName_1145_"/>
      <sheetName val="_Recovered_SheetName_1146_"/>
      <sheetName val="_Recovered_SheetName_1147_"/>
      <sheetName val="_Recovered_SheetName_1148_"/>
      <sheetName val="_Recovered_SheetName_1149_"/>
      <sheetName val="_Recovered_SheetName_1150_"/>
      <sheetName val="_Recovered_SheetName_1151_"/>
      <sheetName val="_Recovered_SheetName_1152_"/>
      <sheetName val="_Recovered_SheetName_1153_"/>
      <sheetName val="_Recovered_SheetName_1154_"/>
      <sheetName val="_Recovered_SheetName_1155_"/>
      <sheetName val="_Recovered_SheetName_1156_"/>
      <sheetName val="_Recovered_SheetName_1157_"/>
      <sheetName val="_Recovered_SheetName_1158_"/>
      <sheetName val="_Recovered_SheetName_1159_"/>
      <sheetName val="_Recovered_SheetName_1160_"/>
      <sheetName val="_Recovered_SheetName_1161_"/>
      <sheetName val="_Recovered_SheetName_1162_"/>
      <sheetName val="_Recovered_SheetName_1163_"/>
      <sheetName val="_Recovered_SheetName_1164_"/>
      <sheetName val="_Recovered_SheetName_1165_"/>
      <sheetName val="_Recovered_SheetName_1166_"/>
      <sheetName val="_Recovered_SheetName_1167_"/>
      <sheetName val="_Recovered_SheetName_1168_"/>
      <sheetName val="_Recovered_SheetName_1169_"/>
      <sheetName val="_Recovered_SheetName_1170_"/>
      <sheetName val="_Recovered_SheetName_1171_"/>
      <sheetName val="_Recovered_SheetName_1172_"/>
      <sheetName val="_Recovered_SheetName_1173_"/>
      <sheetName val="_Recovered_SheetName_1174_"/>
      <sheetName val="_Recovered_SheetName_1175_"/>
      <sheetName val="_Recovered_SheetName_1176_"/>
      <sheetName val="_Recovered_SheetName_1177_"/>
      <sheetName val="_Recovered_SheetName_1178_"/>
      <sheetName val="_Recovered_SheetName_1179_"/>
      <sheetName val="_Recovered_SheetName_1180_"/>
      <sheetName val="_Recovered_SheetName_1181_"/>
      <sheetName val="_Recovered_SheetName_1182_"/>
      <sheetName val="_Recovered_SheetName_1183_"/>
      <sheetName val="_Recovered_SheetName_1184_"/>
      <sheetName val="_Recovered_SheetName_1185_"/>
      <sheetName val="_Recovered_SheetName_1186_"/>
      <sheetName val="_Recovered_SheetName_1187_"/>
      <sheetName val="_Recovered_SheetName_1188_"/>
      <sheetName val="_Recovered_SheetName_1189_"/>
      <sheetName val="_Recovered_SheetName_1190_"/>
      <sheetName val="_Recovered_SheetName_1191_"/>
      <sheetName val="_Recovered_SheetName_1192_"/>
      <sheetName val="_Recovered_SheetName_1193_"/>
      <sheetName val="_Recovered_SheetName_1194_"/>
      <sheetName val="_Recovered_SheetName_1195_"/>
      <sheetName val="_Recovered_SheetName_1196_"/>
      <sheetName val="_Recovered_SheetName_1197_"/>
      <sheetName val="_Recovered_SheetName_1198_"/>
      <sheetName val="_Recovered_SheetName_1199_"/>
      <sheetName val="_Recovered_SheetName_1200_"/>
      <sheetName val="_Recovered_SheetName_1201_"/>
      <sheetName val="_Recovered_SheetName_1202_"/>
      <sheetName val="_Recovered_SheetName_1203_"/>
      <sheetName val="_Recovered_SheetName_1204_"/>
      <sheetName val="_Recovered_SheetName_1205_"/>
      <sheetName val="_Recovered_SheetName_1206_"/>
      <sheetName val="_Recovered_SheetName_1207_"/>
      <sheetName val="_Recovered_SheetName_1208_"/>
      <sheetName val="_Recovered_SheetName_1209_"/>
      <sheetName val="_Recovered_SheetName_1210_"/>
      <sheetName val="_Recovered_SheetName_1211_"/>
      <sheetName val="_Recovered_SheetName_1212_"/>
      <sheetName val="_Recovered_SheetName_1213_"/>
      <sheetName val="_Recovered_SheetName_1214_"/>
      <sheetName val="_Recovered_SheetName_1215_"/>
      <sheetName val="_Recovered_SheetName_1216_"/>
      <sheetName val="_Recovered_SheetName_1217_"/>
      <sheetName val="_Recovered_SheetName_1218_"/>
      <sheetName val="_Recovered_SheetName_1219_"/>
      <sheetName val="_Recovered_SheetName_1220_"/>
      <sheetName val="_Recovered_SheetName_1221_"/>
      <sheetName val="_Recovered_SheetName_1222_"/>
      <sheetName val="_Recovered_SheetName_1223_"/>
      <sheetName val="_Recovered_SheetName_1224_"/>
      <sheetName val="_Recovered_SheetName_1225_"/>
      <sheetName val="_Recovered_SheetName_1226_"/>
      <sheetName val="_Recovered_SheetName_1227_"/>
      <sheetName val="_Recovered_SheetName_1228_"/>
      <sheetName val="_Recovered_SheetName_1229_"/>
      <sheetName val="_Recovered_SheetName_1230_"/>
      <sheetName val="_Recovered_SheetName_1231_"/>
      <sheetName val="_Recovered_SheetName_1232_"/>
      <sheetName val="_Recovered_SheetName_1233_"/>
      <sheetName val="_Recovered_SheetName_1234_"/>
      <sheetName val="_Recovered_SheetName_1235_"/>
      <sheetName val="_Recovered_SheetName_1236_"/>
      <sheetName val="_Recovered_SheetName_1237_"/>
      <sheetName val="_Recovered_SheetName_1238_"/>
      <sheetName val="_Recovered_SheetName_1239_"/>
      <sheetName val="_Recovered_SheetName_1240_"/>
      <sheetName val="_Recovered_SheetName_1241_"/>
      <sheetName val="_Recovered_SheetName_1242_"/>
      <sheetName val="_Recovered_SheetName_1243_"/>
      <sheetName val="_Recovered_SheetName_1244_"/>
      <sheetName val="_Recovered_SheetName_1245_"/>
      <sheetName val="_Recovered_SheetName_1246_"/>
      <sheetName val="_Recovered_SheetName_1247_"/>
      <sheetName val="_Recovered_SheetName_1248_"/>
      <sheetName val="_Recovered_SheetName_1249_"/>
      <sheetName val="_Recovered_SheetName_1250_"/>
      <sheetName val="_Recovered_SheetName_1251_"/>
      <sheetName val="_Recovered_SheetName_1252_"/>
      <sheetName val="_Recovered_SheetName_1253_"/>
      <sheetName val="_Recovered_SheetName_1254_"/>
      <sheetName val="_Recovered_SheetName_1255_"/>
      <sheetName val="_Recovered_SheetName_1256_"/>
      <sheetName val="_Recovered_SheetName_1257_"/>
      <sheetName val="_Recovered_SheetName_1258_"/>
      <sheetName val="_Recovered_SheetName_1259_"/>
      <sheetName val="_Recovered_SheetName_1260_"/>
      <sheetName val="_Recovered_SheetName_1261_"/>
      <sheetName val="_Recovered_SheetName_1262_"/>
      <sheetName val="_Recovered_SheetName_1263_"/>
      <sheetName val="_Recovered_SheetName_1264_"/>
      <sheetName val="_Recovered_SheetName_1265_"/>
      <sheetName val="_Recovered_SheetName_1266_"/>
      <sheetName val="_Recovered_SheetName_1267_"/>
      <sheetName val="_Recovered_SheetName_1268_"/>
      <sheetName val="_Recovered_SheetName_1269_"/>
      <sheetName val="_Recovered_SheetName_1270_"/>
      <sheetName val="_Recovered_SheetName_1271_"/>
      <sheetName val="_Recovered_SheetName_1272_"/>
      <sheetName val="_Recovered_SheetName_1273_"/>
      <sheetName val="_Recovered_SheetName_1274_"/>
      <sheetName val="_Recovered_SheetName_1275_"/>
      <sheetName val="_Recovered_SheetName_1276_"/>
      <sheetName val="_Recovered_SheetName_1277_"/>
      <sheetName val="_Recovered_SheetName_1278_"/>
      <sheetName val="_Recovered_SheetName_1279_"/>
      <sheetName val="_Recovered_SheetName_1280_"/>
      <sheetName val="_Recovered_SheetName_1281_"/>
      <sheetName val="_Recovered_SheetName_1282_"/>
      <sheetName val="_Recovered_SheetName_1283_"/>
      <sheetName val="_Recovered_SheetName_1284_"/>
      <sheetName val="_Recovered_SheetName_1285_"/>
      <sheetName val="_Recovered_SheetName_1286_"/>
      <sheetName val="_Recovered_SheetName_1287_"/>
      <sheetName val="_Recovered_SheetName_1288_"/>
      <sheetName val="_Recovered_SheetName_1289_"/>
      <sheetName val="_Recovered_SheetName_1290_"/>
      <sheetName val="_Recovered_SheetName_1291_"/>
      <sheetName val="_Recovered_SheetName_1292_"/>
      <sheetName val="_Recovered_SheetName_1293_"/>
      <sheetName val="_Recovered_SheetName_1294_"/>
      <sheetName val="_Recovered_SheetName_1295_"/>
      <sheetName val="_Recovered_SheetName_1296_"/>
      <sheetName val="_Recovered_SheetName_1297_"/>
      <sheetName val="_Recovered_SheetName_1298_"/>
      <sheetName val="_Recovered_SheetName_1299_"/>
      <sheetName val="_Recovered_SheetName_1300_"/>
      <sheetName val="_Recovered_SheetName_1301_"/>
      <sheetName val="_Recovered_SheetName_1302_"/>
      <sheetName val="_Recovered_SheetName_1303_"/>
      <sheetName val="_Recovered_SheetName_1304_"/>
      <sheetName val="_Recovered_SheetName_1305_"/>
      <sheetName val="_Recovered_SheetName_1306_"/>
      <sheetName val="_Recovered_SheetName_1307_"/>
      <sheetName val="_Recovered_SheetName_1308_"/>
      <sheetName val="_Recovered_SheetName_1309_"/>
      <sheetName val="_Recovered_SheetName_1310_"/>
      <sheetName val="_Recovered_SheetName_1311_"/>
      <sheetName val="_Recovered_SheetName_1312_"/>
      <sheetName val="_Recovered_SheetName_1313_"/>
      <sheetName val="_Recovered_SheetName_1314_"/>
      <sheetName val="_Recovered_SheetName_1315_"/>
      <sheetName val="_Recovered_SheetName_1316_"/>
      <sheetName val="_Recovered_SheetName_1317_"/>
      <sheetName val="_Recovered_SheetName_1318_"/>
      <sheetName val="_Recovered_SheetName_1319_"/>
      <sheetName val="_Recovered_SheetName_1320_"/>
      <sheetName val="_Recovered_SheetName_1321_"/>
      <sheetName val="_Recovered_SheetName_1322_"/>
      <sheetName val="_Recovered_SheetName_1323_"/>
      <sheetName val="_Recovered_SheetName_1324_"/>
      <sheetName val="_Recovered_SheetName_1325_"/>
      <sheetName val="_Recovered_SheetName_1326_"/>
      <sheetName val="_Recovered_SheetName_1327_"/>
      <sheetName val="_Recovered_SheetName_1328_"/>
      <sheetName val="_Recovered_SheetName_1329_"/>
      <sheetName val="_Recovered_SheetName_1330_"/>
      <sheetName val="_Recovered_SheetName_1331_"/>
      <sheetName val="_Recovered_SheetName_1332_"/>
      <sheetName val="_Recovered_SheetName_1333_"/>
      <sheetName val="_Recovered_SheetName_1334_"/>
      <sheetName val="_Recovered_SheetName_1335_"/>
      <sheetName val="_Recovered_SheetName_1336_"/>
      <sheetName val="_Recovered_SheetName_1337_"/>
      <sheetName val="_Recovered_SheetName_1338_"/>
      <sheetName val="_Recovered_SheetName_1339_"/>
      <sheetName val="_Recovered_SheetName_1340_"/>
      <sheetName val="_Recovered_SheetName_1341_"/>
      <sheetName val="_Recovered_SheetName_1342_"/>
      <sheetName val="_Recovered_SheetName_1343_"/>
      <sheetName val="_Recovered_SheetName_1344_"/>
      <sheetName val="_Recovered_SheetName_1345_"/>
      <sheetName val="_Recovered_SheetName_1346_"/>
      <sheetName val="_Recovered_SheetName_1347_"/>
      <sheetName val="_Recovered_SheetName_1348_"/>
      <sheetName val="_Recovered_SheetName_1349_"/>
      <sheetName val="_Recovered_SheetName_1350_"/>
      <sheetName val="_Recovered_SheetName_1351_"/>
      <sheetName val="_Recovered_SheetName_1352_"/>
      <sheetName val="_Recovered_SheetName_1353_"/>
      <sheetName val="_Recovered_SheetName_1354_"/>
      <sheetName val="_Recovered_SheetName_1355_"/>
      <sheetName val="_Recovered_SheetName_1356_"/>
      <sheetName val="_Recovered_SheetName_1357_"/>
      <sheetName val="_Recovered_SheetName_1358_"/>
      <sheetName val="_Recovered_SheetName_1359_"/>
      <sheetName val="_Recovered_SheetName_1360_"/>
      <sheetName val="_Recovered_SheetName_1361_"/>
      <sheetName val="_Recovered_SheetName_1362_"/>
      <sheetName val="_Recovered_SheetName_1363_"/>
      <sheetName val="_Recovered_SheetName_1364_"/>
      <sheetName val="_Recovered_SheetName_1365_"/>
      <sheetName val="_Recovered_SheetName_1366_"/>
      <sheetName val="_Recovered_SheetName_1367_"/>
      <sheetName val="_Recovered_SheetName_1368_"/>
      <sheetName val="_Recovered_SheetName_1369_"/>
      <sheetName val="_Recovered_SheetName_1370_"/>
      <sheetName val="_Recovered_SheetName_1371_"/>
      <sheetName val="_Recovered_SheetName_1372_"/>
      <sheetName val="_Recovered_SheetName_1373_"/>
      <sheetName val="_Recovered_SheetName_1374_"/>
      <sheetName val="_Recovered_SheetName_1375_"/>
      <sheetName val="_Recovered_SheetName_1376_"/>
      <sheetName val="_Recovered_SheetName_1377_"/>
      <sheetName val="_Recovered_SheetName_1378_"/>
      <sheetName val="_Recovered_SheetName_1379_"/>
      <sheetName val="_Recovered_SheetName_1380_"/>
      <sheetName val="_Recovered_SheetName_1381_"/>
      <sheetName val="_Recovered_SheetName_1382_"/>
      <sheetName val="_Recovered_SheetName_1383_"/>
      <sheetName val="_Recovered_SheetName_1384_"/>
      <sheetName val="_Recovered_SheetName_1385_"/>
      <sheetName val="_Recovered_SheetName_1386_"/>
      <sheetName val="_Recovered_SheetName_1387_"/>
      <sheetName val="_Recovered_SheetName_1388_"/>
      <sheetName val="_Recovered_SheetName_1389_"/>
      <sheetName val="_Recovered_SheetName_1390_"/>
      <sheetName val="_Recovered_SheetName_1391_"/>
      <sheetName val="_Recovered_SheetName_1392_"/>
      <sheetName val="_Recovered_SheetName_1393_"/>
      <sheetName val="_Recovered_SheetName_1394_"/>
      <sheetName val="_Recovered_SheetName_1395_"/>
      <sheetName val="_Recovered_SheetName_1396_"/>
      <sheetName val="_Recovered_SheetName_1397_"/>
      <sheetName val="_Recovered_SheetName_1398_"/>
      <sheetName val="_Recovered_SheetName_1399_"/>
      <sheetName val="_Recovered_SheetName_1400_"/>
      <sheetName val="_Recovered_SheetName_1401_"/>
      <sheetName val="_Recovered_SheetName_1402_"/>
      <sheetName val="_Recovered_SheetName_1403_"/>
      <sheetName val="_Recovered_SheetName_1404_"/>
      <sheetName val="_Recovered_SheetName_1405_"/>
      <sheetName val="_Recovered_SheetName_1406_"/>
      <sheetName val="_Recovered_SheetName_1407_"/>
      <sheetName val="_Recovered_SheetName_1408_"/>
      <sheetName val="_Recovered_SheetName_1409_"/>
      <sheetName val="_Recovered_SheetName_1410_"/>
      <sheetName val="_Recovered_SheetName_1411_"/>
      <sheetName val="_Recovered_SheetName_1412_"/>
      <sheetName val="_Recovered_SheetName_1413_"/>
      <sheetName val="_Recovered_SheetName_1414_"/>
      <sheetName val="_Recovered_SheetName_1415_"/>
      <sheetName val="_Recovered_SheetName_1416_"/>
      <sheetName val="_Recovered_SheetName_1417_"/>
      <sheetName val="_Recovered_SheetName_1418_"/>
      <sheetName val="_Recovered_SheetName_1419_"/>
      <sheetName val="_Recovered_SheetName_1420_"/>
      <sheetName val="_Recovered_SheetName_1421_"/>
      <sheetName val="_Recovered_SheetName_1422_"/>
      <sheetName val="_Recovered_SheetName_1423_"/>
      <sheetName val="_Recovered_SheetName_1424_"/>
      <sheetName val="_Recovered_SheetName_1425_"/>
      <sheetName val="_Recovered_SheetName_1426_"/>
      <sheetName val="_Recovered_SheetName_1427_"/>
      <sheetName val="_Recovered_SheetName_1428_"/>
      <sheetName val="_Recovered_SheetName_1429_"/>
      <sheetName val="_Recovered_SheetName_1430_"/>
      <sheetName val="_Recovered_SheetName_1431_"/>
      <sheetName val="_Recovered_SheetName_1432_"/>
      <sheetName val="_Recovered_SheetName_1433_"/>
      <sheetName val="_Recovered_SheetName_1434_"/>
      <sheetName val="_Recovered_SheetName_1435_"/>
      <sheetName val="_Recovered_SheetName_1436_"/>
      <sheetName val="_Recovered_SheetName_1437_"/>
      <sheetName val="_Recovered_SheetName_1438_"/>
      <sheetName val="_Recovered_SheetName_1439_"/>
      <sheetName val="_Recovered_SheetName_1440_"/>
      <sheetName val="_Recovered_SheetName_1441_"/>
      <sheetName val="_Recovered_SheetName_1442_"/>
      <sheetName val="_Recovered_SheetName_1443_"/>
      <sheetName val="_Recovered_SheetName_1444_"/>
      <sheetName val="_Recovered_SheetName_1445_"/>
      <sheetName val="_Recovered_SheetName_1446_"/>
      <sheetName val="_Recovered_SheetName_1447_"/>
      <sheetName val="_Recovered_SheetName_1448_"/>
      <sheetName val="_Recovered_SheetName_1449_"/>
      <sheetName val="_Recovered_SheetName_1450_"/>
      <sheetName val="_Recovered_SheetName_1451_"/>
      <sheetName val="_Recovered_SheetName_1452_"/>
      <sheetName val="_Recovered_SheetName_1453_"/>
      <sheetName val="_Recovered_SheetName_1454_"/>
      <sheetName val="_Recovered_SheetName_1455_"/>
      <sheetName val="_Recovered_SheetName_1456_"/>
      <sheetName val="_Recovered_SheetName_1457_"/>
      <sheetName val="_Recovered_SheetName_1458_"/>
      <sheetName val="_Recovered_SheetName_1459_"/>
      <sheetName val="_Recovered_SheetName_1460_"/>
      <sheetName val="_Recovered_SheetName_1461_"/>
      <sheetName val="_Recovered_SheetName_1462_"/>
      <sheetName val="_Recovered_SheetName_1463_"/>
      <sheetName val="_Recovered_SheetName_1464_"/>
      <sheetName val="_Recovered_SheetName_1465_"/>
      <sheetName val="_Recovered_SheetName_1466_"/>
      <sheetName val="_Recovered_SheetName_1467_"/>
      <sheetName val="_Recovered_SheetName_1468_"/>
      <sheetName val="_Recovered_SheetName_1469_"/>
      <sheetName val="_Recovered_SheetName_1470_"/>
      <sheetName val="_Recovered_SheetName_1471_"/>
      <sheetName val="_Recovered_SheetName_1472_"/>
      <sheetName val="_Recovered_SheetName_1473_"/>
      <sheetName val="_Recovered_SheetName_1474_"/>
      <sheetName val="_Recovered_SheetName_1475_"/>
      <sheetName val="_Recovered_SheetName_1476_"/>
      <sheetName val="_Recovered_SheetName_1477_"/>
      <sheetName val="_Recovered_SheetName_1478_"/>
      <sheetName val="_Recovered_SheetName_1479_"/>
      <sheetName val="_Recovered_SheetName_1480_"/>
      <sheetName val="_Recovered_SheetName_1481_"/>
      <sheetName val="_Recovered_SheetName_1482_"/>
      <sheetName val="_Recovered_SheetName_1483_"/>
      <sheetName val="_Recovered_SheetName_1484_"/>
      <sheetName val="_Recovered_SheetName_1485_"/>
      <sheetName val="_Recovered_SheetName_1486_"/>
      <sheetName val="_Recovered_SheetName_1487_"/>
      <sheetName val="_Recovered_SheetName_1488_"/>
      <sheetName val="_Recovered_SheetName_1489_"/>
      <sheetName val="_Recovered_SheetName_1490_"/>
      <sheetName val="_Recovered_SheetName_1491_"/>
      <sheetName val="_Recovered_SheetName_1492_"/>
      <sheetName val="_Recovered_SheetName_1493_"/>
      <sheetName val="_Recovered_SheetName_1494_"/>
      <sheetName val="_Recovered_SheetName_1495_"/>
      <sheetName val="_Recovered_SheetName_1496_"/>
      <sheetName val="_Recovered_SheetName_1497_"/>
      <sheetName val="_Recovered_SheetName_1498_"/>
      <sheetName val="_Recovered_SheetName_1499_"/>
      <sheetName val="_Recovered_SheetName_1500_"/>
      <sheetName val="_Recovered_SheetName_1501_"/>
      <sheetName val="_Recovered_SheetName_1502_"/>
      <sheetName val="_Recovered_SheetName_1503_"/>
      <sheetName val="_Recovered_SheetName_1504_"/>
      <sheetName val="_Recovered_SheetName_1505_"/>
      <sheetName val="_Recovered_SheetName_1506_"/>
      <sheetName val="_Recovered_SheetName_1507_"/>
      <sheetName val="_Recovered_SheetName_1508_"/>
      <sheetName val="_Recovered_SheetName_1509_"/>
      <sheetName val="_Recovered_SheetName_1510_"/>
      <sheetName val="_Recovered_SheetName_1511_"/>
      <sheetName val="_Recovered_SheetName_1512_"/>
      <sheetName val="_Recovered_SheetName_1513_"/>
      <sheetName val="_Recovered_SheetName_1514_"/>
      <sheetName val="_Recovered_SheetName_1515_"/>
      <sheetName val="_Recovered_SheetName_1516_"/>
      <sheetName val="_Recovered_SheetName_1517_"/>
      <sheetName val="_Recovered_SheetName_1518_"/>
      <sheetName val="_Recovered_SheetName_1519_"/>
      <sheetName val="_Recovered_SheetName_1520_"/>
      <sheetName val="_Recovered_SheetName_1521_"/>
      <sheetName val="_Recovered_SheetName_1522_"/>
      <sheetName val="_Recovered_SheetName_1523_"/>
      <sheetName val="_Recovered_SheetName_1524_"/>
      <sheetName val="_Recovered_SheetName_1525_"/>
      <sheetName val="_Recovered_SheetName_1526_"/>
      <sheetName val="_Recovered_SheetName_1527_"/>
      <sheetName val="_Recovered_SheetName_1528_"/>
      <sheetName val="_Recovered_SheetName_1529_"/>
      <sheetName val="_Recovered_SheetName_1530_"/>
      <sheetName val="_Recovered_SheetName_1531_"/>
      <sheetName val="_Recovered_SheetName_1532_"/>
      <sheetName val="_Recovered_SheetName_1533_"/>
      <sheetName val="_Recovered_SheetName_1534_"/>
      <sheetName val="_Recovered_SheetName_1535_"/>
      <sheetName val="_Recovered_SheetName_1536_"/>
      <sheetName val="_Recovered_SheetName_1537_"/>
      <sheetName val="_Recovered_SheetName_1538_"/>
      <sheetName val="_Recovered_SheetName_1539_"/>
      <sheetName val="_Recovered_SheetName_1540_"/>
      <sheetName val="_Recovered_SheetName_1541_"/>
      <sheetName val="_Recovered_SheetName_1542_"/>
      <sheetName val="_Recovered_SheetName_1543_"/>
      <sheetName val="_Recovered_SheetName_1544_"/>
      <sheetName val="_Recovered_SheetName_1545_"/>
      <sheetName val="_Recovered_SheetName_1546_"/>
      <sheetName val="_Recovered_SheetName_1547_"/>
      <sheetName val="_Recovered_SheetName_1548_"/>
      <sheetName val="_Recovered_SheetName_1549_"/>
      <sheetName val="_Recovered_SheetName_1550_"/>
      <sheetName val="_Recovered_SheetName_1551_"/>
      <sheetName val="_Recovered_SheetName_1552_"/>
      <sheetName val="_Recovered_SheetName_1553_"/>
      <sheetName val="_Recovered_SheetName_1554_"/>
      <sheetName val="_Recovered_SheetName_1555_"/>
      <sheetName val="_Recovered_SheetName_1556_"/>
      <sheetName val="_Recovered_SheetName_1557_"/>
      <sheetName val="_Recovered_SheetName_1558_"/>
      <sheetName val="_Recovered_SheetName_1559_"/>
      <sheetName val="_Recovered_SheetName_1560_"/>
      <sheetName val="_Recovered_SheetName_1561_"/>
      <sheetName val="_Recovered_SheetName_1562_"/>
      <sheetName val="_Recovered_SheetName_1563_"/>
      <sheetName val="_Recovered_SheetName_1564_"/>
      <sheetName val="_Recovered_SheetName_1565_"/>
      <sheetName val="_Recovered_SheetName_1566_"/>
      <sheetName val="_Recovered_SheetName_1567_"/>
      <sheetName val="_Recovered_SheetName_1568_"/>
      <sheetName val="_Recovered_SheetName_1569_"/>
      <sheetName val="_Recovered_SheetName_1570_"/>
      <sheetName val="_Recovered_SheetName_1571_"/>
      <sheetName val="_Recovered_SheetName_1572_"/>
      <sheetName val="_Recovered_SheetName_1573_"/>
      <sheetName val="_Recovered_SheetName_1574_"/>
      <sheetName val="_Recovered_SheetName_1575_"/>
      <sheetName val="_Recovered_SheetName_1576_"/>
      <sheetName val="_Recovered_SheetName_1577_"/>
      <sheetName val="_Recovered_SheetName_1578_"/>
      <sheetName val="_Recovered_SheetName_1579_"/>
      <sheetName val="_Recovered_SheetName_1580_"/>
      <sheetName val="_Recovered_SheetName_1581_"/>
      <sheetName val="_Recovered_SheetName_1582_"/>
      <sheetName val="_Recovered_SheetName_1583_"/>
      <sheetName val="_Recovered_SheetName_1584_"/>
      <sheetName val="_Recovered_SheetName_1585_"/>
      <sheetName val="_Recovered_SheetName_1586_"/>
      <sheetName val="_Recovered_SheetName_1587_"/>
      <sheetName val="_Recovered_SheetName_1588_"/>
      <sheetName val="_Recovered_SheetName_1589_"/>
      <sheetName val="_Recovered_SheetName_1590_"/>
      <sheetName val="_Recovered_SheetName_1591_"/>
      <sheetName val="_Recovered_SheetName_1592_"/>
      <sheetName val="_Recovered_SheetName_1593_"/>
      <sheetName val="_Recovered_SheetName_1594_"/>
      <sheetName val="_Recovered_SheetName_1595_"/>
      <sheetName val="_Recovered_SheetName_1596_"/>
      <sheetName val="_Recovered_SheetName_1597_"/>
      <sheetName val="_Recovered_SheetName_1598_"/>
      <sheetName val="_Recovered_SheetName_1599_"/>
      <sheetName val="_Recovered_SheetName_1600_"/>
      <sheetName val="_Recovered_SheetName_1601_"/>
      <sheetName val="_Recovered_SheetName_1602_"/>
      <sheetName val="_Recovered_SheetName_1603_"/>
      <sheetName val="_Recovered_SheetName_1604_"/>
      <sheetName val="_Recovered_SheetName_1605_"/>
      <sheetName val="_Recovered_SheetName_1606_"/>
      <sheetName val="_Recovered_SheetName_1607_"/>
      <sheetName val="_Recovered_SheetName_1608_"/>
      <sheetName val="_Recovered_SheetName_1609_"/>
      <sheetName val="_Recovered_SheetName_1610_"/>
      <sheetName val="_Recovered_SheetName_1611_"/>
      <sheetName val="_Recovered_SheetName_1612_"/>
      <sheetName val="_Recovered_SheetName_1613_"/>
      <sheetName val="_Recovered_SheetName_1614_"/>
      <sheetName val="_Recovered_SheetName_1615_"/>
      <sheetName val="_Recovered_SheetName_1616_"/>
      <sheetName val="_Recovered_SheetName_1617_"/>
      <sheetName val="_Recovered_SheetName_1618_"/>
      <sheetName val="_Recovered_SheetName_1619_"/>
      <sheetName val="_Recovered_SheetName_1620_"/>
      <sheetName val="_Recovered_SheetName_1621_"/>
      <sheetName val="_Recovered_SheetName_1622_"/>
      <sheetName val="_Recovered_SheetName_1623_"/>
      <sheetName val="_Recovered_SheetName_1624_"/>
      <sheetName val="_Recovered_SheetName_1625_"/>
      <sheetName val="_Recovered_SheetName_1626_"/>
      <sheetName val="_Recovered_SheetName_1627_"/>
      <sheetName val="_Recovered_SheetName_1628_"/>
      <sheetName val="_Recovered_SheetName_1629_"/>
      <sheetName val="_Recovered_SheetName_1630_"/>
      <sheetName val="_Recovered_SheetName_1631_"/>
      <sheetName val="_Recovered_SheetName_1632_"/>
      <sheetName val="_Recovered_SheetName_1633_"/>
      <sheetName val="_Recovered_SheetName_1634_"/>
      <sheetName val="_Recovered_SheetName_1635_"/>
      <sheetName val="_Recovered_SheetName_1636_"/>
      <sheetName val="_Recovered_SheetName_1637_"/>
      <sheetName val="_Recovered_SheetName_1638_"/>
      <sheetName val="_Recovered_SheetName_1639_"/>
      <sheetName val="_Recovered_SheetName_1640_"/>
      <sheetName val="_Recovered_SheetName_1641_"/>
      <sheetName val="_Recovered_SheetName_1642_"/>
      <sheetName val="_Recovered_SheetName_1643_"/>
      <sheetName val="_Recovered_SheetName_1644_"/>
      <sheetName val="_Recovered_SheetName_1645_"/>
      <sheetName val="_Recovered_SheetName_1646_"/>
      <sheetName val="_Recovered_SheetName_1647_"/>
      <sheetName val="_Recovered_SheetName_1648_"/>
      <sheetName val="_Recovered_SheetName_1649_"/>
      <sheetName val="_Recovered_SheetName_1650_"/>
      <sheetName val="_Recovered_SheetName_1651_"/>
      <sheetName val="_Recovered_SheetName_1652_"/>
      <sheetName val="_Recovered_SheetName_1653_"/>
      <sheetName val="_Recovered_SheetName_1654_"/>
      <sheetName val="_Recovered_SheetName_1655_"/>
      <sheetName val="_Recovered_SheetName_1656_"/>
      <sheetName val="_Recovered_SheetName_1657_"/>
      <sheetName val="_Recovered_SheetName_1658_"/>
      <sheetName val="_Recovered_SheetName_1659_"/>
      <sheetName val="_Recovered_SheetName_1660_"/>
      <sheetName val="_Recovered_SheetName_1661_"/>
      <sheetName val="_Recovered_SheetName_1662_"/>
      <sheetName val="_Recovered_SheetName_1663_"/>
      <sheetName val="_Recovered_SheetName_1664_"/>
      <sheetName val="_Recovered_SheetName_1665_"/>
      <sheetName val="_Recovered_SheetName_1666_"/>
      <sheetName val="_Recovered_SheetName_1667_"/>
      <sheetName val="_Recovered_SheetName_1668_"/>
      <sheetName val="_Recovered_SheetName_1669_"/>
      <sheetName val="_Recovered_SheetName_1670_"/>
      <sheetName val="_Recovered_SheetName_1671_"/>
      <sheetName val="_Recovered_SheetName_1672_"/>
      <sheetName val="_Recovered_SheetName_1673_"/>
      <sheetName val="_Recovered_SheetName_1674_"/>
      <sheetName val="_Recovered_SheetName_1675_"/>
      <sheetName val="_Recovered_SheetName_1676_"/>
      <sheetName val="_Recovered_SheetName_1677_"/>
      <sheetName val="_Recovered_SheetName_1678_"/>
      <sheetName val="_Recovered_SheetName_1679_"/>
      <sheetName val="_Recovered_SheetName_1680_"/>
      <sheetName val="_Recovered_SheetName_1681_"/>
      <sheetName val="_Recovered_SheetName_1682_"/>
      <sheetName val="_Recovered_SheetName_1683_"/>
      <sheetName val="_Recovered_SheetName_1684_"/>
      <sheetName val="_Recovered_SheetName_1685_"/>
      <sheetName val="_Recovered_SheetName_1686_"/>
      <sheetName val="_Recovered_SheetName_1687_"/>
      <sheetName val="_Recovered_SheetName_1688_"/>
      <sheetName val="_Recovered_SheetName_1689_"/>
      <sheetName val="_Recovered_SheetName_1690_"/>
      <sheetName val="_Recovered_SheetName_1691_"/>
      <sheetName val="_Recovered_SheetName_1692_"/>
      <sheetName val="_Recovered_SheetName_1693_"/>
      <sheetName val="_Recovered_SheetName_1694_"/>
      <sheetName val="_Recovered_SheetName_1695_"/>
      <sheetName val="_Recovered_SheetName_1696_"/>
      <sheetName val="_Recovered_SheetName_1697_"/>
      <sheetName val="_Recovered_SheetName_1698_"/>
      <sheetName val="_Recovered_SheetName_1699_"/>
      <sheetName val="_Recovered_SheetName_1700_"/>
      <sheetName val="_Recovered_SheetName_1701_"/>
      <sheetName val="_Recovered_SheetName_1702_"/>
      <sheetName val="_Recovered_SheetName_1703_"/>
      <sheetName val="_Recovered_SheetName_1704_"/>
      <sheetName val="_Recovered_SheetName_1705_"/>
      <sheetName val="_Recovered_SheetName_1706_"/>
      <sheetName val="_Recovered_SheetName_1707_"/>
      <sheetName val="_Recovered_SheetName_1708_"/>
      <sheetName val="_Recovered_SheetName_1709_"/>
      <sheetName val="_Recovered_SheetName_1710_"/>
      <sheetName val="_Recovered_SheetName_1711_"/>
      <sheetName val="_Recovered_SheetName_1712_"/>
      <sheetName val="_Recovered_SheetName_1713_"/>
      <sheetName val="_Recovered_SheetName_1714_"/>
      <sheetName val="_Recovered_SheetName_1715_"/>
      <sheetName val="_Recovered_SheetName_1716_"/>
      <sheetName val="_Recovered_SheetName_1717_"/>
      <sheetName val="_Recovered_SheetName_1718_"/>
      <sheetName val="_Recovered_SheetName_1719_"/>
      <sheetName val="_Recovered_SheetName_1720_"/>
      <sheetName val="_Recovered_SheetName_1721_"/>
      <sheetName val="_Recovered_SheetName_1722_"/>
      <sheetName val="_Recovered_SheetName_1723_"/>
      <sheetName val="_Recovered_SheetName_1724_"/>
      <sheetName val="_Recovered_SheetName_1725_"/>
      <sheetName val="_Recovered_SheetName_1726_"/>
      <sheetName val="_Recovered_SheetName_1727_"/>
      <sheetName val="_Recovered_SheetName_1728_"/>
      <sheetName val="_Recovered_SheetName_1729_"/>
      <sheetName val="_Recovered_SheetName_1730_"/>
      <sheetName val="_Recovered_SheetName_1731_"/>
      <sheetName val="_Recovered_SheetName_1732_"/>
      <sheetName val="_Recovered_SheetName_1733_"/>
      <sheetName val="_Recovered_SheetName_1734_"/>
      <sheetName val="_Recovered_SheetName_1735_"/>
      <sheetName val="_Recovered_SheetName_1736_"/>
      <sheetName val="_Recovered_SheetName_1737_"/>
      <sheetName val="_Recovered_SheetName_1738_"/>
      <sheetName val="_Recovered_SheetName_1739_"/>
      <sheetName val="_Recovered_SheetName_1740_"/>
      <sheetName val="_Recovered_SheetName_1741_"/>
      <sheetName val="_Recovered_SheetName_1742_"/>
      <sheetName val="_Recovered_SheetName_1743_"/>
      <sheetName val="_Recovered_SheetName_1744_"/>
      <sheetName val="_Recovered_SheetName_1745_"/>
      <sheetName val="_Recovered_SheetName_1746_"/>
      <sheetName val="_Recovered_SheetName_1747_"/>
      <sheetName val="_Recovered_SheetName_1748_"/>
      <sheetName val="_Recovered_SheetName_1749_"/>
      <sheetName val="_Recovered_SheetName_1750_"/>
      <sheetName val="_Recovered_SheetName_1751_"/>
      <sheetName val="_Recovered_SheetName_1752_"/>
      <sheetName val="_Recovered_SheetName_1753_"/>
      <sheetName val="_Recovered_SheetName_1754_"/>
      <sheetName val="_Recovered_SheetName_1755_"/>
      <sheetName val="_Recovered_SheetName_1756_"/>
      <sheetName val="_Recovered_SheetName_1757_"/>
      <sheetName val="_Recovered_SheetName_1758_"/>
      <sheetName val="_Recovered_SheetName_1759_"/>
      <sheetName val="_Recovered_SheetName_1760_"/>
      <sheetName val="_Recovered_SheetName_1761_"/>
      <sheetName val="_Recovered_SheetName_1762_"/>
      <sheetName val="_Recovered_SheetName_1763_"/>
      <sheetName val="_Recovered_SheetName_1764_"/>
      <sheetName val="_Recovered_SheetName_1765_"/>
      <sheetName val="_Recovered_SheetName_1766_"/>
      <sheetName val="_Recovered_SheetName_1767_"/>
      <sheetName val="_Recovered_SheetName_1768_"/>
      <sheetName val="_Recovered_SheetName_1769_"/>
      <sheetName val="_Recovered_SheetName_1770_"/>
      <sheetName val="_Recovered_SheetName_1771_"/>
      <sheetName val="_Recovered_SheetName_1772_"/>
      <sheetName val="_Recovered_SheetName_1773_"/>
      <sheetName val="_Recovered_SheetName_1774_"/>
      <sheetName val="_Recovered_SheetName_1775_"/>
      <sheetName val="_Recovered_SheetName_1776_"/>
      <sheetName val="_Recovered_SheetName_1777_"/>
      <sheetName val="_Recovered_SheetName_1778_"/>
      <sheetName val="_Recovered_SheetName_1779_"/>
      <sheetName val="_Recovered_SheetName_1780_"/>
      <sheetName val="_Recovered_SheetName_1781_"/>
      <sheetName val="_Recovered_SheetName_1782_"/>
      <sheetName val="_Recovered_SheetName_1783_"/>
      <sheetName val="_Recovered_SheetName_1784_"/>
      <sheetName val="_Recovered_SheetName_1785_"/>
      <sheetName val="_Recovered_SheetName_1786_"/>
      <sheetName val="_Recovered_SheetName_1787_"/>
      <sheetName val="_Recovered_SheetName_1788_"/>
      <sheetName val="_Recovered_SheetName_1789_"/>
      <sheetName val="_Recovered_SheetName_1790_"/>
      <sheetName val="_Recovered_SheetName_1791_"/>
      <sheetName val="_Recovered_SheetName_1792_"/>
      <sheetName val="_Recovered_SheetName_1793_"/>
      <sheetName val="_Recovered_SheetName_1794_"/>
      <sheetName val="_Recovered_SheetName_1795_"/>
      <sheetName val="_Recovered_SheetName_1796_"/>
      <sheetName val="_Recovered_SheetName_1797_"/>
      <sheetName val="_Recovered_SheetName_1798_"/>
      <sheetName val="_Recovered_SheetName_1799_"/>
      <sheetName val="_Recovered_SheetName_1800_"/>
      <sheetName val="_Recovered_SheetName_1801_"/>
      <sheetName val="_Recovered_SheetName_1802_"/>
      <sheetName val="_Recovered_SheetName_1803_"/>
      <sheetName val="_Recovered_SheetName_1804_"/>
      <sheetName val="_Recovered_SheetName_1805_"/>
      <sheetName val="_Recovered_SheetName_1806_"/>
      <sheetName val="_Recovered_SheetName_1807_"/>
      <sheetName val="_Recovered_SheetName_1808_"/>
      <sheetName val="_Recovered_SheetName_1809_"/>
      <sheetName val="_Recovered_SheetName_1810_"/>
      <sheetName val="_Recovered_SheetName_1811_"/>
      <sheetName val="_Recovered_SheetName_1812_"/>
      <sheetName val="_Recovered_SheetName_1813_"/>
      <sheetName val="_Recovered_SheetName_1814_"/>
      <sheetName val="_Recovered_SheetName_1815_"/>
      <sheetName val="_Recovered_SheetName_1816_"/>
      <sheetName val="_Recovered_SheetName_1817_"/>
      <sheetName val="_Recovered_SheetName_1818_"/>
      <sheetName val="_Recovered_SheetName_1819_"/>
      <sheetName val="_Recovered_SheetName_1820_"/>
      <sheetName val="_Recovered_SheetName_1821_"/>
      <sheetName val="_Recovered_SheetName_1822_"/>
      <sheetName val="_Recovered_SheetName_1823_"/>
      <sheetName val="_Recovered_SheetName_1824_"/>
      <sheetName val="_Recovered_SheetName_1825_"/>
      <sheetName val="_Recovered_SheetName_1826_"/>
      <sheetName val="_Recovered_SheetName_1827_"/>
      <sheetName val="_Recovered_SheetName_1828_"/>
      <sheetName val="_Recovered_SheetName_1829_"/>
      <sheetName val="_Recovered_SheetName_1830_"/>
      <sheetName val="_Recovered_SheetName_1831_"/>
      <sheetName val="_Recovered_SheetName_1832_"/>
      <sheetName val="_Recovered_SheetName_1833_"/>
      <sheetName val="_Recovered_SheetName_1834_"/>
      <sheetName val="_Recovered_SheetName_1835_"/>
      <sheetName val="_Recovered_SheetName_1836_"/>
      <sheetName val="_Recovered_SheetName_1837_"/>
      <sheetName val="_Recovered_SheetName_1838_"/>
      <sheetName val="_Recovered_SheetName_1839_"/>
      <sheetName val="_Recovered_SheetName_1840_"/>
      <sheetName val="_Recovered_SheetName_1841_"/>
      <sheetName val="_Recovered_SheetName_1842_"/>
      <sheetName val="_Recovered_SheetName_1843_"/>
      <sheetName val="_Recovered_SheetName_1844_"/>
      <sheetName val="_Recovered_SheetName_1845_"/>
      <sheetName val="_Recovered_SheetName_1846_"/>
      <sheetName val="_Recovered_SheetName_1847_"/>
      <sheetName val="_Recovered_SheetName_1848_"/>
      <sheetName val="_Recovered_SheetName_1849_"/>
      <sheetName val="_Recovered_SheetName_1850_"/>
      <sheetName val="_Recovered_SheetName_1851_"/>
      <sheetName val="_Recovered_SheetName_1852_"/>
      <sheetName val="_Recovered_SheetName_1853_"/>
      <sheetName val="_Recovered_SheetName_1854_"/>
      <sheetName val="_Recovered_SheetName_1855_"/>
      <sheetName val="_Recovered_SheetName_1856_"/>
      <sheetName val="_Recovered_SheetName_1857_"/>
      <sheetName val="_Recovered_SheetName_1858_"/>
      <sheetName val="_Recovered_SheetName_1859_"/>
      <sheetName val="_Recovered_SheetName_1860_"/>
      <sheetName val="_Recovered_SheetName_1861_"/>
      <sheetName val="_Recovered_SheetName_1862_"/>
      <sheetName val="_Recovered_SheetName_1863_"/>
      <sheetName val="_Recovered_SheetName_1864_"/>
      <sheetName val="_Recovered_SheetName_1865_"/>
      <sheetName val="_Recovered_SheetName_1866_"/>
      <sheetName val="_Recovered_SheetName_1867_"/>
      <sheetName val="_Recovered_SheetName_1868_"/>
      <sheetName val="_Recovered_SheetName_1869_"/>
      <sheetName val="_Recovered_SheetName_1870_"/>
      <sheetName val="_Recovered_SheetName_1871_"/>
      <sheetName val="_Recovered_SheetName_1872_"/>
      <sheetName val="_Recovered_SheetName_1873_"/>
      <sheetName val="_Recovered_SheetName_1874_"/>
      <sheetName val="_Recovered_SheetName_1875_"/>
      <sheetName val="_Recovered_SheetName_1876_"/>
      <sheetName val="_Recovered_SheetName_1877_"/>
      <sheetName val="_Recovered_SheetName_1878_"/>
      <sheetName val="_Recovered_SheetName_1879_"/>
      <sheetName val="_Recovered_SheetName_1880_"/>
      <sheetName val="_Recovered_SheetName_1881_"/>
      <sheetName val="_Recovered_SheetName_1882_"/>
      <sheetName val="_Recovered_SheetName_1883_"/>
      <sheetName val="_Recovered_SheetName_1884_"/>
      <sheetName val="_Recovered_SheetName_1885_"/>
      <sheetName val="_Recovered_SheetName_1886_"/>
      <sheetName val="_Recovered_SheetName_1887_"/>
      <sheetName val="_Recovered_SheetName_1888_"/>
      <sheetName val="_Recovered_SheetName_1889_"/>
      <sheetName val="_Recovered_SheetName_1890_"/>
      <sheetName val="_Recovered_SheetName_1891_"/>
      <sheetName val="_Recovered_SheetName_1892_"/>
      <sheetName val="_Recovered_SheetName_1893_"/>
      <sheetName val="_Recovered_SheetName_1894_"/>
      <sheetName val="_Recovered_SheetName_1895_"/>
      <sheetName val="_Recovered_SheetName_1896_"/>
      <sheetName val="_Recovered_SheetName_1897_"/>
      <sheetName val="_Recovered_SheetName_1898_"/>
      <sheetName val="_Recovered_SheetName_1899_"/>
      <sheetName val="_Recovered_SheetName_1900_"/>
      <sheetName val="_Recovered_SheetName_1901_"/>
      <sheetName val="_Recovered_SheetName_1902_"/>
      <sheetName val="_Recovered_SheetName_1903_"/>
      <sheetName val="_Recovered_SheetName_1904_"/>
      <sheetName val="_Recovered_SheetName_1905_"/>
      <sheetName val="_Recovered_SheetName_1906_"/>
      <sheetName val="_Recovered_SheetName_1907_"/>
      <sheetName val="_Recovered_SheetName_1908_"/>
      <sheetName val="_Recovered_SheetName_1909_"/>
      <sheetName val="_Recovered_SheetName_1910_"/>
      <sheetName val="_Recovered_SheetName_1911_"/>
      <sheetName val="_Recovered_SheetName_1912_"/>
      <sheetName val="_Recovered_SheetName_1913_"/>
      <sheetName val="_Recovered_SheetName_1914_"/>
      <sheetName val="_Recovered_SheetName_1915_"/>
      <sheetName val="_Recovered_SheetName_1916_"/>
      <sheetName val="_Recovered_SheetName_1917_"/>
      <sheetName val="_Recovered_SheetName_1918_"/>
      <sheetName val="_Recovered_SheetName_1919_"/>
      <sheetName val="_Recovered_SheetName_1920_"/>
      <sheetName val="_Recovered_SheetName_1921_"/>
      <sheetName val="_Recovered_SheetName_1922_"/>
      <sheetName val="_Recovered_SheetName_1923_"/>
      <sheetName val="_Recovered_SheetName_1924_"/>
      <sheetName val="_Recovered_SheetName_1925_"/>
      <sheetName val="_Recovered_SheetName_1926_"/>
      <sheetName val="_Recovered_SheetName_1927_"/>
      <sheetName val="_Recovered_SheetName_1928_"/>
      <sheetName val="_Recovered_SheetName_1929_"/>
      <sheetName val="_Recovered_SheetName_1930_"/>
      <sheetName val="_Recovered_SheetName_1931_"/>
      <sheetName val="_Recovered_SheetName_1932_"/>
      <sheetName val="_Recovered_SheetName_1933_"/>
      <sheetName val="_Recovered_SheetName_1934_"/>
      <sheetName val="_Recovered_SheetName_1935_"/>
      <sheetName val="_Recovered_SheetName_1936_"/>
      <sheetName val="_Recovered_SheetName_1937_"/>
      <sheetName val="_Recovered_SheetName_1938_"/>
      <sheetName val="_Recovered_SheetName_1939_"/>
      <sheetName val="_Recovered_SheetName_1940_"/>
      <sheetName val="_Recovered_SheetName_1941_"/>
      <sheetName val="_Recovered_SheetName_1942_"/>
      <sheetName val="_Recovered_SheetName_1943_"/>
      <sheetName val="_Recovered_SheetName_1944_"/>
      <sheetName val="_Recovered_SheetName_1945_"/>
      <sheetName val="_Recovered_SheetName_1946_"/>
      <sheetName val="_Recovered_SheetName_1947_"/>
      <sheetName val="_Recovered_SheetName_1948_"/>
      <sheetName val="_Recovered_SheetName_1949_"/>
      <sheetName val="_Recovered_SheetName_1950_"/>
      <sheetName val="_Recovered_SheetName_1951_"/>
      <sheetName val="_Recovered_SheetName_1952_"/>
      <sheetName val="_Recovered_SheetName_1953_"/>
      <sheetName val="_Recovered_SheetName_1954_"/>
      <sheetName val="_Recovered_SheetName_1955_"/>
      <sheetName val="_Recovered_SheetName_1956_"/>
      <sheetName val="_Recovered_SheetName_1957_"/>
      <sheetName val="_Recovered_SheetName_1958_"/>
      <sheetName val="_Recovered_SheetName_1959_"/>
      <sheetName val="_Recovered_SheetName_1960_"/>
      <sheetName val="_Recovered_SheetName_1961_"/>
      <sheetName val="_Recovered_SheetName_1962_"/>
      <sheetName val="_Recovered_SheetName_1963_"/>
      <sheetName val="_Recovered_SheetName_1964_"/>
      <sheetName val="_Recovered_SheetName_1965_"/>
      <sheetName val="_Recovered_SheetName_1966_"/>
      <sheetName val="_Recovered_SheetName_1967_"/>
      <sheetName val="_Recovered_SheetName_1968_"/>
      <sheetName val="_Recovered_SheetName_1969_"/>
      <sheetName val="_Recovered_SheetName_1970_"/>
      <sheetName val="_Recovered_SheetName_1971_"/>
      <sheetName val="_Recovered_SheetName_1972_"/>
      <sheetName val="_Recovered_SheetName_1973_"/>
      <sheetName val="_Recovered_SheetName_1974_"/>
      <sheetName val="_Recovered_SheetName_1975_"/>
      <sheetName val="_Recovered_SheetName_1976_"/>
      <sheetName val="_Recovered_SheetName_1977_"/>
      <sheetName val="_Recovered_SheetName_1978_"/>
      <sheetName val="_Recovered_SheetName_1979_"/>
      <sheetName val="_Recovered_SheetName_1980_"/>
      <sheetName val="_Recovered_SheetName_1981_"/>
      <sheetName val="_Recovered_SheetName_1982_"/>
      <sheetName val="_Recovered_SheetName_1983_"/>
      <sheetName val="_Recovered_SheetName_1984_"/>
      <sheetName val="_Recovered_SheetName_1985_"/>
      <sheetName val="_Recovered_SheetName_1986_"/>
      <sheetName val="_Recovered_SheetName_1987_"/>
      <sheetName val="_Recovered_SheetName_1988_"/>
      <sheetName val="_Recovered_SheetName_1989_"/>
      <sheetName val="_Recovered_SheetName_1990_"/>
      <sheetName val="_Recovered_SheetName_1991_"/>
      <sheetName val="_Recovered_SheetName_1992_"/>
      <sheetName val="_Recovered_SheetName_1993_"/>
      <sheetName val="_Recovered_SheetName_1994_"/>
      <sheetName val="_Recovered_SheetName_1995_"/>
      <sheetName val="_Recovered_SheetName_1996_"/>
      <sheetName val="_Recovered_SheetName_1997_"/>
      <sheetName val="_Recovered_SheetName_1998_"/>
      <sheetName val="_Recovered_SheetName_1999_"/>
      <sheetName val="_Recovered_SheetName_2000_"/>
      <sheetName val="_Recovered_SheetName_2001_"/>
      <sheetName val="_Recovered_SheetName_2002_"/>
      <sheetName val="_Recovered_SheetName_2003_"/>
      <sheetName val="_Recovered_SheetName_2004_"/>
      <sheetName val="_Recovered_SheetName_2005_"/>
      <sheetName val="_Recovered_SheetName_2006_"/>
      <sheetName val="_Recovered_SheetName_2007_"/>
      <sheetName val="_Recovered_SheetName_2008_"/>
      <sheetName val="_Recovered_SheetName_2009_"/>
      <sheetName val="_Recovered_SheetName_2010_"/>
      <sheetName val="_Recovered_SheetName_2011_"/>
      <sheetName val="_Recovered_SheetName_2012_"/>
      <sheetName val="_Recovered_SheetName_2013_"/>
      <sheetName val="_Recovered_SheetName_2014_"/>
      <sheetName val="_Recovered_SheetName_2015_"/>
      <sheetName val="_Recovered_SheetName_2016_"/>
      <sheetName val="_Recovered_SheetName_2017_"/>
      <sheetName val="_Recovered_SheetName_2018_"/>
      <sheetName val="_Recovered_SheetName_2019_"/>
      <sheetName val="_Recovered_SheetName_2020_"/>
      <sheetName val="_Recovered_SheetName_2021_"/>
      <sheetName val="_Recovered_SheetName_2022_"/>
      <sheetName val="_Recovered_SheetName_2023_"/>
      <sheetName val="_Recovered_SheetName_2024_"/>
      <sheetName val="_Recovered_SheetName_2025_"/>
      <sheetName val="_Recovered_SheetName_2026_"/>
      <sheetName val="_Recovered_SheetName_2027_"/>
      <sheetName val="_Recovered_SheetName_2028_"/>
      <sheetName val="_Recovered_SheetName_2029_"/>
      <sheetName val="_Recovered_SheetName_2030_"/>
      <sheetName val="_Recovered_SheetName_2031_"/>
      <sheetName val="_Recovered_SheetName_2032_"/>
      <sheetName val="_Recovered_SheetName_2033_"/>
      <sheetName val="_Recovered_SheetName_2034_"/>
      <sheetName val="_Recovered_SheetName_2035_"/>
      <sheetName val="_Recovered_SheetName_2036_"/>
      <sheetName val="_Recovered_SheetName_2037_"/>
      <sheetName val="_Recovered_SheetName_2038_"/>
      <sheetName val="_Recovered_SheetName_2039_"/>
      <sheetName val="_Recovered_SheetName_2040_"/>
      <sheetName val="_Recovered_SheetName_2041_"/>
      <sheetName val="_Recovered_SheetName_2042_"/>
      <sheetName val="_Recovered_SheetName_2043_"/>
      <sheetName val="_Recovered_SheetName_2044_"/>
      <sheetName val="_Recovered_SheetName_2045_"/>
      <sheetName val="_Recovered_SheetName_2046_"/>
      <sheetName val="_Recovered_SheetName_2047_"/>
      <sheetName val="_Recovered_SheetName_2048_"/>
      <sheetName val="_Recovered_SheetName_2049_"/>
      <sheetName val="_Recovered_SheetName_2050_"/>
      <sheetName val="_Recovered_SheetName_2051_"/>
      <sheetName val="_Recovered_SheetName_2052_"/>
      <sheetName val="_Recovered_SheetName_2053_"/>
      <sheetName val="_Recovered_SheetName_2054_"/>
      <sheetName val="_Recovered_SheetName_2055_"/>
      <sheetName val="_Recovered_SheetName_2056_"/>
      <sheetName val="_Recovered_SheetName_2057_"/>
      <sheetName val="_Recovered_SheetName_2058_"/>
      <sheetName val="_Recovered_SheetName_2059_"/>
      <sheetName val="_Recovered_SheetName_2060_"/>
      <sheetName val="_Recovered_SheetName_2061_"/>
      <sheetName val="_Recovered_SheetName_2062_"/>
      <sheetName val="_Recovered_SheetName_2063_"/>
      <sheetName val="_Recovered_SheetName_2064_"/>
      <sheetName val="_Recovered_SheetName_2065_"/>
      <sheetName val="_Recovered_SheetName_2066_"/>
      <sheetName val="_Recovered_SheetName_2067_"/>
      <sheetName val="_Recovered_SheetName_2068_"/>
      <sheetName val="_Recovered_SheetName_2069_"/>
      <sheetName val="_Recovered_SheetName_2070_"/>
      <sheetName val="_Recovered_SheetName_2071_"/>
      <sheetName val="_Recovered_SheetName_2072_"/>
      <sheetName val="_Recovered_SheetName_2073_"/>
      <sheetName val="_Recovered_SheetName_2074_"/>
      <sheetName val="_Recovered_SheetName_2075_"/>
      <sheetName val="_Recovered_SheetName_2076_"/>
      <sheetName val="_Recovered_SheetName_2077_"/>
      <sheetName val="_Recovered_SheetName_2078_"/>
      <sheetName val="_Recovered_SheetName_2079_"/>
      <sheetName val="_Recovered_SheetName_2080_"/>
      <sheetName val="_Recovered_SheetName_2081_"/>
      <sheetName val="_Recovered_SheetName_2082_"/>
      <sheetName val="_Recovered_SheetName_2083_"/>
      <sheetName val="_Recovered_SheetName_2084_"/>
      <sheetName val="_Recovered_SheetName_2085_"/>
      <sheetName val="_Recovered_SheetName_2086_"/>
      <sheetName val="_Recovered_SheetName_2087_"/>
      <sheetName val="_Recovered_SheetName_2088_"/>
      <sheetName val="_Recovered_SheetName_2089_"/>
      <sheetName val="_Recovered_SheetName_2090_"/>
      <sheetName val="_Recovered_SheetName_2091_"/>
      <sheetName val="_Recovered_SheetName_2092_"/>
      <sheetName val="_Recovered_SheetName_2093_"/>
      <sheetName val="_Recovered_SheetName_2094_"/>
      <sheetName val="_Recovered_SheetName_2095_"/>
      <sheetName val="_Recovered_SheetName_2096_"/>
      <sheetName val="_Recovered_SheetName_2097_"/>
      <sheetName val="_Recovered_SheetName_2098_"/>
      <sheetName val="_Recovered_SheetName_2099_"/>
      <sheetName val="_Recovered_SheetName_2100_"/>
      <sheetName val="_Recovered_SheetName_2101_"/>
      <sheetName val="_Recovered_SheetName_2102_"/>
      <sheetName val="_Recovered_SheetName_2103_"/>
      <sheetName val="_Recovered_SheetName_2104_"/>
      <sheetName val="_Recovered_SheetName_2105_"/>
      <sheetName val="_Recovered_SheetName_2106_"/>
      <sheetName val="_Recovered_SheetName_2107_"/>
      <sheetName val="_Recovered_SheetName_2108_"/>
      <sheetName val="_Recovered_SheetName_2109_"/>
      <sheetName val="_Recovered_SheetName_2110_"/>
      <sheetName val="_Recovered_SheetName_2111_"/>
      <sheetName val="_Recovered_SheetName_2112_"/>
      <sheetName val="_Recovered_SheetName_2113_"/>
      <sheetName val="_Recovered_SheetName_2114_"/>
      <sheetName val="_Recovered_SheetName_2115_"/>
      <sheetName val="_Recovered_SheetName_2116_"/>
      <sheetName val="_Recovered_SheetName_2117_"/>
      <sheetName val="_Recovered_SheetName_2118_"/>
      <sheetName val="_Recovered_SheetName_2119_"/>
      <sheetName val="_Recovered_SheetName_2120_"/>
      <sheetName val="_Recovered_SheetName_2121_"/>
      <sheetName val="_Recovered_SheetName_2122_"/>
      <sheetName val="_Recovered_SheetName_2123_"/>
      <sheetName val="_Recovered_SheetName_2124_"/>
      <sheetName val="_Recovered_SheetName_2125_"/>
      <sheetName val="_Recovered_SheetName_2126_"/>
      <sheetName val="_Recovered_SheetName_2127_"/>
      <sheetName val="_Recovered_SheetName_2128_"/>
      <sheetName val="_Recovered_SheetName_2129_"/>
      <sheetName val="_Recovered_SheetName_2130_"/>
      <sheetName val="_Recovered_SheetName_2131_"/>
      <sheetName val="_Recovered_SheetName_2132_"/>
      <sheetName val="_Recovered_SheetName_2133_"/>
      <sheetName val="_Recovered_SheetName_2134_"/>
      <sheetName val="_Recovered_SheetName_2135_"/>
      <sheetName val="_Recovered_SheetName_2136_"/>
      <sheetName val="_Recovered_SheetName_2137_"/>
      <sheetName val="_Recovered_SheetName_2138_"/>
      <sheetName val="_Recovered_SheetName_2139_"/>
      <sheetName val="_Recovered_SheetName_2140_"/>
      <sheetName val="_Recovered_SheetName_2141_"/>
      <sheetName val="_Recovered_SheetName_2142_"/>
      <sheetName val="_Recovered_SheetName_2143_"/>
      <sheetName val="_Recovered_SheetName_2144_"/>
      <sheetName val="_Recovered_SheetName_2145_"/>
      <sheetName val="_Recovered_SheetName_2146_"/>
      <sheetName val="_Recovered_SheetName_2147_"/>
      <sheetName val="_Recovered_SheetName_2148_"/>
      <sheetName val="_Recovered_SheetName_2149_"/>
      <sheetName val="_Recovered_SheetName_2150_"/>
      <sheetName val="_Recovered_SheetName_2151_"/>
      <sheetName val="_Recovered_SheetName_2152_"/>
      <sheetName val="_Recovered_SheetName_2153_"/>
      <sheetName val="_Recovered_SheetName_2154_"/>
      <sheetName val="_Recovered_SheetName_2155_"/>
      <sheetName val="_Recovered_SheetName_2156_"/>
      <sheetName val="_Recovered_SheetName_2157_"/>
      <sheetName val="_Recovered_SheetName_2158_"/>
      <sheetName val="_Recovered_SheetName_2159_"/>
      <sheetName val="_Recovered_SheetName_2160_"/>
      <sheetName val="_Recovered_SheetName_2161_"/>
      <sheetName val="_Recovered_SheetName_2162_"/>
      <sheetName val="_Recovered_SheetName_2163_"/>
      <sheetName val="_Recovered_SheetName_2164_"/>
      <sheetName val="_Recovered_SheetName_2165_"/>
      <sheetName val="_Recovered_SheetName_2166_"/>
      <sheetName val="_Recovered_SheetName_2167_"/>
      <sheetName val="_Recovered_SheetName_2168_"/>
      <sheetName val="_Recovered_SheetName_2169_"/>
      <sheetName val="_Recovered_SheetName_2170_"/>
      <sheetName val="_Recovered_SheetName_2171_"/>
      <sheetName val="_Recovered_SheetName_2172_"/>
      <sheetName val="_Recovered_SheetName_2173_"/>
      <sheetName val="_Recovered_SheetName_2174_"/>
      <sheetName val="_Recovered_SheetName_2175_"/>
      <sheetName val="_Recovered_SheetName_2176_"/>
      <sheetName val="_Recovered_SheetName_2177_"/>
      <sheetName val="_Recovered_SheetName_2178_"/>
      <sheetName val="_Recovered_SheetName_2179_"/>
      <sheetName val="_Recovered_SheetName_2180_"/>
      <sheetName val="_Recovered_SheetName_2181_"/>
      <sheetName val="_Recovered_SheetName_2182_"/>
      <sheetName val="_Recovered_SheetName_2183_"/>
      <sheetName val="_Recovered_SheetName_2184_"/>
      <sheetName val="_Recovered_SheetName_2185_"/>
      <sheetName val="_Recovered_SheetName_2186_"/>
      <sheetName val="_Recovered_SheetName_2187_"/>
      <sheetName val="_Recovered_SheetName_2188_"/>
      <sheetName val="_Recovered_SheetName_2189_"/>
      <sheetName val="_Recovered_SheetName_2190_"/>
      <sheetName val="_Recovered_SheetName_2191_"/>
      <sheetName val="_Recovered_SheetName_2192_"/>
      <sheetName val="_Recovered_SheetName_2193_"/>
      <sheetName val="_Recovered_SheetName_2194_"/>
      <sheetName val="_Recovered_SheetName_2195_"/>
      <sheetName val="_Recovered_SheetName_2196_"/>
      <sheetName val="_Recovered_SheetName_2197_"/>
      <sheetName val="_Recovered_SheetName_2198_"/>
      <sheetName val="_Recovered_SheetName_2199_"/>
      <sheetName val="_Recovered_SheetName_2200_"/>
      <sheetName val="_Recovered_SheetName_2201_"/>
      <sheetName val="_Recovered_SheetName_2202_"/>
      <sheetName val="_Recovered_SheetName_2203_"/>
      <sheetName val="_Recovered_SheetName_2204_"/>
      <sheetName val="_Recovered_SheetName_2205_"/>
      <sheetName val="_Recovered_SheetName_2206_"/>
      <sheetName val="_Recovered_SheetName_2207_"/>
      <sheetName val="_Recovered_SheetName_2208_"/>
      <sheetName val="_Recovered_SheetName_2209_"/>
      <sheetName val="_Recovered_SheetName_2210_"/>
      <sheetName val="_Recovered_SheetName_2211_"/>
      <sheetName val="_Recovered_SheetName_2212_"/>
      <sheetName val="_Recovered_SheetName_2213_"/>
      <sheetName val="_Recovered_SheetName_2214_"/>
      <sheetName val="_Recovered_SheetName_2215_"/>
      <sheetName val="_Recovered_SheetName_2216_"/>
      <sheetName val="_Recovered_SheetName_2217_"/>
      <sheetName val="_Recovered_SheetName_2218_"/>
      <sheetName val="_Recovered_SheetName_2219_"/>
      <sheetName val="_Recovered_SheetName_2220_"/>
      <sheetName val="_Recovered_SheetName_2221_"/>
      <sheetName val="_Recovered_SheetName_2222_"/>
      <sheetName val="_Recovered_SheetName_2223_"/>
      <sheetName val="_Recovered_SheetName_2224_"/>
      <sheetName val="_Recovered_SheetName_2225_"/>
      <sheetName val="_Recovered_SheetName_2226_"/>
      <sheetName val="_Recovered_SheetName_2227_"/>
      <sheetName val="_Recovered_SheetName_2228_"/>
      <sheetName val="_Recovered_SheetName_2229_"/>
      <sheetName val="_Recovered_SheetName_2230_"/>
      <sheetName val="_Recovered_SheetName_2231_"/>
      <sheetName val="_Recovered_SheetName_2232_"/>
      <sheetName val="_Recovered_SheetName_2233_"/>
      <sheetName val="_Recovered_SheetName_2234_"/>
      <sheetName val="_Recovered_SheetName_2235_"/>
      <sheetName val="_Recovered_SheetName_2236_"/>
      <sheetName val="_Recovered_SheetName_2237_"/>
      <sheetName val="_Recovered_SheetName_2238_"/>
      <sheetName val="_Recovered_SheetName_2239_"/>
      <sheetName val="_Recovered_SheetName_2240_"/>
      <sheetName val="_Recovered_SheetName_2241_"/>
      <sheetName val="_Recovered_SheetName_2242_"/>
      <sheetName val="_Recovered_SheetName_2243_"/>
      <sheetName val="_Recovered_SheetName_2244_"/>
      <sheetName val="_Recovered_SheetName_2245_"/>
      <sheetName val="_Recovered_SheetName_2246_"/>
      <sheetName val="_Recovered_SheetName_2247_"/>
      <sheetName val="_Recovered_SheetName_2248_"/>
      <sheetName val="_Recovered_SheetName_2249_"/>
      <sheetName val="_Recovered_SheetName_2250_"/>
      <sheetName val="_Recovered_SheetName_2251_"/>
      <sheetName val="_Recovered_SheetName_2252_"/>
      <sheetName val="_Recovered_SheetName_2253_"/>
      <sheetName val="_Recovered_SheetName_2254_"/>
      <sheetName val="_Recovered_SheetName_2255_"/>
      <sheetName val="_Recovered_SheetName_2256_"/>
      <sheetName val="_Recovered_SheetName_2257_"/>
      <sheetName val="_Recovered_SheetName_2258_"/>
      <sheetName val="_Recovered_SheetName_2259_"/>
      <sheetName val="_Recovered_SheetName_2260_"/>
      <sheetName val="_Recovered_SheetName_2261_"/>
      <sheetName val="_Recovered_SheetName_2262_"/>
      <sheetName val="_Recovered_SheetName_2263_"/>
      <sheetName val="_Recovered_SheetName_2264_"/>
      <sheetName val="_Recovered_SheetName_2265_"/>
      <sheetName val="_Recovered_SheetName_2266_"/>
      <sheetName val="_Recovered_SheetName_2267_"/>
      <sheetName val="_Recovered_SheetName_2268_"/>
      <sheetName val="_Recovered_SheetName_2269_"/>
      <sheetName val="_Recovered_SheetName_2270_"/>
      <sheetName val="_Recovered_SheetName_2271_"/>
      <sheetName val="_Recovered_SheetName_2272_"/>
      <sheetName val="_Recovered_SheetName_2273_"/>
      <sheetName val="_Recovered_SheetName_2274_"/>
      <sheetName val="_Recovered_SheetName_2275_"/>
      <sheetName val="_Recovered_SheetName_2276_"/>
      <sheetName val="_Recovered_SheetName_2277_"/>
      <sheetName val="_Recovered_SheetName_2278_"/>
      <sheetName val="_Recovered_SheetName_2279_"/>
      <sheetName val="_Recovered_SheetName_2280_"/>
      <sheetName val="_Recovered_SheetName_2281_"/>
      <sheetName val="_Recovered_SheetName_2282_"/>
      <sheetName val="_Recovered_SheetName_2283_"/>
      <sheetName val="_Recovered_SheetName_2284_"/>
      <sheetName val="_Recovered_SheetName_2285_"/>
      <sheetName val="_Recovered_SheetName_2286_"/>
      <sheetName val="_Recovered_SheetName_2287_"/>
      <sheetName val="_Recovered_SheetName_2288_"/>
      <sheetName val="_Recovered_SheetName_2289_"/>
      <sheetName val="_Recovered_SheetName_2290_"/>
      <sheetName val="_Recovered_SheetName_2291_"/>
      <sheetName val="_Recovered_SheetName_2292_"/>
      <sheetName val="_Recovered_SheetName_2293_"/>
      <sheetName val="_Recovered_SheetName_2294_"/>
      <sheetName val="_Recovered_SheetName_2295_"/>
      <sheetName val="_Recovered_SheetName_2296_"/>
      <sheetName val="_Recovered_SheetName_2297_"/>
      <sheetName val="_Recovered_SheetName_2298_"/>
      <sheetName val="_Recovered_SheetName_2299_"/>
      <sheetName val="_Recovered_SheetName_2300_"/>
      <sheetName val="_Recovered_SheetName_2301_"/>
      <sheetName val="_Recovered_SheetName_2302_"/>
      <sheetName val="_Recovered_SheetName_2303_"/>
      <sheetName val="_Recovered_SheetName_2304_"/>
      <sheetName val="_Recovered_SheetName_2305_"/>
      <sheetName val="_Recovered_SheetName_2306_"/>
      <sheetName val="_Recovered_SheetName_2307_"/>
      <sheetName val="_Recovered_SheetName_2308_"/>
      <sheetName val="_Recovered_SheetName_2309_"/>
      <sheetName val="_Recovered_SheetName_2310_"/>
      <sheetName val="_Recovered_SheetName_2311_"/>
      <sheetName val="_Recovered_SheetName_2312_"/>
      <sheetName val="_Recovered_SheetName_2313_"/>
      <sheetName val="_Recovered_SheetName_2314_"/>
      <sheetName val="_Recovered_SheetName_2315_"/>
      <sheetName val="_Recovered_SheetName_2316_"/>
      <sheetName val="_Recovered_SheetName_2317_"/>
      <sheetName val="_Recovered_SheetName_2318_"/>
      <sheetName val="_Recovered_SheetName_2319_"/>
      <sheetName val="_Recovered_SheetName_2320_"/>
      <sheetName val="_Recovered_SheetName_2321_"/>
      <sheetName val="_Recovered_SheetName_2322_"/>
      <sheetName val="_Recovered_SheetName_2323_"/>
      <sheetName val="_Recovered_SheetName_2324_"/>
      <sheetName val="_Recovered_SheetName_2325_"/>
      <sheetName val="_Recovered_SheetName_2326_"/>
      <sheetName val="_Recovered_SheetName_2327_"/>
      <sheetName val="_Recovered_SheetName_2328_"/>
      <sheetName val="_Recovered_SheetName_2329_"/>
      <sheetName val="_Recovered_SheetName_2330_"/>
      <sheetName val="_Recovered_SheetName_2331_"/>
      <sheetName val="_Recovered_SheetName_2332_"/>
      <sheetName val="_Recovered_SheetName_2333_"/>
      <sheetName val="_Recovered_SheetName_2334_"/>
      <sheetName val="_Recovered_SheetName_2335_"/>
      <sheetName val="_Recovered_SheetName_2336_"/>
      <sheetName val="_Recovered_SheetName_2337_"/>
      <sheetName val="_Recovered_SheetName_2338_"/>
      <sheetName val="_Recovered_SheetName_2339_"/>
      <sheetName val="_Recovered_SheetName_2340_"/>
      <sheetName val="_Recovered_SheetName_2341_"/>
      <sheetName val="_Recovered_SheetName_2342_"/>
      <sheetName val="_Recovered_SheetName_2343_"/>
      <sheetName val="_Recovered_SheetName_2344_"/>
      <sheetName val="_Recovered_SheetName_2345_"/>
      <sheetName val="_Recovered_SheetName_2346_"/>
      <sheetName val="_Recovered_SheetName_2347_"/>
      <sheetName val="_Recovered_SheetName_2348_"/>
      <sheetName val="_Recovered_SheetName_2349_"/>
      <sheetName val="_Recovered_SheetName_2350_"/>
      <sheetName val="_Recovered_SheetName_2351_"/>
      <sheetName val="_Recovered_SheetName_2352_"/>
      <sheetName val="_Recovered_SheetName_2353_"/>
      <sheetName val="_Recovered_SheetName_2354_"/>
      <sheetName val="_Recovered_SheetName_2355_"/>
      <sheetName val="_Recovered_SheetName_2356_"/>
      <sheetName val="_Recovered_SheetName_2357_"/>
      <sheetName val="_Recovered_SheetName_2358_"/>
      <sheetName val="_Recovered_SheetName_2359_"/>
      <sheetName val="_Recovered_SheetName_2360_"/>
      <sheetName val="_Recovered_SheetName_2361_"/>
      <sheetName val="_Recovered_SheetName_2362_"/>
      <sheetName val="_Recovered_SheetName_2363_"/>
      <sheetName val="_Recovered_SheetName_2364_"/>
      <sheetName val="_Recovered_SheetName_2365_"/>
      <sheetName val="_Recovered_SheetName_2366_"/>
      <sheetName val="_Recovered_SheetName_2367_"/>
      <sheetName val="_Recovered_SheetName_2368_"/>
      <sheetName val="_Recovered_SheetName_2369_"/>
      <sheetName val="_Recovered_SheetName_2370_"/>
      <sheetName val="_Recovered_SheetName_2371_"/>
      <sheetName val="_Recovered_SheetName_2372_"/>
      <sheetName val="_Recovered_SheetName_2373_"/>
      <sheetName val="_Recovered_SheetName_2374_"/>
      <sheetName val="_Recovered_SheetName_2375_"/>
      <sheetName val="_Recovered_SheetName_2376_"/>
      <sheetName val="_Recovered_SheetName_2377_"/>
      <sheetName val="_Recovered_SheetName_2378_"/>
      <sheetName val="_Recovered_SheetName_2379_"/>
      <sheetName val="_Recovered_SheetName_2380_"/>
      <sheetName val="_Recovered_SheetName_2381_"/>
      <sheetName val="_Recovered_SheetName_2382_"/>
      <sheetName val="_Recovered_SheetName_2383_"/>
      <sheetName val="_Recovered_SheetName_2384_"/>
      <sheetName val="_Recovered_SheetName_2385_"/>
      <sheetName val="_Recovered_SheetName_2386_"/>
      <sheetName val="_Recovered_SheetName_2387_"/>
      <sheetName val="_Recovered_SheetName_2388_"/>
      <sheetName val="_Recovered_SheetName_2389_"/>
      <sheetName val="_Recovered_SheetName_2390_"/>
      <sheetName val="_Recovered_SheetName_2391_"/>
      <sheetName val="_Recovered_SheetName_2392_"/>
      <sheetName val="_Recovered_SheetName_2393_"/>
      <sheetName val="_Recovered_SheetName_2394_"/>
      <sheetName val="_Recovered_SheetName_2395_"/>
      <sheetName val="_Recovered_SheetName_2396_"/>
      <sheetName val="_Recovered_SheetName_2397_"/>
      <sheetName val="_Recovered_SheetName_2398_"/>
      <sheetName val="_Recovered_SheetName_2399_"/>
      <sheetName val="_Recovered_SheetName_2400_"/>
      <sheetName val="_Recovered_SheetName_2401_"/>
      <sheetName val="_Recovered_SheetName_2402_"/>
      <sheetName val="_Recovered_SheetName_2403_"/>
      <sheetName val="_Recovered_SheetName_2404_"/>
      <sheetName val="_Recovered_SheetName_2405_"/>
      <sheetName val="_Recovered_SheetName_2406_"/>
      <sheetName val="_Recovered_SheetName_2407_"/>
      <sheetName val="_Recovered_SheetName_2408_"/>
      <sheetName val="_Recovered_SheetName_2409_"/>
      <sheetName val="_Recovered_SheetName_2410_"/>
      <sheetName val="_Recovered_SheetName_2411_"/>
      <sheetName val="_Recovered_SheetName_2412_"/>
      <sheetName val="_Recovered_SheetName_2413_"/>
      <sheetName val="_Recovered_SheetName_2414_"/>
      <sheetName val="_Recovered_SheetName_2415_"/>
      <sheetName val="_Recovered_SheetName_2416_"/>
      <sheetName val="_Recovered_SheetName_2417_"/>
      <sheetName val="_Recovered_SheetName_2418_"/>
      <sheetName val="_Recovered_SheetName_2419_"/>
      <sheetName val="_Recovered_SheetName_2420_"/>
      <sheetName val="_Recovered_SheetName_2421_"/>
      <sheetName val="_Recovered_SheetName_2422_"/>
      <sheetName val="_Recovered_SheetName_2423_"/>
      <sheetName val="_Recovered_SheetName_2424_"/>
      <sheetName val="_Recovered_SheetName_2425_"/>
      <sheetName val="_Recovered_SheetName_2426_"/>
      <sheetName val="_Recovered_SheetName_2427_"/>
      <sheetName val="_Recovered_SheetName_2428_"/>
      <sheetName val="_Recovered_SheetName_2429_"/>
      <sheetName val="_Recovered_SheetName_2430_"/>
      <sheetName val="_Recovered_SheetName_2431_"/>
      <sheetName val="_Recovered_SheetName_2432_"/>
      <sheetName val="_Recovered_SheetName_2433_"/>
      <sheetName val="_Recovered_SheetName_2434_"/>
      <sheetName val="_Recovered_SheetName_2435_"/>
      <sheetName val="_Recovered_SheetName_2436_"/>
      <sheetName val="_Recovered_SheetName_2437_"/>
      <sheetName val="_Recovered_SheetName_2438_"/>
      <sheetName val="_Recovered_SheetName_2439_"/>
      <sheetName val="_Recovered_SheetName_2440_"/>
      <sheetName val="_Recovered_SheetName_2441_"/>
      <sheetName val="_Recovered_SheetName_2442_"/>
      <sheetName val="_Recovered_SheetName_2443_"/>
      <sheetName val="_Recovered_SheetName_2444_"/>
      <sheetName val="_Recovered_SheetName_2445_"/>
      <sheetName val="_Recovered_SheetName_2446_"/>
      <sheetName val="_Recovered_SheetName_2447_"/>
      <sheetName val="_Recovered_SheetName_2448_"/>
      <sheetName val="_Recovered_SheetName_2449_"/>
      <sheetName val="_Recovered_SheetName_2450_"/>
      <sheetName val="_Recovered_SheetName_2451_"/>
      <sheetName val="_Recovered_SheetName_2452_"/>
      <sheetName val="_Recovered_SheetName_2453_"/>
      <sheetName val="_Recovered_SheetName_2454_"/>
      <sheetName val="_Recovered_SheetName_2455_"/>
      <sheetName val="_Recovered_SheetName_2456_"/>
      <sheetName val="_Recovered_SheetName_2457_"/>
      <sheetName val="_Recovered_SheetName_2458_"/>
      <sheetName val="_Recovered_SheetName_2459_"/>
      <sheetName val="_Recovered_SheetName_2460_"/>
      <sheetName val="_Recovered_SheetName_2461_"/>
      <sheetName val="_Recovered_SheetName_2462_"/>
      <sheetName val="_Recovered_SheetName_2463_"/>
      <sheetName val="_Recovered_SheetName_2464_"/>
      <sheetName val="_Recovered_SheetName_2465_"/>
      <sheetName val="_Recovered_SheetName_2466_"/>
      <sheetName val="_Recovered_SheetName_2467_"/>
      <sheetName val="_Recovered_SheetName_2468_"/>
      <sheetName val="_Recovered_SheetName_2469_"/>
      <sheetName val="_Recovered_SheetName_2470_"/>
      <sheetName val="_Recovered_SheetName_2471_"/>
      <sheetName val="_Recovered_SheetName_2472_"/>
      <sheetName val="_Recovered_SheetName_2473_"/>
      <sheetName val="_Recovered_SheetName_2474_"/>
      <sheetName val="_Recovered_SheetName_2475_"/>
      <sheetName val="_Recovered_SheetName_2476_"/>
      <sheetName val="_Recovered_SheetName_2477_"/>
      <sheetName val="_Recovered_SheetName_2478_"/>
      <sheetName val="_Recovered_SheetName_2479_"/>
      <sheetName val="_Recovered_SheetName_2480_"/>
      <sheetName val="_Recovered_SheetName_2481_"/>
      <sheetName val="_Recovered_SheetName_2482_"/>
      <sheetName val="_Recovered_SheetName_2483_"/>
      <sheetName val="_Recovered_SheetName_2484_"/>
      <sheetName val="_Recovered_SheetName_2485_"/>
      <sheetName val="_Recovered_SheetName_2486_"/>
      <sheetName val="_Recovered_SheetName_2487_"/>
      <sheetName val="_Recovered_SheetName_2488_"/>
      <sheetName val="_Recovered_SheetName_2489_"/>
      <sheetName val="_Recovered_SheetName_2490_"/>
      <sheetName val="_Recovered_SheetName_2491_"/>
      <sheetName val="_Recovered_SheetName_2492_"/>
      <sheetName val="_Recovered_SheetName_2493_"/>
      <sheetName val="_Recovered_SheetName_2494_"/>
      <sheetName val="_Recovered_SheetName_2495_"/>
      <sheetName val="_Recovered_SheetName_2496_"/>
      <sheetName val="_Recovered_SheetName_2497_"/>
      <sheetName val="_Recovered_SheetName_2498_"/>
      <sheetName val="_Recovered_SheetName_2499_"/>
      <sheetName val="_Recovered_SheetName_2500_"/>
      <sheetName val="_Recovered_SheetName_2501_"/>
      <sheetName val="_Recovered_SheetName_2502_"/>
      <sheetName val="_Recovered_SheetName_2503_"/>
      <sheetName val="_Recovered_SheetName_2504_"/>
      <sheetName val="_Recovered_SheetName_2505_"/>
      <sheetName val="_Recovered_SheetName_2506_"/>
      <sheetName val="_Recovered_SheetName_2507_"/>
      <sheetName val="_Recovered_SheetName_2508_"/>
      <sheetName val="_Recovered_SheetName_2509_"/>
      <sheetName val="_Recovered_SheetName_2510_"/>
      <sheetName val="_Recovered_SheetName_2511_"/>
      <sheetName val="_Recovered_SheetName_2512_"/>
      <sheetName val="_Recovered_SheetName_2513_"/>
      <sheetName val="_Recovered_SheetName_2514_"/>
      <sheetName val="_Recovered_SheetName_2515_"/>
      <sheetName val="_Recovered_SheetName_2516_"/>
      <sheetName val="_Recovered_SheetName_2517_"/>
      <sheetName val="_Recovered_SheetName_2518_"/>
      <sheetName val="_Recovered_SheetName_2519_"/>
      <sheetName val="_Recovered_SheetName_2520_"/>
      <sheetName val="_Recovered_SheetName_2521_"/>
      <sheetName val="_Recovered_SheetName_2522_"/>
      <sheetName val="_Recovered_SheetName_2523_"/>
      <sheetName val="_Recovered_SheetName_2524_"/>
      <sheetName val="_Recovered_SheetName_2525_"/>
      <sheetName val="_Recovered_SheetName_2526_"/>
      <sheetName val="_Recovered_SheetName_2527_"/>
      <sheetName val="_Recovered_SheetName_2528_"/>
      <sheetName val="_Recovered_SheetName_2529_"/>
      <sheetName val="_Recovered_SheetName_2530_"/>
      <sheetName val="_Recovered_SheetName_2531_"/>
      <sheetName val="_Recovered_SheetName_2532_"/>
      <sheetName val="_Recovered_SheetName_2533_"/>
      <sheetName val="_Recovered_SheetName_2534_"/>
      <sheetName val="_Recovered_SheetName_2535_"/>
      <sheetName val="_Recovered_SheetName_2536_"/>
      <sheetName val="_Recovered_SheetName_2537_"/>
      <sheetName val="_Recovered_SheetName_2538_"/>
      <sheetName val="_Recovered_SheetName_2539_"/>
      <sheetName val="_Recovered_SheetName_2540_"/>
      <sheetName val="_Recovered_SheetName_2541_"/>
      <sheetName val="_Recovered_SheetName_2542_"/>
      <sheetName val="_Recovered_SheetName_2543_"/>
      <sheetName val="_Recovered_SheetName_2544_"/>
      <sheetName val="_Recovered_SheetName_2545_"/>
      <sheetName val="_Recovered_SheetName_2546_"/>
      <sheetName val="_Recovered_SheetName_2547_"/>
      <sheetName val="_Recovered_SheetName_2548_"/>
      <sheetName val="_Recovered_SheetName_2549_"/>
      <sheetName val="_Recovered_SheetName_2550_"/>
      <sheetName val="_Recovered_SheetName_2551_"/>
      <sheetName val="_Recovered_SheetName_2552_"/>
      <sheetName val="_Recovered_SheetName_2553_"/>
      <sheetName val="_Recovered_SheetName_2554_"/>
      <sheetName val="_Recovered_SheetName_2555_"/>
      <sheetName val="_Recovered_SheetName_2556_"/>
      <sheetName val="_Recovered_SheetName_2557_"/>
      <sheetName val="_Recovered_SheetName_2558_"/>
      <sheetName val="_Recovered_SheetName_2559_"/>
      <sheetName val="_Recovered_SheetName_2560_"/>
      <sheetName val="_Recovered_SheetName_2561_"/>
      <sheetName val="_Recovered_SheetName_2562_"/>
      <sheetName val="_Recovered_SheetName_2563_"/>
      <sheetName val="_Recovered_SheetName_2564_"/>
      <sheetName val="_Recovered_SheetName_2565_"/>
      <sheetName val="_Recovered_SheetName_2566_"/>
      <sheetName val="_Recovered_SheetName_2567_"/>
      <sheetName val="_Recovered_SheetName_2568_"/>
      <sheetName val="_Recovered_SheetName_2569_"/>
      <sheetName val="_Recovered_SheetName_2570_"/>
      <sheetName val="_Recovered_SheetName_2571_"/>
      <sheetName val="_Recovered_SheetName_2572_"/>
      <sheetName val="_Recovered_SheetName_2573_"/>
      <sheetName val="_Recovered_SheetName_2574_"/>
      <sheetName val="_Recovered_SheetName_2575_"/>
      <sheetName val="_Recovered_SheetName_2576_"/>
      <sheetName val="_Recovered_SheetName_2577_"/>
      <sheetName val="_Recovered_SheetName_2578_"/>
      <sheetName val="_Recovered_SheetName_2579_"/>
      <sheetName val="_Recovered_SheetName_2580_"/>
      <sheetName val="_Recovered_SheetName_2581_"/>
      <sheetName val="_Recovered_SheetName_2582_"/>
      <sheetName val="_Recovered_SheetName_2583_"/>
      <sheetName val="_Recovered_SheetName_2584_"/>
      <sheetName val="_Recovered_SheetName_2585_"/>
      <sheetName val="_Recovered_SheetName_2586_"/>
      <sheetName val="_Recovered_SheetName_2587_"/>
      <sheetName val="_Recovered_SheetName_2588_"/>
      <sheetName val="_Recovered_SheetName_2589_"/>
      <sheetName val="_Recovered_SheetName_2590_"/>
      <sheetName val="_Recovered_SheetName_2591_"/>
      <sheetName val="_Recovered_SheetName_2592_"/>
      <sheetName val="_Recovered_SheetName_2593_"/>
      <sheetName val="_Recovered_SheetName_2594_"/>
      <sheetName val="_Recovered_SheetName_2595_"/>
      <sheetName val="_Recovered_SheetName_2596_"/>
      <sheetName val="_Recovered_SheetName_2597_"/>
      <sheetName val="_Recovered_SheetName_2598_"/>
      <sheetName val="_Recovered_SheetName_2599_"/>
      <sheetName val="_Recovered_SheetName_2600_"/>
      <sheetName val="_Recovered_SheetName_2601_"/>
      <sheetName val="_Recovered_SheetName_2602_"/>
      <sheetName val="_Recovered_SheetName_2603_"/>
      <sheetName val="_Recovered_SheetName_2604_"/>
      <sheetName val="_Recovered_SheetName_2605_"/>
      <sheetName val="_Recovered_SheetName_2606_"/>
      <sheetName val="_Recovered_SheetName_2607_"/>
      <sheetName val="_Recovered_SheetName_2608_"/>
      <sheetName val="_Recovered_SheetName_2609_"/>
      <sheetName val="_Recovered_SheetName_2610_"/>
      <sheetName val="_Recovered_SheetName_2611_"/>
      <sheetName val="_Recovered_SheetName_2612_"/>
      <sheetName val="_Recovered_SheetName_2613_"/>
      <sheetName val="_Recovered_SheetName_2614_"/>
      <sheetName val="_Recovered_SheetName_2615_"/>
      <sheetName val="_Recovered_SheetName_2616_"/>
      <sheetName val="_Recovered_SheetName_2617_"/>
      <sheetName val="_Recovered_SheetName_2618_"/>
      <sheetName val="_Recovered_SheetName_2619_"/>
      <sheetName val="_Recovered_SheetName_2620_"/>
      <sheetName val="_Recovered_SheetName_2621_"/>
      <sheetName val="_Recovered_SheetName_2622_"/>
      <sheetName val="_Recovered_SheetName_2623_"/>
      <sheetName val="_Recovered_SheetName_2624_"/>
      <sheetName val="_Recovered_SheetName_2625_"/>
      <sheetName val="_Recovered_SheetName_2626_"/>
      <sheetName val="_Recovered_SheetName_2627_"/>
      <sheetName val="_Recovered_SheetName_2628_"/>
      <sheetName val="_Recovered_SheetName_2629_"/>
      <sheetName val="_Recovered_SheetName_2630_"/>
      <sheetName val="_Recovered_SheetName_2631_"/>
      <sheetName val="_Recovered_SheetName_2632_"/>
      <sheetName val="_Recovered_SheetName_2633_"/>
      <sheetName val="_Recovered_SheetName_2634_"/>
      <sheetName val="_Recovered_SheetName_2635_"/>
      <sheetName val="_Recovered_SheetName_2636_"/>
      <sheetName val="_Recovered_SheetName_2637_"/>
      <sheetName val="_Recovered_SheetName_2638_"/>
      <sheetName val="_Recovered_SheetName_2639_"/>
      <sheetName val="_Recovered_SheetName_2640_"/>
      <sheetName val="_Recovered_SheetName_2641_"/>
      <sheetName val="_Recovered_SheetName_2642_"/>
      <sheetName val="_Recovered_SheetName_2643_"/>
      <sheetName val="_Recovered_SheetName_2644_"/>
      <sheetName val="_Recovered_SheetName_2645_"/>
      <sheetName val="_Recovered_SheetName_2646_"/>
      <sheetName val="_Recovered_SheetName_2647_"/>
      <sheetName val="_Recovered_SheetName_2648_"/>
      <sheetName val="_Recovered_SheetName_2649_"/>
      <sheetName val="_Recovered_SheetName_2650_"/>
      <sheetName val="_Recovered_SheetName_2651_"/>
      <sheetName val="_Recovered_SheetName_2652_"/>
      <sheetName val="_Recovered_SheetName_2653_"/>
      <sheetName val="_Recovered_SheetName_2654_"/>
      <sheetName val="_Recovered_SheetName_2655_"/>
      <sheetName val="_Recovered_SheetName_2656_"/>
      <sheetName val="_Recovered_SheetName_2657_"/>
      <sheetName val="_Recovered_SheetName_2658_"/>
      <sheetName val="_Recovered_SheetName_2659_"/>
      <sheetName val="_Recovered_SheetName_2660_"/>
      <sheetName val="_Recovered_SheetName_2661_"/>
      <sheetName val="_Recovered_SheetName_2662_"/>
      <sheetName val="_Recovered_SheetName_2663_"/>
      <sheetName val="_Recovered_SheetName_2664_"/>
      <sheetName val="_Recovered_SheetName_2665_"/>
      <sheetName val="_Recovered_SheetName_2666_"/>
      <sheetName val="_Recovered_SheetName_2667_"/>
      <sheetName val="_Recovered_SheetName_2668_"/>
      <sheetName val="_Recovered_SheetName_2669_"/>
      <sheetName val="_Recovered_SheetName_2670_"/>
      <sheetName val="_Recovered_SheetName_2671_"/>
      <sheetName val="_Recovered_SheetName_2672_"/>
      <sheetName val="_Recovered_SheetName_2673_"/>
      <sheetName val="_Recovered_SheetName_2674_"/>
      <sheetName val="_Recovered_SheetName_2675_"/>
      <sheetName val="_Recovered_SheetName_2676_"/>
      <sheetName val="_Recovered_SheetName_2677_"/>
      <sheetName val="_Recovered_SheetName_2678_"/>
      <sheetName val="_Recovered_SheetName_2679_"/>
      <sheetName val="_Recovered_SheetName_2680_"/>
      <sheetName val="_Recovered_SheetName_2681_"/>
      <sheetName val="_Recovered_SheetName_2682_"/>
      <sheetName val="_Recovered_SheetName_2683_"/>
      <sheetName val="_Recovered_SheetName_2684_"/>
      <sheetName val="_Recovered_SheetName_2685_"/>
      <sheetName val="_Recovered_SheetName_2686_"/>
      <sheetName val="_Recovered_SheetName_2687_"/>
      <sheetName val="_Recovered_SheetName_2688_"/>
      <sheetName val="_Recovered_SheetName_2689_"/>
      <sheetName val="_Recovered_SheetName_2690_"/>
      <sheetName val="_Recovered_SheetName_2691_"/>
      <sheetName val="_Recovered_SheetName_2692_"/>
      <sheetName val="_Recovered_SheetName_2693_"/>
      <sheetName val="_Recovered_SheetName_2694_"/>
      <sheetName val="_Recovered_SheetName_2695_"/>
      <sheetName val="_Recovered_SheetName_2696_"/>
      <sheetName val="_Recovered_SheetName_2697_"/>
      <sheetName val="_Recovered_SheetName_2698_"/>
      <sheetName val="_Recovered_SheetName_2699_"/>
      <sheetName val="_Recovered_SheetName_2700_"/>
      <sheetName val="_Recovered_SheetName_2701_"/>
      <sheetName val="_Recovered_SheetName_2702_"/>
      <sheetName val="_Recovered_SheetName_2703_"/>
      <sheetName val="_Recovered_SheetName_2704_"/>
      <sheetName val="_Recovered_SheetName_2705_"/>
      <sheetName val="_Recovered_SheetName_2706_"/>
      <sheetName val="_Recovered_SheetName_2707_"/>
      <sheetName val="_Recovered_SheetName_2708_"/>
      <sheetName val="_Recovered_SheetName_2709_"/>
      <sheetName val="_Recovered_SheetName_2710_"/>
      <sheetName val="_Recovered_SheetName_2711_"/>
      <sheetName val="_Recovered_SheetName_2712_"/>
      <sheetName val="_Recovered_SheetName_2713_"/>
      <sheetName val="_Recovered_SheetName_2714_"/>
      <sheetName val="_Recovered_SheetName_2715_"/>
      <sheetName val="_Recovered_SheetName_2716_"/>
      <sheetName val="_Recovered_SheetName_2717_"/>
      <sheetName val="_Recovered_SheetName_2718_"/>
      <sheetName val="_Recovered_SheetName_2719_"/>
      <sheetName val="_Recovered_SheetName_2720_"/>
      <sheetName val="_Recovered_SheetName_2721_"/>
      <sheetName val="_Recovered_SheetName_2722_"/>
      <sheetName val="_Recovered_SheetName_2723_"/>
      <sheetName val="_Recovered_SheetName_2724_"/>
      <sheetName val="_Recovered_SheetName_2725_"/>
      <sheetName val="_Recovered_SheetName_2726_"/>
      <sheetName val="_Recovered_SheetName_2727_"/>
      <sheetName val="_Recovered_SheetName_2728_"/>
      <sheetName val="_Recovered_SheetName_2729_"/>
      <sheetName val="_Recovered_SheetName_2730_"/>
      <sheetName val="_Recovered_SheetName_2731_"/>
      <sheetName val="_Recovered_SheetName_2732_"/>
      <sheetName val="_Recovered_SheetName_2733_"/>
      <sheetName val="_Recovered_SheetName_2734_"/>
      <sheetName val="_Recovered_SheetName_2735_"/>
      <sheetName val="_Recovered_SheetName_2736_"/>
      <sheetName val="_Recovered_SheetName_2737_"/>
      <sheetName val="_Recovered_SheetName_2738_"/>
      <sheetName val="_Recovered_SheetName_2739_"/>
      <sheetName val="_Recovered_SheetName_2740_"/>
      <sheetName val="_Recovered_SheetName_2741_"/>
      <sheetName val="_Recovered_SheetName_2742_"/>
      <sheetName val="_Recovered_SheetName_2743_"/>
      <sheetName val="_Recovered_SheetName_2744_"/>
      <sheetName val="_Recovered_SheetName_2745_"/>
      <sheetName val="_Recovered_SheetName_2746_"/>
      <sheetName val="_Recovered_SheetName_2747_"/>
      <sheetName val="_Recovered_SheetName_2748_"/>
      <sheetName val="_Recovered_SheetName_2749_"/>
      <sheetName val="_Recovered_SheetName_2750_"/>
      <sheetName val="_Recovered_SheetName_2751_"/>
      <sheetName val="_Recovered_SheetName_2752_"/>
      <sheetName val="_Recovered_SheetName_2753_"/>
      <sheetName val="_Recovered_SheetName_2754_"/>
      <sheetName val="_Recovered_SheetName_2755_"/>
      <sheetName val="_Recovered_SheetName_2756_"/>
      <sheetName val="_Recovered_SheetName_2757_"/>
      <sheetName val="_Recovered_SheetName_2758_"/>
      <sheetName val="_Recovered_SheetName_2759_"/>
      <sheetName val="_Recovered_SheetName_2760_"/>
      <sheetName val="_Recovered_SheetName_2761_"/>
      <sheetName val="_Recovered_SheetName_2762_"/>
      <sheetName val="_Recovered_SheetName_2763_"/>
      <sheetName val="_Recovered_SheetName_2764_"/>
      <sheetName val="_Recovered_SheetName_2765_"/>
      <sheetName val="_Recovered_SheetName_2766_"/>
      <sheetName val="_Recovered_SheetName_2767_"/>
      <sheetName val="_Recovered_SheetName_2768_"/>
      <sheetName val="_Recovered_SheetName_2769_"/>
      <sheetName val="_Recovered_SheetName_2770_"/>
      <sheetName val="_Recovered_SheetName_2771_"/>
      <sheetName val="_Recovered_SheetName_2772_"/>
      <sheetName val="_Recovered_SheetName_2773_"/>
      <sheetName val="_Recovered_SheetName_2774_"/>
      <sheetName val="_Recovered_SheetName_2775_"/>
      <sheetName val="_Recovered_SheetName_2776_"/>
      <sheetName val="_Recovered_SheetName_2777_"/>
      <sheetName val="_Recovered_SheetName_2778_"/>
      <sheetName val="_Recovered_SheetName_2779_"/>
      <sheetName val="_Recovered_SheetName_2780_"/>
      <sheetName val="_Recovered_SheetName_2781_"/>
      <sheetName val="_Recovered_SheetName_2782_"/>
      <sheetName val="_Recovered_SheetName_2783_"/>
      <sheetName val="_Recovered_SheetName_2784_"/>
      <sheetName val="_Recovered_SheetName_2785_"/>
      <sheetName val="_Recovered_SheetName_2786_"/>
      <sheetName val="_Recovered_SheetName_2787_"/>
      <sheetName val="_Recovered_SheetName_2788_"/>
      <sheetName val="_Recovered_SheetName_2789_"/>
      <sheetName val="_Recovered_SheetName_2790_"/>
      <sheetName val="_Recovered_SheetName_2791_"/>
      <sheetName val="_Recovered_SheetName_2792_"/>
      <sheetName val="_Recovered_SheetName_2793_"/>
      <sheetName val="_Recovered_SheetName_2794_"/>
      <sheetName val="_Recovered_SheetName_2795_"/>
      <sheetName val="_Recovered_SheetName_2796_"/>
      <sheetName val="_Recovered_SheetName_2797_"/>
      <sheetName val="_Recovered_SheetName_2798_"/>
      <sheetName val="_Recovered_SheetName_2799_"/>
      <sheetName val="_Recovered_SheetName_2800_"/>
      <sheetName val="_Recovered_SheetName_2801_"/>
      <sheetName val="_Recovered_SheetName_2802_"/>
      <sheetName val="_Recovered_SheetName_2803_"/>
      <sheetName val="_Recovered_SheetName_2804_"/>
      <sheetName val="_Recovered_SheetName_2805_"/>
      <sheetName val="_Recovered_SheetName_2806_"/>
      <sheetName val="_Recovered_SheetName_2807_"/>
      <sheetName val="_Recovered_SheetName_2808_"/>
      <sheetName val="_Recovered_SheetName_2809_"/>
      <sheetName val="_Recovered_SheetName_2810_"/>
      <sheetName val="_Recovered_SheetName_2811_"/>
      <sheetName val="_Recovered_SheetName_2812_"/>
      <sheetName val="_Recovered_SheetName_2813_"/>
      <sheetName val="_Recovered_SheetName_2814_"/>
      <sheetName val="_Recovered_SheetName_2815_"/>
      <sheetName val="_Recovered_SheetName_2816_"/>
      <sheetName val="_Recovered_SheetName_2817_"/>
      <sheetName val="_Recovered_SheetName_2818_"/>
      <sheetName val="_Recovered_SheetName_2819_"/>
      <sheetName val="_Recovered_SheetName_2820_"/>
      <sheetName val="_Recovered_SheetName_2821_"/>
      <sheetName val="_Recovered_SheetName_2822_"/>
      <sheetName val="_Recovered_SheetName_2823_"/>
      <sheetName val="_Recovered_SheetName_2824_"/>
      <sheetName val="_Recovered_SheetName_2825_"/>
      <sheetName val="_Recovered_SheetName_2826_"/>
      <sheetName val="_Recovered_SheetName_2827_"/>
      <sheetName val="_Recovered_SheetName_2828_"/>
      <sheetName val="_Recovered_SheetName_2829_"/>
      <sheetName val="_Recovered_SheetName_2830_"/>
      <sheetName val="_Recovered_SheetName_2831_"/>
      <sheetName val="_Recovered_SheetName_2832_"/>
      <sheetName val="_Recovered_SheetName_2833_"/>
      <sheetName val="_Recovered_SheetName_2834_"/>
      <sheetName val="_Recovered_SheetName_2835_"/>
      <sheetName val="_Recovered_SheetName_2836_"/>
      <sheetName val="_Recovered_SheetName_2837_"/>
      <sheetName val="_Recovered_SheetName_2838_"/>
      <sheetName val="_Recovered_SheetName_2839_"/>
      <sheetName val="_Recovered_SheetName_2840_"/>
      <sheetName val="_Recovered_SheetName_2841_"/>
      <sheetName val="_Recovered_SheetName_2842_"/>
      <sheetName val="_Recovered_SheetName_2843_"/>
      <sheetName val="_Recovered_SheetName_2844_"/>
      <sheetName val="_Recovered_SheetName_2845_"/>
      <sheetName val="_Recovered_SheetName_2846_"/>
      <sheetName val="_Recovered_SheetName_2847_"/>
      <sheetName val="_Recovered_SheetName_2848_"/>
      <sheetName val="_Recovered_SheetName_2849_"/>
      <sheetName val="_Recovered_SheetName_2850_"/>
      <sheetName val="_Recovered_SheetName_2851_"/>
      <sheetName val="_Recovered_SheetName_2852_"/>
      <sheetName val="_Recovered_SheetName_2853_"/>
      <sheetName val="_Recovered_SheetName_2854_"/>
      <sheetName val="_Recovered_SheetName_2855_"/>
      <sheetName val="_Recovered_SheetName_2856_"/>
      <sheetName val="_Recovered_SheetName_2857_"/>
      <sheetName val="_Recovered_SheetName_2858_"/>
      <sheetName val="_Recovered_SheetName_2859_"/>
      <sheetName val="_Recovered_SheetName_2860_"/>
      <sheetName val="_Recovered_SheetName_2861_"/>
      <sheetName val="_Recovered_SheetName_2862_"/>
      <sheetName val="_Recovered_SheetName_2863_"/>
      <sheetName val="_Recovered_SheetName_2864_"/>
      <sheetName val="_Recovered_SheetName_2865_"/>
      <sheetName val="_Recovered_SheetName_2866_"/>
      <sheetName val="_Recovered_SheetName_2867_"/>
      <sheetName val="_Recovered_SheetName_2868_"/>
      <sheetName val="_Recovered_SheetName_2869_"/>
      <sheetName val="_Recovered_SheetName_2870_"/>
      <sheetName val="_Recovered_SheetName_2871_"/>
      <sheetName val="_Recovered_SheetName_2872_"/>
      <sheetName val="_Recovered_SheetName_2873_"/>
      <sheetName val="_Recovered_SheetName_2874_"/>
      <sheetName val="_Recovered_SheetName_2875_"/>
      <sheetName val="_Recovered_SheetName_2876_"/>
      <sheetName val="_Recovered_SheetName_2877_"/>
      <sheetName val="_Recovered_SheetName_2878_"/>
      <sheetName val="_Recovered_SheetName_2879_"/>
      <sheetName val="_Recovered_SheetName_2880_"/>
      <sheetName val="_Recovered_SheetName_2881_"/>
      <sheetName val="_Recovered_SheetName_2882_"/>
      <sheetName val="_Recovered_SheetName_2883_"/>
      <sheetName val="_Recovered_SheetName_2884_"/>
      <sheetName val="_Recovered_SheetName_2885_"/>
      <sheetName val="_Recovered_SheetName_2886_"/>
      <sheetName val="_Recovered_SheetName_2887_"/>
      <sheetName val="_Recovered_SheetName_2888_"/>
      <sheetName val="_Recovered_SheetName_2889_"/>
      <sheetName val="_Recovered_SheetName_2890_"/>
      <sheetName val="_Recovered_SheetName_2891_"/>
      <sheetName val="_Recovered_SheetName_2892_"/>
      <sheetName val="_Recovered_SheetName_2893_"/>
      <sheetName val="_Recovered_SheetName_2894_"/>
      <sheetName val="_Recovered_SheetName_2895_"/>
      <sheetName val="_Recovered_SheetName_2896_"/>
      <sheetName val="_Recovered_SheetName_2897_"/>
      <sheetName val="_Recovered_SheetName_2898_"/>
      <sheetName val="_Recovered_SheetName_2899_"/>
      <sheetName val="_Recovered_SheetName_2900_"/>
      <sheetName val="_Recovered_SheetName_2901_"/>
      <sheetName val="_Recovered_SheetName_2902_"/>
      <sheetName val="_Recovered_SheetName_2903_"/>
      <sheetName val="_Recovered_SheetName_2904_"/>
      <sheetName val="_Recovered_SheetName_2905_"/>
      <sheetName val="_Recovered_SheetName_2906_"/>
      <sheetName val="_Recovered_SheetName_2907_"/>
      <sheetName val="_Recovered_SheetName_2908_"/>
      <sheetName val="_Recovered_SheetName_2909_"/>
      <sheetName val="_Recovered_SheetName_2910_"/>
      <sheetName val="_Recovered_SheetName_2911_"/>
      <sheetName val="_Recovered_SheetName_2912_"/>
      <sheetName val="_Recovered_SheetName_2913_"/>
      <sheetName val="_Recovered_SheetName_2914_"/>
      <sheetName val="_Recovered_SheetName_2915_"/>
      <sheetName val="_Recovered_SheetName_2916_"/>
      <sheetName val="_Recovered_SheetName_2917_"/>
      <sheetName val="_Recovered_SheetName_2918_"/>
      <sheetName val="_Recovered_SheetName_2919_"/>
      <sheetName val="_Recovered_SheetName_2920_"/>
      <sheetName val="_Recovered_SheetName_2921_"/>
      <sheetName val="_Recovered_SheetName_2922_"/>
      <sheetName val="_Recovered_SheetName_2923_"/>
      <sheetName val="_Recovered_SheetName_2924_"/>
      <sheetName val="_Recovered_SheetName_2925_"/>
      <sheetName val="_Recovered_SheetName_2926_"/>
      <sheetName val="_Recovered_SheetName_2927_"/>
      <sheetName val="_Recovered_SheetName_2928_"/>
      <sheetName val="_Recovered_SheetName_2929_"/>
      <sheetName val="_Recovered_SheetName_2930_"/>
      <sheetName val="_Recovered_SheetName_2931_"/>
      <sheetName val="_Recovered_SheetName_2932_"/>
      <sheetName val="_Recovered_SheetName_2933_"/>
      <sheetName val="_Recovered_SheetName_2934_"/>
      <sheetName val="_Recovered_SheetName_2935_"/>
      <sheetName val="_Recovered_SheetName_2936_"/>
      <sheetName val="_Recovered_SheetName_2937_"/>
      <sheetName val="_Recovered_SheetName_2938_"/>
      <sheetName val="_Recovered_SheetName_2939_"/>
      <sheetName val="_Recovered_SheetName_2940_"/>
      <sheetName val="_Recovered_SheetName_2941_"/>
      <sheetName val="_Recovered_SheetName_2942_"/>
      <sheetName val="_Recovered_SheetName_2943_"/>
      <sheetName val="_Recovered_SheetName_2944_"/>
      <sheetName val="_Recovered_SheetName_2945_"/>
      <sheetName val="_Recovered_SheetName_2946_"/>
      <sheetName val="_Recovered_SheetName_2947_"/>
      <sheetName val="_Recovered_SheetName_2948_"/>
      <sheetName val="_Recovered_SheetName_2949_"/>
      <sheetName val="_Recovered_SheetName_2950_"/>
      <sheetName val="_Recovered_SheetName_2951_"/>
      <sheetName val="_Recovered_SheetName_2952_"/>
      <sheetName val="_Recovered_SheetName_2953_"/>
      <sheetName val="_Recovered_SheetName_2954_"/>
      <sheetName val="_Recovered_SheetName_2955_"/>
      <sheetName val="_Recovered_SheetName_2956_"/>
      <sheetName val="_Recovered_SheetName_2957_"/>
      <sheetName val="_Recovered_SheetName_2958_"/>
      <sheetName val="_Recovered_SheetName_2959_"/>
      <sheetName val="_Recovered_SheetName_2960_"/>
      <sheetName val="_Recovered_SheetName_2961_"/>
      <sheetName val="_Recovered_SheetName_2962_"/>
      <sheetName val="_Recovered_SheetName_2963_"/>
      <sheetName val="_Recovered_SheetName_2964_"/>
      <sheetName val="_Recovered_SheetName_2965_"/>
      <sheetName val="_Recovered_SheetName_2966_"/>
      <sheetName val="_Recovered_SheetName_2967_"/>
      <sheetName val="_Recovered_SheetName_2968_"/>
      <sheetName val="_Recovered_SheetName_2969_"/>
      <sheetName val="_Recovered_SheetName_2970_"/>
      <sheetName val="_Recovered_SheetName_2971_"/>
      <sheetName val="_Recovered_SheetName_2972_"/>
      <sheetName val="_Recovered_SheetName_2973_"/>
      <sheetName val="_Recovered_SheetName_2974_"/>
      <sheetName val="_Recovered_SheetName_2975_"/>
      <sheetName val="_Recovered_SheetName_2976_"/>
      <sheetName val="_Recovered_SheetName_2977_"/>
      <sheetName val="_Recovered_SheetName_2978_"/>
      <sheetName val="_Recovered_SheetName_2979_"/>
      <sheetName val="_Recovered_SheetName_2980_"/>
      <sheetName val="_Recovered_SheetName_2981_"/>
      <sheetName val="_Recovered_SheetName_2982_"/>
      <sheetName val="_Recovered_SheetName_2983_"/>
      <sheetName val="_Recovered_SheetName_2984_"/>
      <sheetName val="_Recovered_SheetName_2985_"/>
      <sheetName val="_Recovered_SheetName_2986_"/>
      <sheetName val="_Recovered_SheetName_2987_"/>
      <sheetName val="_Recovered_SheetName_2988_"/>
      <sheetName val="_Recovered_SheetName_2989_"/>
      <sheetName val="_Recovered_SheetName_2990_"/>
      <sheetName val="_Recovered_SheetName_2991_"/>
      <sheetName val="_Recovered_SheetName_2992_"/>
      <sheetName val="_Recovered_SheetName_2993_"/>
      <sheetName val="_Recovered_SheetName_2994_"/>
      <sheetName val="_Recovered_SheetName_2995_"/>
      <sheetName val="_Recovered_SheetName_2996_"/>
      <sheetName val="_Recovered_SheetName_2997_"/>
      <sheetName val="_Recovered_SheetName_2998_"/>
      <sheetName val="_Recovered_SheetName_2999_"/>
      <sheetName val="_Recovered_SheetName_3000_"/>
      <sheetName val="_Recovered_SheetName_3001_"/>
      <sheetName val="_Recovered_SheetName_3002_"/>
      <sheetName val="_Recovered_SheetName_3003_"/>
      <sheetName val="_Recovered_SheetName_3004_"/>
      <sheetName val="_Recovered_SheetName_3005_"/>
      <sheetName val="_Recovered_SheetName_3006_"/>
      <sheetName val="_Recovered_SheetName_3007_"/>
      <sheetName val="_Recovered_SheetName_3008_"/>
      <sheetName val="_Recovered_SheetName_3009_"/>
      <sheetName val="_Recovered_SheetName_3010_"/>
      <sheetName val="_Recovered_SheetName_3011_"/>
      <sheetName val="_Recovered_SheetName_3012_"/>
      <sheetName val="_Recovered_SheetName_3013_"/>
      <sheetName val="_Recovered_SheetName_3014_"/>
      <sheetName val="_Recovered_SheetName_3015_"/>
      <sheetName val="_Recovered_SheetName_3016_"/>
      <sheetName val="_Recovered_SheetName_3017_"/>
      <sheetName val="_Recovered_SheetName_3018_"/>
      <sheetName val="_Recovered_SheetName_3019_"/>
      <sheetName val="_Recovered_SheetName_3020_"/>
      <sheetName val="_Recovered_SheetName_3021_"/>
      <sheetName val="_Recovered_SheetName_3022_"/>
      <sheetName val="_Recovered_SheetName_3023_"/>
      <sheetName val="_Recovered_SheetName_3024_"/>
      <sheetName val="_Recovered_SheetName_3025_"/>
      <sheetName val="_Recovered_SheetName_3026_"/>
      <sheetName val="_Recovered_SheetName_3027_"/>
      <sheetName val="_Recovered_SheetName_3028_"/>
      <sheetName val="_Recovered_SheetName_3029_"/>
      <sheetName val="_Recovered_SheetName_3030_"/>
      <sheetName val="_Recovered_SheetName_3031_"/>
      <sheetName val="_Recovered_SheetName_3032_"/>
      <sheetName val="_Recovered_SheetName_3033_"/>
      <sheetName val="_Recovered_SheetName_3034_"/>
      <sheetName val="_Recovered_SheetName_3035_"/>
      <sheetName val="_Recovered_SheetName_3036_"/>
      <sheetName val="_Recovered_SheetName_3037_"/>
      <sheetName val="_Recovered_SheetName_3038_"/>
      <sheetName val="_Recovered_SheetName_3039_"/>
      <sheetName val="_Recovered_SheetName_3040_"/>
      <sheetName val="_Recovered_SheetName_3041_"/>
      <sheetName val="_Recovered_SheetName_3042_"/>
      <sheetName val="_Recovered_SheetName_3043_"/>
      <sheetName val="_Recovered_SheetName_3044_"/>
      <sheetName val="_Recovered_SheetName_3045_"/>
      <sheetName val="_Recovered_SheetName_3046_"/>
      <sheetName val="_Recovered_SheetName_3047_"/>
      <sheetName val="_Recovered_SheetName_3048_"/>
      <sheetName val="_Recovered_SheetName_3049_"/>
      <sheetName val="_Recovered_SheetName_3050_"/>
      <sheetName val="_Recovered_SheetName_3051_"/>
      <sheetName val="_Recovered_SheetName_3052_"/>
      <sheetName val="_Recovered_SheetName_3053_"/>
      <sheetName val="_Recovered_SheetName_3054_"/>
      <sheetName val="_Recovered_SheetName_3055_"/>
      <sheetName val="_Recovered_SheetName_3056_"/>
      <sheetName val="_Recovered_SheetName_3057_"/>
      <sheetName val="_Recovered_SheetName_3058_"/>
      <sheetName val="_Recovered_SheetName_3059_"/>
      <sheetName val="_Recovered_SheetName_3060_"/>
      <sheetName val="_Recovered_SheetName_3061_"/>
      <sheetName val="_Recovered_SheetName_3062_"/>
      <sheetName val="_Recovered_SheetName_3063_"/>
      <sheetName val="_Recovered_SheetName_3064_"/>
      <sheetName val="_Recovered_SheetName_3065_"/>
      <sheetName val="_Recovered_SheetName_3066_"/>
      <sheetName val="_Recovered_SheetName_3067_"/>
      <sheetName val="_Recovered_SheetName_3068_"/>
      <sheetName val="_Recovered_SheetName_3069_"/>
      <sheetName val="_Recovered_SheetName_3070_"/>
      <sheetName val="_Recovered_SheetName_3071_"/>
      <sheetName val="_Recovered_SheetName_3072_"/>
      <sheetName val="_Recovered_SheetName_3073_"/>
      <sheetName val="_Recovered_SheetName_3074_"/>
      <sheetName val="_Recovered_SheetName_3075_"/>
      <sheetName val="_Recovered_SheetName_3076_"/>
      <sheetName val="_Recovered_SheetName_3077_"/>
      <sheetName val="_Recovered_SheetName_3078_"/>
      <sheetName val="_Recovered_SheetName_3079_"/>
      <sheetName val="_Recovered_SheetName_3080_"/>
      <sheetName val="_Recovered_SheetName_3081_"/>
      <sheetName val="_Recovered_SheetName_3082_"/>
      <sheetName val="_Recovered_SheetName_3083_"/>
      <sheetName val="_Recovered_SheetName_3084_"/>
      <sheetName val="_Recovered_SheetName_3085_"/>
      <sheetName val="_Recovered_SheetName_3086_"/>
      <sheetName val="_Recovered_SheetName_3087_"/>
      <sheetName val="_Recovered_SheetName_3088_"/>
      <sheetName val="_Recovered_SheetName_3089_"/>
      <sheetName val="_Recovered_SheetName_3090_"/>
      <sheetName val="_Recovered_SheetName_3091_"/>
      <sheetName val="_Recovered_SheetName_3092_"/>
      <sheetName val="_Recovered_SheetName_3093_"/>
      <sheetName val="_Recovered_SheetName_3094_"/>
      <sheetName val="_Recovered_SheetName_3095_"/>
      <sheetName val="_Recovered_SheetName_3096_"/>
      <sheetName val="_Recovered_SheetName_3097_"/>
      <sheetName val="_Recovered_SheetName_3098_"/>
      <sheetName val="_Recovered_SheetName_3099_"/>
      <sheetName val="_Recovered_SheetName_3100_"/>
      <sheetName val="_Recovered_SheetName_3101_"/>
      <sheetName val="_Recovered_SheetName_3102_"/>
      <sheetName val="_Recovered_SheetName_3103_"/>
      <sheetName val="_Recovered_SheetName_3104_"/>
      <sheetName val="_Recovered_SheetName_3105_"/>
      <sheetName val="_Recovered_SheetName_3106_"/>
      <sheetName val="_Recovered_SheetName_3107_"/>
      <sheetName val="_Recovered_SheetName_3108_"/>
      <sheetName val="_Recovered_SheetName_3109_"/>
      <sheetName val="_Recovered_SheetName_3110_"/>
      <sheetName val="_Recovered_SheetName_3111_"/>
      <sheetName val="_Recovered_SheetName_3112_"/>
      <sheetName val="_Recovered_SheetName_3113_"/>
      <sheetName val="_Recovered_SheetName_3114_"/>
      <sheetName val="_Recovered_SheetName_3115_"/>
      <sheetName val="_Recovered_SheetName_3116_"/>
      <sheetName val="_Recovered_SheetName_3117_"/>
      <sheetName val="_Recovered_SheetName_3118_"/>
      <sheetName val="_Recovered_SheetName_3119_"/>
      <sheetName val="_Recovered_SheetName_3120_"/>
      <sheetName val="_Recovered_SheetName_3121_"/>
      <sheetName val="_Recovered_SheetName_3122_"/>
      <sheetName val="_Recovered_SheetName_3123_"/>
      <sheetName val="_Recovered_SheetName_3124_"/>
      <sheetName val="_Recovered_SheetName_3125_"/>
      <sheetName val="_Recovered_SheetName_3126_"/>
      <sheetName val="_Recovered_SheetName_3127_"/>
      <sheetName val="_Recovered_SheetName_3128_"/>
      <sheetName val="_Recovered_SheetName_3129_"/>
      <sheetName val="_Recovered_SheetName_3130_"/>
      <sheetName val="_Recovered_SheetName_3131_"/>
      <sheetName val="_Recovered_SheetName_3132_"/>
      <sheetName val="_Recovered_SheetName_3133_"/>
      <sheetName val="_Recovered_SheetName_3134_"/>
      <sheetName val="_Recovered_SheetName_3135_"/>
      <sheetName val="_Recovered_SheetName_3136_"/>
      <sheetName val="_Recovered_SheetName_3137_"/>
      <sheetName val="_Recovered_SheetName_3138_"/>
      <sheetName val="_Recovered_SheetName_3139_"/>
      <sheetName val="_Recovered_SheetName_3140_"/>
      <sheetName val="_Recovered_SheetName_3141_"/>
      <sheetName val="_Recovered_SheetName_3142_"/>
      <sheetName val="_Recovered_SheetName_3143_"/>
      <sheetName val="_Recovered_SheetName_3144_"/>
      <sheetName val="_Recovered_SheetName_3145_"/>
      <sheetName val="_Recovered_SheetName_3146_"/>
      <sheetName val="_Recovered_SheetName_3147_"/>
      <sheetName val="_Recovered_SheetName_3148_"/>
      <sheetName val="_Recovered_SheetName_3149_"/>
      <sheetName val="_Recovered_SheetName_3150_"/>
      <sheetName val="_Recovered_SheetName_3151_"/>
      <sheetName val="_Recovered_SheetName_3152_"/>
      <sheetName val="_Recovered_SheetName_3153_"/>
      <sheetName val="_Recovered_SheetName_3154_"/>
      <sheetName val="_Recovered_SheetName_3155_"/>
      <sheetName val="_Recovered_SheetName_3156_"/>
      <sheetName val="_Recovered_SheetName_3157_"/>
      <sheetName val="_Recovered_SheetName_3158_"/>
      <sheetName val="_Recovered_SheetName_3159_"/>
      <sheetName val="_Recovered_SheetName_3160_"/>
      <sheetName val="_Recovered_SheetName_3161_"/>
      <sheetName val="_Recovered_SheetName_3162_"/>
      <sheetName val="_Recovered_SheetName_3163_"/>
      <sheetName val="_Recovered_SheetName_3164_"/>
      <sheetName val="_Recovered_SheetName_3165_"/>
      <sheetName val="_Recovered_SheetName_3166_"/>
      <sheetName val="_Recovered_SheetName_3167_"/>
      <sheetName val="_Recovered_SheetName_3168_"/>
      <sheetName val="_Recovered_SheetName_3169_"/>
      <sheetName val="_Recovered_SheetName_3170_"/>
      <sheetName val="_Recovered_SheetName_3171_"/>
      <sheetName val="_Recovered_SheetName_3172_"/>
      <sheetName val="_Recovered_SheetName_3173_"/>
      <sheetName val="_Recovered_SheetName_3174_"/>
      <sheetName val="_Recovered_SheetName_3175_"/>
      <sheetName val="_Recovered_SheetName_3176_"/>
      <sheetName val="_Recovered_SheetName_3177_"/>
      <sheetName val="_Recovered_SheetName_3178_"/>
      <sheetName val="_Recovered_SheetName_3179_"/>
      <sheetName val="_Recovered_SheetName_3180_"/>
      <sheetName val="_Recovered_SheetName_3181_"/>
      <sheetName val="_Recovered_SheetName_3182_"/>
      <sheetName val="_Recovered_SheetName_3183_"/>
      <sheetName val="_Recovered_SheetName_3184_"/>
      <sheetName val="_Recovered_SheetName_3185_"/>
      <sheetName val="_Recovered_SheetName_3186_"/>
      <sheetName val="_Recovered_SheetName_3187_"/>
      <sheetName val="_Recovered_SheetName_3188_"/>
      <sheetName val="_Recovered_SheetName_3189_"/>
      <sheetName val="_Recovered_SheetName_3190_"/>
      <sheetName val="_Recovered_SheetName_3191_"/>
      <sheetName val="_Recovered_SheetName_3192_"/>
      <sheetName val="_Recovered_SheetName_3193_"/>
      <sheetName val="_Recovered_SheetName_3194_"/>
      <sheetName val="_Recovered_SheetName_3195_"/>
      <sheetName val="_Recovered_SheetName_3196_"/>
      <sheetName val="_Recovered_SheetName_3197_"/>
      <sheetName val="_Recovered_SheetName_3198_"/>
      <sheetName val="_Recovered_SheetName_3199_"/>
      <sheetName val="_Recovered_SheetName_3200_"/>
      <sheetName val="_Recovered_SheetName_3201_"/>
      <sheetName val="_Recovered_SheetName_3202_"/>
      <sheetName val="_Recovered_SheetName_3203_"/>
      <sheetName val="_Recovered_SheetName_3204_"/>
      <sheetName val="_Recovered_SheetName_3205_"/>
      <sheetName val="_Recovered_SheetName_3206_"/>
      <sheetName val="_Recovered_SheetName_3207_"/>
      <sheetName val="_Recovered_SheetName_3208_"/>
      <sheetName val="_Recovered_SheetName_3209_"/>
      <sheetName val="_Recovered_SheetName_3210_"/>
      <sheetName val="_Recovered_SheetName_3211_"/>
      <sheetName val="_Recovered_SheetName_3212_"/>
      <sheetName val="_Recovered_SheetName_3213_"/>
      <sheetName val="_Recovered_SheetName_3214_"/>
      <sheetName val="_Recovered_SheetName_3215_"/>
      <sheetName val="_Recovered_SheetName_3216_"/>
      <sheetName val="_Recovered_SheetName_3217_"/>
      <sheetName val="_Recovered_SheetName_3218_"/>
      <sheetName val="_Recovered_SheetName_3219_"/>
      <sheetName val="_Recovered_SheetName_3220_"/>
      <sheetName val="_Recovered_SheetName_3221_"/>
      <sheetName val="_Recovered_SheetName_3222_"/>
      <sheetName val="_Recovered_SheetName_3223_"/>
      <sheetName val="_Recovered_SheetName_3224_"/>
      <sheetName val="_Recovered_SheetName_3225_"/>
      <sheetName val="_Recovered_SheetName_3226_"/>
      <sheetName val="_Recovered_SheetName_3227_"/>
      <sheetName val="_Recovered_SheetName_3228_"/>
      <sheetName val="_Recovered_SheetName_3229_"/>
      <sheetName val="_Recovered_SheetName_3230_"/>
      <sheetName val="_Recovered_SheetName_3231_"/>
      <sheetName val="_Recovered_SheetName_3232_"/>
      <sheetName val="_Recovered_SheetName_3233_"/>
      <sheetName val="_Recovered_SheetName_3234_"/>
      <sheetName val="_Recovered_SheetName_3235_"/>
      <sheetName val="_Recovered_SheetName_3236_"/>
      <sheetName val="_Recovered_SheetName_3237_"/>
      <sheetName val="_Recovered_SheetName_3238_"/>
      <sheetName val="_Recovered_SheetName_3239_"/>
      <sheetName val="_Recovered_SheetName_3240_"/>
      <sheetName val="_Recovered_SheetName_3241_"/>
      <sheetName val="_Recovered_SheetName_3242_"/>
      <sheetName val="_Recovered_SheetName_3243_"/>
      <sheetName val="_Recovered_SheetName_3244_"/>
      <sheetName val="_Recovered_SheetName_3245_"/>
      <sheetName val="_Recovered_SheetName_3246_"/>
      <sheetName val="_Recovered_SheetName_3247_"/>
      <sheetName val="_Recovered_SheetName_3248_"/>
      <sheetName val="_Recovered_SheetName_3249_"/>
      <sheetName val="_Recovered_SheetName_3250_"/>
      <sheetName val="_Recovered_SheetName_3251_"/>
      <sheetName val="_Recovered_SheetName_3252_"/>
      <sheetName val="_Recovered_SheetName_3253_"/>
      <sheetName val="_Recovered_SheetName_3254_"/>
      <sheetName val="_Recovered_SheetName_3255_"/>
      <sheetName val="_Recovered_SheetName_3256_"/>
      <sheetName val="_Recovered_SheetName_3257_"/>
      <sheetName val="_Recovered_SheetName_3258_"/>
      <sheetName val="_Recovered_SheetName_3259_"/>
      <sheetName val="_Recovered_SheetName_3260_"/>
      <sheetName val="_Recovered_SheetName_3261_"/>
      <sheetName val="_Recovered_SheetName_3262_"/>
      <sheetName val="_Recovered_SheetName_3263_"/>
      <sheetName val="_Recovered_SheetName_3264_"/>
      <sheetName val="_Recovered_SheetName_3265_"/>
      <sheetName val="_Recovered_SheetName_3266_"/>
      <sheetName val="_Recovered_SheetName_3267_"/>
      <sheetName val="_Recovered_SheetName_3268_"/>
      <sheetName val="_Recovered_SheetName_3269_"/>
      <sheetName val="_Recovered_SheetName_3270_"/>
      <sheetName val="_Recovered_SheetName_3271_"/>
      <sheetName val="_Recovered_SheetName_3272_"/>
      <sheetName val="_Recovered_SheetName_3273_"/>
      <sheetName val="_Recovered_SheetName_3274_"/>
      <sheetName val="_Recovered_SheetName_3275_"/>
      <sheetName val="_Recovered_SheetName_3276_"/>
      <sheetName val="_Recovered_SheetName_3277_"/>
      <sheetName val="_Recovered_SheetName_3278_"/>
      <sheetName val="_Recovered_SheetName_3279_"/>
      <sheetName val="_Recovered_SheetName_3280_"/>
      <sheetName val="_Recovered_SheetName_3281_"/>
      <sheetName val="_Recovered_SheetName_3282_"/>
      <sheetName val="_Recovered_SheetName_3283_"/>
      <sheetName val="_Recovered_SheetName_3284_"/>
      <sheetName val="_Recovered_SheetName_3285_"/>
      <sheetName val="_Recovered_SheetName_3286_"/>
      <sheetName val="_Recovered_SheetName_3287_"/>
      <sheetName val="_Recovered_SheetName_3288_"/>
      <sheetName val="_Recovered_SheetName_3289_"/>
      <sheetName val="_Recovered_SheetName_3290_"/>
      <sheetName val="_Recovered_SheetName_3291_"/>
      <sheetName val="_Recovered_SheetName_3292_"/>
      <sheetName val="_Recovered_SheetName_3293_"/>
      <sheetName val="_Recovered_SheetName_3294_"/>
      <sheetName val="_Recovered_SheetName_3295_"/>
      <sheetName val="_Recovered_SheetName_3296_"/>
      <sheetName val="_Recovered_SheetName_3297_"/>
      <sheetName val="_Recovered_SheetName_3298_"/>
      <sheetName val="_Recovered_SheetName_3299_"/>
      <sheetName val="_Recovered_SheetName_3300_"/>
      <sheetName val="_Recovered_SheetName_3301_"/>
      <sheetName val="_Recovered_SheetName_3302_"/>
      <sheetName val="_Recovered_SheetName_3303_"/>
      <sheetName val="_Recovered_SheetName_3304_"/>
      <sheetName val="_Recovered_SheetName_3305_"/>
      <sheetName val="_Recovered_SheetName_3306_"/>
      <sheetName val="_Recovered_SheetName_3307_"/>
      <sheetName val="_Recovered_SheetName_3308_"/>
      <sheetName val="_Recovered_SheetName_3309_"/>
      <sheetName val="_Recovered_SheetName_3310_"/>
      <sheetName val="_Recovered_SheetName_3311_"/>
      <sheetName val="_Recovered_SheetName_3312_"/>
      <sheetName val="_Recovered_SheetName_3313_"/>
      <sheetName val="_Recovered_SheetName_3314_"/>
      <sheetName val="_Recovered_SheetName_3315_"/>
      <sheetName val="_Recovered_SheetName_3316_"/>
      <sheetName val="_Recovered_SheetName_3317_"/>
      <sheetName val="_Recovered_SheetName_3318_"/>
      <sheetName val="_Recovered_SheetName_3319_"/>
      <sheetName val="_Recovered_SheetName_3320_"/>
      <sheetName val="_Recovered_SheetName_3321_"/>
      <sheetName val="_Recovered_SheetName_3322_"/>
      <sheetName val="_Recovered_SheetName_3323_"/>
      <sheetName val="_Recovered_SheetName_3324_"/>
      <sheetName val="_Recovered_SheetName_3325_"/>
      <sheetName val="_Recovered_SheetName_3326_"/>
      <sheetName val="_Recovered_SheetName_3327_"/>
      <sheetName val="_Recovered_SheetName_3328_"/>
      <sheetName val="_Recovered_SheetName_3329_"/>
      <sheetName val="_Recovered_SheetName_3330_"/>
      <sheetName val="_Recovered_SheetName_3331_"/>
      <sheetName val="_Recovered_SheetName_3332_"/>
      <sheetName val="_Recovered_SheetName_3333_"/>
      <sheetName val="_Recovered_SheetName_3334_"/>
      <sheetName val="_Recovered_SheetName_3335_"/>
      <sheetName val="_Recovered_SheetName_3336_"/>
      <sheetName val="_Recovered_SheetName_3337_"/>
      <sheetName val="_Recovered_SheetName_3338_"/>
      <sheetName val="_Recovered_SheetName_3339_"/>
      <sheetName val="_Recovered_SheetName_3340_"/>
      <sheetName val="_Recovered_SheetName_3341_"/>
      <sheetName val="_Recovered_SheetName_3342_"/>
      <sheetName val="_Recovered_SheetName_3343_"/>
      <sheetName val="_Recovered_SheetName_3344_"/>
      <sheetName val="_Recovered_SheetName_3345_"/>
      <sheetName val="_Recovered_SheetName_3346_"/>
      <sheetName val="_Recovered_SheetName_3347_"/>
      <sheetName val="_Recovered_SheetName_3348_"/>
      <sheetName val="_Recovered_SheetName_3349_"/>
      <sheetName val="_Recovered_SheetName_3350_"/>
      <sheetName val="_Recovered_SheetName_3351_"/>
      <sheetName val="_Recovered_SheetName_3352_"/>
      <sheetName val="_Recovered_SheetName_3353_"/>
      <sheetName val="_Recovered_SheetName_3354_"/>
      <sheetName val="_Recovered_SheetName_3355_"/>
      <sheetName val="_Recovered_SheetName_3356_"/>
      <sheetName val="_Recovered_SheetName_3357_"/>
      <sheetName val="_Recovered_SheetName_3358_"/>
      <sheetName val="_Recovered_SheetName_3359_"/>
      <sheetName val="_Recovered_SheetName_3360_"/>
      <sheetName val="_Recovered_SheetName_3361_"/>
      <sheetName val="_Recovered_SheetName_3362_"/>
      <sheetName val="_Recovered_SheetName_3363_"/>
      <sheetName val="_Recovered_SheetName_3364_"/>
      <sheetName val="_Recovered_SheetName_3365_"/>
      <sheetName val="_Recovered_SheetName_3366_"/>
      <sheetName val="_Recovered_SheetName_3367_"/>
      <sheetName val="_Recovered_SheetName_3368_"/>
      <sheetName val="_Recovered_SheetName_3369_"/>
      <sheetName val="_Recovered_SheetName_3370_"/>
      <sheetName val="_Recovered_SheetName_3371_"/>
      <sheetName val="_Recovered_SheetName_3372_"/>
      <sheetName val="_Recovered_SheetName_3373_"/>
      <sheetName val="_Recovered_SheetName_3374_"/>
      <sheetName val="_Recovered_SheetName_3375_"/>
      <sheetName val="_Recovered_SheetName_3376_"/>
      <sheetName val="_Recovered_SheetName_3377_"/>
      <sheetName val="_Recovered_SheetName_3378_"/>
      <sheetName val="_Recovered_SheetName_3379_"/>
      <sheetName val="_Recovered_SheetName_3380_"/>
      <sheetName val="_Recovered_SheetName_3381_"/>
      <sheetName val="_Recovered_SheetName_3382_"/>
      <sheetName val="_Recovered_SheetName_3383_"/>
      <sheetName val="_Recovered_SheetName_3384_"/>
      <sheetName val="_Recovered_SheetName_3385_"/>
      <sheetName val="_Recovered_SheetName_3386_"/>
      <sheetName val="_Recovered_SheetName_3387_"/>
      <sheetName val="_Recovered_SheetName_3388_"/>
      <sheetName val="_Recovered_SheetName_3389_"/>
      <sheetName val="_Recovered_SheetName_3390_"/>
      <sheetName val="_Recovered_SheetName_3391_"/>
      <sheetName val="_Recovered_SheetName_3392_"/>
      <sheetName val="_Recovered_SheetName_3393_"/>
      <sheetName val="_Recovered_SheetName_3394_"/>
      <sheetName val="_Recovered_SheetName_3395_"/>
      <sheetName val="_Recovered_SheetName_3396_"/>
      <sheetName val="_Recovered_SheetName_3397_"/>
      <sheetName val="_Recovered_SheetName_3398_"/>
      <sheetName val="_Recovered_SheetName_3399_"/>
      <sheetName val="_Recovered_SheetName_3400_"/>
      <sheetName val="_Recovered_SheetName_3401_"/>
      <sheetName val="_Recovered_SheetName_3402_"/>
      <sheetName val="_Recovered_SheetName_3403_"/>
      <sheetName val="_Recovered_SheetName_3404_"/>
      <sheetName val="_Recovered_SheetName_3405_"/>
      <sheetName val="_Recovered_SheetName_3406_"/>
      <sheetName val="_Recovered_SheetName_3407_"/>
      <sheetName val="_Recovered_SheetName_3408_"/>
      <sheetName val="_Recovered_SheetName_3409_"/>
      <sheetName val="_Recovered_SheetName_3410_"/>
      <sheetName val="_Recovered_SheetName_3411_"/>
      <sheetName val="_Recovered_SheetName_3412_"/>
      <sheetName val="_Recovered_SheetName_3413_"/>
      <sheetName val="_Recovered_SheetName_3414_"/>
      <sheetName val="_Recovered_SheetName_3415_"/>
      <sheetName val="_Recovered_SheetName_3416_"/>
      <sheetName val="_Recovered_SheetName_3417_"/>
      <sheetName val="_Recovered_SheetName_3418_"/>
      <sheetName val="_Recovered_SheetName_3419_"/>
      <sheetName val="_Recovered_SheetName_3420_"/>
      <sheetName val="_Recovered_SheetName_3421_"/>
      <sheetName val="_Recovered_SheetName_3422_"/>
      <sheetName val="_Recovered_SheetName_3423_"/>
      <sheetName val="_Recovered_SheetName_3424_"/>
      <sheetName val="_Recovered_SheetName_3425_"/>
      <sheetName val="_Recovered_SheetName_3426_"/>
      <sheetName val="_Recovered_SheetName_3427_"/>
      <sheetName val="_Recovered_SheetName_3428_"/>
      <sheetName val="_Recovered_SheetName_3429_"/>
      <sheetName val="_Recovered_SheetName_3430_"/>
      <sheetName val="_Recovered_SheetName_3431_"/>
      <sheetName val="_Recovered_SheetName_3432_"/>
      <sheetName val="_Recovered_SheetName_3433_"/>
      <sheetName val="_Recovered_SheetName_3434_"/>
      <sheetName val="_Recovered_SheetName_3435_"/>
      <sheetName val="_Recovered_SheetName_3436_"/>
      <sheetName val="_Recovered_SheetName_3437_"/>
      <sheetName val="_Recovered_SheetName_3438_"/>
      <sheetName val="_Recovered_SheetName_3439_"/>
      <sheetName val="_Recovered_SheetName_3440_"/>
      <sheetName val="_Recovered_SheetName_3441_"/>
      <sheetName val="_Recovered_SheetName_3442_"/>
      <sheetName val="_Recovered_SheetName_3443_"/>
      <sheetName val="_Recovered_SheetName_3444_"/>
      <sheetName val="_Recovered_SheetName_3445_"/>
      <sheetName val="_Recovered_SheetName_3446_"/>
      <sheetName val="_Recovered_SheetName_3447_"/>
      <sheetName val="_Recovered_SheetName_3448_"/>
      <sheetName val="_Recovered_SheetName_3449_"/>
      <sheetName val="_Recovered_SheetName_3450_"/>
      <sheetName val="_Recovered_SheetName_3451_"/>
      <sheetName val="_Recovered_SheetName_3452_"/>
      <sheetName val="_Recovered_SheetName_3453_"/>
      <sheetName val="_Recovered_SheetName_3454_"/>
      <sheetName val="_Recovered_SheetName_3455_"/>
      <sheetName val="_Recovered_SheetName_3456_"/>
      <sheetName val="_Recovered_SheetName_3457_"/>
      <sheetName val="_Recovered_SheetName_3458_"/>
      <sheetName val="_Recovered_SheetName_3459_"/>
      <sheetName val="_Recovered_SheetName_3460_"/>
      <sheetName val="_Recovered_SheetName_3461_"/>
      <sheetName val="_Recovered_SheetName_3462_"/>
      <sheetName val="_Recovered_SheetName_3463_"/>
      <sheetName val="_Recovered_SheetName_3464_"/>
      <sheetName val="_Recovered_SheetName_3465_"/>
      <sheetName val="_Recovered_SheetName_3466_"/>
      <sheetName val="_Recovered_SheetName_3467_"/>
      <sheetName val="_Recovered_SheetName_3468_"/>
      <sheetName val="_Recovered_SheetName_3469_"/>
      <sheetName val="_Recovered_SheetName_3470_"/>
      <sheetName val="_Recovered_SheetName_3471_"/>
      <sheetName val="_Recovered_SheetName_3472_"/>
      <sheetName val="_Recovered_SheetName_3473_"/>
      <sheetName val="_Recovered_SheetName_3474_"/>
      <sheetName val="_Recovered_SheetName_3475_"/>
      <sheetName val="_Recovered_SheetName_3476_"/>
      <sheetName val="_Recovered_SheetName_3477_"/>
      <sheetName val="_Recovered_SheetName_3478_"/>
      <sheetName val="_Recovered_SheetName_3479_"/>
      <sheetName val="_Recovered_SheetName_3480_"/>
      <sheetName val="_Recovered_SheetName_3481_"/>
      <sheetName val="_Recovered_SheetName_3482_"/>
      <sheetName val="_Recovered_SheetName_3483_"/>
      <sheetName val="_Recovered_SheetName_3484_"/>
      <sheetName val="_Recovered_SheetName_3485_"/>
      <sheetName val="_Recovered_SheetName_3486_"/>
      <sheetName val="_Recovered_SheetName_3487_"/>
      <sheetName val="_Recovered_SheetName_3488_"/>
      <sheetName val="_Recovered_SheetName_3489_"/>
      <sheetName val="_Recovered_SheetName_3490_"/>
      <sheetName val="_Recovered_SheetName_3491_"/>
      <sheetName val="_Recovered_SheetName_3492_"/>
      <sheetName val="_Recovered_SheetName_3493_"/>
      <sheetName val="_Recovered_SheetName_3494_"/>
      <sheetName val="_Recovered_SheetName_3495_"/>
      <sheetName val="_Recovered_SheetName_3496_"/>
      <sheetName val="_Recovered_SheetName_3497_"/>
      <sheetName val="_Recovered_SheetName_3498_"/>
      <sheetName val="_Recovered_SheetName_3499_"/>
      <sheetName val="_Recovered_SheetName_3500_"/>
      <sheetName val="_Recovered_SheetName_3501_"/>
      <sheetName val="_Recovered_SheetName_3502_"/>
      <sheetName val="_Recovered_SheetName_3503_"/>
      <sheetName val="_Recovered_SheetName_3504_"/>
      <sheetName val="_Recovered_SheetName_3505_"/>
      <sheetName val="_Recovered_SheetName_3506_"/>
      <sheetName val="_Recovered_SheetName_3507_"/>
      <sheetName val="_Recovered_SheetName_3508_"/>
      <sheetName val="_Recovered_SheetName_3509_"/>
      <sheetName val="_Recovered_SheetName_3510_"/>
      <sheetName val="_Recovered_SheetName_3511_"/>
      <sheetName val="_Recovered_SheetName_3512_"/>
      <sheetName val="_Recovered_SheetName_3513_"/>
      <sheetName val="_Recovered_SheetName_3514_"/>
      <sheetName val="_Recovered_SheetName_3515_"/>
      <sheetName val="_Recovered_SheetName_3516_"/>
      <sheetName val="_Recovered_SheetName_3517_"/>
      <sheetName val="_Recovered_SheetName_3518_"/>
      <sheetName val="_Recovered_SheetName_3519_"/>
      <sheetName val="_Recovered_SheetName_3520_"/>
      <sheetName val="_Recovered_SheetName_3521_"/>
      <sheetName val="_Recovered_SheetName_3522_"/>
      <sheetName val="_Recovered_SheetName_3523_"/>
      <sheetName val="_Recovered_SheetName_3524_"/>
      <sheetName val="_Recovered_SheetName_3525_"/>
      <sheetName val="_Recovered_SheetName_3526_"/>
      <sheetName val="_Recovered_SheetName_3527_"/>
      <sheetName val="_Recovered_SheetName_3528_"/>
      <sheetName val="_Recovered_SheetName_3529_"/>
      <sheetName val="_Recovered_SheetName_3530_"/>
      <sheetName val="_Recovered_SheetName_3531_"/>
      <sheetName val="_Recovered_SheetName_3532_"/>
      <sheetName val="_Recovered_SheetName_3533_"/>
      <sheetName val="_Recovered_SheetName_3534_"/>
      <sheetName val="_Recovered_SheetName_3535_"/>
      <sheetName val="_Recovered_SheetName_3536_"/>
      <sheetName val="_Recovered_SheetName_3537_"/>
      <sheetName val="_Recovered_SheetName_3538_"/>
      <sheetName val="_Recovered_SheetName_3539_"/>
      <sheetName val="_Recovered_SheetName_3540_"/>
      <sheetName val="_Recovered_SheetName_3541_"/>
      <sheetName val="_Recovered_SheetName_3542_"/>
      <sheetName val="_Recovered_SheetName_3543_"/>
      <sheetName val="_Recovered_SheetName_3544_"/>
      <sheetName val="_Recovered_SheetName_3545_"/>
      <sheetName val="_Recovered_SheetName_3546_"/>
      <sheetName val="_Recovered_SheetName_3547_"/>
      <sheetName val="_Recovered_SheetName_3548_"/>
      <sheetName val="_Recovered_SheetName_3549_"/>
      <sheetName val="_Recovered_SheetName_3550_"/>
      <sheetName val="_Recovered_SheetName_3551_"/>
      <sheetName val="_Recovered_SheetName_3552_"/>
      <sheetName val="_Recovered_SheetName_3553_"/>
      <sheetName val="_Recovered_SheetName_3554_"/>
      <sheetName val="_Recovered_SheetName_3555_"/>
      <sheetName val="_Recovered_SheetName_3556_"/>
      <sheetName val="_Recovered_SheetName_3557_"/>
      <sheetName val="_Recovered_SheetName_3558_"/>
      <sheetName val="_Recovered_SheetName_3559_"/>
      <sheetName val="_Recovered_SheetName_3560_"/>
      <sheetName val="_Recovered_SheetName_3561_"/>
      <sheetName val="_Recovered_SheetName_3562_"/>
      <sheetName val="_Recovered_SheetName_3563_"/>
      <sheetName val="_Recovered_SheetName_3564_"/>
      <sheetName val="_Recovered_SheetName_3565_"/>
      <sheetName val="_Recovered_SheetName_3566_"/>
      <sheetName val="_Recovered_SheetName_3567_"/>
      <sheetName val="_Recovered_SheetName_3568_"/>
      <sheetName val="_Recovered_SheetName_3569_"/>
      <sheetName val="_Recovered_SheetName_3570_"/>
      <sheetName val="_Recovered_SheetName_3571_"/>
      <sheetName val="_Recovered_SheetName_3572_"/>
      <sheetName val="_Recovered_SheetName_3573_"/>
      <sheetName val="_Recovered_SheetName_3574_"/>
      <sheetName val="_Recovered_SheetName_3575_"/>
      <sheetName val="_Recovered_SheetName_3576_"/>
      <sheetName val="_Recovered_SheetName_3577_"/>
      <sheetName val="_Recovered_SheetName_3578_"/>
      <sheetName val="_Recovered_SheetName_3579_"/>
      <sheetName val="_Recovered_SheetName_3580_"/>
      <sheetName val="_Recovered_SheetName_3581_"/>
      <sheetName val="_Recovered_SheetName_3582_"/>
      <sheetName val="_Recovered_SheetName_3583_"/>
      <sheetName val="_Recovered_SheetName_3584_"/>
      <sheetName val="_Recovered_SheetName_3585_"/>
      <sheetName val="_Recovered_SheetName_3586_"/>
      <sheetName val="_Recovered_SheetName_3587_"/>
      <sheetName val="_Recovered_SheetName_3588_"/>
      <sheetName val="_Recovered_SheetName_3589_"/>
      <sheetName val="_Recovered_SheetName_3590_"/>
      <sheetName val="_Recovered_SheetName_3591_"/>
      <sheetName val="_Recovered_SheetName_3592_"/>
      <sheetName val="_Recovered_SheetName_3593_"/>
      <sheetName val="_Recovered_SheetName_3594_"/>
      <sheetName val="_Recovered_SheetName_3595_"/>
      <sheetName val="_Recovered_SheetName_3596_"/>
      <sheetName val="_Recovered_SheetName_3597_"/>
      <sheetName val="_Recovered_SheetName_3598_"/>
      <sheetName val="_Recovered_SheetName_3599_"/>
      <sheetName val="_Recovered_SheetName_3600_"/>
      <sheetName val="_Recovered_SheetName_3601_"/>
      <sheetName val="_Recovered_SheetName_3602_"/>
      <sheetName val="_Recovered_SheetName_3603_"/>
      <sheetName val="_Recovered_SheetName_3604_"/>
      <sheetName val="_Recovered_SheetName_3605_"/>
      <sheetName val="_Recovered_SheetName_3606_"/>
      <sheetName val="_Recovered_SheetName_3607_"/>
      <sheetName val="_Recovered_SheetName_3608_"/>
      <sheetName val="_Recovered_SheetName_3609_"/>
      <sheetName val="_Recovered_SheetName_3610_"/>
      <sheetName val="_Recovered_SheetName_3611_"/>
      <sheetName val="_Recovered_SheetName_3612_"/>
      <sheetName val="_Recovered_SheetName_3613_"/>
      <sheetName val="_Recovered_SheetName_3614_"/>
      <sheetName val="_Recovered_SheetName_3615_"/>
      <sheetName val="_Recovered_SheetName_3616_"/>
      <sheetName val="_Recovered_SheetName_3617_"/>
      <sheetName val="_Recovered_SheetName_3618_"/>
      <sheetName val="_Recovered_SheetName_3619_"/>
      <sheetName val="_Recovered_SheetName_3620_"/>
      <sheetName val="_Recovered_SheetName_3621_"/>
      <sheetName val="_Recovered_SheetName_3622_"/>
      <sheetName val="_Recovered_SheetName_3623_"/>
      <sheetName val="_Recovered_SheetName_3624_"/>
      <sheetName val="_Recovered_SheetName_3625_"/>
      <sheetName val="_Recovered_SheetName_3626_"/>
      <sheetName val="_Recovered_SheetName_3627_"/>
      <sheetName val="_Recovered_SheetName_3628_"/>
      <sheetName val="_Recovered_SheetName_3629_"/>
      <sheetName val="_Recovered_SheetName_3630_"/>
      <sheetName val="_Recovered_SheetName_3631_"/>
      <sheetName val="_Recovered_SheetName_3632_"/>
      <sheetName val="_Recovered_SheetName_3633_"/>
      <sheetName val="_Recovered_SheetName_3634_"/>
      <sheetName val="_Recovered_SheetName_3635_"/>
      <sheetName val="_Recovered_SheetName_3636_"/>
      <sheetName val="_Recovered_SheetName_3637_"/>
      <sheetName val="_Recovered_SheetName_3638_"/>
      <sheetName val="_Recovered_SheetName_3639_"/>
      <sheetName val="_Recovered_SheetName_3640_"/>
      <sheetName val="_Recovered_SheetName_3641_"/>
      <sheetName val="_Recovered_SheetName_3642_"/>
      <sheetName val="_Recovered_SheetName_3643_"/>
      <sheetName val="_Recovered_SheetName_3644_"/>
      <sheetName val="_Recovered_SheetName_3645_"/>
      <sheetName val="_Recovered_SheetName_3646_"/>
      <sheetName val="_Recovered_SheetName_3647_"/>
      <sheetName val="_Recovered_SheetName_3648_"/>
      <sheetName val="_Recovered_SheetName_3649_"/>
      <sheetName val="_Recovered_SheetName_3650_"/>
      <sheetName val="_Recovered_SheetName_3651_"/>
      <sheetName val="_Recovered_SheetName_3652_"/>
      <sheetName val="_Recovered_SheetName_3653_"/>
      <sheetName val="_Recovered_SheetName_3654_"/>
      <sheetName val="_Recovered_SheetName_3655_"/>
      <sheetName val="_Recovered_SheetName_3656_"/>
      <sheetName val="_Recovered_SheetName_3657_"/>
      <sheetName val="_Recovered_SheetName_3658_"/>
      <sheetName val="_Recovered_SheetName_3659_"/>
      <sheetName val="_Recovered_SheetName_3660_"/>
      <sheetName val="_Recovered_SheetName_3661_"/>
      <sheetName val="_Recovered_SheetName_3662_"/>
      <sheetName val="_Recovered_SheetName_3663_"/>
      <sheetName val="_Recovered_SheetName_3664_"/>
      <sheetName val="_Recovered_SheetName_3665_"/>
      <sheetName val="_Recovered_SheetName_3666_"/>
      <sheetName val="_Recovered_SheetName_3667_"/>
      <sheetName val="_Recovered_SheetName_3668_"/>
      <sheetName val="_Recovered_SheetName_3669_"/>
      <sheetName val="_Recovered_SheetName_3670_"/>
      <sheetName val="_Recovered_SheetName_3671_"/>
      <sheetName val="_Recovered_SheetName_3672_"/>
      <sheetName val="_Recovered_SheetName_3673_"/>
      <sheetName val="_Recovered_SheetName_3674_"/>
      <sheetName val="_Recovered_SheetName_3675_"/>
      <sheetName val="_Recovered_SheetName_3676_"/>
      <sheetName val="_Recovered_SheetName_3677_"/>
      <sheetName val="_Recovered_SheetName_3678_"/>
      <sheetName val="_Recovered_SheetName_3679_"/>
      <sheetName val="_Recovered_SheetName_3680_"/>
      <sheetName val="_Recovered_SheetName_3681_"/>
      <sheetName val="_Recovered_SheetName_3682_"/>
      <sheetName val="_Recovered_SheetName_3683_"/>
      <sheetName val="_Recovered_SheetName_3684_"/>
      <sheetName val="_Recovered_SheetName_3685_"/>
      <sheetName val="_Recovered_SheetName_3686_"/>
      <sheetName val="_Recovered_SheetName_3687_"/>
      <sheetName val="_Recovered_SheetName_3688_"/>
      <sheetName val="_Recovered_SheetName_3689_"/>
      <sheetName val="_Recovered_SheetName_3690_"/>
      <sheetName val="_Recovered_SheetName_3691_"/>
      <sheetName val="_Recovered_SheetName_3692_"/>
      <sheetName val="_Recovered_SheetName_3693_"/>
      <sheetName val="_Recovered_SheetName_3694_"/>
      <sheetName val="_Recovered_SheetName_3695_"/>
      <sheetName val="_Recovered_SheetName_3696_"/>
      <sheetName val="_Recovered_SheetName_3697_"/>
      <sheetName val="_Recovered_SheetName_3698_"/>
      <sheetName val="_Recovered_SheetName_3699_"/>
      <sheetName val="_Recovered_SheetName_3700_"/>
      <sheetName val="_Recovered_SheetName_3701_"/>
      <sheetName val="_Recovered_SheetName_3702_"/>
      <sheetName val="_Recovered_SheetName_3703_"/>
      <sheetName val="_Recovered_SheetName_3704_"/>
      <sheetName val="_Recovered_SheetName_3705_"/>
      <sheetName val="_Recovered_SheetName_3706_"/>
      <sheetName val="_Recovered_SheetName_3707_"/>
      <sheetName val="_Recovered_SheetName_3708_"/>
      <sheetName val="_Recovered_SheetName_3709_"/>
      <sheetName val="_Recovered_SheetName_3710_"/>
      <sheetName val="_Recovered_SheetName_3711_"/>
      <sheetName val="_Recovered_SheetName_3712_"/>
      <sheetName val="_Recovered_SheetName_3713_"/>
      <sheetName val="_Recovered_SheetName_3714_"/>
      <sheetName val="_Recovered_SheetName_3715_"/>
      <sheetName val="_Recovered_SheetName_3716_"/>
      <sheetName val="_Recovered_SheetName_3717_"/>
      <sheetName val="_Recovered_SheetName_3718_"/>
      <sheetName val="_Recovered_SheetName_3719_"/>
      <sheetName val="_Recovered_SheetName_3720_"/>
      <sheetName val="_Recovered_SheetName_3721_"/>
      <sheetName val="_Recovered_SheetName_3722_"/>
      <sheetName val="_Recovered_SheetName_3723_"/>
      <sheetName val="_Recovered_SheetName_3724_"/>
      <sheetName val="_Recovered_SheetName_3725_"/>
      <sheetName val="_Recovered_SheetName_3726_"/>
      <sheetName val="_Recovered_SheetName_3727_"/>
      <sheetName val="_Recovered_SheetName_3728_"/>
      <sheetName val="_Recovered_SheetName_3729_"/>
      <sheetName val="_Recovered_SheetName_3730_"/>
      <sheetName val="_Recovered_SheetName_3731_"/>
      <sheetName val="_Recovered_SheetName_3732_"/>
      <sheetName val="_Recovered_SheetName_3733_"/>
      <sheetName val="_Recovered_SheetName_3734_"/>
      <sheetName val="_Recovered_SheetName_3735_"/>
      <sheetName val="_Recovered_SheetName_3736_"/>
      <sheetName val="_Recovered_SheetName_3737_"/>
      <sheetName val="_Recovered_SheetName_3738_"/>
      <sheetName val="_Recovered_SheetName_3739_"/>
      <sheetName val="_Recovered_SheetName_3740_"/>
      <sheetName val="_Recovered_SheetName_3741_"/>
      <sheetName val="_Recovered_SheetName_3742_"/>
      <sheetName val="_Recovered_SheetName_3743_"/>
      <sheetName val="_Recovered_SheetName_3744_"/>
      <sheetName val="_Recovered_SheetName_3745_"/>
      <sheetName val="_Recovered_SheetName_3746_"/>
      <sheetName val="_Recovered_SheetName_3747_"/>
      <sheetName val="_Recovered_SheetName_3748_"/>
      <sheetName val="_Recovered_SheetName_3749_"/>
      <sheetName val="_Recovered_SheetName_3750_"/>
      <sheetName val="_Recovered_SheetName_3751_"/>
      <sheetName val="_Recovered_SheetName_3752_"/>
      <sheetName val="_Recovered_SheetName_3753_"/>
      <sheetName val="_Recovered_SheetName_3754_"/>
      <sheetName val="_Recovered_SheetName_3755_"/>
      <sheetName val="_Recovered_SheetName_3756_"/>
      <sheetName val="_Recovered_SheetName_3757_"/>
      <sheetName val="_Recovered_SheetName_3758_"/>
      <sheetName val="_Recovered_SheetName_3759_"/>
      <sheetName val="_Recovered_SheetName_3760_"/>
      <sheetName val="_Recovered_SheetName_3761_"/>
      <sheetName val="_Recovered_SheetName_3762_"/>
      <sheetName val="_Recovered_SheetName_3763_"/>
      <sheetName val="_Recovered_SheetName_3764_"/>
      <sheetName val="_Recovered_SheetName_3765_"/>
      <sheetName val="_Recovered_SheetName_3766_"/>
      <sheetName val="_Recovered_SheetName_3767_"/>
      <sheetName val="_Recovered_SheetName_3768_"/>
      <sheetName val="_Recovered_SheetName_3769_"/>
      <sheetName val="_Recovered_SheetName_3770_"/>
      <sheetName val="_Recovered_SheetName_3771_"/>
      <sheetName val="_Recovered_SheetName_3772_"/>
      <sheetName val="_Recovered_SheetName_3773_"/>
      <sheetName val="_Recovered_SheetName_3774_"/>
      <sheetName val="_Recovered_SheetName_3775_"/>
      <sheetName val="_Recovered_SheetName_3776_"/>
      <sheetName val="_Recovered_SheetName_3777_"/>
      <sheetName val="_Recovered_SheetName_3778_"/>
      <sheetName val="_Recovered_SheetName_3779_"/>
      <sheetName val="_Recovered_SheetName_3780_"/>
      <sheetName val="_Recovered_SheetName_3781_"/>
      <sheetName val="_Recovered_SheetName_3782_"/>
      <sheetName val="_Recovered_SheetName_3783_"/>
      <sheetName val="_Recovered_SheetName_3784_"/>
      <sheetName val="_Recovered_SheetName_3785_"/>
      <sheetName val="_Recovered_SheetName_3786_"/>
      <sheetName val="_Recovered_SheetName_3787_"/>
      <sheetName val="_Recovered_SheetName_3788_"/>
      <sheetName val="_Recovered_SheetName_3789_"/>
      <sheetName val="_Recovered_SheetName_3790_"/>
      <sheetName val="_Recovered_SheetName_3791_"/>
      <sheetName val="_Recovered_SheetName_3792_"/>
      <sheetName val="_Recovered_SheetName_3793_"/>
      <sheetName val="_Recovered_SheetName_3794_"/>
      <sheetName val="_Recovered_SheetName_3795_"/>
      <sheetName val="_Recovered_SheetName_3796_"/>
      <sheetName val="_Recovered_SheetName_3797_"/>
      <sheetName val="_Recovered_SheetName_3798_"/>
      <sheetName val="_Recovered_SheetName_3799_"/>
      <sheetName val="_Recovered_SheetName_3800_"/>
      <sheetName val="_Recovered_SheetName_3801_"/>
      <sheetName val="_Recovered_SheetName_3802_"/>
      <sheetName val="_Recovered_SheetName_3803_"/>
      <sheetName val="_Recovered_SheetName_3804_"/>
      <sheetName val="_Recovered_SheetName_3805_"/>
      <sheetName val="_Recovered_SheetName_3806_"/>
      <sheetName val="_Recovered_SheetName_3807_"/>
      <sheetName val="_Recovered_SheetName_3808_"/>
      <sheetName val="_Recovered_SheetName_3809_"/>
      <sheetName val="_Recovered_SheetName_3810_"/>
      <sheetName val="_Recovered_SheetName_3811_"/>
      <sheetName val="_Recovered_SheetName_3812_"/>
      <sheetName val="_Recovered_SheetName_3813_"/>
      <sheetName val="_Recovered_SheetName_3814_"/>
      <sheetName val="_Recovered_SheetName_3815_"/>
      <sheetName val="_Recovered_SheetName_3816_"/>
      <sheetName val="_Recovered_SheetName_3817_"/>
      <sheetName val="_Recovered_SheetName_3818_"/>
      <sheetName val="_Recovered_SheetName_3819_"/>
      <sheetName val="_Recovered_SheetName_3820_"/>
      <sheetName val="_Recovered_SheetName_3821_"/>
      <sheetName val="_Recovered_SheetName_3822_"/>
      <sheetName val="_Recovered_SheetName_3823_"/>
      <sheetName val="_Recovered_SheetName_3824_"/>
      <sheetName val="_Recovered_SheetName_3825_"/>
      <sheetName val="_Recovered_SheetName_3826_"/>
      <sheetName val="_Recovered_SheetName_3827_"/>
      <sheetName val="_Recovered_SheetName_3828_"/>
      <sheetName val="_Recovered_SheetName_3829_"/>
      <sheetName val="_Recovered_SheetName_3830_"/>
      <sheetName val="_Recovered_SheetName_3831_"/>
      <sheetName val="_Recovered_SheetName_3832_"/>
      <sheetName val="_Recovered_SheetName_3833_"/>
      <sheetName val="_Recovered_SheetName_3834_"/>
      <sheetName val="_Recovered_SheetName_3835_"/>
      <sheetName val="_Recovered_SheetName_3836_"/>
      <sheetName val="_Recovered_SheetName_3837_"/>
      <sheetName val="_Recovered_SheetName_3838_"/>
      <sheetName val="_Recovered_SheetName_3839_"/>
      <sheetName val="_Recovered_SheetName_3840_"/>
      <sheetName val="_Recovered_SheetName_3841_"/>
      <sheetName val="_Recovered_SheetName_3842_"/>
      <sheetName val="_Recovered_SheetName_3843_"/>
      <sheetName val="_Recovered_SheetName_3844_"/>
      <sheetName val="_Recovered_SheetName_3845_"/>
      <sheetName val="_Recovered_SheetName_3846_"/>
      <sheetName val="_Recovered_SheetName_3847_"/>
      <sheetName val="_Recovered_SheetName_3848_"/>
      <sheetName val="_Recovered_SheetName_3849_"/>
      <sheetName val="_Recovered_SheetName_3850_"/>
      <sheetName val="_Recovered_SheetName_3851_"/>
      <sheetName val="_Recovered_SheetName_3852_"/>
      <sheetName val="_Recovered_SheetName_3853_"/>
      <sheetName val="_Recovered_SheetName_3854_"/>
      <sheetName val="_Recovered_SheetName_3855_"/>
      <sheetName val="_Recovered_SheetName_3856_"/>
      <sheetName val="_Recovered_SheetName_3857_"/>
      <sheetName val="_Recovered_SheetName_3858_"/>
      <sheetName val="_Recovered_SheetName_3859_"/>
      <sheetName val="_Recovered_SheetName_3860_"/>
      <sheetName val="_Recovered_SheetName_3861_"/>
      <sheetName val="_Recovered_SheetName_3862_"/>
      <sheetName val="_Recovered_SheetName_3863_"/>
      <sheetName val="_Recovered_SheetName_3864_"/>
      <sheetName val="_Recovered_SheetName_3865_"/>
      <sheetName val="_Recovered_SheetName_3866_"/>
      <sheetName val="_Recovered_SheetName_3867_"/>
      <sheetName val="_Recovered_SheetName_3868_"/>
      <sheetName val="_Recovered_SheetName_3869_"/>
      <sheetName val="_Recovered_SheetName_3870_"/>
      <sheetName val="_Recovered_SheetName_3871_"/>
      <sheetName val="_Recovered_SheetName_3872_"/>
      <sheetName val="_Recovered_SheetName_3873_"/>
      <sheetName val="_Recovered_SheetName_3874_"/>
      <sheetName val="_Recovered_SheetName_3875_"/>
      <sheetName val="_Recovered_SheetName_3876_"/>
      <sheetName val="_Recovered_SheetName_3877_"/>
      <sheetName val="_Recovered_SheetName_3878_"/>
      <sheetName val="_Recovered_SheetName_3879_"/>
      <sheetName val="_Recovered_SheetName_3880_"/>
      <sheetName val="_Recovered_SheetName_3881_"/>
      <sheetName val="_Recovered_SheetName_3882_"/>
      <sheetName val="_Recovered_SheetName_3883_"/>
      <sheetName val="_Recovered_SheetName_3884_"/>
      <sheetName val="_Recovered_SheetName_3885_"/>
      <sheetName val="_Recovered_SheetName_3886_"/>
      <sheetName val="_Recovered_SheetName_3887_"/>
      <sheetName val="_Recovered_SheetName_3888_"/>
      <sheetName val="_Recovered_SheetName_3889_"/>
      <sheetName val="_Recovered_SheetName_3890_"/>
      <sheetName val="_Recovered_SheetName_3891_"/>
      <sheetName val="_Recovered_SheetName_3892_"/>
      <sheetName val="_Recovered_SheetName_3893_"/>
      <sheetName val="_Recovered_SheetName_3894_"/>
      <sheetName val="_Recovered_SheetName_3895_"/>
      <sheetName val="_Recovered_SheetName_3896_"/>
      <sheetName val="_Recovered_SheetName_3897_"/>
      <sheetName val="_Recovered_SheetName_3898_"/>
      <sheetName val="_Recovered_SheetName_3899_"/>
      <sheetName val="_Recovered_SheetName_3900_"/>
      <sheetName val="_Recovered_SheetName_3901_"/>
      <sheetName val="_Recovered_SheetName_3902_"/>
      <sheetName val="_Recovered_SheetName_3903_"/>
      <sheetName val="_Recovered_SheetName_3904_"/>
      <sheetName val="_Recovered_SheetName_3905_"/>
      <sheetName val="_Recovered_SheetName_3906_"/>
      <sheetName val="_Recovered_SheetName_3907_"/>
      <sheetName val="_Recovered_SheetName_3908_"/>
      <sheetName val="_Recovered_SheetName_3909_"/>
      <sheetName val="_Recovered_SheetName_3910_"/>
      <sheetName val="_Recovered_SheetName_3911_"/>
      <sheetName val="_Recovered_SheetName_3912_"/>
      <sheetName val="_Recovered_SheetName_3913_"/>
      <sheetName val="_Recovered_SheetName_3914_"/>
      <sheetName val="_Recovered_SheetName_3915_"/>
      <sheetName val="_Recovered_SheetName_3916_"/>
      <sheetName val="_Recovered_SheetName_3917_"/>
      <sheetName val="_Recovered_SheetName_3918_"/>
      <sheetName val="_Recovered_SheetName_3919_"/>
      <sheetName val="_Recovered_SheetName_3920_"/>
      <sheetName val="_Recovered_SheetName_3921_"/>
      <sheetName val="_Recovered_SheetName_3922_"/>
      <sheetName val="_Recovered_SheetName_3923_"/>
      <sheetName val="_Recovered_SheetName_3924_"/>
      <sheetName val="_Recovered_SheetName_3925_"/>
      <sheetName val="_Recovered_SheetName_3926_"/>
      <sheetName val="_Recovered_SheetName_3927_"/>
      <sheetName val="_Recovered_SheetName_3928_"/>
      <sheetName val="_Recovered_SheetName_3929_"/>
      <sheetName val="_Recovered_SheetName_3930_"/>
      <sheetName val="_Recovered_SheetName_3931_"/>
      <sheetName val="_Recovered_SheetName_3932_"/>
      <sheetName val="_Recovered_SheetName_3933_"/>
      <sheetName val="_Recovered_SheetName_3934_"/>
      <sheetName val="_Recovered_SheetName_3935_"/>
      <sheetName val="_Recovered_SheetName_3936_"/>
      <sheetName val="_Recovered_SheetName_3937_"/>
      <sheetName val="_Recovered_SheetName_3938_"/>
      <sheetName val="_Recovered_SheetName_3939_"/>
      <sheetName val="_Recovered_SheetName_3940_"/>
      <sheetName val="_Recovered_SheetName_3941_"/>
      <sheetName val="_Recovered_SheetName_3942_"/>
      <sheetName val="_Recovered_SheetName_3943_"/>
      <sheetName val="_Recovered_SheetName_3944_"/>
      <sheetName val="_Recovered_SheetName_3945_"/>
      <sheetName val="_Recovered_SheetName_3946_"/>
      <sheetName val="_Recovered_SheetName_3947_"/>
      <sheetName val="_Recovered_SheetName_3948_"/>
      <sheetName val="_Recovered_SheetName_3949_"/>
      <sheetName val="_Recovered_SheetName_3950_"/>
      <sheetName val="_Recovered_SheetName_3951_"/>
      <sheetName val="_Recovered_SheetName_3952_"/>
      <sheetName val="_Recovered_SheetName_3953_"/>
      <sheetName val="_Recovered_SheetName_3954_"/>
      <sheetName val="_Recovered_SheetName_3955_"/>
      <sheetName val="_Recovered_SheetName_3956_"/>
      <sheetName val="_Recovered_SheetName_3957_"/>
      <sheetName val="_Recovered_SheetName_3958_"/>
      <sheetName val="_Recovered_SheetName_3959_"/>
      <sheetName val="_Recovered_SheetName_3960_"/>
      <sheetName val="_Recovered_SheetName_3961_"/>
      <sheetName val="_Recovered_SheetName_3962_"/>
      <sheetName val="_Recovered_SheetName_3963_"/>
      <sheetName val="_Recovered_SheetName_3964_"/>
      <sheetName val="_Recovered_SheetName_3965_"/>
      <sheetName val="_Recovered_SheetName_3966_"/>
      <sheetName val="_Recovered_SheetName_3967_"/>
      <sheetName val="_Recovered_SheetName_3968_"/>
      <sheetName val="_Recovered_SheetName_3969_"/>
      <sheetName val="_Recovered_SheetName_3970_"/>
      <sheetName val="_Recovered_SheetName_3971_"/>
      <sheetName val="_Recovered_SheetName_3972_"/>
      <sheetName val="_Recovered_SheetName_3973_"/>
      <sheetName val="_Recovered_SheetName_3974_"/>
      <sheetName val="_Recovered_SheetName_3975_"/>
      <sheetName val="_Recovered_SheetName_3976_"/>
      <sheetName val="_Recovered_SheetName_3977_"/>
      <sheetName val="_Recovered_SheetName_3978_"/>
      <sheetName val="_Recovered_SheetName_3979_"/>
      <sheetName val="_Recovered_SheetName_3980_"/>
      <sheetName val="_Recovered_SheetName_3981_"/>
      <sheetName val="_Recovered_SheetName_3982_"/>
      <sheetName val="_Recovered_SheetName_3983_"/>
      <sheetName val="_Recovered_SheetName_3984_"/>
      <sheetName val="_Recovered_SheetName_3985_"/>
      <sheetName val="_Recovered_SheetName_3986_"/>
      <sheetName val="_Recovered_SheetName_3987_"/>
      <sheetName val="_Recovered_SheetName_3988_"/>
      <sheetName val="_Recovered_SheetName_3989_"/>
      <sheetName val="_Recovered_SheetName_3990_"/>
      <sheetName val="_Recovered_SheetName_3991_"/>
      <sheetName val="_Recovered_SheetName_3992_"/>
      <sheetName val="_Recovered_SheetName_3993_"/>
      <sheetName val="_Recovered_SheetName_3994_"/>
      <sheetName val="_Recovered_SheetName_3995_"/>
      <sheetName val="_Recovered_SheetName_3996_"/>
      <sheetName val="_Recovered_SheetName_3997_"/>
      <sheetName val="_Recovered_SheetName_3998_"/>
      <sheetName val="_Recovered_SheetName_3999_"/>
      <sheetName val="_Recovered_SheetName_4000_"/>
      <sheetName val="_Recovered_SheetName_4001_"/>
      <sheetName val="_Recovered_SheetName_4002_"/>
      <sheetName val="_Recovered_SheetName_4003_"/>
      <sheetName val="_Recovered_SheetName_4004_"/>
      <sheetName val="_Recovered_SheetName_4005_"/>
      <sheetName val="_Recovered_SheetName_4006_"/>
      <sheetName val="_Recovered_SheetName_4007_"/>
      <sheetName val="_Recovered_SheetName_4008_"/>
      <sheetName val="_Recovered_SheetName_4009_"/>
      <sheetName val="_Recovered_SheetName_4010_"/>
      <sheetName val="_Recovered_SheetName_4011_"/>
      <sheetName val="_Recovered_SheetName_4012_"/>
      <sheetName val="_Recovered_SheetName_4013_"/>
      <sheetName val="_Recovered_SheetName_4014_"/>
      <sheetName val="_Recovered_SheetName_4015_"/>
      <sheetName val="_Recovered_SheetName_4016_"/>
      <sheetName val="_Recovered_SheetName_4017_"/>
      <sheetName val="_Recovered_SheetName_4018_"/>
      <sheetName val="_Recovered_SheetName_4019_"/>
      <sheetName val="_Recovered_SheetName_4020_"/>
      <sheetName val="_Recovered_SheetName_4021_"/>
      <sheetName val="_Recovered_SheetName_4022_"/>
      <sheetName val="_Recovered_SheetName_4023_"/>
      <sheetName val="_Recovered_SheetName_4024_"/>
      <sheetName val="_Recovered_SheetName_4025_"/>
      <sheetName val="_Recovered_SheetName_4026_"/>
      <sheetName val="_Recovered_SheetName_4027_"/>
      <sheetName val="_Recovered_SheetName_4028_"/>
      <sheetName val="_Recovered_SheetName_4029_"/>
      <sheetName val="_Recovered_SheetName_4030_"/>
      <sheetName val="_Recovered_SheetName_4031_"/>
      <sheetName val="_Recovered_SheetName_4032_"/>
      <sheetName val="_Recovered_SheetName_4033_"/>
      <sheetName val="_Recovered_SheetName_4034_"/>
      <sheetName val="_Recovered_SheetName_4035_"/>
      <sheetName val="_Recovered_SheetName_4036_"/>
      <sheetName val="_Recovered_SheetName_4037_"/>
      <sheetName val="_Recovered_SheetName_4038_"/>
      <sheetName val="_Recovered_SheetName_4039_"/>
      <sheetName val="_Recovered_SheetName_4040_"/>
      <sheetName val="_Recovered_SheetName_4041_"/>
      <sheetName val="_Recovered_SheetName_4042_"/>
      <sheetName val="_Recovered_SheetName_4043_"/>
      <sheetName val="_Recovered_SheetName_4044_"/>
      <sheetName val="_Recovered_SheetName_4045_"/>
      <sheetName val="_Recovered_SheetName_4046_"/>
      <sheetName val="_Recovered_SheetName_4047_"/>
      <sheetName val="_Recovered_SheetName_4048_"/>
      <sheetName val="_Recovered_SheetName_4049_"/>
      <sheetName val="_Recovered_SheetName_4050_"/>
      <sheetName val="_Recovered_SheetName_4051_"/>
      <sheetName val="_Recovered_SheetName_4052_"/>
      <sheetName val="_Recovered_SheetName_4053_"/>
      <sheetName val="_Recovered_SheetName_4054_"/>
      <sheetName val="_Recovered_SheetName_4055_"/>
      <sheetName val="_Recovered_SheetName_4056_"/>
      <sheetName val="_Recovered_SheetName_4057_"/>
      <sheetName val="_Recovered_SheetName_4058_"/>
      <sheetName val="_Recovered_SheetName_4059_"/>
      <sheetName val="_Recovered_SheetName_4060_"/>
      <sheetName val="_Recovered_SheetName_4061_"/>
      <sheetName val="_Recovered_SheetName_4062_"/>
      <sheetName val="_Recovered_SheetName_4063_"/>
      <sheetName val="_Recovered_SheetName_4064_"/>
      <sheetName val="_Recovered_SheetName_4065_"/>
      <sheetName val="_Recovered_SheetName_4066_"/>
      <sheetName val="_Recovered_SheetName_4067_"/>
      <sheetName val="_Recovered_SheetName_4068_"/>
      <sheetName val="_Recovered_SheetName_4069_"/>
      <sheetName val="_Recovered_SheetName_4070_"/>
      <sheetName val="_Recovered_SheetName_4071_"/>
      <sheetName val="_Recovered_SheetName_4072_"/>
      <sheetName val="_Recovered_SheetName_4073_"/>
      <sheetName val="_Recovered_SheetName_4074_"/>
      <sheetName val="_Recovered_SheetName_4075_"/>
      <sheetName val="_Recovered_SheetName_4076_"/>
      <sheetName val="_Recovered_SheetName_4077_"/>
      <sheetName val="_Recovered_SheetName_4078_"/>
      <sheetName val="_Recovered_SheetName_4079_"/>
      <sheetName val="_Recovered_SheetName_4080_"/>
      <sheetName val="_Recovered_SheetName_4081_"/>
      <sheetName val="_Recovered_SheetName_4082_"/>
      <sheetName val="_Recovered_SheetName_4083_"/>
      <sheetName val="_Recovered_SheetName_4084_"/>
      <sheetName val="_Recovered_SheetName_4085_"/>
      <sheetName val="_Recovered_SheetName_4086_"/>
      <sheetName val="_Recovered_SheetName_4087_"/>
      <sheetName val="_Recovered_SheetName_4088_"/>
      <sheetName val="_Recovered_SheetName_4089_"/>
      <sheetName val="_Recovered_SheetName_4090_"/>
      <sheetName val="_Recovered_SheetName_4091_"/>
      <sheetName val="_Recovered_SheetName_4092_"/>
      <sheetName val="_Recovered_SheetName_4093_"/>
      <sheetName val="_Recovered_SheetName_4094_"/>
      <sheetName val="_Recovered_SheetName_4095_"/>
      <sheetName val="_Recovered_SheetName_4096_"/>
      <sheetName val="_Recovered_SheetName_4097_"/>
      <sheetName val="_Recovered_SheetName_4098_"/>
      <sheetName val="_Recovered_SheetName_4099_"/>
      <sheetName val="_Recovered_SheetName_4100_"/>
      <sheetName val="_Recovered_SheetName_4101_"/>
      <sheetName val="_Recovered_SheetName_4102_"/>
      <sheetName val="_Recovered_SheetName_4103_"/>
      <sheetName val="_Recovered_SheetName_4104_"/>
      <sheetName val="_Recovered_SheetName_4105_"/>
      <sheetName val="_Recovered_SheetName_4106_"/>
      <sheetName val="_Recovered_SheetName_4107_"/>
      <sheetName val="_Recovered_SheetName_4108_"/>
      <sheetName val="_Recovered_SheetName_4109_"/>
      <sheetName val="_Recovered_SheetName_4110_"/>
      <sheetName val="_Recovered_SheetName_4111_"/>
      <sheetName val="_Recovered_SheetName_4112_"/>
      <sheetName val="_Recovered_SheetName_4113_"/>
      <sheetName val="_Recovered_SheetName_4114_"/>
      <sheetName val="_Recovered_SheetName_4115_"/>
      <sheetName val="_Recovered_SheetName_4116_"/>
      <sheetName val="_Recovered_SheetName_4117_"/>
      <sheetName val="_Recovered_SheetName_4118_"/>
      <sheetName val="_Recovered_SheetName_4119_"/>
      <sheetName val="_Recovered_SheetName_4120_"/>
      <sheetName val="_Recovered_SheetName_4121_"/>
      <sheetName val="_Recovered_SheetName_4122_"/>
      <sheetName val="_Recovered_SheetName_4123_"/>
      <sheetName val="_Recovered_SheetName_4124_"/>
      <sheetName val="_Recovered_SheetName_4125_"/>
      <sheetName val="_Recovered_SheetName_4126_"/>
      <sheetName val="_Recovered_SheetName_4127_"/>
      <sheetName val="_Recovered_SheetName_4128_"/>
      <sheetName val="_Recovered_SheetName_4129_"/>
      <sheetName val="_Recovered_SheetName_4130_"/>
      <sheetName val="_Recovered_SheetName_4131_"/>
      <sheetName val="_Recovered_SheetName_4132_"/>
      <sheetName val="_Recovered_SheetName_4133_"/>
      <sheetName val="_Recovered_SheetName_4134_"/>
      <sheetName val="_Recovered_SheetName_4135_"/>
      <sheetName val="_Recovered_SheetName_4136_"/>
      <sheetName val="_Recovered_SheetName_4137_"/>
      <sheetName val="_Recovered_SheetName_4138_"/>
      <sheetName val="_Recovered_SheetName_4139_"/>
      <sheetName val="_Recovered_SheetName_4140_"/>
      <sheetName val="_Recovered_SheetName_4141_"/>
      <sheetName val="_Recovered_SheetName_4142_"/>
      <sheetName val="_Recovered_SheetName_4143_"/>
      <sheetName val="_Recovered_SheetName_4144_"/>
      <sheetName val="_Recovered_SheetName_4145_"/>
      <sheetName val="_Recovered_SheetName_4146_"/>
      <sheetName val="_Recovered_SheetName_4147_"/>
      <sheetName val="_Recovered_SheetName_4148_"/>
      <sheetName val="_Recovered_SheetName_4149_"/>
      <sheetName val="_Recovered_SheetName_4150_"/>
      <sheetName val="_Recovered_SheetName_4151_"/>
      <sheetName val="_Recovered_SheetName_4152_"/>
      <sheetName val="_Recovered_SheetName_4153_"/>
      <sheetName val="_Recovered_SheetName_4154_"/>
      <sheetName val="_Recovered_SheetName_4155_"/>
      <sheetName val="_Recovered_SheetName_4156_"/>
      <sheetName val="_Recovered_SheetName_4157_"/>
      <sheetName val="_Recovered_SheetName_4158_"/>
      <sheetName val="_Recovered_SheetName_4159_"/>
      <sheetName val="_Recovered_SheetName_4160_"/>
      <sheetName val="_Recovered_SheetName_4161_"/>
      <sheetName val="_Recovered_SheetName_4162_"/>
      <sheetName val="_Recovered_SheetName_4163_"/>
      <sheetName val="_Recovered_SheetName_4164_"/>
      <sheetName val="_Recovered_SheetName_4165_"/>
      <sheetName val="_Recovered_SheetName_4166_"/>
      <sheetName val="_Recovered_SheetName_4167_"/>
      <sheetName val="_Recovered_SheetName_4168_"/>
      <sheetName val="_Recovered_SheetName_4169_"/>
      <sheetName val="_Recovered_SheetName_4170_"/>
      <sheetName val="_Recovered_SheetName_4171_"/>
      <sheetName val="_Recovered_SheetName_4172_"/>
      <sheetName val="_Recovered_SheetName_4173_"/>
      <sheetName val="_Recovered_SheetName_4174_"/>
      <sheetName val="_Recovered_SheetName_4175_"/>
      <sheetName val="_Recovered_SheetName_4176_"/>
      <sheetName val="_Recovered_SheetName_4177_"/>
      <sheetName val="_Recovered_SheetName_4178_"/>
      <sheetName val="_Recovered_SheetName_4179_"/>
      <sheetName val="_Recovered_SheetName_4180_"/>
      <sheetName val="_Recovered_SheetName_4181_"/>
      <sheetName val="_Recovered_SheetName_4182_"/>
      <sheetName val="_Recovered_SheetName_4183_"/>
      <sheetName val="_Recovered_SheetName_4184_"/>
      <sheetName val="_Recovered_SheetName_4185_"/>
      <sheetName val="_Recovered_SheetName_4186_"/>
      <sheetName val="_Recovered_SheetName_4187_"/>
      <sheetName val="_Recovered_SheetName_4188_"/>
      <sheetName val="_Recovered_SheetName_4189_"/>
      <sheetName val="_Recovered_SheetName_4190_"/>
      <sheetName val="_Recovered_SheetName_4191_"/>
      <sheetName val="_Recovered_SheetName_4192_"/>
      <sheetName val="_Recovered_SheetName_4193_"/>
      <sheetName val="_Recovered_SheetName_4194_"/>
      <sheetName val="_Recovered_SheetName_4195_"/>
      <sheetName val="_Recovered_SheetName_4196_"/>
      <sheetName val="_Recovered_SheetName_4197_"/>
      <sheetName val="_Recovered_SheetName_4198_"/>
      <sheetName val="_Recovered_SheetName_4199_"/>
      <sheetName val="_Recovered_SheetName_4200_"/>
      <sheetName val="_Recovered_SheetName_4201_"/>
      <sheetName val="_Recovered_SheetName_4202_"/>
      <sheetName val="_Recovered_SheetName_4203_"/>
      <sheetName val="_Recovered_SheetName_4204_"/>
      <sheetName val="_Recovered_SheetName_4205_"/>
      <sheetName val="_Recovered_SheetName_4206_"/>
      <sheetName val="_Recovered_SheetName_4207_"/>
      <sheetName val="_Recovered_SheetName_4208_"/>
      <sheetName val="_Recovered_SheetName_4209_"/>
      <sheetName val="_Recovered_SheetName_4210_"/>
      <sheetName val="_Recovered_SheetName_4211_"/>
      <sheetName val="_Recovered_SheetName_4212_"/>
      <sheetName val="_Recovered_SheetName_4213_"/>
      <sheetName val="_Recovered_SheetName_4214_"/>
      <sheetName val="_Recovered_SheetName_4215_"/>
      <sheetName val="_Recovered_SheetName_4216_"/>
      <sheetName val="_Recovered_SheetName_4217_"/>
      <sheetName val="_Recovered_SheetName_4218_"/>
      <sheetName val="_Recovered_SheetName_4219_"/>
      <sheetName val="_Recovered_SheetName_4220_"/>
      <sheetName val="_Recovered_SheetName_4221_"/>
      <sheetName val="_Recovered_SheetName_4222_"/>
      <sheetName val="_Recovered_SheetName_4223_"/>
      <sheetName val="_Recovered_SheetName_4224_"/>
      <sheetName val="_Recovered_SheetName_4225_"/>
      <sheetName val="_Recovered_SheetName_4226_"/>
      <sheetName val="_Recovered_SheetName_4227_"/>
      <sheetName val="_Recovered_SheetName_4228_"/>
      <sheetName val="_Recovered_SheetName_4229_"/>
      <sheetName val="_Recovered_SheetName_4230_"/>
      <sheetName val="_Recovered_SheetName_4231_"/>
      <sheetName val="_Recovered_SheetName_4232_"/>
      <sheetName val="_Recovered_SheetName_4233_"/>
      <sheetName val="_Recovered_SheetName_4234_"/>
      <sheetName val="_Recovered_SheetName_4235_"/>
      <sheetName val="_Recovered_SheetName_4236_"/>
      <sheetName val="_Recovered_SheetName_4237_"/>
      <sheetName val="_Recovered_SheetName_4238_"/>
      <sheetName val="_Recovered_SheetName_4239_"/>
      <sheetName val="_Recovered_SheetName_4240_"/>
      <sheetName val="_Recovered_SheetName_4241_"/>
      <sheetName val="_Recovered_SheetName_4242_"/>
      <sheetName val="_Recovered_SheetName_4243_"/>
      <sheetName val="_Recovered_SheetName_4244_"/>
      <sheetName val="_Recovered_SheetName_4245_"/>
      <sheetName val="_Recovered_SheetName_4246_"/>
      <sheetName val="_Recovered_SheetName_4247_"/>
      <sheetName val="_Recovered_SheetName_4248_"/>
      <sheetName val="_Recovered_SheetName_4249_"/>
      <sheetName val="_Recovered_SheetName_4250_"/>
      <sheetName val="_Recovered_SheetName_4251_"/>
      <sheetName val="_Recovered_SheetName_4252_"/>
      <sheetName val="_Recovered_SheetName_4253_"/>
      <sheetName val="_Recovered_SheetName_4254_"/>
      <sheetName val="_Recovered_SheetName_4255_"/>
      <sheetName val="_Recovered_SheetName_4256_"/>
      <sheetName val="_Recovered_SheetName_4257_"/>
      <sheetName val="_Recovered_SheetName_4258_"/>
      <sheetName val="_Recovered_SheetName_4259_"/>
      <sheetName val="_Recovered_SheetName_4260_"/>
      <sheetName val="_Recovered_SheetName_4261_"/>
      <sheetName val="_Recovered_SheetName_4262_"/>
      <sheetName val="_Recovered_SheetName_4263_"/>
      <sheetName val="_Recovered_SheetName_4264_"/>
      <sheetName val="_Recovered_SheetName_4265_"/>
      <sheetName val="_Recovered_SheetName_4266_"/>
      <sheetName val="_Recovered_SheetName_4267_"/>
      <sheetName val="_Recovered_SheetName_4268_"/>
      <sheetName val="_Recovered_SheetName_4269_"/>
      <sheetName val="_Recovered_SheetName_4270_"/>
      <sheetName val="_Recovered_SheetName_4271_"/>
      <sheetName val="_Recovered_SheetName_4272_"/>
      <sheetName val="_Recovered_SheetName_4273_"/>
      <sheetName val="_Recovered_SheetName_4274_"/>
      <sheetName val="_Recovered_SheetName_4275_"/>
      <sheetName val="_Recovered_SheetName_4276_"/>
      <sheetName val="_Recovered_SheetName_4277_"/>
      <sheetName val="_Recovered_SheetName_4278_"/>
      <sheetName val="_Recovered_SheetName_4279_"/>
      <sheetName val="_Recovered_SheetName_4280_"/>
      <sheetName val="_Recovered_SheetName_4281_"/>
      <sheetName val="_Recovered_SheetName_4282_"/>
      <sheetName val="_Recovered_SheetName_4283_"/>
      <sheetName val="_Recovered_SheetName_4284_"/>
      <sheetName val="_Recovered_SheetName_4285_"/>
      <sheetName val="_Recovered_SheetName_4286_"/>
      <sheetName val="_Recovered_SheetName_4287_"/>
      <sheetName val="_Recovered_SheetName_4288_"/>
      <sheetName val="_Recovered_SheetName_4289_"/>
      <sheetName val="_Recovered_SheetName_4290_"/>
      <sheetName val="_Recovered_SheetName_4291_"/>
      <sheetName val="_Recovered_SheetName_4292_"/>
      <sheetName val="_Recovered_SheetName_4293_"/>
      <sheetName val="_Recovered_SheetName_4294_"/>
      <sheetName val="_Recovered_SheetName_4295_"/>
      <sheetName val="_Recovered_SheetName_4296_"/>
      <sheetName val="_Recovered_SheetName_4297_"/>
      <sheetName val="_Recovered_SheetName_4298_"/>
      <sheetName val="_Recovered_SheetName_4299_"/>
      <sheetName val="_Recovered_SheetName_4300_"/>
      <sheetName val="_Recovered_SheetName_4301_"/>
      <sheetName val="_Recovered_SheetName_4302_"/>
      <sheetName val="_Recovered_SheetName_4303_"/>
      <sheetName val="_Recovered_SheetName_4304_"/>
      <sheetName val="_Recovered_SheetName_4305_"/>
      <sheetName val="_Recovered_SheetName_4306_"/>
      <sheetName val="_Recovered_SheetName_4307_"/>
      <sheetName val="_Recovered_SheetName_4308_"/>
      <sheetName val="_Recovered_SheetName_4309_"/>
      <sheetName val="_Recovered_SheetName_4310_"/>
      <sheetName val="_Recovered_SheetName_4311_"/>
      <sheetName val="_Recovered_SheetName_4312_"/>
      <sheetName val="_Recovered_SheetName_4313_"/>
      <sheetName val="_Recovered_SheetName_4314_"/>
      <sheetName val="_Recovered_SheetName_4315_"/>
      <sheetName val="_Recovered_SheetName_4316_"/>
      <sheetName val="_Recovered_SheetName_4317_"/>
      <sheetName val="_Recovered_SheetName_4318_"/>
      <sheetName val="_Recovered_SheetName_4319_"/>
      <sheetName val="_Recovered_SheetName_4320_"/>
      <sheetName val="_Recovered_SheetName_4321_"/>
      <sheetName val="_Recovered_SheetName_4322_"/>
      <sheetName val="_Recovered_SheetName_4323_"/>
      <sheetName val="_Recovered_SheetName_4324_"/>
      <sheetName val="_Recovered_SheetName_4325_"/>
      <sheetName val="_Recovered_SheetName_4326_"/>
      <sheetName val="_Recovered_SheetName_4327_"/>
      <sheetName val="_Recovered_SheetName_4328_"/>
      <sheetName val="_Recovered_SheetName_4329_"/>
      <sheetName val="_Recovered_SheetName_4330_"/>
      <sheetName val="_Recovered_SheetName_4331_"/>
      <sheetName val="_Recovered_SheetName_4332_"/>
      <sheetName val="_Recovered_SheetName_4333_"/>
      <sheetName val="_Recovered_SheetName_4334_"/>
      <sheetName val="_Recovered_SheetName_4335_"/>
      <sheetName val="_Recovered_SheetName_4336_"/>
      <sheetName val="_Recovered_SheetName_4337_"/>
      <sheetName val="_Recovered_SheetName_4338_"/>
      <sheetName val="_Recovered_SheetName_4339_"/>
      <sheetName val="_Recovered_SheetName_4340_"/>
      <sheetName val="_Recovered_SheetName_4341_"/>
      <sheetName val="_Recovered_SheetName_4342_"/>
      <sheetName val="_Recovered_SheetName_4343_"/>
      <sheetName val="_Recovered_SheetName_4344_"/>
      <sheetName val="_Recovered_SheetName_4345_"/>
      <sheetName val="_Recovered_SheetName_4346_"/>
      <sheetName val="_Recovered_SheetName_4347_"/>
      <sheetName val="_Recovered_SheetName_4348_"/>
      <sheetName val="_Recovered_SheetName_4349_"/>
      <sheetName val="_Recovered_SheetName_4350_"/>
      <sheetName val="_Recovered_SheetName_4351_"/>
      <sheetName val="_Recovered_SheetName_4352_"/>
      <sheetName val="_Recovered_SheetName_4353_"/>
      <sheetName val="_Recovered_SheetName_4354_"/>
      <sheetName val="_Recovered_SheetName_4355_"/>
      <sheetName val="_Recovered_SheetName_4356_"/>
      <sheetName val="_Recovered_SheetName_4357_"/>
      <sheetName val="_Recovered_SheetName_4358_"/>
      <sheetName val="_Recovered_SheetName_4359_"/>
      <sheetName val="_Recovered_SheetName_4360_"/>
      <sheetName val="_Recovered_SheetName_4361_"/>
      <sheetName val="_Recovered_SheetName_4362_"/>
      <sheetName val="_Recovered_SheetName_4363_"/>
      <sheetName val="_Recovered_SheetName_4364_"/>
      <sheetName val="_Recovered_SheetName_4365_"/>
      <sheetName val="_Recovered_SheetName_4366_"/>
      <sheetName val="_Recovered_SheetName_4367_"/>
      <sheetName val="_Recovered_SheetName_4368_"/>
      <sheetName val="_Recovered_SheetName_4369_"/>
      <sheetName val="_Recovered_SheetName_4370_"/>
      <sheetName val="_Recovered_SheetName_4371_"/>
      <sheetName val="_Recovered_SheetName_4372_"/>
      <sheetName val="_Recovered_SheetName_4373_"/>
      <sheetName val="_Recovered_SheetName_4374_"/>
      <sheetName val="_Recovered_SheetName_4375_"/>
      <sheetName val="_Recovered_SheetName_4376_"/>
      <sheetName val="_Recovered_SheetName_4377_"/>
      <sheetName val="_Recovered_SheetName_4378_"/>
      <sheetName val="_Recovered_SheetName_4379_"/>
      <sheetName val="_Recovered_SheetName_4380_"/>
      <sheetName val="_Recovered_SheetName_4381_"/>
      <sheetName val="_Recovered_SheetName_4382_"/>
      <sheetName val="_Recovered_SheetName_4383_"/>
      <sheetName val="_Recovered_SheetName_4384_"/>
      <sheetName val="_Recovered_SheetName_4385_"/>
      <sheetName val="_Recovered_SheetName_4386_"/>
      <sheetName val="_Recovered_SheetName_4387_"/>
      <sheetName val="_Recovered_SheetName_4388_"/>
      <sheetName val="_Recovered_SheetName_4389_"/>
      <sheetName val="_Recovered_SheetName_4390_"/>
      <sheetName val="_Recovered_SheetName_4391_"/>
      <sheetName val="_Recovered_SheetName_4392_"/>
      <sheetName val="_Recovered_SheetName_4393_"/>
      <sheetName val="_Recovered_SheetName_4394_"/>
      <sheetName val="_Recovered_SheetName_4395_"/>
      <sheetName val="_Recovered_SheetName_4396_"/>
      <sheetName val="_Recovered_SheetName_4397_"/>
      <sheetName val="_Recovered_SheetName_4398_"/>
      <sheetName val="_Recovered_SheetName_4399_"/>
      <sheetName val="_Recovered_SheetName_4400_"/>
      <sheetName val="_Recovered_SheetName_4401_"/>
      <sheetName val="_Recovered_SheetName_4402_"/>
      <sheetName val="_Recovered_SheetName_4403_"/>
      <sheetName val="_Recovered_SheetName_4404_"/>
      <sheetName val="_Recovered_SheetName_4405_"/>
      <sheetName val="_Recovered_SheetName_4406_"/>
      <sheetName val="_Recovered_SheetName_4407_"/>
      <sheetName val="_Recovered_SheetName_4408_"/>
      <sheetName val="_Recovered_SheetName_4409_"/>
      <sheetName val="_Recovered_SheetName_4410_"/>
      <sheetName val="_Recovered_SheetName_4411_"/>
      <sheetName val="_Recovered_SheetName_4412_"/>
      <sheetName val="_Recovered_SheetName_4413_"/>
      <sheetName val="_Recovered_SheetName_4414_"/>
      <sheetName val="_Recovered_SheetName_4415_"/>
      <sheetName val="_Recovered_SheetName_4416_"/>
      <sheetName val="_Recovered_SheetName_4417_"/>
      <sheetName val="_Recovered_SheetName_4418_"/>
      <sheetName val="_Recovered_SheetName_4419_"/>
      <sheetName val="_Recovered_SheetName_4420_"/>
      <sheetName val="_Recovered_SheetName_4421_"/>
      <sheetName val="_Recovered_SheetName_4422_"/>
      <sheetName val="_Recovered_SheetName_4423_"/>
      <sheetName val="_Recovered_SheetName_4424_"/>
      <sheetName val="_Recovered_SheetName_4425_"/>
      <sheetName val="_Recovered_SheetName_4426_"/>
      <sheetName val="_Recovered_SheetName_4427_"/>
      <sheetName val="_Recovered_SheetName_4428_"/>
      <sheetName val="_Recovered_SheetName_4429_"/>
      <sheetName val="_Recovered_SheetName_4430_"/>
      <sheetName val="_Recovered_SheetName_4431_"/>
      <sheetName val="_Recovered_SheetName_4432_"/>
      <sheetName val="_Recovered_SheetName_4433_"/>
      <sheetName val="_Recovered_SheetName_4434_"/>
      <sheetName val="_Recovered_SheetName_4435_"/>
      <sheetName val="_Recovered_SheetName_4436_"/>
      <sheetName val="_Recovered_SheetName_4437_"/>
      <sheetName val="_Recovered_SheetName_4438_"/>
      <sheetName val="_Recovered_SheetName_4439_"/>
      <sheetName val="_Recovered_SheetName_4440_"/>
      <sheetName val="_Recovered_SheetName_4441_"/>
      <sheetName val="_Recovered_SheetName_4442_"/>
      <sheetName val="_Recovered_SheetName_4443_"/>
      <sheetName val="_Recovered_SheetName_4444_"/>
      <sheetName val="_Recovered_SheetName_4445_"/>
      <sheetName val="_Recovered_SheetName_4446_"/>
      <sheetName val="_Recovered_SheetName_4447_"/>
      <sheetName val="_Recovered_SheetName_4448_"/>
      <sheetName val="_Recovered_SheetName_4449_"/>
      <sheetName val="_Recovered_SheetName_4450_"/>
      <sheetName val="_Recovered_SheetName_4451_"/>
      <sheetName val="_Recovered_SheetName_4452_"/>
      <sheetName val="_Recovered_SheetName_4453_"/>
      <sheetName val="_Recovered_SheetName_4454_"/>
      <sheetName val="_Recovered_SheetName_4455_"/>
      <sheetName val="_Recovered_SheetName_4456_"/>
      <sheetName val="_Recovered_SheetName_4457_"/>
      <sheetName val="_Recovered_SheetName_4458_"/>
      <sheetName val="_Recovered_SheetName_4459_"/>
      <sheetName val="_Recovered_SheetName_4460_"/>
      <sheetName val="_Recovered_SheetName_4461_"/>
      <sheetName val="_Recovered_SheetName_4462_"/>
      <sheetName val="_Recovered_SheetName_4463_"/>
      <sheetName val="_Recovered_SheetName_4464_"/>
      <sheetName val="_Recovered_SheetName_4465_"/>
      <sheetName val="_Recovered_SheetName_4466_"/>
      <sheetName val="_Recovered_SheetName_4467_"/>
      <sheetName val="_Recovered_SheetName_4468_"/>
      <sheetName val="_Recovered_SheetName_4469_"/>
      <sheetName val="_Recovered_SheetName_4470_"/>
      <sheetName val="_Recovered_SheetName_4471_"/>
      <sheetName val="_Recovered_SheetName_4472_"/>
      <sheetName val="_Recovered_SheetName_4473_"/>
      <sheetName val="_Recovered_SheetName_4474_"/>
      <sheetName val="_Recovered_SheetName_4475_"/>
      <sheetName val="_Recovered_SheetName_4476_"/>
      <sheetName val="_Recovered_SheetName_4477_"/>
      <sheetName val="_Recovered_SheetName_4478_"/>
      <sheetName val="_Recovered_SheetName_4479_"/>
      <sheetName val="_Recovered_SheetName_4480_"/>
      <sheetName val="_Recovered_SheetName_4481_"/>
      <sheetName val="_Recovered_SheetName_4482_"/>
      <sheetName val="_Recovered_SheetName_4483_"/>
      <sheetName val="_Recovered_SheetName_4484_"/>
      <sheetName val="_Recovered_SheetName_4485_"/>
      <sheetName val="_Recovered_SheetName_4486_"/>
      <sheetName val="_Recovered_SheetName_4487_"/>
      <sheetName val="_Recovered_SheetName_4488_"/>
      <sheetName val="_Recovered_SheetName_4489_"/>
      <sheetName val="_Recovered_SheetName_4490_"/>
      <sheetName val="_Recovered_SheetName_4491_"/>
      <sheetName val="_Recovered_SheetName_4492_"/>
      <sheetName val="_Recovered_SheetName_4493_"/>
      <sheetName val="_Recovered_SheetName_4494_"/>
      <sheetName val="_Recovered_SheetName_4495_"/>
      <sheetName val="_Recovered_SheetName_4496_"/>
      <sheetName val="_Recovered_SheetName_4497_"/>
      <sheetName val="_Recovered_SheetName_4498_"/>
      <sheetName val="_Recovered_SheetName_4499_"/>
      <sheetName val="_Recovered_SheetName_4500_"/>
      <sheetName val="_Recovered_SheetName_4501_"/>
      <sheetName val="_Recovered_SheetName_4502_"/>
      <sheetName val="_Recovered_SheetName_4503_"/>
      <sheetName val="_Recovered_SheetName_4504_"/>
      <sheetName val="_Recovered_SheetName_4505_"/>
      <sheetName val="_Recovered_SheetName_4506_"/>
      <sheetName val="_Recovered_SheetName_4507_"/>
      <sheetName val="_Recovered_SheetName_4508_"/>
      <sheetName val="_Recovered_SheetName_4509_"/>
      <sheetName val="_Recovered_SheetName_4510_"/>
      <sheetName val="_Recovered_SheetName_4511_"/>
      <sheetName val="_Recovered_SheetName_4512_"/>
      <sheetName val="_Recovered_SheetName_4513_"/>
      <sheetName val="_Recovered_SheetName_4514_"/>
      <sheetName val="_Recovered_SheetName_4515_"/>
      <sheetName val="_Recovered_SheetName_4516_"/>
      <sheetName val="_Recovered_SheetName_4517_"/>
      <sheetName val="_Recovered_SheetName_4518_"/>
      <sheetName val="_Recovered_SheetName_4519_"/>
      <sheetName val="_Recovered_SheetName_4520_"/>
      <sheetName val="_Recovered_SheetName_4521_"/>
      <sheetName val="_Recovered_SheetName_4522_"/>
      <sheetName val="_Recovered_SheetName_4523_"/>
      <sheetName val="_Recovered_SheetName_4524_"/>
      <sheetName val="_Recovered_SheetName_4525_"/>
      <sheetName val="_Recovered_SheetName_4526_"/>
      <sheetName val="_Recovered_SheetName_4527_"/>
      <sheetName val="_Recovered_SheetName_4528_"/>
      <sheetName val="_Recovered_SheetName_4529_"/>
      <sheetName val="_Recovered_SheetName_4530_"/>
      <sheetName val="_Recovered_SheetName_4531_"/>
      <sheetName val="_Recovered_SheetName_4532_"/>
      <sheetName val="_Recovered_SheetName_4533_"/>
      <sheetName val="_Recovered_SheetName_4534_"/>
      <sheetName val="_Recovered_SheetName_4535_"/>
      <sheetName val="_Recovered_SheetName_4536_"/>
      <sheetName val="_Recovered_SheetName_4537_"/>
      <sheetName val="_Recovered_SheetName_4538_"/>
      <sheetName val="_Recovered_SheetName_4539_"/>
      <sheetName val="_Recovered_SheetName_4540_"/>
      <sheetName val="_Recovered_SheetName_4541_"/>
      <sheetName val="_Recovered_SheetName_4542_"/>
      <sheetName val="_Recovered_SheetName_4543_"/>
      <sheetName val="_Recovered_SheetName_4544_"/>
      <sheetName val="_Recovered_SheetName_4545_"/>
      <sheetName val="_Recovered_SheetName_4546_"/>
      <sheetName val="_Recovered_SheetName_4547_"/>
      <sheetName val="_Recovered_SheetName_4548_"/>
      <sheetName val="_Recovered_SheetName_4549_"/>
      <sheetName val="_Recovered_SheetName_4550_"/>
      <sheetName val="_Recovered_SheetName_4551_"/>
      <sheetName val="_Recovered_SheetName_4552_"/>
      <sheetName val="_Recovered_SheetName_4553_"/>
      <sheetName val="_Recovered_SheetName_4554_"/>
      <sheetName val="_Recovered_SheetName_4555_"/>
      <sheetName val="_Recovered_SheetName_4556_"/>
      <sheetName val="_Recovered_SheetName_4557_"/>
      <sheetName val="_Recovered_SheetName_4558_"/>
      <sheetName val="_Recovered_SheetName_4559_"/>
      <sheetName val="_Recovered_SheetName_4560_"/>
      <sheetName val="_Recovered_SheetName_4561_"/>
      <sheetName val="_Recovered_SheetName_4562_"/>
      <sheetName val="_Recovered_SheetName_4563_"/>
      <sheetName val="_Recovered_SheetName_4564_"/>
      <sheetName val="_Recovered_SheetName_4565_"/>
      <sheetName val="_Recovered_SheetName_4566_"/>
      <sheetName val="_Recovered_SheetName_4567_"/>
      <sheetName val="_Recovered_SheetName_4568_"/>
      <sheetName val="_Recovered_SheetName_4569_"/>
      <sheetName val="_Recovered_SheetName_4570_"/>
      <sheetName val="_Recovered_SheetName_4571_"/>
      <sheetName val="_Recovered_SheetName_4572_"/>
      <sheetName val="_Recovered_SheetName_4573_"/>
      <sheetName val="_Recovered_SheetName_4574_"/>
      <sheetName val="_Recovered_SheetName_4575_"/>
      <sheetName val="_Recovered_SheetName_4576_"/>
      <sheetName val="_Recovered_SheetName_4577_"/>
      <sheetName val="_Recovered_SheetName_4578_"/>
      <sheetName val="_Recovered_SheetName_4579_"/>
      <sheetName val="_Recovered_SheetName_4580_"/>
      <sheetName val="_Recovered_SheetName_4581_"/>
      <sheetName val="_Recovered_SheetName_4582_"/>
      <sheetName val="_Recovered_SheetName_4583_"/>
      <sheetName val="_Recovered_SheetName_4584_"/>
      <sheetName val="_Recovered_SheetName_4585_"/>
      <sheetName val="_Recovered_SheetName_4586_"/>
      <sheetName val="_Recovered_SheetName_4587_"/>
      <sheetName val="_Recovered_SheetName_4588_"/>
      <sheetName val="_Recovered_SheetName_4589_"/>
      <sheetName val="_Recovered_SheetName_4590_"/>
      <sheetName val="_Recovered_SheetName_4591_"/>
      <sheetName val="_Recovered_SheetName_4592_"/>
      <sheetName val="_Recovered_SheetName_4593_"/>
      <sheetName val="_Recovered_SheetName_4594_"/>
      <sheetName val="_Recovered_SheetName_4595_"/>
      <sheetName val="_Recovered_SheetName_4596_"/>
      <sheetName val="_Recovered_SheetName_4597_"/>
      <sheetName val="_Recovered_SheetName_4598_"/>
      <sheetName val="_Recovered_SheetName_4599_"/>
      <sheetName val="_Recovered_SheetName_4600_"/>
      <sheetName val="_Recovered_SheetName_4601_"/>
      <sheetName val="_Recovered_SheetName_4602_"/>
      <sheetName val="_Recovered_SheetName_4603_"/>
      <sheetName val="_Recovered_SheetName_4604_"/>
      <sheetName val="_Recovered_SheetName_4605_"/>
      <sheetName val="_Recovered_SheetName_4606_"/>
      <sheetName val="_Recovered_SheetName_4607_"/>
      <sheetName val="_Recovered_SheetName_4608_"/>
      <sheetName val="_Recovered_SheetName_4609_"/>
      <sheetName val="_Recovered_SheetName_4610_"/>
      <sheetName val="_Recovered_SheetName_4611_"/>
      <sheetName val="_Recovered_SheetName_4612_"/>
      <sheetName val="_Recovered_SheetName_4613_"/>
      <sheetName val="_Recovered_SheetName_4614_"/>
      <sheetName val="_Recovered_SheetName_4615_"/>
      <sheetName val="_Recovered_SheetName_4616_"/>
      <sheetName val="_Recovered_SheetName_4617_"/>
      <sheetName val="_Recovered_SheetName_4618_"/>
      <sheetName val="_Recovered_SheetName_4619_"/>
      <sheetName val="_Recovered_SheetName_4620_"/>
      <sheetName val="_Recovered_SheetName_4621_"/>
      <sheetName val="_Recovered_SheetName_4622_"/>
      <sheetName val="_Recovered_SheetName_4623_"/>
      <sheetName val="_Recovered_SheetName_4624_"/>
      <sheetName val="_Recovered_SheetName_4625_"/>
      <sheetName val="_Recovered_SheetName_4626_"/>
      <sheetName val="_Recovered_SheetName_4627_"/>
      <sheetName val="_Recovered_SheetName_4628_"/>
      <sheetName val="_Recovered_SheetName_4629_"/>
      <sheetName val="_Recovered_SheetName_4630_"/>
      <sheetName val="_Recovered_SheetName_4631_"/>
      <sheetName val="_Recovered_SheetName_4632_"/>
      <sheetName val="_Recovered_SheetName_4633_"/>
      <sheetName val="_Recovered_SheetName_4634_"/>
      <sheetName val="_Recovered_SheetName_4635_"/>
      <sheetName val="_Recovered_SheetName_4636_"/>
      <sheetName val="_Recovered_SheetName_4637_"/>
      <sheetName val="_Recovered_SheetName_4638_"/>
      <sheetName val="_Recovered_SheetName_4639_"/>
      <sheetName val="_Recovered_SheetName_4640_"/>
      <sheetName val="_Recovered_SheetName_4641_"/>
      <sheetName val="_Recovered_SheetName_4642_"/>
      <sheetName val="_Recovered_SheetName_4643_"/>
      <sheetName val="_Recovered_SheetName_4644_"/>
      <sheetName val="_Recovered_SheetName_4645_"/>
      <sheetName val="_Recovered_SheetName_4646_"/>
      <sheetName val="_Recovered_SheetName_4647_"/>
      <sheetName val="_Recovered_SheetName_4648_"/>
      <sheetName val="_Recovered_SheetName_4649_"/>
      <sheetName val="_Recovered_SheetName_4650_"/>
      <sheetName val="_Recovered_SheetName_4651_"/>
      <sheetName val="_Recovered_SheetName_4652_"/>
      <sheetName val="_Recovered_SheetName_4653_"/>
      <sheetName val="_Recovered_SheetName_4654_"/>
      <sheetName val="_Recovered_SheetName_4655_"/>
      <sheetName val="_Recovered_SheetName_4656_"/>
      <sheetName val="_Recovered_SheetName_4657_"/>
      <sheetName val="_Recovered_SheetName_4658_"/>
      <sheetName val="_Recovered_SheetName_4659_"/>
      <sheetName val="_Recovered_SheetName_4660_"/>
      <sheetName val="_Recovered_SheetName_4661_"/>
      <sheetName val="_Recovered_SheetName_4662_"/>
      <sheetName val="_Recovered_SheetName_4663_"/>
      <sheetName val="_Recovered_SheetName_4664_"/>
      <sheetName val="_Recovered_SheetName_4665_"/>
      <sheetName val="_Recovered_SheetName_4666_"/>
      <sheetName val="_Recovered_SheetName_4667_"/>
      <sheetName val="_Recovered_SheetName_4668_"/>
      <sheetName val="_Recovered_SheetName_4669_"/>
      <sheetName val="_Recovered_SheetName_4670_"/>
      <sheetName val="_Recovered_SheetName_4671_"/>
      <sheetName val="_Recovered_SheetName_4672_"/>
      <sheetName val="_Recovered_SheetName_4673_"/>
      <sheetName val="_Recovered_SheetName_4674_"/>
      <sheetName val="_Recovered_SheetName_4675_"/>
      <sheetName val="_Recovered_SheetName_4676_"/>
      <sheetName val="_Recovered_SheetName_4677_"/>
      <sheetName val="_Recovered_SheetName_4678_"/>
      <sheetName val="_Recovered_SheetName_4679_"/>
      <sheetName val="_Recovered_SheetName_4680_"/>
      <sheetName val="_Recovered_SheetName_4681_"/>
      <sheetName val="_Recovered_SheetName_4682_"/>
      <sheetName val="_Recovered_SheetName_4683_"/>
      <sheetName val="_Recovered_SheetName_4684_"/>
      <sheetName val="_Recovered_SheetName_4685_"/>
      <sheetName val="_Recovered_SheetName_4686_"/>
      <sheetName val="_Recovered_SheetName_4687_"/>
      <sheetName val="_Recovered_SheetName_4688_"/>
      <sheetName val="_Recovered_SheetName_4689_"/>
      <sheetName val="_Recovered_SheetName_4690_"/>
      <sheetName val="_Recovered_SheetName_4691_"/>
      <sheetName val="_Recovered_SheetName_4692_"/>
      <sheetName val="_Recovered_SheetName_4693_"/>
      <sheetName val="_Recovered_SheetName_4694_"/>
      <sheetName val="_Recovered_SheetName_4695_"/>
      <sheetName val="_Recovered_SheetName_4696_"/>
      <sheetName val="_Recovered_SheetName_4697_"/>
      <sheetName val="_Recovered_SheetName_4698_"/>
      <sheetName val="_Recovered_SheetName_4699_"/>
      <sheetName val="_Recovered_SheetName_4700_"/>
      <sheetName val="_Recovered_SheetName_4701_"/>
      <sheetName val="_Recovered_SheetName_4702_"/>
      <sheetName val="_Recovered_SheetName_4703_"/>
      <sheetName val="_Recovered_SheetName_4704_"/>
      <sheetName val="_Recovered_SheetName_4705_"/>
      <sheetName val="_Recovered_SheetName_4706_"/>
      <sheetName val="_Recovered_SheetName_4707_"/>
      <sheetName val="_Recovered_SheetName_4708_"/>
      <sheetName val="_Recovered_SheetName_4709_"/>
      <sheetName val="_Recovered_SheetName_4710_"/>
      <sheetName val="_Recovered_SheetName_4711_"/>
      <sheetName val="_Recovered_SheetName_4712_"/>
      <sheetName val="_Recovered_SheetName_4713_"/>
      <sheetName val="_Recovered_SheetName_4714_"/>
      <sheetName val="_Recovered_SheetName_4715_"/>
      <sheetName val="_Recovered_SheetName_4716_"/>
      <sheetName val="_Recovered_SheetName_4717_"/>
      <sheetName val="_Recovered_SheetName_4718_"/>
      <sheetName val="_Recovered_SheetName_4719_"/>
      <sheetName val="_Recovered_SheetName_4720_"/>
      <sheetName val="_Recovered_SheetName_4721_"/>
      <sheetName val="_Recovered_SheetName_4722_"/>
      <sheetName val="_Recovered_SheetName_4723_"/>
      <sheetName val="_Recovered_SheetName_4724_"/>
      <sheetName val="_Recovered_SheetName_4725_"/>
      <sheetName val="_Recovered_SheetName_4726_"/>
      <sheetName val="_Recovered_SheetName_4727_"/>
      <sheetName val="_Recovered_SheetName_4728_"/>
      <sheetName val="_Recovered_SheetName_4729_"/>
      <sheetName val="_Recovered_SheetName_4730_"/>
      <sheetName val="_Recovered_SheetName_4731_"/>
      <sheetName val="_Recovered_SheetName_4732_"/>
      <sheetName val="_Recovered_SheetName_4733_"/>
      <sheetName val="_Recovered_SheetName_4734_"/>
      <sheetName val="_Recovered_SheetName_4735_"/>
      <sheetName val="_Recovered_SheetName_4736_"/>
      <sheetName val="_Recovered_SheetName_4737_"/>
      <sheetName val="_Recovered_SheetName_4738_"/>
      <sheetName val="_Recovered_SheetName_4739_"/>
      <sheetName val="_Recovered_SheetName_4740_"/>
      <sheetName val="_Recovered_SheetName_4741_"/>
      <sheetName val="_Recovered_SheetName_4742_"/>
      <sheetName val="_Recovered_SheetName_4743_"/>
      <sheetName val="_Recovered_SheetName_4744_"/>
      <sheetName val="_Recovered_SheetName_4745_"/>
      <sheetName val="_Recovered_SheetName_4746_"/>
      <sheetName val="_Recovered_SheetName_4747_"/>
      <sheetName val="_Recovered_SheetName_4748_"/>
      <sheetName val="_Recovered_SheetName_4749_"/>
      <sheetName val="_Recovered_SheetName_4750_"/>
      <sheetName val="_Recovered_SheetName_4751_"/>
      <sheetName val="_Recovered_SheetName_4752_"/>
      <sheetName val="_Recovered_SheetName_4753_"/>
      <sheetName val="_Recovered_SheetName_4754_"/>
      <sheetName val="_Recovered_SheetName_4755_"/>
      <sheetName val="_Recovered_SheetName_4756_"/>
      <sheetName val="_Recovered_SheetName_4757_"/>
      <sheetName val="_Recovered_SheetName_4758_"/>
      <sheetName val="_Recovered_SheetName_4759_"/>
      <sheetName val="_Recovered_SheetName_4760_"/>
      <sheetName val="_Recovered_SheetName_4761_"/>
      <sheetName val="_Recovered_SheetName_4762_"/>
      <sheetName val="_Recovered_SheetName_4763_"/>
      <sheetName val="_Recovered_SheetName_4764_"/>
      <sheetName val="_Recovered_SheetName_4765_"/>
      <sheetName val="_Recovered_SheetName_4766_"/>
      <sheetName val="_Recovered_SheetName_4767_"/>
      <sheetName val="_Recovered_SheetName_4768_"/>
      <sheetName val="_Recovered_SheetName_4769_"/>
      <sheetName val="_Recovered_SheetName_4770_"/>
      <sheetName val="_Recovered_SheetName_4771_"/>
      <sheetName val="_Recovered_SheetName_4772_"/>
      <sheetName val="_Recovered_SheetName_4773_"/>
      <sheetName val="_Recovered_SheetName_4774_"/>
      <sheetName val="_Recovered_SheetName_4775_"/>
      <sheetName val="_Recovered_SheetName_4776_"/>
      <sheetName val="_Recovered_SheetName_4777_"/>
      <sheetName val="_Recovered_SheetName_4778_"/>
      <sheetName val="_Recovered_SheetName_4779_"/>
      <sheetName val="_Recovered_SheetName_4780_"/>
      <sheetName val="_Recovered_SheetName_4781_"/>
      <sheetName val="_Recovered_SheetName_4782_"/>
      <sheetName val="_Recovered_SheetName_4783_"/>
      <sheetName val="_Recovered_SheetName_4784_"/>
      <sheetName val="_Recovered_SheetName_4785_"/>
      <sheetName val="_Recovered_SheetName_4786_"/>
      <sheetName val="_Recovered_SheetName_4787_"/>
      <sheetName val="_Recovered_SheetName_4788_"/>
      <sheetName val="_Recovered_SheetName_4789_"/>
      <sheetName val="_Recovered_SheetName_4790_"/>
      <sheetName val="_Recovered_SheetName_4791_"/>
      <sheetName val="_Recovered_SheetName_4792_"/>
      <sheetName val="_Recovered_SheetName_4793_"/>
      <sheetName val="_Recovered_SheetName_4794_"/>
      <sheetName val="_Recovered_SheetName_4795_"/>
      <sheetName val="_Recovered_SheetName_4796_"/>
      <sheetName val="_Recovered_SheetName_4797_"/>
      <sheetName val="_Recovered_SheetName_4798_"/>
      <sheetName val="_Recovered_SheetName_4799_"/>
      <sheetName val="_Recovered_SheetName_4800_"/>
      <sheetName val="_Recovered_SheetName_4801_"/>
      <sheetName val="_Recovered_SheetName_4802_"/>
      <sheetName val="_Recovered_SheetName_4803_"/>
      <sheetName val="_Recovered_SheetName_4804_"/>
      <sheetName val="_Recovered_SheetName_4805_"/>
      <sheetName val="_Recovered_SheetName_4806_"/>
      <sheetName val="_Recovered_SheetName_4807_"/>
      <sheetName val="_Recovered_SheetName_4808_"/>
      <sheetName val="_Recovered_SheetName_4809_"/>
      <sheetName val="_Recovered_SheetName_4810_"/>
      <sheetName val="_Recovered_SheetName_4811_"/>
      <sheetName val="_Recovered_SheetName_4812_"/>
      <sheetName val="_Recovered_SheetName_4813_"/>
      <sheetName val="_Recovered_SheetName_4814_"/>
      <sheetName val="_Recovered_SheetName_4815_"/>
      <sheetName val="_Recovered_SheetName_4816_"/>
      <sheetName val="_Recovered_SheetName_4817_"/>
      <sheetName val="_Recovered_SheetName_4818_"/>
      <sheetName val="_Recovered_SheetName_4819_"/>
      <sheetName val="_Recovered_SheetName_4820_"/>
      <sheetName val="_Recovered_SheetName_4821_"/>
      <sheetName val="_Recovered_SheetName_4822_"/>
      <sheetName val="_Recovered_SheetName_4823_"/>
      <sheetName val="_Recovered_SheetName_4824_"/>
      <sheetName val="_Recovered_SheetName_4825_"/>
      <sheetName val="_Recovered_SheetName_4826_"/>
      <sheetName val="_Recovered_SheetName_4827_"/>
      <sheetName val="_Recovered_SheetName_4828_"/>
      <sheetName val="_Recovered_SheetName_4829_"/>
      <sheetName val="_Recovered_SheetName_4830_"/>
      <sheetName val="_Recovered_SheetName_4831_"/>
      <sheetName val="_Recovered_SheetName_4832_"/>
      <sheetName val="_Recovered_SheetName_4833_"/>
      <sheetName val="_Recovered_SheetName_4834_"/>
      <sheetName val="_Recovered_SheetName_4835_"/>
      <sheetName val="_Recovered_SheetName_4836_"/>
      <sheetName val="_Recovered_SheetName_4837_"/>
      <sheetName val="_Recovered_SheetName_4838_"/>
      <sheetName val="_Recovered_SheetName_4839_"/>
      <sheetName val="_Recovered_SheetName_4840_"/>
      <sheetName val="_Recovered_SheetName_4841_"/>
      <sheetName val="_Recovered_SheetName_4842_"/>
      <sheetName val="_Recovered_SheetName_4843_"/>
      <sheetName val="_Recovered_SheetName_4844_"/>
      <sheetName val="_Recovered_SheetName_4845_"/>
      <sheetName val="_Recovered_SheetName_4846_"/>
      <sheetName val="_Recovered_SheetName_4847_"/>
      <sheetName val="_Recovered_SheetName_4848_"/>
      <sheetName val="_Recovered_SheetName_4849_"/>
      <sheetName val="_Recovered_SheetName_4850_"/>
      <sheetName val="_Recovered_SheetName_4851_"/>
      <sheetName val="_Recovered_SheetName_4852_"/>
      <sheetName val="_Recovered_SheetName_4853_"/>
      <sheetName val="_Recovered_SheetName_4854_"/>
      <sheetName val="_Recovered_SheetName_4855_"/>
      <sheetName val="_Recovered_SheetName_4856_"/>
      <sheetName val="_Recovered_SheetName_4857_"/>
      <sheetName val="_Recovered_SheetName_4858_"/>
      <sheetName val="_Recovered_SheetName_4859_"/>
      <sheetName val="_Recovered_SheetName_4860_"/>
      <sheetName val="_Recovered_SheetName_4861_"/>
      <sheetName val="_Recovered_SheetName_4862_"/>
      <sheetName val="_Recovered_SheetName_4863_"/>
      <sheetName val="_Recovered_SheetName_4864_"/>
      <sheetName val="_Recovered_SheetName_4865_"/>
      <sheetName val="_Recovered_SheetName_4866_"/>
      <sheetName val="_Recovered_SheetName_4867_"/>
      <sheetName val="_Recovered_SheetName_4868_"/>
      <sheetName val="_Recovered_SheetName_4869_"/>
      <sheetName val="_Recovered_SheetName_4870_"/>
      <sheetName val="_Recovered_SheetName_4871_"/>
      <sheetName val="_Recovered_SheetName_4872_"/>
      <sheetName val="_Recovered_SheetName_4873_"/>
      <sheetName val="_Recovered_SheetName_4874_"/>
      <sheetName val="_Recovered_SheetName_4875_"/>
      <sheetName val="_Recovered_SheetName_4876_"/>
      <sheetName val="_Recovered_SheetName_4877_"/>
      <sheetName val="_Recovered_SheetName_4878_"/>
      <sheetName val="_Recovered_SheetName_4879_"/>
      <sheetName val="_Recovered_SheetName_4880_"/>
      <sheetName val="_Recovered_SheetName_4881_"/>
      <sheetName val="_Recovered_SheetName_4882_"/>
      <sheetName val="_Recovered_SheetName_4883_"/>
      <sheetName val="_Recovered_SheetName_4884_"/>
      <sheetName val="_Recovered_SheetName_4885_"/>
      <sheetName val="_Recovered_SheetName_4886_"/>
      <sheetName val="_Recovered_SheetName_4887_"/>
      <sheetName val="_Recovered_SheetName_4888_"/>
      <sheetName val="_Recovered_SheetName_4889_"/>
      <sheetName val="_Recovered_SheetName_4890_"/>
      <sheetName val="_Recovered_SheetName_4891_"/>
      <sheetName val="_Recovered_SheetName_4892_"/>
      <sheetName val="_Recovered_SheetName_4893_"/>
      <sheetName val="_Recovered_SheetName_4894_"/>
      <sheetName val="_Recovered_SheetName_4895_"/>
      <sheetName val="_Recovered_SheetName_4896_"/>
      <sheetName val="_Recovered_SheetName_4897_"/>
      <sheetName val="_Recovered_SheetName_4898_"/>
      <sheetName val="_Recovered_SheetName_4899_"/>
      <sheetName val="_Recovered_SheetName_4900_"/>
      <sheetName val="_Recovered_SheetName_4901_"/>
      <sheetName val="_Recovered_SheetName_4902_"/>
      <sheetName val="_Recovered_SheetName_4903_"/>
      <sheetName val="_Recovered_SheetName_4904_"/>
      <sheetName val="_Recovered_SheetName_4905_"/>
      <sheetName val="_Recovered_SheetName_4906_"/>
      <sheetName val="_Recovered_SheetName_4907_"/>
      <sheetName val="_Recovered_SheetName_4908_"/>
      <sheetName val="_Recovered_SheetName_4909_"/>
      <sheetName val="_Recovered_SheetName_4910_"/>
      <sheetName val="_Recovered_SheetName_4911_"/>
      <sheetName val="_Recovered_SheetName_4912_"/>
      <sheetName val="_Recovered_SheetName_4913_"/>
      <sheetName val="_Recovered_SheetName_4914_"/>
      <sheetName val="_Recovered_SheetName_4915_"/>
      <sheetName val="_Recovered_SheetName_4916_"/>
      <sheetName val="_Recovered_SheetName_4917_"/>
      <sheetName val="_Recovered_SheetName_4918_"/>
      <sheetName val="_Recovered_SheetName_4919_"/>
      <sheetName val="_Recovered_SheetName_4920_"/>
      <sheetName val="_Recovered_SheetName_4921_"/>
      <sheetName val="_Recovered_SheetName_4922_"/>
      <sheetName val="_Recovered_SheetName_4923_"/>
      <sheetName val="_Recovered_SheetName_4924_"/>
      <sheetName val="_Recovered_SheetName_4925_"/>
      <sheetName val="_Recovered_SheetName_4926_"/>
      <sheetName val="_Recovered_SheetName_4927_"/>
      <sheetName val="_Recovered_SheetName_4928_"/>
      <sheetName val="_Recovered_SheetName_4929_"/>
      <sheetName val="_Recovered_SheetName_4930_"/>
      <sheetName val="_Recovered_SheetName_4931_"/>
      <sheetName val="_Recovered_SheetName_4932_"/>
      <sheetName val="_Recovered_SheetName_4933_"/>
      <sheetName val="_Recovered_SheetName_4934_"/>
      <sheetName val="_Recovered_SheetName_4935_"/>
      <sheetName val="_Recovered_SheetName_4936_"/>
      <sheetName val="_Recovered_SheetName_4937_"/>
      <sheetName val="_Recovered_SheetName_4938_"/>
      <sheetName val="_Recovered_SheetName_4939_"/>
      <sheetName val="_Recovered_SheetName_4940_"/>
      <sheetName val="_Recovered_SheetName_4941_"/>
      <sheetName val="_Recovered_SheetName_4942_"/>
      <sheetName val="_Recovered_SheetName_4943_"/>
      <sheetName val="_Recovered_SheetName_4944_"/>
      <sheetName val="_Recovered_SheetName_4945_"/>
      <sheetName val="_Recovered_SheetName_4946_"/>
      <sheetName val="_Recovered_SheetName_4947_"/>
      <sheetName val="_Recovered_SheetName_4948_"/>
      <sheetName val="_Recovered_SheetName_4949_"/>
      <sheetName val="_Recovered_SheetName_4950_"/>
      <sheetName val="_Recovered_SheetName_4951_"/>
      <sheetName val="_Recovered_SheetName_4952_"/>
      <sheetName val="_Recovered_SheetName_4953_"/>
      <sheetName val="_Recovered_SheetName_4954_"/>
      <sheetName val="_Recovered_SheetName_4955_"/>
      <sheetName val="_Recovered_SheetName_4956_"/>
      <sheetName val="_Recovered_SheetName_4957_"/>
      <sheetName val="_Recovered_SheetName_4958_"/>
      <sheetName val="_Recovered_SheetName_4959_"/>
      <sheetName val="_Recovered_SheetName_4960_"/>
      <sheetName val="_Recovered_SheetName_4961_"/>
      <sheetName val="_Recovered_SheetName_4962_"/>
      <sheetName val="_Recovered_SheetName_4963_"/>
      <sheetName val="_Recovered_SheetName_4964_"/>
      <sheetName val="_Recovered_SheetName_4965_"/>
      <sheetName val="_Recovered_SheetName_4966_"/>
      <sheetName val="_Recovered_SheetName_4967_"/>
      <sheetName val="_Recovered_SheetName_4968_"/>
      <sheetName val="_Recovered_SheetName_4969_"/>
      <sheetName val="_Recovered_SheetName_4970_"/>
      <sheetName val="_Recovered_SheetName_4971_"/>
      <sheetName val="_Recovered_SheetName_4972_"/>
      <sheetName val="_Recovered_SheetName_4973_"/>
      <sheetName val="_Recovered_SheetName_4974_"/>
      <sheetName val="_Recovered_SheetName_4975_"/>
      <sheetName val="_Recovered_SheetName_4976_"/>
      <sheetName val="_Recovered_SheetName_4977_"/>
      <sheetName val="_Recovered_SheetName_4978_"/>
      <sheetName val="_Recovered_SheetName_4979_"/>
      <sheetName val="_Recovered_SheetName_4980_"/>
      <sheetName val="_Recovered_SheetName_4981_"/>
      <sheetName val="_Recovered_SheetName_4982_"/>
      <sheetName val="_Recovered_SheetName_4983_"/>
      <sheetName val="_Recovered_SheetName_4984_"/>
      <sheetName val="_Recovered_SheetName_4985_"/>
      <sheetName val="_Recovered_SheetName_4986_"/>
      <sheetName val="_Recovered_SheetName_4987_"/>
      <sheetName val="_Recovered_SheetName_4988_"/>
      <sheetName val="_Recovered_SheetName_4989_"/>
      <sheetName val="_Recovered_SheetName_4990_"/>
      <sheetName val="_Recovered_SheetName_4991_"/>
      <sheetName val="_Recovered_SheetName_4992_"/>
      <sheetName val="_Recovered_SheetName_4993_"/>
      <sheetName val="_Recovered_SheetName_4994_"/>
      <sheetName val="_Recovered_SheetName_4995_"/>
      <sheetName val="_Recovered_SheetName_4996_"/>
      <sheetName val="_Recovered_SheetName_4997_"/>
      <sheetName val="_Recovered_SheetName_4998_"/>
      <sheetName val="_Recovered_SheetName_4999_"/>
      <sheetName val="_Recovered_SheetName_5000_"/>
      <sheetName val="_Recovered_SheetName_5001_"/>
      <sheetName val="_Recovered_SheetName_5002_"/>
      <sheetName val="_Recovered_SheetName_5003_"/>
      <sheetName val="_Recovered_SheetName_5004_"/>
      <sheetName val="_Recovered_SheetName_5005_"/>
      <sheetName val="_Recovered_SheetName_5006_"/>
      <sheetName val="_Recovered_SheetName_5007_"/>
      <sheetName val="_Recovered_SheetName_5008_"/>
      <sheetName val="_Recovered_SheetName_5009_"/>
      <sheetName val="_Recovered_SheetName_5010_"/>
      <sheetName val="_Recovered_SheetName_5011_"/>
      <sheetName val="_Recovered_SheetName_5012_"/>
      <sheetName val="_Recovered_SheetName_5013_"/>
      <sheetName val="_Recovered_SheetName_5014_"/>
      <sheetName val="_Recovered_SheetName_5015_"/>
      <sheetName val="_Recovered_SheetName_5016_"/>
      <sheetName val="_Recovered_SheetName_5017_"/>
      <sheetName val="_Recovered_SheetName_5018_"/>
      <sheetName val="_Recovered_SheetName_5019_"/>
      <sheetName val="_Recovered_SheetName_5020_"/>
      <sheetName val="_Recovered_SheetName_5021_"/>
      <sheetName val="_Recovered_SheetName_5022_"/>
      <sheetName val="_Recovered_SheetName_5023_"/>
      <sheetName val="_Recovered_SheetName_5024_"/>
      <sheetName val="_Recovered_SheetName_5025_"/>
      <sheetName val="_Recovered_SheetName_5026_"/>
      <sheetName val="_Recovered_SheetName_5027_"/>
      <sheetName val="_Recovered_SheetName_5028_"/>
      <sheetName val="_Recovered_SheetName_5029_"/>
      <sheetName val="_Recovered_SheetName_5030_"/>
      <sheetName val="_Recovered_SheetName_5031_"/>
      <sheetName val="_Recovered_SheetName_5032_"/>
      <sheetName val="_Recovered_SheetName_5033_"/>
      <sheetName val="_Recovered_SheetName_5034_"/>
      <sheetName val="_Recovered_SheetName_5035_"/>
      <sheetName val="_Recovered_SheetName_5036_"/>
      <sheetName val="_Recovered_SheetName_5037_"/>
      <sheetName val="_Recovered_SheetName_5038_"/>
      <sheetName val="_Recovered_SheetName_5039_"/>
      <sheetName val="_Recovered_SheetName_5040_"/>
      <sheetName val="_Recovered_SheetName_5041_"/>
      <sheetName val="_Recovered_SheetName_5042_"/>
      <sheetName val="_Recovered_SheetName_5043_"/>
      <sheetName val="_Recovered_SheetName_5044_"/>
      <sheetName val="_Recovered_SheetName_5045_"/>
      <sheetName val="_Recovered_SheetName_5046_"/>
      <sheetName val="_Recovered_SheetName_5047_"/>
      <sheetName val="_Recovered_SheetName_5048_"/>
      <sheetName val="_Recovered_SheetName_5049_"/>
      <sheetName val="_Recovered_SheetName_5050_"/>
      <sheetName val="_Recovered_SheetName_5051_"/>
      <sheetName val="_Recovered_SheetName_5052_"/>
      <sheetName val="_Recovered_SheetName_5053_"/>
      <sheetName val="_Recovered_SheetName_5054_"/>
      <sheetName val="_Recovered_SheetName_5055_"/>
      <sheetName val="_Recovered_SheetName_5056_"/>
      <sheetName val="_Recovered_SheetName_5057_"/>
      <sheetName val="_Recovered_SheetName_5058_"/>
      <sheetName val="_Recovered_SheetName_5059_"/>
      <sheetName val="_Recovered_SheetName_5060_"/>
      <sheetName val="_Recovered_SheetName_5061_"/>
      <sheetName val="_Recovered_SheetName_5062_"/>
      <sheetName val="_Recovered_SheetName_5063_"/>
      <sheetName val="_Recovered_SheetName_5064_"/>
      <sheetName val="_Recovered_SheetName_5065_"/>
      <sheetName val="_Recovered_SheetName_5066_"/>
      <sheetName val="_Recovered_SheetName_5067_"/>
      <sheetName val="_Recovered_SheetName_5068_"/>
      <sheetName val="_Recovered_SheetName_5069_"/>
      <sheetName val="_Recovered_SheetName_5070_"/>
      <sheetName val="_Recovered_SheetName_5071_"/>
      <sheetName val="_Recovered_SheetName_5072_"/>
      <sheetName val="_Recovered_SheetName_5073_"/>
      <sheetName val="_Recovered_SheetName_5074_"/>
      <sheetName val="_Recovered_SheetName_5075_"/>
      <sheetName val="_Recovered_SheetName_5076_"/>
      <sheetName val="_Recovered_SheetName_5077_"/>
      <sheetName val="_Recovered_SheetName_5078_"/>
      <sheetName val="_Recovered_SheetName_5079_"/>
      <sheetName val="_Recovered_SheetName_5080_"/>
      <sheetName val="_Recovered_SheetName_5081_"/>
      <sheetName val="_Recovered_SheetName_5082_"/>
      <sheetName val="_Recovered_SheetName_5083_"/>
      <sheetName val="_Recovered_SheetName_5084_"/>
      <sheetName val="_Recovered_SheetName_5085_"/>
      <sheetName val="_Recovered_SheetName_5086_"/>
      <sheetName val="_Recovered_SheetName_5087_"/>
      <sheetName val="_Recovered_SheetName_5088_"/>
      <sheetName val="_Recovered_SheetName_5089_"/>
      <sheetName val="_Recovered_SheetName_5090_"/>
      <sheetName val="_Recovered_SheetName_5091_"/>
      <sheetName val="_Recovered_SheetName_5092_"/>
      <sheetName val="_Recovered_SheetName_5093_"/>
      <sheetName val="_Recovered_SheetName_5094_"/>
      <sheetName val="_Recovered_SheetName_5095_"/>
      <sheetName val="_Recovered_SheetName_5096_"/>
      <sheetName val="_Recovered_SheetName_5097_"/>
      <sheetName val="_Recovered_SheetName_5098_"/>
      <sheetName val="_Recovered_SheetName_5099_"/>
      <sheetName val="_Recovered_SheetName_5100_"/>
      <sheetName val="_Recovered_SheetName_5101_"/>
      <sheetName val="_Recovered_SheetName_5102_"/>
      <sheetName val="_Recovered_SheetName_5103_"/>
      <sheetName val="_Recovered_SheetName_5104_"/>
      <sheetName val="_Recovered_SheetName_5105_"/>
      <sheetName val="_Recovered_SheetName_5106_"/>
      <sheetName val="_Recovered_SheetName_5107_"/>
      <sheetName val="_Recovered_SheetName_5108_"/>
      <sheetName val="_Recovered_SheetName_5109_"/>
      <sheetName val="_Recovered_SheetName_5110_"/>
      <sheetName val="_Recovered_SheetName_5111_"/>
      <sheetName val="_Recovered_SheetName_5112_"/>
      <sheetName val="_Recovered_SheetName_5113_"/>
      <sheetName val="_Recovered_SheetName_5114_"/>
      <sheetName val="_Recovered_SheetName_5115_"/>
      <sheetName val="_Recovered_SheetName_5116_"/>
      <sheetName val="_Recovered_SheetName_5117_"/>
      <sheetName val="_Recovered_SheetName_5118_"/>
      <sheetName val="_Recovered_SheetName_5119_"/>
      <sheetName val="_Recovered_SheetName_5120_"/>
      <sheetName val="_Recovered_SheetName_5121_"/>
      <sheetName val="_Recovered_SheetName_5122_"/>
      <sheetName val="_Recovered_SheetName_5123_"/>
      <sheetName val="_Recovered_SheetName_5124_"/>
      <sheetName val="_Recovered_SheetName_5125_"/>
      <sheetName val="_Recovered_SheetName_5126_"/>
      <sheetName val="_Recovered_SheetName_5127_"/>
      <sheetName val="_Recovered_SheetName_5128_"/>
      <sheetName val="_Recovered_SheetName_5129_"/>
      <sheetName val="_Recovered_SheetName_5130_"/>
      <sheetName val="_Recovered_SheetName_5131_"/>
      <sheetName val="_Recovered_SheetName_5132_"/>
      <sheetName val="_Recovered_SheetName_5133_"/>
      <sheetName val="_Recovered_SheetName_5134_"/>
      <sheetName val="_Recovered_SheetName_5135_"/>
      <sheetName val="_Recovered_SheetName_5136_"/>
      <sheetName val="_Recovered_SheetName_5137_"/>
      <sheetName val="_Recovered_SheetName_5138_"/>
      <sheetName val="_Recovered_SheetName_5139_"/>
      <sheetName val="_Recovered_SheetName_5140_"/>
      <sheetName val="_Recovered_SheetName_5141_"/>
      <sheetName val="_Recovered_SheetName_5142_"/>
      <sheetName val="_Recovered_SheetName_5143_"/>
      <sheetName val="_Recovered_SheetName_5144_"/>
      <sheetName val="_Recovered_SheetName_5145_"/>
      <sheetName val="_Recovered_SheetName_5146_"/>
      <sheetName val="_Recovered_SheetName_5147_"/>
      <sheetName val="_Recovered_SheetName_5148_"/>
      <sheetName val="_Recovered_SheetName_5149_"/>
      <sheetName val="_Recovered_SheetName_5150_"/>
      <sheetName val="_Recovered_SheetName_5151_"/>
      <sheetName val="_Recovered_SheetName_5152_"/>
      <sheetName val="_Recovered_SheetName_5153_"/>
      <sheetName val="_Recovered_SheetName_5154_"/>
      <sheetName val="_Recovered_SheetName_5155_"/>
      <sheetName val="_Recovered_SheetName_5156_"/>
      <sheetName val="_Recovered_SheetName_5157_"/>
      <sheetName val="_Recovered_SheetName_5158_"/>
      <sheetName val="_Recovered_SheetName_5159_"/>
      <sheetName val="_Recovered_SheetName_5160_"/>
      <sheetName val="_Recovered_SheetName_5161_"/>
      <sheetName val="_Recovered_SheetName_5162_"/>
      <sheetName val="_Recovered_SheetName_5163_"/>
      <sheetName val="_Recovered_SheetName_5164_"/>
      <sheetName val="_Recovered_SheetName_5165_"/>
      <sheetName val="_Recovered_SheetName_5166_"/>
      <sheetName val="_Recovered_SheetName_5167_"/>
      <sheetName val="_Recovered_SheetName_5168_"/>
      <sheetName val="_Recovered_SheetName_5169_"/>
      <sheetName val="_Recovered_SheetName_5170_"/>
      <sheetName val="_Recovered_SheetName_5171_"/>
      <sheetName val="_Recovered_SheetName_5172_"/>
      <sheetName val="_Recovered_SheetName_5173_"/>
      <sheetName val="_Recovered_SheetName_5174_"/>
      <sheetName val="_Recovered_SheetName_5175_"/>
      <sheetName val="_Recovered_SheetName_5176_"/>
      <sheetName val="_Recovered_SheetName_5177_"/>
      <sheetName val="_Recovered_SheetName_5178_"/>
      <sheetName val="_Recovered_SheetName_5179_"/>
      <sheetName val="_Recovered_SheetName_5180_"/>
      <sheetName val="_Recovered_SheetName_5181_"/>
      <sheetName val="_Recovered_SheetName_5182_"/>
      <sheetName val="_Recovered_SheetName_5183_"/>
      <sheetName val="_Recovered_SheetName_5184_"/>
      <sheetName val="_Recovered_SheetName_5185_"/>
      <sheetName val="_Recovered_SheetName_5186_"/>
      <sheetName val="_Recovered_SheetName_5187_"/>
      <sheetName val="_Recovered_SheetName_5188_"/>
      <sheetName val="_Recovered_SheetName_5189_"/>
      <sheetName val="_Recovered_SheetName_5190_"/>
      <sheetName val="_Recovered_SheetName_5191_"/>
      <sheetName val="_Recovered_SheetName_5192_"/>
      <sheetName val="_Recovered_SheetName_5193_"/>
      <sheetName val="_Recovered_SheetName_5194_"/>
      <sheetName val="_Recovered_SheetName_5195_"/>
      <sheetName val="_Recovered_SheetName_5196_"/>
      <sheetName val="_Recovered_SheetName_5197_"/>
      <sheetName val="_Recovered_SheetName_5198_"/>
      <sheetName val="_Recovered_SheetName_5199_"/>
      <sheetName val="_Recovered_SheetName_5200_"/>
      <sheetName val="_Recovered_SheetName_5201_"/>
      <sheetName val="_Recovered_SheetName_5202_"/>
      <sheetName val="_Recovered_SheetName_5203_"/>
      <sheetName val="_Recovered_SheetName_5204_"/>
      <sheetName val="_Recovered_SheetName_5205_"/>
      <sheetName val="_Recovered_SheetName_5206_"/>
      <sheetName val="_Recovered_SheetName_5207_"/>
      <sheetName val="_Recovered_SheetName_5208_"/>
      <sheetName val="_Recovered_SheetName_5209_"/>
      <sheetName val="_Recovered_SheetName_5210_"/>
      <sheetName val="_Recovered_SheetName_5211_"/>
      <sheetName val="_Recovered_SheetName_5212_"/>
      <sheetName val="_Recovered_SheetName_5213_"/>
      <sheetName val="_Recovered_SheetName_5214_"/>
      <sheetName val="_Recovered_SheetName_5215_"/>
      <sheetName val="_Recovered_SheetName_5216_"/>
      <sheetName val="_Recovered_SheetName_5217_"/>
      <sheetName val="_Recovered_SheetName_5218_"/>
      <sheetName val="_Recovered_SheetName_5219_"/>
      <sheetName val="_Recovered_SheetName_5220_"/>
      <sheetName val="_Recovered_SheetName_5221_"/>
      <sheetName val="_Recovered_SheetName_5222_"/>
      <sheetName val="_Recovered_SheetName_5223_"/>
      <sheetName val="_Recovered_SheetName_5224_"/>
      <sheetName val="_Recovered_SheetName_5225_"/>
      <sheetName val="_Recovered_SheetName_5226_"/>
      <sheetName val="_Recovered_SheetName_5227_"/>
      <sheetName val="_Recovered_SheetName_5228_"/>
      <sheetName val="_Recovered_SheetName_5229_"/>
      <sheetName val="_Recovered_SheetName_5230_"/>
      <sheetName val="_Recovered_SheetName_5231_"/>
      <sheetName val="_Recovered_SheetName_5232_"/>
      <sheetName val="_Recovered_SheetName_5233_"/>
      <sheetName val="_Recovered_SheetName_5234_"/>
      <sheetName val="_Recovered_SheetName_5235_"/>
      <sheetName val="_Recovered_SheetName_5236_"/>
      <sheetName val="_Recovered_SheetName_5237_"/>
      <sheetName val="_Recovered_SheetName_5238_"/>
      <sheetName val="_Recovered_SheetName_5239_"/>
      <sheetName val="_Recovered_SheetName_5240_"/>
      <sheetName val="_Recovered_SheetName_5241_"/>
      <sheetName val="_Recovered_SheetName_5242_"/>
      <sheetName val="_Recovered_SheetName_5243_"/>
      <sheetName val="_Recovered_SheetName_5244_"/>
      <sheetName val="_Recovered_SheetName_5245_"/>
      <sheetName val="_Recovered_SheetName_5246_"/>
      <sheetName val="_Recovered_SheetName_5247_"/>
      <sheetName val="_Recovered_SheetName_5248_"/>
      <sheetName val="_Recovered_SheetName_5249_"/>
      <sheetName val="_Recovered_SheetName_5250_"/>
      <sheetName val="_Recovered_SheetName_5251_"/>
      <sheetName val="_Recovered_SheetName_5252_"/>
      <sheetName val="_Recovered_SheetName_5253_"/>
      <sheetName val="_Recovered_SheetName_5254_"/>
      <sheetName val="_Recovered_SheetName_5255_"/>
      <sheetName val="_Recovered_SheetName_5256_"/>
      <sheetName val="_Recovered_SheetName_5257_"/>
      <sheetName val="_Recovered_SheetName_5258_"/>
      <sheetName val="_Recovered_SheetName_5259_"/>
      <sheetName val="_Recovered_SheetName_5260_"/>
      <sheetName val="_Recovered_SheetName_5261_"/>
      <sheetName val="_Recovered_SheetName_5262_"/>
      <sheetName val="_Recovered_SheetName_5263_"/>
      <sheetName val="_Recovered_SheetName_5264_"/>
      <sheetName val="_Recovered_SheetName_5265_"/>
      <sheetName val="_Recovered_SheetName_5266_"/>
      <sheetName val="_Recovered_SheetName_5267_"/>
      <sheetName val="_Recovered_SheetName_5268_"/>
      <sheetName val="_Recovered_SheetName_5269_"/>
      <sheetName val="_Recovered_SheetName_5270_"/>
      <sheetName val="_Recovered_SheetName_5271_"/>
      <sheetName val="_Recovered_SheetName_5272_"/>
      <sheetName val="_Recovered_SheetName_5273_"/>
      <sheetName val="_Recovered_SheetName_5274_"/>
      <sheetName val="_Recovered_SheetName_5275_"/>
      <sheetName val="_Recovered_SheetName_5276_"/>
      <sheetName val="_Recovered_SheetName_5277_"/>
      <sheetName val="_Recovered_SheetName_5278_"/>
      <sheetName val="_Recovered_SheetName_5279_"/>
      <sheetName val="_Recovered_SheetName_5280_"/>
      <sheetName val="_Recovered_SheetName_5281_"/>
      <sheetName val="_Recovered_SheetName_5282_"/>
      <sheetName val="_Recovered_SheetName_5283_"/>
      <sheetName val="_Recovered_SheetName_5284_"/>
      <sheetName val="_Recovered_SheetName_5285_"/>
      <sheetName val="_Recovered_SheetName_5286_"/>
      <sheetName val="_Recovered_SheetName_5287_"/>
      <sheetName val="_Recovered_SheetName_5288_"/>
      <sheetName val="_Recovered_SheetName_5289_"/>
      <sheetName val="_Recovered_SheetName_5290_"/>
      <sheetName val="_Recovered_SheetName_5291_"/>
      <sheetName val="_Recovered_SheetName_5292_"/>
      <sheetName val="_Recovered_SheetName_5293_"/>
      <sheetName val="_Recovered_SheetName_5294_"/>
      <sheetName val="_Recovered_SheetName_5295_"/>
      <sheetName val="_Recovered_SheetName_5296_"/>
      <sheetName val="_Recovered_SheetName_5297_"/>
      <sheetName val="_Recovered_SheetName_5298_"/>
      <sheetName val="_Recovered_SheetName_5299_"/>
      <sheetName val="_Recovered_SheetName_5300_"/>
      <sheetName val="_Recovered_SheetName_5301_"/>
      <sheetName val="_Recovered_SheetName_5302_"/>
      <sheetName val="_Recovered_SheetName_5303_"/>
      <sheetName val="_Recovered_SheetName_5304_"/>
      <sheetName val="_Recovered_SheetName_5305_"/>
      <sheetName val="_Recovered_SheetName_5306_"/>
      <sheetName val="_Recovered_SheetName_5307_"/>
      <sheetName val="_Recovered_SheetName_5308_"/>
      <sheetName val="_Recovered_SheetName_5309_"/>
      <sheetName val="_Recovered_SheetName_5310_"/>
      <sheetName val="_Recovered_SheetName_5311_"/>
      <sheetName val="_Recovered_SheetName_5312_"/>
      <sheetName val="_Recovered_SheetName_5313_"/>
      <sheetName val="_Recovered_SheetName_5314_"/>
      <sheetName val="_Recovered_SheetName_5315_"/>
      <sheetName val="_Recovered_SheetName_5316_"/>
      <sheetName val="_Recovered_SheetName_5317_"/>
      <sheetName val="_Recovered_SheetName_5318_"/>
      <sheetName val="_Recovered_SheetName_5319_"/>
      <sheetName val="_Recovered_SheetName_5320_"/>
      <sheetName val="_Recovered_SheetName_5321_"/>
      <sheetName val="_Recovered_SheetName_5322_"/>
      <sheetName val="_Recovered_SheetName_5323_"/>
      <sheetName val="_Recovered_SheetName_5324_"/>
      <sheetName val="_Recovered_SheetName_5325_"/>
      <sheetName val="_Recovered_SheetName_5326_"/>
      <sheetName val="_Recovered_SheetName_5327_"/>
      <sheetName val="_Recovered_SheetName_5328_"/>
      <sheetName val="_Recovered_SheetName_5329_"/>
      <sheetName val="_Recovered_SheetName_5330_"/>
      <sheetName val="_Recovered_SheetName_5331_"/>
      <sheetName val="_Recovered_SheetName_5332_"/>
      <sheetName val="_Recovered_SheetName_5333_"/>
      <sheetName val="_Recovered_SheetName_5334_"/>
      <sheetName val="_Recovered_SheetName_5335_"/>
      <sheetName val="_Recovered_SheetName_5336_"/>
      <sheetName val="_Recovered_SheetName_5337_"/>
      <sheetName val="_Recovered_SheetName_5338_"/>
      <sheetName val="_Recovered_SheetName_5339_"/>
      <sheetName val="_Recovered_SheetName_5340_"/>
      <sheetName val="_Recovered_SheetName_5341_"/>
      <sheetName val="_Recovered_SheetName_5342_"/>
      <sheetName val="_Recovered_SheetName_5343_"/>
      <sheetName val="_Recovered_SheetName_5344_"/>
      <sheetName val="_Recovered_SheetName_5345_"/>
      <sheetName val="_Recovered_SheetName_5346_"/>
      <sheetName val="_Recovered_SheetName_5347_"/>
      <sheetName val="_Recovered_SheetName_5348_"/>
      <sheetName val="_Recovered_SheetName_5349_"/>
      <sheetName val="_Recovered_SheetName_5350_"/>
      <sheetName val="_Recovered_SheetName_5351_"/>
      <sheetName val="_Recovered_SheetName_5352_"/>
      <sheetName val="_Recovered_SheetName_5353_"/>
      <sheetName val="_Recovered_SheetName_5354_"/>
      <sheetName val="_Recovered_SheetName_5355_"/>
      <sheetName val="_Recovered_SheetName_5356_"/>
      <sheetName val="_Recovered_SheetName_5357_"/>
      <sheetName val="_Recovered_SheetName_5358_"/>
      <sheetName val="_Recovered_SheetName_5359_"/>
      <sheetName val="_Recovered_SheetName_5360_"/>
      <sheetName val="_Recovered_SheetName_5361_"/>
      <sheetName val="_Recovered_SheetName_5362_"/>
      <sheetName val="_Recovered_SheetName_5363_"/>
      <sheetName val="_Recovered_SheetName_5364_"/>
      <sheetName val="_Recovered_SheetName_5365_"/>
      <sheetName val="_Recovered_SheetName_5366_"/>
      <sheetName val="_Recovered_SheetName_5367_"/>
      <sheetName val="_Recovered_SheetName_5368_"/>
      <sheetName val="_Recovered_SheetName_5369_"/>
      <sheetName val="_Recovered_SheetName_5370_"/>
      <sheetName val="_Recovered_SheetName_5371_"/>
      <sheetName val="_Recovered_SheetName_5372_"/>
      <sheetName val="_Recovered_SheetName_5373_"/>
      <sheetName val="_Recovered_SheetName_5374_"/>
      <sheetName val="_Recovered_SheetName_5375_"/>
      <sheetName val="_Recovered_SheetName_5376_"/>
      <sheetName val="_Recovered_SheetName_5377_"/>
      <sheetName val="_Recovered_SheetName_5378_"/>
      <sheetName val="_Recovered_SheetName_5379_"/>
      <sheetName val="_Recovered_SheetName_5380_"/>
      <sheetName val="_Recovered_SheetName_5381_"/>
      <sheetName val="_Recovered_SheetName_5382_"/>
      <sheetName val="_Recovered_SheetName_5383_"/>
      <sheetName val="_Recovered_SheetName_5384_"/>
      <sheetName val="_Recovered_SheetName_5385_"/>
      <sheetName val="_Recovered_SheetName_5386_"/>
      <sheetName val="_Recovered_SheetName_5387_"/>
      <sheetName val="_Recovered_SheetName_5388_"/>
      <sheetName val="_Recovered_SheetName_5389_"/>
      <sheetName val="_Recovered_SheetName_5390_"/>
      <sheetName val="_Recovered_SheetName_5391_"/>
      <sheetName val="_Recovered_SheetName_5392_"/>
      <sheetName val="_Recovered_SheetName_5393_"/>
      <sheetName val="_Recovered_SheetName_5394_"/>
      <sheetName val="_Recovered_SheetName_5395_"/>
      <sheetName val="_Recovered_SheetName_5396_"/>
      <sheetName val="_Recovered_SheetName_5397_"/>
      <sheetName val="_Recovered_SheetName_5398_"/>
      <sheetName val="_Recovered_SheetName_5399_"/>
      <sheetName val="_Recovered_SheetName_5400_"/>
      <sheetName val="_Recovered_SheetName_5401_"/>
      <sheetName val="_Recovered_SheetName_5402_"/>
      <sheetName val="_Recovered_SheetName_5403_"/>
      <sheetName val="_Recovered_SheetName_5404_"/>
      <sheetName val="_Recovered_SheetName_5405_"/>
      <sheetName val="_Recovered_SheetName_5406_"/>
      <sheetName val="_Recovered_SheetName_5407_"/>
      <sheetName val="_Recovered_SheetName_5408_"/>
      <sheetName val="_Recovered_SheetName_5409_"/>
      <sheetName val="_Recovered_SheetName_5410_"/>
      <sheetName val="_Recovered_SheetName_5411_"/>
      <sheetName val="_Recovered_SheetName_5412_"/>
      <sheetName val="_Recovered_SheetName_5413_"/>
      <sheetName val="_Recovered_SheetName_5414_"/>
      <sheetName val="_Recovered_SheetName_5415_"/>
      <sheetName val="_Recovered_SheetName_5416_"/>
      <sheetName val="_Recovered_SheetName_5417_"/>
      <sheetName val="_Recovered_SheetName_5418_"/>
      <sheetName val="_Recovered_SheetName_5419_"/>
      <sheetName val="_Recovered_SheetName_5420_"/>
      <sheetName val="_Recovered_SheetName_5421_"/>
      <sheetName val="_Recovered_SheetName_5422_"/>
      <sheetName val="_Recovered_SheetName_5423_"/>
      <sheetName val="_Recovered_SheetName_5424_"/>
      <sheetName val="_Recovered_SheetName_5425_"/>
      <sheetName val="_Recovered_SheetName_5426_"/>
      <sheetName val="_Recovered_SheetName_5427_"/>
      <sheetName val="_Recovered_SheetName_5428_"/>
      <sheetName val="_Recovered_SheetName_5429_"/>
      <sheetName val="_Recovered_SheetName_5430_"/>
      <sheetName val="_Recovered_SheetName_5431_"/>
      <sheetName val="_Recovered_SheetName_5432_"/>
      <sheetName val="_Recovered_SheetName_5433_"/>
      <sheetName val="_Recovered_SheetName_5434_"/>
      <sheetName val="_Recovered_SheetName_5435_"/>
      <sheetName val="_Recovered_SheetName_5436_"/>
      <sheetName val="_Recovered_SheetName_5437_"/>
      <sheetName val="_Recovered_SheetName_5438_"/>
      <sheetName val="_Recovered_SheetName_5439_"/>
      <sheetName val="_Recovered_SheetName_5440_"/>
      <sheetName val="_Recovered_SheetName_5441_"/>
      <sheetName val="_Recovered_SheetName_5442_"/>
      <sheetName val="_Recovered_SheetName_5443_"/>
      <sheetName val="_Recovered_SheetName_5444_"/>
      <sheetName val="_Recovered_SheetName_5445_"/>
      <sheetName val="_Recovered_SheetName_5446_"/>
      <sheetName val="_Recovered_SheetName_5447_"/>
      <sheetName val="_Recovered_SheetName_5448_"/>
      <sheetName val="_Recovered_SheetName_5449_"/>
      <sheetName val="_Recovered_SheetName_5450_"/>
      <sheetName val="_Recovered_SheetName_5451_"/>
      <sheetName val="_Recovered_SheetName_5452_"/>
      <sheetName val="_Recovered_SheetName_5453_"/>
      <sheetName val="_Recovered_SheetName_5454_"/>
      <sheetName val="_Recovered_SheetName_5455_"/>
      <sheetName val="_Recovered_SheetName_5456_"/>
      <sheetName val="_Recovered_SheetName_5457_"/>
      <sheetName val="_Recovered_SheetName_5458_"/>
      <sheetName val="_Recovered_SheetName_5459_"/>
      <sheetName val="_Recovered_SheetName_5460_"/>
      <sheetName val="_Recovered_SheetName_5461_"/>
      <sheetName val="_Recovered_SheetName_5462_"/>
      <sheetName val="_Recovered_SheetName_5463_"/>
      <sheetName val="_Recovered_SheetName_5464_"/>
      <sheetName val="_Recovered_SheetName_5465_"/>
      <sheetName val="_Recovered_SheetName_5466_"/>
      <sheetName val="_Recovered_SheetName_5467_"/>
      <sheetName val="_Recovered_SheetName_5468_"/>
      <sheetName val="_Recovered_SheetName_5469_"/>
      <sheetName val="_Recovered_SheetName_5470_"/>
      <sheetName val="_Recovered_SheetName_5471_"/>
      <sheetName val="_Recovered_SheetName_5472_"/>
      <sheetName val="_Recovered_SheetName_5473_"/>
      <sheetName val="_Recovered_SheetName_5474_"/>
      <sheetName val="_Recovered_SheetName_5475_"/>
      <sheetName val="_Recovered_SheetName_5476_"/>
      <sheetName val="_Recovered_SheetName_5477_"/>
      <sheetName val="_Recovered_SheetName_5478_"/>
      <sheetName val="_Recovered_SheetName_5479_"/>
      <sheetName val="_Recovered_SheetName_5480_"/>
      <sheetName val="_Recovered_SheetName_5481_"/>
      <sheetName val="_Recovered_SheetName_5482_"/>
      <sheetName val="_Recovered_SheetName_5483_"/>
      <sheetName val="_Recovered_SheetName_5484_"/>
      <sheetName val="_Recovered_SheetName_5485_"/>
      <sheetName val="_Recovered_SheetName_5486_"/>
      <sheetName val="_Recovered_SheetName_5487_"/>
      <sheetName val="_Recovered_SheetName_5488_"/>
      <sheetName val="_Recovered_SheetName_5489_"/>
      <sheetName val="_Recovered_SheetName_5490_"/>
      <sheetName val="_Recovered_SheetName_5491_"/>
      <sheetName val="_Recovered_SheetName_5492_"/>
      <sheetName val="_Recovered_SheetName_5493_"/>
      <sheetName val="_Recovered_SheetName_5494_"/>
      <sheetName val="_Recovered_SheetName_5495_"/>
      <sheetName val="_Recovered_SheetName_5496_"/>
      <sheetName val="_Recovered_SheetName_5497_"/>
      <sheetName val="_Recovered_SheetName_5498_"/>
      <sheetName val="_Recovered_SheetName_5499_"/>
      <sheetName val="_Recovered_SheetName_5500_"/>
      <sheetName val="_Recovered_SheetName_5501_"/>
      <sheetName val="_Recovered_SheetName_5502_"/>
      <sheetName val="_Recovered_SheetName_5503_"/>
      <sheetName val="_Recovered_SheetName_5504_"/>
      <sheetName val="_Recovered_SheetName_5505_"/>
      <sheetName val="_Recovered_SheetName_5506_"/>
      <sheetName val="_Recovered_SheetName_5507_"/>
      <sheetName val="_Recovered_SheetName_5508_"/>
      <sheetName val="_Recovered_SheetName_5509_"/>
      <sheetName val="_Recovered_SheetName_5510_"/>
      <sheetName val="_Recovered_SheetName_5511_"/>
      <sheetName val="_Recovered_SheetName_5512_"/>
      <sheetName val="_Recovered_SheetName_5513_"/>
      <sheetName val="_Recovered_SheetName_5514_"/>
      <sheetName val="_Recovered_SheetName_5515_"/>
      <sheetName val="_Recovered_SheetName_5516_"/>
      <sheetName val="_Recovered_SheetName_5517_"/>
      <sheetName val="_Recovered_SheetName_5518_"/>
      <sheetName val="_Recovered_SheetName_5519_"/>
      <sheetName val="_Recovered_SheetName_5520_"/>
      <sheetName val="_Recovered_SheetName_5521_"/>
      <sheetName val="_Recovered_SheetName_5522_"/>
      <sheetName val="_Recovered_SheetName_5523_"/>
      <sheetName val="_Recovered_SheetName_5524_"/>
      <sheetName val="_Recovered_SheetName_5525_"/>
      <sheetName val="_Recovered_SheetName_5526_"/>
      <sheetName val="_Recovered_SheetName_5527_"/>
      <sheetName val="_Recovered_SheetName_5528_"/>
      <sheetName val="_Recovered_SheetName_5529_"/>
      <sheetName val="_Recovered_SheetName_5530_"/>
      <sheetName val="_Recovered_SheetName_5531_"/>
      <sheetName val="_Recovered_SheetName_5532_"/>
      <sheetName val="_Recovered_SheetName_5533_"/>
      <sheetName val="_Recovered_SheetName_5534_"/>
      <sheetName val="_Recovered_SheetName_5535_"/>
      <sheetName val="_Recovered_SheetName_5536_"/>
      <sheetName val="_Recovered_SheetName_5537_"/>
      <sheetName val="_Recovered_SheetName_5538_"/>
      <sheetName val="_Recovered_SheetName_5539_"/>
      <sheetName val="_Recovered_SheetName_5540_"/>
      <sheetName val="_Recovered_SheetName_5541_"/>
      <sheetName val="_Recovered_SheetName_5542_"/>
      <sheetName val="_Recovered_SheetName_5543_"/>
      <sheetName val="_Recovered_SheetName_5544_"/>
      <sheetName val="_Recovered_SheetName_5545_"/>
      <sheetName val="_Recovered_SheetName_5546_"/>
      <sheetName val="_Recovered_SheetName_5547_"/>
      <sheetName val="_Recovered_SheetName_5548_"/>
      <sheetName val="_Recovered_SheetName_5549_"/>
      <sheetName val="_Recovered_SheetName_5550_"/>
      <sheetName val="_Recovered_SheetName_5551_"/>
      <sheetName val="_Recovered_SheetName_5552_"/>
      <sheetName val="_Recovered_SheetName_5553_"/>
      <sheetName val="_Recovered_SheetName_5554_"/>
      <sheetName val="_Recovered_SheetName_5555_"/>
      <sheetName val="_Recovered_SheetName_5556_"/>
      <sheetName val="_Recovered_SheetName_5557_"/>
      <sheetName val="_Recovered_SheetName_5558_"/>
      <sheetName val="_Recovered_SheetName_5559_"/>
      <sheetName val="_Recovered_SheetName_5560_"/>
      <sheetName val="_Recovered_SheetName_5561_"/>
      <sheetName val="_Recovered_SheetName_5562_"/>
      <sheetName val="_Recovered_SheetName_5563_"/>
      <sheetName val="_Recovered_SheetName_5564_"/>
      <sheetName val="_Recovered_SheetName_5565_"/>
      <sheetName val="_Recovered_SheetName_5566_"/>
      <sheetName val="_Recovered_SheetName_5567_"/>
      <sheetName val="_Recovered_SheetName_5568_"/>
      <sheetName val="_Recovered_SheetName_5569_"/>
      <sheetName val="_Recovered_SheetName_5570_"/>
      <sheetName val="_Recovered_SheetName_5571_"/>
      <sheetName val="_Recovered_SheetName_5572_"/>
      <sheetName val="_Recovered_SheetName_5573_"/>
      <sheetName val="_Recovered_SheetName_5574_"/>
      <sheetName val="_Recovered_SheetName_5575_"/>
      <sheetName val="_Recovered_SheetName_5576_"/>
      <sheetName val="_Recovered_SheetName_5577_"/>
      <sheetName val="_Recovered_SheetName_5578_"/>
      <sheetName val="_Recovered_SheetName_5579_"/>
      <sheetName val="_Recovered_SheetName_5580_"/>
      <sheetName val="_Recovered_SheetName_5581_"/>
      <sheetName val="_Recovered_SheetName_5582_"/>
      <sheetName val="_Recovered_SheetName_5583_"/>
      <sheetName val="_Recovered_SheetName_5584_"/>
      <sheetName val="_Recovered_SheetName_5585_"/>
      <sheetName val="_Recovered_SheetName_5586_"/>
      <sheetName val="_Recovered_SheetName_5587_"/>
      <sheetName val="_Recovered_SheetName_5588_"/>
      <sheetName val="_Recovered_SheetName_5589_"/>
      <sheetName val="_Recovered_SheetName_5590_"/>
      <sheetName val="_Recovered_SheetName_5591_"/>
      <sheetName val="_Recovered_SheetName_5592_"/>
      <sheetName val="_Recovered_SheetName_5593_"/>
      <sheetName val="_Recovered_SheetName_5594_"/>
      <sheetName val="_Recovered_SheetName_5595_"/>
      <sheetName val="_Recovered_SheetName_5596_"/>
      <sheetName val="_Recovered_SheetName_5597_"/>
      <sheetName val="_Recovered_SheetName_5598_"/>
      <sheetName val="_Recovered_SheetName_5599_"/>
      <sheetName val="_Recovered_SheetName_5600_"/>
      <sheetName val="_Recovered_SheetName_5601_"/>
      <sheetName val="_Recovered_SheetName_5602_"/>
      <sheetName val="_Recovered_SheetName_5603_"/>
      <sheetName val="_Recovered_SheetName_5604_"/>
      <sheetName val="_Recovered_SheetName_5605_"/>
      <sheetName val="_Recovered_SheetName_5606_"/>
      <sheetName val="_Recovered_SheetName_5607_"/>
      <sheetName val="_Recovered_SheetName_5608_"/>
      <sheetName val="_Recovered_SheetName_5609_"/>
      <sheetName val="_Recovered_SheetName_5610_"/>
      <sheetName val="_Recovered_SheetName_5611_"/>
      <sheetName val="_Recovered_SheetName_5612_"/>
      <sheetName val="_Recovered_SheetName_5613_"/>
      <sheetName val="_Recovered_SheetName_5614_"/>
      <sheetName val="_Recovered_SheetName_5615_"/>
      <sheetName val="_Recovered_SheetName_5616_"/>
      <sheetName val="_Recovered_SheetName_5617_"/>
      <sheetName val="_Recovered_SheetName_5618_"/>
      <sheetName val="_Recovered_SheetName_5619_"/>
      <sheetName val="_Recovered_SheetName_5620_"/>
      <sheetName val="_Recovered_SheetName_5621_"/>
      <sheetName val="_Recovered_SheetName_5622_"/>
      <sheetName val="_Recovered_SheetName_5623_"/>
      <sheetName val="_Recovered_SheetName_5624_"/>
      <sheetName val="_Recovered_SheetName_5625_"/>
      <sheetName val="_Recovered_SheetName_5626_"/>
      <sheetName val="_Recovered_SheetName_5627_"/>
      <sheetName val="_Recovered_SheetName_5628_"/>
      <sheetName val="_Recovered_SheetName_5629_"/>
      <sheetName val="_Recovered_SheetName_5630_"/>
      <sheetName val="_Recovered_SheetName_5631_"/>
      <sheetName val="_Recovered_SheetName_5632_"/>
      <sheetName val="_Recovered_SheetName_5633_"/>
      <sheetName val="_Recovered_SheetName_5634_"/>
      <sheetName val="_Recovered_SheetName_5635_"/>
      <sheetName val="_Recovered_SheetName_5636_"/>
      <sheetName val="_Recovered_SheetName_5637_"/>
      <sheetName val="_Recovered_SheetName_5638_"/>
      <sheetName val="_Recovered_SheetName_5639_"/>
      <sheetName val="_Recovered_SheetName_5640_"/>
      <sheetName val="_Recovered_SheetName_5641_"/>
      <sheetName val="_Recovered_SheetName_5642_"/>
      <sheetName val="_Recovered_SheetName_5643_"/>
      <sheetName val="_Recovered_SheetName_5644_"/>
      <sheetName val="_Recovered_SheetName_5645_"/>
      <sheetName val="_Recovered_SheetName_5646_"/>
      <sheetName val="_Recovered_SheetName_5647_"/>
      <sheetName val="_Recovered_SheetName_5648_"/>
      <sheetName val="_Recovered_SheetName_5649_"/>
      <sheetName val="_Recovered_SheetName_5650_"/>
      <sheetName val="_Recovered_SheetName_5651_"/>
      <sheetName val="_Recovered_SheetName_5652_"/>
      <sheetName val="_Recovered_SheetName_5653_"/>
      <sheetName val="_Recovered_SheetName_5654_"/>
      <sheetName val="_Recovered_SheetName_5655_"/>
      <sheetName val="_Recovered_SheetName_5656_"/>
      <sheetName val="_Recovered_SheetName_5657_"/>
      <sheetName val="_Recovered_SheetName_5658_"/>
      <sheetName val="_Recovered_SheetName_5659_"/>
      <sheetName val="_Recovered_SheetName_5660_"/>
      <sheetName val="_Recovered_SheetName_5661_"/>
      <sheetName val="_Recovered_SheetName_5662_"/>
      <sheetName val="_Recovered_SheetName_5663_"/>
      <sheetName val="_Recovered_SheetName_5664_"/>
      <sheetName val="_Recovered_SheetName_5665_"/>
      <sheetName val="_Recovered_SheetName_5666_"/>
      <sheetName val="_Recovered_SheetName_5667_"/>
      <sheetName val="_Recovered_SheetName_5668_"/>
      <sheetName val="_Recovered_SheetName_5669_"/>
      <sheetName val="_Recovered_SheetName_5670_"/>
      <sheetName val="_Recovered_SheetName_5671_"/>
      <sheetName val="_Recovered_SheetName_5672_"/>
      <sheetName val="_Recovered_SheetName_5673_"/>
      <sheetName val="_Recovered_SheetName_5674_"/>
      <sheetName val="_Recovered_SheetName_5675_"/>
      <sheetName val="_Recovered_SheetName_5676_"/>
      <sheetName val="_Recovered_SheetName_5677_"/>
      <sheetName val="_Recovered_SheetName_5678_"/>
      <sheetName val="_Recovered_SheetName_5679_"/>
      <sheetName val="_Recovered_SheetName_5680_"/>
      <sheetName val="_Recovered_SheetName_5681_"/>
      <sheetName val="_Recovered_SheetName_5682_"/>
      <sheetName val="_Recovered_SheetName_5683_"/>
      <sheetName val="_Recovered_SheetName_5684_"/>
      <sheetName val="_Recovered_SheetName_5685_"/>
      <sheetName val="_Recovered_SheetName_5686_"/>
      <sheetName val="_Recovered_SheetName_5687_"/>
      <sheetName val="_Recovered_SheetName_5688_"/>
      <sheetName val="_Recovered_SheetName_5689_"/>
      <sheetName val="_Recovered_SheetName_5690_"/>
      <sheetName val="_Recovered_SheetName_5691_"/>
      <sheetName val="_Recovered_SheetName_5692_"/>
      <sheetName val="_Recovered_SheetName_5693_"/>
      <sheetName val="_Recovered_SheetName_5694_"/>
      <sheetName val="_Recovered_SheetName_5695_"/>
      <sheetName val="_Recovered_SheetName_5696_"/>
      <sheetName val="_Recovered_SheetName_5697_"/>
      <sheetName val="_Recovered_SheetName_5698_"/>
      <sheetName val="_Recovered_SheetName_5699_"/>
      <sheetName val="_Recovered_SheetName_5700_"/>
      <sheetName val="_Recovered_SheetName_5701_"/>
      <sheetName val="_Recovered_SheetName_5702_"/>
      <sheetName val="_Recovered_SheetName_5703_"/>
      <sheetName val="_Recovered_SheetName_5704_"/>
      <sheetName val="_Recovered_SheetName_5705_"/>
      <sheetName val="_Recovered_SheetName_5706_"/>
      <sheetName val="_Recovered_SheetName_5707_"/>
      <sheetName val="_Recovered_SheetName_5708_"/>
      <sheetName val="_Recovered_SheetName_5709_"/>
      <sheetName val="_Recovered_SheetName_5710_"/>
      <sheetName val="_Recovered_SheetName_5711_"/>
      <sheetName val="_Recovered_SheetName_5712_"/>
      <sheetName val="_Recovered_SheetName_5713_"/>
      <sheetName val="_Recovered_SheetName_5714_"/>
      <sheetName val="_Recovered_SheetName_5715_"/>
      <sheetName val="_Recovered_SheetName_5716_"/>
      <sheetName val="_Recovered_SheetName_5717_"/>
      <sheetName val="_Recovered_SheetName_5718_"/>
      <sheetName val="_Recovered_SheetName_5719_"/>
      <sheetName val="_Recovered_SheetName_5720_"/>
      <sheetName val="_Recovered_SheetName_5721_"/>
      <sheetName val="_Recovered_SheetName_5722_"/>
      <sheetName val="_Recovered_SheetName_5723_"/>
      <sheetName val="_Recovered_SheetName_5724_"/>
      <sheetName val="_Recovered_SheetName_5725_"/>
      <sheetName val="_Recovered_SheetName_5726_"/>
      <sheetName val="_Recovered_SheetName_5727_"/>
      <sheetName val="_Recovered_SheetName_5728_"/>
      <sheetName val="_Recovered_SheetName_5729_"/>
      <sheetName val="_Recovered_SheetName_5730_"/>
      <sheetName val="_Recovered_SheetName_5731_"/>
      <sheetName val="_Recovered_SheetName_5732_"/>
      <sheetName val="_Recovered_SheetName_5733_"/>
      <sheetName val="_Recovered_SheetName_5734_"/>
      <sheetName val="_Recovered_SheetName_5735_"/>
      <sheetName val="_Recovered_SheetName_5736_"/>
      <sheetName val="_Recovered_SheetName_5737_"/>
      <sheetName val="_Recovered_SheetName_5738_"/>
      <sheetName val="_Recovered_SheetName_5739_"/>
      <sheetName val="_Recovered_SheetName_5740_"/>
      <sheetName val="_Recovered_SheetName_5741_"/>
      <sheetName val="_Recovered_SheetName_5742_"/>
      <sheetName val="_Recovered_SheetName_5743_"/>
      <sheetName val="_Recovered_SheetName_5744_"/>
      <sheetName val="_Recovered_SheetName_5745_"/>
      <sheetName val="_Recovered_SheetName_5746_"/>
      <sheetName val="_Recovered_SheetName_5747_"/>
      <sheetName val="_Recovered_SheetName_5748_"/>
      <sheetName val="_Recovered_SheetName_5749_"/>
      <sheetName val="_Recovered_SheetName_5750_"/>
      <sheetName val="_Recovered_SheetName_5751_"/>
      <sheetName val="_Recovered_SheetName_5752_"/>
      <sheetName val="_Recovered_SheetName_5753_"/>
      <sheetName val="_Recovered_SheetName_5754_"/>
      <sheetName val="_Recovered_SheetName_5755_"/>
      <sheetName val="_Recovered_SheetName_5756_"/>
      <sheetName val="_Recovered_SheetName_5757_"/>
      <sheetName val="_Recovered_SheetName_5758_"/>
      <sheetName val="_Recovered_SheetName_5759_"/>
      <sheetName val="_Recovered_SheetName_5760_"/>
      <sheetName val="_Recovered_SheetName_5761_"/>
      <sheetName val="_Recovered_SheetName_5762_"/>
      <sheetName val="_Recovered_SheetName_5763_"/>
      <sheetName val="_Recovered_SheetName_5764_"/>
      <sheetName val="_Recovered_SheetName_5765_"/>
      <sheetName val="_Recovered_SheetName_5766_"/>
      <sheetName val="_Recovered_SheetName_5767_"/>
      <sheetName val="_Recovered_SheetName_5768_"/>
      <sheetName val="_Recovered_SheetName_5769_"/>
      <sheetName val="_Recovered_SheetName_5770_"/>
      <sheetName val="_Recovered_SheetName_5771_"/>
      <sheetName val="_Recovered_SheetName_5772_"/>
      <sheetName val="_Recovered_SheetName_5773_"/>
      <sheetName val="_Recovered_SheetName_5774_"/>
      <sheetName val="_Recovered_SheetName_5775_"/>
      <sheetName val="_Recovered_SheetName_5776_"/>
      <sheetName val="_Recovered_SheetName_5777_"/>
      <sheetName val="_Recovered_SheetName_5778_"/>
      <sheetName val="_Recovered_SheetName_5779_"/>
      <sheetName val="_Recovered_SheetName_5780_"/>
      <sheetName val="_Recovered_SheetName_5781_"/>
      <sheetName val="_Recovered_SheetName_5782_"/>
      <sheetName val="_Recovered_SheetName_5783_"/>
      <sheetName val="_Recovered_SheetName_5784_"/>
      <sheetName val="_Recovered_SheetName_5785_"/>
      <sheetName val="_Recovered_SheetName_5786_"/>
      <sheetName val="_Recovered_SheetName_5787_"/>
      <sheetName val="_Recovered_SheetName_5788_"/>
      <sheetName val="_Recovered_SheetName_5789_"/>
      <sheetName val="_Recovered_SheetName_5790_"/>
      <sheetName val="_Recovered_SheetName_5791_"/>
      <sheetName val="_Recovered_SheetName_5792_"/>
      <sheetName val="_Recovered_SheetName_5793_"/>
      <sheetName val="_Recovered_SheetName_5794_"/>
      <sheetName val="_Recovered_SheetName_5795_"/>
      <sheetName val="_Recovered_SheetName_5796_"/>
      <sheetName val="_Recovered_SheetName_5797_"/>
      <sheetName val="_Recovered_SheetName_5798_"/>
      <sheetName val="_Recovered_SheetName_5799_"/>
      <sheetName val="_Recovered_SheetName_5800_"/>
      <sheetName val="_Recovered_SheetName_5801_"/>
      <sheetName val="_Recovered_SheetName_5802_"/>
      <sheetName val="_Recovered_SheetName_5803_"/>
      <sheetName val="_Recovered_SheetName_5804_"/>
      <sheetName val="_Recovered_SheetName_5805_"/>
      <sheetName val="_Recovered_SheetName_5806_"/>
      <sheetName val="_Recovered_SheetName_5807_"/>
      <sheetName val="_Recovered_SheetName_5808_"/>
      <sheetName val="_Recovered_SheetName_5809_"/>
      <sheetName val="_Recovered_SheetName_5810_"/>
      <sheetName val="_Recovered_SheetName_5811_"/>
      <sheetName val="_Recovered_SheetName_5812_"/>
      <sheetName val="_Recovered_SheetName_5813_"/>
      <sheetName val="_Recovered_SheetName_5814_"/>
      <sheetName val="_Recovered_SheetName_5815_"/>
      <sheetName val="_Recovered_SheetName_5816_"/>
      <sheetName val="_Recovered_SheetName_5817_"/>
      <sheetName val="_Recovered_SheetName_5818_"/>
      <sheetName val="_Recovered_SheetName_5819_"/>
      <sheetName val="_Recovered_SheetName_5820_"/>
      <sheetName val="_Recovered_SheetName_5821_"/>
      <sheetName val="_Recovered_SheetName_5822_"/>
      <sheetName val="_Recovered_SheetName_5823_"/>
      <sheetName val="_Recovered_SheetName_5824_"/>
      <sheetName val="_Recovered_SheetName_5825_"/>
      <sheetName val="_Recovered_SheetName_5826_"/>
      <sheetName val="_Recovered_SheetName_5827_"/>
      <sheetName val="_Recovered_SheetName_5828_"/>
      <sheetName val="_Recovered_SheetName_5829_"/>
      <sheetName val="_Recovered_SheetName_5830_"/>
      <sheetName val="_Recovered_SheetName_5831_"/>
      <sheetName val="_Recovered_SheetName_5832_"/>
      <sheetName val="_Recovered_SheetName_5833_"/>
      <sheetName val="_Recovered_SheetName_5834_"/>
      <sheetName val="_Recovered_SheetName_5835_"/>
      <sheetName val="_Recovered_SheetName_5836_"/>
      <sheetName val="_Recovered_SheetName_5837_"/>
      <sheetName val="_Recovered_SheetName_5838_"/>
      <sheetName val="_Recovered_SheetName_5839_"/>
      <sheetName val="_Recovered_SheetName_5840_"/>
      <sheetName val="_Recovered_SheetName_5841_"/>
      <sheetName val="_Recovered_SheetName_5842_"/>
      <sheetName val="_Recovered_SheetName_5843_"/>
      <sheetName val="_Recovered_SheetName_5844_"/>
      <sheetName val="_Recovered_SheetName_5845_"/>
      <sheetName val="_Recovered_SheetName_5846_"/>
      <sheetName val="_Recovered_SheetName_5847_"/>
      <sheetName val="_Recovered_SheetName_5848_"/>
      <sheetName val="_Recovered_SheetName_5849_"/>
      <sheetName val="_Recovered_SheetName_5850_"/>
      <sheetName val="_Recovered_SheetName_5851_"/>
      <sheetName val="_Recovered_SheetName_5852_"/>
      <sheetName val="_Recovered_SheetName_5853_"/>
      <sheetName val="_Recovered_SheetName_5854_"/>
      <sheetName val="_Recovered_SheetName_5855_"/>
      <sheetName val="_Recovered_SheetName_5856_"/>
      <sheetName val="_Recovered_SheetName_5857_"/>
      <sheetName val="_Recovered_SheetName_5858_"/>
      <sheetName val="_Recovered_SheetName_5859_"/>
      <sheetName val="_Recovered_SheetName_5860_"/>
      <sheetName val="_Recovered_SheetName_5861_"/>
      <sheetName val="_Recovered_SheetName_5862_"/>
      <sheetName val="_Recovered_SheetName_5863_"/>
      <sheetName val="_Recovered_SheetName_5864_"/>
      <sheetName val="_Recovered_SheetName_5865_"/>
      <sheetName val="_Recovered_SheetName_5866_"/>
      <sheetName val="_Recovered_SheetName_5867_"/>
      <sheetName val="_Recovered_SheetName_5868_"/>
      <sheetName val="_Recovered_SheetName_5869_"/>
      <sheetName val="_Recovered_SheetName_5870_"/>
      <sheetName val="_Recovered_SheetName_5871_"/>
      <sheetName val="_Recovered_SheetName_5872_"/>
      <sheetName val="_Recovered_SheetName_5873_"/>
      <sheetName val="_Recovered_SheetName_5874_"/>
      <sheetName val="_Recovered_SheetName_5875_"/>
      <sheetName val="_Recovered_SheetName_5876_"/>
      <sheetName val="_Recovered_SheetName_5877_"/>
      <sheetName val="_Recovered_SheetName_5878_"/>
      <sheetName val="_Recovered_SheetName_5879_"/>
      <sheetName val="_Recovered_SheetName_5880_"/>
      <sheetName val="_Recovered_SheetName_5881_"/>
      <sheetName val="_Recovered_SheetName_5882_"/>
      <sheetName val="_Recovered_SheetName_5883_"/>
      <sheetName val="_Recovered_SheetName_5884_"/>
      <sheetName val="_Recovered_SheetName_5885_"/>
      <sheetName val="_Recovered_SheetName_5886_"/>
      <sheetName val="_Recovered_SheetName_5887_"/>
      <sheetName val="_Recovered_SheetName_5888_"/>
      <sheetName val="_Recovered_SheetName_5889_"/>
      <sheetName val="_Recovered_SheetName_5890_"/>
      <sheetName val="_Recovered_SheetName_5891_"/>
      <sheetName val="_Recovered_SheetName_5892_"/>
      <sheetName val="_Recovered_SheetName_5893_"/>
      <sheetName val="_Recovered_SheetName_5894_"/>
      <sheetName val="_Recovered_SheetName_5895_"/>
      <sheetName val="_Recovered_SheetName_5896_"/>
      <sheetName val="_Recovered_SheetName_5897_"/>
      <sheetName val="_Recovered_SheetName_5898_"/>
      <sheetName val="_Recovered_SheetName_5899_"/>
      <sheetName val="_Recovered_SheetName_5900_"/>
      <sheetName val="_Recovered_SheetName_5901_"/>
      <sheetName val="_Recovered_SheetName_5902_"/>
      <sheetName val="_Recovered_SheetName_5903_"/>
      <sheetName val="_Recovered_SheetName_5904_"/>
      <sheetName val="_Recovered_SheetName_5905_"/>
      <sheetName val="_Recovered_SheetName_5906_"/>
      <sheetName val="_Recovered_SheetName_5907_"/>
      <sheetName val="_Recovered_SheetName_5908_"/>
      <sheetName val="_Recovered_SheetName_5909_"/>
      <sheetName val="_Recovered_SheetName_5910_"/>
      <sheetName val="_Recovered_SheetName_5911_"/>
      <sheetName val="_Recovered_SheetName_5912_"/>
      <sheetName val="_Recovered_SheetName_5913_"/>
      <sheetName val="_Recovered_SheetName_5914_"/>
      <sheetName val="_Recovered_SheetName_5915_"/>
      <sheetName val="_Recovered_SheetName_5916_"/>
      <sheetName val="_Recovered_SheetName_5917_"/>
      <sheetName val="_Recovered_SheetName_5918_"/>
      <sheetName val="_Recovered_SheetName_5919_"/>
      <sheetName val="_Recovered_SheetName_5920_"/>
      <sheetName val="_Recovered_SheetName_5921_"/>
      <sheetName val="_Recovered_SheetName_5922_"/>
      <sheetName val="_Recovered_SheetName_5923_"/>
      <sheetName val="_Recovered_SheetName_5924_"/>
      <sheetName val="_Recovered_SheetName_5925_"/>
      <sheetName val="_Recovered_SheetName_5926_"/>
      <sheetName val="_Recovered_SheetName_5927_"/>
      <sheetName val="_Recovered_SheetName_5928_"/>
      <sheetName val="_Recovered_SheetName_5929_"/>
      <sheetName val="_Recovered_SheetName_5930_"/>
      <sheetName val="_Recovered_SheetName_5931_"/>
      <sheetName val="_Recovered_SheetName_5932_"/>
      <sheetName val="_Recovered_SheetName_5933_"/>
      <sheetName val="_Recovered_SheetName_5934_"/>
      <sheetName val="_Recovered_SheetName_5935_"/>
      <sheetName val="_Recovered_SheetName_5936_"/>
      <sheetName val="_Recovered_SheetName_5937_"/>
      <sheetName val="_Recovered_SheetName_5938_"/>
      <sheetName val="_Recovered_SheetName_5939_"/>
      <sheetName val="_Recovered_SheetName_5940_"/>
      <sheetName val="_Recovered_SheetName_5941_"/>
      <sheetName val="_Recovered_SheetName_5942_"/>
      <sheetName val="_Recovered_SheetName_5943_"/>
      <sheetName val="_Recovered_SheetName_5944_"/>
      <sheetName val="_Recovered_SheetName_5945_"/>
      <sheetName val="_Recovered_SheetName_5946_"/>
      <sheetName val="_Recovered_SheetName_5947_"/>
      <sheetName val="_Recovered_SheetName_5948_"/>
      <sheetName val="_Recovered_SheetName_5949_"/>
      <sheetName val="_Recovered_SheetName_5950_"/>
      <sheetName val="_Recovered_SheetName_5951_"/>
      <sheetName val="_Recovered_SheetName_5952_"/>
      <sheetName val="_Recovered_SheetName_5953_"/>
      <sheetName val="_Recovered_SheetName_5954_"/>
      <sheetName val="_Recovered_SheetName_5955_"/>
      <sheetName val="_Recovered_SheetName_5956_"/>
      <sheetName val="_Recovered_SheetName_5957_"/>
      <sheetName val="_Recovered_SheetName_5958_"/>
      <sheetName val="_Recovered_SheetName_5959_"/>
      <sheetName val="_Recovered_SheetName_5960_"/>
      <sheetName val="_Recovered_SheetName_5961_"/>
      <sheetName val="_Recovered_SheetName_5962_"/>
      <sheetName val="_Recovered_SheetName_5963_"/>
      <sheetName val="_Recovered_SheetName_5964_"/>
      <sheetName val="_Recovered_SheetName_5965_"/>
      <sheetName val="_Recovered_SheetName_5966_"/>
      <sheetName val="_Recovered_SheetName_5967_"/>
      <sheetName val="_Recovered_SheetName_5968_"/>
      <sheetName val="_Recovered_SheetName_5969_"/>
      <sheetName val="_Recovered_SheetName_5970_"/>
      <sheetName val="_Recovered_SheetName_5971_"/>
      <sheetName val="_Recovered_SheetName_5972_"/>
      <sheetName val="_Recovered_SheetName_5973_"/>
      <sheetName val="_Recovered_SheetName_5974_"/>
      <sheetName val="_Recovered_SheetName_5975_"/>
      <sheetName val="_Recovered_SheetName_5976_"/>
      <sheetName val="_Recovered_SheetName_5977_"/>
      <sheetName val="_Recovered_SheetName_5978_"/>
      <sheetName val="_Recovered_SheetName_5979_"/>
      <sheetName val="_Recovered_SheetName_5980_"/>
      <sheetName val="_Recovered_SheetName_5981_"/>
      <sheetName val="_Recovered_SheetName_5982_"/>
      <sheetName val="_Recovered_SheetName_5983_"/>
      <sheetName val="_Recovered_SheetName_5984_"/>
      <sheetName val="_Recovered_SheetName_5985_"/>
      <sheetName val="_Recovered_SheetName_5986_"/>
      <sheetName val="_Recovered_SheetName_5987_"/>
      <sheetName val="_Recovered_SheetName_5988_"/>
      <sheetName val="_Recovered_SheetName_5989_"/>
      <sheetName val="_Recovered_SheetName_5990_"/>
      <sheetName val="_Recovered_SheetName_5991_"/>
      <sheetName val="_Recovered_SheetName_5992_"/>
      <sheetName val="_Recovered_SheetName_5993_"/>
      <sheetName val="_Recovered_SheetName_5994_"/>
      <sheetName val="_Recovered_SheetName_5995_"/>
      <sheetName val="_Recovered_SheetName_5996_"/>
      <sheetName val="_Recovered_SheetName_5997_"/>
      <sheetName val="_Recovered_SheetName_5998_"/>
      <sheetName val="_Recovered_SheetName_5999_"/>
      <sheetName val="_Recovered_SheetName_6000_"/>
      <sheetName val="_Recovered_SheetName_6001_"/>
      <sheetName val="_Recovered_SheetName_6002_"/>
      <sheetName val="_Recovered_SheetName_6003_"/>
      <sheetName val="_Recovered_SheetName_6004_"/>
      <sheetName val="_Recovered_SheetName_6005_"/>
      <sheetName val="_Recovered_SheetName_6006_"/>
      <sheetName val="_Recovered_SheetName_6007_"/>
      <sheetName val="_Recovered_SheetName_6008_"/>
      <sheetName val="_Recovered_SheetName_6009_"/>
      <sheetName val="_Recovered_SheetName_6010_"/>
      <sheetName val="_Recovered_SheetName_6011_"/>
      <sheetName val="_Recovered_SheetName_6012_"/>
      <sheetName val="_Recovered_SheetName_6013_"/>
      <sheetName val="_Recovered_SheetName_6014_"/>
      <sheetName val="_Recovered_SheetName_6015_"/>
      <sheetName val="_Recovered_SheetName_6016_"/>
      <sheetName val="_Recovered_SheetName_6017_"/>
      <sheetName val="_Recovered_SheetName_6018_"/>
      <sheetName val="_Recovered_SheetName_6019_"/>
      <sheetName val="_Recovered_SheetName_6020_"/>
      <sheetName val="_Recovered_SheetName_6021_"/>
      <sheetName val="_Recovered_SheetName_6022_"/>
      <sheetName val="_Recovered_SheetName_6023_"/>
      <sheetName val="_Recovered_SheetName_6024_"/>
      <sheetName val="_Recovered_SheetName_6025_"/>
      <sheetName val="_Recovered_SheetName_6026_"/>
      <sheetName val="_Recovered_SheetName_6027_"/>
      <sheetName val="_Recovered_SheetName_6028_"/>
      <sheetName val="_Recovered_SheetName_6029_"/>
      <sheetName val="_Recovered_SheetName_6030_"/>
      <sheetName val="_Recovered_SheetName_6031_"/>
      <sheetName val="_Recovered_SheetName_6032_"/>
      <sheetName val="_Recovered_SheetName_6033_"/>
      <sheetName val="_Recovered_SheetName_6034_"/>
      <sheetName val="_Recovered_SheetName_6035_"/>
      <sheetName val="_Recovered_SheetName_6036_"/>
      <sheetName val="_Recovered_SheetName_6037_"/>
      <sheetName val="_Recovered_SheetName_6038_"/>
      <sheetName val="_Recovered_SheetName_6039_"/>
      <sheetName val="_Recovered_SheetName_6040_"/>
      <sheetName val="_Recovered_SheetName_6041_"/>
      <sheetName val="_Recovered_SheetName_6042_"/>
      <sheetName val="_Recovered_SheetName_6043_"/>
      <sheetName val="_Recovered_SheetName_6044_"/>
      <sheetName val="_Recovered_SheetName_6045_"/>
      <sheetName val="_Recovered_SheetName_6046_"/>
      <sheetName val="_Recovered_SheetName_6047_"/>
      <sheetName val="_Recovered_SheetName_6048_"/>
      <sheetName val="_Recovered_SheetName_6049_"/>
      <sheetName val="_Recovered_SheetName_6050_"/>
      <sheetName val="_Recovered_SheetName_6051_"/>
      <sheetName val="_Recovered_SheetName_6052_"/>
      <sheetName val="_Recovered_SheetName_6053_"/>
      <sheetName val="_Recovered_SheetName_6054_"/>
      <sheetName val="_Recovered_SheetName_6055_"/>
      <sheetName val="_Recovered_SheetName_6056_"/>
      <sheetName val="_Recovered_SheetName_6057_"/>
      <sheetName val="_Recovered_SheetName_6058_"/>
      <sheetName val="_Recovered_SheetName_6059_"/>
      <sheetName val="_Recovered_SheetName_6060_"/>
      <sheetName val="_Recovered_SheetName_6061_"/>
      <sheetName val="_Recovered_SheetName_6062_"/>
      <sheetName val="_Recovered_SheetName_6063_"/>
      <sheetName val="_Recovered_SheetName_6064_"/>
      <sheetName val="_Recovered_SheetName_6065_"/>
      <sheetName val="_Recovered_SheetName_6066_"/>
      <sheetName val="_Recovered_SheetName_6067_"/>
      <sheetName val="_Recovered_SheetName_6068_"/>
      <sheetName val="_Recovered_SheetName_6069_"/>
      <sheetName val="_Recovered_SheetName_6070_"/>
      <sheetName val="_Recovered_SheetName_6071_"/>
      <sheetName val="_Recovered_SheetName_6072_"/>
      <sheetName val="_Recovered_SheetName_6073_"/>
      <sheetName val="_Recovered_SheetName_6074_"/>
      <sheetName val="_Recovered_SheetName_6075_"/>
      <sheetName val="_Recovered_SheetName_6076_"/>
      <sheetName val="_Recovered_SheetName_6077_"/>
      <sheetName val="_Recovered_SheetName_6078_"/>
      <sheetName val="_Recovered_SheetName_6079_"/>
      <sheetName val="_Recovered_SheetName_6080_"/>
      <sheetName val="_Recovered_SheetName_6081_"/>
      <sheetName val="_Recovered_SheetName_6082_"/>
      <sheetName val="_Recovered_SheetName_6083_"/>
      <sheetName val="_Recovered_SheetName_6084_"/>
      <sheetName val="_Recovered_SheetName_6085_"/>
      <sheetName val="_Recovered_SheetName_6086_"/>
      <sheetName val="_Recovered_SheetName_6087_"/>
      <sheetName val="_Recovered_SheetName_6088_"/>
      <sheetName val="_Recovered_SheetName_6089_"/>
      <sheetName val="_Recovered_SheetName_6090_"/>
      <sheetName val="_Recovered_SheetName_6091_"/>
      <sheetName val="_Recovered_SheetName_6092_"/>
      <sheetName val="_Recovered_SheetName_6093_"/>
      <sheetName val="_Recovered_SheetName_6094_"/>
      <sheetName val="_Recovered_SheetName_6095_"/>
      <sheetName val="_Recovered_SheetName_6096_"/>
      <sheetName val="_Recovered_SheetName_6097_"/>
      <sheetName val="_Recovered_SheetName_6098_"/>
      <sheetName val="_Recovered_SheetName_6099_"/>
      <sheetName val="_Recovered_SheetName_6100_"/>
      <sheetName val="_Recovered_SheetName_6101_"/>
      <sheetName val="_Recovered_SheetName_6102_"/>
      <sheetName val="_Recovered_SheetName_6103_"/>
      <sheetName val="_Recovered_SheetName_6104_"/>
      <sheetName val="_Recovered_SheetName_6105_"/>
      <sheetName val="_Recovered_SheetName_6106_"/>
      <sheetName val="_Recovered_SheetName_6107_"/>
      <sheetName val="_Recovered_SheetName_6108_"/>
      <sheetName val="_Recovered_SheetName_6109_"/>
      <sheetName val="_Recovered_SheetName_6110_"/>
      <sheetName val="_Recovered_SheetName_6111_"/>
      <sheetName val="_Recovered_SheetName_6112_"/>
      <sheetName val="_Recovered_SheetName_6113_"/>
      <sheetName val="_Recovered_SheetName_6114_"/>
      <sheetName val="_Recovered_SheetName_6115_"/>
      <sheetName val="_Recovered_SheetName_6116_"/>
      <sheetName val="_Recovered_SheetName_6117_"/>
      <sheetName val="_Recovered_SheetName_6118_"/>
      <sheetName val="_Recovered_SheetName_6119_"/>
      <sheetName val="_Recovered_SheetName_6120_"/>
      <sheetName val="_Recovered_SheetName_6121_"/>
      <sheetName val="_Recovered_SheetName_6122_"/>
      <sheetName val="_Recovered_SheetName_6123_"/>
      <sheetName val="_Recovered_SheetName_6124_"/>
      <sheetName val="_Recovered_SheetName_6125_"/>
      <sheetName val="_Recovered_SheetName_6126_"/>
      <sheetName val="_Recovered_SheetName_6127_"/>
      <sheetName val="_Recovered_SheetName_6128_"/>
      <sheetName val="_Recovered_SheetName_6129_"/>
      <sheetName val="_Recovered_SheetName_6130_"/>
      <sheetName val="_Recovered_SheetName_6131_"/>
      <sheetName val="_Recovered_SheetName_6132_"/>
      <sheetName val="_Recovered_SheetName_6133_"/>
      <sheetName val="_Recovered_SheetName_6134_"/>
      <sheetName val="_Recovered_SheetName_6135_"/>
      <sheetName val="_Recovered_SheetName_6136_"/>
      <sheetName val="_Recovered_SheetName_6137_"/>
      <sheetName val="_Recovered_SheetName_6138_"/>
      <sheetName val="_Recovered_SheetName_6139_"/>
      <sheetName val="_Recovered_SheetName_6140_"/>
      <sheetName val="_Recovered_SheetName_6141_"/>
      <sheetName val="_Recovered_SheetName_6142_"/>
      <sheetName val="_Recovered_SheetName_6143_"/>
      <sheetName val="_Recovered_SheetName_6144_"/>
      <sheetName val="_Recovered_SheetName_6145_"/>
      <sheetName val="_Recovered_SheetName_6146_"/>
      <sheetName val="_Recovered_SheetName_6147_"/>
      <sheetName val="_Recovered_SheetName_6148_"/>
      <sheetName val="_Recovered_SheetName_6149_"/>
      <sheetName val="_Recovered_SheetName_6150_"/>
      <sheetName val="_Recovered_SheetName_6151_"/>
      <sheetName val="_Recovered_SheetName_6152_"/>
      <sheetName val="_Recovered_SheetName_6153_"/>
      <sheetName val="_Recovered_SheetName_6154_"/>
      <sheetName val="_Recovered_SheetName_6155_"/>
      <sheetName val="_Recovered_SheetName_6156_"/>
      <sheetName val="_Recovered_SheetName_6157_"/>
      <sheetName val="_Recovered_SheetName_6158_"/>
      <sheetName val="_Recovered_SheetName_6159_"/>
      <sheetName val="_Recovered_SheetName_6160_"/>
      <sheetName val="_Recovered_SheetName_6161_"/>
      <sheetName val="_Recovered_SheetName_6162_"/>
      <sheetName val="_Recovered_SheetName_6163_"/>
      <sheetName val="_Recovered_SheetName_6164_"/>
      <sheetName val="_Recovered_SheetName_6165_"/>
      <sheetName val="_Recovered_SheetName_6166_"/>
      <sheetName val="_Recovered_SheetName_6167_"/>
      <sheetName val="_Recovered_SheetName_6168_"/>
      <sheetName val="_Recovered_SheetName_6169_"/>
      <sheetName val="_Recovered_SheetName_6170_"/>
      <sheetName val="_Recovered_SheetName_6171_"/>
      <sheetName val="_Recovered_SheetName_6172_"/>
      <sheetName val="_Recovered_SheetName_6173_"/>
      <sheetName val="_Recovered_SheetName_6174_"/>
      <sheetName val="_Recovered_SheetName_6175_"/>
      <sheetName val="_Recovered_SheetName_6176_"/>
      <sheetName val="_Recovered_SheetName_6177_"/>
      <sheetName val="_Recovered_SheetName_6178_"/>
      <sheetName val="_Recovered_SheetName_6179_"/>
      <sheetName val="_Recovered_SheetName_6180_"/>
      <sheetName val="_Recovered_SheetName_6181_"/>
      <sheetName val="_Recovered_SheetName_6182_"/>
      <sheetName val="_Recovered_SheetName_6183_"/>
      <sheetName val="_Recovered_SheetName_6184_"/>
      <sheetName val="_Recovered_SheetName_6185_"/>
      <sheetName val="_Recovered_SheetName_6186_"/>
      <sheetName val="_Recovered_SheetName_6187_"/>
      <sheetName val="_Recovered_SheetName_6188_"/>
      <sheetName val="_Recovered_SheetName_6189_"/>
      <sheetName val="_Recovered_SheetName_6190_"/>
      <sheetName val="_Recovered_SheetName_6191_"/>
      <sheetName val="_Recovered_SheetName_6192_"/>
      <sheetName val="_Recovered_SheetName_6193_"/>
      <sheetName val="_Recovered_SheetName_6194_"/>
      <sheetName val="_Recovered_SheetName_6195_"/>
      <sheetName val="_Recovered_SheetName_6196_"/>
      <sheetName val="_Recovered_SheetName_6197_"/>
      <sheetName val="_Recovered_SheetName_6198_"/>
      <sheetName val="_Recovered_SheetName_6199_"/>
      <sheetName val="_Recovered_SheetName_6200_"/>
      <sheetName val="_Recovered_SheetName_6201_"/>
      <sheetName val="_Recovered_SheetName_6202_"/>
      <sheetName val="_Recovered_SheetName_6203_"/>
      <sheetName val="_Recovered_SheetName_6204_"/>
      <sheetName val="_Recovered_SheetName_6205_"/>
      <sheetName val="_Recovered_SheetName_6206_"/>
      <sheetName val="_Recovered_SheetName_6207_"/>
      <sheetName val="_Recovered_SheetName_6208_"/>
      <sheetName val="_Recovered_SheetName_6209_"/>
      <sheetName val="_Recovered_SheetName_6210_"/>
      <sheetName val="_Recovered_SheetName_6211_"/>
      <sheetName val="_Recovered_SheetName_6212_"/>
      <sheetName val="_Recovered_SheetName_6213_"/>
      <sheetName val="_Recovered_SheetName_6214_"/>
      <sheetName val="_Recovered_SheetName_6215_"/>
      <sheetName val="_Recovered_SheetName_6216_"/>
      <sheetName val="_Recovered_SheetName_6217_"/>
      <sheetName val="_Recovered_SheetName_6218_"/>
      <sheetName val="_Recovered_SheetName_6219_"/>
      <sheetName val="_Recovered_SheetName_6220_"/>
      <sheetName val="_Recovered_SheetName_6221_"/>
      <sheetName val="_Recovered_SheetName_6222_"/>
      <sheetName val="_Recovered_SheetName_6223_"/>
      <sheetName val="_Recovered_SheetName_6224_"/>
      <sheetName val="_Recovered_SheetName_6225_"/>
      <sheetName val="_Recovered_SheetName_6226_"/>
      <sheetName val="_Recovered_SheetName_6227_"/>
      <sheetName val="_Recovered_SheetName_6228_"/>
      <sheetName val="_Recovered_SheetName_6229_"/>
      <sheetName val="_Recovered_SheetName_6230_"/>
      <sheetName val="_Recovered_SheetName_6231_"/>
      <sheetName val="_Recovered_SheetName_6232_"/>
      <sheetName val="_Recovered_SheetName_6233_"/>
      <sheetName val="_Recovered_SheetName_6234_"/>
      <sheetName val="_Recovered_SheetName_6235_"/>
      <sheetName val="_Recovered_SheetName_6236_"/>
      <sheetName val="_Recovered_SheetName_6237_"/>
      <sheetName val="_Recovered_SheetName_6238_"/>
      <sheetName val="_Recovered_SheetName_6239_"/>
      <sheetName val="_Recovered_SheetName_6240_"/>
      <sheetName val="_Recovered_SheetName_6241_"/>
      <sheetName val="_Recovered_SheetName_6242_"/>
      <sheetName val="_Recovered_SheetName_6243_"/>
      <sheetName val="_Recovered_SheetName_6244_"/>
      <sheetName val="_Recovered_SheetName_6245_"/>
      <sheetName val="_Recovered_SheetName_6246_"/>
      <sheetName val="_Recovered_SheetName_6247_"/>
      <sheetName val="_Recovered_SheetName_6248_"/>
      <sheetName val="_Recovered_SheetName_6249_"/>
      <sheetName val="_Recovered_SheetName_6250_"/>
      <sheetName val="_Recovered_SheetName_6251_"/>
      <sheetName val="_Recovered_SheetName_6252_"/>
      <sheetName val="_Recovered_SheetName_6253_"/>
      <sheetName val="_Recovered_SheetName_6254_"/>
      <sheetName val="_Recovered_SheetName_6255_"/>
      <sheetName val="_Recovered_SheetName_6256_"/>
      <sheetName val="_Recovered_SheetName_6257_"/>
      <sheetName val="_Recovered_SheetName_6258_"/>
      <sheetName val="_Recovered_SheetName_6259_"/>
      <sheetName val="_Recovered_SheetName_6260_"/>
      <sheetName val="_Recovered_SheetName_6261_"/>
      <sheetName val="_Recovered_SheetName_6262_"/>
      <sheetName val="_Recovered_SheetName_6263_"/>
      <sheetName val="_Recovered_SheetName_6264_"/>
      <sheetName val="_Recovered_SheetName_6265_"/>
      <sheetName val="_Recovered_SheetName_6266_"/>
      <sheetName val="_Recovered_SheetName_6267_"/>
      <sheetName val="_Recovered_SheetName_6268_"/>
      <sheetName val="_Recovered_SheetName_6269_"/>
      <sheetName val="_Recovered_SheetName_6270_"/>
      <sheetName val="_Recovered_SheetName_6271_"/>
      <sheetName val="_Recovered_SheetName_6272_"/>
      <sheetName val="_Recovered_SheetName_6273_"/>
      <sheetName val="_Recovered_SheetName_6274_"/>
      <sheetName val="_Recovered_SheetName_6275_"/>
      <sheetName val="_Recovered_SheetName_6276_"/>
      <sheetName val="_Recovered_SheetName_6277_"/>
      <sheetName val="_Recovered_SheetName_6278_"/>
      <sheetName val="_Recovered_SheetName_6279_"/>
      <sheetName val="_Recovered_SheetName_6280_"/>
      <sheetName val="_Recovered_SheetName_6281_"/>
      <sheetName val="_Recovered_SheetName_6282_"/>
      <sheetName val="_Recovered_SheetName_6283_"/>
      <sheetName val="_Recovered_SheetName_6284_"/>
      <sheetName val="_Recovered_SheetName_6285_"/>
      <sheetName val="_Recovered_SheetName_6286_"/>
      <sheetName val="_Recovered_SheetName_6287_"/>
      <sheetName val="_Recovered_SheetName_6288_"/>
      <sheetName val="_Recovered_SheetName_6289_"/>
      <sheetName val="_Recovered_SheetName_6290_"/>
      <sheetName val="_Recovered_SheetName_6291_"/>
      <sheetName val="_Recovered_SheetName_6292_"/>
      <sheetName val="_Recovered_SheetName_6293_"/>
      <sheetName val="_Recovered_SheetName_6294_"/>
      <sheetName val="_Recovered_SheetName_6295_"/>
      <sheetName val="_Recovered_SheetName_6296_"/>
      <sheetName val="_Recovered_SheetName_6297_"/>
      <sheetName val="_Recovered_SheetName_6298_"/>
      <sheetName val="_Recovered_SheetName_6299_"/>
      <sheetName val="_Recovered_SheetName_6300_"/>
      <sheetName val="_Recovered_SheetName_6301_"/>
      <sheetName val="_Recovered_SheetName_6302_"/>
      <sheetName val="_Recovered_SheetName_6303_"/>
      <sheetName val="_Recovered_SheetName_6304_"/>
      <sheetName val="_Recovered_SheetName_6305_"/>
      <sheetName val="_Recovered_SheetName_6306_"/>
      <sheetName val="_Recovered_SheetName_6307_"/>
      <sheetName val="_Recovered_SheetName_6308_"/>
      <sheetName val="_Recovered_SheetName_6309_"/>
      <sheetName val="_Recovered_SheetName_6310_"/>
      <sheetName val="_Recovered_SheetName_6311_"/>
      <sheetName val="_Recovered_SheetName_6312_"/>
      <sheetName val="_Recovered_SheetName_6313_"/>
      <sheetName val="_Recovered_SheetName_6314_"/>
      <sheetName val="_Recovered_SheetName_6315_"/>
      <sheetName val="_Recovered_SheetName_6316_"/>
      <sheetName val="_Recovered_SheetName_6317_"/>
      <sheetName val="_Recovered_SheetName_6318_"/>
      <sheetName val="_Recovered_SheetName_6319_"/>
      <sheetName val="_Recovered_SheetName_6320_"/>
      <sheetName val="_Recovered_SheetName_6321_"/>
      <sheetName val="_Recovered_SheetName_6322_"/>
      <sheetName val="_Recovered_SheetName_6323_"/>
      <sheetName val="_Recovered_SheetName_6324_"/>
      <sheetName val="_Recovered_SheetName_6325_"/>
      <sheetName val="_Recovered_SheetName_6326_"/>
      <sheetName val="_Recovered_SheetName_6327_"/>
      <sheetName val="_Recovered_SheetName_6328_"/>
      <sheetName val="_Recovered_SheetName_6329_"/>
      <sheetName val="_Recovered_SheetName_6330_"/>
      <sheetName val="_Recovered_SheetName_6331_"/>
      <sheetName val="_Recovered_SheetName_6332_"/>
      <sheetName val="_Recovered_SheetName_6333_"/>
      <sheetName val="_Recovered_SheetName_6334_"/>
      <sheetName val="_Recovered_SheetName_6335_"/>
      <sheetName val="_Recovered_SheetName_6336_"/>
      <sheetName val="_Recovered_SheetName_6337_"/>
      <sheetName val="_Recovered_SheetName_6338_"/>
      <sheetName val="_Recovered_SheetName_6339_"/>
      <sheetName val="_Recovered_SheetName_6340_"/>
      <sheetName val="_Recovered_SheetName_6341_"/>
      <sheetName val="_Recovered_SheetName_6342_"/>
      <sheetName val="_Recovered_SheetName_6343_"/>
      <sheetName val="_Recovered_SheetName_6344_"/>
      <sheetName val="_Recovered_SheetName_6345_"/>
      <sheetName val="_Recovered_SheetName_6346_"/>
      <sheetName val="_Recovered_SheetName_6347_"/>
      <sheetName val="_Recovered_SheetName_6348_"/>
      <sheetName val="_Recovered_SheetName_6349_"/>
      <sheetName val="_Recovered_SheetName_6350_"/>
      <sheetName val="_Recovered_SheetName_6351_"/>
      <sheetName val="_Recovered_SheetName_6352_"/>
      <sheetName val="_Recovered_SheetName_6353_"/>
      <sheetName val="_Recovered_SheetName_6354_"/>
      <sheetName val="_Recovered_SheetName_6355_"/>
      <sheetName val="_Recovered_SheetName_6356_"/>
      <sheetName val="_Recovered_SheetName_6357_"/>
      <sheetName val="_Recovered_SheetName_6358_"/>
      <sheetName val="_Recovered_SheetName_6359_"/>
      <sheetName val="_Recovered_SheetName_6360_"/>
      <sheetName val="_Recovered_SheetName_6361_"/>
      <sheetName val="_Recovered_SheetName_6362_"/>
      <sheetName val="_Recovered_SheetName_6363_"/>
      <sheetName val="_Recovered_SheetName_6364_"/>
      <sheetName val="_Recovered_SheetName_6365_"/>
      <sheetName val="_Recovered_SheetName_6366_"/>
      <sheetName val="_Recovered_SheetName_6367_"/>
      <sheetName val="_Recovered_SheetName_6368_"/>
      <sheetName val="_Recovered_SheetName_6369_"/>
      <sheetName val="_Recovered_SheetName_6370_"/>
      <sheetName val="_Recovered_SheetName_6371_"/>
      <sheetName val="_Recovered_SheetName_6372_"/>
      <sheetName val="_Recovered_SheetName_6373_"/>
      <sheetName val="_Recovered_SheetName_6374_"/>
      <sheetName val="_Recovered_SheetName_6375_"/>
      <sheetName val="_Recovered_SheetName_6376_"/>
      <sheetName val="_Recovered_SheetName_6377_"/>
      <sheetName val="_Recovered_SheetName_6378_"/>
      <sheetName val="_Recovered_SheetName_6379_"/>
      <sheetName val="_Recovered_SheetName_6380_"/>
      <sheetName val="_Recovered_SheetName_6381_"/>
      <sheetName val="_Recovered_SheetName_6382_"/>
      <sheetName val="_Recovered_SheetName_6383_"/>
      <sheetName val="_Recovered_SheetName_6384_"/>
      <sheetName val="_Recovered_SheetName_6385_"/>
      <sheetName val="_Recovered_SheetName_6386_"/>
      <sheetName val="_Recovered_SheetName_6387_"/>
      <sheetName val="_Recovered_SheetName_6388_"/>
      <sheetName val="_Recovered_SheetName_6389_"/>
      <sheetName val="_Recovered_SheetName_6390_"/>
      <sheetName val="_Recovered_SheetName_6391_"/>
      <sheetName val="_Recovered_SheetName_6392_"/>
      <sheetName val="_Recovered_SheetName_6393_"/>
      <sheetName val="_Recovered_SheetName_6394_"/>
      <sheetName val="_Recovered_SheetName_6395_"/>
      <sheetName val="_Recovered_SheetName_6396_"/>
      <sheetName val="_Recovered_SheetName_6397_"/>
      <sheetName val="_Recovered_SheetName_6398_"/>
      <sheetName val="_Recovered_SheetName_6399_"/>
      <sheetName val="_Recovered_SheetName_6400_"/>
      <sheetName val="_Recovered_SheetName_6401_"/>
      <sheetName val="_Recovered_SheetName_6402_"/>
      <sheetName val="_Recovered_SheetName_6403_"/>
      <sheetName val="_Recovered_SheetName_6404_"/>
      <sheetName val="_Recovered_SheetName_6405_"/>
      <sheetName val="_Recovered_SheetName_6406_"/>
      <sheetName val="_Recovered_SheetName_6407_"/>
      <sheetName val="_Recovered_SheetName_6408_"/>
      <sheetName val="_Recovered_SheetName_6409_"/>
      <sheetName val="_Recovered_SheetName_6410_"/>
      <sheetName val="_Recovered_SheetName_6411_"/>
      <sheetName val="_Recovered_SheetName_6412_"/>
      <sheetName val="_Recovered_SheetName_6413_"/>
      <sheetName val="_Recovered_SheetName_6414_"/>
      <sheetName val="_Recovered_SheetName_6415_"/>
      <sheetName val="_Recovered_SheetName_6416_"/>
      <sheetName val="_Recovered_SheetName_6417_"/>
      <sheetName val="_Recovered_SheetName_6418_"/>
      <sheetName val="_Recovered_SheetName_6419_"/>
      <sheetName val="_Recovered_SheetName_6420_"/>
      <sheetName val="_Recovered_SheetName_6421_"/>
      <sheetName val="_Recovered_SheetName_6422_"/>
      <sheetName val="_Recovered_SheetName_6423_"/>
      <sheetName val="_Recovered_SheetName_6424_"/>
      <sheetName val="_Recovered_SheetName_6425_"/>
      <sheetName val="_Recovered_SheetName_6426_"/>
      <sheetName val="_Recovered_SheetName_6427_"/>
      <sheetName val="_Recovered_SheetName_6428_"/>
      <sheetName val="_Recovered_SheetName_6429_"/>
      <sheetName val="_Recovered_SheetName_6430_"/>
      <sheetName val="_Recovered_SheetName_6431_"/>
      <sheetName val="_Recovered_SheetName_6432_"/>
      <sheetName val="_Recovered_SheetName_6433_"/>
      <sheetName val="_Recovered_SheetName_6434_"/>
      <sheetName val="_Recovered_SheetName_6435_"/>
      <sheetName val="_Recovered_SheetName_6436_"/>
      <sheetName val="_Recovered_SheetName_6437_"/>
      <sheetName val="_Recovered_SheetName_6438_"/>
      <sheetName val="_Recovered_SheetName_6439_"/>
      <sheetName val="_Recovered_SheetName_6440_"/>
      <sheetName val="_Recovered_SheetName_6441_"/>
      <sheetName val="_Recovered_SheetName_6442_"/>
      <sheetName val="_Recovered_SheetName_6443_"/>
      <sheetName val="_Recovered_SheetName_6444_"/>
      <sheetName val="_Recovered_SheetName_6445_"/>
      <sheetName val="_Recovered_SheetName_6446_"/>
      <sheetName val="_Recovered_SheetName_6447_"/>
      <sheetName val="_Recovered_SheetName_6448_"/>
      <sheetName val="_Recovered_SheetName_6449_"/>
      <sheetName val="_Recovered_SheetName_6450_"/>
      <sheetName val="_Recovered_SheetName_6451_"/>
      <sheetName val="_Recovered_SheetName_6452_"/>
      <sheetName val="_Recovered_SheetName_6453_"/>
      <sheetName val="_Recovered_SheetName_6454_"/>
      <sheetName val="_Recovered_SheetName_6455_"/>
      <sheetName val="_Recovered_SheetName_6456_"/>
      <sheetName val="_Recovered_SheetName_6457_"/>
      <sheetName val="_Recovered_SheetName_6458_"/>
      <sheetName val="_Recovered_SheetName_6459_"/>
      <sheetName val="_Recovered_SheetName_6460_"/>
      <sheetName val="_Recovered_SheetName_6461_"/>
      <sheetName val="_Recovered_SheetName_6462_"/>
      <sheetName val="_Recovered_SheetName_6463_"/>
      <sheetName val="_Recovered_SheetName_6464_"/>
      <sheetName val="_Recovered_SheetName_6465_"/>
      <sheetName val="_Recovered_SheetName_6466_"/>
      <sheetName val="_Recovered_SheetName_6467_"/>
      <sheetName val="_Recovered_SheetName_6468_"/>
      <sheetName val="_Recovered_SheetName_6469_"/>
      <sheetName val="_Recovered_SheetName_6470_"/>
      <sheetName val="_Recovered_SheetName_6471_"/>
      <sheetName val="_Recovered_SheetName_6472_"/>
      <sheetName val="_Recovered_SheetName_6473_"/>
      <sheetName val="_Recovered_SheetName_6474_"/>
      <sheetName val="_Recovered_SheetName_6475_"/>
      <sheetName val="_Recovered_SheetName_6476_"/>
      <sheetName val="_Recovered_SheetName_6477_"/>
      <sheetName val="_Recovered_SheetName_6478_"/>
      <sheetName val="_Recovered_SheetName_6479_"/>
      <sheetName val="_Recovered_SheetName_6480_"/>
      <sheetName val="_Recovered_SheetName_6481_"/>
      <sheetName val="_Recovered_SheetName_6482_"/>
      <sheetName val="_Recovered_SheetName_6483_"/>
      <sheetName val="_Recovered_SheetName_6484_"/>
      <sheetName val="_Recovered_SheetName_6485_"/>
      <sheetName val="_Recovered_SheetName_6486_"/>
      <sheetName val="_Recovered_SheetName_6487_"/>
      <sheetName val="_Recovered_SheetName_6488_"/>
      <sheetName val="_Recovered_SheetName_6489_"/>
      <sheetName val="_Recovered_SheetName_6490_"/>
      <sheetName val="_Recovered_SheetName_6491_"/>
      <sheetName val="_Recovered_SheetName_6492_"/>
      <sheetName val="_Recovered_SheetName_6493_"/>
      <sheetName val="_Recovered_SheetName_6494_"/>
      <sheetName val="_Recovered_SheetName_6495_"/>
      <sheetName val="_Recovered_SheetName_6496_"/>
      <sheetName val="_Recovered_SheetName_6497_"/>
      <sheetName val="_Recovered_SheetName_6498_"/>
      <sheetName val="_Recovered_SheetName_6499_"/>
      <sheetName val="_Recovered_SheetName_6500_"/>
      <sheetName val="_Recovered_SheetName_6501_"/>
      <sheetName val="_Recovered_SheetName_6502_"/>
      <sheetName val="_Recovered_SheetName_6503_"/>
      <sheetName val="_Recovered_SheetName_6504_"/>
      <sheetName val="_Recovered_SheetName_6505_"/>
      <sheetName val="_Recovered_SheetName_6506_"/>
      <sheetName val="_Recovered_SheetName_6507_"/>
      <sheetName val="_Recovered_SheetName_6508_"/>
      <sheetName val="_Recovered_SheetName_6509_"/>
      <sheetName val="_Recovered_SheetName_6510_"/>
      <sheetName val="_Recovered_SheetName_6511_"/>
      <sheetName val="_Recovered_SheetName_6512_"/>
      <sheetName val="_Recovered_SheetName_6513_"/>
      <sheetName val="_Recovered_SheetName_6514_"/>
      <sheetName val="_Recovered_SheetName_6515_"/>
      <sheetName val="_Recovered_SheetName_6516_"/>
      <sheetName val="_Recovered_SheetName_6517_"/>
      <sheetName val="_Recovered_SheetName_6518_"/>
      <sheetName val="_Recovered_SheetName_6519_"/>
      <sheetName val="_Recovered_SheetName_6520_"/>
      <sheetName val="_Recovered_SheetName_6521_"/>
      <sheetName val="_Recovered_SheetName_6522_"/>
      <sheetName val="_Recovered_SheetName_6523_"/>
      <sheetName val="_Recovered_SheetName_6524_"/>
      <sheetName val="_Recovered_SheetName_6525_"/>
      <sheetName val="_Recovered_SheetName_6526_"/>
      <sheetName val="_Recovered_SheetName_6527_"/>
      <sheetName val="_Recovered_SheetName_6528_"/>
      <sheetName val="_Recovered_SheetName_6529_"/>
      <sheetName val="_Recovered_SheetName_6530_"/>
      <sheetName val="_Recovered_SheetName_6531_"/>
      <sheetName val="_Recovered_SheetName_6532_"/>
      <sheetName val="_Recovered_SheetName_6533_"/>
      <sheetName val="_Recovered_SheetName_6534_"/>
      <sheetName val="_Recovered_SheetName_6535_"/>
      <sheetName val="_Recovered_SheetName_6536_"/>
      <sheetName val="_Recovered_SheetName_6537_"/>
      <sheetName val="_Recovered_SheetName_6538_"/>
      <sheetName val="_Recovered_SheetName_6539_"/>
      <sheetName val="_Recovered_SheetName_6540_"/>
      <sheetName val="_Recovered_SheetName_6541_"/>
      <sheetName val="_Recovered_SheetName_6542_"/>
      <sheetName val="_Recovered_SheetName_6543_"/>
      <sheetName val="_Recovered_SheetName_6544_"/>
      <sheetName val="_Recovered_SheetName_6545_"/>
      <sheetName val="_Recovered_SheetName_6546_"/>
      <sheetName val="_Recovered_SheetName_6547_"/>
      <sheetName val="_Recovered_SheetName_6548_"/>
      <sheetName val="_Recovered_SheetName_6549_"/>
      <sheetName val="_Recovered_SheetName_6550_"/>
      <sheetName val="_Recovered_SheetName_6551_"/>
      <sheetName val="_Recovered_SheetName_6552_"/>
      <sheetName val="_Recovered_SheetName_6553_"/>
      <sheetName val="_Recovered_SheetName_6554_"/>
      <sheetName val="_Recovered_SheetName_6555_"/>
      <sheetName val="_Recovered_SheetName_6556_"/>
      <sheetName val="_Recovered_SheetName_6557_"/>
      <sheetName val="_Recovered_SheetName_6558_"/>
      <sheetName val="_Recovered_SheetName_6559_"/>
      <sheetName val="_Recovered_SheetName_6560_"/>
      <sheetName val="_Recovered_SheetName_6561_"/>
      <sheetName val="_Recovered_SheetName_6562_"/>
      <sheetName val="_Recovered_SheetName_6563_"/>
      <sheetName val="_Recovered_SheetName_6564_"/>
      <sheetName val="_Recovered_SheetName_6565_"/>
      <sheetName val="_Recovered_SheetName_6566_"/>
      <sheetName val="_Recovered_SheetName_6567_"/>
      <sheetName val="_Recovered_SheetName_6568_"/>
      <sheetName val="_Recovered_SheetName_6569_"/>
      <sheetName val="_Recovered_SheetName_6570_"/>
      <sheetName val="_Recovered_SheetName_6571_"/>
      <sheetName val="_Recovered_SheetName_6572_"/>
      <sheetName val="_Recovered_SheetName_6573_"/>
      <sheetName val="_Recovered_SheetName_6574_"/>
      <sheetName val="_Recovered_SheetName_6575_"/>
      <sheetName val="_Recovered_SheetName_6576_"/>
      <sheetName val="_Recovered_SheetName_6577_"/>
      <sheetName val="_Recovered_SheetName_6578_"/>
      <sheetName val="_Recovered_SheetName_6579_"/>
      <sheetName val="_Recovered_SheetName_6580_"/>
      <sheetName val="_Recovered_SheetName_6581_"/>
      <sheetName val="_Recovered_SheetName_6582_"/>
      <sheetName val="_Recovered_SheetName_6583_"/>
      <sheetName val="_Recovered_SheetName_6584_"/>
      <sheetName val="_Recovered_SheetName_6585_"/>
      <sheetName val="_Recovered_SheetName_6586_"/>
      <sheetName val="_Recovered_SheetName_6587_"/>
      <sheetName val="_Recovered_SheetName_6588_"/>
      <sheetName val="_Recovered_SheetName_6589_"/>
      <sheetName val="_Recovered_SheetName_6590_"/>
      <sheetName val="_Recovered_SheetName_6591_"/>
      <sheetName val="_Recovered_SheetName_6592_"/>
      <sheetName val="_Recovered_SheetName_6593_"/>
      <sheetName val="_Recovered_SheetName_6594_"/>
      <sheetName val="_Recovered_SheetName_6595_"/>
      <sheetName val="_Recovered_SheetName_6596_"/>
      <sheetName val="_Recovered_SheetName_6597_"/>
      <sheetName val="_Recovered_SheetName_6598_"/>
      <sheetName val="_Recovered_SheetName_6599_"/>
      <sheetName val="_Recovered_SheetName_6600_"/>
      <sheetName val="_Recovered_SheetName_6601_"/>
      <sheetName val="_Recovered_SheetName_6602_"/>
      <sheetName val="_Recovered_SheetName_6603_"/>
      <sheetName val="_Recovered_SheetName_6604_"/>
      <sheetName val="_Recovered_SheetName_6605_"/>
      <sheetName val="_Recovered_SheetName_6606_"/>
      <sheetName val="_Recovered_SheetName_6607_"/>
      <sheetName val="_Recovered_SheetName_6608_"/>
      <sheetName val="_Recovered_SheetName_6609_"/>
      <sheetName val="_Recovered_SheetName_6610_"/>
      <sheetName val="_Recovered_SheetName_6611_"/>
      <sheetName val="_Recovered_SheetName_6612_"/>
      <sheetName val="_Recovered_SheetName_6613_"/>
      <sheetName val="_Recovered_SheetName_6614_"/>
      <sheetName val="_Recovered_SheetName_6615_"/>
      <sheetName val="_Recovered_SheetName_6616_"/>
      <sheetName val="_Recovered_SheetName_6617_"/>
      <sheetName val="_Recovered_SheetName_6618_"/>
      <sheetName val="_Recovered_SheetName_6619_"/>
      <sheetName val="_Recovered_SheetName_6620_"/>
      <sheetName val="_Recovered_SheetName_6621_"/>
      <sheetName val="_Recovered_SheetName_6622_"/>
      <sheetName val="_Recovered_SheetName_6623_"/>
      <sheetName val="_Recovered_SheetName_6624_"/>
      <sheetName val="_Recovered_SheetName_6625_"/>
      <sheetName val="_Recovered_SheetName_6626_"/>
      <sheetName val="_Recovered_SheetName_6627_"/>
      <sheetName val="_Recovered_SheetName_6628_"/>
      <sheetName val="_Recovered_SheetName_6629_"/>
      <sheetName val="_Recovered_SheetName_6630_"/>
      <sheetName val="_Recovered_SheetName_6631_"/>
      <sheetName val="_Recovered_SheetName_6632_"/>
      <sheetName val="_Recovered_SheetName_6633_"/>
      <sheetName val="_Recovered_SheetName_6634_"/>
      <sheetName val="_Recovered_SheetName_6635_"/>
      <sheetName val="_Recovered_SheetName_6636_"/>
      <sheetName val="_Recovered_SheetName_6637_"/>
      <sheetName val="_Recovered_SheetName_6638_"/>
      <sheetName val="_Recovered_SheetName_6639_"/>
      <sheetName val="_Recovered_SheetName_6640_"/>
      <sheetName val="_Recovered_SheetName_6641_"/>
      <sheetName val="_Recovered_SheetName_6642_"/>
      <sheetName val="_Recovered_SheetName_6643_"/>
      <sheetName val="_Recovered_SheetName_6644_"/>
      <sheetName val="_Recovered_SheetName_6645_"/>
      <sheetName val="_Recovered_SheetName_6646_"/>
      <sheetName val="_Recovered_SheetName_6647_"/>
      <sheetName val="_Recovered_SheetName_6648_"/>
      <sheetName val="_Recovered_SheetName_6649_"/>
      <sheetName val="_Recovered_SheetName_6650_"/>
      <sheetName val="_Recovered_SheetName_6651_"/>
      <sheetName val="_Recovered_SheetName_6652_"/>
      <sheetName val="_Recovered_SheetName_6653_"/>
      <sheetName val="_Recovered_SheetName_6654_"/>
      <sheetName val="_Recovered_SheetName_6655_"/>
      <sheetName val="_Recovered_SheetName_6656_"/>
      <sheetName val="_Recovered_SheetName_6657_"/>
      <sheetName val="_Recovered_SheetName_6658_"/>
      <sheetName val="_Recovered_SheetName_6659_"/>
      <sheetName val="_Recovered_SheetName_6660_"/>
      <sheetName val="_Recovered_SheetName_6661_"/>
      <sheetName val="_Recovered_SheetName_6662_"/>
      <sheetName val="_Recovered_SheetName_6663_"/>
      <sheetName val="_Recovered_SheetName_6664_"/>
      <sheetName val="_Recovered_SheetName_6665_"/>
      <sheetName val="_Recovered_SheetName_6666_"/>
      <sheetName val="_Recovered_SheetName_6667_"/>
      <sheetName val="_Recovered_SheetName_6668_"/>
      <sheetName val="_Recovered_SheetName_6669_"/>
      <sheetName val="_Recovered_SheetName_6670_"/>
      <sheetName val="_Recovered_SheetName_6671_"/>
      <sheetName val="_Recovered_SheetName_6672_"/>
      <sheetName val="_Recovered_SheetName_6673_"/>
      <sheetName val="_Recovered_SheetName_6674_"/>
      <sheetName val="_Recovered_SheetName_6675_"/>
      <sheetName val="_Recovered_SheetName_6676_"/>
      <sheetName val="_Recovered_SheetName_6677_"/>
      <sheetName val="_Recovered_SheetName_6678_"/>
      <sheetName val="_Recovered_SheetName_6679_"/>
      <sheetName val="_Recovered_SheetName_6680_"/>
      <sheetName val="_Recovered_SheetName_6681_"/>
      <sheetName val="_Recovered_SheetName_6682_"/>
      <sheetName val="_Recovered_SheetName_6683_"/>
      <sheetName val="_Recovered_SheetName_6684_"/>
      <sheetName val="_Recovered_SheetName_6685_"/>
      <sheetName val="_Recovered_SheetName_6686_"/>
      <sheetName val="_Recovered_SheetName_6687_"/>
      <sheetName val="_Recovered_SheetName_6688_"/>
      <sheetName val="_Recovered_SheetName_6689_"/>
      <sheetName val="_Recovered_SheetName_6690_"/>
      <sheetName val="_Recovered_SheetName_6691_"/>
      <sheetName val="_Recovered_SheetName_6692_"/>
      <sheetName val="_Recovered_SheetName_6693_"/>
      <sheetName val="_Recovered_SheetName_6694_"/>
      <sheetName val="_Recovered_SheetName_6695_"/>
      <sheetName val="_Recovered_SheetName_6696_"/>
      <sheetName val="_Recovered_SheetName_6697_"/>
      <sheetName val="_Recovered_SheetName_6698_"/>
      <sheetName val="_Recovered_SheetName_6699_"/>
      <sheetName val="_Recovered_SheetName_6700_"/>
      <sheetName val="_Recovered_SheetName_6701_"/>
      <sheetName val="_Recovered_SheetName_6702_"/>
      <sheetName val="_Recovered_SheetName_6703_"/>
      <sheetName val="_Recovered_SheetName_6704_"/>
      <sheetName val="_Recovered_SheetName_6705_"/>
      <sheetName val="_Recovered_SheetName_6706_"/>
      <sheetName val="_Recovered_SheetName_6707_"/>
      <sheetName val="_Recovered_SheetName_6708_"/>
      <sheetName val="_Recovered_SheetName_6709_"/>
      <sheetName val="_Recovered_SheetName_6710_"/>
      <sheetName val="_Recovered_SheetName_6711_"/>
      <sheetName val="_Recovered_SheetName_6712_"/>
      <sheetName val="_Recovered_SheetName_6713_"/>
      <sheetName val="_Recovered_SheetName_6714_"/>
      <sheetName val="_Recovered_SheetName_6715_"/>
      <sheetName val="_Recovered_SheetName_6716_"/>
      <sheetName val="_Recovered_SheetName_6717_"/>
      <sheetName val="_Recovered_SheetName_6718_"/>
      <sheetName val="_Recovered_SheetName_6719_"/>
      <sheetName val="_Recovered_SheetName_6720_"/>
      <sheetName val="_Recovered_SheetName_6721_"/>
      <sheetName val="_Recovered_SheetName_6722_"/>
      <sheetName val="_Recovered_SheetName_6723_"/>
      <sheetName val="_Recovered_SheetName_6724_"/>
      <sheetName val="_Recovered_SheetName_6725_"/>
      <sheetName val="_Recovered_SheetName_6726_"/>
      <sheetName val="_Recovered_SheetName_6727_"/>
      <sheetName val="_Recovered_SheetName_6728_"/>
      <sheetName val="_Recovered_SheetName_6729_"/>
      <sheetName val="_Recovered_SheetName_6730_"/>
      <sheetName val="_Recovered_SheetName_6731_"/>
      <sheetName val="_Recovered_SheetName_6732_"/>
      <sheetName val="_Recovered_SheetName_6733_"/>
      <sheetName val="_Recovered_SheetName_6734_"/>
      <sheetName val="_Recovered_SheetName_6735_"/>
      <sheetName val="_Recovered_SheetName_6736_"/>
      <sheetName val="_Recovered_SheetName_6737_"/>
      <sheetName val="_Recovered_SheetName_6738_"/>
      <sheetName val="_Recovered_SheetName_6739_"/>
      <sheetName val="_Recovered_SheetName_6740_"/>
      <sheetName val="_Recovered_SheetName_6741_"/>
      <sheetName val="_Recovered_SheetName_6742_"/>
      <sheetName val="_Recovered_SheetName_6743_"/>
      <sheetName val="_Recovered_SheetName_6744_"/>
      <sheetName val="_Recovered_SheetName_6745_"/>
      <sheetName val="_Recovered_SheetName_6746_"/>
      <sheetName val="_Recovered_SheetName_6747_"/>
      <sheetName val="_Recovered_SheetName_6748_"/>
      <sheetName val="_Recovered_SheetName_6749_"/>
      <sheetName val="_Recovered_SheetName_6750_"/>
      <sheetName val="_Recovered_SheetName_6751_"/>
      <sheetName val="_Recovered_SheetName_6752_"/>
      <sheetName val="_Recovered_SheetName_6753_"/>
      <sheetName val="_Recovered_SheetName_6754_"/>
      <sheetName val="_Recovered_SheetName_6755_"/>
      <sheetName val="_Recovered_SheetName_6756_"/>
      <sheetName val="_Recovered_SheetName_6757_"/>
      <sheetName val="_Recovered_SheetName_6758_"/>
      <sheetName val="_Recovered_SheetName_6759_"/>
      <sheetName val="_Recovered_SheetName_6760_"/>
      <sheetName val="_Recovered_SheetName_6761_"/>
      <sheetName val="_Recovered_SheetName_6762_"/>
      <sheetName val="_Recovered_SheetName_6763_"/>
      <sheetName val="_Recovered_SheetName_6764_"/>
      <sheetName val="_Recovered_SheetName_6765_"/>
      <sheetName val="_Recovered_SheetName_6766_"/>
      <sheetName val="_Recovered_SheetName_6767_"/>
      <sheetName val="_Recovered_SheetName_6768_"/>
      <sheetName val="_Recovered_SheetName_6769_"/>
      <sheetName val="_Recovered_SheetName_6770_"/>
      <sheetName val="_Recovered_SheetName_6771_"/>
      <sheetName val="_Recovered_SheetName_6772_"/>
      <sheetName val="_Recovered_SheetName_6773_"/>
      <sheetName val="_Recovered_SheetName_6774_"/>
      <sheetName val="_Recovered_SheetName_6775_"/>
      <sheetName val="_Recovered_SheetName_6776_"/>
      <sheetName val="_Recovered_SheetName_6777_"/>
      <sheetName val="_Recovered_SheetName_6778_"/>
      <sheetName val="_Recovered_SheetName_6779_"/>
      <sheetName val="_Recovered_SheetName_6780_"/>
      <sheetName val="_Recovered_SheetName_6781_"/>
      <sheetName val="_Recovered_SheetName_6782_"/>
      <sheetName val="_Recovered_SheetName_6783_"/>
      <sheetName val="_Recovered_SheetName_6784_"/>
      <sheetName val="_Recovered_SheetName_6785_"/>
      <sheetName val="_Recovered_SheetName_6786_"/>
      <sheetName val="_Recovered_SheetName_6787_"/>
      <sheetName val="_Recovered_SheetName_6788_"/>
      <sheetName val="_Recovered_SheetName_6789_"/>
      <sheetName val="_Recovered_SheetName_6790_"/>
      <sheetName val="_Recovered_SheetName_6791_"/>
      <sheetName val="_Recovered_SheetName_6792_"/>
      <sheetName val="_Recovered_SheetName_6793_"/>
      <sheetName val="_Recovered_SheetName_6794_"/>
      <sheetName val="_Recovered_SheetName_6795_"/>
      <sheetName val="_Recovered_SheetName_6796_"/>
      <sheetName val="_Recovered_SheetName_6797_"/>
      <sheetName val="_Recovered_SheetName_6798_"/>
      <sheetName val="_Recovered_SheetName_6799_"/>
      <sheetName val="_Recovered_SheetName_6800_"/>
      <sheetName val="_Recovered_SheetName_6801_"/>
      <sheetName val="_Recovered_SheetName_6802_"/>
      <sheetName val="_Recovered_SheetName_6803_"/>
      <sheetName val="_Recovered_SheetName_6804_"/>
      <sheetName val="_Recovered_SheetName_6805_"/>
      <sheetName val="_Recovered_SheetName_6806_"/>
      <sheetName val="_Recovered_SheetName_6807_"/>
      <sheetName val="_Recovered_SheetName_6808_"/>
      <sheetName val="_Recovered_SheetName_6809_"/>
      <sheetName val="_Recovered_SheetName_6810_"/>
      <sheetName val="_Recovered_SheetName_6811_"/>
      <sheetName val="_Recovered_SheetName_6812_"/>
      <sheetName val="_Recovered_SheetName_6813_"/>
      <sheetName val="_Recovered_SheetName_6814_"/>
      <sheetName val="_Recovered_SheetName_6815_"/>
      <sheetName val="_Recovered_SheetName_6816_"/>
      <sheetName val="_Recovered_SheetName_6817_"/>
      <sheetName val="_Recovered_SheetName_6818_"/>
      <sheetName val="_Recovered_SheetName_6819_"/>
      <sheetName val="_Recovered_SheetName_6820_"/>
      <sheetName val="_Recovered_SheetName_6821_"/>
      <sheetName val="_Recovered_SheetName_6822_"/>
      <sheetName val="_Recovered_SheetName_6823_"/>
      <sheetName val="_Recovered_SheetName_6824_"/>
      <sheetName val="_Recovered_SheetName_6825_"/>
      <sheetName val="_Recovered_SheetName_6826_"/>
      <sheetName val="_Recovered_SheetName_6827_"/>
      <sheetName val="_Recovered_SheetName_6828_"/>
      <sheetName val="_Recovered_SheetName_6829_"/>
      <sheetName val="_Recovered_SheetName_6830_"/>
      <sheetName val="_Recovered_SheetName_6831_"/>
      <sheetName val="_Recovered_SheetName_6832_"/>
      <sheetName val="_Recovered_SheetName_6833_"/>
      <sheetName val="_Recovered_SheetName_6834_"/>
      <sheetName val="_Recovered_SheetName_6835_"/>
      <sheetName val="_Recovered_SheetName_6836_"/>
      <sheetName val="_Recovered_SheetName_6837_"/>
      <sheetName val="_Recovered_SheetName_6838_"/>
      <sheetName val="_Recovered_SheetName_6839_"/>
      <sheetName val="_Recovered_SheetName_6840_"/>
      <sheetName val="_Recovered_SheetName_6841_"/>
      <sheetName val="_Recovered_SheetName_6842_"/>
      <sheetName val="_Recovered_SheetName_6843_"/>
      <sheetName val="_Recovered_SheetName_6844_"/>
      <sheetName val="_Recovered_SheetName_6845_"/>
      <sheetName val="_Recovered_SheetName_6846_"/>
      <sheetName val="_Recovered_SheetName_6847_"/>
      <sheetName val="_Recovered_SheetName_6848_"/>
      <sheetName val="_Recovered_SheetName_6849_"/>
      <sheetName val="_Recovered_SheetName_6850_"/>
      <sheetName val="_Recovered_SheetName_6851_"/>
      <sheetName val="_Recovered_SheetName_6852_"/>
      <sheetName val="_Recovered_SheetName_6853_"/>
      <sheetName val="_Recovered_SheetName_6854_"/>
      <sheetName val="_Recovered_SheetName_6855_"/>
      <sheetName val="_Recovered_SheetName_6856_"/>
      <sheetName val="_Recovered_SheetName_6857_"/>
      <sheetName val="_Recovered_SheetName_6858_"/>
      <sheetName val="_Recovered_SheetName_6859_"/>
      <sheetName val="_Recovered_SheetName_6860_"/>
      <sheetName val="_Recovered_SheetName_6861_"/>
      <sheetName val="_Recovered_SheetName_6862_"/>
      <sheetName val="_Recovered_SheetName_6863_"/>
      <sheetName val="_Recovered_SheetName_6864_"/>
      <sheetName val="_Recovered_SheetName_6865_"/>
      <sheetName val="_Recovered_SheetName_6866_"/>
      <sheetName val="_Recovered_SheetName_6867_"/>
      <sheetName val="_Recovered_SheetName_6868_"/>
      <sheetName val="_Recovered_SheetName_6869_"/>
      <sheetName val="_Recovered_SheetName_6870_"/>
      <sheetName val="_Recovered_SheetName_6871_"/>
      <sheetName val="_Recovered_SheetName_6872_"/>
      <sheetName val="_Recovered_SheetName_6873_"/>
      <sheetName val="_Recovered_SheetName_6874_"/>
      <sheetName val="_Recovered_SheetName_6875_"/>
      <sheetName val="_Recovered_SheetName_6876_"/>
      <sheetName val="_Recovered_SheetName_6877_"/>
      <sheetName val="_Recovered_SheetName_6878_"/>
      <sheetName val="_Recovered_SheetName_6879_"/>
      <sheetName val="_Recovered_SheetName_6880_"/>
      <sheetName val="_Recovered_SheetName_6881_"/>
      <sheetName val="_Recovered_SheetName_6882_"/>
      <sheetName val="_Recovered_SheetName_6883_"/>
      <sheetName val="_Recovered_SheetName_6884_"/>
      <sheetName val="_Recovered_SheetName_6885_"/>
      <sheetName val="_Recovered_SheetName_6886_"/>
      <sheetName val="_Recovered_SheetName_6887_"/>
      <sheetName val="_Recovered_SheetName_6888_"/>
      <sheetName val="_Recovered_SheetName_6889_"/>
      <sheetName val="_Recovered_SheetName_6890_"/>
      <sheetName val="_Recovered_SheetName_6891_"/>
      <sheetName val="_Recovered_SheetName_6892_"/>
      <sheetName val="_Recovered_SheetName_6893_"/>
      <sheetName val="_Recovered_SheetName_6894_"/>
      <sheetName val="_Recovered_SheetName_6895_"/>
      <sheetName val="_Recovered_SheetName_6896_"/>
      <sheetName val="_Recovered_SheetName_6897_"/>
      <sheetName val="_Recovered_SheetName_6898_"/>
      <sheetName val="_Recovered_SheetName_6899_"/>
      <sheetName val="_Recovered_SheetName_6900_"/>
      <sheetName val="_Recovered_SheetName_6901_"/>
      <sheetName val="_Recovered_SheetName_6902_"/>
      <sheetName val="_Recovered_SheetName_6903_"/>
      <sheetName val="_Recovered_SheetName_6904_"/>
      <sheetName val="_Recovered_SheetName_6905_"/>
      <sheetName val="_Recovered_SheetName_6906_"/>
      <sheetName val="_Recovered_SheetName_6907_"/>
      <sheetName val="_Recovered_SheetName_6908_"/>
      <sheetName val="_Recovered_SheetName_6909_"/>
      <sheetName val="_Recovered_SheetName_6910_"/>
      <sheetName val="_Recovered_SheetName_6911_"/>
      <sheetName val="_Recovered_SheetName_6912_"/>
      <sheetName val="_Recovered_SheetName_6913_"/>
      <sheetName val="_Recovered_SheetName_6914_"/>
      <sheetName val="_Recovered_SheetName_6915_"/>
      <sheetName val="_Recovered_SheetName_6916_"/>
      <sheetName val="_Recovered_SheetName_6917_"/>
      <sheetName val="_Recovered_SheetName_6918_"/>
      <sheetName val="_Recovered_SheetName_6919_"/>
      <sheetName val="_Recovered_SheetName_6920_"/>
      <sheetName val="_Recovered_SheetName_6921_"/>
      <sheetName val="_Recovered_SheetName_6922_"/>
      <sheetName val="_Recovered_SheetName_6923_"/>
      <sheetName val="_Recovered_SheetName_6924_"/>
      <sheetName val="_Recovered_SheetName_6925_"/>
      <sheetName val="_Recovered_SheetName_6926_"/>
      <sheetName val="_Recovered_SheetName_6927_"/>
      <sheetName val="_Recovered_SheetName_6928_"/>
      <sheetName val="_Recovered_SheetName_6929_"/>
      <sheetName val="_Recovered_SheetName_6930_"/>
      <sheetName val="_Recovered_SheetName_6931_"/>
      <sheetName val="_Recovered_SheetName_6932_"/>
      <sheetName val="_Recovered_SheetName_6933_"/>
      <sheetName val="_Recovered_SheetName_6934_"/>
      <sheetName val="_Recovered_SheetName_6935_"/>
      <sheetName val="_Recovered_SheetName_6936_"/>
      <sheetName val="_Recovered_SheetName_6937_"/>
      <sheetName val="_Recovered_SheetName_6938_"/>
      <sheetName val="_Recovered_SheetName_6939_"/>
      <sheetName val="_Recovered_SheetName_6940_"/>
      <sheetName val="_Recovered_SheetName_6941_"/>
      <sheetName val="_Recovered_SheetName_6942_"/>
      <sheetName val="_Recovered_SheetName_6943_"/>
      <sheetName val="_Recovered_SheetName_6944_"/>
      <sheetName val="_Recovered_SheetName_6945_"/>
      <sheetName val="_Recovered_SheetName_6946_"/>
      <sheetName val="_Recovered_SheetName_6947_"/>
      <sheetName val="_Recovered_SheetName_6948_"/>
      <sheetName val="_Recovered_SheetName_6949_"/>
      <sheetName val="_Recovered_SheetName_6950_"/>
      <sheetName val="_Recovered_SheetName_6951_"/>
      <sheetName val="_Recovered_SheetName_6952_"/>
      <sheetName val="_Recovered_SheetName_6953_"/>
      <sheetName val="_Recovered_SheetName_6954_"/>
      <sheetName val="_Recovered_SheetName_6955_"/>
      <sheetName val="_Recovered_SheetName_6956_"/>
      <sheetName val="_Recovered_SheetName_6957_"/>
      <sheetName val="_Recovered_SheetName_6958_"/>
      <sheetName val="_Recovered_SheetName_6959_"/>
      <sheetName val="_Recovered_SheetName_6960_"/>
      <sheetName val="_Recovered_SheetName_6961_"/>
      <sheetName val="_Recovered_SheetName_6962_"/>
      <sheetName val="_Recovered_SheetName_6963_"/>
      <sheetName val="_Recovered_SheetName_6964_"/>
      <sheetName val="_Recovered_SheetName_6965_"/>
      <sheetName val="_Recovered_SheetName_6966_"/>
      <sheetName val="_Recovered_SheetName_6967_"/>
      <sheetName val="_Recovered_SheetName_6968_"/>
      <sheetName val="_Recovered_SheetName_6969_"/>
      <sheetName val="_Recovered_SheetName_6970_"/>
      <sheetName val="_Recovered_SheetName_6971_"/>
      <sheetName val="_Recovered_SheetName_6972_"/>
      <sheetName val="_Recovered_SheetName_6973_"/>
      <sheetName val="_Recovered_SheetName_6974_"/>
      <sheetName val="_Recovered_SheetName_6975_"/>
      <sheetName val="_Recovered_SheetName_6976_"/>
      <sheetName val="_Recovered_SheetName_6977_"/>
      <sheetName val="_Recovered_SheetName_6978_"/>
      <sheetName val="_Recovered_SheetName_6979_"/>
      <sheetName val="_Recovered_SheetName_6980_"/>
      <sheetName val="_Recovered_SheetName_6981_"/>
      <sheetName val="_Recovered_SheetName_6982_"/>
      <sheetName val="_Recovered_SheetName_6983_"/>
      <sheetName val="_Recovered_SheetName_6984_"/>
      <sheetName val="_Recovered_SheetName_6985_"/>
      <sheetName val="_Recovered_SheetName_6986_"/>
      <sheetName val="_Recovered_SheetName_6987_"/>
      <sheetName val="_Recovered_SheetName_6988_"/>
      <sheetName val="_Recovered_SheetName_6989_"/>
      <sheetName val="_Recovered_SheetName_6990_"/>
      <sheetName val="_Recovered_SheetName_6991_"/>
      <sheetName val="_Recovered_SheetName_6992_"/>
      <sheetName val="_Recovered_SheetName_6993_"/>
      <sheetName val="_Recovered_SheetName_6994_"/>
      <sheetName val="_Recovered_SheetName_6995_"/>
      <sheetName val="_Recovered_SheetName_6996_"/>
      <sheetName val="_Recovered_SheetName_6997_"/>
      <sheetName val="_Recovered_SheetName_6998_"/>
      <sheetName val="_Recovered_SheetName_6999_"/>
      <sheetName val="_Recovered_SheetName_7000_"/>
      <sheetName val="_Recovered_SheetName_7001_"/>
      <sheetName val="_Recovered_SheetName_7002_"/>
      <sheetName val="_Recovered_SheetName_7003_"/>
      <sheetName val="_Recovered_SheetName_7004_"/>
      <sheetName val="_Recovered_SheetName_7005_"/>
      <sheetName val="_Recovered_SheetName_7006_"/>
      <sheetName val="_Recovered_SheetName_7007_"/>
      <sheetName val="_Recovered_SheetName_7008_"/>
      <sheetName val="_Recovered_SheetName_7009_"/>
      <sheetName val="_Recovered_SheetName_7010_"/>
      <sheetName val="_Recovered_SheetName_7011_"/>
      <sheetName val="_Recovered_SheetName_7012_"/>
      <sheetName val="_Recovered_SheetName_7013_"/>
      <sheetName val="_Recovered_SheetName_7014_"/>
      <sheetName val="_Recovered_SheetName_7015_"/>
      <sheetName val="_Recovered_SheetName_7016_"/>
      <sheetName val="_Recovered_SheetName_7017_"/>
      <sheetName val="_Recovered_SheetName_7018_"/>
      <sheetName val="_Recovered_SheetName_7019_"/>
      <sheetName val="_Recovered_SheetName_7020_"/>
      <sheetName val="_Recovered_SheetName_7021_"/>
      <sheetName val="_Recovered_SheetName_7022_"/>
      <sheetName val="_Recovered_SheetName_7023_"/>
      <sheetName val="_Recovered_SheetName_7024_"/>
      <sheetName val="_Recovered_SheetName_7025_"/>
      <sheetName val="_Recovered_SheetName_7026_"/>
      <sheetName val="_Recovered_SheetName_7027_"/>
      <sheetName val="_Recovered_SheetName_7028_"/>
      <sheetName val="_Recovered_SheetName_7029_"/>
      <sheetName val="_Recovered_SheetName_7030_"/>
      <sheetName val="_Recovered_SheetName_7031_"/>
      <sheetName val="_Recovered_SheetName_7032_"/>
      <sheetName val="_Recovered_SheetName_7033_"/>
      <sheetName val="_Recovered_SheetName_7034_"/>
      <sheetName val="_Recovered_SheetName_7035_"/>
      <sheetName val="_Recovered_SheetName_7036_"/>
      <sheetName val="_Recovered_SheetName_7037_"/>
      <sheetName val="_Recovered_SheetName_7038_"/>
      <sheetName val="_Recovered_SheetName_7039_"/>
      <sheetName val="_Recovered_SheetName_7040_"/>
      <sheetName val="_Recovered_SheetName_7041_"/>
      <sheetName val="_Recovered_SheetName_7042_"/>
      <sheetName val="_Recovered_SheetName_7043_"/>
      <sheetName val="_Recovered_SheetName_7044_"/>
      <sheetName val="_Recovered_SheetName_7045_"/>
      <sheetName val="_Recovered_SheetName_7046_"/>
      <sheetName val="_Recovered_SheetName_7047_"/>
      <sheetName val="_Recovered_SheetName_7048_"/>
      <sheetName val="_Recovered_SheetName_7049_"/>
      <sheetName val="_Recovered_SheetName_7050_"/>
      <sheetName val="_Recovered_SheetName_7051_"/>
      <sheetName val="_Recovered_SheetName_7052_"/>
      <sheetName val="_Recovered_SheetName_7053_"/>
      <sheetName val="_Recovered_SheetName_7054_"/>
      <sheetName val="_Recovered_SheetName_7055_"/>
      <sheetName val="_Recovered_SheetName_7056_"/>
      <sheetName val="_Recovered_SheetName_7057_"/>
      <sheetName val="_Recovered_SheetName_7058_"/>
      <sheetName val="_Recovered_SheetName_7059_"/>
      <sheetName val="_Recovered_SheetName_7060_"/>
      <sheetName val="_Recovered_SheetName_7061_"/>
      <sheetName val="_Recovered_SheetName_7062_"/>
      <sheetName val="_Recovered_SheetName_7063_"/>
      <sheetName val="_Recovered_SheetName_7064_"/>
      <sheetName val="_Recovered_SheetName_7065_"/>
      <sheetName val="_Recovered_SheetName_7066_"/>
      <sheetName val="_Recovered_SheetName_7067_"/>
      <sheetName val="_Recovered_SheetName_7068_"/>
      <sheetName val="_Recovered_SheetName_7069_"/>
      <sheetName val="_Recovered_SheetName_7070_"/>
      <sheetName val="_Recovered_SheetName_7071_"/>
      <sheetName val="_Recovered_SheetName_7072_"/>
      <sheetName val="_Recovered_SheetName_7073_"/>
      <sheetName val="_Recovered_SheetName_7074_"/>
      <sheetName val="_Recovered_SheetName_7075_"/>
      <sheetName val="_Recovered_SheetName_7076_"/>
      <sheetName val="_Recovered_SheetName_7077_"/>
      <sheetName val="_Recovered_SheetName_7078_"/>
      <sheetName val="_Recovered_SheetName_7079_"/>
      <sheetName val="_Recovered_SheetName_7080_"/>
      <sheetName val="_Recovered_SheetName_7081_"/>
      <sheetName val="_Recovered_SheetName_7082_"/>
      <sheetName val="_Recovered_SheetName_7083_"/>
      <sheetName val="_Recovered_SheetName_7084_"/>
      <sheetName val="_Recovered_SheetName_7085_"/>
      <sheetName val="_Recovered_SheetName_7086_"/>
      <sheetName val="_Recovered_SheetName_7087_"/>
      <sheetName val="_Recovered_SheetName_7088_"/>
      <sheetName val="_Recovered_SheetName_7089_"/>
      <sheetName val="_Recovered_SheetName_7090_"/>
      <sheetName val="_Recovered_SheetName_7091_"/>
      <sheetName val="_Recovered_SheetName_7092_"/>
      <sheetName val="_Recovered_SheetName_7093_"/>
      <sheetName val="_Recovered_SheetName_7094_"/>
      <sheetName val="_Recovered_SheetName_7095_"/>
      <sheetName val="_Recovered_SheetName_7096_"/>
      <sheetName val="_Recovered_SheetName_7097_"/>
      <sheetName val="_Recovered_SheetName_7098_"/>
      <sheetName val="_Recovered_SheetName_7099_"/>
      <sheetName val="_Recovered_SheetName_7100_"/>
      <sheetName val="_Recovered_SheetName_7101_"/>
      <sheetName val="_Recovered_SheetName_7102_"/>
      <sheetName val="_Recovered_SheetName_7103_"/>
      <sheetName val="_Recovered_SheetName_7104_"/>
      <sheetName val="_Recovered_SheetName_7105_"/>
      <sheetName val="_Recovered_SheetName_7106_"/>
      <sheetName val="_Recovered_SheetName_7107_"/>
      <sheetName val="_Recovered_SheetName_7108_"/>
      <sheetName val="_Recovered_SheetName_7109_"/>
      <sheetName val="_Recovered_SheetName_7110_"/>
      <sheetName val="_Recovered_SheetName_7111_"/>
      <sheetName val="_Recovered_SheetName_7112_"/>
      <sheetName val="_Recovered_SheetName_7113_"/>
      <sheetName val="_Recovered_SheetName_7114_"/>
      <sheetName val="_Recovered_SheetName_7115_"/>
      <sheetName val="_Recovered_SheetName_7116_"/>
      <sheetName val="_Recovered_SheetName_7117_"/>
      <sheetName val="_Recovered_SheetName_7118_"/>
      <sheetName val="_Recovered_SheetName_7119_"/>
      <sheetName val="_Recovered_SheetName_7120_"/>
      <sheetName val="_Recovered_SheetName_7121_"/>
      <sheetName val="_Recovered_SheetName_7122_"/>
      <sheetName val="_Recovered_SheetName_7123_"/>
      <sheetName val="_Recovered_SheetName_7124_"/>
      <sheetName val="_Recovered_SheetName_7125_"/>
      <sheetName val="_Recovered_SheetName_7126_"/>
      <sheetName val="_Recovered_SheetName_7127_"/>
      <sheetName val="_Recovered_SheetName_7128_"/>
      <sheetName val="_Recovered_SheetName_7129_"/>
      <sheetName val="_Recovered_SheetName_7130_"/>
      <sheetName val="_Recovered_SheetName_7131_"/>
      <sheetName val="_Recovered_SheetName_7132_"/>
      <sheetName val="_Recovered_SheetName_7133_"/>
      <sheetName val="_Recovered_SheetName_7134_"/>
      <sheetName val="_Recovered_SheetName_7135_"/>
      <sheetName val="_Recovered_SheetName_7136_"/>
      <sheetName val="_Recovered_SheetName_7137_"/>
      <sheetName val="_Recovered_SheetName_7138_"/>
      <sheetName val="_Recovered_SheetName_7139_"/>
      <sheetName val="_Recovered_SheetName_7140_"/>
      <sheetName val="_Recovered_SheetName_7141_"/>
      <sheetName val="_Recovered_SheetName_7142_"/>
      <sheetName val="_Recovered_SheetName_7143_"/>
      <sheetName val="_Recovered_SheetName_7144_"/>
      <sheetName val="_Recovered_SheetName_7145_"/>
      <sheetName val="_Recovered_SheetName_7146_"/>
      <sheetName val="_Recovered_SheetName_7147_"/>
      <sheetName val="_Recovered_SheetName_7148_"/>
      <sheetName val="_Recovered_SheetName_7149_"/>
      <sheetName val="_Recovered_SheetName_7150_"/>
      <sheetName val="_Recovered_SheetName_7151_"/>
      <sheetName val="_Recovered_SheetName_7152_"/>
      <sheetName val="_Recovered_SheetName_7153_"/>
      <sheetName val="_Recovered_SheetName_7154_"/>
      <sheetName val="_Recovered_SheetName_7155_"/>
      <sheetName val="_Recovered_SheetName_7156_"/>
      <sheetName val="_Recovered_SheetName_7157_"/>
      <sheetName val="_Recovered_SheetName_7158_"/>
      <sheetName val="_Recovered_SheetName_7159_"/>
      <sheetName val="_Recovered_SheetName_7160_"/>
      <sheetName val="_Recovered_SheetName_7161_"/>
      <sheetName val="_Recovered_SheetName_7162_"/>
      <sheetName val="_Recovered_SheetName_7163_"/>
      <sheetName val="_Recovered_SheetName_7164_"/>
      <sheetName val="_Recovered_SheetName_7165_"/>
      <sheetName val="_Recovered_SheetName_7166_"/>
      <sheetName val="_Recovered_SheetName_7167_"/>
      <sheetName val="_Recovered_SheetName_7168_"/>
      <sheetName val="_Recovered_SheetName_7169_"/>
      <sheetName val="_Recovered_SheetName_7170_"/>
      <sheetName val="_Recovered_SheetName_7171_"/>
      <sheetName val="_Recovered_SheetName_7172_"/>
      <sheetName val="_Recovered_SheetName_7173_"/>
      <sheetName val="_Recovered_SheetName_7174_"/>
      <sheetName val="_Recovered_SheetName_7175_"/>
      <sheetName val="_Recovered_SheetName_7176_"/>
      <sheetName val="_Recovered_SheetName_7177_"/>
      <sheetName val="_Recovered_SheetName_7178_"/>
      <sheetName val="_Recovered_SheetName_7179_"/>
      <sheetName val="_Recovered_SheetName_7180_"/>
      <sheetName val="_Recovered_SheetName_7181_"/>
      <sheetName val="_Recovered_SheetName_7182_"/>
      <sheetName val="_Recovered_SheetName_7183_"/>
      <sheetName val="_Recovered_SheetName_7184_"/>
      <sheetName val="_Recovered_SheetName_7185_"/>
      <sheetName val="_Recovered_SheetName_7186_"/>
      <sheetName val="_Recovered_SheetName_7187_"/>
      <sheetName val="_Recovered_SheetName_7188_"/>
      <sheetName val="_Recovered_SheetName_7189_"/>
      <sheetName val="_Recovered_SheetName_7190_"/>
      <sheetName val="_Recovered_SheetName_7191_"/>
      <sheetName val="_Recovered_SheetName_7192_"/>
      <sheetName val="_Recovered_SheetName_7193_"/>
      <sheetName val="_Recovered_SheetName_7194_"/>
      <sheetName val="_Recovered_SheetName_7195_"/>
      <sheetName val="_Recovered_SheetName_7196_"/>
      <sheetName val="_Recovered_SheetName_7197_"/>
      <sheetName val="_Recovered_SheetName_7198_"/>
      <sheetName val="_Recovered_SheetName_7199_"/>
      <sheetName val="_Recovered_SheetName_7200_"/>
      <sheetName val="_Recovered_SheetName_7201_"/>
      <sheetName val="_Recovered_SheetName_7202_"/>
      <sheetName val="_Recovered_SheetName_7203_"/>
      <sheetName val="_Recovered_SheetName_7204_"/>
      <sheetName val="_Recovered_SheetName_7205_"/>
      <sheetName val="_Recovered_SheetName_7206_"/>
      <sheetName val="_Recovered_SheetName_7207_"/>
      <sheetName val="_Recovered_SheetName_7208_"/>
      <sheetName val="_Recovered_SheetName_7209_"/>
      <sheetName val="_Recovered_SheetName_7210_"/>
      <sheetName val="_Recovered_SheetName_7211_"/>
      <sheetName val="_Recovered_SheetName_7212_"/>
      <sheetName val="_Recovered_SheetName_7213_"/>
      <sheetName val="_Recovered_SheetName_7214_"/>
      <sheetName val="_Recovered_SheetName_7215_"/>
      <sheetName val="_Recovered_SheetName_7216_"/>
      <sheetName val="_Recovered_SheetName_7217_"/>
      <sheetName val="_Recovered_SheetName_7218_"/>
      <sheetName val="_Recovered_SheetName_7219_"/>
      <sheetName val="_Recovered_SheetName_7220_"/>
      <sheetName val="_Recovered_SheetName_7221_"/>
      <sheetName val="_Recovered_SheetName_7222_"/>
      <sheetName val="_Recovered_SheetName_7223_"/>
      <sheetName val="_Recovered_SheetName_7224_"/>
      <sheetName val="_Recovered_SheetName_7225_"/>
      <sheetName val="_Recovered_SheetName_7226_"/>
      <sheetName val="_Recovered_SheetName_7227_"/>
      <sheetName val="_Recovered_SheetName_7228_"/>
      <sheetName val="_Recovered_SheetName_7229_"/>
      <sheetName val="_Recovered_SheetName_7230_"/>
      <sheetName val="_Recovered_SheetName_7231_"/>
      <sheetName val="_Recovered_SheetName_7232_"/>
      <sheetName val="_Recovered_SheetName_7233_"/>
      <sheetName val="_Recovered_SheetName_7234_"/>
      <sheetName val="_Recovered_SheetName_7235_"/>
      <sheetName val="_Recovered_SheetName_7236_"/>
      <sheetName val="_Recovered_SheetName_7237_"/>
      <sheetName val="_Recovered_SheetName_7238_"/>
      <sheetName val="_Recovered_SheetName_7239_"/>
      <sheetName val="_Recovered_SheetName_7240_"/>
      <sheetName val="_Recovered_SheetName_7241_"/>
      <sheetName val="_Recovered_SheetName_7242_"/>
      <sheetName val="_Recovered_SheetName_7243_"/>
      <sheetName val="_Recovered_SheetName_7244_"/>
      <sheetName val="_Recovered_SheetName_7245_"/>
      <sheetName val="_Recovered_SheetName_7246_"/>
      <sheetName val="_Recovered_SheetName_7247_"/>
      <sheetName val="_Recovered_SheetName_7248_"/>
      <sheetName val="_Recovered_SheetName_7249_"/>
      <sheetName val="_Recovered_SheetName_7250_"/>
      <sheetName val="_Recovered_SheetName_7251_"/>
      <sheetName val="_Recovered_SheetName_7252_"/>
      <sheetName val="_Recovered_SheetName_7253_"/>
      <sheetName val="_Recovered_SheetName_7254_"/>
      <sheetName val="_Recovered_SheetName_7255_"/>
      <sheetName val="_Recovered_SheetName_7256_"/>
      <sheetName val="_Recovered_SheetName_7257_"/>
      <sheetName val="_Recovered_SheetName_7258_"/>
      <sheetName val="_Recovered_SheetName_7259_"/>
      <sheetName val="_Recovered_SheetName_7260_"/>
      <sheetName val="_Recovered_SheetName_7261_"/>
      <sheetName val="_Recovered_SheetName_7262_"/>
      <sheetName val="_Recovered_SheetName_7263_"/>
      <sheetName val="_Recovered_SheetName_7264_"/>
      <sheetName val="_Recovered_SheetName_7265_"/>
      <sheetName val="_Recovered_SheetName_7266_"/>
      <sheetName val="_Recovered_SheetName_7267_"/>
      <sheetName val="_Recovered_SheetName_7268_"/>
      <sheetName val="_Recovered_SheetName_7269_"/>
      <sheetName val="_Recovered_SheetName_7270_"/>
      <sheetName val="_Recovered_SheetName_7271_"/>
      <sheetName val="_Recovered_SheetName_7272_"/>
      <sheetName val="_Recovered_SheetName_7273_"/>
      <sheetName val="_Recovered_SheetName_7274_"/>
      <sheetName val="_Recovered_SheetName_7275_"/>
      <sheetName val="_Recovered_SheetName_7276_"/>
      <sheetName val="_Recovered_SheetName_7277_"/>
      <sheetName val="_Recovered_SheetName_7278_"/>
      <sheetName val="_Recovered_SheetName_7279_"/>
      <sheetName val="_Recovered_SheetName_7280_"/>
      <sheetName val="_Recovered_SheetName_7281_"/>
      <sheetName val="_Recovered_SheetName_7282_"/>
      <sheetName val="_Recovered_SheetName_7283_"/>
      <sheetName val="_Recovered_SheetName_7284_"/>
      <sheetName val="_Recovered_SheetName_7285_"/>
      <sheetName val="_Recovered_SheetName_7286_"/>
      <sheetName val="_Recovered_SheetName_7287_"/>
      <sheetName val="_Recovered_SheetName_7288_"/>
      <sheetName val="_Recovered_SheetName_7289_"/>
      <sheetName val="_Recovered_SheetName_7290_"/>
      <sheetName val="_Recovered_SheetName_7291_"/>
      <sheetName val="_Recovered_SheetName_7292_"/>
      <sheetName val="_Recovered_SheetName_7293_"/>
      <sheetName val="_Recovered_SheetName_7294_"/>
      <sheetName val="_Recovered_SheetName_7295_"/>
      <sheetName val="_Recovered_SheetName_7296_"/>
      <sheetName val="_Recovered_SheetName_7297_"/>
      <sheetName val="_Recovered_SheetName_7298_"/>
      <sheetName val="_Recovered_SheetName_7299_"/>
      <sheetName val="_Recovered_SheetName_7300_"/>
      <sheetName val="_Recovered_SheetName_7301_"/>
      <sheetName val="_Recovered_SheetName_7302_"/>
      <sheetName val="_Recovered_SheetName_7303_"/>
      <sheetName val="_Recovered_SheetName_7304_"/>
      <sheetName val="_Recovered_SheetName_7305_"/>
      <sheetName val="_Recovered_SheetName_7306_"/>
      <sheetName val="_Recovered_SheetName_7307_"/>
      <sheetName val="_Recovered_SheetName_7308_"/>
      <sheetName val="_Recovered_SheetName_7309_"/>
      <sheetName val="_Recovered_SheetName_7310_"/>
      <sheetName val="_Recovered_SheetName_7311_"/>
      <sheetName val="_Recovered_SheetName_7312_"/>
      <sheetName val="_Recovered_SheetName_7313_"/>
      <sheetName val="_Recovered_SheetName_7314_"/>
      <sheetName val="_Recovered_SheetName_7315_"/>
      <sheetName val="_Recovered_SheetName_7316_"/>
      <sheetName val="_Recovered_SheetName_7317_"/>
      <sheetName val="_Recovered_SheetName_7318_"/>
      <sheetName val="_Recovered_SheetName_7319_"/>
      <sheetName val="_Recovered_SheetName_7320_"/>
      <sheetName val="_Recovered_SheetName_7321_"/>
      <sheetName val="_Recovered_SheetName_7322_"/>
      <sheetName val="_Recovered_SheetName_7323_"/>
      <sheetName val="_Recovered_SheetName_7324_"/>
      <sheetName val="_Recovered_SheetName_7325_"/>
      <sheetName val="_Recovered_SheetName_7326_"/>
      <sheetName val="_Recovered_SheetName_7327_"/>
      <sheetName val="_Recovered_SheetName_7328_"/>
      <sheetName val="_Recovered_SheetName_7329_"/>
      <sheetName val="_Recovered_SheetName_7330_"/>
      <sheetName val="_Recovered_SheetName_7331_"/>
      <sheetName val="_Recovered_SheetName_7332_"/>
      <sheetName val="_Recovered_SheetName_7333_"/>
      <sheetName val="_Recovered_SheetName_7334_"/>
      <sheetName val="_Recovered_SheetName_7335_"/>
      <sheetName val="_Recovered_SheetName_7336_"/>
      <sheetName val="_Recovered_SheetName_7337_"/>
      <sheetName val="_Recovered_SheetName_7338_"/>
      <sheetName val="_Recovered_SheetName_7339_"/>
      <sheetName val="_Recovered_SheetName_7340_"/>
      <sheetName val="_Recovered_SheetName_7341_"/>
      <sheetName val="_Recovered_SheetName_7342_"/>
      <sheetName val="_Recovered_SheetName_7343_"/>
      <sheetName val="_Recovered_SheetName_7344_"/>
      <sheetName val="_Recovered_SheetName_7345_"/>
      <sheetName val="_Recovered_SheetName_7346_"/>
      <sheetName val="_Recovered_SheetName_7347_"/>
      <sheetName val="_Recovered_SheetName_7348_"/>
      <sheetName val="_Recovered_SheetName_7349_"/>
      <sheetName val="_Recovered_SheetName_7350_"/>
      <sheetName val="_Recovered_SheetName_7351_"/>
      <sheetName val="_Recovered_SheetName_7352_"/>
      <sheetName val="_Recovered_SheetName_7353_"/>
      <sheetName val="_Recovered_SheetName_7354_"/>
      <sheetName val="_Recovered_SheetName_7355_"/>
      <sheetName val="_Recovered_SheetName_7356_"/>
      <sheetName val="_Recovered_SheetName_7357_"/>
      <sheetName val="_Recovered_SheetName_7358_"/>
      <sheetName val="_Recovered_SheetName_7359_"/>
      <sheetName val="_Recovered_SheetName_7360_"/>
      <sheetName val="_Recovered_SheetName_7361_"/>
      <sheetName val="_Recovered_SheetName_7362_"/>
      <sheetName val="_Recovered_SheetName_7363_"/>
      <sheetName val="_Recovered_SheetName_7364_"/>
      <sheetName val="_Recovered_SheetName_7365_"/>
      <sheetName val="_Recovered_SheetName_7366_"/>
      <sheetName val="_Recovered_SheetName_7367_"/>
      <sheetName val="_Recovered_SheetName_7368_"/>
      <sheetName val="_Recovered_SheetName_7369_"/>
      <sheetName val="_Recovered_SheetName_7370_"/>
      <sheetName val="_Recovered_SheetName_7371_"/>
      <sheetName val="_Recovered_SheetName_7372_"/>
      <sheetName val="_Recovered_SheetName_7373_"/>
      <sheetName val="_Recovered_SheetName_7374_"/>
      <sheetName val="_Recovered_SheetName_7375_"/>
      <sheetName val="_Recovered_SheetName_7376_"/>
      <sheetName val="_Recovered_SheetName_7377_"/>
      <sheetName val="_Recovered_SheetName_7378_"/>
      <sheetName val="_Recovered_SheetName_7379_"/>
      <sheetName val="_Recovered_SheetName_7380_"/>
      <sheetName val="_Recovered_SheetName_7381_"/>
      <sheetName val="_Recovered_SheetName_7382_"/>
      <sheetName val="_Recovered_SheetName_7383_"/>
      <sheetName val="_Recovered_SheetName_7384_"/>
      <sheetName val="_Recovered_SheetName_7385_"/>
      <sheetName val="_Recovered_SheetName_7386_"/>
      <sheetName val="_Recovered_SheetName_7387_"/>
      <sheetName val="_Recovered_SheetName_7388_"/>
      <sheetName val="_Recovered_SheetName_7389_"/>
      <sheetName val="_Recovered_SheetName_7390_"/>
      <sheetName val="_Recovered_SheetName_7391_"/>
      <sheetName val="_Recovered_SheetName_7392_"/>
      <sheetName val="_Recovered_SheetName_7393_"/>
      <sheetName val="_Recovered_SheetName_7394_"/>
      <sheetName val="_Recovered_SheetName_7395_"/>
      <sheetName val="_Recovered_SheetName_7396_"/>
      <sheetName val="_Recovered_SheetName_7397_"/>
      <sheetName val="_Recovered_SheetName_7398_"/>
      <sheetName val="_Recovered_SheetName_7399_"/>
      <sheetName val="_Recovered_SheetName_7400_"/>
      <sheetName val="_Recovered_SheetName_7401_"/>
      <sheetName val="_Recovered_SheetName_7402_"/>
      <sheetName val="_Recovered_SheetName_7403_"/>
      <sheetName val="_Recovered_SheetName_7404_"/>
      <sheetName val="_Recovered_SheetName_7405_"/>
      <sheetName val="_Recovered_SheetName_7406_"/>
      <sheetName val="_Recovered_SheetName_7407_"/>
      <sheetName val="_Recovered_SheetName_7408_"/>
      <sheetName val="_Recovered_SheetName_7409_"/>
      <sheetName val="_Recovered_SheetName_7410_"/>
      <sheetName val="_Recovered_SheetName_7411_"/>
      <sheetName val="_Recovered_SheetName_7412_"/>
      <sheetName val="_Recovered_SheetName_7413_"/>
      <sheetName val="_Recovered_SheetName_7414_"/>
      <sheetName val="_Recovered_SheetName_7415_"/>
      <sheetName val="_Recovered_SheetName_7416_"/>
      <sheetName val="_Recovered_SheetName_7417_"/>
      <sheetName val="_Recovered_SheetName_7418_"/>
      <sheetName val="_Recovered_SheetName_7419_"/>
      <sheetName val="_Recovered_SheetName_7420_"/>
      <sheetName val="_Recovered_SheetName_7421_"/>
      <sheetName val="_Recovered_SheetName_7422_"/>
      <sheetName val="_Recovered_SheetName_7423_"/>
      <sheetName val="_Recovered_SheetName_7424_"/>
      <sheetName val="_Recovered_SheetName_7425_"/>
      <sheetName val="_Recovered_SheetName_7426_"/>
      <sheetName val="_Recovered_SheetName_7427_"/>
      <sheetName val="_Recovered_SheetName_7428_"/>
      <sheetName val="_Recovered_SheetName_7429_"/>
      <sheetName val="_Recovered_SheetName_7430_"/>
      <sheetName val="_Recovered_SheetName_7431_"/>
      <sheetName val="_Recovered_SheetName_7432_"/>
      <sheetName val="_Recovered_SheetName_7433_"/>
      <sheetName val="_Recovered_SheetName_7434_"/>
      <sheetName val="_Recovered_SheetName_7435_"/>
      <sheetName val="_Recovered_SheetName_7436_"/>
      <sheetName val="_Recovered_SheetName_7437_"/>
      <sheetName val="_Recovered_SheetName_7438_"/>
      <sheetName val="_Recovered_SheetName_7439_"/>
      <sheetName val="_Recovered_SheetName_7440_"/>
      <sheetName val="_Recovered_SheetName_7441_"/>
      <sheetName val="_Recovered_SheetName_7442_"/>
      <sheetName val="_Recovered_SheetName_7443_"/>
      <sheetName val="_Recovered_SheetName_7444_"/>
      <sheetName val="_Recovered_SheetName_7445_"/>
      <sheetName val="_Recovered_SheetName_7446_"/>
      <sheetName val="_Recovered_SheetName_7447_"/>
      <sheetName val="_Recovered_SheetName_7448_"/>
      <sheetName val="_Recovered_SheetName_7449_"/>
      <sheetName val="_Recovered_SheetName_7450_"/>
      <sheetName val="_Recovered_SheetName_7451_"/>
      <sheetName val="_Recovered_SheetName_7452_"/>
      <sheetName val="_Recovered_SheetName_7453_"/>
      <sheetName val="_Recovered_SheetName_7454_"/>
      <sheetName val="_Recovered_SheetName_7455_"/>
      <sheetName val="_Recovered_SheetName_7456_"/>
      <sheetName val="_Recovered_SheetName_7457_"/>
      <sheetName val="_Recovered_SheetName_7458_"/>
      <sheetName val="_Recovered_SheetName_7459_"/>
      <sheetName val="_Recovered_SheetName_7460_"/>
      <sheetName val="_Recovered_SheetName_7461_"/>
      <sheetName val="_Recovered_SheetName_7462_"/>
      <sheetName val="_Recovered_SheetName_7463_"/>
      <sheetName val="_Recovered_SheetName_7464_"/>
      <sheetName val="_Recovered_SheetName_7465_"/>
      <sheetName val="_Recovered_SheetName_7466_"/>
      <sheetName val="_Recovered_SheetName_7467_"/>
      <sheetName val="_Recovered_SheetName_7468_"/>
      <sheetName val="_Recovered_SheetName_7469_"/>
      <sheetName val="_Recovered_SheetName_7470_"/>
      <sheetName val="_Recovered_SheetName_7471_"/>
      <sheetName val="_Recovered_SheetName_7472_"/>
      <sheetName val="_Recovered_SheetName_7473_"/>
      <sheetName val="_Recovered_SheetName_7474_"/>
      <sheetName val="_Recovered_SheetName_7475_"/>
      <sheetName val="_Recovered_SheetName_7476_"/>
      <sheetName val="_Recovered_SheetName_7477_"/>
      <sheetName val="_Recovered_SheetName_7478_"/>
      <sheetName val="_Recovered_SheetName_7479_"/>
      <sheetName val="_Recovered_SheetName_7480_"/>
      <sheetName val="_Recovered_SheetName_7481_"/>
      <sheetName val="_Recovered_SheetName_7482_"/>
      <sheetName val="_Recovered_SheetName_7483_"/>
      <sheetName val="_Recovered_SheetName_7484_"/>
      <sheetName val="_Recovered_SheetName_7485_"/>
      <sheetName val="_Recovered_SheetName_7486_"/>
      <sheetName val="_Recovered_SheetName_7487_"/>
      <sheetName val="_Recovered_SheetName_7488_"/>
      <sheetName val="_Recovered_SheetName_7489_"/>
      <sheetName val="_Recovered_SheetName_7490_"/>
      <sheetName val="_Recovered_SheetName_7491_"/>
      <sheetName val="_Recovered_SheetName_7492_"/>
      <sheetName val="_Recovered_SheetName_7493_"/>
      <sheetName val="_Recovered_SheetName_7494_"/>
      <sheetName val="_Recovered_SheetName_7495_"/>
      <sheetName val="_Recovered_SheetName_7496_"/>
      <sheetName val="_Recovered_SheetName_7497_"/>
      <sheetName val="_Recovered_SheetName_7498_"/>
      <sheetName val="_Recovered_SheetName_7499_"/>
      <sheetName val="_Recovered_SheetName_7500_"/>
      <sheetName val="_Recovered_SheetName_7501_"/>
      <sheetName val="_Recovered_SheetName_7502_"/>
      <sheetName val="_Recovered_SheetName_7503_"/>
      <sheetName val="_Recovered_SheetName_7504_"/>
      <sheetName val="_Recovered_SheetName_7505_"/>
      <sheetName val="_Recovered_SheetName_7506_"/>
      <sheetName val="_Recovered_SheetName_7507_"/>
      <sheetName val="_Recovered_SheetName_7508_"/>
      <sheetName val="_Recovered_SheetName_7509_"/>
      <sheetName val="_Recovered_SheetName_7510_"/>
      <sheetName val="_Recovered_SheetName_7511_"/>
      <sheetName val="_Recovered_SheetName_7512_"/>
      <sheetName val="_Recovered_SheetName_7513_"/>
      <sheetName val="_Recovered_SheetName_7514_"/>
      <sheetName val="_Recovered_SheetName_7515_"/>
      <sheetName val="_Recovered_SheetName_7516_"/>
      <sheetName val="_Recovered_SheetName_7517_"/>
      <sheetName val="_Recovered_SheetName_7518_"/>
      <sheetName val="_Recovered_SheetName_7519_"/>
      <sheetName val="_Recovered_SheetName_7520_"/>
      <sheetName val="_Recovered_SheetName_7521_"/>
      <sheetName val="_Recovered_SheetName_7522_"/>
      <sheetName val="_Recovered_SheetName_7523_"/>
      <sheetName val="_Recovered_SheetName_7524_"/>
      <sheetName val="_Recovered_SheetName_7525_"/>
      <sheetName val="_Recovered_SheetName_7526_"/>
      <sheetName val="_Recovered_SheetName_7527_"/>
      <sheetName val="_Recovered_SheetName_7528_"/>
      <sheetName val="_Recovered_SheetName_7529_"/>
      <sheetName val="_Recovered_SheetName_7530_"/>
      <sheetName val="_Recovered_SheetName_7531_"/>
      <sheetName val="_Recovered_SheetName_7532_"/>
      <sheetName val="_Recovered_SheetName_7533_"/>
      <sheetName val="_Recovered_SheetName_7534_"/>
      <sheetName val="_Recovered_SheetName_7535_"/>
      <sheetName val="_Recovered_SheetName_7536_"/>
      <sheetName val="_Recovered_SheetName_7537_"/>
      <sheetName val="_Recovered_SheetName_7538_"/>
      <sheetName val="_Recovered_SheetName_7539_"/>
      <sheetName val="_Recovered_SheetName_7540_"/>
      <sheetName val="_Recovered_SheetName_7541_"/>
      <sheetName val="_Recovered_SheetName_7542_"/>
      <sheetName val="_Recovered_SheetName_7543_"/>
      <sheetName val="_Recovered_SheetName_7544_"/>
      <sheetName val="_Recovered_SheetName_7545_"/>
      <sheetName val="_Recovered_SheetName_7546_"/>
      <sheetName val="_Recovered_SheetName_7547_"/>
      <sheetName val="_Recovered_SheetName_7548_"/>
      <sheetName val="_Recovered_SheetName_7549_"/>
      <sheetName val="_Recovered_SheetName_7550_"/>
      <sheetName val="_Recovered_SheetName_7551_"/>
      <sheetName val="_Recovered_SheetName_7552_"/>
      <sheetName val="_Recovered_SheetName_7553_"/>
      <sheetName val="_Recovered_SheetName_7554_"/>
      <sheetName val="_Recovered_SheetName_7555_"/>
      <sheetName val="_Recovered_SheetName_7556_"/>
      <sheetName val="_Recovered_SheetName_7557_"/>
      <sheetName val="_Recovered_SheetName_7558_"/>
      <sheetName val="_Recovered_SheetName_7559_"/>
      <sheetName val="_Recovered_SheetName_7560_"/>
      <sheetName val="_Recovered_SheetName_7561_"/>
      <sheetName val="_Recovered_SheetName_7562_"/>
      <sheetName val="_Recovered_SheetName_7563_"/>
      <sheetName val="_Recovered_SheetName_7564_"/>
      <sheetName val="_Recovered_SheetName_7565_"/>
      <sheetName val="_Recovered_SheetName_7566_"/>
      <sheetName val="_Recovered_SheetName_7567_"/>
      <sheetName val="_Recovered_SheetName_7568_"/>
      <sheetName val="_Recovered_SheetName_7569_"/>
      <sheetName val="_Recovered_SheetName_7570_"/>
      <sheetName val="_Recovered_SheetName_7571_"/>
      <sheetName val="_Recovered_SheetName_7572_"/>
      <sheetName val="_Recovered_SheetName_7573_"/>
      <sheetName val="_Recovered_SheetName_7574_"/>
      <sheetName val="_Recovered_SheetName_7575_"/>
      <sheetName val="_Recovered_SheetName_7576_"/>
      <sheetName val="_Recovered_SheetName_7577_"/>
      <sheetName val="_Recovered_SheetName_7578_"/>
      <sheetName val="_Recovered_SheetName_7579_"/>
      <sheetName val="_Recovered_SheetName_7580_"/>
      <sheetName val="_Recovered_SheetName_7581_"/>
      <sheetName val="_Recovered_SheetName_7582_"/>
      <sheetName val="_Recovered_SheetName_7583_"/>
      <sheetName val="_Recovered_SheetName_7584_"/>
      <sheetName val="_Recovered_SheetName_7585_"/>
      <sheetName val="_Recovered_SheetName_7586_"/>
      <sheetName val="_Recovered_SheetName_7587_"/>
      <sheetName val="_Recovered_SheetName_7588_"/>
      <sheetName val="_Recovered_SheetName_7589_"/>
      <sheetName val="_Recovered_SheetName_7590_"/>
      <sheetName val="_Recovered_SheetName_7591_"/>
      <sheetName val="_Recovered_SheetName_7592_"/>
      <sheetName val="_Recovered_SheetName_7593_"/>
      <sheetName val="_Recovered_SheetName_7594_"/>
      <sheetName val="_Recovered_SheetName_7595_"/>
      <sheetName val="_Recovered_SheetName_7596_"/>
      <sheetName val="_Recovered_SheetName_7597_"/>
      <sheetName val="_Recovered_SheetName_7598_"/>
      <sheetName val="_Recovered_SheetName_7599_"/>
      <sheetName val="_Recovered_SheetName_7600_"/>
      <sheetName val="_Recovered_SheetName_7601_"/>
      <sheetName val="_Recovered_SheetName_7602_"/>
      <sheetName val="_Recovered_SheetName_7603_"/>
      <sheetName val="_Recovered_SheetName_7604_"/>
      <sheetName val="_Recovered_SheetName_7605_"/>
      <sheetName val="_Recovered_SheetName_7606_"/>
      <sheetName val="_Recovered_SheetName_7607_"/>
      <sheetName val="_Recovered_SheetName_7608_"/>
      <sheetName val="_Recovered_SheetName_7609_"/>
      <sheetName val="_Recovered_SheetName_7610_"/>
      <sheetName val="_Recovered_SheetName_7611_"/>
      <sheetName val="_Recovered_SheetName_7612_"/>
      <sheetName val="_Recovered_SheetName_7613_"/>
      <sheetName val="_Recovered_SheetName_7614_"/>
      <sheetName val="_Recovered_SheetName_7615_"/>
      <sheetName val="_Recovered_SheetName_7616_"/>
      <sheetName val="_Recovered_SheetName_7617_"/>
      <sheetName val="_Recovered_SheetName_7618_"/>
      <sheetName val="_Recovered_SheetName_7619_"/>
      <sheetName val="_Recovered_SheetName_7620_"/>
      <sheetName val="_Recovered_SheetName_7621_"/>
      <sheetName val="_Recovered_SheetName_7622_"/>
      <sheetName val="_Recovered_SheetName_7623_"/>
      <sheetName val="_Recovered_SheetName_7624_"/>
      <sheetName val="_Recovered_SheetName_7625_"/>
      <sheetName val="_Recovered_SheetName_7626_"/>
      <sheetName val="_Recovered_SheetName_7627_"/>
      <sheetName val="_Recovered_SheetName_7628_"/>
      <sheetName val="_Recovered_SheetName_7629_"/>
      <sheetName val="_Recovered_SheetName_7630_"/>
      <sheetName val="_Recovered_SheetName_7631_"/>
      <sheetName val="_Recovered_SheetName_7632_"/>
      <sheetName val="_Recovered_SheetName_7633_"/>
      <sheetName val="_Recovered_SheetName_7634_"/>
      <sheetName val="_Recovered_SheetName_7635_"/>
      <sheetName val="_Recovered_SheetName_7636_"/>
      <sheetName val="_Recovered_SheetName_7637_"/>
      <sheetName val="_Recovered_SheetName_7638_"/>
      <sheetName val="_Recovered_SheetName_7639_"/>
      <sheetName val="_Recovered_SheetName_7640_"/>
      <sheetName val="_Recovered_SheetName_7641_"/>
      <sheetName val="_Recovered_SheetName_7642_"/>
      <sheetName val="_Recovered_SheetName_7643_"/>
      <sheetName val="_Recovered_SheetName_7644_"/>
      <sheetName val="_Recovered_SheetName_7645_"/>
      <sheetName val="_Recovered_SheetName_7646_"/>
      <sheetName val="_Recovered_SheetName_7647_"/>
      <sheetName val="_Recovered_SheetName_7648_"/>
      <sheetName val="_Recovered_SheetName_7649_"/>
      <sheetName val="_Recovered_SheetName_7650_"/>
      <sheetName val="_Recovered_SheetName_7651_"/>
      <sheetName val="_Recovered_SheetName_7652_"/>
      <sheetName val="_Recovered_SheetName_7653_"/>
      <sheetName val="_Recovered_SheetName_7654_"/>
      <sheetName val="_Recovered_SheetName_7655_"/>
      <sheetName val="_Recovered_SheetName_7656_"/>
      <sheetName val="_Recovered_SheetName_7657_"/>
      <sheetName val="_Recovered_SheetName_7658_"/>
      <sheetName val="_Recovered_SheetName_7659_"/>
      <sheetName val="_Recovered_SheetName_7660_"/>
      <sheetName val="_Recovered_SheetName_7661_"/>
      <sheetName val="_Recovered_SheetName_7662_"/>
      <sheetName val="_Recovered_SheetName_7663_"/>
      <sheetName val="_Recovered_SheetName_7664_"/>
      <sheetName val="_Recovered_SheetName_7665_"/>
      <sheetName val="_Recovered_SheetName_7666_"/>
      <sheetName val="_Recovered_SheetName_7667_"/>
      <sheetName val="_Recovered_SheetName_7668_"/>
      <sheetName val="_Recovered_SheetName_7669_"/>
      <sheetName val="_Recovered_SheetName_7670_"/>
      <sheetName val="_Recovered_SheetName_7671_"/>
      <sheetName val="_Recovered_SheetName_7672_"/>
      <sheetName val="_Recovered_SheetName_7673_"/>
      <sheetName val="_Recovered_SheetName_7674_"/>
      <sheetName val="_Recovered_SheetName_7675_"/>
      <sheetName val="_Recovered_SheetName_7676_"/>
      <sheetName val="_Recovered_SheetName_7677_"/>
      <sheetName val="_Recovered_SheetName_7678_"/>
      <sheetName val="_Recovered_SheetName_7679_"/>
      <sheetName val="_Recovered_SheetName_7680_"/>
      <sheetName val="_Recovered_SheetName_7681_"/>
      <sheetName val="_Recovered_SheetName_7682_"/>
      <sheetName val="_Recovered_SheetName_7683_"/>
      <sheetName val="_Recovered_SheetName_7684_"/>
      <sheetName val="_Recovered_SheetName_7685_"/>
      <sheetName val="_Recovered_SheetName_7686_"/>
      <sheetName val="_Recovered_SheetName_7687_"/>
      <sheetName val="_Recovered_SheetName_7688_"/>
      <sheetName val="_Recovered_SheetName_7689_"/>
      <sheetName val="_Recovered_SheetName_7690_"/>
      <sheetName val="_Recovered_SheetName_7691_"/>
      <sheetName val="_Recovered_SheetName_7692_"/>
      <sheetName val="_Recovered_SheetName_7693_"/>
      <sheetName val="_Recovered_SheetName_7694_"/>
      <sheetName val="_Recovered_SheetName_7695_"/>
      <sheetName val="_Recovered_SheetName_7696_"/>
      <sheetName val="_Recovered_SheetName_7697_"/>
      <sheetName val="_Recovered_SheetName_7698_"/>
      <sheetName val="_Recovered_SheetName_7699_"/>
      <sheetName val="_Recovered_SheetName_7700_"/>
      <sheetName val="_Recovered_SheetName_7701_"/>
      <sheetName val="_Recovered_SheetName_7702_"/>
      <sheetName val="_Recovered_SheetName_7703_"/>
      <sheetName val="_Recovered_SheetName_7704_"/>
      <sheetName val="_Recovered_SheetName_7705_"/>
      <sheetName val="_Recovered_SheetName_7706_"/>
      <sheetName val="_Recovered_SheetName_7707_"/>
      <sheetName val="_Recovered_SheetName_7708_"/>
      <sheetName val="_Recovered_SheetName_7709_"/>
      <sheetName val="_Recovered_SheetName_7710_"/>
      <sheetName val="_Recovered_SheetName_7711_"/>
      <sheetName val="_Recovered_SheetName_7712_"/>
      <sheetName val="_Recovered_SheetName_7713_"/>
      <sheetName val="_Recovered_SheetName_7714_"/>
      <sheetName val="_Recovered_SheetName_7715_"/>
      <sheetName val="_Recovered_SheetName_7716_"/>
      <sheetName val="_Recovered_SheetName_7717_"/>
      <sheetName val="_Recovered_SheetName_7718_"/>
      <sheetName val="_Recovered_SheetName_7719_"/>
      <sheetName val="_Recovered_SheetName_7720_"/>
      <sheetName val="_Recovered_SheetName_7721_"/>
      <sheetName val="_Recovered_SheetName_7722_"/>
      <sheetName val="_Recovered_SheetName_7723_"/>
      <sheetName val="_Recovered_SheetName_7724_"/>
      <sheetName val="_Recovered_SheetName_7725_"/>
      <sheetName val="_Recovered_SheetName_7726_"/>
      <sheetName val="_Recovered_SheetName_7727_"/>
      <sheetName val="_Recovered_SheetName_7728_"/>
      <sheetName val="_Recovered_SheetName_7729_"/>
      <sheetName val="_Recovered_SheetName_7730_"/>
      <sheetName val="_Recovered_SheetName_7731_"/>
      <sheetName val="_Recovered_SheetName_7732_"/>
      <sheetName val="_Recovered_SheetName_7733_"/>
      <sheetName val="_Recovered_SheetName_7734_"/>
      <sheetName val="_Recovered_SheetName_7735_"/>
      <sheetName val="_Recovered_SheetName_7736_"/>
      <sheetName val="_Recovered_SheetName_7737_"/>
      <sheetName val="_Recovered_SheetName_7738_"/>
      <sheetName val="_Recovered_SheetName_7739_"/>
      <sheetName val="_Recovered_SheetName_7740_"/>
      <sheetName val="_Recovered_SheetName_7741_"/>
      <sheetName val="_Recovered_SheetName_7742_"/>
      <sheetName val="_Recovered_SheetName_7743_"/>
      <sheetName val="_Recovered_SheetName_7744_"/>
      <sheetName val="_Recovered_SheetName_7745_"/>
      <sheetName val="_Recovered_SheetName_7746_"/>
      <sheetName val="_Recovered_SheetName_7747_"/>
      <sheetName val="_Recovered_SheetName_7748_"/>
      <sheetName val="_Recovered_SheetName_7749_"/>
      <sheetName val="_Recovered_SheetName_7750_"/>
      <sheetName val="_Recovered_SheetName_7751_"/>
      <sheetName val="_Recovered_SheetName_7752_"/>
      <sheetName val="_Recovered_SheetName_7753_"/>
      <sheetName val="_Recovered_SheetName_7754_"/>
      <sheetName val="_Recovered_SheetName_7755_"/>
      <sheetName val="_Recovered_SheetName_7756_"/>
      <sheetName val="_Recovered_SheetName_7757_"/>
      <sheetName val="_Recovered_SheetName_7758_"/>
      <sheetName val="_Recovered_SheetName_7759_"/>
      <sheetName val="_Recovered_SheetName_7760_"/>
      <sheetName val="_Recovered_SheetName_7761_"/>
      <sheetName val="_Recovered_SheetName_7762_"/>
      <sheetName val="_Recovered_SheetName_7763_"/>
      <sheetName val="_Recovered_SheetName_7764_"/>
      <sheetName val="_Recovered_SheetName_7765_"/>
      <sheetName val="_Recovered_SheetName_7766_"/>
      <sheetName val="_Recovered_SheetName_7767_"/>
      <sheetName val="_Recovered_SheetName_7768_"/>
      <sheetName val="_Recovered_SheetName_7769_"/>
      <sheetName val="_Recovered_SheetName_7770_"/>
      <sheetName val="_Recovered_SheetName_7771_"/>
      <sheetName val="_Recovered_SheetName_7772_"/>
      <sheetName val="_Recovered_SheetName_7773_"/>
      <sheetName val="_Recovered_SheetName_7774_"/>
      <sheetName val="_Recovered_SheetName_7775_"/>
      <sheetName val="_Recovered_SheetName_7776_"/>
      <sheetName val="_Recovered_SheetName_7777_"/>
      <sheetName val="_Recovered_SheetName_7778_"/>
      <sheetName val="_Recovered_SheetName_7779_"/>
      <sheetName val="_Recovered_SheetName_7780_"/>
      <sheetName val="_Recovered_SheetName_7781_"/>
      <sheetName val="_Recovered_SheetName_7782_"/>
      <sheetName val="_Recovered_SheetName_7783_"/>
      <sheetName val="_Recovered_SheetName_7784_"/>
      <sheetName val="_Recovered_SheetName_7785_"/>
      <sheetName val="_Recovered_SheetName_7786_"/>
      <sheetName val="_Recovered_SheetName_7787_"/>
      <sheetName val="_Recovered_SheetName_7788_"/>
      <sheetName val="_Recovered_SheetName_7789_"/>
      <sheetName val="_Recovered_SheetName_7790_"/>
      <sheetName val="_Recovered_SheetName_7791_"/>
      <sheetName val="_Recovered_SheetName_7792_"/>
      <sheetName val="_Recovered_SheetName_7793_"/>
      <sheetName val="_Recovered_SheetName_7794_"/>
      <sheetName val="_Recovered_SheetName_7795_"/>
      <sheetName val="_Recovered_SheetName_7796_"/>
      <sheetName val="_Recovered_SheetName_7797_"/>
      <sheetName val="_Recovered_SheetName_7798_"/>
      <sheetName val="_Recovered_SheetName_7799_"/>
      <sheetName val="_Recovered_SheetName_7800_"/>
      <sheetName val="_Recovered_SheetName_7801_"/>
      <sheetName val="_Recovered_SheetName_7802_"/>
      <sheetName val="_Recovered_SheetName_7803_"/>
      <sheetName val="_Recovered_SheetName_7804_"/>
      <sheetName val="_Recovered_SheetName_7805_"/>
      <sheetName val="_Recovered_SheetName_7806_"/>
      <sheetName val="_Recovered_SheetName_7807_"/>
      <sheetName val="_Recovered_SheetName_7808_"/>
      <sheetName val="_Recovered_SheetName_7809_"/>
      <sheetName val="_Recovered_SheetName_7810_"/>
      <sheetName val="_Recovered_SheetName_7811_"/>
      <sheetName val="_Recovered_SheetName_7812_"/>
      <sheetName val="_Recovered_SheetName_7813_"/>
      <sheetName val="_Recovered_SheetName_7814_"/>
      <sheetName val="_Recovered_SheetName_7815_"/>
      <sheetName val="_Recovered_SheetName_7816_"/>
      <sheetName val="_Recovered_SheetName_7817_"/>
      <sheetName val="_Recovered_SheetName_7818_"/>
      <sheetName val="_Recovered_SheetName_7819_"/>
      <sheetName val="_Recovered_SheetName_7820_"/>
      <sheetName val="_Recovered_SheetName_7821_"/>
      <sheetName val="_Recovered_SheetName_7822_"/>
      <sheetName val="_Recovered_SheetName_7823_"/>
      <sheetName val="_Recovered_SheetName_7824_"/>
      <sheetName val="_Recovered_SheetName_7825_"/>
      <sheetName val="_Recovered_SheetName_7826_"/>
      <sheetName val="_Recovered_SheetName_7827_"/>
      <sheetName val="_Recovered_SheetName_7828_"/>
      <sheetName val="_Recovered_SheetName_7829_"/>
      <sheetName val="_Recovered_SheetName_7830_"/>
      <sheetName val="_Recovered_SheetName_7831_"/>
      <sheetName val="_Recovered_SheetName_7832_"/>
      <sheetName val="_Recovered_SheetName_7833_"/>
      <sheetName val="_Recovered_SheetName_7834_"/>
      <sheetName val="_Recovered_SheetName_7835_"/>
      <sheetName val="_Recovered_SheetName_7836_"/>
      <sheetName val="_Recovered_SheetName_7837_"/>
      <sheetName val="_Recovered_SheetName_7838_"/>
      <sheetName val="_Recovered_SheetName_7839_"/>
      <sheetName val="_Recovered_SheetName_7840_"/>
      <sheetName val="_Recovered_SheetName_7841_"/>
      <sheetName val="_Recovered_SheetName_7842_"/>
      <sheetName val="_Recovered_SheetName_7843_"/>
      <sheetName val="_Recovered_SheetName_7844_"/>
      <sheetName val="_Recovered_SheetName_7845_"/>
      <sheetName val="_Recovered_SheetName_7846_"/>
      <sheetName val="_Recovered_SheetName_7847_"/>
      <sheetName val="_Recovered_SheetName_7848_"/>
      <sheetName val="_Recovered_SheetName_7849_"/>
      <sheetName val="_Recovered_SheetName_7850_"/>
      <sheetName val="_Recovered_SheetName_7851_"/>
      <sheetName val="_Recovered_SheetName_7852_"/>
      <sheetName val="_Recovered_SheetName_7853_"/>
      <sheetName val="_Recovered_SheetName_7854_"/>
      <sheetName val="_Recovered_SheetName_7855_"/>
      <sheetName val="_Recovered_SheetName_7856_"/>
      <sheetName val="_Recovered_SheetName_7857_"/>
      <sheetName val="_Recovered_SheetName_7858_"/>
      <sheetName val="_Recovered_SheetName_7859_"/>
      <sheetName val="_Recovered_SheetName_7860_"/>
      <sheetName val="_Recovered_SheetName_7861_"/>
      <sheetName val="_Recovered_SheetName_7862_"/>
      <sheetName val="_Recovered_SheetName_7863_"/>
      <sheetName val="_Recovered_SheetName_7864_"/>
      <sheetName val="_Recovered_SheetName_7865_"/>
      <sheetName val="_Recovered_SheetName_7866_"/>
      <sheetName val="_Recovered_SheetName_7867_"/>
      <sheetName val="_Recovered_SheetName_7868_"/>
      <sheetName val="_Recovered_SheetName_7869_"/>
      <sheetName val="_Recovered_SheetName_7870_"/>
      <sheetName val="_Recovered_SheetName_7871_"/>
      <sheetName val="_Recovered_SheetName_7872_"/>
      <sheetName val="_Recovered_SheetName_7873_"/>
      <sheetName val="_Recovered_SheetName_7874_"/>
      <sheetName val="_Recovered_SheetName_7875_"/>
      <sheetName val="_Recovered_SheetName_7876_"/>
      <sheetName val="_Recovered_SheetName_7877_"/>
      <sheetName val="_Recovered_SheetName_7878_"/>
      <sheetName val="_Recovered_SheetName_7879_"/>
      <sheetName val="_Recovered_SheetName_7880_"/>
      <sheetName val="_Recovered_SheetName_7881_"/>
      <sheetName val="_Recovered_SheetName_7882_"/>
      <sheetName val="_Recovered_SheetName_7883_"/>
      <sheetName val="_Recovered_SheetName_7884_"/>
      <sheetName val="_Recovered_SheetName_7885_"/>
      <sheetName val="_Recovered_SheetName_7886_"/>
      <sheetName val="_Recovered_SheetName_7887_"/>
      <sheetName val="_Recovered_SheetName_7888_"/>
      <sheetName val="_Recovered_SheetName_7889_"/>
      <sheetName val="_Recovered_SheetName_7890_"/>
      <sheetName val="_Recovered_SheetName_7891_"/>
      <sheetName val="_Recovered_SheetName_7892_"/>
      <sheetName val="_Recovered_SheetName_7893_"/>
      <sheetName val="_Recovered_SheetName_7894_"/>
      <sheetName val="_Recovered_SheetName_7895_"/>
      <sheetName val="_Recovered_SheetName_7896_"/>
      <sheetName val="_Recovered_SheetName_7897_"/>
      <sheetName val="_Recovered_SheetName_7898_"/>
      <sheetName val="_Recovered_SheetName_7899_"/>
      <sheetName val="_Recovered_SheetName_7900_"/>
      <sheetName val="_Recovered_SheetName_7901_"/>
      <sheetName val="_Recovered_SheetName_7902_"/>
      <sheetName val="_Recovered_SheetName_7903_"/>
      <sheetName val="_Recovered_SheetName_7904_"/>
      <sheetName val="_Recovered_SheetName_7905_"/>
      <sheetName val="_Recovered_SheetName_7906_"/>
      <sheetName val="_Recovered_SheetName_7907_"/>
      <sheetName val="_Recovered_SheetName_7908_"/>
      <sheetName val="_Recovered_SheetName_7909_"/>
      <sheetName val="_Recovered_SheetName_7910_"/>
      <sheetName val="_Recovered_SheetName_7911_"/>
      <sheetName val="_Recovered_SheetName_7912_"/>
      <sheetName val="_Recovered_SheetName_7913_"/>
      <sheetName val="_Recovered_SheetName_7914_"/>
      <sheetName val="_Recovered_SheetName_7915_"/>
      <sheetName val="_Recovered_SheetName_7916_"/>
      <sheetName val="_Recovered_SheetName_7917_"/>
      <sheetName val="_Recovered_SheetName_7918_"/>
      <sheetName val="_Recovered_SheetName_7919_"/>
      <sheetName val="_Recovered_SheetName_7920_"/>
      <sheetName val="_Recovered_SheetName_7921_"/>
      <sheetName val="_Recovered_SheetName_7922_"/>
      <sheetName val="_Recovered_SheetName_7923_"/>
      <sheetName val="_Recovered_SheetName_7924_"/>
      <sheetName val="_Recovered_SheetName_7925_"/>
      <sheetName val="_Recovered_SheetName_7926_"/>
      <sheetName val="_Recovered_SheetName_7927_"/>
      <sheetName val="_Recovered_SheetName_7928_"/>
      <sheetName val="_Recovered_SheetName_7929_"/>
      <sheetName val="_Recovered_SheetName_7930_"/>
      <sheetName val="_Recovered_SheetName_7931_"/>
      <sheetName val="_Recovered_SheetName_7932_"/>
      <sheetName val="_Recovered_SheetName_7933_"/>
      <sheetName val="_Recovered_SheetName_7934_"/>
      <sheetName val="_Recovered_SheetName_7935_"/>
      <sheetName val="_Recovered_SheetName_7936_"/>
      <sheetName val="_Recovered_SheetName_7937_"/>
      <sheetName val="_Recovered_SheetName_7938_"/>
      <sheetName val="_Recovered_SheetName_7939_"/>
      <sheetName val="_Recovered_SheetName_7940_"/>
      <sheetName val="_Recovered_SheetName_7941_"/>
      <sheetName val="_Recovered_SheetName_7942_"/>
      <sheetName val="_Recovered_SheetName_7943_"/>
      <sheetName val="_Recovered_SheetName_7944_"/>
      <sheetName val="_Recovered_SheetName_7945_"/>
      <sheetName val="_Recovered_SheetName_7946_"/>
      <sheetName val="_Recovered_SheetName_7947_"/>
      <sheetName val="_Recovered_SheetName_7948_"/>
      <sheetName val="_Recovered_SheetName_7949_"/>
      <sheetName val="_Recovered_SheetName_7950_"/>
      <sheetName val="_Recovered_SheetName_7951_"/>
      <sheetName val="_Recovered_SheetName_7952_"/>
      <sheetName val="_Recovered_SheetName_7953_"/>
      <sheetName val="_Recovered_SheetName_7954_"/>
      <sheetName val="_Recovered_SheetName_7955_"/>
      <sheetName val="_Recovered_SheetName_7956_"/>
      <sheetName val="_Recovered_SheetName_7957_"/>
      <sheetName val="_Recovered_SheetName_7958_"/>
      <sheetName val="_Recovered_SheetName_7959_"/>
      <sheetName val="_Recovered_SheetName_7960_"/>
      <sheetName val="_Recovered_SheetName_7961_"/>
      <sheetName val="_Recovered_SheetName_7962_"/>
      <sheetName val="_Recovered_SheetName_7963_"/>
      <sheetName val="_Recovered_SheetName_7964_"/>
      <sheetName val="_Recovered_SheetName_7965_"/>
      <sheetName val="_Recovered_SheetName_7966_"/>
      <sheetName val="_Recovered_SheetName_7967_"/>
      <sheetName val="_Recovered_SheetName_7968_"/>
      <sheetName val="_Recovered_SheetName_7969_"/>
      <sheetName val="_Recovered_SheetName_7970_"/>
      <sheetName val="_Recovered_SheetName_7971_"/>
      <sheetName val="_Recovered_SheetName_7972_"/>
      <sheetName val="_Recovered_SheetName_7973_"/>
      <sheetName val="_Recovered_SheetName_7974_"/>
      <sheetName val="_Recovered_SheetName_7975_"/>
      <sheetName val="_Recovered_SheetName_7976_"/>
      <sheetName val="_Recovered_SheetName_7977_"/>
      <sheetName val="_Recovered_SheetName_7978_"/>
      <sheetName val="_Recovered_SheetName_7979_"/>
      <sheetName val="_Recovered_SheetName_7980_"/>
      <sheetName val="_Recovered_SheetName_7981_"/>
      <sheetName val="_Recovered_SheetName_7982_"/>
      <sheetName val="_Recovered_SheetName_7983_"/>
      <sheetName val="_Recovered_SheetName_7984_"/>
      <sheetName val="_Recovered_SheetName_7985_"/>
      <sheetName val="_Recovered_SheetName_7986_"/>
      <sheetName val="_Recovered_SheetName_7987_"/>
      <sheetName val="_Recovered_SheetName_7988_"/>
      <sheetName val="_Recovered_SheetName_7989_"/>
      <sheetName val="_Recovered_SheetName_7990_"/>
      <sheetName val="_Recovered_SheetName_7991_"/>
      <sheetName val="_Recovered_SheetName_7992_"/>
      <sheetName val="_Recovered_SheetName_7993_"/>
      <sheetName val="_Recovered_SheetName_7994_"/>
      <sheetName val="_Recovered_SheetName_7995_"/>
      <sheetName val="_Recovered_SheetName_7996_"/>
      <sheetName val="_Recovered_SheetName_7997_"/>
      <sheetName val="_Recovered_SheetName_7998_"/>
      <sheetName val="_Recovered_SheetName_7999_"/>
      <sheetName val="_Recovered_SheetName_8000_"/>
      <sheetName val="_Recovered_SheetName_8001_"/>
      <sheetName val="_Recovered_SheetName_8002_"/>
      <sheetName val="_Recovered_SheetName_8003_"/>
      <sheetName val="_Recovered_SheetName_8004_"/>
      <sheetName val="_Recovered_SheetName_8005_"/>
      <sheetName val="_Recovered_SheetName_8006_"/>
      <sheetName val="_Recovered_SheetName_8007_"/>
      <sheetName val="_Recovered_SheetName_8008_"/>
      <sheetName val="_Recovered_SheetName_8009_"/>
      <sheetName val="_Recovered_SheetName_8010_"/>
      <sheetName val="_Recovered_SheetName_8011_"/>
      <sheetName val="_Recovered_SheetName_8012_"/>
      <sheetName val="_Recovered_SheetName_8013_"/>
      <sheetName val="_Recovered_SheetName_8014_"/>
      <sheetName val="_Recovered_SheetName_8015_"/>
      <sheetName val="_Recovered_SheetName_8016_"/>
      <sheetName val="_Recovered_SheetName_8017_"/>
      <sheetName val="_Recovered_SheetName_8018_"/>
      <sheetName val="_Recovered_SheetName_8019_"/>
      <sheetName val="_Recovered_SheetName_8020_"/>
      <sheetName val="_Recovered_SheetName_8021_"/>
      <sheetName val="_Recovered_SheetName_8022_"/>
      <sheetName val="_Recovered_SheetName_8023_"/>
      <sheetName val="_Recovered_SheetName_8024_"/>
      <sheetName val="_Recovered_SheetName_8025_"/>
      <sheetName val="_Recovered_SheetName_8026_"/>
      <sheetName val="_Recovered_SheetName_8027_"/>
      <sheetName val="_Recovered_SheetName_8028_"/>
      <sheetName val="_Recovered_SheetName_8029_"/>
      <sheetName val="_Recovered_SheetName_8030_"/>
      <sheetName val="_Recovered_SheetName_8031_"/>
      <sheetName val="_Recovered_SheetName_8032_"/>
      <sheetName val="_Recovered_SheetName_8033_"/>
      <sheetName val="_Recovered_SheetName_8034_"/>
      <sheetName val="_Recovered_SheetName_8035_"/>
      <sheetName val="_Recovered_SheetName_8036_"/>
      <sheetName val="_Recovered_SheetName_8037_"/>
      <sheetName val="_Recovered_SheetName_8038_"/>
      <sheetName val="_Recovered_SheetName_8039_"/>
      <sheetName val="_Recovered_SheetName_8040_"/>
      <sheetName val="_Recovered_SheetName_8041_"/>
      <sheetName val="_Recovered_SheetName_8042_"/>
      <sheetName val="_Recovered_SheetName_8043_"/>
      <sheetName val="_Recovered_SheetName_8044_"/>
      <sheetName val="_Recovered_SheetName_8045_"/>
      <sheetName val="_Recovered_SheetName_8046_"/>
      <sheetName val="_Recovered_SheetName_8047_"/>
      <sheetName val="_Recovered_SheetName_8048_"/>
      <sheetName val="_Recovered_SheetName_8049_"/>
      <sheetName val="_Recovered_SheetName_8050_"/>
      <sheetName val="_Recovered_SheetName_8051_"/>
      <sheetName val="_Recovered_SheetName_8052_"/>
      <sheetName val="_Recovered_SheetName_8053_"/>
      <sheetName val="_Recovered_SheetName_8054_"/>
      <sheetName val="_Recovered_SheetName_8055_"/>
      <sheetName val="_Recovered_SheetName_8056_"/>
      <sheetName val="_Recovered_SheetName_8057_"/>
      <sheetName val="_Recovered_SheetName_8058_"/>
      <sheetName val="_Recovered_SheetName_8059_"/>
      <sheetName val="_Recovered_SheetName_8060_"/>
      <sheetName val="_Recovered_SheetName_8061_"/>
      <sheetName val="_Recovered_SheetName_8062_"/>
      <sheetName val="_Recovered_SheetName_8063_"/>
      <sheetName val="_Recovered_SheetName_8064_"/>
      <sheetName val="_Recovered_SheetName_8065_"/>
      <sheetName val="_Recovered_SheetName_8066_"/>
      <sheetName val="_Recovered_SheetName_8067_"/>
      <sheetName val="_Recovered_SheetName_8068_"/>
      <sheetName val="_Recovered_SheetName_8069_"/>
      <sheetName val="_Recovered_SheetName_8070_"/>
      <sheetName val="_Recovered_SheetName_8071_"/>
      <sheetName val="_Recovered_SheetName_8072_"/>
      <sheetName val="_Recovered_SheetName_8073_"/>
      <sheetName val="_Recovered_SheetName_8074_"/>
      <sheetName val="_Recovered_SheetName_8075_"/>
      <sheetName val="_Recovered_SheetName_8076_"/>
      <sheetName val="_Recovered_SheetName_8077_"/>
      <sheetName val="_Recovered_SheetName_8078_"/>
      <sheetName val="_Recovered_SheetName_8079_"/>
      <sheetName val="_Recovered_SheetName_8080_"/>
      <sheetName val="_Recovered_SheetName_8081_"/>
      <sheetName val="_Recovered_SheetName_8082_"/>
      <sheetName val="_Recovered_SheetName_8083_"/>
      <sheetName val="_Recovered_SheetName_8084_"/>
      <sheetName val="_Recovered_SheetName_8085_"/>
      <sheetName val="_Recovered_SheetName_8086_"/>
      <sheetName val="_Recovered_SheetName_8087_"/>
      <sheetName val="_Recovered_SheetName_8088_"/>
      <sheetName val="_Recovered_SheetName_8089_"/>
      <sheetName val="_Recovered_SheetName_8090_"/>
      <sheetName val="_Recovered_SheetName_8091_"/>
      <sheetName val="_Recovered_SheetName_8092_"/>
      <sheetName val="_Recovered_SheetName_8093_"/>
      <sheetName val="_Recovered_SheetName_8094_"/>
      <sheetName val="_Recovered_SheetName_8095_"/>
      <sheetName val="_Recovered_SheetName_8096_"/>
      <sheetName val="_Recovered_SheetName_8097_"/>
      <sheetName val="_Recovered_SheetName_8098_"/>
      <sheetName val="_Recovered_SheetName_8099_"/>
      <sheetName val="_Recovered_SheetName_8100_"/>
      <sheetName val="_Recovered_SheetName_8101_"/>
      <sheetName val="_Recovered_SheetName_8102_"/>
      <sheetName val="_Recovered_SheetName_8103_"/>
      <sheetName val="_Recovered_SheetName_8104_"/>
      <sheetName val="_Recovered_SheetName_8105_"/>
      <sheetName val="_Recovered_SheetName_8106_"/>
      <sheetName val="_Recovered_SheetName_8107_"/>
      <sheetName val="_Recovered_SheetName_8108_"/>
      <sheetName val="_Recovered_SheetName_8109_"/>
      <sheetName val="_Recovered_SheetName_8110_"/>
      <sheetName val="_Recovered_SheetName_8111_"/>
      <sheetName val="_Recovered_SheetName_8112_"/>
      <sheetName val="_Recovered_SheetName_8113_"/>
      <sheetName val="_Recovered_SheetName_8114_"/>
      <sheetName val="_Recovered_SheetName_8115_"/>
      <sheetName val="_Recovered_SheetName_8116_"/>
      <sheetName val="_Recovered_SheetName_8117_"/>
      <sheetName val="_Recovered_SheetName_8118_"/>
      <sheetName val="_Recovered_SheetName_8119_"/>
      <sheetName val="_Recovered_SheetName_8120_"/>
      <sheetName val="_Recovered_SheetName_8121_"/>
      <sheetName val="_Recovered_SheetName_8122_"/>
      <sheetName val="_Recovered_SheetName_8123_"/>
      <sheetName val="_Recovered_SheetName_8124_"/>
      <sheetName val="_Recovered_SheetName_8125_"/>
      <sheetName val="_Recovered_SheetName_8126_"/>
      <sheetName val="_Recovered_SheetName_8127_"/>
      <sheetName val="_Recovered_SheetName_8128_"/>
      <sheetName val="_Recovered_SheetName_8129_"/>
      <sheetName val="_Recovered_SheetName_8130_"/>
      <sheetName val="_Recovered_SheetName_8131_"/>
      <sheetName val="_Recovered_SheetName_8132_"/>
      <sheetName val="_Recovered_SheetName_8133_"/>
      <sheetName val="_Recovered_SheetName_8134_"/>
      <sheetName val="_Recovered_SheetName_8135_"/>
      <sheetName val="_Recovered_SheetName_8136_"/>
      <sheetName val="_Recovered_SheetName_8137_"/>
      <sheetName val="_Recovered_SheetName_8138_"/>
      <sheetName val="_Recovered_SheetName_8139_"/>
      <sheetName val="_Recovered_SheetName_8140_"/>
      <sheetName val="_Recovered_SheetName_8141_"/>
      <sheetName val="_Recovered_SheetName_8142_"/>
      <sheetName val="_Recovered_SheetName_8143_"/>
      <sheetName val="_Recovered_SheetName_8144_"/>
      <sheetName val="_Recovered_SheetName_8145_"/>
      <sheetName val="_Recovered_SheetName_8146_"/>
      <sheetName val="_Recovered_SheetName_8147_"/>
      <sheetName val="_Recovered_SheetName_8148_"/>
      <sheetName val="_Recovered_SheetName_8149_"/>
      <sheetName val="_Recovered_SheetName_8150_"/>
      <sheetName val="_Recovered_SheetName_8151_"/>
      <sheetName val="_Recovered_SheetName_8152_"/>
      <sheetName val="_Recovered_SheetName_8153_"/>
      <sheetName val="_Recovered_SheetName_8154_"/>
      <sheetName val="_Recovered_SheetName_8155_"/>
      <sheetName val="_Recovered_SheetName_8156_"/>
      <sheetName val="_Recovered_SheetName_8157_"/>
      <sheetName val="_Recovered_SheetName_8158_"/>
      <sheetName val="_Recovered_SheetName_8159_"/>
      <sheetName val="_Recovered_SheetName_8160_"/>
      <sheetName val="_Recovered_SheetName_8161_"/>
      <sheetName val="_Recovered_SheetName_8162_"/>
      <sheetName val="_Recovered_SheetName_8163_"/>
      <sheetName val="_Recovered_SheetName_8164_"/>
      <sheetName val="_Recovered_SheetName_8165_"/>
      <sheetName val="_Recovered_SheetName_8166_"/>
      <sheetName val="_Recovered_SheetName_8167_"/>
      <sheetName val="_Recovered_SheetName_8168_"/>
      <sheetName val="_Recovered_SheetName_8169_"/>
      <sheetName val="_Recovered_SheetName_8170_"/>
      <sheetName val="_Recovered_SheetName_8171_"/>
      <sheetName val="_Recovered_SheetName_8172_"/>
      <sheetName val="_Recovered_SheetName_8173_"/>
      <sheetName val="_Recovered_SheetName_8174_"/>
      <sheetName val="_Recovered_SheetName_8175_"/>
      <sheetName val="_Recovered_SheetName_8176_"/>
      <sheetName val="_Recovered_SheetName_8177_"/>
      <sheetName val="_Recovered_SheetName_8178_"/>
      <sheetName val="_Recovered_SheetName_8179_"/>
      <sheetName val="_Recovered_SheetName_8180_"/>
      <sheetName val="_Recovered_SheetName_8181_"/>
      <sheetName val="_Recovered_SheetName_8182_"/>
      <sheetName val="_Recovered_SheetName_8183_"/>
      <sheetName val="_Recovered_SheetName_8184_"/>
      <sheetName val="_Recovered_SheetName_8185_"/>
      <sheetName val="_Recovered_SheetName_8186_"/>
      <sheetName val="_Recovered_SheetName_8187_"/>
      <sheetName val="_Recovered_SheetName_8188_"/>
      <sheetName val="_Recovered_SheetName_8189_"/>
      <sheetName val="_Recovered_SheetName_8190_"/>
      <sheetName val="_Recovered_SheetName_8191_"/>
      <sheetName val="_Recovered_SheetName_8192_"/>
      <sheetName val="_Recovered_SheetName_8193_"/>
      <sheetName val="_Recovered_SheetName_8194_"/>
      <sheetName val="_Recovered_SheetName_8195_"/>
      <sheetName val="_Recovered_SheetName_8196_"/>
      <sheetName val="_Recovered_SheetName_8197_"/>
      <sheetName val="_Recovered_SheetName_8198_"/>
      <sheetName val="_Recovered_SheetName_8199_"/>
      <sheetName val="_Recovered_SheetName_8200_"/>
      <sheetName val="_Recovered_SheetName_8201_"/>
      <sheetName val="_Recovered_SheetName_8202_"/>
      <sheetName val="_Recovered_SheetName_8203_"/>
      <sheetName val="_Recovered_SheetName_8204_"/>
      <sheetName val="_Recovered_SheetName_8205_"/>
      <sheetName val="_Recovered_SheetName_8206_"/>
      <sheetName val="_Recovered_SheetName_8207_"/>
      <sheetName val="_Recovered_SheetName_8208_"/>
      <sheetName val="_Recovered_SheetName_8209_"/>
      <sheetName val="_Recovered_SheetName_8210_"/>
      <sheetName val="_Recovered_SheetName_8211_"/>
      <sheetName val="_Recovered_SheetName_8212_"/>
      <sheetName val="_Recovered_SheetName_8213_"/>
      <sheetName val="_Recovered_SheetName_8214_"/>
      <sheetName val="_Recovered_SheetName_8215_"/>
      <sheetName val="_Recovered_SheetName_8216_"/>
      <sheetName val="_Recovered_SheetName_8217_"/>
      <sheetName val="_Recovered_SheetName_8218_"/>
      <sheetName val="_Recovered_SheetName_8219_"/>
      <sheetName val="_Recovered_SheetName_8220_"/>
      <sheetName val="_Recovered_SheetName_8221_"/>
      <sheetName val="_Recovered_SheetName_8222_"/>
      <sheetName val="_Recovered_SheetName_8223_"/>
      <sheetName val="_Recovered_SheetName_8224_"/>
      <sheetName val="_Recovered_SheetName_8225_"/>
      <sheetName val="_Recovered_SheetName_8226_"/>
      <sheetName val="_Recovered_SheetName_8227_"/>
      <sheetName val="_Recovered_SheetName_8228_"/>
      <sheetName val="_Recovered_SheetName_8229_"/>
      <sheetName val="_Recovered_SheetName_8230_"/>
      <sheetName val="_Recovered_SheetName_8231_"/>
      <sheetName val="_Recovered_SheetName_8232_"/>
      <sheetName val="_Recovered_SheetName_8233_"/>
      <sheetName val="_Recovered_SheetName_8234_"/>
      <sheetName val="_Recovered_SheetName_8235_"/>
      <sheetName val="_Recovered_SheetName_8236_"/>
      <sheetName val="_Recovered_SheetName_8237_"/>
      <sheetName val="_Recovered_SheetName_8238_"/>
      <sheetName val="_Recovered_SheetName_8239_"/>
      <sheetName val="_Recovered_SheetName_8240_"/>
      <sheetName val="_Recovered_SheetName_8241_"/>
      <sheetName val="_Recovered_SheetName_8242_"/>
      <sheetName val="_Recovered_SheetName_8243_"/>
      <sheetName val="_Recovered_SheetName_8244_"/>
      <sheetName val="_Recovered_SheetName_8245_"/>
      <sheetName val="_Recovered_SheetName_8246_"/>
      <sheetName val="_Recovered_SheetName_8247_"/>
      <sheetName val="_Recovered_SheetName_8248_"/>
      <sheetName val="_Recovered_SheetName_8249_"/>
      <sheetName val="_Recovered_SheetName_8250_"/>
      <sheetName val="_Recovered_SheetName_8251_"/>
      <sheetName val="_Recovered_SheetName_8252_"/>
      <sheetName val="_Recovered_SheetName_8253_"/>
      <sheetName val="_Recovered_SheetName_8254_"/>
      <sheetName val="_Recovered_SheetName_8255_"/>
      <sheetName val="_Recovered_SheetName_8256_"/>
      <sheetName val="_Recovered_SheetName_8257_"/>
      <sheetName val="_Recovered_SheetName_8258_"/>
      <sheetName val="_Recovered_SheetName_8259_"/>
      <sheetName val="_Recovered_SheetName_8260_"/>
      <sheetName val="_Recovered_SheetName_8261_"/>
      <sheetName val="_Recovered_SheetName_8262_"/>
      <sheetName val="_Recovered_SheetName_8263_"/>
      <sheetName val="_Recovered_SheetName_8264_"/>
      <sheetName val="_Recovered_SheetName_8265_"/>
      <sheetName val="_Recovered_SheetName_8266_"/>
      <sheetName val="_Recovered_SheetName_8267_"/>
      <sheetName val="_Recovered_SheetName_8268_"/>
      <sheetName val="_Recovered_SheetName_8269_"/>
      <sheetName val="_Recovered_SheetName_8270_"/>
      <sheetName val="_Recovered_SheetName_8271_"/>
      <sheetName val="_Recovered_SheetName_8272_"/>
      <sheetName val="_Recovered_SheetName_8273_"/>
      <sheetName val="_Recovered_SheetName_8274_"/>
      <sheetName val="_Recovered_SheetName_8275_"/>
      <sheetName val="_Recovered_SheetName_8276_"/>
      <sheetName val="_Recovered_SheetName_8277_"/>
      <sheetName val="_Recovered_SheetName_8278_"/>
      <sheetName val="_Recovered_SheetName_8279_"/>
      <sheetName val="_Recovered_SheetName_8280_"/>
      <sheetName val="_Recovered_SheetName_8281_"/>
      <sheetName val="_Recovered_SheetName_8282_"/>
      <sheetName val="_Recovered_SheetName_8283_"/>
      <sheetName val="_Recovered_SheetName_8284_"/>
      <sheetName val="_Recovered_SheetName_8285_"/>
      <sheetName val="_Recovered_SheetName_8286_"/>
      <sheetName val="_Recovered_SheetName_8287_"/>
      <sheetName val="_Recovered_SheetName_8288_"/>
      <sheetName val="_Recovered_SheetName_8289_"/>
      <sheetName val="_Recovered_SheetName_8290_"/>
      <sheetName val="_Recovered_SheetName_8291_"/>
      <sheetName val="_Recovered_SheetName_8292_"/>
      <sheetName val="_Recovered_SheetName_8293_"/>
      <sheetName val="_Recovered_SheetName_8294_"/>
      <sheetName val="_Recovered_SheetName_8295_"/>
      <sheetName val="_Recovered_SheetName_8296_"/>
      <sheetName val="_Recovered_SheetName_8297_"/>
      <sheetName val="_Recovered_SheetName_8298_"/>
      <sheetName val="_Recovered_SheetName_8299_"/>
      <sheetName val="_Recovered_SheetName_8300_"/>
      <sheetName val="_Recovered_SheetName_8301_"/>
      <sheetName val="_Recovered_SheetName_8302_"/>
      <sheetName val="_Recovered_SheetName_8303_"/>
      <sheetName val="_Recovered_SheetName_8304_"/>
      <sheetName val="_Recovered_SheetName_8305_"/>
      <sheetName val="_Recovered_SheetName_8306_"/>
      <sheetName val="_Recovered_SheetName_8307_"/>
      <sheetName val="_Recovered_SheetName_8308_"/>
      <sheetName val="_Recovered_SheetName_8309_"/>
      <sheetName val="_Recovered_SheetName_8310_"/>
      <sheetName val="_Recovered_SheetName_8311_"/>
      <sheetName val="_Recovered_SheetName_8312_"/>
      <sheetName val="_Recovered_SheetName_8313_"/>
      <sheetName val="_Recovered_SheetName_8314_"/>
      <sheetName val="_Recovered_SheetName_8315_"/>
      <sheetName val="_Recovered_SheetName_8316_"/>
      <sheetName val="_Recovered_SheetName_8317_"/>
      <sheetName val="_Recovered_SheetName_8318_"/>
      <sheetName val="_Recovered_SheetName_8319_"/>
      <sheetName val="_Recovered_SheetName_8320_"/>
      <sheetName val="_Recovered_SheetName_8321_"/>
      <sheetName val="_Recovered_SheetName_8322_"/>
      <sheetName val="_Recovered_SheetName_8323_"/>
      <sheetName val="_Recovered_SheetName_8324_"/>
      <sheetName val="_Recovered_SheetName_8325_"/>
      <sheetName val="_Recovered_SheetName_8326_"/>
      <sheetName val="_Recovered_SheetName_8327_"/>
      <sheetName val="_Recovered_SheetName_8328_"/>
      <sheetName val="_Recovered_SheetName_8329_"/>
      <sheetName val="_Recovered_SheetName_8330_"/>
      <sheetName val="_Recovered_SheetName_8331_"/>
      <sheetName val="_Recovered_SheetName_8332_"/>
      <sheetName val="_Recovered_SheetName_8333_"/>
      <sheetName val="_Recovered_SheetName_8334_"/>
      <sheetName val="_Recovered_SheetName_8335_"/>
      <sheetName val="_Recovered_SheetName_8336_"/>
      <sheetName val="_Recovered_SheetName_8337_"/>
      <sheetName val="_Recovered_SheetName_8338_"/>
      <sheetName val="_Recovered_SheetName_8339_"/>
      <sheetName val="_Recovered_SheetName_8340_"/>
      <sheetName val="_Recovered_SheetName_8341_"/>
      <sheetName val="_Recovered_SheetName_8342_"/>
      <sheetName val="_Recovered_SheetName_8343_"/>
      <sheetName val="_Recovered_SheetName_8344_"/>
      <sheetName val="_Recovered_SheetName_8345_"/>
      <sheetName val="_Recovered_SheetName_8346_"/>
      <sheetName val="_Recovered_SheetName_8347_"/>
      <sheetName val="_Recovered_SheetName_8348_"/>
      <sheetName val="_Recovered_SheetName_8349_"/>
      <sheetName val="_Recovered_SheetName_8350_"/>
      <sheetName val="_Recovered_SheetName_8351_"/>
      <sheetName val="_Recovered_SheetName_8352_"/>
      <sheetName val="_Recovered_SheetName_8353_"/>
      <sheetName val="_Recovered_SheetName_8354_"/>
      <sheetName val="_Recovered_SheetName_8355_"/>
      <sheetName val="_Recovered_SheetName_8356_"/>
      <sheetName val="_Recovered_SheetName_8357_"/>
      <sheetName val="_Recovered_SheetName_8358_"/>
      <sheetName val="_Recovered_SheetName_8359_"/>
      <sheetName val="_Recovered_SheetName_8360_"/>
      <sheetName val="_Recovered_SheetName_8361_"/>
      <sheetName val="_Recovered_SheetName_8362_"/>
      <sheetName val="_Recovered_SheetName_8363_"/>
      <sheetName val="_Recovered_SheetName_8364_"/>
      <sheetName val="_Recovered_SheetName_8365_"/>
      <sheetName val="_Recovered_SheetName_8366_"/>
      <sheetName val="_Recovered_SheetName_8367_"/>
      <sheetName val="_Recovered_SheetName_8368_"/>
      <sheetName val="_Recovered_SheetName_8369_"/>
      <sheetName val="_Recovered_SheetName_8370_"/>
      <sheetName val="_Recovered_SheetName_8371_"/>
      <sheetName val="_Recovered_SheetName_8372_"/>
      <sheetName val="_Recovered_SheetName_8373_"/>
      <sheetName val="_Recovered_SheetName_8374_"/>
      <sheetName val="_Recovered_SheetName_8375_"/>
      <sheetName val="_Recovered_SheetName_8376_"/>
      <sheetName val="_Recovered_SheetName_8377_"/>
      <sheetName val="_Recovered_SheetName_8378_"/>
      <sheetName val="_Recovered_SheetName_8379_"/>
      <sheetName val="_Recovered_SheetName_8380_"/>
      <sheetName val="_Recovered_SheetName_8381_"/>
      <sheetName val="_Recovered_SheetName_8382_"/>
      <sheetName val="_Recovered_SheetName_8383_"/>
      <sheetName val="_Recovered_SheetName_8384_"/>
      <sheetName val="_Recovered_SheetName_8385_"/>
      <sheetName val="_Recovered_SheetName_8386_"/>
      <sheetName val="_Recovered_SheetName_8387_"/>
      <sheetName val="_Recovered_SheetName_8388_"/>
      <sheetName val="_Recovered_SheetName_8389_"/>
      <sheetName val="_Recovered_SheetName_8390_"/>
      <sheetName val="_Recovered_SheetName_8391_"/>
      <sheetName val="_Recovered_SheetName_8392_"/>
      <sheetName val="_Recovered_SheetName_8393_"/>
      <sheetName val="_Recovered_SheetName_8394_"/>
      <sheetName val="_Recovered_SheetName_8395_"/>
      <sheetName val="_Recovered_SheetName_8396_"/>
      <sheetName val="_Recovered_SheetName_8397_"/>
      <sheetName val="_Recovered_SheetName_8398_"/>
      <sheetName val="_Recovered_SheetName_8399_"/>
      <sheetName val="_Recovered_SheetName_8400_"/>
      <sheetName val="_Recovered_SheetName_8401_"/>
      <sheetName val="_Recovered_SheetName_8402_"/>
      <sheetName val="_Recovered_SheetName_8403_"/>
      <sheetName val="_Recovered_SheetName_8404_"/>
      <sheetName val="_Recovered_SheetName_8405_"/>
      <sheetName val="_Recovered_SheetName_8406_"/>
      <sheetName val="_Recovered_SheetName_8407_"/>
      <sheetName val="_Recovered_SheetName_8408_"/>
      <sheetName val="_Recovered_SheetName_8409_"/>
      <sheetName val="_Recovered_SheetName_8410_"/>
      <sheetName val="_Recovered_SheetName_8411_"/>
      <sheetName val="_Recovered_SheetName_8412_"/>
      <sheetName val="_Recovered_SheetName_8413_"/>
      <sheetName val="_Recovered_SheetName_8414_"/>
      <sheetName val="_Recovered_SheetName_8415_"/>
      <sheetName val="_Recovered_SheetName_8416_"/>
      <sheetName val="_Recovered_SheetName_8417_"/>
      <sheetName val="_Recovered_SheetName_8418_"/>
      <sheetName val="_Recovered_SheetName_8419_"/>
      <sheetName val="_Recovered_SheetName_8420_"/>
      <sheetName val="_Recovered_SheetName_8421_"/>
      <sheetName val="_Recovered_SheetName_8422_"/>
      <sheetName val="_Recovered_SheetName_8423_"/>
      <sheetName val="_Recovered_SheetName_8424_"/>
      <sheetName val="_Recovered_SheetName_8425_"/>
      <sheetName val="_Recovered_SheetName_8426_"/>
      <sheetName val="_Recovered_SheetName_8427_"/>
      <sheetName val="_Recovered_SheetName_8428_"/>
      <sheetName val="_Recovered_SheetName_8429_"/>
      <sheetName val="_Recovered_SheetName_8430_"/>
      <sheetName val="_Recovered_SheetName_8431_"/>
      <sheetName val="_Recovered_SheetName_8432_"/>
      <sheetName val="_Recovered_SheetName_8433_"/>
      <sheetName val="_Recovered_SheetName_8434_"/>
      <sheetName val="_Recovered_SheetName_8435_"/>
      <sheetName val="_Recovered_SheetName_8436_"/>
      <sheetName val="_Recovered_SheetName_8437_"/>
      <sheetName val="_Recovered_SheetName_8438_"/>
      <sheetName val="_Recovered_SheetName_8439_"/>
      <sheetName val="_Recovered_SheetName_8440_"/>
      <sheetName val="_Recovered_SheetName_8441_"/>
      <sheetName val="_Recovered_SheetName_8442_"/>
      <sheetName val="_Recovered_SheetName_8443_"/>
      <sheetName val="_Recovered_SheetName_8444_"/>
      <sheetName val="_Recovered_SheetName_8445_"/>
      <sheetName val="_Recovered_SheetName_8446_"/>
      <sheetName val="_Recovered_SheetName_8447_"/>
      <sheetName val="_Recovered_SheetName_8448_"/>
      <sheetName val="_Recovered_SheetName_8449_"/>
      <sheetName val="_Recovered_SheetName_8450_"/>
      <sheetName val="_Recovered_SheetName_8451_"/>
      <sheetName val="_Recovered_SheetName_8452_"/>
      <sheetName val="_Recovered_SheetName_8453_"/>
      <sheetName val="_Recovered_SheetName_8454_"/>
      <sheetName val="_Recovered_SheetName_8455_"/>
      <sheetName val="_Recovered_SheetName_8456_"/>
      <sheetName val="_Recovered_SheetName_8457_"/>
      <sheetName val="_Recovered_SheetName_8458_"/>
      <sheetName val="_Recovered_SheetName_8459_"/>
      <sheetName val="_Recovered_SheetName_8460_"/>
      <sheetName val="_Recovered_SheetName_8461_"/>
      <sheetName val="_Recovered_SheetName_8462_"/>
      <sheetName val="_Recovered_SheetName_8463_"/>
      <sheetName val="_Recovered_SheetName_8464_"/>
      <sheetName val="_Recovered_SheetName_8465_"/>
      <sheetName val="_Recovered_SheetName_8466_"/>
      <sheetName val="_Recovered_SheetName_8467_"/>
      <sheetName val="_Recovered_SheetName_8468_"/>
      <sheetName val="_Recovered_SheetName_8469_"/>
      <sheetName val="_Recovered_SheetName_8470_"/>
      <sheetName val="_Recovered_SheetName_8471_"/>
      <sheetName val="_Recovered_SheetName_8472_"/>
      <sheetName val="_Recovered_SheetName_8473_"/>
      <sheetName val="_Recovered_SheetName_8474_"/>
      <sheetName val="_Recovered_SheetName_8475_"/>
      <sheetName val="_Recovered_SheetName_8476_"/>
      <sheetName val="_Recovered_SheetName_8477_"/>
      <sheetName val="_Recovered_SheetName_8478_"/>
      <sheetName val="_Recovered_SheetName_8479_"/>
      <sheetName val="_Recovered_SheetName_8480_"/>
      <sheetName val="_Recovered_SheetName_8481_"/>
      <sheetName val="_Recovered_SheetName_8482_"/>
      <sheetName val="_Recovered_SheetName_8483_"/>
      <sheetName val="_Recovered_SheetName_8484_"/>
      <sheetName val="_Recovered_SheetName_8485_"/>
      <sheetName val="_Recovered_SheetName_8486_"/>
      <sheetName val="_Recovered_SheetName_8487_"/>
      <sheetName val="_Recovered_SheetName_8488_"/>
      <sheetName val="_Recovered_SheetName_8489_"/>
      <sheetName val="_Recovered_SheetName_8490_"/>
      <sheetName val="_Recovered_SheetName_8491_"/>
      <sheetName val="_Recovered_SheetName_8492_"/>
      <sheetName val="_Recovered_SheetName_8493_"/>
      <sheetName val="_Recovered_SheetName_8494_"/>
      <sheetName val="_Recovered_SheetName_8495_"/>
      <sheetName val="_Recovered_SheetName_8496_"/>
      <sheetName val="_Recovered_SheetName_8497_"/>
      <sheetName val="_Recovered_SheetName_8498_"/>
      <sheetName val="_Recovered_SheetName_8499_"/>
      <sheetName val="_Recovered_SheetName_8500_"/>
      <sheetName val="_Recovered_SheetName_8501_"/>
      <sheetName val="_Recovered_SheetName_8502_"/>
      <sheetName val="_Recovered_SheetName_8503_"/>
      <sheetName val="_Recovered_SheetName_8504_"/>
      <sheetName val="_Recovered_SheetName_8505_"/>
      <sheetName val="_Recovered_SheetName_8506_"/>
      <sheetName val="_Recovered_SheetName_8507_"/>
      <sheetName val="_Recovered_SheetName_8508_"/>
      <sheetName val="_Recovered_SheetName_8509_"/>
      <sheetName val="_Recovered_SheetName_8510_"/>
      <sheetName val="_Recovered_SheetName_8511_"/>
      <sheetName val="_Recovered_SheetName_8512_"/>
      <sheetName val="_Recovered_SheetName_8513_"/>
      <sheetName val="_Recovered_SheetName_8514_"/>
      <sheetName val="_Recovered_SheetName_8515_"/>
      <sheetName val="_Recovered_SheetName_8516_"/>
      <sheetName val="_Recovered_SheetName_8517_"/>
      <sheetName val="_Recovered_SheetName_8518_"/>
      <sheetName val="_Recovered_SheetName_8519_"/>
      <sheetName val="_Recovered_SheetName_8520_"/>
      <sheetName val="_Recovered_SheetName_8521_"/>
      <sheetName val="_Recovered_SheetName_8522_"/>
      <sheetName val="_Recovered_SheetName_8523_"/>
      <sheetName val="_Recovered_SheetName_8524_"/>
      <sheetName val="_Recovered_SheetName_8525_"/>
      <sheetName val="_Recovered_SheetName_8526_"/>
      <sheetName val="_Recovered_SheetName_8527_"/>
      <sheetName val="_Recovered_SheetName_8528_"/>
      <sheetName val="_Recovered_SheetName_8529_"/>
      <sheetName val="_Recovered_SheetName_8530_"/>
      <sheetName val="_Recovered_SheetName_8531_"/>
      <sheetName val="_Recovered_SheetName_8532_"/>
      <sheetName val="_Recovered_SheetName_8533_"/>
      <sheetName val="_Recovered_SheetName_8534_"/>
      <sheetName val="_Recovered_SheetName_8535_"/>
      <sheetName val="_Recovered_SheetName_8536_"/>
      <sheetName val="_Recovered_SheetName_8537_"/>
      <sheetName val="_Recovered_SheetName_8538_"/>
      <sheetName val="_Recovered_SheetName_8539_"/>
      <sheetName val="_Recovered_SheetName_8540_"/>
      <sheetName val="_Recovered_SheetName_8541_"/>
      <sheetName val="_Recovered_SheetName_8542_"/>
      <sheetName val="_Recovered_SheetName_8543_"/>
      <sheetName val="_Recovered_SheetName_8544_"/>
      <sheetName val="_Recovered_SheetName_8545_"/>
      <sheetName val="_Recovered_SheetName_8546_"/>
      <sheetName val="_Recovered_SheetName_8547_"/>
      <sheetName val="_Recovered_SheetName_8548_"/>
      <sheetName val="_Recovered_SheetName_8549_"/>
      <sheetName val="_Recovered_SheetName_8550_"/>
      <sheetName val="_Recovered_SheetName_8551_"/>
      <sheetName val="_Recovered_SheetName_8552_"/>
      <sheetName val="_Recovered_SheetName_8553_"/>
      <sheetName val="_Recovered_SheetName_8554_"/>
      <sheetName val="_Recovered_SheetName_8555_"/>
      <sheetName val="_Recovered_SheetName_8556_"/>
      <sheetName val="_Recovered_SheetName_8557_"/>
      <sheetName val="_Recovered_SheetName_8558_"/>
      <sheetName val="_Recovered_SheetName_8559_"/>
      <sheetName val="_Recovered_SheetName_8560_"/>
      <sheetName val="_Recovered_SheetName_8561_"/>
      <sheetName val="_Recovered_SheetName_8562_"/>
      <sheetName val="_Recovered_SheetName_8563_"/>
      <sheetName val="_Recovered_SheetName_8564_"/>
      <sheetName val="_Recovered_SheetName_8565_"/>
      <sheetName val="_Recovered_SheetName_8566_"/>
      <sheetName val="_Recovered_SheetName_8567_"/>
      <sheetName val="_Recovered_SheetName_8568_"/>
      <sheetName val="_Recovered_SheetName_8569_"/>
      <sheetName val="_Recovered_SheetName_8570_"/>
      <sheetName val="_Recovered_SheetName_8571_"/>
      <sheetName val="_Recovered_SheetName_8572_"/>
      <sheetName val="_Recovered_SheetName_8573_"/>
      <sheetName val="_Recovered_SheetName_8574_"/>
      <sheetName val="_Recovered_SheetName_8575_"/>
      <sheetName val="_Recovered_SheetName_8576_"/>
      <sheetName val="_Recovered_SheetName_8577_"/>
      <sheetName val="_Recovered_SheetName_8578_"/>
      <sheetName val="_Recovered_SheetName_8579_"/>
      <sheetName val="_Recovered_SheetName_8580_"/>
      <sheetName val="_Recovered_SheetName_8581_"/>
      <sheetName val="_Recovered_SheetName_8582_"/>
      <sheetName val="_Recovered_SheetName_8583_"/>
      <sheetName val="_Recovered_SheetName_8584_"/>
      <sheetName val="_Recovered_SheetName_8585_"/>
      <sheetName val="_Recovered_SheetName_8586_"/>
      <sheetName val="_Recovered_SheetName_8587_"/>
      <sheetName val="_Recovered_SheetName_8588_"/>
      <sheetName val="_Recovered_SheetName_8589_"/>
      <sheetName val="_Recovered_SheetName_8590_"/>
      <sheetName val="_Recovered_SheetName_8591_"/>
      <sheetName val="_Recovered_SheetName_8592_"/>
      <sheetName val="_Recovered_SheetName_8593_"/>
      <sheetName val="_Recovered_SheetName_8594_"/>
      <sheetName val="_Recovered_SheetName_8595_"/>
      <sheetName val="_Recovered_SheetName_8596_"/>
      <sheetName val="_Recovered_SheetName_8597_"/>
      <sheetName val="_Recovered_SheetName_8598_"/>
      <sheetName val="_Recovered_SheetName_8599_"/>
      <sheetName val="_Recovered_SheetName_8600_"/>
      <sheetName val="_Recovered_SheetName_8601_"/>
      <sheetName val="_Recovered_SheetName_8602_"/>
      <sheetName val="_Recovered_SheetName_8603_"/>
      <sheetName val="_Recovered_SheetName_8604_"/>
      <sheetName val="_Recovered_SheetName_8605_"/>
      <sheetName val="_Recovered_SheetName_8606_"/>
      <sheetName val="_Recovered_SheetName_8607_"/>
      <sheetName val="_Recovered_SheetName_8608_"/>
      <sheetName val="_Recovered_SheetName_8609_"/>
      <sheetName val="_Recovered_SheetName_8610_"/>
      <sheetName val="_Recovered_SheetName_8611_"/>
      <sheetName val="_Recovered_SheetName_8612_"/>
      <sheetName val="_Recovered_SheetName_8613_"/>
      <sheetName val="_Recovered_SheetName_8614_"/>
      <sheetName val="_Recovered_SheetName_8615_"/>
      <sheetName val="_Recovered_SheetName_8616_"/>
      <sheetName val="_Recovered_SheetName_8617_"/>
      <sheetName val="_Recovered_SheetName_8618_"/>
      <sheetName val="_Recovered_SheetName_8619_"/>
      <sheetName val="_Recovered_SheetName_8620_"/>
      <sheetName val="_Recovered_SheetName_8621_"/>
      <sheetName val="_Recovered_SheetName_8622_"/>
      <sheetName val="_Recovered_SheetName_8623_"/>
      <sheetName val="_Recovered_SheetName_8624_"/>
      <sheetName val="_Recovered_SheetName_8625_"/>
      <sheetName val="_Recovered_SheetName_8626_"/>
      <sheetName val="_Recovered_SheetName_8627_"/>
      <sheetName val="_Recovered_SheetName_8628_"/>
      <sheetName val="_Recovered_SheetName_8629_"/>
      <sheetName val="_Recovered_SheetName_8630_"/>
      <sheetName val="_Recovered_SheetName_8631_"/>
      <sheetName val="_Recovered_SheetName_8632_"/>
      <sheetName val="_Recovered_SheetName_8633_"/>
      <sheetName val="_Recovered_SheetName_8634_"/>
      <sheetName val="_Recovered_SheetName_8635_"/>
      <sheetName val="_Recovered_SheetName_8636_"/>
      <sheetName val="_Recovered_SheetName_8637_"/>
      <sheetName val="_Recovered_SheetName_8638_"/>
      <sheetName val="_Recovered_SheetName_8639_"/>
      <sheetName val="_Recovered_SheetName_8640_"/>
      <sheetName val="_Recovered_SheetName_8641_"/>
      <sheetName val="_Recovered_SheetName_8642_"/>
      <sheetName val="_Recovered_SheetName_8643_"/>
      <sheetName val="_Recovered_SheetName_8644_"/>
      <sheetName val="_Recovered_SheetName_8645_"/>
      <sheetName val="_Recovered_SheetName_8646_"/>
      <sheetName val="_Recovered_SheetName_8647_"/>
      <sheetName val="_Recovered_SheetName_8648_"/>
      <sheetName val="_Recovered_SheetName_8649_"/>
      <sheetName val="_Recovered_SheetName_8650_"/>
      <sheetName val="_Recovered_SheetName_8651_"/>
      <sheetName val="_Recovered_SheetName_8652_"/>
      <sheetName val="_Recovered_SheetName_8653_"/>
      <sheetName val="_Recovered_SheetName_8654_"/>
      <sheetName val="_Recovered_SheetName_8655_"/>
      <sheetName val="_Recovered_SheetName_8656_"/>
      <sheetName val="_Recovered_SheetName_8657_"/>
      <sheetName val="_Recovered_SheetName_8658_"/>
      <sheetName val="_Recovered_SheetName_8659_"/>
      <sheetName val="_Recovered_SheetName_8660_"/>
      <sheetName val="_Recovered_SheetName_8661_"/>
      <sheetName val="_Recovered_SheetName_8662_"/>
      <sheetName val="_Recovered_SheetName_8663_"/>
      <sheetName val="_Recovered_SheetName_8664_"/>
      <sheetName val="_Recovered_SheetName_8665_"/>
      <sheetName val="_Recovered_SheetName_8666_"/>
      <sheetName val="_Recovered_SheetName_8667_"/>
      <sheetName val="_Recovered_SheetName_8668_"/>
      <sheetName val="_Recovered_SheetName_8669_"/>
      <sheetName val="_Recovered_SheetName_8670_"/>
      <sheetName val="_Recovered_SheetName_8671_"/>
      <sheetName val="_Recovered_SheetName_8672_"/>
      <sheetName val="_Recovered_SheetName_8673_"/>
      <sheetName val="_Recovered_SheetName_8674_"/>
      <sheetName val="_Recovered_SheetName_8675_"/>
      <sheetName val="_Recovered_SheetName_8676_"/>
      <sheetName val="_Recovered_SheetName_8677_"/>
      <sheetName val="_Recovered_SheetName_8678_"/>
      <sheetName val="_Recovered_SheetName_8679_"/>
      <sheetName val="_Recovered_SheetName_8680_"/>
      <sheetName val="_Recovered_SheetName_8681_"/>
      <sheetName val="_Recovered_SheetName_8682_"/>
      <sheetName val="_Recovered_SheetName_8683_"/>
      <sheetName val="_Recovered_SheetName_8684_"/>
      <sheetName val="_Recovered_SheetName_8685_"/>
      <sheetName val="_Recovered_SheetName_8686_"/>
      <sheetName val="_Recovered_SheetName_8687_"/>
      <sheetName val="_Recovered_SheetName_8688_"/>
      <sheetName val="_Recovered_SheetName_8689_"/>
      <sheetName val="_Recovered_SheetName_8690_"/>
      <sheetName val="_Recovered_SheetName_8691_"/>
      <sheetName val="_Recovered_SheetName_8692_"/>
      <sheetName val="_Recovered_SheetName_8693_"/>
      <sheetName val="_Recovered_SheetName_8694_"/>
      <sheetName val="_Recovered_SheetName_8695_"/>
      <sheetName val="_Recovered_SheetName_8696_"/>
      <sheetName val="_Recovered_SheetName_8697_"/>
      <sheetName val="_Recovered_SheetName_8698_"/>
      <sheetName val="_Recovered_SheetName_8699_"/>
      <sheetName val="_Recovered_SheetName_8700_"/>
      <sheetName val="_Recovered_SheetName_8701_"/>
      <sheetName val="_Recovered_SheetName_8702_"/>
      <sheetName val="_Recovered_SheetName_8703_"/>
      <sheetName val="_Recovered_SheetName_8704_"/>
      <sheetName val="_Recovered_SheetName_8705_"/>
      <sheetName val="_Recovered_SheetName_8706_"/>
      <sheetName val="_Recovered_SheetName_8707_"/>
      <sheetName val="_Recovered_SheetName_8708_"/>
      <sheetName val="_Recovered_SheetName_8709_"/>
      <sheetName val="_Recovered_SheetName_8710_"/>
      <sheetName val="_Recovered_SheetName_8711_"/>
      <sheetName val="_Recovered_SheetName_8712_"/>
      <sheetName val="_Recovered_SheetName_8713_"/>
      <sheetName val="_Recovered_SheetName_8714_"/>
      <sheetName val="_Recovered_SheetName_8715_"/>
      <sheetName val="_Recovered_SheetName_8716_"/>
      <sheetName val="_Recovered_SheetName_8717_"/>
      <sheetName val="_Recovered_SheetName_8718_"/>
      <sheetName val="_Recovered_SheetName_8719_"/>
      <sheetName val="_Recovered_SheetName_8720_"/>
      <sheetName val="_Recovered_SheetName_8721_"/>
      <sheetName val="_Recovered_SheetName_8722_"/>
      <sheetName val="_Recovered_SheetName_8723_"/>
      <sheetName val="_Recovered_SheetName_8724_"/>
      <sheetName val="_Recovered_SheetName_8725_"/>
      <sheetName val="_Recovered_SheetName_8726_"/>
      <sheetName val="_Recovered_SheetName_8727_"/>
      <sheetName val="_Recovered_SheetName_8728_"/>
      <sheetName val="_Recovered_SheetName_8729_"/>
      <sheetName val="_Recovered_SheetName_8730_"/>
      <sheetName val="_Recovered_SheetName_8731_"/>
      <sheetName val="_Recovered_SheetName_8732_"/>
      <sheetName val="_Recovered_SheetName_8733_"/>
      <sheetName val="_Recovered_SheetName_8734_"/>
      <sheetName val="_Recovered_SheetName_8735_"/>
      <sheetName val="_Recovered_SheetName_8736_"/>
      <sheetName val="_Recovered_SheetName_8737_"/>
      <sheetName val="_Recovered_SheetName_8738_"/>
      <sheetName val="_Recovered_SheetName_8739_"/>
      <sheetName val="_Recovered_SheetName_8740_"/>
      <sheetName val="_Recovered_SheetName_8741_"/>
      <sheetName val="_Recovered_SheetName_8742_"/>
      <sheetName val="_Recovered_SheetName_8743_"/>
      <sheetName val="_Recovered_SheetName_8744_"/>
      <sheetName val="_Recovered_SheetName_8745_"/>
      <sheetName val="_Recovered_SheetName_8746_"/>
      <sheetName val="_Recovered_SheetName_8747_"/>
      <sheetName val="_Recovered_SheetName_8748_"/>
      <sheetName val="_Recovered_SheetName_8749_"/>
      <sheetName val="_Recovered_SheetName_8750_"/>
      <sheetName val="_Recovered_SheetName_8751_"/>
      <sheetName val="_Recovered_SheetName_8752_"/>
      <sheetName val="_Recovered_SheetName_8753_"/>
      <sheetName val="_Recovered_SheetName_8754_"/>
      <sheetName val="_Recovered_SheetName_8755_"/>
      <sheetName val="_Recovered_SheetName_8756_"/>
      <sheetName val="_Recovered_SheetName_8757_"/>
      <sheetName val="_Recovered_SheetName_8758_"/>
      <sheetName val="_Recovered_SheetName_8759_"/>
      <sheetName val="_Recovered_SheetName_8760_"/>
      <sheetName val="_Recovered_SheetName_8761_"/>
      <sheetName val="_Recovered_SheetName_8762_"/>
      <sheetName val="_Recovered_SheetName_8763_"/>
      <sheetName val="_Recovered_SheetName_8764_"/>
      <sheetName val="_Recovered_SheetName_8765_"/>
      <sheetName val="_Recovered_SheetName_8766_"/>
      <sheetName val="_Recovered_SheetName_8767_"/>
      <sheetName val="_Recovered_SheetName_8768_"/>
      <sheetName val="_Recovered_SheetName_8769_"/>
      <sheetName val="_Recovered_SheetName_8770_"/>
      <sheetName val="_Recovered_SheetName_8771_"/>
      <sheetName val="_Recovered_SheetName_8772_"/>
      <sheetName val="_Recovered_SheetName_8773_"/>
      <sheetName val="_Recovered_SheetName_8774_"/>
      <sheetName val="_Recovered_SheetName_8775_"/>
      <sheetName val="_Recovered_SheetName_8776_"/>
      <sheetName val="_Recovered_SheetName_8777_"/>
      <sheetName val="_Recovered_SheetName_8778_"/>
      <sheetName val="_Recovered_SheetName_8779_"/>
      <sheetName val="_Recovered_SheetName_8780_"/>
      <sheetName val="_Recovered_SheetName_8781_"/>
      <sheetName val="_Recovered_SheetName_8782_"/>
      <sheetName val="_Recovered_SheetName_8783_"/>
      <sheetName val="_Recovered_SheetName_8784_"/>
      <sheetName val="_Recovered_SheetName_8785_"/>
      <sheetName val="_Recovered_SheetName_8786_"/>
      <sheetName val="_Recovered_SheetName_8787_"/>
      <sheetName val="_Recovered_SheetName_8788_"/>
      <sheetName val="_Recovered_SheetName_8789_"/>
      <sheetName val="_Recovered_SheetName_8790_"/>
      <sheetName val="_Recovered_SheetName_8791_"/>
      <sheetName val="_Recovered_SheetName_8792_"/>
      <sheetName val="_Recovered_SheetName_8793_"/>
      <sheetName val="_Recovered_SheetName_8794_"/>
      <sheetName val="_Recovered_SheetName_8795_"/>
      <sheetName val="_Recovered_SheetName_8796_"/>
      <sheetName val="_Recovered_SheetName_8797_"/>
      <sheetName val="_Recovered_SheetName_8798_"/>
      <sheetName val="_Recovered_SheetName_8799_"/>
      <sheetName val="_Recovered_SheetName_8800_"/>
      <sheetName val="_Recovered_SheetName_8801_"/>
      <sheetName val="_Recovered_SheetName_8802_"/>
      <sheetName val="_Recovered_SheetName_8803_"/>
      <sheetName val="_Recovered_SheetName_8804_"/>
      <sheetName val="_Recovered_SheetName_8805_"/>
      <sheetName val="_Recovered_SheetName_8806_"/>
      <sheetName val="_Recovered_SheetName_8807_"/>
      <sheetName val="_Recovered_SheetName_8808_"/>
      <sheetName val="_Recovered_SheetName_8809_"/>
      <sheetName val="_Recovered_SheetName_8810_"/>
      <sheetName val="_Recovered_SheetName_8811_"/>
      <sheetName val="_Recovered_SheetName_8812_"/>
      <sheetName val="_Recovered_SheetName_8813_"/>
      <sheetName val="_Recovered_SheetName_8814_"/>
      <sheetName val="_Recovered_SheetName_8815_"/>
      <sheetName val="_Recovered_SheetName_8816_"/>
      <sheetName val="_Recovered_SheetName_8817_"/>
      <sheetName val="_Recovered_SheetName_8818_"/>
      <sheetName val="_Recovered_SheetName_8819_"/>
      <sheetName val="_Recovered_SheetName_8820_"/>
      <sheetName val="_Recovered_SheetName_8821_"/>
      <sheetName val="_Recovered_SheetName_8822_"/>
      <sheetName val="_Recovered_SheetName_8823_"/>
      <sheetName val="_Recovered_SheetName_8824_"/>
      <sheetName val="_Recovered_SheetName_8825_"/>
      <sheetName val="_Recovered_SheetName_8826_"/>
      <sheetName val="_Recovered_SheetName_8827_"/>
      <sheetName val="_Recovered_SheetName_8828_"/>
      <sheetName val="_Recovered_SheetName_8829_"/>
      <sheetName val="_Recovered_SheetName_8830_"/>
      <sheetName val="_Recovered_SheetName_8831_"/>
      <sheetName val="_Recovered_SheetName_8832_"/>
      <sheetName val="_Recovered_SheetName_8833_"/>
      <sheetName val="_Recovered_SheetName_8834_"/>
      <sheetName val="_Recovered_SheetName_8835_"/>
      <sheetName val="_Recovered_SheetName_8836_"/>
      <sheetName val="_Recovered_SheetName_8837_"/>
      <sheetName val="_Recovered_SheetName_8838_"/>
      <sheetName val="_Recovered_SheetName_8839_"/>
      <sheetName val="_Recovered_SheetName_8840_"/>
      <sheetName val="_Recovered_SheetName_8841_"/>
      <sheetName val="_Recovered_SheetName_8842_"/>
      <sheetName val="_Recovered_SheetName_8843_"/>
      <sheetName val="_Recovered_SheetName_8844_"/>
      <sheetName val="_Recovered_SheetName_8845_"/>
      <sheetName val="_Recovered_SheetName_8846_"/>
      <sheetName val="_Recovered_SheetName_8847_"/>
      <sheetName val="_Recovered_SheetName_8848_"/>
      <sheetName val="_Recovered_SheetName_8849_"/>
      <sheetName val="_Recovered_SheetName_8850_"/>
      <sheetName val="_Recovered_SheetName_8851_"/>
      <sheetName val="_Recovered_SheetName_8852_"/>
      <sheetName val="_Recovered_SheetName_8853_"/>
      <sheetName val="_Recovered_SheetName_8854_"/>
      <sheetName val="_Recovered_SheetName_8855_"/>
      <sheetName val="_Recovered_SheetName_8856_"/>
      <sheetName val="_Recovered_SheetName_8857_"/>
      <sheetName val="_Recovered_SheetName_8858_"/>
      <sheetName val="_Recovered_SheetName_8859_"/>
      <sheetName val="_Recovered_SheetName_8860_"/>
      <sheetName val="_Recovered_SheetName_8861_"/>
      <sheetName val="_Recovered_SheetName_8862_"/>
      <sheetName val="_Recovered_SheetName_8863_"/>
      <sheetName val="_Recovered_SheetName_8864_"/>
      <sheetName val="_Recovered_SheetName_8865_"/>
      <sheetName val="_Recovered_SheetName_8866_"/>
      <sheetName val="_Recovered_SheetName_8867_"/>
      <sheetName val="_Recovered_SheetName_8868_"/>
      <sheetName val="_Recovered_SheetName_8869_"/>
      <sheetName val="_Recovered_SheetName_8870_"/>
      <sheetName val="_Recovered_SheetName_8871_"/>
      <sheetName val="_Recovered_SheetName_8872_"/>
      <sheetName val="_Recovered_SheetName_8873_"/>
      <sheetName val="_Recovered_SheetName_8874_"/>
      <sheetName val="_Recovered_SheetName_8875_"/>
      <sheetName val="_Recovered_SheetName_8876_"/>
      <sheetName val="_Recovered_SheetName_8877_"/>
      <sheetName val="_Recovered_SheetName_8878_"/>
      <sheetName val="_Recovered_SheetName_8879_"/>
      <sheetName val="_Recovered_SheetName_8880_"/>
      <sheetName val="_Recovered_SheetName_8881_"/>
      <sheetName val="_Recovered_SheetName_8882_"/>
      <sheetName val="_Recovered_SheetName_8883_"/>
      <sheetName val="_Recovered_SheetName_8884_"/>
      <sheetName val="_Recovered_SheetName_8885_"/>
      <sheetName val="_Recovered_SheetName_8886_"/>
      <sheetName val="_Recovered_SheetName_8887_"/>
      <sheetName val="_Recovered_SheetName_8888_"/>
      <sheetName val="_Recovered_SheetName_8889_"/>
      <sheetName val="_Recovered_SheetName_8890_"/>
      <sheetName val="_Recovered_SheetName_8891_"/>
      <sheetName val="_Recovered_SheetName_8892_"/>
      <sheetName val="_Recovered_SheetName_8893_"/>
      <sheetName val="_Recovered_SheetName_8894_"/>
      <sheetName val="_Recovered_SheetName_8895_"/>
      <sheetName val="_Recovered_SheetName_8896_"/>
      <sheetName val="_Recovered_SheetName_8897_"/>
      <sheetName val="_Recovered_SheetName_8898_"/>
      <sheetName val="_Recovered_SheetName_8899_"/>
      <sheetName val="_Recovered_SheetName_8900_"/>
      <sheetName val="_Recovered_SheetName_8901_"/>
      <sheetName val="_Recovered_SheetName_8902_"/>
      <sheetName val="_Recovered_SheetName_8903_"/>
      <sheetName val="_Recovered_SheetName_8904_"/>
      <sheetName val="_Recovered_SheetName_8905_"/>
      <sheetName val="_Recovered_SheetName_8906_"/>
      <sheetName val="_Recovered_SheetName_8907_"/>
      <sheetName val="_Recovered_SheetName_8908_"/>
      <sheetName val="_Recovered_SheetName_8909_"/>
      <sheetName val="_Recovered_SheetName_8910_"/>
      <sheetName val="_Recovered_SheetName_8911_"/>
      <sheetName val="_Recovered_SheetName_8912_"/>
      <sheetName val="_Recovered_SheetName_8913_"/>
      <sheetName val="_Recovered_SheetName_8914_"/>
      <sheetName val="_Recovered_SheetName_8915_"/>
      <sheetName val="_Recovered_SheetName_8916_"/>
      <sheetName val="_Recovered_SheetName_8917_"/>
      <sheetName val="_Recovered_SheetName_8918_"/>
      <sheetName val="_Recovered_SheetName_8919_"/>
      <sheetName val="_Recovered_SheetName_8920_"/>
      <sheetName val="_Recovered_SheetName_8921_"/>
      <sheetName val="_Recovered_SheetName_8922_"/>
      <sheetName val="_Recovered_SheetName_8923_"/>
      <sheetName val="_Recovered_SheetName_8924_"/>
      <sheetName val="_Recovered_SheetName_8925_"/>
      <sheetName val="_Recovered_SheetName_8926_"/>
      <sheetName val="_Recovered_SheetName_8927_"/>
      <sheetName val="_Recovered_SheetName_8928_"/>
      <sheetName val="_Recovered_SheetName_8929_"/>
      <sheetName val="_Recovered_SheetName_8930_"/>
      <sheetName val="_Recovered_SheetName_8931_"/>
      <sheetName val="_Recovered_SheetName_8932_"/>
      <sheetName val="_Recovered_SheetName_8933_"/>
      <sheetName val="_Recovered_SheetName_8934_"/>
      <sheetName val="_Recovered_SheetName_8935_"/>
      <sheetName val="_Recovered_SheetName_8936_"/>
      <sheetName val="_Recovered_SheetName_8937_"/>
      <sheetName val="_Recovered_SheetName_8938_"/>
      <sheetName val="_Recovered_SheetName_8939_"/>
      <sheetName val="_Recovered_SheetName_8940_"/>
      <sheetName val="_Recovered_SheetName_8941_"/>
      <sheetName val="_Recovered_SheetName_8942_"/>
      <sheetName val="_Recovered_SheetName_8943_"/>
      <sheetName val="_Recovered_SheetName_8944_"/>
      <sheetName val="_Recovered_SheetName_8945_"/>
      <sheetName val="_Recovered_SheetName_8946_"/>
      <sheetName val="_Recovered_SheetName_8947_"/>
      <sheetName val="_Recovered_SheetName_8948_"/>
      <sheetName val="_Recovered_SheetName_8949_"/>
      <sheetName val="_Recovered_SheetName_8950_"/>
      <sheetName val="_Recovered_SheetName_8951_"/>
      <sheetName val="_Recovered_SheetName_8952_"/>
      <sheetName val="_Recovered_SheetName_8953_"/>
      <sheetName val="_Recovered_SheetName_8954_"/>
      <sheetName val="_Recovered_SheetName_8955_"/>
      <sheetName val="_Recovered_SheetName_8956_"/>
      <sheetName val="_Recovered_SheetName_8957_"/>
      <sheetName val="_Recovered_SheetName_8958_"/>
      <sheetName val="_Recovered_SheetName_8959_"/>
      <sheetName val="_Recovered_SheetName_8960_"/>
      <sheetName val="_Recovered_SheetName_8961_"/>
      <sheetName val="_Recovered_SheetName_8962_"/>
      <sheetName val="_Recovered_SheetName_8963_"/>
      <sheetName val="_Recovered_SheetName_8964_"/>
      <sheetName val="_Recovered_SheetName_8965_"/>
      <sheetName val="_Recovered_SheetName_8966_"/>
      <sheetName val="_Recovered_SheetName_8967_"/>
      <sheetName val="_Recovered_SheetName_8968_"/>
      <sheetName val="_Recovered_SheetName_8969_"/>
      <sheetName val="_Recovered_SheetName_8970_"/>
      <sheetName val="_Recovered_SheetName_8971_"/>
      <sheetName val="_Recovered_SheetName_8972_"/>
      <sheetName val="_Recovered_SheetName_8973_"/>
      <sheetName val="_Recovered_SheetName_8974_"/>
      <sheetName val="_Recovered_SheetName_8975_"/>
      <sheetName val="_Recovered_SheetName_8976_"/>
      <sheetName val="_Recovered_SheetName_8977_"/>
      <sheetName val="_Recovered_SheetName_8978_"/>
      <sheetName val="_Recovered_SheetName_8979_"/>
      <sheetName val="_Recovered_SheetName_8980_"/>
      <sheetName val="_Recovered_SheetName_8981_"/>
      <sheetName val="_Recovered_SheetName_8982_"/>
      <sheetName val="_Recovered_SheetName_8983_"/>
      <sheetName val="_Recovered_SheetName_8984_"/>
      <sheetName val="_Recovered_SheetName_8985_"/>
      <sheetName val="_Recovered_SheetName_8986_"/>
      <sheetName val="_Recovered_SheetName_8987_"/>
      <sheetName val="_Recovered_SheetName_8988_"/>
      <sheetName val="_Recovered_SheetName_8989_"/>
      <sheetName val="_Recovered_SheetName_8990_"/>
      <sheetName val="_Recovered_SheetName_8991_"/>
      <sheetName val="_Recovered_SheetName_8992_"/>
      <sheetName val="_Recovered_SheetName_8993_"/>
      <sheetName val="_Recovered_SheetName_8994_"/>
      <sheetName val="_Recovered_SheetName_8995_"/>
      <sheetName val="_Recovered_SheetName_8996_"/>
      <sheetName val="_Recovered_SheetName_8997_"/>
      <sheetName val="_Recovered_SheetName_8998_"/>
      <sheetName val="_Recovered_SheetName_8999_"/>
      <sheetName val="_Recovered_SheetName_9000_"/>
      <sheetName val="_Recovered_SheetName_9001_"/>
      <sheetName val="_Recovered_SheetName_9002_"/>
      <sheetName val="_Recovered_SheetName_9003_"/>
      <sheetName val="_Recovered_SheetName_9004_"/>
      <sheetName val="_Recovered_SheetName_9005_"/>
      <sheetName val="_Recovered_SheetName_9006_"/>
      <sheetName val="_Recovered_SheetName_9007_"/>
      <sheetName val="_Recovered_SheetName_9008_"/>
      <sheetName val="_Recovered_SheetName_9009_"/>
      <sheetName val="_Recovered_SheetName_9010_"/>
      <sheetName val="_Recovered_SheetName_9011_"/>
      <sheetName val="_Recovered_SheetName_9012_"/>
      <sheetName val="_Recovered_SheetName_9013_"/>
      <sheetName val="_Recovered_SheetName_9014_"/>
      <sheetName val="_Recovered_SheetName_9015_"/>
      <sheetName val="_Recovered_SheetName_9016_"/>
      <sheetName val="_Recovered_SheetName_9017_"/>
      <sheetName val="_Recovered_SheetName_9018_"/>
      <sheetName val="_Recovered_SheetName_9019_"/>
      <sheetName val="_Recovered_SheetName_9020_"/>
      <sheetName val="_Recovered_SheetName_9021_"/>
      <sheetName val="_Recovered_SheetName_9022_"/>
      <sheetName val="_Recovered_SheetName_9023_"/>
      <sheetName val="_Recovered_SheetName_9024_"/>
      <sheetName val="_Recovered_SheetName_9025_"/>
      <sheetName val="_Recovered_SheetName_9026_"/>
      <sheetName val="_Recovered_SheetName_9027_"/>
      <sheetName val="_Recovered_SheetName_9028_"/>
      <sheetName val="_Recovered_SheetName_9029_"/>
      <sheetName val="_Recovered_SheetName_9030_"/>
      <sheetName val="_Recovered_SheetName_9031_"/>
      <sheetName val="_Recovered_SheetName_9032_"/>
      <sheetName val="_Recovered_SheetName_9033_"/>
      <sheetName val="_Recovered_SheetName_9034_"/>
      <sheetName val="_Recovered_SheetName_9035_"/>
      <sheetName val="_Recovered_SheetName_9036_"/>
      <sheetName val="_Recovered_SheetName_9037_"/>
      <sheetName val="_Recovered_SheetName_9038_"/>
      <sheetName val="_Recovered_SheetName_9039_"/>
      <sheetName val="_Recovered_SheetName_9040_"/>
      <sheetName val="_Recovered_SheetName_9041_"/>
      <sheetName val="_Recovered_SheetName_9042_"/>
      <sheetName val="_Recovered_SheetName_9043_"/>
      <sheetName val="_Recovered_SheetName_9044_"/>
      <sheetName val="_Recovered_SheetName_9045_"/>
      <sheetName val="_Recovered_SheetName_9046_"/>
      <sheetName val="_Recovered_SheetName_9047_"/>
      <sheetName val="_Recovered_SheetName_9048_"/>
      <sheetName val="_Recovered_SheetName_9049_"/>
      <sheetName val="_Recovered_SheetName_9050_"/>
      <sheetName val="_Recovered_SheetName_9051_"/>
      <sheetName val="_Recovered_SheetName_9052_"/>
      <sheetName val="_Recovered_SheetName_9053_"/>
      <sheetName val="_Recovered_SheetName_9054_"/>
      <sheetName val="_Recovered_SheetName_9055_"/>
      <sheetName val="_Recovered_SheetName_9056_"/>
      <sheetName val="_Recovered_SheetName_9057_"/>
      <sheetName val="_Recovered_SheetName_9058_"/>
      <sheetName val="_Recovered_SheetName_9059_"/>
      <sheetName val="_Recovered_SheetName_9060_"/>
      <sheetName val="_Recovered_SheetName_9061_"/>
      <sheetName val="_Recovered_SheetName_9062_"/>
      <sheetName val="_Recovered_SheetName_9063_"/>
      <sheetName val="_Recovered_SheetName_9064_"/>
      <sheetName val="_Recovered_SheetName_9065_"/>
      <sheetName val="_Recovered_SheetName_9066_"/>
      <sheetName val="_Recovered_SheetName_9067_"/>
      <sheetName val="_Recovered_SheetName_9068_"/>
      <sheetName val="_Recovered_SheetName_9069_"/>
      <sheetName val="_Recovered_SheetName_9070_"/>
      <sheetName val="_Recovered_SheetName_9071_"/>
      <sheetName val="_Recovered_SheetName_9072_"/>
      <sheetName val="_Recovered_SheetName_9073_"/>
      <sheetName val="_Recovered_SheetName_9074_"/>
      <sheetName val="_Recovered_SheetName_9075_"/>
      <sheetName val="_Recovered_SheetName_9076_"/>
      <sheetName val="_Recovered_SheetName_9077_"/>
      <sheetName val="_Recovered_SheetName_9078_"/>
      <sheetName val="_Recovered_SheetName_9079_"/>
      <sheetName val="_Recovered_SheetName_9080_"/>
      <sheetName val="_Recovered_SheetName_9081_"/>
      <sheetName val="_Recovered_SheetName_9082_"/>
      <sheetName val="_Recovered_SheetName_9083_"/>
      <sheetName val="_Recovered_SheetName_9084_"/>
      <sheetName val="_Recovered_SheetName_9085_"/>
      <sheetName val="_Recovered_SheetName_9086_"/>
      <sheetName val="_Recovered_SheetName_9087_"/>
      <sheetName val="_Recovered_SheetName_9088_"/>
      <sheetName val="_Recovered_SheetName_9089_"/>
      <sheetName val="_Recovered_SheetName_9090_"/>
      <sheetName val="_Recovered_SheetName_9091_"/>
      <sheetName val="_Recovered_SheetName_9092_"/>
      <sheetName val="_Recovered_SheetName_9093_"/>
      <sheetName val="_Recovered_SheetName_9094_"/>
      <sheetName val="_Recovered_SheetName_9095_"/>
      <sheetName val="_Recovered_SheetName_9096_"/>
      <sheetName val="_Recovered_SheetName_9097_"/>
      <sheetName val="_Recovered_SheetName_9098_"/>
      <sheetName val="_Recovered_SheetName_9099_"/>
      <sheetName val="_Recovered_SheetName_9100_"/>
      <sheetName val="_Recovered_SheetName_9101_"/>
      <sheetName val="_Recovered_SheetName_9102_"/>
      <sheetName val="_Recovered_SheetName_9103_"/>
      <sheetName val="_Recovered_SheetName_9104_"/>
      <sheetName val="_Recovered_SheetName_9105_"/>
      <sheetName val="_Recovered_SheetName_9106_"/>
      <sheetName val="_Recovered_SheetName_9107_"/>
      <sheetName val="_Recovered_SheetName_9108_"/>
      <sheetName val="_Recovered_SheetName_9109_"/>
      <sheetName val="_Recovered_SheetName_9110_"/>
      <sheetName val="_Recovered_SheetName_9111_"/>
      <sheetName val="_Recovered_SheetName_9112_"/>
      <sheetName val="_Recovered_SheetName_9113_"/>
      <sheetName val="_Recovered_SheetName_9114_"/>
      <sheetName val="_Recovered_SheetName_9115_"/>
      <sheetName val="_Recovered_SheetName_9116_"/>
      <sheetName val="_Recovered_SheetName_9117_"/>
      <sheetName val="_Recovered_SheetName_9118_"/>
      <sheetName val="_Recovered_SheetName_9119_"/>
      <sheetName val="_Recovered_SheetName_9120_"/>
      <sheetName val="_Recovered_SheetName_9121_"/>
      <sheetName val="_Recovered_SheetName_9122_"/>
      <sheetName val="_Recovered_SheetName_9123_"/>
      <sheetName val="_Recovered_SheetName_9124_"/>
      <sheetName val="_Recovered_SheetName_9125_"/>
      <sheetName val="_Recovered_SheetName_9126_"/>
      <sheetName val="_Recovered_SheetName_9127_"/>
      <sheetName val="_Recovered_SheetName_9128_"/>
      <sheetName val="_Recovered_SheetName_9129_"/>
      <sheetName val="_Recovered_SheetName_9130_"/>
      <sheetName val="_Recovered_SheetName_9131_"/>
      <sheetName val="_Recovered_SheetName_9132_"/>
      <sheetName val="_Recovered_SheetName_9133_"/>
      <sheetName val="_Recovered_SheetName_9134_"/>
      <sheetName val="_Recovered_SheetName_9135_"/>
      <sheetName val="_Recovered_SheetName_9136_"/>
      <sheetName val="_Recovered_SheetName_9137_"/>
      <sheetName val="_Recovered_SheetName_9138_"/>
      <sheetName val="_Recovered_SheetName_9139_"/>
      <sheetName val="_Recovered_SheetName_9140_"/>
      <sheetName val="_Recovered_SheetName_9141_"/>
      <sheetName val="_Recovered_SheetName_9142_"/>
      <sheetName val="_Recovered_SheetName_9143_"/>
      <sheetName val="_Recovered_SheetName_9144_"/>
      <sheetName val="_Recovered_SheetName_9145_"/>
      <sheetName val="_Recovered_SheetName_9146_"/>
      <sheetName val="_Recovered_SheetName_9147_"/>
      <sheetName val="_Recovered_SheetName_9148_"/>
      <sheetName val="_Recovered_SheetName_9149_"/>
      <sheetName val="_Recovered_SheetName_9150_"/>
      <sheetName val="_Recovered_SheetName_9151_"/>
      <sheetName val="_Recovered_SheetName_9152_"/>
      <sheetName val="_Recovered_SheetName_9153_"/>
      <sheetName val="_Recovered_SheetName_9154_"/>
      <sheetName val="_Recovered_SheetName_9155_"/>
      <sheetName val="_Recovered_SheetName_9156_"/>
      <sheetName val="_Recovered_SheetName_9157_"/>
      <sheetName val="_Recovered_SheetName_9158_"/>
      <sheetName val="_Recovered_SheetName_9159_"/>
      <sheetName val="_Recovered_SheetName_9160_"/>
      <sheetName val="_Recovered_SheetName_9161_"/>
      <sheetName val="_Recovered_SheetName_9162_"/>
      <sheetName val="_Recovered_SheetName_9163_"/>
      <sheetName val="_Recovered_SheetName_9164_"/>
      <sheetName val="_Recovered_SheetName_9165_"/>
      <sheetName val="_Recovered_SheetName_9166_"/>
      <sheetName val="_Recovered_SheetName_9167_"/>
      <sheetName val="_Recovered_SheetName_9168_"/>
      <sheetName val="_Recovered_SheetName_9169_"/>
      <sheetName val="_Recovered_SheetName_9170_"/>
      <sheetName val="_Recovered_SheetName_9171_"/>
      <sheetName val="_Recovered_SheetName_9172_"/>
      <sheetName val="_Recovered_SheetName_9173_"/>
      <sheetName val="_Recovered_SheetName_9174_"/>
      <sheetName val="_Recovered_SheetName_9175_"/>
      <sheetName val="_Recovered_SheetName_9176_"/>
      <sheetName val="_Recovered_SheetName_9177_"/>
      <sheetName val="_Recovered_SheetName_9178_"/>
      <sheetName val="_Recovered_SheetName_9179_"/>
      <sheetName val="_Recovered_SheetName_9180_"/>
      <sheetName val="_Recovered_SheetName_9181_"/>
      <sheetName val="_Recovered_SheetName_9182_"/>
      <sheetName val="_Recovered_SheetName_9183_"/>
      <sheetName val="_Recovered_SheetName_9184_"/>
      <sheetName val="_Recovered_SheetName_9185_"/>
      <sheetName val="_Recovered_SheetName_9186_"/>
      <sheetName val="_Recovered_SheetName_9187_"/>
      <sheetName val="_Recovered_SheetName_9188_"/>
      <sheetName val="_Recovered_SheetName_9189_"/>
      <sheetName val="_Recovered_SheetName_9190_"/>
      <sheetName val="_Recovered_SheetName_9191_"/>
      <sheetName val="_Recovered_SheetName_9192_"/>
      <sheetName val="_Recovered_SheetName_9193_"/>
      <sheetName val="_Recovered_SheetName_9194_"/>
      <sheetName val="_Recovered_SheetName_9195_"/>
      <sheetName val="_Recovered_SheetName_9196_"/>
      <sheetName val="_Recovered_SheetName_9197_"/>
      <sheetName val="_Recovered_SheetName_9198_"/>
      <sheetName val="_Recovered_SheetName_9199_"/>
      <sheetName val="_Recovered_SheetName_9200_"/>
      <sheetName val="_Recovered_SheetName_9201_"/>
      <sheetName val="_Recovered_SheetName_9202_"/>
      <sheetName val="_Recovered_SheetName_9203_"/>
      <sheetName val="_Recovered_SheetName_9204_"/>
      <sheetName val="_Recovered_SheetName_9205_"/>
      <sheetName val="_Recovered_SheetName_9206_"/>
      <sheetName val="_Recovered_SheetName_9207_"/>
      <sheetName val="_Recovered_SheetName_9208_"/>
      <sheetName val="_Recovered_SheetName_9209_"/>
      <sheetName val="_Recovered_SheetName_9210_"/>
      <sheetName val="_Recovered_SheetName_9211_"/>
      <sheetName val="_Recovered_SheetName_9212_"/>
      <sheetName val="_Recovered_SheetName_9213_"/>
      <sheetName val="_Recovered_SheetName_9214_"/>
      <sheetName val="_Recovered_SheetName_9215_"/>
      <sheetName val="_Recovered_SheetName_9216_"/>
      <sheetName val="_Recovered_SheetName_9217_"/>
      <sheetName val="_Recovered_SheetName_9218_"/>
      <sheetName val="_Recovered_SheetName_9219_"/>
      <sheetName val="_Recovered_SheetName_9220_"/>
      <sheetName val="_Recovered_SheetName_9221_"/>
      <sheetName val="_Recovered_SheetName_9222_"/>
      <sheetName val="_Recovered_SheetName_9223_"/>
      <sheetName val="_Recovered_SheetName_9224_"/>
      <sheetName val="_Recovered_SheetName_9225_"/>
      <sheetName val="_Recovered_SheetName_9226_"/>
      <sheetName val="_Recovered_SheetName_9227_"/>
      <sheetName val="_Recovered_SheetName_9228_"/>
      <sheetName val="_Recovered_SheetName_9229_"/>
      <sheetName val="_Recovered_SheetName_9230_"/>
      <sheetName val="_Recovered_SheetName_9231_"/>
      <sheetName val="_Recovered_SheetName_9232_"/>
      <sheetName val="_Recovered_SheetName_9233_"/>
      <sheetName val="_Recovered_SheetName_9234_"/>
      <sheetName val="_Recovered_SheetName_9235_"/>
      <sheetName val="_Recovered_SheetName_9236_"/>
      <sheetName val="_Recovered_SheetName_9237_"/>
      <sheetName val="_Recovered_SheetName_9238_"/>
      <sheetName val="_Recovered_SheetName_9239_"/>
      <sheetName val="_Recovered_SheetName_9240_"/>
      <sheetName val="_Recovered_SheetName_9241_"/>
      <sheetName val="_Recovered_SheetName_9242_"/>
      <sheetName val="_Recovered_SheetName_9243_"/>
      <sheetName val="_Recovered_SheetName_9244_"/>
      <sheetName val="_Recovered_SheetName_9245_"/>
      <sheetName val="_Recovered_SheetName_9246_"/>
      <sheetName val="_Recovered_SheetName_9247_"/>
      <sheetName val="_Recovered_SheetName_9248_"/>
      <sheetName val="_Recovered_SheetName_9249_"/>
      <sheetName val="_Recovered_SheetName_9250_"/>
      <sheetName val="_Recovered_SheetName_9251_"/>
      <sheetName val="_Recovered_SheetName_9252_"/>
      <sheetName val="_Recovered_SheetName_9253_"/>
      <sheetName val="_Recovered_SheetName_9254_"/>
      <sheetName val="_Recovered_SheetName_9255_"/>
      <sheetName val="_Recovered_SheetName_9256_"/>
      <sheetName val="_Recovered_SheetName_9257_"/>
      <sheetName val="_Recovered_SheetName_9258_"/>
      <sheetName val="_Recovered_SheetName_9259_"/>
      <sheetName val="_Recovered_SheetName_9260_"/>
      <sheetName val="_Recovered_SheetName_9261_"/>
      <sheetName val="_Recovered_SheetName_9262_"/>
      <sheetName val="_Recovered_SheetName_9263_"/>
      <sheetName val="_Recovered_SheetName_9264_"/>
      <sheetName val="_Recovered_SheetName_9265_"/>
      <sheetName val="_Recovered_SheetName_9266_"/>
      <sheetName val="_Recovered_SheetName_9267_"/>
      <sheetName val="_Recovered_SheetName_9268_"/>
      <sheetName val="_Recovered_SheetName_9269_"/>
      <sheetName val="_Recovered_SheetName_9270_"/>
      <sheetName val="_Recovered_SheetName_9271_"/>
      <sheetName val="_Recovered_SheetName_9272_"/>
      <sheetName val="_Recovered_SheetName_9273_"/>
      <sheetName val="_Recovered_SheetName_9274_"/>
      <sheetName val="_Recovered_SheetName_9275_"/>
      <sheetName val="_Recovered_SheetName_9276_"/>
      <sheetName val="_Recovered_SheetName_9277_"/>
      <sheetName val="_Recovered_SheetName_9278_"/>
      <sheetName val="_Recovered_SheetName_9279_"/>
      <sheetName val="_Recovered_SheetName_9280_"/>
      <sheetName val="_Recovered_SheetName_9281_"/>
      <sheetName val="_Recovered_SheetName_9282_"/>
      <sheetName val="_Recovered_SheetName_9283_"/>
      <sheetName val="_Recovered_SheetName_9284_"/>
      <sheetName val="_Recovered_SheetName_9285_"/>
      <sheetName val="_Recovered_SheetName_9286_"/>
      <sheetName val="_Recovered_SheetName_9287_"/>
      <sheetName val="_Recovered_SheetName_9288_"/>
      <sheetName val="_Recovered_SheetName_9289_"/>
      <sheetName val="_Recovered_SheetName_9290_"/>
      <sheetName val="_Recovered_SheetName_9291_"/>
      <sheetName val="_Recovered_SheetName_9292_"/>
      <sheetName val="_Recovered_SheetName_9293_"/>
      <sheetName val="_Recovered_SheetName_9294_"/>
      <sheetName val="_Recovered_SheetName_9295_"/>
      <sheetName val="_Recovered_SheetName_9296_"/>
      <sheetName val="_Recovered_SheetName_9297_"/>
      <sheetName val="_Recovered_SheetName_9298_"/>
      <sheetName val="_Recovered_SheetName_9299_"/>
      <sheetName val="_Recovered_SheetName_9300_"/>
      <sheetName val="_Recovered_SheetName_9301_"/>
      <sheetName val="_Recovered_SheetName_9302_"/>
      <sheetName val="_Recovered_SheetName_9303_"/>
      <sheetName val="_Recovered_SheetName_9304_"/>
      <sheetName val="_Recovered_SheetName_9305_"/>
      <sheetName val="_Recovered_SheetName_9306_"/>
      <sheetName val="_Recovered_SheetName_9307_"/>
      <sheetName val="_Recovered_SheetName_9308_"/>
      <sheetName val="_Recovered_SheetName_9309_"/>
      <sheetName val="_Recovered_SheetName_9310_"/>
      <sheetName val="_Recovered_SheetName_9311_"/>
      <sheetName val="_Recovered_SheetName_9312_"/>
      <sheetName val="_Recovered_SheetName_9313_"/>
      <sheetName val="_Recovered_SheetName_9314_"/>
      <sheetName val="_Recovered_SheetName_9315_"/>
      <sheetName val="_Recovered_SheetName_9316_"/>
      <sheetName val="_Recovered_SheetName_9317_"/>
      <sheetName val="_Recovered_SheetName_9318_"/>
      <sheetName val="_Recovered_SheetName_9319_"/>
      <sheetName val="_Recovered_SheetName_9320_"/>
      <sheetName val="_Recovered_SheetName_9321_"/>
      <sheetName val="_Recovered_SheetName_9322_"/>
      <sheetName val="_Recovered_SheetName_9323_"/>
      <sheetName val="_Recovered_SheetName_9324_"/>
      <sheetName val="_Recovered_SheetName_9325_"/>
      <sheetName val="_Recovered_SheetName_9326_"/>
      <sheetName val="_Recovered_SheetName_9327_"/>
      <sheetName val="_Recovered_SheetName_9328_"/>
      <sheetName val="_Recovered_SheetName_9329_"/>
      <sheetName val="_Recovered_SheetName_9330_"/>
      <sheetName val="_Recovered_SheetName_9331_"/>
      <sheetName val="_Recovered_SheetName_9332_"/>
      <sheetName val="_Recovered_SheetName_9333_"/>
      <sheetName val="_Recovered_SheetName_9334_"/>
      <sheetName val="_Recovered_SheetName_9335_"/>
      <sheetName val="_Recovered_SheetName_9336_"/>
      <sheetName val="_Recovered_SheetName_9337_"/>
      <sheetName val="_Recovered_SheetName_9338_"/>
      <sheetName val="_Recovered_SheetName_9339_"/>
      <sheetName val="_Recovered_SheetName_9340_"/>
      <sheetName val="_Recovered_SheetName_9341_"/>
      <sheetName val="_Recovered_SheetName_9342_"/>
      <sheetName val="_Recovered_SheetName_9343_"/>
      <sheetName val="_Recovered_SheetName_9344_"/>
      <sheetName val="_Recovered_SheetName_9345_"/>
      <sheetName val="_Recovered_SheetName_9346_"/>
      <sheetName val="_Recovered_SheetName_9347_"/>
      <sheetName val="_Recovered_SheetName_9348_"/>
      <sheetName val="_Recovered_SheetName_9349_"/>
      <sheetName val="_Recovered_SheetName_9350_"/>
      <sheetName val="_Recovered_SheetName_9351_"/>
      <sheetName val="_Recovered_SheetName_9352_"/>
      <sheetName val="_Recovered_SheetName_9353_"/>
      <sheetName val="_Recovered_SheetName_9354_"/>
      <sheetName val="_Recovered_SheetName_9355_"/>
      <sheetName val="_Recovered_SheetName_9356_"/>
      <sheetName val="_Recovered_SheetName_9357_"/>
      <sheetName val="_Recovered_SheetName_9358_"/>
      <sheetName val="_Recovered_SheetName_9359_"/>
      <sheetName val="_Recovered_SheetName_9360_"/>
      <sheetName val="_Recovered_SheetName_9361_"/>
      <sheetName val="_Recovered_SheetName_9362_"/>
      <sheetName val="_Recovered_SheetName_9363_"/>
      <sheetName val="_Recovered_SheetName_9364_"/>
      <sheetName val="_Recovered_SheetName_9365_"/>
      <sheetName val="_Recovered_SheetName_9366_"/>
      <sheetName val="_Recovered_SheetName_9367_"/>
      <sheetName val="_Recovered_SheetName_9368_"/>
      <sheetName val="_Recovered_SheetName_9369_"/>
      <sheetName val="_Recovered_SheetName_9370_"/>
      <sheetName val="_Recovered_SheetName_9371_"/>
      <sheetName val="_Recovered_SheetName_9372_"/>
      <sheetName val="_Recovered_SheetName_9373_"/>
      <sheetName val="_Recovered_SheetName_9374_"/>
      <sheetName val="_Recovered_SheetName_9375_"/>
      <sheetName val="_Recovered_SheetName_9376_"/>
      <sheetName val="_Recovered_SheetName_9377_"/>
      <sheetName val="_Recovered_SheetName_9378_"/>
      <sheetName val="_Recovered_SheetName_9379_"/>
      <sheetName val="_Recovered_SheetName_9380_"/>
      <sheetName val="_Recovered_SheetName_9381_"/>
      <sheetName val="_Recovered_SheetName_9382_"/>
      <sheetName val="_Recovered_SheetName_9383_"/>
      <sheetName val="_Recovered_SheetName_9384_"/>
      <sheetName val="_Recovered_SheetName_9385_"/>
      <sheetName val="_Recovered_SheetName_9386_"/>
      <sheetName val="_Recovered_SheetName_9387_"/>
      <sheetName val="_Recovered_SheetName_9388_"/>
      <sheetName val="_Recovered_SheetName_9389_"/>
      <sheetName val="_Recovered_SheetName_9390_"/>
      <sheetName val="_Recovered_SheetName_9391_"/>
      <sheetName val="_Recovered_SheetName_9392_"/>
      <sheetName val="_Recovered_SheetName_9393_"/>
      <sheetName val="_Recovered_SheetName_9394_"/>
      <sheetName val="_Recovered_SheetName_9395_"/>
      <sheetName val="_Recovered_SheetName_9396_"/>
      <sheetName val="_Recovered_SheetName_9397_"/>
      <sheetName val="_Recovered_SheetName_9398_"/>
      <sheetName val="_Recovered_SheetName_9399_"/>
      <sheetName val="_Recovered_SheetName_9400_"/>
      <sheetName val="_Recovered_SheetName_9401_"/>
      <sheetName val="_Recovered_SheetName_9402_"/>
      <sheetName val="_Recovered_SheetName_9403_"/>
      <sheetName val="_Recovered_SheetName_9404_"/>
      <sheetName val="_Recovered_SheetName_9405_"/>
      <sheetName val="_Recovered_SheetName_9406_"/>
      <sheetName val="_Recovered_SheetName_9407_"/>
      <sheetName val="_Recovered_SheetName_9408_"/>
      <sheetName val="_Recovered_SheetName_9409_"/>
      <sheetName val="_Recovered_SheetName_9410_"/>
      <sheetName val="_Recovered_SheetName_9411_"/>
      <sheetName val="_Recovered_SheetName_9412_"/>
      <sheetName val="_Recovered_SheetName_9413_"/>
      <sheetName val="_Recovered_SheetName_9414_"/>
      <sheetName val="_Recovered_SheetName_9415_"/>
      <sheetName val="_Recovered_SheetName_9416_"/>
      <sheetName val="_Recovered_SheetName_9417_"/>
      <sheetName val="_Recovered_SheetName_9418_"/>
      <sheetName val="_Recovered_SheetName_9419_"/>
      <sheetName val="_Recovered_SheetName_9420_"/>
      <sheetName val="_Recovered_SheetName_9421_"/>
      <sheetName val="_Recovered_SheetName_9422_"/>
      <sheetName val="_Recovered_SheetName_9423_"/>
      <sheetName val="_Recovered_SheetName_9424_"/>
      <sheetName val="_Recovered_SheetName_9425_"/>
      <sheetName val="_Recovered_SheetName_9426_"/>
      <sheetName val="_Recovered_SheetName_9427_"/>
      <sheetName val="_Recovered_SheetName_9428_"/>
      <sheetName val="_Recovered_SheetName_9429_"/>
      <sheetName val="_Recovered_SheetName_9430_"/>
      <sheetName val="_Recovered_SheetName_9431_"/>
      <sheetName val="_Recovered_SheetName_9432_"/>
      <sheetName val="_Recovered_SheetName_9433_"/>
      <sheetName val="_Recovered_SheetName_9434_"/>
      <sheetName val="_Recovered_SheetName_9435_"/>
      <sheetName val="_Recovered_SheetName_9436_"/>
      <sheetName val="_Recovered_SheetName_9437_"/>
      <sheetName val="_Recovered_SheetName_9438_"/>
      <sheetName val="_Recovered_SheetName_9439_"/>
      <sheetName val="_Recovered_SheetName_9440_"/>
      <sheetName val="_Recovered_SheetName_9441_"/>
      <sheetName val="_Recovered_SheetName_9442_"/>
      <sheetName val="_Recovered_SheetName_9443_"/>
      <sheetName val="_Recovered_SheetName_9444_"/>
      <sheetName val="_Recovered_SheetName_9445_"/>
      <sheetName val="_Recovered_SheetName_9446_"/>
      <sheetName val="_Recovered_SheetName_9447_"/>
      <sheetName val="_Recovered_SheetName_9448_"/>
      <sheetName val="_Recovered_SheetName_9449_"/>
      <sheetName val="_Recovered_SheetName_9450_"/>
      <sheetName val="_Recovered_SheetName_9451_"/>
      <sheetName val="_Recovered_SheetName_9452_"/>
      <sheetName val="_Recovered_SheetName_9453_"/>
      <sheetName val="_Recovered_SheetName_9454_"/>
      <sheetName val="_Recovered_SheetName_9455_"/>
      <sheetName val="_Recovered_SheetName_9456_"/>
      <sheetName val="_Recovered_SheetName_9457_"/>
      <sheetName val="_Recovered_SheetName_9458_"/>
      <sheetName val="_Recovered_SheetName_9459_"/>
      <sheetName val="_Recovered_SheetName_9460_"/>
      <sheetName val="_Recovered_SheetName_9461_"/>
      <sheetName val="_Recovered_SheetName_9462_"/>
      <sheetName val="_Recovered_SheetName_9463_"/>
      <sheetName val="_Recovered_SheetName_9464_"/>
      <sheetName val="_Recovered_SheetName_9465_"/>
      <sheetName val="_Recovered_SheetName_9466_"/>
      <sheetName val="_Recovered_SheetName_9467_"/>
      <sheetName val="_Recovered_SheetName_9468_"/>
      <sheetName val="_Recovered_SheetName_9469_"/>
      <sheetName val="_Recovered_SheetName_9470_"/>
      <sheetName val="_Recovered_SheetName_9471_"/>
      <sheetName val="_Recovered_SheetName_9472_"/>
      <sheetName val="_Recovered_SheetName_9473_"/>
      <sheetName val="_Recovered_SheetName_9474_"/>
      <sheetName val="_Recovered_SheetName_9475_"/>
      <sheetName val="_Recovered_SheetName_9476_"/>
      <sheetName val="_Recovered_SheetName_9477_"/>
      <sheetName val="_Recovered_SheetName_9478_"/>
      <sheetName val="_Recovered_SheetName_9479_"/>
      <sheetName val="_Recovered_SheetName_9480_"/>
      <sheetName val="_Recovered_SheetName_9481_"/>
      <sheetName val="_Recovered_SheetName_9482_"/>
      <sheetName val="_Recovered_SheetName_9483_"/>
      <sheetName val="_Recovered_SheetName_9484_"/>
      <sheetName val="_Recovered_SheetName_9485_"/>
      <sheetName val="_Recovered_SheetName_9486_"/>
      <sheetName val="_Recovered_SheetName_9487_"/>
      <sheetName val="_Recovered_SheetName_9488_"/>
      <sheetName val="_Recovered_SheetName_9489_"/>
      <sheetName val="_Recovered_SheetName_9490_"/>
      <sheetName val="_Recovered_SheetName_9491_"/>
      <sheetName val="_Recovered_SheetName_9492_"/>
      <sheetName val="_Recovered_SheetName_9493_"/>
      <sheetName val="_Recovered_SheetName_9494_"/>
      <sheetName val="_Recovered_SheetName_9495_"/>
      <sheetName val="_Recovered_SheetName_9496_"/>
      <sheetName val="_Recovered_SheetName_9497_"/>
      <sheetName val="_Recovered_SheetName_9498_"/>
      <sheetName val="_Recovered_SheetName_9499_"/>
      <sheetName val="_Recovered_SheetName_9500_"/>
      <sheetName val="_Recovered_SheetName_9501_"/>
      <sheetName val="_Recovered_SheetName_9502_"/>
      <sheetName val="_Recovered_SheetName_9503_"/>
      <sheetName val="_Recovered_SheetName_9504_"/>
      <sheetName val="_Recovered_SheetName_9505_"/>
      <sheetName val="_Recovered_SheetName_9506_"/>
      <sheetName val="_Recovered_SheetName_9507_"/>
      <sheetName val="_Recovered_SheetName_9508_"/>
      <sheetName val="_Recovered_SheetName_9509_"/>
      <sheetName val="_Recovered_SheetName_9510_"/>
      <sheetName val="_Recovered_SheetName_9511_"/>
      <sheetName val="_Recovered_SheetName_9512_"/>
      <sheetName val="_Recovered_SheetName_9513_"/>
      <sheetName val="_Recovered_SheetName_9514_"/>
      <sheetName val="_Recovered_SheetName_9515_"/>
      <sheetName val="_Recovered_SheetName_9516_"/>
      <sheetName val="_Recovered_SheetName_9517_"/>
      <sheetName val="_Recovered_SheetName_9518_"/>
      <sheetName val="_Recovered_SheetName_9519_"/>
      <sheetName val="_Recovered_SheetName_9520_"/>
      <sheetName val="_Recovered_SheetName_9521_"/>
      <sheetName val="_Recovered_SheetName_9522_"/>
      <sheetName val="_Recovered_SheetName_9523_"/>
      <sheetName val="_Recovered_SheetName_9524_"/>
      <sheetName val="_Recovered_SheetName_9525_"/>
      <sheetName val="_Recovered_SheetName_9526_"/>
      <sheetName val="_Recovered_SheetName_9527_"/>
      <sheetName val="_Recovered_SheetName_9528_"/>
      <sheetName val="_Recovered_SheetName_9529_"/>
      <sheetName val="_Recovered_SheetName_9530_"/>
      <sheetName val="_Recovered_SheetName_9531_"/>
      <sheetName val="_Recovered_SheetName_9532_"/>
      <sheetName val="_Recovered_SheetName_9533_"/>
      <sheetName val="_Recovered_SheetName_9534_"/>
      <sheetName val="_Recovered_SheetName_9535_"/>
      <sheetName val="_Recovered_SheetName_9536_"/>
      <sheetName val="_Recovered_SheetName_9537_"/>
      <sheetName val="_Recovered_SheetName_9538_"/>
      <sheetName val="_Recovered_SheetName_9539_"/>
      <sheetName val="_Recovered_SheetName_9540_"/>
      <sheetName val="_Recovered_SheetName_9541_"/>
      <sheetName val="_Recovered_SheetName_9542_"/>
      <sheetName val="_Recovered_SheetName_9543_"/>
      <sheetName val="_Recovered_SheetName_9544_"/>
      <sheetName val="_Recovered_SheetName_9545_"/>
      <sheetName val="_Recovered_SheetName_9546_"/>
      <sheetName val="_Recovered_SheetName_9547_"/>
      <sheetName val="_Recovered_SheetName_9548_"/>
      <sheetName val="_Recovered_SheetName_9549_"/>
      <sheetName val="_Recovered_SheetName_9550_"/>
      <sheetName val="_Recovered_SheetName_9551_"/>
      <sheetName val="_Recovered_SheetName_9552_"/>
      <sheetName val="_Recovered_SheetName_9553_"/>
      <sheetName val="_Recovered_SheetName_9554_"/>
      <sheetName val="_Recovered_SheetName_9555_"/>
      <sheetName val="_Recovered_SheetName_9556_"/>
      <sheetName val="_Recovered_SheetName_9557_"/>
      <sheetName val="_Recovered_SheetName_9558_"/>
      <sheetName val="_Recovered_SheetName_9559_"/>
      <sheetName val="_Recovered_SheetName_9560_"/>
      <sheetName val="_Recovered_SheetName_9561_"/>
      <sheetName val="_Recovered_SheetName_9562_"/>
      <sheetName val="_Recovered_SheetName_9563_"/>
      <sheetName val="_Recovered_SheetName_9564_"/>
      <sheetName val="_Recovered_SheetName_9565_"/>
      <sheetName val="_Recovered_SheetName_9566_"/>
      <sheetName val="_Recovered_SheetName_9567_"/>
      <sheetName val="_Recovered_SheetName_9568_"/>
      <sheetName val="_Recovered_SheetName_9569_"/>
      <sheetName val="_Recovered_SheetName_9570_"/>
      <sheetName val="_Recovered_SheetName_9571_"/>
      <sheetName val="_Recovered_SheetName_9572_"/>
      <sheetName val="_Recovered_SheetName_9573_"/>
      <sheetName val="_Recovered_SheetName_9574_"/>
      <sheetName val="_Recovered_SheetName_9575_"/>
      <sheetName val="_Recovered_SheetName_9576_"/>
      <sheetName val="_Recovered_SheetName_9577_"/>
      <sheetName val="_Recovered_SheetName_9578_"/>
      <sheetName val="_Recovered_SheetName_9579_"/>
      <sheetName val="_Recovered_SheetName_9580_"/>
      <sheetName val="_Recovered_SheetName_9581_"/>
      <sheetName val="_Recovered_SheetName_9582_"/>
      <sheetName val="_Recovered_SheetName_9583_"/>
      <sheetName val="_Recovered_SheetName_9584_"/>
      <sheetName val="_Recovered_SheetName_9585_"/>
      <sheetName val="_Recovered_SheetName_9586_"/>
      <sheetName val="_Recovered_SheetName_9587_"/>
      <sheetName val="_Recovered_SheetName_9588_"/>
      <sheetName val="_Recovered_SheetName_9589_"/>
      <sheetName val="_Recovered_SheetName_9590_"/>
      <sheetName val="_Recovered_SheetName_9591_"/>
      <sheetName val="_Recovered_SheetName_9592_"/>
      <sheetName val="_Recovered_SheetName_9593_"/>
      <sheetName val="_Recovered_SheetName_9594_"/>
      <sheetName val="_Recovered_SheetName_9595_"/>
      <sheetName val="_Recovered_SheetName_9596_"/>
      <sheetName val="_Recovered_SheetName_9597_"/>
      <sheetName val="_Recovered_SheetName_9598_"/>
      <sheetName val="_Recovered_SheetName_9599_"/>
      <sheetName val="_Recovered_SheetName_9600_"/>
      <sheetName val="_Recovered_SheetName_9601_"/>
      <sheetName val="_Recovered_SheetName_9602_"/>
      <sheetName val="_Recovered_SheetName_9603_"/>
      <sheetName val="_Recovered_SheetName_9604_"/>
      <sheetName val="_Recovered_SheetName_9605_"/>
      <sheetName val="_Recovered_SheetName_9606_"/>
      <sheetName val="_Recovered_SheetName_9607_"/>
      <sheetName val="_Recovered_SheetName_9608_"/>
      <sheetName val="_Recovered_SheetName_9609_"/>
      <sheetName val="_Recovered_SheetName_9610_"/>
      <sheetName val="_Recovered_SheetName_9611_"/>
      <sheetName val="_Recovered_SheetName_9612_"/>
      <sheetName val="_Recovered_SheetName_9613_"/>
      <sheetName val="_Recovered_SheetName_9614_"/>
      <sheetName val="_Recovered_SheetName_9615_"/>
      <sheetName val="_Recovered_SheetName_9616_"/>
      <sheetName val="_Recovered_SheetName_9617_"/>
      <sheetName val="_Recovered_SheetName_9618_"/>
      <sheetName val="_Recovered_SheetName_9619_"/>
      <sheetName val="_Recovered_SheetName_9620_"/>
      <sheetName val="_Recovered_SheetName_9621_"/>
      <sheetName val="_Recovered_SheetName_9622_"/>
      <sheetName val="_Recovered_SheetName_9623_"/>
      <sheetName val="_Recovered_SheetName_9624_"/>
      <sheetName val="_Recovered_SheetName_9625_"/>
      <sheetName val="_Recovered_SheetName_9626_"/>
      <sheetName val="_Recovered_SheetName_9627_"/>
      <sheetName val="_Recovered_SheetName_9628_"/>
      <sheetName val="_Recovered_SheetName_9629_"/>
      <sheetName val="_Recovered_SheetName_9630_"/>
      <sheetName val="_Recovered_SheetName_9631_"/>
      <sheetName val="_Recovered_SheetName_9632_"/>
      <sheetName val="_Recovered_SheetName_9633_"/>
      <sheetName val="_Recovered_SheetName_9634_"/>
      <sheetName val="_Recovered_SheetName_9635_"/>
      <sheetName val="_Recovered_SheetName_9636_"/>
      <sheetName val="_Recovered_SheetName_9637_"/>
      <sheetName val="_Recovered_SheetName_9638_"/>
      <sheetName val="_Recovered_SheetName_9639_"/>
      <sheetName val="_Recovered_SheetName_9640_"/>
      <sheetName val="_Recovered_SheetName_9641_"/>
      <sheetName val="_Recovered_SheetName_9642_"/>
      <sheetName val="_Recovered_SheetName_9643_"/>
      <sheetName val="_Recovered_SheetName_9644_"/>
      <sheetName val="_Recovered_SheetName_9645_"/>
      <sheetName val="_Recovered_SheetName_9646_"/>
      <sheetName val="_Recovered_SheetName_9647_"/>
      <sheetName val="_Recovered_SheetName_9648_"/>
      <sheetName val="_Recovered_SheetName_9649_"/>
      <sheetName val="_Recovered_SheetName_9650_"/>
      <sheetName val="_Recovered_SheetName_9651_"/>
      <sheetName val="_Recovered_SheetName_9652_"/>
      <sheetName val="_Recovered_SheetName_9653_"/>
      <sheetName val="_Recovered_SheetName_9654_"/>
      <sheetName val="_Recovered_SheetName_9655_"/>
      <sheetName val="_Recovered_SheetName_9656_"/>
      <sheetName val="_Recovered_SheetName_9657_"/>
      <sheetName val="_Recovered_SheetName_9658_"/>
      <sheetName val="_Recovered_SheetName_9659_"/>
      <sheetName val="_Recovered_SheetName_9660_"/>
      <sheetName val="_Recovered_SheetName_9661_"/>
      <sheetName val="_Recovered_SheetName_9662_"/>
      <sheetName val="_Recovered_SheetName_9663_"/>
      <sheetName val="_Recovered_SheetName_9664_"/>
      <sheetName val="_Recovered_SheetName_9665_"/>
      <sheetName val="_Recovered_SheetName_9666_"/>
      <sheetName val="_Recovered_SheetName_9667_"/>
      <sheetName val="_Recovered_SheetName_9668_"/>
      <sheetName val="_Recovered_SheetName_9669_"/>
      <sheetName val="_Recovered_SheetName_9670_"/>
      <sheetName val="_Recovered_SheetName_9671_"/>
      <sheetName val="_Recovered_SheetName_9672_"/>
      <sheetName val="_Recovered_SheetName_9673_"/>
      <sheetName val="_Recovered_SheetName_9674_"/>
      <sheetName val="_Recovered_SheetName_9675_"/>
      <sheetName val="_Recovered_SheetName_9676_"/>
      <sheetName val="_Recovered_SheetName_9677_"/>
      <sheetName val="_Recovered_SheetName_9678_"/>
      <sheetName val="_Recovered_SheetName_9679_"/>
      <sheetName val="_Recovered_SheetName_9680_"/>
      <sheetName val="_Recovered_SheetName_9681_"/>
      <sheetName val="_Recovered_SheetName_9682_"/>
      <sheetName val="_Recovered_SheetName_9683_"/>
      <sheetName val="_Recovered_SheetName_9684_"/>
      <sheetName val="_Recovered_SheetName_9685_"/>
      <sheetName val="_Recovered_SheetName_9686_"/>
      <sheetName val="_Recovered_SheetName_9687_"/>
      <sheetName val="_Recovered_SheetName_9688_"/>
      <sheetName val="_Recovered_SheetName_9689_"/>
      <sheetName val="_Recovered_SheetName_9690_"/>
      <sheetName val="_Recovered_SheetName_9691_"/>
      <sheetName val="_Recovered_SheetName_9692_"/>
      <sheetName val="_Recovered_SheetName_9693_"/>
      <sheetName val="_Recovered_SheetName_9694_"/>
      <sheetName val="_Recovered_SheetName_9695_"/>
      <sheetName val="_Recovered_SheetName_9696_"/>
      <sheetName val="_Recovered_SheetName_9697_"/>
      <sheetName val="_Recovered_SheetName_9698_"/>
      <sheetName val="_Recovered_SheetName_9699_"/>
      <sheetName val="_Recovered_SheetName_9700_"/>
      <sheetName val="_Recovered_SheetName_9701_"/>
      <sheetName val="_Recovered_SheetName_9702_"/>
      <sheetName val="_Recovered_SheetName_9703_"/>
      <sheetName val="_Recovered_SheetName_9704_"/>
      <sheetName val="_Recovered_SheetName_9705_"/>
      <sheetName val="_Recovered_SheetName_9706_"/>
      <sheetName val="_Recovered_SheetName_9707_"/>
      <sheetName val="_Recovered_SheetName_9708_"/>
      <sheetName val="_Recovered_SheetName_9709_"/>
      <sheetName val="_Recovered_SheetName_9710_"/>
      <sheetName val="_Recovered_SheetName_9711_"/>
      <sheetName val="_Recovered_SheetName_9712_"/>
      <sheetName val="_Recovered_SheetName_9713_"/>
      <sheetName val="_Recovered_SheetName_9714_"/>
      <sheetName val="_Recovered_SheetName_9715_"/>
      <sheetName val="_Recovered_SheetName_9716_"/>
      <sheetName val="_Recovered_SheetName_9717_"/>
      <sheetName val="_Recovered_SheetName_9718_"/>
      <sheetName val="_Recovered_SheetName_9719_"/>
      <sheetName val="_Recovered_SheetName_9720_"/>
      <sheetName val="_Recovered_SheetName_9721_"/>
      <sheetName val="_Recovered_SheetName_9722_"/>
      <sheetName val="_Recovered_SheetName_9723_"/>
      <sheetName val="_Recovered_SheetName_9724_"/>
      <sheetName val="_Recovered_SheetName_9725_"/>
      <sheetName val="_Recovered_SheetName_9726_"/>
      <sheetName val="_Recovered_SheetName_9727_"/>
      <sheetName val="_Recovered_SheetName_9728_"/>
      <sheetName val="_Recovered_SheetName_9729_"/>
      <sheetName val="_Recovered_SheetName_9730_"/>
      <sheetName val="_Recovered_SheetName_9731_"/>
      <sheetName val="_Recovered_SheetName_9732_"/>
      <sheetName val="_Recovered_SheetName_9733_"/>
      <sheetName val="_Recovered_SheetName_9734_"/>
      <sheetName val="_Recovered_SheetName_9735_"/>
      <sheetName val="_Recovered_SheetName_9736_"/>
      <sheetName val="_Recovered_SheetName_9737_"/>
      <sheetName val="_Recovered_SheetName_9738_"/>
      <sheetName val="_Recovered_SheetName_9739_"/>
      <sheetName val="_Recovered_SheetName_9740_"/>
      <sheetName val="_Recovered_SheetName_9741_"/>
      <sheetName val="_Recovered_SheetName_9742_"/>
      <sheetName val="_Recovered_SheetName_9743_"/>
      <sheetName val="_Recovered_SheetName_9744_"/>
      <sheetName val="_Recovered_SheetName_9745_"/>
      <sheetName val="_Recovered_SheetName_9746_"/>
      <sheetName val="_Recovered_SheetName_9747_"/>
      <sheetName val="_Recovered_SheetName_9748_"/>
      <sheetName val="_Recovered_SheetName_9749_"/>
      <sheetName val="_Recovered_SheetName_9750_"/>
      <sheetName val="_Recovered_SheetName_9751_"/>
      <sheetName val="_Recovered_SheetName_9752_"/>
      <sheetName val="_Recovered_SheetName_9753_"/>
      <sheetName val="_Recovered_SheetName_9754_"/>
      <sheetName val="_Recovered_SheetName_9755_"/>
      <sheetName val="_Recovered_SheetName_9756_"/>
      <sheetName val="_Recovered_SheetName_9757_"/>
      <sheetName val="_Recovered_SheetName_9758_"/>
      <sheetName val="_Recovered_SheetName_9759_"/>
      <sheetName val="_Recovered_SheetName_9760_"/>
      <sheetName val="_Recovered_SheetName_9761_"/>
      <sheetName val="_Recovered_SheetName_9762_"/>
      <sheetName val="_Recovered_SheetName_9763_"/>
      <sheetName val="_Recovered_SheetName_9764_"/>
      <sheetName val="_Recovered_SheetName_9765_"/>
      <sheetName val="_Recovered_SheetName_9766_"/>
      <sheetName val="_Recovered_SheetName_9767_"/>
      <sheetName val="_Recovered_SheetName_9768_"/>
      <sheetName val="_Recovered_SheetName_9769_"/>
      <sheetName val="_Recovered_SheetName_9770_"/>
      <sheetName val="_Recovered_SheetName_9771_"/>
      <sheetName val="_Recovered_SheetName_9772_"/>
      <sheetName val="_Recovered_SheetName_9773_"/>
      <sheetName val="_Recovered_SheetName_9774_"/>
      <sheetName val="_Recovered_SheetName_9775_"/>
      <sheetName val="_Recovered_SheetName_9776_"/>
      <sheetName val="_Recovered_SheetName_9777_"/>
      <sheetName val="_Recovered_SheetName_9778_"/>
      <sheetName val="_Recovered_SheetName_9779_"/>
      <sheetName val="_Recovered_SheetName_9780_"/>
      <sheetName val="_Recovered_SheetName_9781_"/>
      <sheetName val="_Recovered_SheetName_9782_"/>
      <sheetName val="_Recovered_SheetName_9783_"/>
      <sheetName val="_Recovered_SheetName_9784_"/>
      <sheetName val="_Recovered_SheetName_9785_"/>
      <sheetName val="_Recovered_SheetName_9786_"/>
      <sheetName val="_Recovered_SheetName_9787_"/>
      <sheetName val="_Recovered_SheetName_9788_"/>
      <sheetName val="_Recovered_SheetName_9789_"/>
      <sheetName val="_Recovered_SheetName_9790_"/>
      <sheetName val="_Recovered_SheetName_9791_"/>
      <sheetName val="_Recovered_SheetName_9792_"/>
      <sheetName val="_Recovered_SheetName_9793_"/>
      <sheetName val="_Recovered_SheetName_9794_"/>
      <sheetName val="_Recovered_SheetName_9795_"/>
      <sheetName val="_Recovered_SheetName_9796_"/>
      <sheetName val="_Recovered_SheetName_9797_"/>
      <sheetName val="_Recovered_SheetName_9798_"/>
      <sheetName val="_Recovered_SheetName_9799_"/>
      <sheetName val="_Recovered_SheetName_9800_"/>
      <sheetName val="_Recovered_SheetName_9801_"/>
      <sheetName val="_Recovered_SheetName_9802_"/>
      <sheetName val="_Recovered_SheetName_9803_"/>
      <sheetName val="_Recovered_SheetName_9804_"/>
      <sheetName val="_Recovered_SheetName_9805_"/>
      <sheetName val="_Recovered_SheetName_9806_"/>
      <sheetName val="_Recovered_SheetName_9807_"/>
      <sheetName val="_Recovered_SheetName_9808_"/>
      <sheetName val="_Recovered_SheetName_9809_"/>
      <sheetName val="_Recovered_SheetName_9810_"/>
      <sheetName val="_Recovered_SheetName_9811_"/>
      <sheetName val="_Recovered_SheetName_9812_"/>
      <sheetName val="_Recovered_SheetName_9813_"/>
      <sheetName val="_Recovered_SheetName_9814_"/>
      <sheetName val="_Recovered_SheetName_9815_"/>
      <sheetName val="_Recovered_SheetName_9816_"/>
      <sheetName val="_Recovered_SheetName_9817_"/>
      <sheetName val="_Recovered_SheetName_9818_"/>
      <sheetName val="_Recovered_SheetName_9819_"/>
      <sheetName val="_Recovered_SheetName_9820_"/>
      <sheetName val="_Recovered_SheetName_9821_"/>
      <sheetName val="_Recovered_SheetName_9822_"/>
      <sheetName val="_Recovered_SheetName_9823_"/>
      <sheetName val="_Recovered_SheetName_9824_"/>
      <sheetName val="_Recovered_SheetName_9825_"/>
      <sheetName val="_Recovered_SheetName_9826_"/>
      <sheetName val="_Recovered_SheetName_9827_"/>
      <sheetName val="_Recovered_SheetName_9828_"/>
      <sheetName val="_Recovered_SheetName_9829_"/>
      <sheetName val="_Recovered_SheetName_9830_"/>
      <sheetName val="_Recovered_SheetName_9831_"/>
      <sheetName val="_Recovered_SheetName_9832_"/>
      <sheetName val="_Recovered_SheetName_9833_"/>
      <sheetName val="_Recovered_SheetName_9834_"/>
      <sheetName val="_Recovered_SheetName_9835_"/>
      <sheetName val="_Recovered_SheetName_9836_"/>
      <sheetName val="_Recovered_SheetName_9837_"/>
      <sheetName val="_Recovered_SheetName_9838_"/>
      <sheetName val="_Recovered_SheetName_9839_"/>
      <sheetName val="_Recovered_SheetName_9840_"/>
      <sheetName val="_Recovered_SheetName_9841_"/>
      <sheetName val="_Recovered_SheetName_9842_"/>
      <sheetName val="_Recovered_SheetName_9843_"/>
      <sheetName val="_Recovered_SheetName_9844_"/>
      <sheetName val="_Recovered_SheetName_9845_"/>
      <sheetName val="_Recovered_SheetName_9846_"/>
      <sheetName val="_Recovered_SheetName_9847_"/>
      <sheetName val="_Recovered_SheetName_9848_"/>
      <sheetName val="_Recovered_SheetName_9849_"/>
      <sheetName val="_Recovered_SheetName_9850_"/>
      <sheetName val="_Recovered_SheetName_9851_"/>
      <sheetName val="_Recovered_SheetName_9852_"/>
      <sheetName val="_Recovered_SheetName_9853_"/>
      <sheetName val="_Recovered_SheetName_9854_"/>
      <sheetName val="_Recovered_SheetName_9855_"/>
      <sheetName val="_Recovered_SheetName_9856_"/>
      <sheetName val="_Recovered_SheetName_9857_"/>
      <sheetName val="_Recovered_SheetName_9858_"/>
      <sheetName val="_Recovered_SheetName_9859_"/>
      <sheetName val="_Recovered_SheetName_9860_"/>
      <sheetName val="_Recovered_SheetName_9861_"/>
      <sheetName val="_Recovered_SheetName_9862_"/>
      <sheetName val="_Recovered_SheetName_9863_"/>
      <sheetName val="_Recovered_SheetName_9864_"/>
      <sheetName val="_Recovered_SheetName_9865_"/>
      <sheetName val="_Recovered_SheetName_9866_"/>
      <sheetName val="_Recovered_SheetName_9867_"/>
      <sheetName val="_Recovered_SheetName_9868_"/>
      <sheetName val="_Recovered_SheetName_9869_"/>
      <sheetName val="_Recovered_SheetName_9870_"/>
      <sheetName val="_Recovered_SheetName_9871_"/>
      <sheetName val="_Recovered_SheetName_9872_"/>
      <sheetName val="_Recovered_SheetName_9873_"/>
      <sheetName val="_Recovered_SheetName_9874_"/>
      <sheetName val="_Recovered_SheetName_9875_"/>
      <sheetName val="_Recovered_SheetName_9876_"/>
      <sheetName val="_Recovered_SheetName_9877_"/>
      <sheetName val="_Recovered_SheetName_9878_"/>
      <sheetName val="_Recovered_SheetName_9879_"/>
      <sheetName val="_Recovered_SheetName_9880_"/>
      <sheetName val="_Recovered_SheetName_9881_"/>
      <sheetName val="_Recovered_SheetName_9882_"/>
      <sheetName val="_Recovered_SheetName_9883_"/>
      <sheetName val="_Recovered_SheetName_9884_"/>
      <sheetName val="_Recovered_SheetName_9885_"/>
      <sheetName val="_Recovered_SheetName_9886_"/>
      <sheetName val="_Recovered_SheetName_9887_"/>
      <sheetName val="_Recovered_SheetName_9888_"/>
      <sheetName val="_Recovered_SheetName_9889_"/>
      <sheetName val="_Recovered_SheetName_9890_"/>
      <sheetName val="_Recovered_SheetName_9891_"/>
      <sheetName val="_Recovered_SheetName_9892_"/>
      <sheetName val="_Recovered_SheetName_9893_"/>
      <sheetName val="_Recovered_SheetName_9894_"/>
      <sheetName val="_Recovered_SheetName_9895_"/>
      <sheetName val="_Recovered_SheetName_9896_"/>
      <sheetName val="_Recovered_SheetName_9897_"/>
      <sheetName val="_Recovered_SheetName_9898_"/>
      <sheetName val="_Recovered_SheetName_9899_"/>
      <sheetName val="_Recovered_SheetName_9900_"/>
      <sheetName val="_Recovered_SheetName_9901_"/>
      <sheetName val="_Recovered_SheetName_9902_"/>
      <sheetName val="_Recovered_SheetName_9903_"/>
      <sheetName val="_Recovered_SheetName_9904_"/>
      <sheetName val="_Recovered_SheetName_9905_"/>
      <sheetName val="_Recovered_SheetName_9906_"/>
      <sheetName val="_Recovered_SheetName_9907_"/>
      <sheetName val="_Recovered_SheetName_9908_"/>
      <sheetName val="_Recovered_SheetName_9909_"/>
      <sheetName val="_Recovered_SheetName_9910_"/>
      <sheetName val="_Recovered_SheetName_9911_"/>
      <sheetName val="_Recovered_SheetName_9912_"/>
      <sheetName val="_Recovered_SheetName_9913_"/>
      <sheetName val="_Recovered_SheetName_9914_"/>
      <sheetName val="_Recovered_SheetName_9915_"/>
      <sheetName val="_Recovered_SheetName_9916_"/>
      <sheetName val="_Recovered_SheetName_9917_"/>
      <sheetName val="_Recovered_SheetName_9918_"/>
      <sheetName val="_Recovered_SheetName_9919_"/>
      <sheetName val="_Recovered_SheetName_9920_"/>
      <sheetName val="_Recovered_SheetName_9921_"/>
      <sheetName val="_Recovered_SheetName_9922_"/>
      <sheetName val="_Recovered_SheetName_9923_"/>
      <sheetName val="_Recovered_SheetName_9924_"/>
      <sheetName val="_Recovered_SheetName_9925_"/>
      <sheetName val="_Recovered_SheetName_9926_"/>
      <sheetName val="_Recovered_SheetName_9927_"/>
      <sheetName val="_Recovered_SheetName_9928_"/>
      <sheetName val="_Recovered_SheetName_9929_"/>
      <sheetName val="_Recovered_SheetName_9930_"/>
      <sheetName val="_Recovered_SheetName_9931_"/>
      <sheetName val="_Recovered_SheetName_9932_"/>
      <sheetName val="_Recovered_SheetName_9933_"/>
      <sheetName val="_Recovered_SheetName_9934_"/>
      <sheetName val="_Recovered_SheetName_9935_"/>
      <sheetName val="_Recovered_SheetName_9936_"/>
      <sheetName val="_Recovered_SheetName_9937_"/>
      <sheetName val="_Recovered_SheetName_9938_"/>
      <sheetName val="_Recovered_SheetName_9939_"/>
      <sheetName val="_Recovered_SheetName_9940_"/>
      <sheetName val="_Recovered_SheetName_9941_"/>
      <sheetName val="_Recovered_SheetName_9942_"/>
      <sheetName val="_Recovered_SheetName_9943_"/>
      <sheetName val="_Recovered_SheetName_9944_"/>
      <sheetName val="_Recovered_SheetName_9945_"/>
      <sheetName val="_Recovered_SheetName_9946_"/>
      <sheetName val="_Recovered_SheetName_9947_"/>
      <sheetName val="_Recovered_SheetName_9948_"/>
      <sheetName val="_Recovered_SheetName_9949_"/>
      <sheetName val="_Recovered_SheetName_9950_"/>
      <sheetName val="_Recovered_SheetName_9951_"/>
      <sheetName val="_Recovered_SheetName_9952_"/>
      <sheetName val="_Recovered_SheetName_9953_"/>
      <sheetName val="_Recovered_SheetName_9954_"/>
      <sheetName val="_Recovered_SheetName_9955_"/>
      <sheetName val="_Recovered_SheetName_9956_"/>
      <sheetName val="_Recovered_SheetName_9957_"/>
      <sheetName val="_Recovered_SheetName_9958_"/>
      <sheetName val="_Recovered_SheetName_9959_"/>
      <sheetName val="_Recovered_SheetName_9960_"/>
      <sheetName val="_Recovered_SheetName_9961_"/>
      <sheetName val="_Recovered_SheetName_9962_"/>
      <sheetName val="_Recovered_SheetName_9963_"/>
      <sheetName val="_Recovered_SheetName_9964_"/>
      <sheetName val="_Recovered_SheetName_9965_"/>
      <sheetName val="_Recovered_SheetName_9966_"/>
      <sheetName val="_Recovered_SheetName_9967_"/>
      <sheetName val="_Recovered_SheetName_9968_"/>
      <sheetName val="_Recovered_SheetName_9969_"/>
      <sheetName val="_Recovered_SheetName_9970_"/>
      <sheetName val="_Recovered_SheetName_9971_"/>
      <sheetName val="_Recovered_SheetName_9972_"/>
      <sheetName val="_Recovered_SheetName_9973_"/>
      <sheetName val="_Recovered_SheetName_9974_"/>
      <sheetName val="_Recovered_SheetName_9975_"/>
      <sheetName val="_Recovered_SheetName_9976_"/>
      <sheetName val="_Recovered_SheetName_9977_"/>
      <sheetName val="_Recovered_SheetName_9978_"/>
      <sheetName val="_Recovered_SheetName_9979_"/>
      <sheetName val="_Recovered_SheetName_9980_"/>
      <sheetName val="_Recovered_SheetName_9981_"/>
      <sheetName val="_Recovered_SheetName_9982_"/>
      <sheetName val="_Recovered_SheetName_9983_"/>
      <sheetName val="_Recovered_SheetName_9984_"/>
      <sheetName val="_Recovered_SheetName_9985_"/>
      <sheetName val="_Recovered_SheetName_9986_"/>
      <sheetName val="_Recovered_SheetName_9987_"/>
      <sheetName val="_Recovered_SheetName_9988_"/>
      <sheetName val="_Recovered_SheetName_9989_"/>
      <sheetName val="_Recovered_SheetName_9990_"/>
      <sheetName val="_Recovered_SheetName_9991_"/>
      <sheetName val="_Recovered_SheetName_9992_"/>
      <sheetName val="_Recovered_SheetName_9993_"/>
      <sheetName val="_Recovered_SheetName_9994_"/>
      <sheetName val="_Recovered_SheetName_9995_"/>
      <sheetName val="_Recovered_SheetName_9996_"/>
      <sheetName val="_Recovered_SheetName_9997_"/>
      <sheetName val="_Recovered_SheetName_9998_"/>
      <sheetName val="_Recovered_SheetName_9999_"/>
      <sheetName val="_Recovered_SheetName_10000_"/>
      <sheetName val="_Recovered_SheetName_10001_"/>
      <sheetName val="_Recovered_SheetName_10002_"/>
      <sheetName val="_Recovered_SheetName_10003_"/>
      <sheetName val="_Recovered_SheetName_10004_"/>
      <sheetName val="_Recovered_SheetName_10005_"/>
      <sheetName val="_Recovered_SheetName_10006_"/>
      <sheetName val="_Recovered_SheetName_10007_"/>
      <sheetName val="_Recovered_SheetName_10008_"/>
      <sheetName val="_Recovered_SheetName_10009_"/>
      <sheetName val="_Recovered_SheetName_10010_"/>
      <sheetName val="_Recovered_SheetName_10011_"/>
      <sheetName val="_Recovered_SheetName_10012_"/>
      <sheetName val="_Recovered_SheetName_10013_"/>
      <sheetName val="_Recovered_SheetName_10014_"/>
      <sheetName val="_Recovered_SheetName_10015_"/>
      <sheetName val="_Recovered_SheetName_10016_"/>
      <sheetName val="_Recovered_SheetName_10017_"/>
      <sheetName val="_Recovered_SheetName_10018_"/>
      <sheetName val="_Recovered_SheetName_10019_"/>
      <sheetName val="_Recovered_SheetName_10020_"/>
      <sheetName val="_Recovered_SheetName_10021_"/>
      <sheetName val="_Recovered_SheetName_10022_"/>
      <sheetName val="_Recovered_SheetName_10023_"/>
      <sheetName val="_Recovered_SheetName_10024_"/>
      <sheetName val="_Recovered_SheetName_10025_"/>
      <sheetName val="_Recovered_SheetName_10026_"/>
      <sheetName val="_Recovered_SheetName_10027_"/>
      <sheetName val="_Recovered_SheetName_10028_"/>
      <sheetName val="_Recovered_SheetName_10029_"/>
      <sheetName val="_Recovered_SheetName_10030_"/>
      <sheetName val="_Recovered_SheetName_10031_"/>
      <sheetName val="_Recovered_SheetName_10032_"/>
      <sheetName val="_Recovered_SheetName_10033_"/>
      <sheetName val="_Recovered_SheetName_10034_"/>
      <sheetName val="_Recovered_SheetName_10035_"/>
      <sheetName val="_Recovered_SheetName_10036_"/>
      <sheetName val="_Recovered_SheetName_10037_"/>
      <sheetName val="_Recovered_SheetName_10038_"/>
      <sheetName val="_Recovered_SheetName_10039_"/>
      <sheetName val="_Recovered_SheetName_10040_"/>
      <sheetName val="_Recovered_SheetName_10041_"/>
      <sheetName val="_Recovered_SheetName_10042_"/>
      <sheetName val="_Recovered_SheetName_10043_"/>
      <sheetName val="_Recovered_SheetName_10044_"/>
      <sheetName val="_Recovered_SheetName_10045_"/>
      <sheetName val="_Recovered_SheetName_10046_"/>
      <sheetName val="_Recovered_SheetName_10047_"/>
      <sheetName val="_Recovered_SheetName_10048_"/>
      <sheetName val="_Recovered_SheetName_10049_"/>
      <sheetName val="_Recovered_SheetName_10050_"/>
      <sheetName val="_Recovered_SheetName_10051_"/>
      <sheetName val="_Recovered_SheetName_10052_"/>
      <sheetName val="_Recovered_SheetName_10053_"/>
      <sheetName val="_Recovered_SheetName_10054_"/>
      <sheetName val="_Recovered_SheetName_10055_"/>
      <sheetName val="_Recovered_SheetName_10056_"/>
      <sheetName val="_Recovered_SheetName_10057_"/>
      <sheetName val="_Recovered_SheetName_10058_"/>
      <sheetName val="_Recovered_SheetName_10059_"/>
      <sheetName val="_Recovered_SheetName_10060_"/>
      <sheetName val="_Recovered_SheetName_10061_"/>
      <sheetName val="_Recovered_SheetName_10062_"/>
      <sheetName val="_Recovered_SheetName_10063_"/>
      <sheetName val="_Recovered_SheetName_10064_"/>
      <sheetName val="_Recovered_SheetName_10065_"/>
      <sheetName val="_Recovered_SheetName_10066_"/>
      <sheetName val="_Recovered_SheetName_10067_"/>
      <sheetName val="_Recovered_SheetName_10068_"/>
      <sheetName val="_Recovered_SheetName_10069_"/>
      <sheetName val="_Recovered_SheetName_10070_"/>
      <sheetName val="_Recovered_SheetName_10071_"/>
      <sheetName val="_Recovered_SheetName_10072_"/>
      <sheetName val="_Recovered_SheetName_10073_"/>
      <sheetName val="_Recovered_SheetName_10074_"/>
      <sheetName val="_Recovered_SheetName_10075_"/>
      <sheetName val="_Recovered_SheetName_10076_"/>
      <sheetName val="_Recovered_SheetName_10077_"/>
      <sheetName val="_Recovered_SheetName_10078_"/>
      <sheetName val="_Recovered_SheetName_10079_"/>
      <sheetName val="_Recovered_SheetName_10080_"/>
      <sheetName val="_Recovered_SheetName_10081_"/>
      <sheetName val="_Recovered_SheetName_10082_"/>
      <sheetName val="_Recovered_SheetName_10083_"/>
      <sheetName val="_Recovered_SheetName_10084_"/>
      <sheetName val="_Recovered_SheetName_10085_"/>
      <sheetName val="_Recovered_SheetName_10086_"/>
      <sheetName val="_Recovered_SheetName_10087_"/>
      <sheetName val="_Recovered_SheetName_10088_"/>
      <sheetName val="_Recovered_SheetName_10089_"/>
      <sheetName val="_Recovered_SheetName_10090_"/>
      <sheetName val="_Recovered_SheetName_10091_"/>
      <sheetName val="_Recovered_SheetName_10092_"/>
      <sheetName val="_Recovered_SheetName_10093_"/>
      <sheetName val="_Recovered_SheetName_10094_"/>
      <sheetName val="_Recovered_SheetName_10095_"/>
      <sheetName val="_Recovered_SheetName_10096_"/>
      <sheetName val="_Recovered_SheetName_10097_"/>
      <sheetName val="_Recovered_SheetName_10098_"/>
      <sheetName val="_Recovered_SheetName_10099_"/>
      <sheetName val="_Recovered_SheetName_10100_"/>
      <sheetName val="_Recovered_SheetName_10101_"/>
      <sheetName val="_Recovered_SheetName_10102_"/>
      <sheetName val="_Recovered_SheetName_10103_"/>
      <sheetName val="_Recovered_SheetName_10104_"/>
      <sheetName val="_Recovered_SheetName_10105_"/>
      <sheetName val="_Recovered_SheetName_10106_"/>
      <sheetName val="_Recovered_SheetName_10107_"/>
      <sheetName val="_Recovered_SheetName_10108_"/>
      <sheetName val="_Recovered_SheetName_10109_"/>
      <sheetName val="_Recovered_SheetName_10110_"/>
      <sheetName val="_Recovered_SheetName_10111_"/>
      <sheetName val="_Recovered_SheetName_10112_"/>
      <sheetName val="_Recovered_SheetName_10113_"/>
      <sheetName val="_Recovered_SheetName_10114_"/>
      <sheetName val="_Recovered_SheetName_10115_"/>
      <sheetName val="_Recovered_SheetName_10116_"/>
      <sheetName val="_Recovered_SheetName_10117_"/>
      <sheetName val="_Recovered_SheetName_10118_"/>
      <sheetName val="_Recovered_SheetName_10119_"/>
      <sheetName val="_Recovered_SheetName_10120_"/>
      <sheetName val="_Recovered_SheetName_10121_"/>
      <sheetName val="_Recovered_SheetName_10122_"/>
      <sheetName val="_Recovered_SheetName_10123_"/>
      <sheetName val="_Recovered_SheetName_10124_"/>
      <sheetName val="_Recovered_SheetName_10125_"/>
      <sheetName val="_Recovered_SheetName_10126_"/>
      <sheetName val="_Recovered_SheetName_10127_"/>
      <sheetName val="_Recovered_SheetName_10128_"/>
      <sheetName val="_Recovered_SheetName_10129_"/>
      <sheetName val="_Recovered_SheetName_10130_"/>
      <sheetName val="_Recovered_SheetName_10131_"/>
      <sheetName val="_Recovered_SheetName_10132_"/>
      <sheetName val="_Recovered_SheetName_10133_"/>
      <sheetName val="_Recovered_SheetName_10134_"/>
      <sheetName val="_Recovered_SheetName_10135_"/>
      <sheetName val="_Recovered_SheetName_10136_"/>
      <sheetName val="_Recovered_SheetName_10137_"/>
      <sheetName val="_Recovered_SheetName_10138_"/>
      <sheetName val="_Recovered_SheetName_10139_"/>
      <sheetName val="_Recovered_SheetName_10140_"/>
      <sheetName val="_Recovered_SheetName_10141_"/>
      <sheetName val="_Recovered_SheetName_10142_"/>
      <sheetName val="_Recovered_SheetName_10143_"/>
      <sheetName val="_Recovered_SheetName_10144_"/>
      <sheetName val="_Recovered_SheetName_10145_"/>
      <sheetName val="_Recovered_SheetName_10146_"/>
      <sheetName val="_Recovered_SheetName_10147_"/>
      <sheetName val="_Recovered_SheetName_10148_"/>
      <sheetName val="_Recovered_SheetName_10149_"/>
      <sheetName val="_Recovered_SheetName_10150_"/>
      <sheetName val="_Recovered_SheetName_10151_"/>
      <sheetName val="_Recovered_SheetName_10152_"/>
      <sheetName val="_Recovered_SheetName_10153_"/>
      <sheetName val="_Recovered_SheetName_10154_"/>
      <sheetName val="_Recovered_SheetName_10155_"/>
      <sheetName val="_Recovered_SheetName_10156_"/>
      <sheetName val="_Recovered_SheetName_10157_"/>
      <sheetName val="_Recovered_SheetName_10158_"/>
      <sheetName val="_Recovered_SheetName_10159_"/>
      <sheetName val="_Recovered_SheetName_10160_"/>
      <sheetName val="_Recovered_SheetName_10161_"/>
      <sheetName val="_Recovered_SheetName_10162_"/>
      <sheetName val="_Recovered_SheetName_10163_"/>
      <sheetName val="_Recovered_SheetName_10164_"/>
      <sheetName val="_Recovered_SheetName_10165_"/>
      <sheetName val="_Recovered_SheetName_10166_"/>
      <sheetName val="_Recovered_SheetName_10167_"/>
      <sheetName val="_Recovered_SheetName_10168_"/>
      <sheetName val="_Recovered_SheetName_10169_"/>
      <sheetName val="_Recovered_SheetName_10170_"/>
      <sheetName val="_Recovered_SheetName_10171_"/>
      <sheetName val="_Recovered_SheetName_10172_"/>
      <sheetName val="_Recovered_SheetName_10173_"/>
      <sheetName val="_Recovered_SheetName_10174_"/>
      <sheetName val="_Recovered_SheetName_10175_"/>
      <sheetName val="_Recovered_SheetName_10176_"/>
      <sheetName val="_Recovered_SheetName_10177_"/>
      <sheetName val="_Recovered_SheetName_10178_"/>
      <sheetName val="_Recovered_SheetName_10179_"/>
      <sheetName val="_Recovered_SheetName_10180_"/>
      <sheetName val="_Recovered_SheetName_10181_"/>
      <sheetName val="_Recovered_SheetName_10182_"/>
      <sheetName val="_Recovered_SheetName_10183_"/>
      <sheetName val="_Recovered_SheetName_10184_"/>
      <sheetName val="_Recovered_SheetName_10185_"/>
      <sheetName val="_Recovered_SheetName_10186_"/>
      <sheetName val="_Recovered_SheetName_10187_"/>
      <sheetName val="_Recovered_SheetName_10188_"/>
      <sheetName val="_Recovered_SheetName_10189_"/>
      <sheetName val="_Recovered_SheetName_10190_"/>
      <sheetName val="_Recovered_SheetName_10191_"/>
      <sheetName val="_Recovered_SheetName_10192_"/>
      <sheetName val="_Recovered_SheetName_10193_"/>
      <sheetName val="_Recovered_SheetName_10194_"/>
      <sheetName val="_Recovered_SheetName_10195_"/>
      <sheetName val="_Recovered_SheetName_10196_"/>
      <sheetName val="_Recovered_SheetName_10197_"/>
      <sheetName val="_Recovered_SheetName_10198_"/>
      <sheetName val="_Recovered_SheetName_10199_"/>
      <sheetName val="_Recovered_SheetName_10200_"/>
      <sheetName val="_Recovered_SheetName_10201_"/>
      <sheetName val="_Recovered_SheetName_10202_"/>
      <sheetName val="_Recovered_SheetName_10203_"/>
      <sheetName val="_Recovered_SheetName_10204_"/>
      <sheetName val="_Recovered_SheetName_10205_"/>
      <sheetName val="_Recovered_SheetName_10206_"/>
      <sheetName val="_Recovered_SheetName_10207_"/>
      <sheetName val="_Recovered_SheetName_10208_"/>
      <sheetName val="_Recovered_SheetName_10209_"/>
      <sheetName val="_Recovered_SheetName_10210_"/>
      <sheetName val="_Recovered_SheetName_10211_"/>
      <sheetName val="_Recovered_SheetName_10212_"/>
      <sheetName val="_Recovered_SheetName_10213_"/>
      <sheetName val="_Recovered_SheetName_10214_"/>
      <sheetName val="_Recovered_SheetName_10215_"/>
      <sheetName val="_Recovered_SheetName_10216_"/>
      <sheetName val="_Recovered_SheetName_10217_"/>
      <sheetName val="_Recovered_SheetName_10218_"/>
      <sheetName val="_Recovered_SheetName_10219_"/>
      <sheetName val="_Recovered_SheetName_10220_"/>
      <sheetName val="_Recovered_SheetName_10221_"/>
      <sheetName val="_Recovered_SheetName_10222_"/>
      <sheetName val="_Recovered_SheetName_10223_"/>
      <sheetName val="_Recovered_SheetName_10224_"/>
      <sheetName val="_Recovered_SheetName_10225_"/>
      <sheetName val="_Recovered_SheetName_10226_"/>
      <sheetName val="_Recovered_SheetName_10227_"/>
      <sheetName val="_Recovered_SheetName_10228_"/>
      <sheetName val="_Recovered_SheetName_10229_"/>
      <sheetName val="_Recovered_SheetName_10230_"/>
      <sheetName val="_Recovered_SheetName_10231_"/>
      <sheetName val="_Recovered_SheetName_10232_"/>
      <sheetName val="_Recovered_SheetName_10233_"/>
      <sheetName val="_Recovered_SheetName_10234_"/>
      <sheetName val="_Recovered_SheetName_10235_"/>
      <sheetName val="_Recovered_SheetName_10236_"/>
      <sheetName val="_Recovered_SheetName_10237_"/>
      <sheetName val="_Recovered_SheetName_10238_"/>
      <sheetName val="_Recovered_SheetName_10239_"/>
      <sheetName val="_Recovered_SheetName_10240_"/>
      <sheetName val="_Recovered_SheetName_10241_"/>
      <sheetName val="_Recovered_SheetName_10242_"/>
      <sheetName val="_Recovered_SheetName_10243_"/>
      <sheetName val="_Recovered_SheetName_10244_"/>
      <sheetName val="_Recovered_SheetName_10245_"/>
      <sheetName val="_Recovered_SheetName_10246_"/>
      <sheetName val="_Recovered_SheetName_10247_"/>
      <sheetName val="_Recovered_SheetName_10248_"/>
      <sheetName val="_Recovered_SheetName_10249_"/>
      <sheetName val="_Recovered_SheetName_10250_"/>
      <sheetName val="_Recovered_SheetName_10251_"/>
      <sheetName val="_Recovered_SheetName_10252_"/>
      <sheetName val="_Recovered_SheetName_10253_"/>
      <sheetName val="_Recovered_SheetName_10254_"/>
      <sheetName val="_Recovered_SheetName_10255_"/>
      <sheetName val="_Recovered_SheetName_10256_"/>
      <sheetName val="_Recovered_SheetName_10257_"/>
      <sheetName val="_Recovered_SheetName_10258_"/>
      <sheetName val="_Recovered_SheetName_10259_"/>
      <sheetName val="_Recovered_SheetName_10260_"/>
      <sheetName val="_Recovered_SheetName_10261_"/>
      <sheetName val="_Recovered_SheetName_10262_"/>
      <sheetName val="_Recovered_SheetName_10263_"/>
      <sheetName val="_Recovered_SheetName_10264_"/>
      <sheetName val="_Recovered_SheetName_10265_"/>
      <sheetName val="_Recovered_SheetName_10266_"/>
      <sheetName val="_Recovered_SheetName_10267_"/>
      <sheetName val="_Recovered_SheetName_10268_"/>
      <sheetName val="_Recovered_SheetName_10269_"/>
      <sheetName val="_Recovered_SheetName_10270_"/>
      <sheetName val="_Recovered_SheetName_10271_"/>
      <sheetName val="_Recovered_SheetName_10272_"/>
      <sheetName val="_Recovered_SheetName_10273_"/>
      <sheetName val="_Recovered_SheetName_10274_"/>
      <sheetName val="_Recovered_SheetName_10275_"/>
      <sheetName val="_Recovered_SheetName_10276_"/>
      <sheetName val="_Recovered_SheetName_10277_"/>
      <sheetName val="_Recovered_SheetName_10278_"/>
      <sheetName val="_Recovered_SheetName_10279_"/>
      <sheetName val="_Recovered_SheetName_10280_"/>
      <sheetName val="_Recovered_SheetName_10281_"/>
      <sheetName val="_Recovered_SheetName_10282_"/>
      <sheetName val="_Recovered_SheetName_10283_"/>
      <sheetName val="_Recovered_SheetName_10284_"/>
      <sheetName val="_Recovered_SheetName_10285_"/>
      <sheetName val="_Recovered_SheetName_10286_"/>
      <sheetName val="_Recovered_SheetName_10287_"/>
      <sheetName val="_Recovered_SheetName_10288_"/>
      <sheetName val="_Recovered_SheetName_10289_"/>
      <sheetName val="_Recovered_SheetName_10290_"/>
      <sheetName val="_Recovered_SheetName_10291_"/>
      <sheetName val="_Recovered_SheetName_10292_"/>
      <sheetName val="_Recovered_SheetName_10293_"/>
      <sheetName val="_Recovered_SheetName_10294_"/>
      <sheetName val="_Recovered_SheetName_10295_"/>
      <sheetName val="_Recovered_SheetName_10296_"/>
      <sheetName val="_Recovered_SheetName_10297_"/>
      <sheetName val="_Recovered_SheetName_10298_"/>
      <sheetName val="_Recovered_SheetName_10299_"/>
      <sheetName val="_Recovered_SheetName_10300_"/>
      <sheetName val="_Recovered_SheetName_10301_"/>
      <sheetName val="_Recovered_SheetName_10302_"/>
      <sheetName val="_Recovered_SheetName_10303_"/>
      <sheetName val="_Recovered_SheetName_10304_"/>
      <sheetName val="_Recovered_SheetName_10305_"/>
      <sheetName val="_Recovered_SheetName_10306_"/>
      <sheetName val="_Recovered_SheetName_10307_"/>
      <sheetName val="_Recovered_SheetName_10308_"/>
      <sheetName val="_Recovered_SheetName_10309_"/>
      <sheetName val="_Recovered_SheetName_10310_"/>
      <sheetName val="_Recovered_SheetName_10311_"/>
      <sheetName val="_Recovered_SheetName_10312_"/>
      <sheetName val="_Recovered_SheetName_10313_"/>
      <sheetName val="_Recovered_SheetName_10314_"/>
      <sheetName val="_Recovered_SheetName_10315_"/>
      <sheetName val="_Recovered_SheetName_10316_"/>
      <sheetName val="_Recovered_SheetName_10317_"/>
      <sheetName val="_Recovered_SheetName_10318_"/>
      <sheetName val="_Recovered_SheetName_10319_"/>
      <sheetName val="_Recovered_SheetName_10320_"/>
      <sheetName val="_Recovered_SheetName_10321_"/>
      <sheetName val="_Recovered_SheetName_10322_"/>
      <sheetName val="_Recovered_SheetName_10323_"/>
      <sheetName val="_Recovered_SheetName_10324_"/>
      <sheetName val="_Recovered_SheetName_10325_"/>
      <sheetName val="_Recovered_SheetName_10326_"/>
      <sheetName val="_Recovered_SheetName_10327_"/>
      <sheetName val="_Recovered_SheetName_10328_"/>
      <sheetName val="_Recovered_SheetName_10329_"/>
      <sheetName val="_Recovered_SheetName_10330_"/>
      <sheetName val="_Recovered_SheetName_10331_"/>
      <sheetName val="_Recovered_SheetName_10332_"/>
      <sheetName val="_Recovered_SheetName_10333_"/>
      <sheetName val="_Recovered_SheetName_10334_"/>
      <sheetName val="_Recovered_SheetName_10335_"/>
      <sheetName val="_Recovered_SheetName_10336_"/>
      <sheetName val="_Recovered_SheetName_10337_"/>
      <sheetName val="_Recovered_SheetName_10338_"/>
      <sheetName val="_Recovered_SheetName_10339_"/>
      <sheetName val="_Recovered_SheetName_10340_"/>
      <sheetName val="_Recovered_SheetName_10341_"/>
      <sheetName val="_Recovered_SheetName_10342_"/>
      <sheetName val="_Recovered_SheetName_10343_"/>
      <sheetName val="_Recovered_SheetName_10344_"/>
      <sheetName val="_Recovered_SheetName_10345_"/>
      <sheetName val="_Recovered_SheetName_10346_"/>
      <sheetName val="_Recovered_SheetName_10347_"/>
      <sheetName val="_Recovered_SheetName_10348_"/>
      <sheetName val="_Recovered_SheetName_10349_"/>
      <sheetName val="_Recovered_SheetName_10350_"/>
      <sheetName val="_Recovered_SheetName_10351_"/>
      <sheetName val="_Recovered_SheetName_10352_"/>
      <sheetName val="_Recovered_SheetName_10353_"/>
      <sheetName val="_Recovered_SheetName_10354_"/>
      <sheetName val="_Recovered_SheetName_10355_"/>
      <sheetName val="_Recovered_SheetName_10356_"/>
      <sheetName val="_Recovered_SheetName_10357_"/>
      <sheetName val="_Recovered_SheetName_10358_"/>
      <sheetName val="_Recovered_SheetName_10359_"/>
      <sheetName val="_Recovered_SheetName_10360_"/>
      <sheetName val="_Recovered_SheetName_10361_"/>
      <sheetName val="_Recovered_SheetName_10362_"/>
      <sheetName val="_Recovered_SheetName_10363_"/>
      <sheetName val="_Recovered_SheetName_10364_"/>
      <sheetName val="_Recovered_SheetName_10365_"/>
      <sheetName val="_Recovered_SheetName_10366_"/>
      <sheetName val="_Recovered_SheetName_10367_"/>
      <sheetName val="_Recovered_SheetName_10368_"/>
      <sheetName val="_Recovered_SheetName_10369_"/>
      <sheetName val="_Recovered_SheetName_10370_"/>
      <sheetName val="_Recovered_SheetName_10371_"/>
      <sheetName val="_Recovered_SheetName_10372_"/>
      <sheetName val="_Recovered_SheetName_10373_"/>
      <sheetName val="_Recovered_SheetName_10374_"/>
      <sheetName val="_Recovered_SheetName_10375_"/>
      <sheetName val="_Recovered_SheetName_10376_"/>
      <sheetName val="_Recovered_SheetName_10377_"/>
      <sheetName val="_Recovered_SheetName_10378_"/>
      <sheetName val="_Recovered_SheetName_10379_"/>
      <sheetName val="_Recovered_SheetName_10380_"/>
      <sheetName val="_Recovered_SheetName_10381_"/>
      <sheetName val="_Recovered_SheetName_10382_"/>
      <sheetName val="_Recovered_SheetName_10383_"/>
      <sheetName val="_Recovered_SheetName_10384_"/>
      <sheetName val="_Recovered_SheetName_10385_"/>
      <sheetName val="_Recovered_SheetName_10386_"/>
      <sheetName val="_Recovered_SheetName_10387_"/>
      <sheetName val="_Recovered_SheetName_10388_"/>
      <sheetName val="_Recovered_SheetName_10389_"/>
      <sheetName val="_Recovered_SheetName_10390_"/>
      <sheetName val="_Recovered_SheetName_10391_"/>
      <sheetName val="_Recovered_SheetName_10392_"/>
      <sheetName val="_Recovered_SheetName_10393_"/>
      <sheetName val="_Recovered_SheetName_10394_"/>
      <sheetName val="_Recovered_SheetName_10395_"/>
      <sheetName val="_Recovered_SheetName_10396_"/>
      <sheetName val="_Recovered_SheetName_10397_"/>
      <sheetName val="_Recovered_SheetName_10398_"/>
      <sheetName val="_Recovered_SheetName_10399_"/>
      <sheetName val="_Recovered_SheetName_10400_"/>
      <sheetName val="_Recovered_SheetName_10401_"/>
      <sheetName val="_Recovered_SheetName_10402_"/>
      <sheetName val="_Recovered_SheetName_10403_"/>
      <sheetName val="_Recovered_SheetName_10404_"/>
      <sheetName val="_Recovered_SheetName_10405_"/>
      <sheetName val="_Recovered_SheetName_10406_"/>
      <sheetName val="_Recovered_SheetName_10407_"/>
      <sheetName val="_Recovered_SheetName_10408_"/>
      <sheetName val="_Recovered_SheetName_10409_"/>
      <sheetName val="_Recovered_SheetName_10410_"/>
      <sheetName val="_Recovered_SheetName_10411_"/>
      <sheetName val="_Recovered_SheetName_10412_"/>
      <sheetName val="_Recovered_SheetName_10413_"/>
      <sheetName val="_Recovered_SheetName_10414_"/>
      <sheetName val="_Recovered_SheetName_10415_"/>
      <sheetName val="_Recovered_SheetName_10416_"/>
      <sheetName val="_Recovered_SheetName_10417_"/>
      <sheetName val="_Recovered_SheetName_10418_"/>
      <sheetName val="_Recovered_SheetName_10419_"/>
      <sheetName val="_Recovered_SheetName_10420_"/>
      <sheetName val="_Recovered_SheetName_10421_"/>
      <sheetName val="_Recovered_SheetName_10422_"/>
      <sheetName val="_Recovered_SheetName_10423_"/>
      <sheetName val="_Recovered_SheetName_10424_"/>
      <sheetName val="_Recovered_SheetName_10425_"/>
      <sheetName val="_Recovered_SheetName_10426_"/>
      <sheetName val="_Recovered_SheetName_10427_"/>
      <sheetName val="_Recovered_SheetName_10428_"/>
      <sheetName val="_Recovered_SheetName_10429_"/>
      <sheetName val="_Recovered_SheetName_10430_"/>
      <sheetName val="_Recovered_SheetName_10431_"/>
      <sheetName val="_Recovered_SheetName_10432_"/>
      <sheetName val="_Recovered_SheetName_10433_"/>
      <sheetName val="_Recovered_SheetName_10434_"/>
      <sheetName val="_Recovered_SheetName_10435_"/>
      <sheetName val="_Recovered_SheetName_10436_"/>
      <sheetName val="_Recovered_SheetName_10437_"/>
      <sheetName val="_Recovered_SheetName_10438_"/>
      <sheetName val="_Recovered_SheetName_10439_"/>
      <sheetName val="_Recovered_SheetName_10440_"/>
      <sheetName val="_Recovered_SheetName_10441_"/>
      <sheetName val="_Recovered_SheetName_10442_"/>
      <sheetName val="_Recovered_SheetName_10443_"/>
      <sheetName val="_Recovered_SheetName_10444_"/>
      <sheetName val="_Recovered_SheetName_10445_"/>
      <sheetName val="_Recovered_SheetName_10446_"/>
      <sheetName val="_Recovered_SheetName_10447_"/>
      <sheetName val="_Recovered_SheetName_10448_"/>
      <sheetName val="_Recovered_SheetName_10449_"/>
      <sheetName val="_Recovered_SheetName_10450_"/>
      <sheetName val="_Recovered_SheetName_10451_"/>
      <sheetName val="_Recovered_SheetName_10452_"/>
      <sheetName val="_Recovered_SheetName_10453_"/>
      <sheetName val="_Recovered_SheetName_10454_"/>
      <sheetName val="_Recovered_SheetName_10455_"/>
      <sheetName val="_Recovered_SheetName_10456_"/>
      <sheetName val="_Recovered_SheetName_10457_"/>
      <sheetName val="_Recovered_SheetName_10458_"/>
      <sheetName val="_Recovered_SheetName_10459_"/>
      <sheetName val="_Recovered_SheetName_10460_"/>
      <sheetName val="_Recovered_SheetName_10461_"/>
      <sheetName val="_Recovered_SheetName_10462_"/>
      <sheetName val="_Recovered_SheetName_10463_"/>
      <sheetName val="_Recovered_SheetName_10464_"/>
      <sheetName val="_Recovered_SheetName_10465_"/>
      <sheetName val="_Recovered_SheetName_10466_"/>
      <sheetName val="_Recovered_SheetName_10467_"/>
      <sheetName val="_Recovered_SheetName_10468_"/>
      <sheetName val="_Recovered_SheetName_10469_"/>
      <sheetName val="_Recovered_SheetName_10470_"/>
      <sheetName val="_Recovered_SheetName_10471_"/>
      <sheetName val="_Recovered_SheetName_10472_"/>
      <sheetName val="_Recovered_SheetName_10473_"/>
      <sheetName val="_Recovered_SheetName_10474_"/>
      <sheetName val="_Recovered_SheetName_10475_"/>
      <sheetName val="_Recovered_SheetName_10476_"/>
      <sheetName val="_Recovered_SheetName_10477_"/>
      <sheetName val="_Recovered_SheetName_10478_"/>
      <sheetName val="_Recovered_SheetName_10479_"/>
      <sheetName val="_Recovered_SheetName_10480_"/>
      <sheetName val="_Recovered_SheetName_10481_"/>
      <sheetName val="_Recovered_SheetName_10482_"/>
      <sheetName val="_Recovered_SheetName_10483_"/>
      <sheetName val="_Recovered_SheetName_10484_"/>
      <sheetName val="_Recovered_SheetName_10485_"/>
      <sheetName val="_Recovered_SheetName_10486_"/>
      <sheetName val="_Recovered_SheetName_10487_"/>
      <sheetName val="_Recovered_SheetName_10488_"/>
      <sheetName val="_Recovered_SheetName_10489_"/>
      <sheetName val="_Recovered_SheetName_10490_"/>
      <sheetName val="_Recovered_SheetName_10491_"/>
      <sheetName val="_Recovered_SheetName_10492_"/>
      <sheetName val="_Recovered_SheetName_10493_"/>
      <sheetName val="_Recovered_SheetName_10494_"/>
      <sheetName val="_Recovered_SheetName_10495_"/>
      <sheetName val="_Recovered_SheetName_10496_"/>
      <sheetName val="_Recovered_SheetName_10497_"/>
      <sheetName val="_Recovered_SheetName_10498_"/>
      <sheetName val="_Recovered_SheetName_10499_"/>
      <sheetName val="_Recovered_SheetName_10500_"/>
      <sheetName val="_Recovered_SheetName_10501_"/>
      <sheetName val="_Recovered_SheetName_10502_"/>
      <sheetName val="_Recovered_SheetName_10503_"/>
      <sheetName val="_Recovered_SheetName_10504_"/>
      <sheetName val="_Recovered_SheetName_10505_"/>
      <sheetName val="_Recovered_SheetName_10506_"/>
      <sheetName val="_Recovered_SheetName_10507_"/>
      <sheetName val="_Recovered_SheetName_10508_"/>
      <sheetName val="_Recovered_SheetName_10509_"/>
      <sheetName val="_Recovered_SheetName_10510_"/>
      <sheetName val="_Recovered_SheetName_10511_"/>
      <sheetName val="_Recovered_SheetName_10512_"/>
      <sheetName val="_Recovered_SheetName_10513_"/>
      <sheetName val="_Recovered_SheetName_10514_"/>
      <sheetName val="_Recovered_SheetName_10515_"/>
      <sheetName val="_Recovered_SheetName_10516_"/>
      <sheetName val="_Recovered_SheetName_10517_"/>
      <sheetName val="_Recovered_SheetName_10518_"/>
      <sheetName val="_Recovered_SheetName_10519_"/>
      <sheetName val="_Recovered_SheetName_10520_"/>
      <sheetName val="_Recovered_SheetName_10521_"/>
      <sheetName val="_Recovered_SheetName_10522_"/>
      <sheetName val="_Recovered_SheetName_10523_"/>
      <sheetName val="_Recovered_SheetName_10524_"/>
      <sheetName val="_Recovered_SheetName_10525_"/>
      <sheetName val="_Recovered_SheetName_10526_"/>
      <sheetName val="_Recovered_SheetName_10527_"/>
      <sheetName val="_Recovered_SheetName_10528_"/>
      <sheetName val="_Recovered_SheetName_10529_"/>
      <sheetName val="_Recovered_SheetName_10530_"/>
      <sheetName val="_Recovered_SheetName_10531_"/>
      <sheetName val="_Recovered_SheetName_10532_"/>
      <sheetName val="_Recovered_SheetName_10533_"/>
      <sheetName val="_Recovered_SheetName_10534_"/>
      <sheetName val="_Recovered_SheetName_10535_"/>
      <sheetName val="_Recovered_SheetName_10536_"/>
      <sheetName val="_Recovered_SheetName_10537_"/>
      <sheetName val="_Recovered_SheetName_10538_"/>
      <sheetName val="_Recovered_SheetName_10539_"/>
      <sheetName val="_Recovered_SheetName_10540_"/>
      <sheetName val="_Recovered_SheetName_10541_"/>
      <sheetName val="_Recovered_SheetName_10542_"/>
      <sheetName val="_Recovered_SheetName_10543_"/>
      <sheetName val="_Recovered_SheetName_10544_"/>
      <sheetName val="_Recovered_SheetName_10545_"/>
      <sheetName val="_Recovered_SheetName_10546_"/>
      <sheetName val="_Recovered_SheetName_10547_"/>
      <sheetName val="_Recovered_SheetName_10548_"/>
      <sheetName val="_Recovered_SheetName_10549_"/>
      <sheetName val="_Recovered_SheetName_10550_"/>
      <sheetName val="_Recovered_SheetName_10551_"/>
      <sheetName val="_Recovered_SheetName_10552_"/>
      <sheetName val="_Recovered_SheetName_10553_"/>
      <sheetName val="_Recovered_SheetName_10554_"/>
      <sheetName val="_Recovered_SheetName_10555_"/>
      <sheetName val="_Recovered_SheetName_10556_"/>
      <sheetName val="_Recovered_SheetName_10557_"/>
      <sheetName val="_Recovered_SheetName_10558_"/>
      <sheetName val="_Recovered_SheetName_10559_"/>
      <sheetName val="_Recovered_SheetName_10560_"/>
      <sheetName val="_Recovered_SheetName_10561_"/>
      <sheetName val="_Recovered_SheetName_10562_"/>
      <sheetName val="_Recovered_SheetName_10563_"/>
      <sheetName val="_Recovered_SheetName_10564_"/>
      <sheetName val="_Recovered_SheetName_10565_"/>
      <sheetName val="_Recovered_SheetName_10566_"/>
      <sheetName val="_Recovered_SheetName_10567_"/>
      <sheetName val="_Recovered_SheetName_10568_"/>
      <sheetName val="_Recovered_SheetName_10569_"/>
      <sheetName val="_Recovered_SheetName_10570_"/>
      <sheetName val="_Recovered_SheetName_10571_"/>
      <sheetName val="_Recovered_SheetName_10572_"/>
      <sheetName val="_Recovered_SheetName_10573_"/>
      <sheetName val="_Recovered_SheetName_10574_"/>
      <sheetName val="_Recovered_SheetName_10575_"/>
      <sheetName val="_Recovered_SheetName_10576_"/>
      <sheetName val="_Recovered_SheetName_10577_"/>
      <sheetName val="_Recovered_SheetName_10578_"/>
      <sheetName val="_Recovered_SheetName_10579_"/>
      <sheetName val="_Recovered_SheetName_10580_"/>
      <sheetName val="_Recovered_SheetName_10581_"/>
      <sheetName val="_Recovered_SheetName_10582_"/>
      <sheetName val="_Recovered_SheetName_10583_"/>
      <sheetName val="_Recovered_SheetName_10584_"/>
      <sheetName val="_Recovered_SheetName_10585_"/>
      <sheetName val="_Recovered_SheetName_10586_"/>
      <sheetName val="_Recovered_SheetName_10587_"/>
      <sheetName val="_Recovered_SheetName_10588_"/>
      <sheetName val="_Recovered_SheetName_10589_"/>
      <sheetName val="_Recovered_SheetName_10590_"/>
      <sheetName val="_Recovered_SheetName_10591_"/>
      <sheetName val="_Recovered_SheetName_10592_"/>
      <sheetName val="_Recovered_SheetName_10593_"/>
      <sheetName val="_Recovered_SheetName_10594_"/>
      <sheetName val="_Recovered_SheetName_10595_"/>
      <sheetName val="_Recovered_SheetName_10596_"/>
      <sheetName val="_Recovered_SheetName_10597_"/>
      <sheetName val="_Recovered_SheetName_10598_"/>
      <sheetName val="_Recovered_SheetName_10599_"/>
      <sheetName val="_Recovered_SheetName_10600_"/>
      <sheetName val="_Recovered_SheetName_10601_"/>
      <sheetName val="_Recovered_SheetName_10602_"/>
      <sheetName val="_Recovered_SheetName_10603_"/>
      <sheetName val="_Recovered_SheetName_10604_"/>
      <sheetName val="_Recovered_SheetName_10605_"/>
      <sheetName val="_Recovered_SheetName_10606_"/>
      <sheetName val="_Recovered_SheetName_10607_"/>
      <sheetName val="_Recovered_SheetName_10608_"/>
      <sheetName val="_Recovered_SheetName_10609_"/>
      <sheetName val="_Recovered_SheetName_10610_"/>
      <sheetName val="_Recovered_SheetName_10611_"/>
      <sheetName val="_Recovered_SheetName_10612_"/>
      <sheetName val="_Recovered_SheetName_10613_"/>
      <sheetName val="_Recovered_SheetName_10614_"/>
      <sheetName val="_Recovered_SheetName_10615_"/>
      <sheetName val="_Recovered_SheetName_10616_"/>
      <sheetName val="_Recovered_SheetName_10617_"/>
      <sheetName val="_Recovered_SheetName_10618_"/>
      <sheetName val="_Recovered_SheetName_10619_"/>
      <sheetName val="_Recovered_SheetName_10620_"/>
      <sheetName val="_Recovered_SheetName_10621_"/>
      <sheetName val="_Recovered_SheetName_10622_"/>
      <sheetName val="_Recovered_SheetName_10623_"/>
      <sheetName val="_Recovered_SheetName_10624_"/>
      <sheetName val="_Recovered_SheetName_10625_"/>
      <sheetName val="_Recovered_SheetName_10626_"/>
      <sheetName val="_Recovered_SheetName_10627_"/>
      <sheetName val="_Recovered_SheetName_10628_"/>
      <sheetName val="_Recovered_SheetName_10629_"/>
      <sheetName val="_Recovered_SheetName_10630_"/>
      <sheetName val="_Recovered_SheetName_10631_"/>
      <sheetName val="_Recovered_SheetName_10632_"/>
      <sheetName val="_Recovered_SheetName_10633_"/>
      <sheetName val="_Recovered_SheetName_10634_"/>
      <sheetName val="_Recovered_SheetName_10635_"/>
      <sheetName val="_Recovered_SheetName_10636_"/>
      <sheetName val="_Recovered_SheetName_10637_"/>
      <sheetName val="_Recovered_SheetName_10638_"/>
      <sheetName val="_Recovered_SheetName_10639_"/>
      <sheetName val="_Recovered_SheetName_10640_"/>
      <sheetName val="_Recovered_SheetName_10641_"/>
      <sheetName val="_Recovered_SheetName_10642_"/>
      <sheetName val="_Recovered_SheetName_10643_"/>
      <sheetName val="_Recovered_SheetName_10644_"/>
      <sheetName val="_Recovered_SheetName_10645_"/>
      <sheetName val="_Recovered_SheetName_10646_"/>
      <sheetName val="_Recovered_SheetName_10647_"/>
      <sheetName val="_Recovered_SheetName_10648_"/>
      <sheetName val="_Recovered_SheetName_10649_"/>
      <sheetName val="_Recovered_SheetName_10650_"/>
      <sheetName val="_Recovered_SheetName_10651_"/>
      <sheetName val="_Recovered_SheetName_10652_"/>
      <sheetName val="_Recovered_SheetName_10653_"/>
      <sheetName val="_Recovered_SheetName_10654_"/>
      <sheetName val="_Recovered_SheetName_10655_"/>
      <sheetName val="_Recovered_SheetName_10656_"/>
      <sheetName val="_Recovered_SheetName_10657_"/>
      <sheetName val="_Recovered_SheetName_10658_"/>
      <sheetName val="_Recovered_SheetName_10659_"/>
      <sheetName val="_Recovered_SheetName_10660_"/>
      <sheetName val="_Recovered_SheetName_10661_"/>
      <sheetName val="_Recovered_SheetName_10662_"/>
      <sheetName val="_Recovered_SheetName_10663_"/>
      <sheetName val="_Recovered_SheetName_10664_"/>
      <sheetName val="_Recovered_SheetName_10665_"/>
      <sheetName val="_Recovered_SheetName_10666_"/>
      <sheetName val="_Recovered_SheetName_10667_"/>
      <sheetName val="_Recovered_SheetName_10668_"/>
      <sheetName val="_Recovered_SheetName_10669_"/>
      <sheetName val="_Recovered_SheetName_10670_"/>
      <sheetName val="_Recovered_SheetName_10671_"/>
      <sheetName val="_Recovered_SheetName_10672_"/>
      <sheetName val="_Recovered_SheetName_10673_"/>
      <sheetName val="_Recovered_SheetName_10674_"/>
      <sheetName val="_Recovered_SheetName_10675_"/>
      <sheetName val="_Recovered_SheetName_10676_"/>
      <sheetName val="_Recovered_SheetName_10677_"/>
      <sheetName val="_Recovered_SheetName_10678_"/>
      <sheetName val="_Recovered_SheetName_10679_"/>
      <sheetName val="_Recovered_SheetName_10680_"/>
      <sheetName val="_Recovered_SheetName_10681_"/>
      <sheetName val="_Recovered_SheetName_10682_"/>
      <sheetName val="_Recovered_SheetName_10683_"/>
      <sheetName val="_Recovered_SheetName_10684_"/>
      <sheetName val="_Recovered_SheetName_10685_"/>
      <sheetName val="_Recovered_SheetName_10686_"/>
      <sheetName val="_Recovered_SheetName_10687_"/>
      <sheetName val="_Recovered_SheetName_10688_"/>
      <sheetName val="_Recovered_SheetName_10689_"/>
      <sheetName val="_Recovered_SheetName_10690_"/>
      <sheetName val="_Recovered_SheetName_10691_"/>
      <sheetName val="_Recovered_SheetName_10692_"/>
      <sheetName val="_Recovered_SheetName_10693_"/>
      <sheetName val="_Recovered_SheetName_10694_"/>
      <sheetName val="_Recovered_SheetName_10695_"/>
      <sheetName val="_Recovered_SheetName_10696_"/>
      <sheetName val="_Recovered_SheetName_10697_"/>
      <sheetName val="_Recovered_SheetName_10698_"/>
      <sheetName val="_Recovered_SheetName_10699_"/>
      <sheetName val="_Recovered_SheetName_10700_"/>
      <sheetName val="_Recovered_SheetName_10701_"/>
      <sheetName val="_Recovered_SheetName_10702_"/>
      <sheetName val="_Recovered_SheetName_10703_"/>
      <sheetName val="_Recovered_SheetName_10704_"/>
      <sheetName val="_Recovered_SheetName_10705_"/>
      <sheetName val="_Recovered_SheetName_10706_"/>
      <sheetName val="_Recovered_SheetName_10707_"/>
      <sheetName val="_Recovered_SheetName_10708_"/>
      <sheetName val="_Recovered_SheetName_10709_"/>
      <sheetName val="_Recovered_SheetName_10710_"/>
      <sheetName val="_Recovered_SheetName_10711_"/>
      <sheetName val="_Recovered_SheetName_10712_"/>
      <sheetName val="_Recovered_SheetName_10713_"/>
      <sheetName val="_Recovered_SheetName_10714_"/>
      <sheetName val="_Recovered_SheetName_10715_"/>
      <sheetName val="_Recovered_SheetName_10716_"/>
      <sheetName val="_Recovered_SheetName_10717_"/>
      <sheetName val="_Recovered_SheetName_10718_"/>
      <sheetName val="_Recovered_SheetName_10719_"/>
      <sheetName val="_Recovered_SheetName_10720_"/>
      <sheetName val="_Recovered_SheetName_10721_"/>
      <sheetName val="_Recovered_SheetName_10722_"/>
      <sheetName val="_Recovered_SheetName_10723_"/>
      <sheetName val="_Recovered_SheetName_10724_"/>
      <sheetName val="_Recovered_SheetName_10725_"/>
      <sheetName val="_Recovered_SheetName_10726_"/>
      <sheetName val="_Recovered_SheetName_10727_"/>
      <sheetName val="_Recovered_SheetName_10728_"/>
      <sheetName val="_Recovered_SheetName_10729_"/>
      <sheetName val="_Recovered_SheetName_10730_"/>
      <sheetName val="_Recovered_SheetName_10731_"/>
      <sheetName val="_Recovered_SheetName_10732_"/>
      <sheetName val="_Recovered_SheetName_10733_"/>
      <sheetName val="_Recovered_SheetName_10734_"/>
      <sheetName val="_Recovered_SheetName_10735_"/>
      <sheetName val="_Recovered_SheetName_10736_"/>
      <sheetName val="_Recovered_SheetName_10737_"/>
      <sheetName val="_Recovered_SheetName_10738_"/>
      <sheetName val="_Recovered_SheetName_10739_"/>
      <sheetName val="_Recovered_SheetName_10740_"/>
      <sheetName val="_Recovered_SheetName_10741_"/>
      <sheetName val="_Recovered_SheetName_10742_"/>
      <sheetName val="_Recovered_SheetName_10743_"/>
      <sheetName val="_Recovered_SheetName_10744_"/>
      <sheetName val="_Recovered_SheetName_10745_"/>
      <sheetName val="_Recovered_SheetName_10746_"/>
      <sheetName val="_Recovered_SheetName_10747_"/>
      <sheetName val="_Recovered_SheetName_10748_"/>
      <sheetName val="_Recovered_SheetName_10749_"/>
      <sheetName val="_Recovered_SheetName_10750_"/>
      <sheetName val="_Recovered_SheetName_10751_"/>
      <sheetName val="_Recovered_SheetName_10752_"/>
      <sheetName val="_Recovered_SheetName_10753_"/>
      <sheetName val="_Recovered_SheetName_10754_"/>
      <sheetName val="_Recovered_SheetName_10755_"/>
      <sheetName val="_Recovered_SheetName_10756_"/>
      <sheetName val="_Recovered_SheetName_10757_"/>
      <sheetName val="_Recovered_SheetName_10758_"/>
      <sheetName val="_Recovered_SheetName_10759_"/>
      <sheetName val="_Recovered_SheetName_10760_"/>
      <sheetName val="_Recovered_SheetName_10761_"/>
      <sheetName val="_Recovered_SheetName_10762_"/>
      <sheetName val="_Recovered_SheetName_10763_"/>
      <sheetName val="_Recovered_SheetName_10764_"/>
      <sheetName val="_Recovered_SheetName_10765_"/>
      <sheetName val="_Recovered_SheetName_10766_"/>
      <sheetName val="_Recovered_SheetName_10767_"/>
      <sheetName val="_Recovered_SheetName_10768_"/>
      <sheetName val="_Recovered_SheetName_10769_"/>
      <sheetName val="_Recovered_SheetName_10770_"/>
      <sheetName val="_Recovered_SheetName_10771_"/>
      <sheetName val="_Recovered_SheetName_10772_"/>
      <sheetName val="_Recovered_SheetName_10773_"/>
      <sheetName val="_Recovered_SheetName_10774_"/>
      <sheetName val="_Recovered_SheetName_10775_"/>
      <sheetName val="_Recovered_SheetName_10776_"/>
      <sheetName val="_Recovered_SheetName_10777_"/>
      <sheetName val="_Recovered_SheetName_10778_"/>
      <sheetName val="_Recovered_SheetName_10779_"/>
      <sheetName val="_Recovered_SheetName_10780_"/>
      <sheetName val="_Recovered_SheetName_10781_"/>
      <sheetName val="_Recovered_SheetName_10782_"/>
      <sheetName val="_Recovered_SheetName_10783_"/>
      <sheetName val="_Recovered_SheetName_10784_"/>
      <sheetName val="_Recovered_SheetName_10785_"/>
      <sheetName val="_Recovered_SheetName_10786_"/>
      <sheetName val="_Recovered_SheetName_10787_"/>
      <sheetName val="_Recovered_SheetName_10788_"/>
      <sheetName val="_Recovered_SheetName_10789_"/>
      <sheetName val="_Recovered_SheetName_10790_"/>
      <sheetName val="_Recovered_SheetName_10791_"/>
      <sheetName val="_Recovered_SheetName_10792_"/>
      <sheetName val="_Recovered_SheetName_10793_"/>
      <sheetName val="_Recovered_SheetName_10794_"/>
      <sheetName val="_Recovered_SheetName_10795_"/>
      <sheetName val="_Recovered_SheetName_10796_"/>
      <sheetName val="_Recovered_SheetName_10797_"/>
      <sheetName val="_Recovered_SheetName_10798_"/>
      <sheetName val="_Recovered_SheetName_10799_"/>
      <sheetName val="_Recovered_SheetName_10800_"/>
      <sheetName val="_Recovered_SheetName_10801_"/>
      <sheetName val="_Recovered_SheetName_10802_"/>
      <sheetName val="_Recovered_SheetName_10803_"/>
      <sheetName val="_Recovered_SheetName_10804_"/>
      <sheetName val="_Recovered_SheetName_10805_"/>
      <sheetName val="_Recovered_SheetName_10806_"/>
      <sheetName val="_Recovered_SheetName_10807_"/>
      <sheetName val="_Recovered_SheetName_10808_"/>
      <sheetName val="_Recovered_SheetName_10809_"/>
      <sheetName val="_Recovered_SheetName_10810_"/>
      <sheetName val="_Recovered_SheetName_10811_"/>
      <sheetName val="_Recovered_SheetName_10812_"/>
      <sheetName val="_Recovered_SheetName_10813_"/>
      <sheetName val="_Recovered_SheetName_10814_"/>
      <sheetName val="_Recovered_SheetName_10815_"/>
      <sheetName val="_Recovered_SheetName_10816_"/>
      <sheetName val="_Recovered_SheetName_10817_"/>
      <sheetName val="_Recovered_SheetName_10818_"/>
      <sheetName val="_Recovered_SheetName_10819_"/>
      <sheetName val="_Recovered_SheetName_10820_"/>
      <sheetName val="_Recovered_SheetName_10821_"/>
      <sheetName val="_Recovered_SheetName_10822_"/>
      <sheetName val="_Recovered_SheetName_10823_"/>
      <sheetName val="_Recovered_SheetName_10824_"/>
      <sheetName val="_Recovered_SheetName_10825_"/>
      <sheetName val="_Recovered_SheetName_10826_"/>
      <sheetName val="_Recovered_SheetName_10827_"/>
      <sheetName val="_Recovered_SheetName_10828_"/>
      <sheetName val="_Recovered_SheetName_10829_"/>
      <sheetName val="_Recovered_SheetName_10830_"/>
      <sheetName val="_Recovered_SheetName_10831_"/>
      <sheetName val="_Recovered_SheetName_10832_"/>
      <sheetName val="_Recovered_SheetName_10833_"/>
      <sheetName val="_Recovered_SheetName_10834_"/>
      <sheetName val="_Recovered_SheetName_10835_"/>
      <sheetName val="_Recovered_SheetName_10836_"/>
      <sheetName val="_Recovered_SheetName_10837_"/>
      <sheetName val="_Recovered_SheetName_10838_"/>
      <sheetName val="_Recovered_SheetName_10839_"/>
      <sheetName val="_Recovered_SheetName_10840_"/>
      <sheetName val="_Recovered_SheetName_10841_"/>
      <sheetName val="_Recovered_SheetName_10842_"/>
      <sheetName val="_Recovered_SheetName_10843_"/>
      <sheetName val="_Recovered_SheetName_10844_"/>
      <sheetName val="_Recovered_SheetName_10845_"/>
      <sheetName val="_Recovered_SheetName_10846_"/>
      <sheetName val="_Recovered_SheetName_10847_"/>
      <sheetName val="_Recovered_SheetName_10848_"/>
      <sheetName val="_Recovered_SheetName_10849_"/>
      <sheetName val="_Recovered_SheetName_10850_"/>
      <sheetName val="_Recovered_SheetName_10851_"/>
      <sheetName val="_Recovered_SheetName_10852_"/>
      <sheetName val="_Recovered_SheetName_10853_"/>
      <sheetName val="_Recovered_SheetName_10854_"/>
      <sheetName val="_Recovered_SheetName_10855_"/>
      <sheetName val="_Recovered_SheetName_10856_"/>
      <sheetName val="_Recovered_SheetName_10857_"/>
      <sheetName val="_Recovered_SheetName_10858_"/>
      <sheetName val="_Recovered_SheetName_10859_"/>
      <sheetName val="_Recovered_SheetName_10860_"/>
      <sheetName val="_Recovered_SheetName_10861_"/>
      <sheetName val="_Recovered_SheetName_10862_"/>
      <sheetName val="_Recovered_SheetName_10863_"/>
      <sheetName val="_Recovered_SheetName_10864_"/>
      <sheetName val="_Recovered_SheetName_10865_"/>
      <sheetName val="_Recovered_SheetName_10866_"/>
      <sheetName val="_Recovered_SheetName_10867_"/>
      <sheetName val="_Recovered_SheetName_10868_"/>
      <sheetName val="_Recovered_SheetName_10869_"/>
      <sheetName val="_Recovered_SheetName_10870_"/>
      <sheetName val="_Recovered_SheetName_10871_"/>
      <sheetName val="_Recovered_SheetName_10872_"/>
      <sheetName val="_Recovered_SheetName_10873_"/>
      <sheetName val="_Recovered_SheetName_10874_"/>
      <sheetName val="_Recovered_SheetName_10875_"/>
      <sheetName val="_Recovered_SheetName_10876_"/>
      <sheetName val="_Recovered_SheetName_10877_"/>
      <sheetName val="_Recovered_SheetName_10878_"/>
      <sheetName val="_Recovered_SheetName_10879_"/>
      <sheetName val="_Recovered_SheetName_10880_"/>
      <sheetName val="_Recovered_SheetName_10881_"/>
      <sheetName val="_Recovered_SheetName_10882_"/>
      <sheetName val="_Recovered_SheetName_10883_"/>
      <sheetName val="_Recovered_SheetName_10884_"/>
      <sheetName val="_Recovered_SheetName_10885_"/>
      <sheetName val="_Recovered_SheetName_10886_"/>
      <sheetName val="_Recovered_SheetName_10887_"/>
      <sheetName val="_Recovered_SheetName_10888_"/>
      <sheetName val="_Recovered_SheetName_10889_"/>
      <sheetName val="_Recovered_SheetName_10890_"/>
      <sheetName val="_Recovered_SheetName_10891_"/>
      <sheetName val="_Recovered_SheetName_10892_"/>
      <sheetName val="_Recovered_SheetName_10893_"/>
      <sheetName val="_Recovered_SheetName_10894_"/>
      <sheetName val="_Recovered_SheetName_10895_"/>
      <sheetName val="_Recovered_SheetName_10896_"/>
      <sheetName val="_Recovered_SheetName_10897_"/>
      <sheetName val="_Recovered_SheetName_10898_"/>
      <sheetName val="_Recovered_SheetName_10899_"/>
      <sheetName val="_Recovered_SheetName_10900_"/>
      <sheetName val="_Recovered_SheetName_10901_"/>
      <sheetName val="_Recovered_SheetName_10902_"/>
      <sheetName val="_Recovered_SheetName_10903_"/>
      <sheetName val="_Recovered_SheetName_10904_"/>
      <sheetName val="_Recovered_SheetName_10905_"/>
      <sheetName val="_Recovered_SheetName_10906_"/>
      <sheetName val="_Recovered_SheetName_10907_"/>
      <sheetName val="_Recovered_SheetName_10908_"/>
      <sheetName val="_Recovered_SheetName_10909_"/>
      <sheetName val="_Recovered_SheetName_10910_"/>
      <sheetName val="_Recovered_SheetName_10911_"/>
      <sheetName val="_Recovered_SheetName_10912_"/>
      <sheetName val="_Recovered_SheetName_10913_"/>
      <sheetName val="_Recovered_SheetName_10914_"/>
      <sheetName val="_Recovered_SheetName_10915_"/>
      <sheetName val="_Recovered_SheetName_10916_"/>
      <sheetName val="_Recovered_SheetName_10917_"/>
      <sheetName val="_Recovered_SheetName_10918_"/>
      <sheetName val="_Recovered_SheetName_10919_"/>
      <sheetName val="_Recovered_SheetName_10920_"/>
      <sheetName val="_Recovered_SheetName_10921_"/>
      <sheetName val="_Recovered_SheetName_10922_"/>
      <sheetName val="_Recovered_SheetName_10923_"/>
      <sheetName val="_Recovered_SheetName_10924_"/>
      <sheetName val="_Recovered_SheetName_10925_"/>
      <sheetName val="_Recovered_SheetName_10926_"/>
      <sheetName val="_Recovered_SheetName_10927_"/>
      <sheetName val="_Recovered_SheetName_10928_"/>
      <sheetName val="_Recovered_SheetName_10929_"/>
      <sheetName val="_Recovered_SheetName_10930_"/>
      <sheetName val="_Recovered_SheetName_10931_"/>
      <sheetName val="_Recovered_SheetName_10932_"/>
      <sheetName val="_Recovered_SheetName_10933_"/>
      <sheetName val="_Recovered_SheetName_10934_"/>
      <sheetName val="_Recovered_SheetName_10935_"/>
      <sheetName val="_Recovered_SheetName_10936_"/>
      <sheetName val="_Recovered_SheetName_10937_"/>
      <sheetName val="_Recovered_SheetName_10938_"/>
      <sheetName val="_Recovered_SheetName_10939_"/>
      <sheetName val="_Recovered_SheetName_10940_"/>
      <sheetName val="_Recovered_SheetName_10941_"/>
      <sheetName val="_Recovered_SheetName_10942_"/>
      <sheetName val="_Recovered_SheetName_10943_"/>
      <sheetName val="_Recovered_SheetName_10944_"/>
      <sheetName val="_Recovered_SheetName_10945_"/>
      <sheetName val="_Recovered_SheetName_10946_"/>
      <sheetName val="_Recovered_SheetName_10947_"/>
      <sheetName val="_Recovered_SheetName_10948_"/>
      <sheetName val="_Recovered_SheetName_10949_"/>
      <sheetName val="_Recovered_SheetName_10950_"/>
      <sheetName val="_Recovered_SheetName_10951_"/>
      <sheetName val="_Recovered_SheetName_10952_"/>
      <sheetName val="_Recovered_SheetName_10953_"/>
      <sheetName val="_Recovered_SheetName_10954_"/>
      <sheetName val="_Recovered_SheetName_10955_"/>
      <sheetName val="_Recovered_SheetName_10956_"/>
      <sheetName val="_Recovered_SheetName_10957_"/>
      <sheetName val="_Recovered_SheetName_10958_"/>
      <sheetName val="_Recovered_SheetName_10959_"/>
      <sheetName val="_Recovered_SheetName_10960_"/>
      <sheetName val="_Recovered_SheetName_10961_"/>
      <sheetName val="_Recovered_SheetName_10962_"/>
      <sheetName val="_Recovered_SheetName_10963_"/>
      <sheetName val="_Recovered_SheetName_10964_"/>
      <sheetName val="_Recovered_SheetName_10965_"/>
      <sheetName val="_Recovered_SheetName_10966_"/>
      <sheetName val="_Recovered_SheetName_10967_"/>
      <sheetName val="_Recovered_SheetName_10968_"/>
      <sheetName val="_Recovered_SheetName_10969_"/>
      <sheetName val="_Recovered_SheetName_10970_"/>
      <sheetName val="_Recovered_SheetName_10971_"/>
      <sheetName val="_Recovered_SheetName_10972_"/>
      <sheetName val="_Recovered_SheetName_10973_"/>
      <sheetName val="_Recovered_SheetName_10974_"/>
      <sheetName val="_Recovered_SheetName_10975_"/>
      <sheetName val="_Recovered_SheetName_10976_"/>
      <sheetName val="_Recovered_SheetName_10977_"/>
      <sheetName val="_Recovered_SheetName_10978_"/>
      <sheetName val="_Recovered_SheetName_10979_"/>
      <sheetName val="_Recovered_SheetName_10980_"/>
      <sheetName val="_Recovered_SheetName_10981_"/>
      <sheetName val="_Recovered_SheetName_10982_"/>
      <sheetName val="_Recovered_SheetName_10983_"/>
      <sheetName val="_Recovered_SheetName_10984_"/>
      <sheetName val="_Recovered_SheetName_10985_"/>
      <sheetName val="_Recovered_SheetName_10986_"/>
      <sheetName val="_Recovered_SheetName_10987_"/>
      <sheetName val="_Recovered_SheetName_10988_"/>
      <sheetName val="_Recovered_SheetName_10989_"/>
      <sheetName val="_Recovered_SheetName_10990_"/>
      <sheetName val="_Recovered_SheetName_10991_"/>
      <sheetName val="_Recovered_SheetName_10992_"/>
      <sheetName val="_Recovered_SheetName_10993_"/>
      <sheetName val="_Recovered_SheetName_10994_"/>
      <sheetName val="_Recovered_SheetName_10995_"/>
      <sheetName val="_Recovered_SheetName_10996_"/>
      <sheetName val="_Recovered_SheetName_10997_"/>
      <sheetName val="_Recovered_SheetName_10998_"/>
      <sheetName val="_Recovered_SheetName_10999_"/>
      <sheetName val="_Recovered_SheetName_11000_"/>
      <sheetName val="_Recovered_SheetName_11001_"/>
      <sheetName val="_Recovered_SheetName_11002_"/>
      <sheetName val="_Recovered_SheetName_11003_"/>
      <sheetName val="_Recovered_SheetName_11004_"/>
      <sheetName val="_Recovered_SheetName_11005_"/>
      <sheetName val="_Recovered_SheetName_11006_"/>
      <sheetName val="_Recovered_SheetName_11007_"/>
      <sheetName val="_Recovered_SheetName_11008_"/>
      <sheetName val="_Recovered_SheetName_11009_"/>
      <sheetName val="_Recovered_SheetName_11010_"/>
      <sheetName val="_Recovered_SheetName_11011_"/>
      <sheetName val="_Recovered_SheetName_11012_"/>
      <sheetName val="_Recovered_SheetName_11013_"/>
      <sheetName val="_Recovered_SheetName_11014_"/>
      <sheetName val="_Recovered_SheetName_11015_"/>
      <sheetName val="_Recovered_SheetName_11016_"/>
      <sheetName val="_Recovered_SheetName_11017_"/>
      <sheetName val="_Recovered_SheetName_11018_"/>
      <sheetName val="_Recovered_SheetName_11019_"/>
      <sheetName val="_Recovered_SheetName_11020_"/>
      <sheetName val="_Recovered_SheetName_11021_"/>
      <sheetName val="_Recovered_SheetName_11022_"/>
      <sheetName val="_Recovered_SheetName_11023_"/>
      <sheetName val="_Recovered_SheetName_11024_"/>
      <sheetName val="_Recovered_SheetName_11025_"/>
      <sheetName val="_Recovered_SheetName_11026_"/>
      <sheetName val="_Recovered_SheetName_11027_"/>
      <sheetName val="_Recovered_SheetName_11028_"/>
      <sheetName val="_Recovered_SheetName_11029_"/>
      <sheetName val="_Recovered_SheetName_11030_"/>
      <sheetName val="_Recovered_SheetName_11031_"/>
      <sheetName val="_Recovered_SheetName_11032_"/>
      <sheetName val="_Recovered_SheetName_11033_"/>
      <sheetName val="_Recovered_SheetName_11034_"/>
      <sheetName val="_Recovered_SheetName_11035_"/>
      <sheetName val="_Recovered_SheetName_11036_"/>
      <sheetName val="_Recovered_SheetName_11037_"/>
      <sheetName val="_Recovered_SheetName_11038_"/>
      <sheetName val="_Recovered_SheetName_11039_"/>
      <sheetName val="_Recovered_SheetName_11040_"/>
      <sheetName val="_Recovered_SheetName_11041_"/>
      <sheetName val="_Recovered_SheetName_11042_"/>
      <sheetName val="_Recovered_SheetName_11043_"/>
      <sheetName val="_Recovered_SheetName_11044_"/>
      <sheetName val="_Recovered_SheetName_11045_"/>
      <sheetName val="_Recovered_SheetName_11046_"/>
      <sheetName val="_Recovered_SheetName_11047_"/>
      <sheetName val="_Recovered_SheetName_11048_"/>
      <sheetName val="_Recovered_SheetName_11049_"/>
      <sheetName val="_Recovered_SheetName_11050_"/>
      <sheetName val="_Recovered_SheetName_11051_"/>
      <sheetName val="_Recovered_SheetName_11052_"/>
      <sheetName val="_Recovered_SheetName_11053_"/>
      <sheetName val="_Recovered_SheetName_11054_"/>
      <sheetName val="_Recovered_SheetName_11055_"/>
      <sheetName val="_Recovered_SheetName_11056_"/>
      <sheetName val="_Recovered_SheetName_11057_"/>
      <sheetName val="_Recovered_SheetName_11058_"/>
      <sheetName val="_Recovered_SheetName_11059_"/>
      <sheetName val="_Recovered_SheetName_11060_"/>
      <sheetName val="_Recovered_SheetName_11061_"/>
      <sheetName val="_Recovered_SheetName_11062_"/>
      <sheetName val="_Recovered_SheetName_11063_"/>
      <sheetName val="_Recovered_SheetName_11064_"/>
      <sheetName val="_Recovered_SheetName_11065_"/>
      <sheetName val="_Recovered_SheetName_11066_"/>
      <sheetName val="_Recovered_SheetName_11067_"/>
      <sheetName val="_Recovered_SheetName_11068_"/>
      <sheetName val="_Recovered_SheetName_11069_"/>
      <sheetName val="_Recovered_SheetName_11070_"/>
      <sheetName val="_Recovered_SheetName_11071_"/>
      <sheetName val="_Recovered_SheetName_11072_"/>
      <sheetName val="_Recovered_SheetName_11073_"/>
      <sheetName val="_Recovered_SheetName_11074_"/>
      <sheetName val="_Recovered_SheetName_11075_"/>
      <sheetName val="_Recovered_SheetName_11076_"/>
      <sheetName val="_Recovered_SheetName_11077_"/>
      <sheetName val="_Recovered_SheetName_11078_"/>
      <sheetName val="_Recovered_SheetName_11079_"/>
      <sheetName val="_Recovered_SheetName_11080_"/>
      <sheetName val="_Recovered_SheetName_11081_"/>
      <sheetName val="_Recovered_SheetName_11082_"/>
      <sheetName val="_Recovered_SheetName_11083_"/>
      <sheetName val="_Recovered_SheetName_11084_"/>
      <sheetName val="_Recovered_SheetName_11085_"/>
      <sheetName val="_Recovered_SheetName_11086_"/>
      <sheetName val="_Recovered_SheetName_11087_"/>
      <sheetName val="_Recovered_SheetName_11088_"/>
      <sheetName val="_Recovered_SheetName_11089_"/>
      <sheetName val="_Recovered_SheetName_11090_"/>
      <sheetName val="_Recovered_SheetName_11091_"/>
      <sheetName val="_Recovered_SheetName_11092_"/>
      <sheetName val="_Recovered_SheetName_11093_"/>
      <sheetName val="_Recovered_SheetName_11094_"/>
      <sheetName val="_Recovered_SheetName_11095_"/>
      <sheetName val="_Recovered_SheetName_11096_"/>
      <sheetName val="_Recovered_SheetName_11097_"/>
      <sheetName val="_Recovered_SheetName_11098_"/>
      <sheetName val="_Recovered_SheetName_11099_"/>
      <sheetName val="_Recovered_SheetName_11100_"/>
      <sheetName val="_Recovered_SheetName_11101_"/>
      <sheetName val="_Recovered_SheetName_11102_"/>
      <sheetName val="_Recovered_SheetName_11103_"/>
      <sheetName val="_Recovered_SheetName_11104_"/>
      <sheetName val="_Recovered_SheetName_11105_"/>
      <sheetName val="_Recovered_SheetName_11106_"/>
      <sheetName val="_Recovered_SheetName_11107_"/>
      <sheetName val="_Recovered_SheetName_11108_"/>
      <sheetName val="_Recovered_SheetName_11109_"/>
      <sheetName val="_Recovered_SheetName_11110_"/>
      <sheetName val="_Recovered_SheetName_11111_"/>
      <sheetName val="_Recovered_SheetName_11112_"/>
      <sheetName val="_Recovered_SheetName_11113_"/>
      <sheetName val="_Recovered_SheetName_11114_"/>
      <sheetName val="_Recovered_SheetName_11115_"/>
      <sheetName val="_Recovered_SheetName_11116_"/>
      <sheetName val="_Recovered_SheetName_11117_"/>
      <sheetName val="_Recovered_SheetName_11118_"/>
      <sheetName val="_Recovered_SheetName_11119_"/>
      <sheetName val="_Recovered_SheetName_11120_"/>
      <sheetName val="_Recovered_SheetName_11121_"/>
      <sheetName val="_Recovered_SheetName_11122_"/>
      <sheetName val="_Recovered_SheetName_11123_"/>
      <sheetName val="_Recovered_SheetName_11124_"/>
      <sheetName val="_Recovered_SheetName_11125_"/>
      <sheetName val="_Recovered_SheetName_11126_"/>
      <sheetName val="_Recovered_SheetName_11127_"/>
      <sheetName val="_Recovered_SheetName_11128_"/>
      <sheetName val="_Recovered_SheetName_11129_"/>
      <sheetName val="_Recovered_SheetName_11130_"/>
      <sheetName val="_Recovered_SheetName_11131_"/>
      <sheetName val="_Recovered_SheetName_11132_"/>
      <sheetName val="_Recovered_SheetName_11133_"/>
      <sheetName val="_Recovered_SheetName_11134_"/>
      <sheetName val="_Recovered_SheetName_11135_"/>
      <sheetName val="_Recovered_SheetName_11136_"/>
      <sheetName val="_Recovered_SheetName_11137_"/>
      <sheetName val="_Recovered_SheetName_11138_"/>
      <sheetName val="_Recovered_SheetName_11139_"/>
      <sheetName val="_Recovered_SheetName_11140_"/>
      <sheetName val="_Recovered_SheetName_11141_"/>
      <sheetName val="_Recovered_SheetName_11142_"/>
      <sheetName val="_Recovered_SheetName_11143_"/>
      <sheetName val="_Recovered_SheetName_11144_"/>
      <sheetName val="_Recovered_SheetName_11145_"/>
      <sheetName val="_Recovered_SheetName_11146_"/>
      <sheetName val="_Recovered_SheetName_11147_"/>
      <sheetName val="_Recovered_SheetName_11148_"/>
      <sheetName val="_Recovered_SheetName_11149_"/>
      <sheetName val="_Recovered_SheetName_11150_"/>
      <sheetName val="_Recovered_SheetName_11151_"/>
      <sheetName val="_Recovered_SheetName_11152_"/>
      <sheetName val="_Recovered_SheetName_11153_"/>
      <sheetName val="_Recovered_SheetName_11154_"/>
      <sheetName val="_Recovered_SheetName_11155_"/>
      <sheetName val="_Recovered_SheetName_11156_"/>
      <sheetName val="_Recovered_SheetName_11157_"/>
      <sheetName val="_Recovered_SheetName_11158_"/>
      <sheetName val="_Recovered_SheetName_11159_"/>
      <sheetName val="_Recovered_SheetName_11160_"/>
      <sheetName val="_Recovered_SheetName_11161_"/>
      <sheetName val="_Recovered_SheetName_11162_"/>
      <sheetName val="_Recovered_SheetName_11163_"/>
      <sheetName val="_Recovered_SheetName_11164_"/>
      <sheetName val="_Recovered_SheetName_11165_"/>
      <sheetName val="_Recovered_SheetName_11166_"/>
      <sheetName val="_Recovered_SheetName_11167_"/>
      <sheetName val="_Recovered_SheetName_11168_"/>
      <sheetName val="_Recovered_SheetName_11169_"/>
      <sheetName val="_Recovered_SheetName_11170_"/>
      <sheetName val="_Recovered_SheetName_11171_"/>
      <sheetName val="_Recovered_SheetName_11172_"/>
      <sheetName val="_Recovered_SheetName_11173_"/>
      <sheetName val="_Recovered_SheetName_11174_"/>
      <sheetName val="_Recovered_SheetName_11175_"/>
      <sheetName val="_Recovered_SheetName_11176_"/>
      <sheetName val="_Recovered_SheetName_11177_"/>
      <sheetName val="_Recovered_SheetName_11178_"/>
      <sheetName val="_Recovered_SheetName_11179_"/>
      <sheetName val="_Recovered_SheetName_11180_"/>
      <sheetName val="_Recovered_SheetName_11181_"/>
      <sheetName val="_Recovered_SheetName_11182_"/>
      <sheetName val="_Recovered_SheetName_11183_"/>
      <sheetName val="_Recovered_SheetName_11184_"/>
      <sheetName val="_Recovered_SheetName_11185_"/>
      <sheetName val="_Recovered_SheetName_11186_"/>
      <sheetName val="_Recovered_SheetName_11187_"/>
      <sheetName val="_Recovered_SheetName_11188_"/>
      <sheetName val="_Recovered_SheetName_11189_"/>
      <sheetName val="_Recovered_SheetName_11190_"/>
      <sheetName val="_Recovered_SheetName_11191_"/>
      <sheetName val="_Recovered_SheetName_11192_"/>
      <sheetName val="_Recovered_SheetName_11193_"/>
      <sheetName val="_Recovered_SheetName_11194_"/>
      <sheetName val="_Recovered_SheetName_11195_"/>
      <sheetName val="_Recovered_SheetName_11196_"/>
      <sheetName val="_Recovered_SheetName_11197_"/>
      <sheetName val="_Recovered_SheetName_11198_"/>
      <sheetName val="_Recovered_SheetName_11199_"/>
      <sheetName val="_Recovered_SheetName_11200_"/>
      <sheetName val="_Recovered_SheetName_11201_"/>
      <sheetName val="_Recovered_SheetName_11202_"/>
      <sheetName val="_Recovered_SheetName_11203_"/>
      <sheetName val="_Recovered_SheetName_11204_"/>
      <sheetName val="_Recovered_SheetName_11205_"/>
      <sheetName val="_Recovered_SheetName_11206_"/>
      <sheetName val="_Recovered_SheetName_11207_"/>
      <sheetName val="_Recovered_SheetName_11208_"/>
      <sheetName val="_Recovered_SheetName_11209_"/>
      <sheetName val="_Recovered_SheetName_11210_"/>
      <sheetName val="_Recovered_SheetName_11211_"/>
      <sheetName val="_Recovered_SheetName_11212_"/>
      <sheetName val="_Recovered_SheetName_11213_"/>
      <sheetName val="_Recovered_SheetName_11214_"/>
      <sheetName val="_Recovered_SheetName_11215_"/>
      <sheetName val="_Recovered_SheetName_11216_"/>
      <sheetName val="_Recovered_SheetName_11217_"/>
      <sheetName val="_Recovered_SheetName_11218_"/>
      <sheetName val="_Recovered_SheetName_11219_"/>
      <sheetName val="_Recovered_SheetName_11220_"/>
      <sheetName val="_Recovered_SheetName_11221_"/>
      <sheetName val="_Recovered_SheetName_11222_"/>
      <sheetName val="_Recovered_SheetName_11223_"/>
      <sheetName val="_Recovered_SheetName_11224_"/>
      <sheetName val="_Recovered_SheetName_11225_"/>
      <sheetName val="_Recovered_SheetName_11226_"/>
      <sheetName val="_Recovered_SheetName_11227_"/>
      <sheetName val="_Recovered_SheetName_11228_"/>
      <sheetName val="_Recovered_SheetName_11229_"/>
      <sheetName val="_Recovered_SheetName_11230_"/>
      <sheetName val="_Recovered_SheetName_11231_"/>
      <sheetName val="_Recovered_SheetName_11232_"/>
      <sheetName val="_Recovered_SheetName_11233_"/>
      <sheetName val="_Recovered_SheetName_11234_"/>
      <sheetName val="_Recovered_SheetName_11235_"/>
      <sheetName val="_Recovered_SheetName_11236_"/>
      <sheetName val="_Recovered_SheetName_11237_"/>
      <sheetName val="_Recovered_SheetName_11238_"/>
      <sheetName val="_Recovered_SheetName_11239_"/>
      <sheetName val="_Recovered_SheetName_11240_"/>
      <sheetName val="_Recovered_SheetName_11241_"/>
      <sheetName val="_Recovered_SheetName_11242_"/>
      <sheetName val="_Recovered_SheetName_11243_"/>
      <sheetName val="_Recovered_SheetName_11244_"/>
      <sheetName val="_Recovered_SheetName_11245_"/>
      <sheetName val="_Recovered_SheetName_11246_"/>
      <sheetName val="_Recovered_SheetName_11247_"/>
      <sheetName val="_Recovered_SheetName_11248_"/>
      <sheetName val="_Recovered_SheetName_11249_"/>
      <sheetName val="_Recovered_SheetName_11250_"/>
      <sheetName val="_Recovered_SheetName_11251_"/>
      <sheetName val="_Recovered_SheetName_11252_"/>
      <sheetName val="_Recovered_SheetName_11253_"/>
      <sheetName val="_Recovered_SheetName_11254_"/>
      <sheetName val="_Recovered_SheetName_11255_"/>
      <sheetName val="_Recovered_SheetName_11256_"/>
      <sheetName val="_Recovered_SheetName_11257_"/>
      <sheetName val="_Recovered_SheetName_11258_"/>
      <sheetName val="_Recovered_SheetName_11259_"/>
      <sheetName val="_Recovered_SheetName_11260_"/>
      <sheetName val="_Recovered_SheetName_11261_"/>
      <sheetName val="_Recovered_SheetName_11262_"/>
      <sheetName val="_Recovered_SheetName_11263_"/>
      <sheetName val="_Recovered_SheetName_11264_"/>
      <sheetName val="_Recovered_SheetName_11265_"/>
      <sheetName val="_Recovered_SheetName_11266_"/>
      <sheetName val="_Recovered_SheetName_11267_"/>
      <sheetName val="_Recovered_SheetName_11268_"/>
      <sheetName val="_Recovered_SheetName_11269_"/>
      <sheetName val="_Recovered_SheetName_11270_"/>
      <sheetName val="_Recovered_SheetName_11271_"/>
      <sheetName val="_Recovered_SheetName_11272_"/>
      <sheetName val="_Recovered_SheetName_11273_"/>
      <sheetName val="_Recovered_SheetName_11274_"/>
      <sheetName val="_Recovered_SheetName_11275_"/>
      <sheetName val="_Recovered_SheetName_11276_"/>
      <sheetName val="_Recovered_SheetName_11277_"/>
      <sheetName val="_Recovered_SheetName_11278_"/>
      <sheetName val="_Recovered_SheetName_11279_"/>
      <sheetName val="_Recovered_SheetName_11280_"/>
      <sheetName val="_Recovered_SheetName_11281_"/>
      <sheetName val="_Recovered_SheetName_11282_"/>
      <sheetName val="_Recovered_SheetName_11283_"/>
      <sheetName val="_Recovered_SheetName_11284_"/>
      <sheetName val="_Recovered_SheetName_11285_"/>
      <sheetName val="_Recovered_SheetName_11286_"/>
      <sheetName val="_Recovered_SheetName_11287_"/>
      <sheetName val="_Recovered_SheetName_11288_"/>
      <sheetName val="_Recovered_SheetName_11289_"/>
      <sheetName val="_Recovered_SheetName_11290_"/>
      <sheetName val="_Recovered_SheetName_11291_"/>
      <sheetName val="_Recovered_SheetName_11292_"/>
      <sheetName val="_Recovered_SheetName_11293_"/>
      <sheetName val="_Recovered_SheetName_11294_"/>
      <sheetName val="_Recovered_SheetName_11295_"/>
      <sheetName val="_Recovered_SheetName_11296_"/>
      <sheetName val="_Recovered_SheetName_11297_"/>
      <sheetName val="_Recovered_SheetName_11298_"/>
      <sheetName val="_Recovered_SheetName_11299_"/>
      <sheetName val="_Recovered_SheetName_11300_"/>
      <sheetName val="_Recovered_SheetName_11301_"/>
      <sheetName val="_Recovered_SheetName_11302_"/>
      <sheetName val="_Recovered_SheetName_11303_"/>
      <sheetName val="_Recovered_SheetName_11304_"/>
      <sheetName val="_Recovered_SheetName_11305_"/>
      <sheetName val="_Recovered_SheetName_11306_"/>
      <sheetName val="_Recovered_SheetName_11307_"/>
      <sheetName val="_Recovered_SheetName_11308_"/>
      <sheetName val="_Recovered_SheetName_11309_"/>
      <sheetName val="_Recovered_SheetName_11310_"/>
      <sheetName val="_Recovered_SheetName_11311_"/>
      <sheetName val="_Recovered_SheetName_11312_"/>
      <sheetName val="_Recovered_SheetName_11313_"/>
      <sheetName val="_Recovered_SheetName_11314_"/>
      <sheetName val="_Recovered_SheetName_11315_"/>
      <sheetName val="_Recovered_SheetName_11316_"/>
      <sheetName val="_Recovered_SheetName_11317_"/>
      <sheetName val="_Recovered_SheetName_11318_"/>
      <sheetName val="_Recovered_SheetName_11319_"/>
      <sheetName val="_Recovered_SheetName_11320_"/>
      <sheetName val="_Recovered_SheetName_11321_"/>
      <sheetName val="_Recovered_SheetName_11322_"/>
      <sheetName val="_Recovered_SheetName_11323_"/>
      <sheetName val="_Recovered_SheetName_11324_"/>
      <sheetName val="_Recovered_SheetName_11325_"/>
      <sheetName val="_Recovered_SheetName_11326_"/>
      <sheetName val="_Recovered_SheetName_11327_"/>
      <sheetName val="_Recovered_SheetName_11328_"/>
      <sheetName val="_Recovered_SheetName_11329_"/>
      <sheetName val="_Recovered_SheetName_11330_"/>
      <sheetName val="_Recovered_SheetName_11331_"/>
      <sheetName val="_Recovered_SheetName_11332_"/>
      <sheetName val="_Recovered_SheetName_11333_"/>
      <sheetName val="_Recovered_SheetName_11334_"/>
      <sheetName val="_Recovered_SheetName_11335_"/>
      <sheetName val="_Recovered_SheetName_11336_"/>
      <sheetName val="_Recovered_SheetName_11337_"/>
      <sheetName val="_Recovered_SheetName_11338_"/>
      <sheetName val="_Recovered_SheetName_11339_"/>
      <sheetName val="_Recovered_SheetName_11340_"/>
      <sheetName val="_Recovered_SheetName_11341_"/>
      <sheetName val="_Recovered_SheetName_11342_"/>
      <sheetName val="_Recovered_SheetName_11343_"/>
      <sheetName val="_Recovered_SheetName_11344_"/>
      <sheetName val="_Recovered_SheetName_11345_"/>
      <sheetName val="_Recovered_SheetName_11346_"/>
      <sheetName val="_Recovered_SheetName_11347_"/>
      <sheetName val="_Recovered_SheetName_11348_"/>
      <sheetName val="_Recovered_SheetName_11349_"/>
      <sheetName val="_Recovered_SheetName_11350_"/>
      <sheetName val="_Recovered_SheetName_11351_"/>
      <sheetName val="_Recovered_SheetName_11352_"/>
      <sheetName val="_Recovered_SheetName_11353_"/>
      <sheetName val="_Recovered_SheetName_11354_"/>
      <sheetName val="_Recovered_SheetName_11355_"/>
      <sheetName val="_Recovered_SheetName_11356_"/>
      <sheetName val="_Recovered_SheetName_11357_"/>
      <sheetName val="_Recovered_SheetName_11358_"/>
      <sheetName val="_Recovered_SheetName_11359_"/>
      <sheetName val="_Recovered_SheetName_11360_"/>
      <sheetName val="_Recovered_SheetName_11361_"/>
      <sheetName val="_Recovered_SheetName_11362_"/>
      <sheetName val="_Recovered_SheetName_11363_"/>
      <sheetName val="_Recovered_SheetName_11364_"/>
      <sheetName val="_Recovered_SheetName_11365_"/>
      <sheetName val="_Recovered_SheetName_11366_"/>
      <sheetName val="_Recovered_SheetName_11367_"/>
      <sheetName val="_Recovered_SheetName_11368_"/>
      <sheetName val="_Recovered_SheetName_11369_"/>
      <sheetName val="_Recovered_SheetName_11370_"/>
      <sheetName val="_Recovered_SheetName_11371_"/>
      <sheetName val="_Recovered_SheetName_11372_"/>
      <sheetName val="_Recovered_SheetName_11373_"/>
      <sheetName val="_Recovered_SheetName_11374_"/>
      <sheetName val="_Recovered_SheetName_11375_"/>
      <sheetName val="_Recovered_SheetName_11376_"/>
      <sheetName val="_Recovered_SheetName_11377_"/>
      <sheetName val="_Recovered_SheetName_11378_"/>
      <sheetName val="_Recovered_SheetName_11379_"/>
      <sheetName val="_Recovered_SheetName_11380_"/>
      <sheetName val="_Recovered_SheetName_11381_"/>
      <sheetName val="_Recovered_SheetName_11382_"/>
      <sheetName val="_Recovered_SheetName_11383_"/>
      <sheetName val="_Recovered_SheetName_11384_"/>
      <sheetName val="_Recovered_SheetName_11385_"/>
      <sheetName val="_Recovered_SheetName_11386_"/>
      <sheetName val="_Recovered_SheetName_11387_"/>
      <sheetName val="_Recovered_SheetName_11388_"/>
      <sheetName val="_Recovered_SheetName_11389_"/>
      <sheetName val="_Recovered_SheetName_11390_"/>
      <sheetName val="_Recovered_SheetName_11391_"/>
      <sheetName val="_Recovered_SheetName_11392_"/>
      <sheetName val="_Recovered_SheetName_11393_"/>
      <sheetName val="_Recovered_SheetName_11394_"/>
      <sheetName val="_Recovered_SheetName_11395_"/>
      <sheetName val="_Recovered_SheetName_11396_"/>
      <sheetName val="_Recovered_SheetName_11397_"/>
      <sheetName val="_Recovered_SheetName_11398_"/>
      <sheetName val="_Recovered_SheetName_11399_"/>
      <sheetName val="_Recovered_SheetName_11400_"/>
      <sheetName val="_Recovered_SheetName_11401_"/>
      <sheetName val="_Recovered_SheetName_11402_"/>
      <sheetName val="_Recovered_SheetName_11403_"/>
      <sheetName val="_Recovered_SheetName_11404_"/>
      <sheetName val="_Recovered_SheetName_11405_"/>
      <sheetName val="_Recovered_SheetName_11406_"/>
      <sheetName val="_Recovered_SheetName_11407_"/>
      <sheetName val="_Recovered_SheetName_11408_"/>
      <sheetName val="_Recovered_SheetName_11409_"/>
      <sheetName val="_Recovered_SheetName_11410_"/>
      <sheetName val="_Recovered_SheetName_11411_"/>
      <sheetName val="_Recovered_SheetName_11412_"/>
      <sheetName val="_Recovered_SheetName_11413_"/>
      <sheetName val="_Recovered_SheetName_11414_"/>
      <sheetName val="_Recovered_SheetName_11415_"/>
      <sheetName val="_Recovered_SheetName_11416_"/>
      <sheetName val="_Recovered_SheetName_11417_"/>
      <sheetName val="_Recovered_SheetName_11418_"/>
      <sheetName val="_Recovered_SheetName_11419_"/>
      <sheetName val="_Recovered_SheetName_11420_"/>
      <sheetName val="_Recovered_SheetName_11421_"/>
      <sheetName val="_Recovered_SheetName_11422_"/>
      <sheetName val="_Recovered_SheetName_11423_"/>
      <sheetName val="_Recovered_SheetName_11424_"/>
      <sheetName val="_Recovered_SheetName_11425_"/>
      <sheetName val="_Recovered_SheetName_11426_"/>
      <sheetName val="_Recovered_SheetName_11427_"/>
      <sheetName val="_Recovered_SheetName_11428_"/>
      <sheetName val="_Recovered_SheetName_11429_"/>
      <sheetName val="_Recovered_SheetName_11430_"/>
      <sheetName val="_Recovered_SheetName_11431_"/>
      <sheetName val="_Recovered_SheetName_11432_"/>
      <sheetName val="_Recovered_SheetName_11433_"/>
      <sheetName val="_Recovered_SheetName_11434_"/>
      <sheetName val="_Recovered_SheetName_11435_"/>
      <sheetName val="_Recovered_SheetName_11436_"/>
      <sheetName val="_Recovered_SheetName_11437_"/>
      <sheetName val="_Recovered_SheetName_11438_"/>
      <sheetName val="_Recovered_SheetName_11439_"/>
      <sheetName val="_Recovered_SheetName_11440_"/>
      <sheetName val="_Recovered_SheetName_11441_"/>
      <sheetName val="_Recovered_SheetName_11442_"/>
      <sheetName val="_Recovered_SheetName_11443_"/>
      <sheetName val="_Recovered_SheetName_11444_"/>
      <sheetName val="_Recovered_SheetName_11445_"/>
      <sheetName val="_Recovered_SheetName_11446_"/>
      <sheetName val="_Recovered_SheetName_11447_"/>
      <sheetName val="_Recovered_SheetName_11448_"/>
      <sheetName val="_Recovered_SheetName_11449_"/>
      <sheetName val="_Recovered_SheetName_11450_"/>
      <sheetName val="_Recovered_SheetName_11451_"/>
      <sheetName val="_Recovered_SheetName_11452_"/>
      <sheetName val="_Recovered_SheetName_11453_"/>
      <sheetName val="_Recovered_SheetName_11454_"/>
      <sheetName val="_Recovered_SheetName_11455_"/>
      <sheetName val="_Recovered_SheetName_11456_"/>
      <sheetName val="_Recovered_SheetName_11457_"/>
      <sheetName val="_Recovered_SheetName_11458_"/>
      <sheetName val="_Recovered_SheetName_11459_"/>
      <sheetName val="_Recovered_SheetName_11460_"/>
      <sheetName val="_Recovered_SheetName_11461_"/>
      <sheetName val="_Recovered_SheetName_11462_"/>
      <sheetName val="_Recovered_SheetName_11463_"/>
      <sheetName val="_Recovered_SheetName_11464_"/>
      <sheetName val="_Recovered_SheetName_11465_"/>
      <sheetName val="_Recovered_SheetName_11466_"/>
      <sheetName val="_Recovered_SheetName_11467_"/>
      <sheetName val="_Recovered_SheetName_11468_"/>
      <sheetName val="_Recovered_SheetName_11469_"/>
      <sheetName val="_Recovered_SheetName_11470_"/>
      <sheetName val="_Recovered_SheetName_11471_"/>
      <sheetName val="_Recovered_SheetName_11472_"/>
      <sheetName val="_Recovered_SheetName_11473_"/>
      <sheetName val="_Recovered_SheetName_11474_"/>
      <sheetName val="_Recovered_SheetName_11475_"/>
      <sheetName val="_Recovered_SheetName_11476_"/>
      <sheetName val="_Recovered_SheetName_11477_"/>
      <sheetName val="_Recovered_SheetName_11478_"/>
      <sheetName val="_Recovered_SheetName_11479_"/>
      <sheetName val="_Recovered_SheetName_11480_"/>
      <sheetName val="_Recovered_SheetName_11481_"/>
      <sheetName val="_Recovered_SheetName_11482_"/>
      <sheetName val="_Recovered_SheetName_11483_"/>
      <sheetName val="_Recovered_SheetName_11484_"/>
      <sheetName val="_Recovered_SheetName_11485_"/>
      <sheetName val="_Recovered_SheetName_11486_"/>
      <sheetName val="_Recovered_SheetName_11487_"/>
      <sheetName val="_Recovered_SheetName_11488_"/>
      <sheetName val="_Recovered_SheetName_11489_"/>
      <sheetName val="_Recovered_SheetName_11490_"/>
      <sheetName val="_Recovered_SheetName_11491_"/>
      <sheetName val="_Recovered_SheetName_11492_"/>
      <sheetName val="_Recovered_SheetName_11493_"/>
      <sheetName val="_Recovered_SheetName_11494_"/>
      <sheetName val="_Recovered_SheetName_11495_"/>
      <sheetName val="_Recovered_SheetName_11496_"/>
      <sheetName val="_Recovered_SheetName_11497_"/>
      <sheetName val="_Recovered_SheetName_11498_"/>
      <sheetName val="_Recovered_SheetName_11499_"/>
      <sheetName val="_Recovered_SheetName_11500_"/>
      <sheetName val="_Recovered_SheetName_11501_"/>
      <sheetName val="_Recovered_SheetName_11502_"/>
      <sheetName val="_Recovered_SheetName_11503_"/>
      <sheetName val="_Recovered_SheetName_11504_"/>
      <sheetName val="_Recovered_SheetName_11505_"/>
      <sheetName val="_Recovered_SheetName_11506_"/>
      <sheetName val="_Recovered_SheetName_11507_"/>
      <sheetName val="_Recovered_SheetName_11508_"/>
      <sheetName val="_Recovered_SheetName_11509_"/>
      <sheetName val="_Recovered_SheetName_11510_"/>
      <sheetName val="_Recovered_SheetName_11511_"/>
      <sheetName val="_Recovered_SheetName_11512_"/>
      <sheetName val="_Recovered_SheetName_11513_"/>
      <sheetName val="_Recovered_SheetName_11514_"/>
      <sheetName val="_Recovered_SheetName_11515_"/>
      <sheetName val="_Recovered_SheetName_11516_"/>
      <sheetName val="_Recovered_SheetName_11517_"/>
      <sheetName val="_Recovered_SheetName_11518_"/>
      <sheetName val="_Recovered_SheetName_11519_"/>
      <sheetName val="_Recovered_SheetName_11520_"/>
      <sheetName val="_Recovered_SheetName_11521_"/>
      <sheetName val="_Recovered_SheetName_11522_"/>
      <sheetName val="_Recovered_SheetName_11523_"/>
      <sheetName val="_Recovered_SheetName_11524_"/>
      <sheetName val="_Recovered_SheetName_11525_"/>
      <sheetName val="_Recovered_SheetName_11526_"/>
      <sheetName val="_Recovered_SheetName_11527_"/>
      <sheetName val="_Recovered_SheetName_11528_"/>
      <sheetName val="_Recovered_SheetName_11529_"/>
      <sheetName val="_Recovered_SheetName_11530_"/>
      <sheetName val="_Recovered_SheetName_11531_"/>
      <sheetName val="_Recovered_SheetName_11532_"/>
      <sheetName val="_Recovered_SheetName_11533_"/>
      <sheetName val="_Recovered_SheetName_11534_"/>
      <sheetName val="_Recovered_SheetName_11535_"/>
      <sheetName val="_Recovered_SheetName_11536_"/>
      <sheetName val="_Recovered_SheetName_11537_"/>
      <sheetName val="_Recovered_SheetName_11538_"/>
      <sheetName val="_Recovered_SheetName_11539_"/>
      <sheetName val="_Recovered_SheetName_11540_"/>
      <sheetName val="_Recovered_SheetName_11541_"/>
      <sheetName val="_Recovered_SheetName_11542_"/>
      <sheetName val="_Recovered_SheetName_11543_"/>
      <sheetName val="_Recovered_SheetName_11544_"/>
      <sheetName val="_Recovered_SheetName_11545_"/>
      <sheetName val="_Recovered_SheetName_11546_"/>
      <sheetName val="_Recovered_SheetName_11547_"/>
      <sheetName val="_Recovered_SheetName_11548_"/>
      <sheetName val="_Recovered_SheetName_11549_"/>
      <sheetName val="_Recovered_SheetName_11550_"/>
      <sheetName val="_Recovered_SheetName_11551_"/>
      <sheetName val="_Recovered_SheetName_11552_"/>
      <sheetName val="_Recovered_SheetName_11553_"/>
      <sheetName val="_Recovered_SheetName_11554_"/>
      <sheetName val="_Recovered_SheetName_11555_"/>
      <sheetName val="_Recovered_SheetName_11556_"/>
      <sheetName val="_Recovered_SheetName_11557_"/>
      <sheetName val="_Recovered_SheetName_11558_"/>
      <sheetName val="_Recovered_SheetName_11559_"/>
      <sheetName val="_Recovered_SheetName_11560_"/>
      <sheetName val="_Recovered_SheetName_11561_"/>
      <sheetName val="_Recovered_SheetName_11562_"/>
      <sheetName val="_Recovered_SheetName_11563_"/>
      <sheetName val="_Recovered_SheetName_11564_"/>
      <sheetName val="_Recovered_SheetName_11565_"/>
      <sheetName val="_Recovered_SheetName_11566_"/>
      <sheetName val="_Recovered_SheetName_11567_"/>
      <sheetName val="_Recovered_SheetName_11568_"/>
      <sheetName val="_Recovered_SheetName_11569_"/>
      <sheetName val="_Recovered_SheetName_11570_"/>
      <sheetName val="_Recovered_SheetName_11571_"/>
      <sheetName val="_Recovered_SheetName_11572_"/>
      <sheetName val="_Recovered_SheetName_11573_"/>
      <sheetName val="_Recovered_SheetName_11574_"/>
      <sheetName val="_Recovered_SheetName_11575_"/>
      <sheetName val="_Recovered_SheetName_11576_"/>
      <sheetName val="_Recovered_SheetName_11577_"/>
      <sheetName val="_Recovered_SheetName_11578_"/>
      <sheetName val="_Recovered_SheetName_11579_"/>
      <sheetName val="_Recovered_SheetName_11580_"/>
      <sheetName val="_Recovered_SheetName_11581_"/>
      <sheetName val="_Recovered_SheetName_11582_"/>
      <sheetName val="_Recovered_SheetName_11583_"/>
      <sheetName val="_Recovered_SheetName_11584_"/>
      <sheetName val="_Recovered_SheetName_11585_"/>
      <sheetName val="_Recovered_SheetName_11586_"/>
      <sheetName val="_Recovered_SheetName_11587_"/>
      <sheetName val="_Recovered_SheetName_11588_"/>
      <sheetName val="_Recovered_SheetName_11589_"/>
      <sheetName val="_Recovered_SheetName_11590_"/>
      <sheetName val="_Recovered_SheetName_11591_"/>
      <sheetName val="_Recovered_SheetName_11592_"/>
      <sheetName val="_Recovered_SheetName_11593_"/>
      <sheetName val="_Recovered_SheetName_11594_"/>
      <sheetName val="_Recovered_SheetName_11595_"/>
      <sheetName val="_Recovered_SheetName_11596_"/>
      <sheetName val="_Recovered_SheetName_11597_"/>
      <sheetName val="_Recovered_SheetName_11598_"/>
      <sheetName val="_Recovered_SheetName_11599_"/>
      <sheetName val="_Recovered_SheetName_11600_"/>
      <sheetName val="_Recovered_SheetName_11601_"/>
      <sheetName val="_Recovered_SheetName_11602_"/>
      <sheetName val="_Recovered_SheetName_11603_"/>
      <sheetName val="_Recovered_SheetName_11604_"/>
      <sheetName val="_Recovered_SheetName_11605_"/>
      <sheetName val="_Recovered_SheetName_11606_"/>
      <sheetName val="_Recovered_SheetName_11607_"/>
      <sheetName val="_Recovered_SheetName_11608_"/>
      <sheetName val="_Recovered_SheetName_11609_"/>
      <sheetName val="_Recovered_SheetName_11610_"/>
      <sheetName val="_Recovered_SheetName_11611_"/>
      <sheetName val="_Recovered_SheetName_11612_"/>
      <sheetName val="_Recovered_SheetName_11613_"/>
      <sheetName val="_Recovered_SheetName_11614_"/>
      <sheetName val="_Recovered_SheetName_11615_"/>
      <sheetName val="_Recovered_SheetName_11616_"/>
      <sheetName val="_Recovered_SheetName_11617_"/>
      <sheetName val="_Recovered_SheetName_11618_"/>
      <sheetName val="_Recovered_SheetName_11619_"/>
      <sheetName val="_Recovered_SheetName_11620_"/>
      <sheetName val="_Recovered_SheetName_11621_"/>
      <sheetName val="_Recovered_SheetName_11622_"/>
      <sheetName val="_Recovered_SheetName_11623_"/>
      <sheetName val="_Recovered_SheetName_11624_"/>
      <sheetName val="_Recovered_SheetName_11625_"/>
      <sheetName val="_Recovered_SheetName_11626_"/>
      <sheetName val="_Recovered_SheetName_11627_"/>
      <sheetName val="_Recovered_SheetName_11628_"/>
      <sheetName val="_Recovered_SheetName_11629_"/>
      <sheetName val="_Recovered_SheetName_11630_"/>
      <sheetName val="_Recovered_SheetName_11631_"/>
      <sheetName val="_Recovered_SheetName_11632_"/>
      <sheetName val="_Recovered_SheetName_11633_"/>
      <sheetName val="_Recovered_SheetName_11634_"/>
      <sheetName val="_Recovered_SheetName_11635_"/>
      <sheetName val="_Recovered_SheetName_11636_"/>
      <sheetName val="_Recovered_SheetName_11637_"/>
      <sheetName val="_Recovered_SheetName_11638_"/>
      <sheetName val="_Recovered_SheetName_11639_"/>
      <sheetName val="_Recovered_SheetName_11640_"/>
      <sheetName val="_Recovered_SheetName_11641_"/>
      <sheetName val="_Recovered_SheetName_11642_"/>
      <sheetName val="_Recovered_SheetName_11643_"/>
      <sheetName val="_Recovered_SheetName_11644_"/>
      <sheetName val="_Recovered_SheetName_11645_"/>
      <sheetName val="_Recovered_SheetName_11646_"/>
      <sheetName val="_Recovered_SheetName_11647_"/>
      <sheetName val="_Recovered_SheetName_11648_"/>
      <sheetName val="_Recovered_SheetName_11649_"/>
      <sheetName val="_Recovered_SheetName_11650_"/>
      <sheetName val="_Recovered_SheetName_11651_"/>
      <sheetName val="_Recovered_SheetName_11652_"/>
      <sheetName val="_Recovered_SheetName_11653_"/>
      <sheetName val="_Recovered_SheetName_11654_"/>
      <sheetName val="_Recovered_SheetName_11655_"/>
      <sheetName val="_Recovered_SheetName_11656_"/>
      <sheetName val="_Recovered_SheetName_11657_"/>
      <sheetName val="_Recovered_SheetName_11658_"/>
      <sheetName val="_Recovered_SheetName_11659_"/>
      <sheetName val="_Recovered_SheetName_11660_"/>
      <sheetName val="_Recovered_SheetName_11661_"/>
      <sheetName val="_Recovered_SheetName_11662_"/>
      <sheetName val="_Recovered_SheetName_11663_"/>
      <sheetName val="_Recovered_SheetName_11664_"/>
      <sheetName val="_Recovered_SheetName_11665_"/>
      <sheetName val="_Recovered_SheetName_11666_"/>
      <sheetName val="_Recovered_SheetName_11667_"/>
      <sheetName val="_Recovered_SheetName_11668_"/>
      <sheetName val="_Recovered_SheetName_11669_"/>
      <sheetName val="_Recovered_SheetName_11670_"/>
      <sheetName val="_Recovered_SheetName_11671_"/>
      <sheetName val="_Recovered_SheetName_11672_"/>
      <sheetName val="_Recovered_SheetName_11673_"/>
      <sheetName val="_Recovered_SheetName_11674_"/>
      <sheetName val="_Recovered_SheetName_11675_"/>
      <sheetName val="_Recovered_SheetName_11676_"/>
      <sheetName val="_Recovered_SheetName_11677_"/>
      <sheetName val="_Recovered_SheetName_11678_"/>
      <sheetName val="_Recovered_SheetName_11679_"/>
      <sheetName val="_Recovered_SheetName_11680_"/>
      <sheetName val="_Recovered_SheetName_11681_"/>
      <sheetName val="_Recovered_SheetName_11682_"/>
      <sheetName val="_Recovered_SheetName_11683_"/>
      <sheetName val="_Recovered_SheetName_11684_"/>
      <sheetName val="_Recovered_SheetName_11685_"/>
      <sheetName val="_Recovered_SheetName_11686_"/>
      <sheetName val="_Recovered_SheetName_11687_"/>
      <sheetName val="_Recovered_SheetName_11688_"/>
      <sheetName val="_Recovered_SheetName_11689_"/>
      <sheetName val="_Recovered_SheetName_11690_"/>
      <sheetName val="_Recovered_SheetName_11691_"/>
      <sheetName val="_Recovered_SheetName_11692_"/>
      <sheetName val="_Recovered_SheetName_11693_"/>
      <sheetName val="_Recovered_SheetName_11694_"/>
      <sheetName val="_Recovered_SheetName_11695_"/>
      <sheetName val="_Recovered_SheetName_11696_"/>
      <sheetName val="_Recovered_SheetName_11697_"/>
      <sheetName val="_Recovered_SheetName_11698_"/>
      <sheetName val="_Recovered_SheetName_11699_"/>
      <sheetName val="_Recovered_SheetName_11700_"/>
      <sheetName val="_Recovered_SheetName_11701_"/>
      <sheetName val="_Recovered_SheetName_11702_"/>
      <sheetName val="_Recovered_SheetName_11703_"/>
      <sheetName val="_Recovered_SheetName_11704_"/>
      <sheetName val="_Recovered_SheetName_11705_"/>
      <sheetName val="_Recovered_SheetName_11706_"/>
      <sheetName val="_Recovered_SheetName_11707_"/>
      <sheetName val="_Recovered_SheetName_11708_"/>
      <sheetName val="_Recovered_SheetName_11709_"/>
      <sheetName val="_Recovered_SheetName_11710_"/>
      <sheetName val="_Recovered_SheetName_11711_"/>
      <sheetName val="_Recovered_SheetName_11712_"/>
      <sheetName val="_Recovered_SheetName_11713_"/>
      <sheetName val="_Recovered_SheetName_11714_"/>
      <sheetName val="_Recovered_SheetName_11715_"/>
      <sheetName val="_Recovered_SheetName_11716_"/>
      <sheetName val="_Recovered_SheetName_11717_"/>
      <sheetName val="_Recovered_SheetName_11718_"/>
      <sheetName val="_Recovered_SheetName_11719_"/>
      <sheetName val="_Recovered_SheetName_11720_"/>
      <sheetName val="_Recovered_SheetName_11721_"/>
      <sheetName val="_Recovered_SheetName_11722_"/>
      <sheetName val="_Recovered_SheetName_11723_"/>
      <sheetName val="_Recovered_SheetName_11724_"/>
      <sheetName val="_Recovered_SheetName_11725_"/>
      <sheetName val="_Recovered_SheetName_11726_"/>
      <sheetName val="_Recovered_SheetName_11727_"/>
      <sheetName val="_Recovered_SheetName_11728_"/>
      <sheetName val="_Recovered_SheetName_11729_"/>
      <sheetName val="_Recovered_SheetName_11730_"/>
      <sheetName val="_Recovered_SheetName_11731_"/>
      <sheetName val="_Recovered_SheetName_11732_"/>
      <sheetName val="_Recovered_SheetName_11733_"/>
      <sheetName val="_Recovered_SheetName_11734_"/>
      <sheetName val="_Recovered_SheetName_11735_"/>
      <sheetName val="_Recovered_SheetName_11736_"/>
      <sheetName val="_Recovered_SheetName_11737_"/>
      <sheetName val="_Recovered_SheetName_11738_"/>
      <sheetName val="_Recovered_SheetName_11739_"/>
      <sheetName val="_Recovered_SheetName_11740_"/>
      <sheetName val="_Recovered_SheetName_11741_"/>
      <sheetName val="_Recovered_SheetName_11742_"/>
      <sheetName val="_Recovered_SheetName_11743_"/>
      <sheetName val="_Recovered_SheetName_11744_"/>
      <sheetName val="_Recovered_SheetName_11745_"/>
      <sheetName val="_Recovered_SheetName_11746_"/>
      <sheetName val="_Recovered_SheetName_11747_"/>
      <sheetName val="_Recovered_SheetName_11748_"/>
      <sheetName val="_Recovered_SheetName_11749_"/>
      <sheetName val="_Recovered_SheetName_11750_"/>
      <sheetName val="_Recovered_SheetName_11751_"/>
      <sheetName val="_Recovered_SheetName_11752_"/>
      <sheetName val="_Recovered_SheetName_11753_"/>
      <sheetName val="_Recovered_SheetName_11754_"/>
      <sheetName val="_Recovered_SheetName_11755_"/>
      <sheetName val="_Recovered_SheetName_11756_"/>
      <sheetName val="_Recovered_SheetName_11757_"/>
      <sheetName val="_Recovered_SheetName_11758_"/>
      <sheetName val="_Recovered_SheetName_11759_"/>
      <sheetName val="_Recovered_SheetName_11760_"/>
      <sheetName val="_Recovered_SheetName_11761_"/>
      <sheetName val="_Recovered_SheetName_11762_"/>
      <sheetName val="_Recovered_SheetName_11763_"/>
      <sheetName val="_Recovered_SheetName_11764_"/>
      <sheetName val="_Recovered_SheetName_11765_"/>
      <sheetName val="_Recovered_SheetName_11766_"/>
      <sheetName val="_Recovered_SheetName_11767_"/>
      <sheetName val="_Recovered_SheetName_11768_"/>
      <sheetName val="_Recovered_SheetName_11769_"/>
      <sheetName val="_Recovered_SheetName_11770_"/>
      <sheetName val="_Recovered_SheetName_11771_"/>
      <sheetName val="_Recovered_SheetName_11772_"/>
      <sheetName val="_Recovered_SheetName_11773_"/>
      <sheetName val="_Recovered_SheetName_11774_"/>
      <sheetName val="_Recovered_SheetName_11775_"/>
      <sheetName val="_Recovered_SheetName_11776_"/>
      <sheetName val="_Recovered_SheetName_11777_"/>
      <sheetName val="_Recovered_SheetName_11778_"/>
      <sheetName val="_Recovered_SheetName_11779_"/>
      <sheetName val="_Recovered_SheetName_11780_"/>
      <sheetName val="_Recovered_SheetName_11781_"/>
      <sheetName val="_Recovered_SheetName_11782_"/>
      <sheetName val="_Recovered_SheetName_11783_"/>
      <sheetName val="_Recovered_SheetName_11784_"/>
      <sheetName val="_Recovered_SheetName_11785_"/>
      <sheetName val="_Recovered_SheetName_11786_"/>
      <sheetName val="_Recovered_SheetName_11787_"/>
      <sheetName val="_Recovered_SheetName_11788_"/>
      <sheetName val="_Recovered_SheetName_11789_"/>
      <sheetName val="_Recovered_SheetName_11790_"/>
      <sheetName val="_Recovered_SheetName_11791_"/>
      <sheetName val="_Recovered_SheetName_11792_"/>
      <sheetName val="_Recovered_SheetName_11793_"/>
      <sheetName val="_Recovered_SheetName_11794_"/>
      <sheetName val="_Recovered_SheetName_11795_"/>
      <sheetName val="_Recovered_SheetName_11796_"/>
      <sheetName val="_Recovered_SheetName_11797_"/>
      <sheetName val="_Recovered_SheetName_11798_"/>
      <sheetName val="_Recovered_SheetName_11799_"/>
      <sheetName val="_Recovered_SheetName_11800_"/>
      <sheetName val="_Recovered_SheetName_11801_"/>
      <sheetName val="_Recovered_SheetName_11802_"/>
      <sheetName val="_Recovered_SheetName_11803_"/>
      <sheetName val="_Recovered_SheetName_11804_"/>
      <sheetName val="_Recovered_SheetName_11805_"/>
      <sheetName val="_Recovered_SheetName_11806_"/>
      <sheetName val="_Recovered_SheetName_11807_"/>
      <sheetName val="_Recovered_SheetName_11808_"/>
      <sheetName val="_Recovered_SheetName_11809_"/>
      <sheetName val="_Recovered_SheetName_11810_"/>
      <sheetName val="_Recovered_SheetName_11811_"/>
      <sheetName val="_Recovered_SheetName_11812_"/>
      <sheetName val="_Recovered_SheetName_11813_"/>
      <sheetName val="_Recovered_SheetName_11814_"/>
      <sheetName val="_Recovered_SheetName_11815_"/>
      <sheetName val="_Recovered_SheetName_11816_"/>
      <sheetName val="_Recovered_SheetName_11817_"/>
      <sheetName val="_Recovered_SheetName_11818_"/>
      <sheetName val="_Recovered_SheetName_11819_"/>
      <sheetName val="_Recovered_SheetName_11820_"/>
      <sheetName val="_Recovered_SheetName_11821_"/>
      <sheetName val="_Recovered_SheetName_11822_"/>
      <sheetName val="_Recovered_SheetName_11823_"/>
      <sheetName val="_Recovered_SheetName_11824_"/>
      <sheetName val="_Recovered_SheetName_11825_"/>
      <sheetName val="_Recovered_SheetName_11826_"/>
      <sheetName val="_Recovered_SheetName_11827_"/>
      <sheetName val="_Recovered_SheetName_11828_"/>
      <sheetName val="_Recovered_SheetName_11829_"/>
      <sheetName val="_Recovered_SheetName_11830_"/>
      <sheetName val="_Recovered_SheetName_11831_"/>
      <sheetName val="_Recovered_SheetName_11832_"/>
      <sheetName val="_Recovered_SheetName_11833_"/>
      <sheetName val="_Recovered_SheetName_11834_"/>
      <sheetName val="_Recovered_SheetName_11835_"/>
      <sheetName val="_Recovered_SheetName_11836_"/>
      <sheetName val="_Recovered_SheetName_11837_"/>
      <sheetName val="_Recovered_SheetName_11838_"/>
      <sheetName val="_Recovered_SheetName_11839_"/>
      <sheetName val="_Recovered_SheetName_11840_"/>
      <sheetName val="_Recovered_SheetName_11841_"/>
      <sheetName val="_Recovered_SheetName_11842_"/>
      <sheetName val="_Recovered_SheetName_11843_"/>
      <sheetName val="_Recovered_SheetName_11844_"/>
      <sheetName val="_Recovered_SheetName_11845_"/>
      <sheetName val="_Recovered_SheetName_11846_"/>
      <sheetName val="_Recovered_SheetName_11847_"/>
      <sheetName val="_Recovered_SheetName_11848_"/>
      <sheetName val="_Recovered_SheetName_11849_"/>
      <sheetName val="_Recovered_SheetName_11850_"/>
      <sheetName val="_Recovered_SheetName_11851_"/>
      <sheetName val="_Recovered_SheetName_11852_"/>
      <sheetName val="_Recovered_SheetName_11853_"/>
      <sheetName val="_Recovered_SheetName_11854_"/>
      <sheetName val="_Recovered_SheetName_11855_"/>
      <sheetName val="_Recovered_SheetName_11856_"/>
      <sheetName val="_Recovered_SheetName_11857_"/>
      <sheetName val="_Recovered_SheetName_11858_"/>
      <sheetName val="_Recovered_SheetName_11859_"/>
      <sheetName val="_Recovered_SheetName_11860_"/>
      <sheetName val="_Recovered_SheetName_11861_"/>
      <sheetName val="_Recovered_SheetName_11862_"/>
      <sheetName val="_Recovered_SheetName_11863_"/>
      <sheetName val="_Recovered_SheetName_11864_"/>
      <sheetName val="_Recovered_SheetName_11865_"/>
      <sheetName val="_Recovered_SheetName_11866_"/>
      <sheetName val="_Recovered_SheetName_11867_"/>
      <sheetName val="_Recovered_SheetName_11868_"/>
      <sheetName val="_Recovered_SheetName_11869_"/>
      <sheetName val="_Recovered_SheetName_11870_"/>
      <sheetName val="_Recovered_SheetName_11871_"/>
      <sheetName val="_Recovered_SheetName_11872_"/>
      <sheetName val="_Recovered_SheetName_11873_"/>
      <sheetName val="_Recovered_SheetName_11874_"/>
      <sheetName val="_Recovered_SheetName_11875_"/>
      <sheetName val="_Recovered_SheetName_11876_"/>
      <sheetName val="_Recovered_SheetName_11877_"/>
      <sheetName val="_Recovered_SheetName_11878_"/>
      <sheetName val="_Recovered_SheetName_11879_"/>
      <sheetName val="_Recovered_SheetName_11880_"/>
      <sheetName val="_Recovered_SheetName_11881_"/>
      <sheetName val="_Recovered_SheetName_11882_"/>
      <sheetName val="_Recovered_SheetName_11883_"/>
      <sheetName val="_Recovered_SheetName_11884_"/>
      <sheetName val="_Recovered_SheetName_11885_"/>
      <sheetName val="_Recovered_SheetName_11886_"/>
      <sheetName val="_Recovered_SheetName_11887_"/>
      <sheetName val="_Recovered_SheetName_11888_"/>
      <sheetName val="_Recovered_SheetName_11889_"/>
      <sheetName val="_Recovered_SheetName_11890_"/>
      <sheetName val="_Recovered_SheetName_11891_"/>
      <sheetName val="_Recovered_SheetName_11892_"/>
      <sheetName val="_Recovered_SheetName_11893_"/>
      <sheetName val="_Recovered_SheetName_11894_"/>
      <sheetName val="_Recovered_SheetName_11895_"/>
      <sheetName val="_Recovered_SheetName_11896_"/>
      <sheetName val="_Recovered_SheetName_11897_"/>
      <sheetName val="_Recovered_SheetName_11898_"/>
      <sheetName val="_Recovered_SheetName_11899_"/>
      <sheetName val="_Recovered_SheetName_11900_"/>
      <sheetName val="_Recovered_SheetName_11901_"/>
      <sheetName val="_Recovered_SheetName_11902_"/>
      <sheetName val="_Recovered_SheetName_11903_"/>
      <sheetName val="_Recovered_SheetName_11904_"/>
      <sheetName val="_Recovered_SheetName_11905_"/>
      <sheetName val="_Recovered_SheetName_11906_"/>
      <sheetName val="_Recovered_SheetName_11907_"/>
      <sheetName val="_Recovered_SheetName_11908_"/>
      <sheetName val="_Recovered_SheetName_11909_"/>
      <sheetName val="_Recovered_SheetName_11910_"/>
      <sheetName val="_Recovered_SheetName_11911_"/>
      <sheetName val="_Recovered_SheetName_11912_"/>
      <sheetName val="_Recovered_SheetName_11913_"/>
      <sheetName val="_Recovered_SheetName_11914_"/>
      <sheetName val="_Recovered_SheetName_11915_"/>
      <sheetName val="_Recovered_SheetName_11916_"/>
      <sheetName val="_Recovered_SheetName_11917_"/>
      <sheetName val="_Recovered_SheetName_11918_"/>
      <sheetName val="_Recovered_SheetName_11919_"/>
      <sheetName val="_Recovered_SheetName_11920_"/>
      <sheetName val="_Recovered_SheetName_11921_"/>
      <sheetName val="_Recovered_SheetName_11922_"/>
      <sheetName val="_Recovered_SheetName_11923_"/>
      <sheetName val="_Recovered_SheetName_11924_"/>
      <sheetName val="_Recovered_SheetName_11925_"/>
      <sheetName val="_Recovered_SheetName_11926_"/>
      <sheetName val="_Recovered_SheetName_11927_"/>
      <sheetName val="_Recovered_SheetName_11928_"/>
      <sheetName val="_Recovered_SheetName_11929_"/>
      <sheetName val="_Recovered_SheetName_11930_"/>
      <sheetName val="_Recovered_SheetName_11931_"/>
      <sheetName val="_Recovered_SheetName_11932_"/>
      <sheetName val="_Recovered_SheetName_11933_"/>
      <sheetName val="_Recovered_SheetName_11934_"/>
      <sheetName val="_Recovered_SheetName_11935_"/>
      <sheetName val="_Recovered_SheetName_11936_"/>
      <sheetName val="_Recovered_SheetName_11937_"/>
      <sheetName val="_Recovered_SheetName_11938_"/>
      <sheetName val="_Recovered_SheetName_11939_"/>
      <sheetName val="_Recovered_SheetName_11940_"/>
      <sheetName val="_Recovered_SheetName_11941_"/>
      <sheetName val="_Recovered_SheetName_11942_"/>
      <sheetName val="_Recovered_SheetName_11943_"/>
      <sheetName val="_Recovered_SheetName_11944_"/>
      <sheetName val="_Recovered_SheetName_11945_"/>
      <sheetName val="_Recovered_SheetName_11946_"/>
      <sheetName val="_Recovered_SheetName_11947_"/>
      <sheetName val="_Recovered_SheetName_11948_"/>
      <sheetName val="_Recovered_SheetName_11949_"/>
      <sheetName val="_Recovered_SheetName_11950_"/>
      <sheetName val="_Recovered_SheetName_11951_"/>
      <sheetName val="_Recovered_SheetName_11952_"/>
      <sheetName val="_Recovered_SheetName_11953_"/>
      <sheetName val="_Recovered_SheetName_11954_"/>
      <sheetName val="_Recovered_SheetName_11955_"/>
      <sheetName val="_Recovered_SheetName_11956_"/>
      <sheetName val="_Recovered_SheetName_11957_"/>
      <sheetName val="_Recovered_SheetName_11958_"/>
      <sheetName val="_Recovered_SheetName_11959_"/>
      <sheetName val="_Recovered_SheetName_11960_"/>
      <sheetName val="_Recovered_SheetName_11961_"/>
      <sheetName val="_Recovered_SheetName_11962_"/>
      <sheetName val="_Recovered_SheetName_11963_"/>
      <sheetName val="_Recovered_SheetName_11964_"/>
      <sheetName val="_Recovered_SheetName_11965_"/>
      <sheetName val="_Recovered_SheetName_11966_"/>
      <sheetName val="_Recovered_SheetName_11967_"/>
      <sheetName val="_Recovered_SheetName_11968_"/>
      <sheetName val="_Recovered_SheetName_11969_"/>
      <sheetName val="_Recovered_SheetName_11970_"/>
      <sheetName val="_Recovered_SheetName_11971_"/>
      <sheetName val="_Recovered_SheetName_11972_"/>
      <sheetName val="_Recovered_SheetName_11973_"/>
      <sheetName val="_Recovered_SheetName_11974_"/>
      <sheetName val="_Recovered_SheetName_11975_"/>
      <sheetName val="_Recovered_SheetName_11976_"/>
      <sheetName val="_Recovered_SheetName_11977_"/>
      <sheetName val="_Recovered_SheetName_11978_"/>
      <sheetName val="_Recovered_SheetName_11979_"/>
      <sheetName val="_Recovered_SheetName_11980_"/>
      <sheetName val="_Recovered_SheetName_11981_"/>
      <sheetName val="_Recovered_SheetName_11982_"/>
      <sheetName val="_Recovered_SheetName_11983_"/>
      <sheetName val="_Recovered_SheetName_11984_"/>
      <sheetName val="_Recovered_SheetName_11985_"/>
      <sheetName val="_Recovered_SheetName_11986_"/>
      <sheetName val="_Recovered_SheetName_11987_"/>
      <sheetName val="_Recovered_SheetName_11988_"/>
      <sheetName val="_Recovered_SheetName_11989_"/>
      <sheetName val="_Recovered_SheetName_11990_"/>
      <sheetName val="_Recovered_SheetName_11991_"/>
      <sheetName val="_Recovered_SheetName_11992_"/>
      <sheetName val="_Recovered_SheetName_11993_"/>
      <sheetName val="_Recovered_SheetName_11994_"/>
      <sheetName val="_Recovered_SheetName_11995_"/>
      <sheetName val="_Recovered_SheetName_11996_"/>
      <sheetName val="_Recovered_SheetName_11997_"/>
      <sheetName val="_Recovered_SheetName_11998_"/>
      <sheetName val="_Recovered_SheetName_11999_"/>
      <sheetName val="_Recovered_SheetName_12000_"/>
      <sheetName val="_Recovered_SheetName_12001_"/>
      <sheetName val="_Recovered_SheetName_12002_"/>
      <sheetName val="_Recovered_SheetName_12003_"/>
      <sheetName val="_Recovered_SheetName_12004_"/>
      <sheetName val="_Recovered_SheetName_12005_"/>
      <sheetName val="_Recovered_SheetName_12006_"/>
      <sheetName val="_Recovered_SheetName_12007_"/>
      <sheetName val="_Recovered_SheetName_12008_"/>
      <sheetName val="_Recovered_SheetName_12009_"/>
      <sheetName val="_Recovered_SheetName_12010_"/>
      <sheetName val="_Recovered_SheetName_12011_"/>
      <sheetName val="_Recovered_SheetName_12012_"/>
      <sheetName val="_Recovered_SheetName_12013_"/>
      <sheetName val="_Recovered_SheetName_12014_"/>
      <sheetName val="_Recovered_SheetName_12015_"/>
      <sheetName val="_Recovered_SheetName_12016_"/>
      <sheetName val="_Recovered_SheetName_12017_"/>
      <sheetName val="_Recovered_SheetName_12018_"/>
      <sheetName val="_Recovered_SheetName_12019_"/>
      <sheetName val="_Recovered_SheetName_12020_"/>
      <sheetName val="_Recovered_SheetName_12021_"/>
      <sheetName val="_Recovered_SheetName_12022_"/>
      <sheetName val="_Recovered_SheetName_12023_"/>
      <sheetName val="_Recovered_SheetName_12024_"/>
      <sheetName val="_Recovered_SheetName_12025_"/>
      <sheetName val="_Recovered_SheetName_12026_"/>
      <sheetName val="_Recovered_SheetName_12027_"/>
      <sheetName val="_Recovered_SheetName_12028_"/>
      <sheetName val="_Recovered_SheetName_12029_"/>
      <sheetName val="_Recovered_SheetName_12030_"/>
      <sheetName val="_Recovered_SheetName_12031_"/>
      <sheetName val="_Recovered_SheetName_12032_"/>
      <sheetName val="_Recovered_SheetName_12033_"/>
      <sheetName val="_Recovered_SheetName_12034_"/>
      <sheetName val="_Recovered_SheetName_12035_"/>
      <sheetName val="_Recovered_SheetName_12036_"/>
      <sheetName val="_Recovered_SheetName_12037_"/>
      <sheetName val="_Recovered_SheetName_12038_"/>
      <sheetName val="_Recovered_SheetName_12039_"/>
      <sheetName val="_Recovered_SheetName_12040_"/>
      <sheetName val="_Recovered_SheetName_12041_"/>
      <sheetName val="_Recovered_SheetName_12042_"/>
      <sheetName val="_Recovered_SheetName_12043_"/>
      <sheetName val="_Recovered_SheetName_12044_"/>
      <sheetName val="_Recovered_SheetName_12045_"/>
      <sheetName val="_Recovered_SheetName_12046_"/>
      <sheetName val="_Recovered_SheetName_12047_"/>
      <sheetName val="_Recovered_SheetName_12048_"/>
      <sheetName val="_Recovered_SheetName_12049_"/>
      <sheetName val="_Recovered_SheetName_12050_"/>
      <sheetName val="_Recovered_SheetName_12051_"/>
      <sheetName val="_Recovered_SheetName_12052_"/>
      <sheetName val="_Recovered_SheetName_12053_"/>
      <sheetName val="_Recovered_SheetName_12054_"/>
      <sheetName val="_Recovered_SheetName_12055_"/>
      <sheetName val="_Recovered_SheetName_12056_"/>
      <sheetName val="_Recovered_SheetName_12057_"/>
      <sheetName val="_Recovered_SheetName_12058_"/>
      <sheetName val="_Recovered_SheetName_12059_"/>
      <sheetName val="_Recovered_SheetName_12060_"/>
      <sheetName val="_Recovered_SheetName_12061_"/>
      <sheetName val="_Recovered_SheetName_12062_"/>
      <sheetName val="_Recovered_SheetName_12063_"/>
      <sheetName val="_Recovered_SheetName_12064_"/>
      <sheetName val="_Recovered_SheetName_12065_"/>
      <sheetName val="_Recovered_SheetName_12066_"/>
      <sheetName val="_Recovered_SheetName_12067_"/>
      <sheetName val="_Recovered_SheetName_12068_"/>
      <sheetName val="_Recovered_SheetName_12069_"/>
      <sheetName val="_Recovered_SheetName_12070_"/>
      <sheetName val="_Recovered_SheetName_12071_"/>
      <sheetName val="_Recovered_SheetName_12072_"/>
      <sheetName val="_Recovered_SheetName_12073_"/>
      <sheetName val="_Recovered_SheetName_12074_"/>
      <sheetName val="_Recovered_SheetName_12075_"/>
      <sheetName val="_Recovered_SheetName_12076_"/>
      <sheetName val="_Recovered_SheetName_12077_"/>
      <sheetName val="_Recovered_SheetName_12078_"/>
      <sheetName val="_Recovered_SheetName_12079_"/>
      <sheetName val="_Recovered_SheetName_12080_"/>
      <sheetName val="_Recovered_SheetName_12081_"/>
      <sheetName val="_Recovered_SheetName_12082_"/>
      <sheetName val="_Recovered_SheetName_12083_"/>
      <sheetName val="_Recovered_SheetName_12084_"/>
      <sheetName val="_Recovered_SheetName_12085_"/>
      <sheetName val="_Recovered_SheetName_12086_"/>
      <sheetName val="_Recovered_SheetName_12087_"/>
      <sheetName val="_Recovered_SheetName_12088_"/>
      <sheetName val="_Recovered_SheetName_12089_"/>
      <sheetName val="_Recovered_SheetName_12090_"/>
      <sheetName val="_Recovered_SheetName_12091_"/>
      <sheetName val="_Recovered_SheetName_12092_"/>
      <sheetName val="_Recovered_SheetName_12093_"/>
      <sheetName val="_Recovered_SheetName_12094_"/>
      <sheetName val="_Recovered_SheetName_12095_"/>
      <sheetName val="_Recovered_SheetName_12096_"/>
      <sheetName val="_Recovered_SheetName_12097_"/>
      <sheetName val="_Recovered_SheetName_12098_"/>
      <sheetName val="_Recovered_SheetName_12099_"/>
      <sheetName val="_Recovered_SheetName_12100_"/>
      <sheetName val="_Recovered_SheetName_12101_"/>
      <sheetName val="_Recovered_SheetName_12102_"/>
      <sheetName val="_Recovered_SheetName_12103_"/>
      <sheetName val="_Recovered_SheetName_12104_"/>
      <sheetName val="_Recovered_SheetName_12105_"/>
      <sheetName val="_Recovered_SheetName_12106_"/>
      <sheetName val="_Recovered_SheetName_12107_"/>
      <sheetName val="_Recovered_SheetName_12108_"/>
      <sheetName val="_Recovered_SheetName_12109_"/>
      <sheetName val="_Recovered_SheetName_12110_"/>
      <sheetName val="_Recovered_SheetName_12111_"/>
      <sheetName val="_Recovered_SheetName_12112_"/>
      <sheetName val="_Recovered_SheetName_12113_"/>
      <sheetName val="_Recovered_SheetName_12114_"/>
      <sheetName val="_Recovered_SheetName_12115_"/>
      <sheetName val="_Recovered_SheetName_12116_"/>
      <sheetName val="_Recovered_SheetName_12117_"/>
      <sheetName val="_Recovered_SheetName_12118_"/>
      <sheetName val="_Recovered_SheetName_12119_"/>
      <sheetName val="_Recovered_SheetName_12120_"/>
      <sheetName val="_Recovered_SheetName_12121_"/>
      <sheetName val="_Recovered_SheetName_12122_"/>
      <sheetName val="_Recovered_SheetName_12123_"/>
      <sheetName val="_Recovered_SheetName_12124_"/>
      <sheetName val="_Recovered_SheetName_12125_"/>
      <sheetName val="_Recovered_SheetName_12126_"/>
      <sheetName val="_Recovered_SheetName_12127_"/>
      <sheetName val="_Recovered_SheetName_12128_"/>
      <sheetName val="_Recovered_SheetName_12129_"/>
      <sheetName val="_Recovered_SheetName_12130_"/>
      <sheetName val="_Recovered_SheetName_12131_"/>
      <sheetName val="_Recovered_SheetName_12132_"/>
      <sheetName val="_Recovered_SheetName_12133_"/>
      <sheetName val="_Recovered_SheetName_12134_"/>
      <sheetName val="_Recovered_SheetName_12135_"/>
      <sheetName val="_Recovered_SheetName_12136_"/>
      <sheetName val="_Recovered_SheetName_12137_"/>
      <sheetName val="_Recovered_SheetName_12138_"/>
      <sheetName val="_Recovered_SheetName_12139_"/>
      <sheetName val="_Recovered_SheetName_12140_"/>
      <sheetName val="_Recovered_SheetName_12141_"/>
      <sheetName val="_Recovered_SheetName_12142_"/>
      <sheetName val="_Recovered_SheetName_12143_"/>
      <sheetName val="_Recovered_SheetName_12144_"/>
      <sheetName val="_Recovered_SheetName_12145_"/>
      <sheetName val="_Recovered_SheetName_12146_"/>
      <sheetName val="_Recovered_SheetName_12147_"/>
      <sheetName val="_Recovered_SheetName_12148_"/>
      <sheetName val="_Recovered_SheetName_12149_"/>
      <sheetName val="_Recovered_SheetName_12150_"/>
      <sheetName val="_Recovered_SheetName_12151_"/>
      <sheetName val="_Recovered_SheetName_12152_"/>
      <sheetName val="_Recovered_SheetName_12153_"/>
      <sheetName val="_Recovered_SheetName_12154_"/>
      <sheetName val="_Recovered_SheetName_12155_"/>
      <sheetName val="_Recovered_SheetName_12156_"/>
      <sheetName val="_Recovered_SheetName_12157_"/>
      <sheetName val="_Recovered_SheetName_12158_"/>
      <sheetName val="_Recovered_SheetName_12159_"/>
      <sheetName val="_Recovered_SheetName_12160_"/>
      <sheetName val="_Recovered_SheetName_12161_"/>
      <sheetName val="_Recovered_SheetName_12162_"/>
      <sheetName val="_Recovered_SheetName_12163_"/>
      <sheetName val="_Recovered_SheetName_12164_"/>
      <sheetName val="_Recovered_SheetName_12165_"/>
      <sheetName val="_Recovered_SheetName_12166_"/>
      <sheetName val="_Recovered_SheetName_12167_"/>
      <sheetName val="_Recovered_SheetName_12168_"/>
      <sheetName val="_Recovered_SheetName_12169_"/>
      <sheetName val="_Recovered_SheetName_12170_"/>
      <sheetName val="_Recovered_SheetName_12171_"/>
      <sheetName val="_Recovered_SheetName_12172_"/>
      <sheetName val="_Recovered_SheetName_12173_"/>
      <sheetName val="_Recovered_SheetName_12174_"/>
      <sheetName val="_Recovered_SheetName_12175_"/>
      <sheetName val="_Recovered_SheetName_12176_"/>
      <sheetName val="_Recovered_SheetName_12177_"/>
      <sheetName val="_Recovered_SheetName_12178_"/>
      <sheetName val="_Recovered_SheetName_12179_"/>
      <sheetName val="_Recovered_SheetName_12180_"/>
      <sheetName val="_Recovered_SheetName_12181_"/>
      <sheetName val="_Recovered_SheetName_12182_"/>
      <sheetName val="_Recovered_SheetName_12183_"/>
      <sheetName val="_Recovered_SheetName_12184_"/>
      <sheetName val="_Recovered_SheetName_12185_"/>
      <sheetName val="_Recovered_SheetName_12186_"/>
      <sheetName val="_Recovered_SheetName_12187_"/>
      <sheetName val="_Recovered_SheetName_12188_"/>
      <sheetName val="_Recovered_SheetName_12189_"/>
      <sheetName val="_Recovered_SheetName_12190_"/>
      <sheetName val="_Recovered_SheetName_12191_"/>
      <sheetName val="_Recovered_SheetName_12192_"/>
      <sheetName val="_Recovered_SheetName_12193_"/>
      <sheetName val="_Recovered_SheetName_12194_"/>
      <sheetName val="_Recovered_SheetName_12195_"/>
      <sheetName val="_Recovered_SheetName_12196_"/>
      <sheetName val="_Recovered_SheetName_12197_"/>
      <sheetName val="_Recovered_SheetName_12198_"/>
      <sheetName val="_Recovered_SheetName_12199_"/>
      <sheetName val="_Recovered_SheetName_12200_"/>
      <sheetName val="_Recovered_SheetName_12201_"/>
      <sheetName val="_Recovered_SheetName_12202_"/>
      <sheetName val="_Recovered_SheetName_12203_"/>
      <sheetName val="_Recovered_SheetName_12204_"/>
      <sheetName val="_Recovered_SheetName_12205_"/>
      <sheetName val="_Recovered_SheetName_12206_"/>
      <sheetName val="_Recovered_SheetName_12207_"/>
      <sheetName val="_Recovered_SheetName_12208_"/>
      <sheetName val="_Recovered_SheetName_12209_"/>
      <sheetName val="_Recovered_SheetName_12210_"/>
      <sheetName val="_Recovered_SheetName_12211_"/>
      <sheetName val="_Recovered_SheetName_12212_"/>
      <sheetName val="_Recovered_SheetName_12213_"/>
      <sheetName val="_Recovered_SheetName_12214_"/>
      <sheetName val="_Recovered_SheetName_12215_"/>
      <sheetName val="_Recovered_SheetName_12216_"/>
      <sheetName val="_Recovered_SheetName_12217_"/>
      <sheetName val="_Recovered_SheetName_12218_"/>
      <sheetName val="_Recovered_SheetName_12219_"/>
      <sheetName val="_Recovered_SheetName_12220_"/>
      <sheetName val="_Recovered_SheetName_12221_"/>
      <sheetName val="_Recovered_SheetName_12222_"/>
      <sheetName val="_Recovered_SheetName_12223_"/>
      <sheetName val="_Recovered_SheetName_12224_"/>
      <sheetName val="_Recovered_SheetName_12225_"/>
      <sheetName val="_Recovered_SheetName_12226_"/>
      <sheetName val="_Recovered_SheetName_12227_"/>
      <sheetName val="_Recovered_SheetName_12228_"/>
      <sheetName val="_Recovered_SheetName_12229_"/>
      <sheetName val="_Recovered_SheetName_12230_"/>
      <sheetName val="_Recovered_SheetName_12231_"/>
      <sheetName val="_Recovered_SheetName_12232_"/>
      <sheetName val="_Recovered_SheetName_12233_"/>
      <sheetName val="_Recovered_SheetName_12234_"/>
      <sheetName val="_Recovered_SheetName_12235_"/>
      <sheetName val="_Recovered_SheetName_12236_"/>
      <sheetName val="_Recovered_SheetName_12237_"/>
      <sheetName val="_Recovered_SheetName_12238_"/>
      <sheetName val="_Recovered_SheetName_12239_"/>
      <sheetName val="_Recovered_SheetName_12240_"/>
      <sheetName val="_Recovered_SheetName_12241_"/>
      <sheetName val="_Recovered_SheetName_12242_"/>
      <sheetName val="_Recovered_SheetName_12243_"/>
      <sheetName val="_Recovered_SheetName_12244_"/>
      <sheetName val="_Recovered_SheetName_12245_"/>
      <sheetName val="_Recovered_SheetName_12246_"/>
      <sheetName val="_Recovered_SheetName_12247_"/>
      <sheetName val="_Recovered_SheetName_12248_"/>
      <sheetName val="_Recovered_SheetName_12249_"/>
      <sheetName val="_Recovered_SheetName_12250_"/>
      <sheetName val="_Recovered_SheetName_12251_"/>
      <sheetName val="_Recovered_SheetName_12252_"/>
      <sheetName val="_Recovered_SheetName_12253_"/>
      <sheetName val="_Recovered_SheetName_12254_"/>
      <sheetName val="_Recovered_SheetName_12255_"/>
      <sheetName val="_Recovered_SheetName_12256_"/>
      <sheetName val="_Recovered_SheetName_12257_"/>
      <sheetName val="_Recovered_SheetName_12258_"/>
      <sheetName val="_Recovered_SheetName_12259_"/>
      <sheetName val="_Recovered_SheetName_12260_"/>
      <sheetName val="_Recovered_SheetName_12261_"/>
      <sheetName val="_Recovered_SheetName_12262_"/>
      <sheetName val="_Recovered_SheetName_12263_"/>
      <sheetName val="_Recovered_SheetName_12264_"/>
      <sheetName val="_Recovered_SheetName_12265_"/>
      <sheetName val="_Recovered_SheetName_12266_"/>
      <sheetName val="_Recovered_SheetName_12267_"/>
      <sheetName val="_Recovered_SheetName_12268_"/>
      <sheetName val="_Recovered_SheetName_12269_"/>
      <sheetName val="_Recovered_SheetName_12270_"/>
      <sheetName val="_Recovered_SheetName_12271_"/>
      <sheetName val="_Recovered_SheetName_12272_"/>
      <sheetName val="_Recovered_SheetName_12273_"/>
      <sheetName val="_Recovered_SheetName_12274_"/>
      <sheetName val="_Recovered_SheetName_12275_"/>
      <sheetName val="_Recovered_SheetName_12276_"/>
      <sheetName val="_Recovered_SheetName_12277_"/>
      <sheetName val="_Recovered_SheetName_12278_"/>
      <sheetName val="_Recovered_SheetName_12279_"/>
      <sheetName val="_Recovered_SheetName_12280_"/>
      <sheetName val="_Recovered_SheetName_12281_"/>
      <sheetName val="_Recovered_SheetName_12282_"/>
      <sheetName val="_Recovered_SheetName_12283_"/>
      <sheetName val="_Recovered_SheetName_12284_"/>
      <sheetName val="_Recovered_SheetName_12285_"/>
      <sheetName val="_Recovered_SheetName_12286_"/>
      <sheetName val="_Recovered_SheetName_12287_"/>
      <sheetName val="_Recovered_SheetName_12288_"/>
      <sheetName val="_Recovered_SheetName_12289_"/>
      <sheetName val="_Recovered_SheetName_12290_"/>
      <sheetName val="_Recovered_SheetName_12291_"/>
      <sheetName val="_Recovered_SheetName_12292_"/>
      <sheetName val="_Recovered_SheetName_12293_"/>
      <sheetName val="_Recovered_SheetName_12294_"/>
      <sheetName val="_Recovered_SheetName_12295_"/>
      <sheetName val="_Recovered_SheetName_12296_"/>
      <sheetName val="_Recovered_SheetName_12297_"/>
      <sheetName val="_Recovered_SheetName_12298_"/>
      <sheetName val="_Recovered_SheetName_12299_"/>
      <sheetName val="_Recovered_SheetName_12300_"/>
      <sheetName val="_Recovered_SheetName_12301_"/>
      <sheetName val="_Recovered_SheetName_12302_"/>
      <sheetName val="_Recovered_SheetName_12303_"/>
      <sheetName val="_Recovered_SheetName_12304_"/>
      <sheetName val="_Recovered_SheetName_12305_"/>
      <sheetName val="_Recovered_SheetName_12306_"/>
      <sheetName val="_Recovered_SheetName_12307_"/>
      <sheetName val="_Recovered_SheetName_12308_"/>
      <sheetName val="_Recovered_SheetName_12309_"/>
      <sheetName val="_Recovered_SheetName_12310_"/>
      <sheetName val="_Recovered_SheetName_12311_"/>
      <sheetName val="_Recovered_SheetName_12312_"/>
      <sheetName val="_Recovered_SheetName_12313_"/>
      <sheetName val="_Recovered_SheetName_12314_"/>
      <sheetName val="_Recovered_SheetName_12315_"/>
      <sheetName val="_Recovered_SheetName_12316_"/>
      <sheetName val="_Recovered_SheetName_12317_"/>
      <sheetName val="_Recovered_SheetName_12318_"/>
      <sheetName val="_Recovered_SheetName_12319_"/>
      <sheetName val="_Recovered_SheetName_12320_"/>
      <sheetName val="_Recovered_SheetName_12321_"/>
      <sheetName val="_Recovered_SheetName_12322_"/>
      <sheetName val="_Recovered_SheetName_12323_"/>
      <sheetName val="_Recovered_SheetName_12324_"/>
      <sheetName val="_Recovered_SheetName_12325_"/>
      <sheetName val="_Recovered_SheetName_12326_"/>
      <sheetName val="_Recovered_SheetName_12327_"/>
      <sheetName val="_Recovered_SheetName_12328_"/>
      <sheetName val="_Recovered_SheetName_12329_"/>
      <sheetName val="_Recovered_SheetName_12330_"/>
      <sheetName val="_Recovered_SheetName_12331_"/>
      <sheetName val="_Recovered_SheetName_12332_"/>
      <sheetName val="_Recovered_SheetName_12333_"/>
      <sheetName val="_Recovered_SheetName_12334_"/>
      <sheetName val="_Recovered_SheetName_12335_"/>
      <sheetName val="_Recovered_SheetName_12336_"/>
      <sheetName val="_Recovered_SheetName_12337_"/>
      <sheetName val="_Recovered_SheetName_12338_"/>
      <sheetName val="_Recovered_SheetName_12339_"/>
      <sheetName val="_Recovered_SheetName_12340_"/>
      <sheetName val="_Recovered_SheetName_12341_"/>
      <sheetName val="_Recovered_SheetName_12342_"/>
      <sheetName val="_Recovered_SheetName_12343_"/>
      <sheetName val="_Recovered_SheetName_12344_"/>
      <sheetName val="_Recovered_SheetName_12345_"/>
      <sheetName val="_Recovered_SheetName_12346_"/>
      <sheetName val="_Recovered_SheetName_12347_"/>
      <sheetName val="_Recovered_SheetName_12348_"/>
      <sheetName val="_Recovered_SheetName_12349_"/>
      <sheetName val="_Recovered_SheetName_12350_"/>
      <sheetName val="_Recovered_SheetName_12351_"/>
      <sheetName val="_Recovered_SheetName_12352_"/>
      <sheetName val="_Recovered_SheetName_12353_"/>
      <sheetName val="_Recovered_SheetName_12354_"/>
      <sheetName val="_Recovered_SheetName_12355_"/>
      <sheetName val="_Recovered_SheetName_12356_"/>
      <sheetName val="_Recovered_SheetName_12357_"/>
      <sheetName val="_Recovered_SheetName_12358_"/>
      <sheetName val="_Recovered_SheetName_12359_"/>
      <sheetName val="_Recovered_SheetName_12360_"/>
      <sheetName val="_Recovered_SheetName_12361_"/>
      <sheetName val="_Recovered_SheetName_12362_"/>
      <sheetName val="_Recovered_SheetName_12363_"/>
      <sheetName val="_Recovered_SheetName_12364_"/>
      <sheetName val="_Recovered_SheetName_12365_"/>
      <sheetName val="_Recovered_SheetName_12366_"/>
      <sheetName val="_Recovered_SheetName_12367_"/>
      <sheetName val="_Recovered_SheetName_12368_"/>
      <sheetName val="_Recovered_SheetName_12369_"/>
      <sheetName val="_Recovered_SheetName_12370_"/>
      <sheetName val="_Recovered_SheetName_12371_"/>
      <sheetName val="_Recovered_SheetName_12372_"/>
      <sheetName val="_Recovered_SheetName_12373_"/>
      <sheetName val="_Recovered_SheetName_12374_"/>
      <sheetName val="_Recovered_SheetName_12375_"/>
      <sheetName val="_Recovered_SheetName_12376_"/>
      <sheetName val="_Recovered_SheetName_12377_"/>
      <sheetName val="_Recovered_SheetName_12378_"/>
      <sheetName val="_Recovered_SheetName_12379_"/>
      <sheetName val="_Recovered_SheetName_12380_"/>
      <sheetName val="_Recovered_SheetName_12381_"/>
      <sheetName val="_Recovered_SheetName_12382_"/>
      <sheetName val="_Recovered_SheetName_12383_"/>
      <sheetName val="_Recovered_SheetName_12384_"/>
      <sheetName val="_Recovered_SheetName_12385_"/>
      <sheetName val="_Recovered_SheetName_12386_"/>
      <sheetName val="_Recovered_SheetName_12387_"/>
      <sheetName val="_Recovered_SheetName_12388_"/>
      <sheetName val="_Recovered_SheetName_12389_"/>
      <sheetName val="_Recovered_SheetName_12390_"/>
      <sheetName val="_Recovered_SheetName_12391_"/>
      <sheetName val="_Recovered_SheetName_12392_"/>
      <sheetName val="_Recovered_SheetName_12393_"/>
      <sheetName val="_Recovered_SheetName_12394_"/>
      <sheetName val="_Recovered_SheetName_12395_"/>
      <sheetName val="_Recovered_SheetName_12396_"/>
      <sheetName val="_Recovered_SheetName_12397_"/>
      <sheetName val="_Recovered_SheetName_12398_"/>
      <sheetName val="_Recovered_SheetName_12399_"/>
      <sheetName val="_Recovered_SheetName_12400_"/>
      <sheetName val="_Recovered_SheetName_12401_"/>
      <sheetName val="_Recovered_SheetName_12402_"/>
      <sheetName val="_Recovered_SheetName_12403_"/>
      <sheetName val="_Recovered_SheetName_12404_"/>
      <sheetName val="_Recovered_SheetName_12405_"/>
      <sheetName val="_Recovered_SheetName_12406_"/>
      <sheetName val="_Recovered_SheetName_12407_"/>
      <sheetName val="_Recovered_SheetName_12408_"/>
      <sheetName val="_Recovered_SheetName_12409_"/>
      <sheetName val="_Recovered_SheetName_12410_"/>
      <sheetName val="_Recovered_SheetName_12411_"/>
      <sheetName val="_Recovered_SheetName_12412_"/>
      <sheetName val="_Recovered_SheetName_12413_"/>
      <sheetName val="_Recovered_SheetName_12414_"/>
      <sheetName val="_Recovered_SheetName_12415_"/>
      <sheetName val="_Recovered_SheetName_12416_"/>
      <sheetName val="_Recovered_SheetName_12417_"/>
      <sheetName val="_Recovered_SheetName_12418_"/>
      <sheetName val="_Recovered_SheetName_12419_"/>
      <sheetName val="_Recovered_SheetName_12420_"/>
      <sheetName val="_Recovered_SheetName_12421_"/>
      <sheetName val="_Recovered_SheetName_12422_"/>
      <sheetName val="_Recovered_SheetName_12423_"/>
      <sheetName val="_Recovered_SheetName_12424_"/>
      <sheetName val="_Recovered_SheetName_12425_"/>
      <sheetName val="_Recovered_SheetName_12426_"/>
      <sheetName val="_Recovered_SheetName_12427_"/>
      <sheetName val="_Recovered_SheetName_12428_"/>
      <sheetName val="_Recovered_SheetName_12429_"/>
      <sheetName val="_Recovered_SheetName_12430_"/>
      <sheetName val="_Recovered_SheetName_12431_"/>
      <sheetName val="_Recovered_SheetName_12432_"/>
      <sheetName val="_Recovered_SheetName_12433_"/>
      <sheetName val="_Recovered_SheetName_12434_"/>
      <sheetName val="_Recovered_SheetName_12435_"/>
      <sheetName val="_Recovered_SheetName_12436_"/>
      <sheetName val="_Recovered_SheetName_12437_"/>
      <sheetName val="_Recovered_SheetName_12438_"/>
      <sheetName val="_Recovered_SheetName_12439_"/>
      <sheetName val="_Recovered_SheetName_12440_"/>
      <sheetName val="_Recovered_SheetName_12441_"/>
      <sheetName val="_Recovered_SheetName_12442_"/>
      <sheetName val="_Recovered_SheetName_12443_"/>
      <sheetName val="_Recovered_SheetName_12444_"/>
      <sheetName val="_Recovered_SheetName_12445_"/>
      <sheetName val="_Recovered_SheetName_12446_"/>
      <sheetName val="_Recovered_SheetName_12447_"/>
      <sheetName val="_Recovered_SheetName_12448_"/>
      <sheetName val="_Recovered_SheetName_12449_"/>
      <sheetName val="_Recovered_SheetName_12450_"/>
      <sheetName val="_Recovered_SheetName_12451_"/>
      <sheetName val="_Recovered_SheetName_12452_"/>
      <sheetName val="_Recovered_SheetName_12453_"/>
      <sheetName val="_Recovered_SheetName_12454_"/>
      <sheetName val="_Recovered_SheetName_12455_"/>
      <sheetName val="_Recovered_SheetName_12456_"/>
      <sheetName val="_Recovered_SheetName_12457_"/>
      <sheetName val="_Recovered_SheetName_12458_"/>
      <sheetName val="_Recovered_SheetName_12459_"/>
      <sheetName val="_Recovered_SheetName_12460_"/>
      <sheetName val="_Recovered_SheetName_12461_"/>
      <sheetName val="_Recovered_SheetName_12462_"/>
      <sheetName val="_Recovered_SheetName_12463_"/>
      <sheetName val="_Recovered_SheetName_12464_"/>
      <sheetName val="_Recovered_SheetName_12465_"/>
      <sheetName val="_Recovered_SheetName_12466_"/>
      <sheetName val="_Recovered_SheetName_12467_"/>
      <sheetName val="_Recovered_SheetName_12468_"/>
      <sheetName val="_Recovered_SheetName_12469_"/>
      <sheetName val="_Recovered_SheetName_12470_"/>
      <sheetName val="_Recovered_SheetName_12471_"/>
      <sheetName val="_Recovered_SheetName_12472_"/>
      <sheetName val="_Recovered_SheetName_12473_"/>
      <sheetName val="_Recovered_SheetName_12474_"/>
      <sheetName val="_Recovered_SheetName_12475_"/>
      <sheetName val="_Recovered_SheetName_12476_"/>
      <sheetName val="_Recovered_SheetName_12477_"/>
      <sheetName val="_Recovered_SheetName_12478_"/>
      <sheetName val="_Recovered_SheetName_12479_"/>
      <sheetName val="_Recovered_SheetName_12480_"/>
      <sheetName val="_Recovered_SheetName_12481_"/>
      <sheetName val="_Recovered_SheetName_12482_"/>
      <sheetName val="_Recovered_SheetName_12483_"/>
      <sheetName val="_Recovered_SheetName_12484_"/>
      <sheetName val="_Recovered_SheetName_12485_"/>
      <sheetName val="_Recovered_SheetName_12486_"/>
      <sheetName val="_Recovered_SheetName_12487_"/>
      <sheetName val="_Recovered_SheetName_12488_"/>
      <sheetName val="_Recovered_SheetName_12489_"/>
      <sheetName val="_Recovered_SheetName_12490_"/>
      <sheetName val="_Recovered_SheetName_12491_"/>
      <sheetName val="_Recovered_SheetName_12492_"/>
      <sheetName val="_Recovered_SheetName_12493_"/>
      <sheetName val="_Recovered_SheetName_12494_"/>
      <sheetName val="_Recovered_SheetName_12495_"/>
      <sheetName val="_Recovered_SheetName_12496_"/>
      <sheetName val="_Recovered_SheetName_12497_"/>
      <sheetName val="_Recovered_SheetName_12498_"/>
      <sheetName val="_Recovered_SheetName_12499_"/>
      <sheetName val="_Recovered_SheetName_12500_"/>
      <sheetName val="_Recovered_SheetName_12501_"/>
      <sheetName val="_Recovered_SheetName_12502_"/>
      <sheetName val="_Recovered_SheetName_12503_"/>
      <sheetName val="_Recovered_SheetName_12504_"/>
      <sheetName val="_Recovered_SheetName_12505_"/>
      <sheetName val="_Recovered_SheetName_12506_"/>
      <sheetName val="_Recovered_SheetName_12507_"/>
      <sheetName val="_Recovered_SheetName_12508_"/>
      <sheetName val="_Recovered_SheetName_12509_"/>
      <sheetName val="_Recovered_SheetName_12510_"/>
      <sheetName val="_Recovered_SheetName_12511_"/>
      <sheetName val="_Recovered_SheetName_12512_"/>
      <sheetName val="_Recovered_SheetName_12513_"/>
      <sheetName val="_Recovered_SheetName_12514_"/>
      <sheetName val="_Recovered_SheetName_12515_"/>
      <sheetName val="_Recovered_SheetName_12516_"/>
      <sheetName val="_Recovered_SheetName_12517_"/>
      <sheetName val="_Recovered_SheetName_12518_"/>
      <sheetName val="_Recovered_SheetName_12519_"/>
      <sheetName val="_Recovered_SheetName_12520_"/>
      <sheetName val="_Recovered_SheetName_12521_"/>
      <sheetName val="_Recovered_SheetName_12522_"/>
      <sheetName val="_Recovered_SheetName_12523_"/>
      <sheetName val="_Recovered_SheetName_12524_"/>
      <sheetName val="_Recovered_SheetName_12525_"/>
      <sheetName val="_Recovered_SheetName_12526_"/>
      <sheetName val="_Recovered_SheetName_12527_"/>
      <sheetName val="_Recovered_SheetName_12528_"/>
      <sheetName val="_Recovered_SheetName_12529_"/>
      <sheetName val="_Recovered_SheetName_12530_"/>
      <sheetName val="_Recovered_SheetName_12531_"/>
      <sheetName val="_Recovered_SheetName_12532_"/>
      <sheetName val="_Recovered_SheetName_12533_"/>
      <sheetName val="_Recovered_SheetName_12534_"/>
      <sheetName val="_Recovered_SheetName_12535_"/>
      <sheetName val="_Recovered_SheetName_12536_"/>
      <sheetName val="_Recovered_SheetName_12537_"/>
      <sheetName val="_Recovered_SheetName_12538_"/>
      <sheetName val="_Recovered_SheetName_12539_"/>
      <sheetName val="_Recovered_SheetName_12540_"/>
      <sheetName val="_Recovered_SheetName_12541_"/>
      <sheetName val="_Recovered_SheetName_12542_"/>
      <sheetName val="_Recovered_SheetName_12543_"/>
      <sheetName val="_Recovered_SheetName_12544_"/>
      <sheetName val="_Recovered_SheetName_12545_"/>
      <sheetName val="_Recovered_SheetName_12546_"/>
      <sheetName val="_Recovered_SheetName_12547_"/>
      <sheetName val="_Recovered_SheetName_12548_"/>
      <sheetName val="_Recovered_SheetName_12549_"/>
      <sheetName val="_Recovered_SheetName_12550_"/>
      <sheetName val="_Recovered_SheetName_12551_"/>
      <sheetName val="_Recovered_SheetName_12552_"/>
      <sheetName val="_Recovered_SheetName_12553_"/>
      <sheetName val="_Recovered_SheetName_12554_"/>
      <sheetName val="_Recovered_SheetName_12555_"/>
      <sheetName val="_Recovered_SheetName_12556_"/>
      <sheetName val="_Recovered_SheetName_12557_"/>
      <sheetName val="_Recovered_SheetName_12558_"/>
      <sheetName val="_Recovered_SheetName_12559_"/>
      <sheetName val="_Recovered_SheetName_12560_"/>
      <sheetName val="_Recovered_SheetName_12561_"/>
      <sheetName val="_Recovered_SheetName_12562_"/>
      <sheetName val="_Recovered_SheetName_12563_"/>
      <sheetName val="_Recovered_SheetName_12564_"/>
      <sheetName val="_Recovered_SheetName_12565_"/>
      <sheetName val="_Recovered_SheetName_12566_"/>
      <sheetName val="_Recovered_SheetName_12567_"/>
      <sheetName val="_Recovered_SheetName_12568_"/>
      <sheetName val="_Recovered_SheetName_12569_"/>
      <sheetName val="_Recovered_SheetName_12570_"/>
      <sheetName val="_Recovered_SheetName_12571_"/>
      <sheetName val="_Recovered_SheetName_12572_"/>
      <sheetName val="_Recovered_SheetName_12573_"/>
      <sheetName val="_Recovered_SheetName_12574_"/>
      <sheetName val="_Recovered_SheetName_12575_"/>
      <sheetName val="_Recovered_SheetName_12576_"/>
      <sheetName val="_Recovered_SheetName_12577_"/>
      <sheetName val="_Recovered_SheetName_12578_"/>
      <sheetName val="_Recovered_SheetName_12579_"/>
      <sheetName val="_Recovered_SheetName_12580_"/>
      <sheetName val="_Recovered_SheetName_12581_"/>
      <sheetName val="_Recovered_SheetName_12582_"/>
      <sheetName val="_Recovered_SheetName_12583_"/>
      <sheetName val="_Recovered_SheetName_12584_"/>
      <sheetName val="_Recovered_SheetName_12585_"/>
      <sheetName val="_Recovered_SheetName_12586_"/>
      <sheetName val="_Recovered_SheetName_12587_"/>
      <sheetName val="_Recovered_SheetName_12588_"/>
      <sheetName val="_Recovered_SheetName_12589_"/>
      <sheetName val="_Recovered_SheetName_12590_"/>
      <sheetName val="_Recovered_SheetName_12591_"/>
      <sheetName val="_Recovered_SheetName_12592_"/>
      <sheetName val="_Recovered_SheetName_12593_"/>
      <sheetName val="_Recovered_SheetName_12594_"/>
      <sheetName val="_Recovered_SheetName_12595_"/>
      <sheetName val="_Recovered_SheetName_12596_"/>
      <sheetName val="_Recovered_SheetName_12597_"/>
      <sheetName val="_Recovered_SheetName_12598_"/>
      <sheetName val="_Recovered_SheetName_12599_"/>
      <sheetName val="_Recovered_SheetName_12600_"/>
      <sheetName val="_Recovered_SheetName_12601_"/>
      <sheetName val="_Recovered_SheetName_12602_"/>
      <sheetName val="_Recovered_SheetName_12603_"/>
      <sheetName val="_Recovered_SheetName_12604_"/>
      <sheetName val="_Recovered_SheetName_12605_"/>
      <sheetName val="_Recovered_SheetName_12606_"/>
      <sheetName val="_Recovered_SheetName_12607_"/>
      <sheetName val="_Recovered_SheetName_12608_"/>
      <sheetName val="_Recovered_SheetName_12609_"/>
      <sheetName val="_Recovered_SheetName_12610_"/>
      <sheetName val="_Recovered_SheetName_12611_"/>
      <sheetName val="_Recovered_SheetName_12612_"/>
      <sheetName val="_Recovered_SheetName_12613_"/>
      <sheetName val="_Recovered_SheetName_12614_"/>
      <sheetName val="_Recovered_SheetName_12615_"/>
      <sheetName val="_Recovered_SheetName_12616_"/>
      <sheetName val="_Recovered_SheetName_12617_"/>
      <sheetName val="_Recovered_SheetName_12618_"/>
      <sheetName val="_Recovered_SheetName_12619_"/>
      <sheetName val="_Recovered_SheetName_12620_"/>
      <sheetName val="_Recovered_SheetName_12621_"/>
      <sheetName val="_Recovered_SheetName_12622_"/>
      <sheetName val="_Recovered_SheetName_12623_"/>
      <sheetName val="_Recovered_SheetName_12624_"/>
      <sheetName val="_Recovered_SheetName_12625_"/>
      <sheetName val="_Recovered_SheetName_12626_"/>
      <sheetName val="_Recovered_SheetName_12627_"/>
      <sheetName val="_Recovered_SheetName_12628_"/>
      <sheetName val="_Recovered_SheetName_12629_"/>
      <sheetName val="_Recovered_SheetName_12630_"/>
      <sheetName val="_Recovered_SheetName_12631_"/>
      <sheetName val="_Recovered_SheetName_12632_"/>
      <sheetName val="_Recovered_SheetName_12633_"/>
      <sheetName val="_Recovered_SheetName_12634_"/>
      <sheetName val="_Recovered_SheetName_12635_"/>
      <sheetName val="_Recovered_SheetName_12636_"/>
      <sheetName val="_Recovered_SheetName_12637_"/>
      <sheetName val="_Recovered_SheetName_12638_"/>
      <sheetName val="_Recovered_SheetName_12639_"/>
      <sheetName val="_Recovered_SheetName_12640_"/>
      <sheetName val="_Recovered_SheetName_12641_"/>
      <sheetName val="_Recovered_SheetName_12642_"/>
      <sheetName val="_Recovered_SheetName_12643_"/>
      <sheetName val="_Recovered_SheetName_12644_"/>
      <sheetName val="_Recovered_SheetName_12645_"/>
      <sheetName val="_Recovered_SheetName_12646_"/>
      <sheetName val="_Recovered_SheetName_12647_"/>
      <sheetName val="_Recovered_SheetName_12648_"/>
      <sheetName val="_Recovered_SheetName_12649_"/>
      <sheetName val="_Recovered_SheetName_12650_"/>
      <sheetName val="_Recovered_SheetName_12651_"/>
      <sheetName val="_Recovered_SheetName_12652_"/>
      <sheetName val="_Recovered_SheetName_12653_"/>
      <sheetName val="_Recovered_SheetName_12654_"/>
      <sheetName val="_Recovered_SheetName_12655_"/>
      <sheetName val="_Recovered_SheetName_12656_"/>
      <sheetName val="_Recovered_SheetName_12657_"/>
      <sheetName val="_Recovered_SheetName_12658_"/>
      <sheetName val="_Recovered_SheetName_12659_"/>
      <sheetName val="_Recovered_SheetName_12660_"/>
      <sheetName val="_Recovered_SheetName_12661_"/>
      <sheetName val="_Recovered_SheetName_12662_"/>
      <sheetName val="_Recovered_SheetName_12663_"/>
      <sheetName val="_Recovered_SheetName_12664_"/>
      <sheetName val="_Recovered_SheetName_12665_"/>
      <sheetName val="_Recovered_SheetName_12666_"/>
      <sheetName val="_Recovered_SheetName_12667_"/>
      <sheetName val="_Recovered_SheetName_12668_"/>
      <sheetName val="_Recovered_SheetName_12669_"/>
      <sheetName val="_Recovered_SheetName_12670_"/>
      <sheetName val="_Recovered_SheetName_12671_"/>
      <sheetName val="_Recovered_SheetName_12672_"/>
      <sheetName val="_Recovered_SheetName_12673_"/>
      <sheetName val="_Recovered_SheetName_12674_"/>
      <sheetName val="_Recovered_SheetName_12675_"/>
      <sheetName val="_Recovered_SheetName_12676_"/>
      <sheetName val="_Recovered_SheetName_12677_"/>
      <sheetName val="_Recovered_SheetName_12678_"/>
      <sheetName val="_Recovered_SheetName_12679_"/>
      <sheetName val="_Recovered_SheetName_12680_"/>
      <sheetName val="_Recovered_SheetName_12681_"/>
      <sheetName val="_Recovered_SheetName_12682_"/>
      <sheetName val="_Recovered_SheetName_12683_"/>
      <sheetName val="_Recovered_SheetName_12684_"/>
      <sheetName val="_Recovered_SheetName_12685_"/>
      <sheetName val="_Recovered_SheetName_12686_"/>
      <sheetName val="_Recovered_SheetName_12687_"/>
      <sheetName val="_Recovered_SheetName_12688_"/>
      <sheetName val="_Recovered_SheetName_12689_"/>
      <sheetName val="_Recovered_SheetName_12690_"/>
      <sheetName val="_Recovered_SheetName_12691_"/>
      <sheetName val="_Recovered_SheetName_12692_"/>
      <sheetName val="_Recovered_SheetName_12693_"/>
      <sheetName val="_Recovered_SheetName_12694_"/>
      <sheetName val="_Recovered_SheetName_12695_"/>
      <sheetName val="_Recovered_SheetName_12696_"/>
      <sheetName val="_Recovered_SheetName_12697_"/>
      <sheetName val="_Recovered_SheetName_12698_"/>
      <sheetName val="_Recovered_SheetName_12699_"/>
      <sheetName val="_Recovered_SheetName_12700_"/>
      <sheetName val="_Recovered_SheetName_12701_"/>
      <sheetName val="_Recovered_SheetName_12702_"/>
      <sheetName val="_Recovered_SheetName_12703_"/>
      <sheetName val="_Recovered_SheetName_12704_"/>
      <sheetName val="_Recovered_SheetName_12705_"/>
      <sheetName val="_Recovered_SheetName_12706_"/>
      <sheetName val="_Recovered_SheetName_12707_"/>
      <sheetName val="_Recovered_SheetName_12708_"/>
      <sheetName val="_Recovered_SheetName_12709_"/>
      <sheetName val="_Recovered_SheetName_12710_"/>
      <sheetName val="_Recovered_SheetName_12711_"/>
      <sheetName val="_Recovered_SheetName_12712_"/>
      <sheetName val="_Recovered_SheetName_12713_"/>
      <sheetName val="_Recovered_SheetName_12714_"/>
      <sheetName val="_Recovered_SheetName_12715_"/>
      <sheetName val="_Recovered_SheetName_12716_"/>
      <sheetName val="_Recovered_SheetName_12717_"/>
      <sheetName val="_Recovered_SheetName_12718_"/>
      <sheetName val="_Recovered_SheetName_12719_"/>
      <sheetName val="_Recovered_SheetName_12720_"/>
      <sheetName val="_Recovered_SheetName_12721_"/>
      <sheetName val="_Recovered_SheetName_12722_"/>
      <sheetName val="_Recovered_SheetName_12723_"/>
      <sheetName val="_Recovered_SheetName_12724_"/>
      <sheetName val="_Recovered_SheetName_12725_"/>
      <sheetName val="_Recovered_SheetName_12726_"/>
      <sheetName val="_Recovered_SheetName_12727_"/>
      <sheetName val="_Recovered_SheetName_12728_"/>
      <sheetName val="_Recovered_SheetName_12729_"/>
      <sheetName val="_Recovered_SheetName_12730_"/>
      <sheetName val="_Recovered_SheetName_12731_"/>
      <sheetName val="_Recovered_SheetName_12732_"/>
      <sheetName val="_Recovered_SheetName_12733_"/>
      <sheetName val="_Recovered_SheetName_12734_"/>
      <sheetName val="_Recovered_SheetName_12735_"/>
      <sheetName val="_Recovered_SheetName_12736_"/>
      <sheetName val="_Recovered_SheetName_12737_"/>
      <sheetName val="_Recovered_SheetName_12738_"/>
      <sheetName val="_Recovered_SheetName_12739_"/>
      <sheetName val="_Recovered_SheetName_12740_"/>
      <sheetName val="_Recovered_SheetName_12741_"/>
      <sheetName val="_Recovered_SheetName_12742_"/>
      <sheetName val="_Recovered_SheetName_12743_"/>
      <sheetName val="_Recovered_SheetName_12744_"/>
      <sheetName val="_Recovered_SheetName_12745_"/>
      <sheetName val="_Recovered_SheetName_12746_"/>
      <sheetName val="_Recovered_SheetName_12747_"/>
      <sheetName val="_Recovered_SheetName_12748_"/>
      <sheetName val="_Recovered_SheetName_12749_"/>
      <sheetName val="_Recovered_SheetName_12750_"/>
      <sheetName val="_Recovered_SheetName_12751_"/>
      <sheetName val="_Recovered_SheetName_12752_"/>
      <sheetName val="_Recovered_SheetName_12753_"/>
      <sheetName val="_Recovered_SheetName_12754_"/>
      <sheetName val="_Recovered_SheetName_12755_"/>
      <sheetName val="_Recovered_SheetName_12756_"/>
      <sheetName val="_Recovered_SheetName_12757_"/>
      <sheetName val="_Recovered_SheetName_12758_"/>
      <sheetName val="_Recovered_SheetName_12759_"/>
      <sheetName val="_Recovered_SheetName_12760_"/>
      <sheetName val="_Recovered_SheetName_12761_"/>
      <sheetName val="_Recovered_SheetName_12762_"/>
      <sheetName val="_Recovered_SheetName_12763_"/>
      <sheetName val="_Recovered_SheetName_12764_"/>
      <sheetName val="_Recovered_SheetName_12765_"/>
      <sheetName val="_Recovered_SheetName_12766_"/>
      <sheetName val="_Recovered_SheetName_12767_"/>
      <sheetName val="_Recovered_SheetName_12768_"/>
      <sheetName val="_Recovered_SheetName_12769_"/>
      <sheetName val="_Recovered_SheetName_12770_"/>
      <sheetName val="_Recovered_SheetName_12771_"/>
      <sheetName val="_Recovered_SheetName_12772_"/>
      <sheetName val="_Recovered_SheetName_12773_"/>
      <sheetName val="_Recovered_SheetName_12774_"/>
      <sheetName val="_Recovered_SheetName_12775_"/>
      <sheetName val="_Recovered_SheetName_12776_"/>
      <sheetName val="_Recovered_SheetName_12777_"/>
      <sheetName val="_Recovered_SheetName_12778_"/>
      <sheetName val="_Recovered_SheetName_12779_"/>
      <sheetName val="_Recovered_SheetName_12780_"/>
      <sheetName val="_Recovered_SheetName_12781_"/>
      <sheetName val="_Recovered_SheetName_12782_"/>
      <sheetName val="_Recovered_SheetName_12783_"/>
      <sheetName val="_Recovered_SheetName_12784_"/>
      <sheetName val="_Recovered_SheetName_12785_"/>
      <sheetName val="_Recovered_SheetName_12786_"/>
      <sheetName val="_Recovered_SheetName_12787_"/>
      <sheetName val="_Recovered_SheetName_12788_"/>
      <sheetName val="_Recovered_SheetName_12789_"/>
      <sheetName val="_Recovered_SheetName_12790_"/>
      <sheetName val="_Recovered_SheetName_12791_"/>
      <sheetName val="_Recovered_SheetName_12792_"/>
      <sheetName val="_Recovered_SheetName_12793_"/>
      <sheetName val="_Recovered_SheetName_12794_"/>
      <sheetName val="_Recovered_SheetName_12795_"/>
      <sheetName val="_Recovered_SheetName_12796_"/>
      <sheetName val="_Recovered_SheetName_12797_"/>
      <sheetName val="_Recovered_SheetName_12798_"/>
      <sheetName val="_Recovered_SheetName_12799_"/>
      <sheetName val="_Recovered_SheetName_12800_"/>
      <sheetName val="_Recovered_SheetName_12801_"/>
      <sheetName val="_Recovered_SheetName_12802_"/>
      <sheetName val="_Recovered_SheetName_12803_"/>
      <sheetName val="_Recovered_SheetName_12804_"/>
      <sheetName val="_Recovered_SheetName_12805_"/>
      <sheetName val="_Recovered_SheetName_12806_"/>
      <sheetName val="_Recovered_SheetName_12807_"/>
      <sheetName val="_Recovered_SheetName_12808_"/>
      <sheetName val="_Recovered_SheetName_12809_"/>
      <sheetName val="_Recovered_SheetName_12810_"/>
      <sheetName val="_Recovered_SheetName_12811_"/>
      <sheetName val="_Recovered_SheetName_12812_"/>
      <sheetName val="_Recovered_SheetName_12813_"/>
      <sheetName val="_Recovered_SheetName_12814_"/>
      <sheetName val="_Recovered_SheetName_12815_"/>
      <sheetName val="_Recovered_SheetName_12816_"/>
      <sheetName val="_Recovered_SheetName_12817_"/>
      <sheetName val="_Recovered_SheetName_12818_"/>
      <sheetName val="_Recovered_SheetName_12819_"/>
      <sheetName val="_Recovered_SheetName_12820_"/>
      <sheetName val="_Recovered_SheetName_12821_"/>
      <sheetName val="_Recovered_SheetName_12822_"/>
      <sheetName val="_Recovered_SheetName_12823_"/>
      <sheetName val="_Recovered_SheetName_12824_"/>
      <sheetName val="_Recovered_SheetName_12825_"/>
      <sheetName val="_Recovered_SheetName_12826_"/>
      <sheetName val="_Recovered_SheetName_12827_"/>
      <sheetName val="_Recovered_SheetName_12828_"/>
      <sheetName val="_Recovered_SheetName_12829_"/>
      <sheetName val="_Recovered_SheetName_12830_"/>
      <sheetName val="_Recovered_SheetName_12831_"/>
      <sheetName val="_Recovered_SheetName_12832_"/>
      <sheetName val="_Recovered_SheetName_12833_"/>
      <sheetName val="_Recovered_SheetName_12834_"/>
      <sheetName val="_Recovered_SheetName_12835_"/>
      <sheetName val="_Recovered_SheetName_12836_"/>
      <sheetName val="_Recovered_SheetName_12837_"/>
      <sheetName val="_Recovered_SheetName_12838_"/>
      <sheetName val="_Recovered_SheetName_12839_"/>
      <sheetName val="_Recovered_SheetName_12840_"/>
      <sheetName val="_Recovered_SheetName_12841_"/>
      <sheetName val="_Recovered_SheetName_12842_"/>
      <sheetName val="_Recovered_SheetName_12843_"/>
      <sheetName val="_Recovered_SheetName_12844_"/>
      <sheetName val="_Recovered_SheetName_12845_"/>
      <sheetName val="_Recovered_SheetName_12846_"/>
      <sheetName val="_Recovered_SheetName_12847_"/>
      <sheetName val="_Recovered_SheetName_12848_"/>
      <sheetName val="_Recovered_SheetName_12849_"/>
      <sheetName val="_Recovered_SheetName_12850_"/>
      <sheetName val="_Recovered_SheetName_12851_"/>
      <sheetName val="_Recovered_SheetName_12852_"/>
      <sheetName val="_Recovered_SheetName_12853_"/>
      <sheetName val="_Recovered_SheetName_12854_"/>
      <sheetName val="_Recovered_SheetName_12855_"/>
      <sheetName val="_Recovered_SheetName_12856_"/>
      <sheetName val="_Recovered_SheetName_12857_"/>
      <sheetName val="_Recovered_SheetName_12858_"/>
      <sheetName val="_Recovered_SheetName_12859_"/>
      <sheetName val="_Recovered_SheetName_12860_"/>
      <sheetName val="_Recovered_SheetName_12861_"/>
      <sheetName val="_Recovered_SheetName_12862_"/>
      <sheetName val="_Recovered_SheetName_12863_"/>
      <sheetName val="_Recovered_SheetName_12864_"/>
      <sheetName val="_Recovered_SheetName_12865_"/>
      <sheetName val="_Recovered_SheetName_12866_"/>
      <sheetName val="_Recovered_SheetName_12867_"/>
      <sheetName val="_Recovered_SheetName_12868_"/>
      <sheetName val="_Recovered_SheetName_12869_"/>
      <sheetName val="_Recovered_SheetName_12870_"/>
      <sheetName val="_Recovered_SheetName_12871_"/>
      <sheetName val="_Recovered_SheetName_12872_"/>
      <sheetName val="_Recovered_SheetName_12873_"/>
      <sheetName val="_Recovered_SheetName_12874_"/>
      <sheetName val="_Recovered_SheetName_12875_"/>
      <sheetName val="_Recovered_SheetName_12876_"/>
      <sheetName val="_Recovered_SheetName_12877_"/>
      <sheetName val="_Recovered_SheetName_12878_"/>
      <sheetName val="_Recovered_SheetName_12879_"/>
      <sheetName val="_Recovered_SheetName_12880_"/>
      <sheetName val="_Recovered_SheetName_12881_"/>
      <sheetName val="_Recovered_SheetName_12882_"/>
      <sheetName val="_Recovered_SheetName_12883_"/>
      <sheetName val="_Recovered_SheetName_12884_"/>
      <sheetName val="_Recovered_SheetName_12885_"/>
      <sheetName val="_Recovered_SheetName_12886_"/>
      <sheetName val="_Recovered_SheetName_12887_"/>
      <sheetName val="_Recovered_SheetName_12888_"/>
      <sheetName val="_Recovered_SheetName_12889_"/>
      <sheetName val="_Recovered_SheetName_12890_"/>
      <sheetName val="_Recovered_SheetName_12891_"/>
      <sheetName val="_Recovered_SheetName_12892_"/>
      <sheetName val="_Recovered_SheetName_12893_"/>
      <sheetName val="_Recovered_SheetName_12894_"/>
      <sheetName val="_Recovered_SheetName_12895_"/>
      <sheetName val="_Recovered_SheetName_12896_"/>
      <sheetName val="_Recovered_SheetName_12897_"/>
      <sheetName val="_Recovered_SheetName_12898_"/>
      <sheetName val="_Recovered_SheetName_12899_"/>
      <sheetName val="_Recovered_SheetName_12900_"/>
      <sheetName val="_Recovered_SheetName_12901_"/>
      <sheetName val="_Recovered_SheetName_12902_"/>
      <sheetName val="_Recovered_SheetName_12903_"/>
      <sheetName val="_Recovered_SheetName_12904_"/>
      <sheetName val="_Recovered_SheetName_12905_"/>
      <sheetName val="_Recovered_SheetName_12906_"/>
      <sheetName val="_Recovered_SheetName_12907_"/>
      <sheetName val="_Recovered_SheetName_12908_"/>
      <sheetName val="_Recovered_SheetName_12909_"/>
      <sheetName val="_Recovered_SheetName_12910_"/>
      <sheetName val="_Recovered_SheetName_12911_"/>
      <sheetName val="_Recovered_SheetName_12912_"/>
      <sheetName val="_Recovered_SheetName_12913_"/>
      <sheetName val="_Recovered_SheetName_12914_"/>
      <sheetName val="_Recovered_SheetName_12915_"/>
      <sheetName val="_Recovered_SheetName_12916_"/>
      <sheetName val="_Recovered_SheetName_12917_"/>
      <sheetName val="_Recovered_SheetName_12918_"/>
      <sheetName val="_Recovered_SheetName_12919_"/>
      <sheetName val="_Recovered_SheetName_12920_"/>
      <sheetName val="_Recovered_SheetName_12921_"/>
      <sheetName val="_Recovered_SheetName_12922_"/>
      <sheetName val="_Recovered_SheetName_12923_"/>
      <sheetName val="_Recovered_SheetName_12924_"/>
      <sheetName val="_Recovered_SheetName_12925_"/>
      <sheetName val="_Recovered_SheetName_12926_"/>
      <sheetName val="_Recovered_SheetName_12927_"/>
      <sheetName val="_Recovered_SheetName_12928_"/>
      <sheetName val="_Recovered_SheetName_12929_"/>
      <sheetName val="_Recovered_SheetName_12930_"/>
      <sheetName val="_Recovered_SheetName_12931_"/>
      <sheetName val="_Recovered_SheetName_12932_"/>
      <sheetName val="_Recovered_SheetName_12933_"/>
      <sheetName val="_Recovered_SheetName_12934_"/>
      <sheetName val="_Recovered_SheetName_12935_"/>
      <sheetName val="_Recovered_SheetName_12936_"/>
      <sheetName val="_Recovered_SheetName_12937_"/>
      <sheetName val="_Recovered_SheetName_12938_"/>
      <sheetName val="_Recovered_SheetName_12939_"/>
      <sheetName val="_Recovered_SheetName_12940_"/>
      <sheetName val="_Recovered_SheetName_12941_"/>
      <sheetName val="_Recovered_SheetName_12942_"/>
      <sheetName val="_Recovered_SheetName_12943_"/>
      <sheetName val="_Recovered_SheetName_12944_"/>
      <sheetName val="_Recovered_SheetName_12945_"/>
      <sheetName val="_Recovered_SheetName_12946_"/>
      <sheetName val="_Recovered_SheetName_12947_"/>
      <sheetName val="_Recovered_SheetName_12948_"/>
      <sheetName val="_Recovered_SheetName_12949_"/>
      <sheetName val="_Recovered_SheetName_12950_"/>
      <sheetName val="_Recovered_SheetName_12951_"/>
      <sheetName val="_Recovered_SheetName_12952_"/>
      <sheetName val="_Recovered_SheetName_12953_"/>
      <sheetName val="_Recovered_SheetName_12954_"/>
      <sheetName val="_Recovered_SheetName_12955_"/>
      <sheetName val="_Recovered_SheetName_12956_"/>
      <sheetName val="_Recovered_SheetName_12957_"/>
      <sheetName val="_Recovered_SheetName_12958_"/>
      <sheetName val="_Recovered_SheetName_12959_"/>
      <sheetName val="_Recovered_SheetName_12960_"/>
      <sheetName val="_Recovered_SheetName_12961_"/>
      <sheetName val="_Recovered_SheetName_12962_"/>
      <sheetName val="_Recovered_SheetName_12963_"/>
      <sheetName val="_Recovered_SheetName_12964_"/>
      <sheetName val="_Recovered_SheetName_12965_"/>
      <sheetName val="_Recovered_SheetName_12966_"/>
      <sheetName val="_Recovered_SheetName_12967_"/>
      <sheetName val="_Recovered_SheetName_12968_"/>
      <sheetName val="_Recovered_SheetName_12969_"/>
      <sheetName val="_Recovered_SheetName_12970_"/>
      <sheetName val="_Recovered_SheetName_12971_"/>
      <sheetName val="_Recovered_SheetName_12972_"/>
      <sheetName val="_Recovered_SheetName_12973_"/>
      <sheetName val="_Recovered_SheetName_12974_"/>
      <sheetName val="_Recovered_SheetName_12975_"/>
      <sheetName val="_Recovered_SheetName_12976_"/>
      <sheetName val="_Recovered_SheetName_12977_"/>
      <sheetName val="_Recovered_SheetName_12978_"/>
      <sheetName val="_Recovered_SheetName_12979_"/>
      <sheetName val="_Recovered_SheetName_12980_"/>
      <sheetName val="_Recovered_SheetName_12981_"/>
      <sheetName val="_Recovered_SheetName_12982_"/>
      <sheetName val="_Recovered_SheetName_12983_"/>
      <sheetName val="_Recovered_SheetName_12984_"/>
      <sheetName val="_Recovered_SheetName_12985_"/>
      <sheetName val="_Recovered_SheetName_12986_"/>
      <sheetName val="_Recovered_SheetName_12987_"/>
      <sheetName val="_Recovered_SheetName_12988_"/>
      <sheetName val="_Recovered_SheetName_12989_"/>
      <sheetName val="_Recovered_SheetName_12990_"/>
      <sheetName val="_Recovered_SheetName_12991_"/>
      <sheetName val="_Recovered_SheetName_12992_"/>
      <sheetName val="_Recovered_SheetName_12993_"/>
      <sheetName val="_Recovered_SheetName_12994_"/>
      <sheetName val="_Recovered_SheetName_12995_"/>
      <sheetName val="_Recovered_SheetName_12996_"/>
      <sheetName val="_Recovered_SheetName_12997_"/>
      <sheetName val="_Recovered_SheetName_12998_"/>
      <sheetName val="_Recovered_SheetName_12999_"/>
      <sheetName val="_Recovered_SheetName_13000_"/>
      <sheetName val="_Recovered_SheetName_13001_"/>
      <sheetName val="_Recovered_SheetName_13002_"/>
      <sheetName val="_Recovered_SheetName_13003_"/>
      <sheetName val="_Recovered_SheetName_13004_"/>
      <sheetName val="_Recovered_SheetName_13005_"/>
      <sheetName val="_Recovered_SheetName_13006_"/>
      <sheetName val="_Recovered_SheetName_13007_"/>
      <sheetName val="_Recovered_SheetName_13008_"/>
      <sheetName val="_Recovered_SheetName_13009_"/>
      <sheetName val="_Recovered_SheetName_13010_"/>
      <sheetName val="_Recovered_SheetName_13011_"/>
      <sheetName val="_Recovered_SheetName_13012_"/>
      <sheetName val="_Recovered_SheetName_13013_"/>
      <sheetName val="_Recovered_SheetName_13014_"/>
      <sheetName val="_Recovered_SheetName_13015_"/>
      <sheetName val="_Recovered_SheetName_13016_"/>
      <sheetName val="_Recovered_SheetName_13017_"/>
      <sheetName val="_Recovered_SheetName_13018_"/>
      <sheetName val="_Recovered_SheetName_13019_"/>
      <sheetName val="_Recovered_SheetName_13020_"/>
      <sheetName val="_Recovered_SheetName_13021_"/>
      <sheetName val="_Recovered_SheetName_13022_"/>
      <sheetName val="_Recovered_SheetName_13023_"/>
      <sheetName val="_Recovered_SheetName_13024_"/>
      <sheetName val="_Recovered_SheetName_13025_"/>
      <sheetName val="_Recovered_SheetName_13026_"/>
      <sheetName val="_Recovered_SheetName_13027_"/>
      <sheetName val="_Recovered_SheetName_13028_"/>
      <sheetName val="_Recovered_SheetName_13029_"/>
      <sheetName val="_Recovered_SheetName_13030_"/>
      <sheetName val="_Recovered_SheetName_13031_"/>
      <sheetName val="_Recovered_SheetName_13032_"/>
      <sheetName val="_Recovered_SheetName_13033_"/>
      <sheetName val="_Recovered_SheetName_13034_"/>
      <sheetName val="_Recovered_SheetName_13035_"/>
      <sheetName val="_Recovered_SheetName_13036_"/>
      <sheetName val="_Recovered_SheetName_13037_"/>
      <sheetName val="_Recovered_SheetName_13038_"/>
      <sheetName val="_Recovered_SheetName_13039_"/>
      <sheetName val="_Recovered_SheetName_13040_"/>
      <sheetName val="_Recovered_SheetName_13041_"/>
      <sheetName val="_Recovered_SheetName_13042_"/>
      <sheetName val="_Recovered_SheetName_13043_"/>
      <sheetName val="_Recovered_SheetName_13044_"/>
      <sheetName val="_Recovered_SheetName_13045_"/>
      <sheetName val="_Recovered_SheetName_13046_"/>
      <sheetName val="_Recovered_SheetName_13047_"/>
      <sheetName val="_Recovered_SheetName_13048_"/>
      <sheetName val="_Recovered_SheetName_13049_"/>
      <sheetName val="_Recovered_SheetName_13050_"/>
      <sheetName val="_Recovered_SheetName_13051_"/>
      <sheetName val="_Recovered_SheetName_13052_"/>
      <sheetName val="_Recovered_SheetName_13053_"/>
      <sheetName val="_Recovered_SheetName_13054_"/>
      <sheetName val="_Recovered_SheetName_13055_"/>
      <sheetName val="_Recovered_SheetName_13056_"/>
      <sheetName val="_Recovered_SheetName_13057_"/>
      <sheetName val="_Recovered_SheetName_13058_"/>
      <sheetName val="_Recovered_SheetName_13059_"/>
      <sheetName val="_Recovered_SheetName_13060_"/>
      <sheetName val="_Recovered_SheetName_13061_"/>
      <sheetName val="_Recovered_SheetName_13062_"/>
      <sheetName val="_Recovered_SheetName_13063_"/>
      <sheetName val="_Recovered_SheetName_13064_"/>
      <sheetName val="_Recovered_SheetName_13065_"/>
      <sheetName val="_Recovered_SheetName_13066_"/>
      <sheetName val="_Recovered_SheetName_13067_"/>
      <sheetName val="_Recovered_SheetName_13068_"/>
      <sheetName val="_Recovered_SheetName_13069_"/>
      <sheetName val="_Recovered_SheetName_13070_"/>
      <sheetName val="_Recovered_SheetName_13071_"/>
      <sheetName val="_Recovered_SheetName_13072_"/>
      <sheetName val="_Recovered_SheetName_13073_"/>
      <sheetName val="_Recovered_SheetName_13074_"/>
      <sheetName val="_Recovered_SheetName_13075_"/>
      <sheetName val="_Recovered_SheetName_13076_"/>
      <sheetName val="_Recovered_SheetName_13077_"/>
      <sheetName val="_Recovered_SheetName_13078_"/>
      <sheetName val="_Recovered_SheetName_13079_"/>
      <sheetName val="_Recovered_SheetName_13080_"/>
      <sheetName val="_Recovered_SheetName_13081_"/>
      <sheetName val="_Recovered_SheetName_13082_"/>
      <sheetName val="_Recovered_SheetName_13083_"/>
      <sheetName val="_Recovered_SheetName_13084_"/>
      <sheetName val="_Recovered_SheetName_13085_"/>
      <sheetName val="_Recovered_SheetName_13086_"/>
      <sheetName val="_Recovered_SheetName_13087_"/>
      <sheetName val="_Recovered_SheetName_13088_"/>
      <sheetName val="_Recovered_SheetName_13089_"/>
      <sheetName val="_Recovered_SheetName_13090_"/>
      <sheetName val="_Recovered_SheetName_13091_"/>
      <sheetName val="_Recovered_SheetName_13092_"/>
      <sheetName val="_Recovered_SheetName_13093_"/>
      <sheetName val="_Recovered_SheetName_13094_"/>
      <sheetName val="_Recovered_SheetName_13095_"/>
      <sheetName val="_Recovered_SheetName_13096_"/>
      <sheetName val="_Recovered_SheetName_13097_"/>
      <sheetName val="_Recovered_SheetName_13098_"/>
      <sheetName val="_Recovered_SheetName_13099_"/>
      <sheetName val="_Recovered_SheetName_13100_"/>
      <sheetName val="_Recovered_SheetName_13101_"/>
      <sheetName val="_Recovered_SheetName_13102_"/>
      <sheetName val="_Recovered_SheetName_13103_"/>
      <sheetName val="_Recovered_SheetName_13104_"/>
      <sheetName val="_Recovered_SheetName_13105_"/>
      <sheetName val="_Recovered_SheetName_13106_"/>
      <sheetName val="_Recovered_SheetName_13107_"/>
      <sheetName val="_Recovered_SheetName_13108_"/>
      <sheetName val="_Recovered_SheetName_13109_"/>
      <sheetName val="_Recovered_SheetName_13110_"/>
      <sheetName val="_Recovered_SheetName_13111_"/>
      <sheetName val="_Recovered_SheetName_13112_"/>
      <sheetName val="_Recovered_SheetName_13113_"/>
      <sheetName val="_Recovered_SheetName_13114_"/>
      <sheetName val="_Recovered_SheetName_13115_"/>
      <sheetName val="_Recovered_SheetName_13116_"/>
      <sheetName val="_Recovered_SheetName_13117_"/>
      <sheetName val="_Recovered_SheetName_13118_"/>
      <sheetName val="_Recovered_SheetName_13119_"/>
      <sheetName val="_Recovered_SheetName_13120_"/>
      <sheetName val="_Recovered_SheetName_13121_"/>
      <sheetName val="_Recovered_SheetName_13122_"/>
      <sheetName val="_Recovered_SheetName_13123_"/>
      <sheetName val="_Recovered_SheetName_13124_"/>
      <sheetName val="_Recovered_SheetName_13125_"/>
      <sheetName val="_Recovered_SheetName_13126_"/>
      <sheetName val="_Recovered_SheetName_13127_"/>
      <sheetName val="_Recovered_SheetName_13128_"/>
      <sheetName val="_Recovered_SheetName_13129_"/>
      <sheetName val="_Recovered_SheetName_13130_"/>
      <sheetName val="_Recovered_SheetName_13131_"/>
      <sheetName val="_Recovered_SheetName_13132_"/>
      <sheetName val="_Recovered_SheetName_13133_"/>
      <sheetName val="_Recovered_SheetName_13134_"/>
      <sheetName val="_Recovered_SheetName_13135_"/>
      <sheetName val="_Recovered_SheetName_13136_"/>
      <sheetName val="_Recovered_SheetName_13137_"/>
      <sheetName val="_Recovered_SheetName_13138_"/>
      <sheetName val="_Recovered_SheetName_13139_"/>
      <sheetName val="_Recovered_SheetName_13140_"/>
      <sheetName val="_Recovered_SheetName_13141_"/>
      <sheetName val="_Recovered_SheetName_13142_"/>
      <sheetName val="_Recovered_SheetName_13143_"/>
      <sheetName val="_Recovered_SheetName_13144_"/>
      <sheetName val="_Recovered_SheetName_13145_"/>
      <sheetName val="_Recovered_SheetName_13146_"/>
      <sheetName val="_Recovered_SheetName_13147_"/>
      <sheetName val="_Recovered_SheetName_13148_"/>
      <sheetName val="_Recovered_SheetName_13149_"/>
      <sheetName val="_Recovered_SheetName_13150_"/>
      <sheetName val="_Recovered_SheetName_13151_"/>
      <sheetName val="_Recovered_SheetName_13152_"/>
      <sheetName val="_Recovered_SheetName_13153_"/>
      <sheetName val="_Recovered_SheetName_13154_"/>
      <sheetName val="_Recovered_SheetName_13155_"/>
      <sheetName val="_Recovered_SheetName_13156_"/>
      <sheetName val="_Recovered_SheetName_13157_"/>
      <sheetName val="_Recovered_SheetName_13158_"/>
      <sheetName val="_Recovered_SheetName_13159_"/>
      <sheetName val="_Recovered_SheetName_13160_"/>
      <sheetName val="_Recovered_SheetName_13161_"/>
      <sheetName val="_Recovered_SheetName_13162_"/>
      <sheetName val="_Recovered_SheetName_13163_"/>
      <sheetName val="_Recovered_SheetName_13164_"/>
      <sheetName val="_Recovered_SheetName_13165_"/>
      <sheetName val="_Recovered_SheetName_13166_"/>
      <sheetName val="_Recovered_SheetName_13167_"/>
      <sheetName val="_Recovered_SheetName_13168_"/>
      <sheetName val="_Recovered_SheetName_13169_"/>
      <sheetName val="_Recovered_SheetName_13170_"/>
      <sheetName val="_Recovered_SheetName_13171_"/>
      <sheetName val="_Recovered_SheetName_13172_"/>
      <sheetName val="_Recovered_SheetName_13173_"/>
      <sheetName val="_Recovered_SheetName_13174_"/>
      <sheetName val="_Recovered_SheetName_13175_"/>
      <sheetName val="_Recovered_SheetName_13176_"/>
      <sheetName val="_Recovered_SheetName_13177_"/>
      <sheetName val="_Recovered_SheetName_13178_"/>
      <sheetName val="_Recovered_SheetName_13179_"/>
      <sheetName val="_Recovered_SheetName_13180_"/>
      <sheetName val="_Recovered_SheetName_13181_"/>
      <sheetName val="_Recovered_SheetName_13182_"/>
      <sheetName val="_Recovered_SheetName_13183_"/>
      <sheetName val="_Recovered_SheetName_13184_"/>
      <sheetName val="_Recovered_SheetName_13185_"/>
      <sheetName val="_Recovered_SheetName_13186_"/>
      <sheetName val="_Recovered_SheetName_13187_"/>
      <sheetName val="_Recovered_SheetName_13188_"/>
      <sheetName val="_Recovered_SheetName_13189_"/>
      <sheetName val="_Recovered_SheetName_13190_"/>
      <sheetName val="_Recovered_SheetName_13191_"/>
      <sheetName val="_Recovered_SheetName_13192_"/>
      <sheetName val="_Recovered_SheetName_13193_"/>
      <sheetName val="_Recovered_SheetName_13194_"/>
      <sheetName val="_Recovered_SheetName_13195_"/>
      <sheetName val="_Recovered_SheetName_13196_"/>
      <sheetName val="_Recovered_SheetName_13197_"/>
      <sheetName val="_Recovered_SheetName_13198_"/>
      <sheetName val="_Recovered_SheetName_13199_"/>
      <sheetName val="_Recovered_SheetName_13200_"/>
      <sheetName val="_Recovered_SheetName_13201_"/>
      <sheetName val="_Recovered_SheetName_13202_"/>
      <sheetName val="_Recovered_SheetName_13203_"/>
      <sheetName val="_Recovered_SheetName_13204_"/>
      <sheetName val="_Recovered_SheetName_13205_"/>
      <sheetName val="_Recovered_SheetName_13206_"/>
      <sheetName val="_Recovered_SheetName_13207_"/>
      <sheetName val="_Recovered_SheetName_13208_"/>
      <sheetName val="_Recovered_SheetName_13209_"/>
      <sheetName val="_Recovered_SheetName_13210_"/>
      <sheetName val="_Recovered_SheetName_13211_"/>
      <sheetName val="_Recovered_SheetName_13212_"/>
      <sheetName val="_Recovered_SheetName_13213_"/>
      <sheetName val="_Recovered_SheetName_13214_"/>
      <sheetName val="_Recovered_SheetName_13215_"/>
      <sheetName val="_Recovered_SheetName_13216_"/>
      <sheetName val="_Recovered_SheetName_13217_"/>
      <sheetName val="_Recovered_SheetName_13218_"/>
      <sheetName val="_Recovered_SheetName_13219_"/>
      <sheetName val="_Recovered_SheetName_13220_"/>
      <sheetName val="_Recovered_SheetName_13221_"/>
      <sheetName val="_Recovered_SheetName_13222_"/>
      <sheetName val="_Recovered_SheetName_13223_"/>
      <sheetName val="_Recovered_SheetName_13224_"/>
      <sheetName val="_Recovered_SheetName_13225_"/>
      <sheetName val="_Recovered_SheetName_13226_"/>
      <sheetName val="_Recovered_SheetName_13227_"/>
      <sheetName val="_Recovered_SheetName_13228_"/>
      <sheetName val="_Recovered_SheetName_13229_"/>
      <sheetName val="_Recovered_SheetName_13230_"/>
      <sheetName val="_Recovered_SheetName_13231_"/>
      <sheetName val="_Recovered_SheetName_13232_"/>
      <sheetName val="_Recovered_SheetName_13233_"/>
      <sheetName val="_Recovered_SheetName_13234_"/>
      <sheetName val="_Recovered_SheetName_13235_"/>
      <sheetName val="_Recovered_SheetName_13236_"/>
      <sheetName val="_Recovered_SheetName_13237_"/>
      <sheetName val="_Recovered_SheetName_13238_"/>
      <sheetName val="_Recovered_SheetName_13239_"/>
      <sheetName val="_Recovered_SheetName_13240_"/>
      <sheetName val="_Recovered_SheetName_13241_"/>
      <sheetName val="_Recovered_SheetName_13242_"/>
      <sheetName val="_Recovered_SheetName_13243_"/>
      <sheetName val="_Recovered_SheetName_13244_"/>
      <sheetName val="_Recovered_SheetName_13245_"/>
      <sheetName val="_Recovered_SheetName_13246_"/>
      <sheetName val="_Recovered_SheetName_13247_"/>
      <sheetName val="_Recovered_SheetName_13248_"/>
      <sheetName val="_Recovered_SheetName_13249_"/>
      <sheetName val="_Recovered_SheetName_13250_"/>
      <sheetName val="_Recovered_SheetName_13251_"/>
      <sheetName val="_Recovered_SheetName_13252_"/>
      <sheetName val="_Recovered_SheetName_13253_"/>
      <sheetName val="_Recovered_SheetName_13254_"/>
      <sheetName val="_Recovered_SheetName_13255_"/>
      <sheetName val="_Recovered_SheetName_13256_"/>
      <sheetName val="_Recovered_SheetName_13257_"/>
      <sheetName val="_Recovered_SheetName_13258_"/>
      <sheetName val="_Recovered_SheetName_13259_"/>
      <sheetName val="_Recovered_SheetName_13260_"/>
      <sheetName val="_Recovered_SheetName_13261_"/>
      <sheetName val="_Recovered_SheetName_13262_"/>
      <sheetName val="_Recovered_SheetName_13263_"/>
      <sheetName val="_Recovered_SheetName_13264_"/>
      <sheetName val="_Recovered_SheetName_13265_"/>
      <sheetName val="_Recovered_SheetName_13266_"/>
      <sheetName val="_Recovered_SheetName_13267_"/>
      <sheetName val="_Recovered_SheetName_13268_"/>
      <sheetName val="_Recovered_SheetName_13269_"/>
      <sheetName val="_Recovered_SheetName_13270_"/>
      <sheetName val="_Recovered_SheetName_13271_"/>
      <sheetName val="_Recovered_SheetName_13272_"/>
      <sheetName val="_Recovered_SheetName_13273_"/>
      <sheetName val="_Recovered_SheetName_13274_"/>
      <sheetName val="_Recovered_SheetName_13275_"/>
      <sheetName val="_Recovered_SheetName_13276_"/>
      <sheetName val="_Recovered_SheetName_13277_"/>
      <sheetName val="_Recovered_SheetName_13278_"/>
      <sheetName val="_Recovered_SheetName_13279_"/>
      <sheetName val="_Recovered_SheetName_13280_"/>
      <sheetName val="_Recovered_SheetName_13281_"/>
      <sheetName val="_Recovered_SheetName_13282_"/>
      <sheetName val="_Recovered_SheetName_13283_"/>
      <sheetName val="_Recovered_SheetName_13284_"/>
      <sheetName val="_Recovered_SheetName_13285_"/>
      <sheetName val="_Recovered_SheetName_13286_"/>
      <sheetName val="_Recovered_SheetName_13287_"/>
      <sheetName val="_Recovered_SheetName_13288_"/>
      <sheetName val="_Recovered_SheetName_13289_"/>
      <sheetName val="_Recovered_SheetName_13290_"/>
      <sheetName val="_Recovered_SheetName_13291_"/>
      <sheetName val="_Recovered_SheetName_13292_"/>
      <sheetName val="_Recovered_SheetName_13293_"/>
      <sheetName val="_Recovered_SheetName_13294_"/>
      <sheetName val="_Recovered_SheetName_13295_"/>
      <sheetName val="_Recovered_SheetName_13296_"/>
      <sheetName val="_Recovered_SheetName_13297_"/>
      <sheetName val="_Recovered_SheetName_13298_"/>
      <sheetName val="_Recovered_SheetName_13299_"/>
      <sheetName val="_Recovered_SheetName_13300_"/>
      <sheetName val="_Recovered_SheetName_13301_"/>
      <sheetName val="_Recovered_SheetName_13302_"/>
      <sheetName val="_Recovered_SheetName_13303_"/>
      <sheetName val="_Recovered_SheetName_13304_"/>
      <sheetName val="_Recovered_SheetName_13305_"/>
      <sheetName val="_Recovered_SheetName_13306_"/>
      <sheetName val="_Recovered_SheetName_13307_"/>
      <sheetName val="_Recovered_SheetName_13308_"/>
      <sheetName val="_Recovered_SheetName_13309_"/>
      <sheetName val="_Recovered_SheetName_13310_"/>
      <sheetName val="_Recovered_SheetName_13311_"/>
      <sheetName val="_Recovered_SheetName_13312_"/>
      <sheetName val="_Recovered_SheetName_13313_"/>
      <sheetName val="_Recovered_SheetName_13314_"/>
      <sheetName val="_Recovered_SheetName_13315_"/>
      <sheetName val="_Recovered_SheetName_13316_"/>
      <sheetName val="_Recovered_SheetName_13317_"/>
      <sheetName val="_Recovered_SheetName_13318_"/>
      <sheetName val="_Recovered_SheetName_13319_"/>
      <sheetName val="_Recovered_SheetName_13320_"/>
      <sheetName val="_Recovered_SheetName_13321_"/>
      <sheetName val="_Recovered_SheetName_13322_"/>
      <sheetName val="_Recovered_SheetName_13323_"/>
      <sheetName val="_Recovered_SheetName_13324_"/>
      <sheetName val="_Recovered_SheetName_13325_"/>
      <sheetName val="_Recovered_SheetName_13326_"/>
      <sheetName val="_Recovered_SheetName_13327_"/>
      <sheetName val="_Recovered_SheetName_13328_"/>
      <sheetName val="_Recovered_SheetName_13329_"/>
      <sheetName val="_Recovered_SheetName_13330_"/>
      <sheetName val="_Recovered_SheetName_13331_"/>
      <sheetName val="_Recovered_SheetName_13332_"/>
      <sheetName val="_Recovered_SheetName_13333_"/>
      <sheetName val="_Recovered_SheetName_13334_"/>
      <sheetName val="_Recovered_SheetName_13335_"/>
      <sheetName val="_Recovered_SheetName_13336_"/>
      <sheetName val="_Recovered_SheetName_13337_"/>
      <sheetName val="_Recovered_SheetName_13338_"/>
      <sheetName val="_Recovered_SheetName_13339_"/>
      <sheetName val="_Recovered_SheetName_13340_"/>
      <sheetName val="_Recovered_SheetName_13341_"/>
      <sheetName val="_Recovered_SheetName_13342_"/>
      <sheetName val="_Recovered_SheetName_13343_"/>
      <sheetName val="_Recovered_SheetName_13344_"/>
      <sheetName val="_Recovered_SheetName_13345_"/>
      <sheetName val="_Recovered_SheetName_13346_"/>
      <sheetName val="_Recovered_SheetName_13347_"/>
      <sheetName val="_Recovered_SheetName_13348_"/>
      <sheetName val="_Recovered_SheetName_13349_"/>
      <sheetName val="_Recovered_SheetName_13350_"/>
      <sheetName val="_Recovered_SheetName_13351_"/>
      <sheetName val="_Recovered_SheetName_13352_"/>
      <sheetName val="_Recovered_SheetName_13353_"/>
      <sheetName val="_Recovered_SheetName_13354_"/>
      <sheetName val="_Recovered_SheetName_13355_"/>
      <sheetName val="_Recovered_SheetName_13356_"/>
      <sheetName val="_Recovered_SheetName_13357_"/>
      <sheetName val="_Recovered_SheetName_13358_"/>
      <sheetName val="_Recovered_SheetName_13359_"/>
      <sheetName val="_Recovered_SheetName_13360_"/>
      <sheetName val="_Recovered_SheetName_13361_"/>
      <sheetName val="_Recovered_SheetName_13362_"/>
      <sheetName val="_Recovered_SheetName_13363_"/>
      <sheetName val="_Recovered_SheetName_13364_"/>
      <sheetName val="_Recovered_SheetName_13365_"/>
      <sheetName val="_Recovered_SheetName_13366_"/>
      <sheetName val="_Recovered_SheetName_13367_"/>
      <sheetName val="_Recovered_SheetName_13368_"/>
      <sheetName val="_Recovered_SheetName_13369_"/>
      <sheetName val="_Recovered_SheetName_13370_"/>
      <sheetName val="_Recovered_SheetName_13371_"/>
      <sheetName val="_Recovered_SheetName_13372_"/>
      <sheetName val="_Recovered_SheetName_13373_"/>
      <sheetName val="_Recovered_SheetName_13374_"/>
      <sheetName val="_Recovered_SheetName_13375_"/>
      <sheetName val="_Recovered_SheetName_13376_"/>
      <sheetName val="_Recovered_SheetName_13377_"/>
      <sheetName val="_Recovered_SheetName_13378_"/>
      <sheetName val="_Recovered_SheetName_13379_"/>
      <sheetName val="_Recovered_SheetName_13380_"/>
      <sheetName val="_Recovered_SheetName_13381_"/>
      <sheetName val="_Recovered_SheetName_13382_"/>
      <sheetName val="_Recovered_SheetName_13383_"/>
      <sheetName val="_Recovered_SheetName_13384_"/>
      <sheetName val="_Recovered_SheetName_13385_"/>
      <sheetName val="_Recovered_SheetName_13386_"/>
      <sheetName val="_Recovered_SheetName_13387_"/>
      <sheetName val="_Recovered_SheetName_13388_"/>
      <sheetName val="_Recovered_SheetName_13389_"/>
      <sheetName val="_Recovered_SheetName_13390_"/>
      <sheetName val="_Recovered_SheetName_13391_"/>
      <sheetName val="_Recovered_SheetName_13392_"/>
      <sheetName val="_Recovered_SheetName_13393_"/>
      <sheetName val="_Recovered_SheetName_13394_"/>
      <sheetName val="_Recovered_SheetName_13395_"/>
      <sheetName val="_Recovered_SheetName_13396_"/>
      <sheetName val="_Recovered_SheetName_13397_"/>
      <sheetName val="_Recovered_SheetName_13398_"/>
      <sheetName val="_Recovered_SheetName_13399_"/>
      <sheetName val="_Recovered_SheetName_13400_"/>
      <sheetName val="_Recovered_SheetName_13401_"/>
      <sheetName val="_Recovered_SheetName_13402_"/>
      <sheetName val="_Recovered_SheetName_13403_"/>
      <sheetName val="_Recovered_SheetName_13404_"/>
      <sheetName val="_Recovered_SheetName_13405_"/>
      <sheetName val="_Recovered_SheetName_13406_"/>
      <sheetName val="_Recovered_SheetName_13407_"/>
      <sheetName val="_Recovered_SheetName_13408_"/>
      <sheetName val="_Recovered_SheetName_13409_"/>
      <sheetName val="_Recovered_SheetName_13410_"/>
      <sheetName val="_Recovered_SheetName_13411_"/>
      <sheetName val="_Recovered_SheetName_13412_"/>
      <sheetName val="_Recovered_SheetName_13413_"/>
      <sheetName val="_Recovered_SheetName_13414_"/>
      <sheetName val="_Recovered_SheetName_13415_"/>
      <sheetName val="_Recovered_SheetName_13416_"/>
      <sheetName val="_Recovered_SheetName_13417_"/>
      <sheetName val="_Recovered_SheetName_13418_"/>
      <sheetName val="_Recovered_SheetName_13419_"/>
      <sheetName val="_Recovered_SheetName_13420_"/>
      <sheetName val="_Recovered_SheetName_13421_"/>
      <sheetName val="_Recovered_SheetName_13422_"/>
      <sheetName val="_Recovered_SheetName_13423_"/>
      <sheetName val="_Recovered_SheetName_13424_"/>
      <sheetName val="_Recovered_SheetName_13425_"/>
      <sheetName val="_Recovered_SheetName_13426_"/>
      <sheetName val="_Recovered_SheetName_13427_"/>
      <sheetName val="_Recovered_SheetName_13428_"/>
      <sheetName val="_Recovered_SheetName_13429_"/>
      <sheetName val="_Recovered_SheetName_13430_"/>
      <sheetName val="_Recovered_SheetName_13431_"/>
      <sheetName val="_Recovered_SheetName_13432_"/>
      <sheetName val="_Recovered_SheetName_13433_"/>
      <sheetName val="_Recovered_SheetName_13434_"/>
      <sheetName val="_Recovered_SheetName_13435_"/>
      <sheetName val="_Recovered_SheetName_13436_"/>
      <sheetName val="_Recovered_SheetName_13437_"/>
      <sheetName val="_Recovered_SheetName_13438_"/>
      <sheetName val="_Recovered_SheetName_13439_"/>
      <sheetName val="_Recovered_SheetName_13440_"/>
      <sheetName val="_Recovered_SheetName_13441_"/>
      <sheetName val="_Recovered_SheetName_13442_"/>
      <sheetName val="_Recovered_SheetName_13443_"/>
      <sheetName val="_Recovered_SheetName_13444_"/>
      <sheetName val="_Recovered_SheetName_13445_"/>
      <sheetName val="_Recovered_SheetName_13446_"/>
      <sheetName val="_Recovered_SheetName_13447_"/>
      <sheetName val="_Recovered_SheetName_13448_"/>
      <sheetName val="_Recovered_SheetName_13449_"/>
      <sheetName val="_Recovered_SheetName_13450_"/>
      <sheetName val="_Recovered_SheetName_13451_"/>
      <sheetName val="_Recovered_SheetName_13452_"/>
      <sheetName val="_Recovered_SheetName_13453_"/>
      <sheetName val="_Recovered_SheetName_13454_"/>
      <sheetName val="_Recovered_SheetName_13455_"/>
      <sheetName val="_Recovered_SheetName_13456_"/>
      <sheetName val="_Recovered_SheetName_13457_"/>
      <sheetName val="_Recovered_SheetName_13458_"/>
      <sheetName val="_Recovered_SheetName_13459_"/>
      <sheetName val="_Recovered_SheetName_13460_"/>
      <sheetName val="_Recovered_SheetName_13461_"/>
      <sheetName val="_Recovered_SheetName_13462_"/>
      <sheetName val="_Recovered_SheetName_13463_"/>
      <sheetName val="_Recovered_SheetName_13464_"/>
      <sheetName val="_Recovered_SheetName_13465_"/>
      <sheetName val="_Recovered_SheetName_13466_"/>
      <sheetName val="_Recovered_SheetName_13467_"/>
      <sheetName val="_Recovered_SheetName_13468_"/>
      <sheetName val="_Recovered_SheetName_13469_"/>
      <sheetName val="_Recovered_SheetName_13470_"/>
      <sheetName val="_Recovered_SheetName_13471_"/>
      <sheetName val="_Recovered_SheetName_13472_"/>
      <sheetName val="_Recovered_SheetName_13473_"/>
      <sheetName val="_Recovered_SheetName_13474_"/>
      <sheetName val="_Recovered_SheetName_13475_"/>
      <sheetName val="_Recovered_SheetName_13476_"/>
      <sheetName val="_Recovered_SheetName_13477_"/>
      <sheetName val="_Recovered_SheetName_13478_"/>
      <sheetName val="_Recovered_SheetName_13479_"/>
      <sheetName val="_Recovered_SheetName_13480_"/>
      <sheetName val="_Recovered_SheetName_13481_"/>
      <sheetName val="_Recovered_SheetName_13482_"/>
      <sheetName val="_Recovered_SheetName_13483_"/>
      <sheetName val="_Recovered_SheetName_13484_"/>
      <sheetName val="_Recovered_SheetName_13485_"/>
      <sheetName val="_Recovered_SheetName_13486_"/>
      <sheetName val="_Recovered_SheetName_13487_"/>
      <sheetName val="_Recovered_SheetName_13488_"/>
      <sheetName val="_Recovered_SheetName_13489_"/>
      <sheetName val="_Recovered_SheetName_13490_"/>
      <sheetName val="_Recovered_SheetName_13491_"/>
      <sheetName val="_Recovered_SheetName_13492_"/>
      <sheetName val="_Recovered_SheetName_13493_"/>
      <sheetName val="_Recovered_SheetName_13494_"/>
      <sheetName val="_Recovered_SheetName_13495_"/>
      <sheetName val="_Recovered_SheetName_13496_"/>
      <sheetName val="_Recovered_SheetName_13497_"/>
      <sheetName val="_Recovered_SheetName_13498_"/>
      <sheetName val="_Recovered_SheetName_13499_"/>
      <sheetName val="_Recovered_SheetName_13500_"/>
      <sheetName val="_Recovered_SheetName_13501_"/>
      <sheetName val="_Recovered_SheetName_13502_"/>
      <sheetName val="_Recovered_SheetName_13503_"/>
      <sheetName val="_Recovered_SheetName_13504_"/>
      <sheetName val="_Recovered_SheetName_13505_"/>
      <sheetName val="_Recovered_SheetName_13506_"/>
      <sheetName val="_Recovered_SheetName_13507_"/>
      <sheetName val="_Recovered_SheetName_13508_"/>
      <sheetName val="_Recovered_SheetName_13509_"/>
      <sheetName val="_Recovered_SheetName_13510_"/>
      <sheetName val="_Recovered_SheetName_13511_"/>
      <sheetName val="_Recovered_SheetName_13512_"/>
      <sheetName val="_Recovered_SheetName_13513_"/>
      <sheetName val="_Recovered_SheetName_13514_"/>
      <sheetName val="_Recovered_SheetName_13515_"/>
      <sheetName val="_Recovered_SheetName_13516_"/>
      <sheetName val="_Recovered_SheetName_13517_"/>
      <sheetName val="_Recovered_SheetName_13518_"/>
      <sheetName val="_Recovered_SheetName_13519_"/>
      <sheetName val="_Recovered_SheetName_13520_"/>
      <sheetName val="_Recovered_SheetName_13521_"/>
      <sheetName val="_Recovered_SheetName_13522_"/>
      <sheetName val="_Recovered_SheetName_13523_"/>
      <sheetName val="_Recovered_SheetName_13524_"/>
      <sheetName val="_Recovered_SheetName_13525_"/>
      <sheetName val="_Recovered_SheetName_13526_"/>
      <sheetName val="_Recovered_SheetName_13527_"/>
      <sheetName val="_Recovered_SheetName_13528_"/>
      <sheetName val="_Recovered_SheetName_13529_"/>
      <sheetName val="_Recovered_SheetName_13530_"/>
      <sheetName val="_Recovered_SheetName_13531_"/>
      <sheetName val="_Recovered_SheetName_13532_"/>
      <sheetName val="_Recovered_SheetName_13533_"/>
      <sheetName val="_Recovered_SheetName_13534_"/>
      <sheetName val="_Recovered_SheetName_13535_"/>
      <sheetName val="_Recovered_SheetName_13536_"/>
      <sheetName val="_Recovered_SheetName_13537_"/>
      <sheetName val="_Recovered_SheetName_13538_"/>
      <sheetName val="_Recovered_SheetName_13539_"/>
      <sheetName val="_Recovered_SheetName_13540_"/>
      <sheetName val="_Recovered_SheetName_13541_"/>
      <sheetName val="_Recovered_SheetName_13542_"/>
      <sheetName val="_Recovered_SheetName_13543_"/>
      <sheetName val="_Recovered_SheetName_13544_"/>
      <sheetName val="_Recovered_SheetName_13545_"/>
      <sheetName val="_Recovered_SheetName_13546_"/>
      <sheetName val="_Recovered_SheetName_13547_"/>
      <sheetName val="_Recovered_SheetName_13548_"/>
      <sheetName val="_Recovered_SheetName_13549_"/>
      <sheetName val="_Recovered_SheetName_13550_"/>
      <sheetName val="_Recovered_SheetName_13551_"/>
      <sheetName val="_Recovered_SheetName_13552_"/>
      <sheetName val="_Recovered_SheetName_13553_"/>
      <sheetName val="_Recovered_SheetName_13554_"/>
      <sheetName val="_Recovered_SheetName_13555_"/>
      <sheetName val="_Recovered_SheetName_13556_"/>
      <sheetName val="_Recovered_SheetName_13557_"/>
      <sheetName val="_Recovered_SheetName_13558_"/>
      <sheetName val="_Recovered_SheetName_13559_"/>
      <sheetName val="_Recovered_SheetName_13560_"/>
      <sheetName val="_Recovered_SheetName_13561_"/>
      <sheetName val="_Recovered_SheetName_13562_"/>
      <sheetName val="_Recovered_SheetName_13563_"/>
      <sheetName val="_Recovered_SheetName_13564_"/>
      <sheetName val="_Recovered_SheetName_13565_"/>
      <sheetName val="_Recovered_SheetName_13566_"/>
      <sheetName val="_Recovered_SheetName_13567_"/>
      <sheetName val="_Recovered_SheetName_13568_"/>
      <sheetName val="_Recovered_SheetName_13569_"/>
      <sheetName val="_Recovered_SheetName_13570_"/>
      <sheetName val="_Recovered_SheetName_13571_"/>
      <sheetName val="_Recovered_SheetName_13572_"/>
      <sheetName val="_Recovered_SheetName_13573_"/>
      <sheetName val="_Recovered_SheetName_13574_"/>
      <sheetName val="_Recovered_SheetName_13575_"/>
      <sheetName val="_Recovered_SheetName_13576_"/>
      <sheetName val="_Recovered_SheetName_13577_"/>
      <sheetName val="_Recovered_SheetName_13578_"/>
      <sheetName val="_Recovered_SheetName_13579_"/>
      <sheetName val="_Recovered_SheetName_13580_"/>
      <sheetName val="_Recovered_SheetName_13581_"/>
      <sheetName val="_Recovered_SheetName_13582_"/>
      <sheetName val="_Recovered_SheetName_13583_"/>
      <sheetName val="_Recovered_SheetName_13584_"/>
      <sheetName val="_Recovered_SheetName_13585_"/>
      <sheetName val="_Recovered_SheetName_13586_"/>
      <sheetName val="_Recovered_SheetName_13587_"/>
      <sheetName val="_Recovered_SheetName_13588_"/>
      <sheetName val="_Recovered_SheetName_13589_"/>
      <sheetName val="_Recovered_SheetName_13590_"/>
      <sheetName val="_Recovered_SheetName_13591_"/>
      <sheetName val="_Recovered_SheetName_13592_"/>
      <sheetName val="_Recovered_SheetName_13593_"/>
      <sheetName val="_Recovered_SheetName_13594_"/>
      <sheetName val="_Recovered_SheetName_13595_"/>
      <sheetName val="_Recovered_SheetName_13596_"/>
      <sheetName val="_Recovered_SheetName_13597_"/>
      <sheetName val="_Recovered_SheetName_13598_"/>
      <sheetName val="_Recovered_SheetName_13599_"/>
      <sheetName val="_Recovered_SheetName_13600_"/>
      <sheetName val="_Recovered_SheetName_13601_"/>
      <sheetName val="_Recovered_SheetName_13602_"/>
      <sheetName val="_Recovered_SheetName_13603_"/>
      <sheetName val="_Recovered_SheetName_13604_"/>
      <sheetName val="_Recovered_SheetName_13605_"/>
      <sheetName val="_Recovered_SheetName_13606_"/>
      <sheetName val="_Recovered_SheetName_13607_"/>
      <sheetName val="_Recovered_SheetName_13608_"/>
      <sheetName val="_Recovered_SheetName_13609_"/>
      <sheetName val="_Recovered_SheetName_13610_"/>
      <sheetName val="_Recovered_SheetName_13611_"/>
      <sheetName val="_Recovered_SheetName_13612_"/>
      <sheetName val="_Recovered_SheetName_13613_"/>
      <sheetName val="_Recovered_SheetName_13614_"/>
      <sheetName val="_Recovered_SheetName_13615_"/>
      <sheetName val="_Recovered_SheetName_13616_"/>
      <sheetName val="_Recovered_SheetName_13617_"/>
      <sheetName val="_Recovered_SheetName_13618_"/>
      <sheetName val="_Recovered_SheetName_13619_"/>
      <sheetName val="_Recovered_SheetName_13620_"/>
      <sheetName val="_Recovered_SheetName_13621_"/>
      <sheetName val="_Recovered_SheetName_13622_"/>
      <sheetName val="_Recovered_SheetName_13623_"/>
      <sheetName val="_Recovered_SheetName_13624_"/>
      <sheetName val="_Recovered_SheetName_13625_"/>
      <sheetName val="_Recovered_SheetName_13626_"/>
      <sheetName val="_Recovered_SheetName_13627_"/>
      <sheetName val="_Recovered_SheetName_13628_"/>
      <sheetName val="_Recovered_SheetName_13629_"/>
      <sheetName val="_Recovered_SheetName_13630_"/>
      <sheetName val="_Recovered_SheetName_13631_"/>
      <sheetName val="_Recovered_SheetName_13632_"/>
      <sheetName val="_Recovered_SheetName_13633_"/>
      <sheetName val="_Recovered_SheetName_13634_"/>
      <sheetName val="_Recovered_SheetName_13635_"/>
      <sheetName val="_Recovered_SheetName_13636_"/>
      <sheetName val="_Recovered_SheetName_13637_"/>
      <sheetName val="_Recovered_SheetName_13638_"/>
      <sheetName val="_Recovered_SheetName_13639_"/>
      <sheetName val="_Recovered_SheetName_13640_"/>
      <sheetName val="_Recovered_SheetName_13641_"/>
      <sheetName val="_Recovered_SheetName_13642_"/>
      <sheetName val="_Recovered_SheetName_13643_"/>
      <sheetName val="_Recovered_SheetName_13644_"/>
      <sheetName val="_Recovered_SheetName_13645_"/>
      <sheetName val="_Recovered_SheetName_13646_"/>
      <sheetName val="_Recovered_SheetName_13647_"/>
      <sheetName val="_Recovered_SheetName_13648_"/>
      <sheetName val="_Recovered_SheetName_13649_"/>
      <sheetName val="_Recovered_SheetName_13650_"/>
      <sheetName val="_Recovered_SheetName_13651_"/>
      <sheetName val="_Recovered_SheetName_13652_"/>
      <sheetName val="_Recovered_SheetName_13653_"/>
      <sheetName val="_Recovered_SheetName_13654_"/>
      <sheetName val="_Recovered_SheetName_13655_"/>
      <sheetName val="_Recovered_SheetName_13656_"/>
      <sheetName val="_Recovered_SheetName_13657_"/>
      <sheetName val="_Recovered_SheetName_13658_"/>
      <sheetName val="_Recovered_SheetName_13659_"/>
      <sheetName val="_Recovered_SheetName_13660_"/>
      <sheetName val="_Recovered_SheetName_13661_"/>
      <sheetName val="_Recovered_SheetName_13662_"/>
      <sheetName val="_Recovered_SheetName_13663_"/>
      <sheetName val="_Recovered_SheetName_13664_"/>
      <sheetName val="_Recovered_SheetName_13665_"/>
      <sheetName val="_Recovered_SheetName_13666_"/>
      <sheetName val="_Recovered_SheetName_13667_"/>
      <sheetName val="_Recovered_SheetName_13668_"/>
      <sheetName val="_Recovered_SheetName_13669_"/>
      <sheetName val="_Recovered_SheetName_13670_"/>
      <sheetName val="_Recovered_SheetName_13671_"/>
      <sheetName val="_Recovered_SheetName_13672_"/>
      <sheetName val="_Recovered_SheetName_13673_"/>
      <sheetName val="_Recovered_SheetName_13674_"/>
      <sheetName val="_Recovered_SheetName_13675_"/>
      <sheetName val="_Recovered_SheetName_13676_"/>
      <sheetName val="_Recovered_SheetName_13677_"/>
      <sheetName val="_Recovered_SheetName_13678_"/>
      <sheetName val="_Recovered_SheetName_13679_"/>
      <sheetName val="_Recovered_SheetName_13680_"/>
      <sheetName val="_Recovered_SheetName_13681_"/>
      <sheetName val="_Recovered_SheetName_13682_"/>
      <sheetName val="_Recovered_SheetName_13683_"/>
      <sheetName val="_Recovered_SheetName_13684_"/>
      <sheetName val="_Recovered_SheetName_13685_"/>
      <sheetName val="_Recovered_SheetName_13686_"/>
      <sheetName val="_Recovered_SheetName_13687_"/>
      <sheetName val="_Recovered_SheetName_13688_"/>
      <sheetName val="_Recovered_SheetName_13689_"/>
      <sheetName val="_Recovered_SheetName_13690_"/>
      <sheetName val="_Recovered_SheetName_13691_"/>
      <sheetName val="_Recovered_SheetName_13692_"/>
      <sheetName val="_Recovered_SheetName_13693_"/>
      <sheetName val="_Recovered_SheetName_13694_"/>
      <sheetName val="_Recovered_SheetName_13695_"/>
      <sheetName val="_Recovered_SheetName_13696_"/>
      <sheetName val="_Recovered_SheetName_13697_"/>
      <sheetName val="_Recovered_SheetName_13698_"/>
      <sheetName val="_Recovered_SheetName_13699_"/>
      <sheetName val="_Recovered_SheetName_13700_"/>
      <sheetName val="_Recovered_SheetName_13701_"/>
      <sheetName val="_Recovered_SheetName_13702_"/>
      <sheetName val="_Recovered_SheetName_13703_"/>
      <sheetName val="_Recovered_SheetName_13704_"/>
      <sheetName val="_Recovered_SheetName_13705_"/>
      <sheetName val="_Recovered_SheetName_13706_"/>
      <sheetName val="_Recovered_SheetName_13707_"/>
      <sheetName val="_Recovered_SheetName_13708_"/>
      <sheetName val="_Recovered_SheetName_13709_"/>
      <sheetName val="_Recovered_SheetName_13710_"/>
      <sheetName val="_Recovered_SheetName_13711_"/>
      <sheetName val="_Recovered_SheetName_13712_"/>
      <sheetName val="_Recovered_SheetName_13713_"/>
      <sheetName val="_Recovered_SheetName_13714_"/>
      <sheetName val="_Recovered_SheetName_13715_"/>
      <sheetName val="_Recovered_SheetName_13716_"/>
      <sheetName val="_Recovered_SheetName_13717_"/>
      <sheetName val="_Recovered_SheetName_13718_"/>
      <sheetName val="_Recovered_SheetName_13719_"/>
      <sheetName val="_Recovered_SheetName_13720_"/>
      <sheetName val="_Recovered_SheetName_13721_"/>
      <sheetName val="_Recovered_SheetName_13722_"/>
      <sheetName val="_Recovered_SheetName_13723_"/>
      <sheetName val="_Recovered_SheetName_13724_"/>
      <sheetName val="_Recovered_SheetName_13725_"/>
      <sheetName val="_Recovered_SheetName_13726_"/>
      <sheetName val="_Recovered_SheetName_13727_"/>
      <sheetName val="_Recovered_SheetName_13728_"/>
      <sheetName val="_Recovered_SheetName_13729_"/>
      <sheetName val="_Recovered_SheetName_13730_"/>
      <sheetName val="_Recovered_SheetName_13731_"/>
      <sheetName val="_Recovered_SheetName_13732_"/>
      <sheetName val="_Recovered_SheetName_13733_"/>
      <sheetName val="_Recovered_SheetName_13734_"/>
      <sheetName val="_Recovered_SheetName_13735_"/>
      <sheetName val="_Recovered_SheetName_13736_"/>
      <sheetName val="_Recovered_SheetName_13737_"/>
      <sheetName val="_Recovered_SheetName_13738_"/>
      <sheetName val="_Recovered_SheetName_13739_"/>
      <sheetName val="_Recovered_SheetName_13740_"/>
      <sheetName val="_Recovered_SheetName_13741_"/>
      <sheetName val="_Recovered_SheetName_13742_"/>
      <sheetName val="_Recovered_SheetName_13743_"/>
      <sheetName val="_Recovered_SheetName_13744_"/>
      <sheetName val="_Recovered_SheetName_13745_"/>
      <sheetName val="_Recovered_SheetName_13746_"/>
      <sheetName val="_Recovered_SheetName_13747_"/>
      <sheetName val="_Recovered_SheetName_13748_"/>
      <sheetName val="_Recovered_SheetName_13749_"/>
      <sheetName val="_Recovered_SheetName_13750_"/>
      <sheetName val="_Recovered_SheetName_13751_"/>
      <sheetName val="_Recovered_SheetName_13752_"/>
      <sheetName val="_Recovered_SheetName_13753_"/>
      <sheetName val="_Recovered_SheetName_13754_"/>
      <sheetName val="_Recovered_SheetName_13755_"/>
      <sheetName val="_Recovered_SheetName_13756_"/>
      <sheetName val="_Recovered_SheetName_13757_"/>
      <sheetName val="_Recovered_SheetName_13758_"/>
      <sheetName val="_Recovered_SheetName_13759_"/>
      <sheetName val="_Recovered_SheetName_13760_"/>
      <sheetName val="_Recovered_SheetName_13761_"/>
      <sheetName val="_Recovered_SheetName_13762_"/>
      <sheetName val="_Recovered_SheetName_13763_"/>
      <sheetName val="_Recovered_SheetName_13764_"/>
      <sheetName val="_Recovered_SheetName_13765_"/>
      <sheetName val="_Recovered_SheetName_13766_"/>
      <sheetName val="_Recovered_SheetName_13767_"/>
      <sheetName val="_Recovered_SheetName_13768_"/>
      <sheetName val="_Recovered_SheetName_13769_"/>
      <sheetName val="_Recovered_SheetName_13770_"/>
      <sheetName val="_Recovered_SheetName_13771_"/>
      <sheetName val="_Recovered_SheetName_13772_"/>
      <sheetName val="_Recovered_SheetName_13773_"/>
      <sheetName val="_Recovered_SheetName_13774_"/>
      <sheetName val="_Recovered_SheetName_13775_"/>
      <sheetName val="_Recovered_SheetName_13776_"/>
      <sheetName val="_Recovered_SheetName_13777_"/>
      <sheetName val="_Recovered_SheetName_13778_"/>
      <sheetName val="_Recovered_SheetName_13779_"/>
      <sheetName val="_Recovered_SheetName_13780_"/>
      <sheetName val="_Recovered_SheetName_13781_"/>
      <sheetName val="_Recovered_SheetName_13782_"/>
      <sheetName val="_Recovered_SheetName_13783_"/>
      <sheetName val="_Recovered_SheetName_13784_"/>
      <sheetName val="_Recovered_SheetName_13785_"/>
      <sheetName val="_Recovered_SheetName_13786_"/>
      <sheetName val="_Recovered_SheetName_13787_"/>
      <sheetName val="_Recovered_SheetName_13788_"/>
      <sheetName val="_Recovered_SheetName_13789_"/>
      <sheetName val="_Recovered_SheetName_13790_"/>
      <sheetName val="_Recovered_SheetName_13791_"/>
      <sheetName val="_Recovered_SheetName_13792_"/>
      <sheetName val="_Recovered_SheetName_13793_"/>
      <sheetName val="_Recovered_SheetName_13794_"/>
      <sheetName val="_Recovered_SheetName_13795_"/>
      <sheetName val="_Recovered_SheetName_13796_"/>
      <sheetName val="_Recovered_SheetName_13797_"/>
      <sheetName val="_Recovered_SheetName_13798_"/>
      <sheetName val="_Recovered_SheetName_13799_"/>
      <sheetName val="_Recovered_SheetName_13800_"/>
      <sheetName val="_Recovered_SheetName_13801_"/>
      <sheetName val="_Recovered_SheetName_13802_"/>
      <sheetName val="_Recovered_SheetName_13803_"/>
      <sheetName val="_Recovered_SheetName_13804_"/>
      <sheetName val="_Recovered_SheetName_13805_"/>
      <sheetName val="_Recovered_SheetName_13806_"/>
      <sheetName val="_Recovered_SheetName_13807_"/>
      <sheetName val="_Recovered_SheetName_13808_"/>
      <sheetName val="_Recovered_SheetName_13809_"/>
      <sheetName val="_Recovered_SheetName_13810_"/>
      <sheetName val="_Recovered_SheetName_13811_"/>
      <sheetName val="_Recovered_SheetName_13812_"/>
      <sheetName val="_Recovered_SheetName_13813_"/>
      <sheetName val="_Recovered_SheetName_13814_"/>
      <sheetName val="_Recovered_SheetName_13815_"/>
      <sheetName val="_Recovered_SheetName_13816_"/>
      <sheetName val="_Recovered_SheetName_13817_"/>
      <sheetName val="_Recovered_SheetName_13818_"/>
      <sheetName val="_Recovered_SheetName_13819_"/>
      <sheetName val="_Recovered_SheetName_13820_"/>
      <sheetName val="_Recovered_SheetName_13821_"/>
      <sheetName val="_Recovered_SheetName_13822_"/>
      <sheetName val="_Recovered_SheetName_13823_"/>
      <sheetName val="_Recovered_SheetName_13824_"/>
      <sheetName val="_Recovered_SheetName_13825_"/>
      <sheetName val="_Recovered_SheetName_13826_"/>
      <sheetName val="_Recovered_SheetName_13827_"/>
      <sheetName val="_Recovered_SheetName_13828_"/>
      <sheetName val="_Recovered_SheetName_13829_"/>
      <sheetName val="_Recovered_SheetName_13830_"/>
      <sheetName val="_Recovered_SheetName_13831_"/>
      <sheetName val="_Recovered_SheetName_13832_"/>
      <sheetName val="_Recovered_SheetName_13833_"/>
      <sheetName val="_Recovered_SheetName_13834_"/>
      <sheetName val="_Recovered_SheetName_13835_"/>
      <sheetName val="_Recovered_SheetName_13836_"/>
      <sheetName val="_Recovered_SheetName_13837_"/>
      <sheetName val="_Recovered_SheetName_13838_"/>
      <sheetName val="_Recovered_SheetName_13839_"/>
      <sheetName val="_Recovered_SheetName_13840_"/>
      <sheetName val="_Recovered_SheetName_13841_"/>
      <sheetName val="_Recovered_SheetName_13842_"/>
      <sheetName val="_Recovered_SheetName_13843_"/>
      <sheetName val="_Recovered_SheetName_13844_"/>
      <sheetName val="_Recovered_SheetName_13845_"/>
      <sheetName val="_Recovered_SheetName_13846_"/>
      <sheetName val="_Recovered_SheetName_13847_"/>
      <sheetName val="_Recovered_SheetName_13848_"/>
      <sheetName val="_Recovered_SheetName_13849_"/>
      <sheetName val="_Recovered_SheetName_13850_"/>
      <sheetName val="_Recovered_SheetName_13851_"/>
      <sheetName val="_Recovered_SheetName_13852_"/>
      <sheetName val="_Recovered_SheetName_13853_"/>
      <sheetName val="_Recovered_SheetName_13854_"/>
      <sheetName val="_Recovered_SheetName_13855_"/>
      <sheetName val="_Recovered_SheetName_13856_"/>
      <sheetName val="_Recovered_SheetName_13857_"/>
      <sheetName val="_Recovered_SheetName_13858_"/>
      <sheetName val="_Recovered_SheetName_13859_"/>
      <sheetName val="_Recovered_SheetName_13860_"/>
      <sheetName val="_Recovered_SheetName_13861_"/>
      <sheetName val="_Recovered_SheetName_13862_"/>
      <sheetName val="_Recovered_SheetName_13863_"/>
      <sheetName val="_Recovered_SheetName_13864_"/>
      <sheetName val="_Recovered_SheetName_13865_"/>
      <sheetName val="_Recovered_SheetName_13866_"/>
      <sheetName val="_Recovered_SheetName_13867_"/>
      <sheetName val="_Recovered_SheetName_13868_"/>
      <sheetName val="_Recovered_SheetName_13869_"/>
      <sheetName val="_Recovered_SheetName_13870_"/>
      <sheetName val="_Recovered_SheetName_13871_"/>
      <sheetName val="_Recovered_SheetName_13872_"/>
      <sheetName val="_Recovered_SheetName_13873_"/>
      <sheetName val="_Recovered_SheetName_13874_"/>
      <sheetName val="_Recovered_SheetName_13875_"/>
      <sheetName val="_Recovered_SheetName_13876_"/>
      <sheetName val="_Recovered_SheetName_13877_"/>
      <sheetName val="_Recovered_SheetName_13878_"/>
      <sheetName val="_Recovered_SheetName_13879_"/>
      <sheetName val="_Recovered_SheetName_13880_"/>
      <sheetName val="_Recovered_SheetName_13881_"/>
      <sheetName val="_Recovered_SheetName_13882_"/>
      <sheetName val="_Recovered_SheetName_13883_"/>
      <sheetName val="_Recovered_SheetName_13884_"/>
      <sheetName val="_Recovered_SheetName_13885_"/>
      <sheetName val="_Recovered_SheetName_13886_"/>
      <sheetName val="_Recovered_SheetName_13887_"/>
      <sheetName val="_Recovered_SheetName_13888_"/>
      <sheetName val="_Recovered_SheetName_13889_"/>
      <sheetName val="_Recovered_SheetName_13890_"/>
      <sheetName val="_Recovered_SheetName_13891_"/>
      <sheetName val="_Recovered_SheetName_13892_"/>
      <sheetName val="_Recovered_SheetName_13893_"/>
      <sheetName val="_Recovered_SheetName_13894_"/>
      <sheetName val="_Recovered_SheetName_13895_"/>
      <sheetName val="_Recovered_SheetName_13896_"/>
      <sheetName val="_Recovered_SheetName_13897_"/>
      <sheetName val="_Recovered_SheetName_13898_"/>
      <sheetName val="_Recovered_SheetName_13899_"/>
      <sheetName val="_Recovered_SheetName_13900_"/>
      <sheetName val="_Recovered_SheetName_13901_"/>
      <sheetName val="_Recovered_SheetName_13902_"/>
      <sheetName val="_Recovered_SheetName_13903_"/>
      <sheetName val="_Recovered_SheetName_13904_"/>
      <sheetName val="_Recovered_SheetName_13905_"/>
      <sheetName val="_Recovered_SheetName_13906_"/>
      <sheetName val="_Recovered_SheetName_13907_"/>
      <sheetName val="_Recovered_SheetName_13908_"/>
      <sheetName val="_Recovered_SheetName_13909_"/>
      <sheetName val="_Recovered_SheetName_13910_"/>
      <sheetName val="_Recovered_SheetName_13911_"/>
      <sheetName val="_Recovered_SheetName_13912_"/>
      <sheetName val="_Recovered_SheetName_13913_"/>
      <sheetName val="_Recovered_SheetName_13914_"/>
      <sheetName val="_Recovered_SheetName_13915_"/>
      <sheetName val="_Recovered_SheetName_13916_"/>
      <sheetName val="_Recovered_SheetName_13917_"/>
      <sheetName val="_Recovered_SheetName_13918_"/>
      <sheetName val="_Recovered_SheetName_13919_"/>
      <sheetName val="_Recovered_SheetName_13920_"/>
      <sheetName val="_Recovered_SheetName_13921_"/>
      <sheetName val="_Recovered_SheetName_13922_"/>
      <sheetName val="_Recovered_SheetName_13923_"/>
      <sheetName val="_Recovered_SheetName_13924_"/>
      <sheetName val="_Recovered_SheetName_13925_"/>
      <sheetName val="_Recovered_SheetName_13926_"/>
      <sheetName val="_Recovered_SheetName_13927_"/>
      <sheetName val="_Recovered_SheetName_13928_"/>
      <sheetName val="_Recovered_SheetName_13929_"/>
      <sheetName val="_Recovered_SheetName_13930_"/>
      <sheetName val="_Recovered_SheetName_13931_"/>
      <sheetName val="_Recovered_SheetName_13932_"/>
      <sheetName val="_Recovered_SheetName_13933_"/>
      <sheetName val="_Recovered_SheetName_13934_"/>
      <sheetName val="_Recovered_SheetName_13935_"/>
      <sheetName val="_Recovered_SheetName_13936_"/>
      <sheetName val="_Recovered_SheetName_13937_"/>
      <sheetName val="_Recovered_SheetName_13938_"/>
      <sheetName val="_Recovered_SheetName_13939_"/>
      <sheetName val="_Recovered_SheetName_13940_"/>
      <sheetName val="_Recovered_SheetName_13941_"/>
      <sheetName val="_Recovered_SheetName_13942_"/>
      <sheetName val="_Recovered_SheetName_13943_"/>
      <sheetName val="_Recovered_SheetName_13944_"/>
      <sheetName val="_Recovered_SheetName_13945_"/>
      <sheetName val="_Recovered_SheetName_13946_"/>
      <sheetName val="_Recovered_SheetName_13947_"/>
      <sheetName val="_Recovered_SheetName_13948_"/>
      <sheetName val="_Recovered_SheetName_13949_"/>
      <sheetName val="_Recovered_SheetName_13950_"/>
      <sheetName val="_Recovered_SheetName_13951_"/>
      <sheetName val="_Recovered_SheetName_13952_"/>
      <sheetName val="_Recovered_SheetName_13953_"/>
      <sheetName val="_Recovered_SheetName_13954_"/>
      <sheetName val="_Recovered_SheetName_13955_"/>
      <sheetName val="_Recovered_SheetName_13956_"/>
      <sheetName val="_Recovered_SheetName_13957_"/>
      <sheetName val="_Recovered_SheetName_13958_"/>
      <sheetName val="_Recovered_SheetName_13959_"/>
      <sheetName val="_Recovered_SheetName_13960_"/>
      <sheetName val="_Recovered_SheetName_13961_"/>
      <sheetName val="_Recovered_SheetName_13962_"/>
      <sheetName val="_Recovered_SheetName_13963_"/>
      <sheetName val="_Recovered_SheetName_13964_"/>
      <sheetName val="_Recovered_SheetName_13965_"/>
      <sheetName val="_Recovered_SheetName_13966_"/>
      <sheetName val="_Recovered_SheetName_13967_"/>
      <sheetName val="_Recovered_SheetName_13968_"/>
      <sheetName val="_Recovered_SheetName_13969_"/>
      <sheetName val="_Recovered_SheetName_13970_"/>
      <sheetName val="_Recovered_SheetName_13971_"/>
      <sheetName val="_Recovered_SheetName_13972_"/>
      <sheetName val="_Recovered_SheetName_13973_"/>
      <sheetName val="_Recovered_SheetName_13974_"/>
      <sheetName val="_Recovered_SheetName_13975_"/>
      <sheetName val="_Recovered_SheetName_13976_"/>
      <sheetName val="_Recovered_SheetName_13977_"/>
      <sheetName val="_Recovered_SheetName_13978_"/>
      <sheetName val="_Recovered_SheetName_13979_"/>
      <sheetName val="_Recovered_SheetName_13980_"/>
      <sheetName val="_Recovered_SheetName_13981_"/>
      <sheetName val="_Recovered_SheetName_13982_"/>
      <sheetName val="_Recovered_SheetName_13983_"/>
      <sheetName val="_Recovered_SheetName_13984_"/>
      <sheetName val="_Recovered_SheetName_13985_"/>
      <sheetName val="_Recovered_SheetName_13986_"/>
      <sheetName val="_Recovered_SheetName_13987_"/>
      <sheetName val="_Recovered_SheetName_13988_"/>
      <sheetName val="_Recovered_SheetName_13989_"/>
      <sheetName val="_Recovered_SheetName_13990_"/>
      <sheetName val="_Recovered_SheetName_13991_"/>
      <sheetName val="_Recovered_SheetName_13992_"/>
      <sheetName val="_Recovered_SheetName_13993_"/>
      <sheetName val="_Recovered_SheetName_13994_"/>
      <sheetName val="_Recovered_SheetName_13995_"/>
      <sheetName val="_Recovered_SheetName_13996_"/>
      <sheetName val="_Recovered_SheetName_13997_"/>
      <sheetName val="_Recovered_SheetName_13998_"/>
      <sheetName val="_Recovered_SheetName_13999_"/>
      <sheetName val="_Recovered_SheetName_14000_"/>
      <sheetName val="_Recovered_SheetName_14001_"/>
      <sheetName val="_Recovered_SheetName_14002_"/>
      <sheetName val="_Recovered_SheetName_14003_"/>
      <sheetName val="_Recovered_SheetName_14004_"/>
      <sheetName val="_Recovered_SheetName_14005_"/>
      <sheetName val="_Recovered_SheetName_14006_"/>
      <sheetName val="_Recovered_SheetName_14007_"/>
      <sheetName val="_Recovered_SheetName_14008_"/>
      <sheetName val="_Recovered_SheetName_14009_"/>
      <sheetName val="_Recovered_SheetName_14010_"/>
      <sheetName val="_Recovered_SheetName_14011_"/>
      <sheetName val="_Recovered_SheetName_14012_"/>
      <sheetName val="_Recovered_SheetName_14013_"/>
      <sheetName val="_Recovered_SheetName_14014_"/>
      <sheetName val="_Recovered_SheetName_14015_"/>
      <sheetName val="_Recovered_SheetName_14016_"/>
      <sheetName val="_Recovered_SheetName_14017_"/>
      <sheetName val="_Recovered_SheetName_14018_"/>
      <sheetName val="_Recovered_SheetName_14019_"/>
      <sheetName val="_Recovered_SheetName_14020_"/>
      <sheetName val="_Recovered_SheetName_14021_"/>
      <sheetName val="_Recovered_SheetName_14022_"/>
      <sheetName val="_Recovered_SheetName_14023_"/>
      <sheetName val="_Recovered_SheetName_14024_"/>
      <sheetName val="_Recovered_SheetName_14025_"/>
      <sheetName val="_Recovered_SheetName_14026_"/>
      <sheetName val="_Recovered_SheetName_14027_"/>
      <sheetName val="_Recovered_SheetName_14028_"/>
      <sheetName val="_Recovered_SheetName_14029_"/>
      <sheetName val="_Recovered_SheetName_14030_"/>
      <sheetName val="_Recovered_SheetName_14031_"/>
      <sheetName val="_Recovered_SheetName_14032_"/>
      <sheetName val="_Recovered_SheetName_14033_"/>
      <sheetName val="_Recovered_SheetName_14034_"/>
      <sheetName val="_Recovered_SheetName_14035_"/>
      <sheetName val="_Recovered_SheetName_14036_"/>
      <sheetName val="_Recovered_SheetName_14037_"/>
      <sheetName val="_Recovered_SheetName_14038_"/>
      <sheetName val="_Recovered_SheetName_14039_"/>
      <sheetName val="_Recovered_SheetName_14040_"/>
      <sheetName val="_Recovered_SheetName_14041_"/>
      <sheetName val="_Recovered_SheetName_14042_"/>
      <sheetName val="_Recovered_SheetName_14043_"/>
      <sheetName val="_Recovered_SheetName_14044_"/>
      <sheetName val="_Recovered_SheetName_14045_"/>
      <sheetName val="_Recovered_SheetName_14046_"/>
      <sheetName val="_Recovered_SheetName_14047_"/>
      <sheetName val="_Recovered_SheetName_14048_"/>
      <sheetName val="_Recovered_SheetName_14049_"/>
      <sheetName val="_Recovered_SheetName_14050_"/>
      <sheetName val="_Recovered_SheetName_14051_"/>
      <sheetName val="_Recovered_SheetName_14052_"/>
      <sheetName val="_Recovered_SheetName_14053_"/>
      <sheetName val="_Recovered_SheetName_14054_"/>
      <sheetName val="_Recovered_SheetName_14055_"/>
      <sheetName val="_Recovered_SheetName_14056_"/>
      <sheetName val="_Recovered_SheetName_14057_"/>
      <sheetName val="_Recovered_SheetName_14058_"/>
      <sheetName val="_Recovered_SheetName_14059_"/>
      <sheetName val="_Recovered_SheetName_14060_"/>
      <sheetName val="_Recovered_SheetName_14061_"/>
      <sheetName val="_Recovered_SheetName_14062_"/>
      <sheetName val="_Recovered_SheetName_14063_"/>
      <sheetName val="_Recovered_SheetName_14064_"/>
      <sheetName val="_Recovered_SheetName_14065_"/>
      <sheetName val="_Recovered_SheetName_14066_"/>
      <sheetName val="_Recovered_SheetName_14067_"/>
      <sheetName val="_Recovered_SheetName_14068_"/>
      <sheetName val="_Recovered_SheetName_14069_"/>
      <sheetName val="_Recovered_SheetName_14070_"/>
      <sheetName val="_Recovered_SheetName_14071_"/>
      <sheetName val="_Recovered_SheetName_14072_"/>
      <sheetName val="_Recovered_SheetName_14073_"/>
      <sheetName val="_Recovered_SheetName_14074_"/>
      <sheetName val="_Recovered_SheetName_14075_"/>
      <sheetName val="_Recovered_SheetName_14076_"/>
      <sheetName val="_Recovered_SheetName_14077_"/>
      <sheetName val="_Recovered_SheetName_14078_"/>
      <sheetName val="_Recovered_SheetName_14079_"/>
      <sheetName val="_Recovered_SheetName_14080_"/>
      <sheetName val="_Recovered_SheetName_14081_"/>
      <sheetName val="_Recovered_SheetName_14082_"/>
      <sheetName val="_Recovered_SheetName_14083_"/>
      <sheetName val="_Recovered_SheetName_14084_"/>
      <sheetName val="_Recovered_SheetName_14085_"/>
      <sheetName val="_Recovered_SheetName_14086_"/>
      <sheetName val="_Recovered_SheetName_14087_"/>
      <sheetName val="_Recovered_SheetName_14088_"/>
      <sheetName val="_Recovered_SheetName_14089_"/>
      <sheetName val="_Recovered_SheetName_14090_"/>
      <sheetName val="_Recovered_SheetName_14091_"/>
      <sheetName val="_Recovered_SheetName_14092_"/>
      <sheetName val="_Recovered_SheetName_14093_"/>
      <sheetName val="_Recovered_SheetName_14094_"/>
      <sheetName val="_Recovered_SheetName_14095_"/>
      <sheetName val="_Recovered_SheetName_14096_"/>
      <sheetName val="_Recovered_SheetName_14097_"/>
      <sheetName val="_Recovered_SheetName_14098_"/>
      <sheetName val="_Recovered_SheetName_14099_"/>
      <sheetName val="_Recovered_SheetName_14100_"/>
      <sheetName val="_Recovered_SheetName_14101_"/>
      <sheetName val="_Recovered_SheetName_14102_"/>
      <sheetName val="_Recovered_SheetName_14103_"/>
      <sheetName val="_Recovered_SheetName_14104_"/>
      <sheetName val="_Recovered_SheetName_14105_"/>
      <sheetName val="_Recovered_SheetName_14106_"/>
      <sheetName val="_Recovered_SheetName_14107_"/>
      <sheetName val="_Recovered_SheetName_14108_"/>
      <sheetName val="_Recovered_SheetName_14109_"/>
      <sheetName val="_Recovered_SheetName_14110_"/>
      <sheetName val="_Recovered_SheetName_14111_"/>
      <sheetName val="_Recovered_SheetName_14112_"/>
      <sheetName val="_Recovered_SheetName_14113_"/>
      <sheetName val="_Recovered_SheetName_14114_"/>
      <sheetName val="_Recovered_SheetName_14115_"/>
      <sheetName val="_Recovered_SheetName_14116_"/>
      <sheetName val="_Recovered_SheetName_14117_"/>
      <sheetName val="_Recovered_SheetName_14118_"/>
      <sheetName val="_Recovered_SheetName_14119_"/>
      <sheetName val="_Recovered_SheetName_14120_"/>
      <sheetName val="_Recovered_SheetName_14121_"/>
      <sheetName val="_Recovered_SheetName_14122_"/>
      <sheetName val="_Recovered_SheetName_14123_"/>
      <sheetName val="_Recovered_SheetName_14124_"/>
      <sheetName val="_Recovered_SheetName_14125_"/>
      <sheetName val="_Recovered_SheetName_14126_"/>
      <sheetName val="_Recovered_SheetName_14127_"/>
      <sheetName val="_Recovered_SheetName_14128_"/>
      <sheetName val="_Recovered_SheetName_14129_"/>
      <sheetName val="_Recovered_SheetName_14130_"/>
      <sheetName val="_Recovered_SheetName_14131_"/>
      <sheetName val="_Recovered_SheetName_14132_"/>
      <sheetName val="_Recovered_SheetName_14133_"/>
      <sheetName val="_Recovered_SheetName_14134_"/>
      <sheetName val="_Recovered_SheetName_14135_"/>
      <sheetName val="_Recovered_SheetName_14136_"/>
      <sheetName val="_Recovered_SheetName_14137_"/>
      <sheetName val="_Recovered_SheetName_14138_"/>
      <sheetName val="_Recovered_SheetName_14139_"/>
      <sheetName val="_Recovered_SheetName_14140_"/>
      <sheetName val="_Recovered_SheetName_14141_"/>
      <sheetName val="_Recovered_SheetName_14142_"/>
      <sheetName val="_Recovered_SheetName_14143_"/>
      <sheetName val="_Recovered_SheetName_14144_"/>
      <sheetName val="_Recovered_SheetName_14145_"/>
      <sheetName val="_Recovered_SheetName_14146_"/>
      <sheetName val="_Recovered_SheetName_14147_"/>
      <sheetName val="_Recovered_SheetName_14148_"/>
      <sheetName val="_Recovered_SheetName_14149_"/>
      <sheetName val="_Recovered_SheetName_14150_"/>
      <sheetName val="_Recovered_SheetName_14151_"/>
      <sheetName val="_Recovered_SheetName_14152_"/>
      <sheetName val="_Recovered_SheetName_14153_"/>
      <sheetName val="_Recovered_SheetName_14154_"/>
      <sheetName val="_Recovered_SheetName_14155_"/>
      <sheetName val="_Recovered_SheetName_14156_"/>
      <sheetName val="_Recovered_SheetName_14157_"/>
      <sheetName val="_Recovered_SheetName_14158_"/>
      <sheetName val="_Recovered_SheetName_14159_"/>
      <sheetName val="_Recovered_SheetName_14160_"/>
      <sheetName val="_Recovered_SheetName_14161_"/>
      <sheetName val="_Recovered_SheetName_14162_"/>
      <sheetName val="_Recovered_SheetName_14163_"/>
      <sheetName val="_Recovered_SheetName_14164_"/>
      <sheetName val="_Recovered_SheetName_14165_"/>
      <sheetName val="_Recovered_SheetName_14166_"/>
      <sheetName val="_Recovered_SheetName_14167_"/>
      <sheetName val="_Recovered_SheetName_14168_"/>
      <sheetName val="_Recovered_SheetName_14169_"/>
      <sheetName val="_Recovered_SheetName_14170_"/>
      <sheetName val="_Recovered_SheetName_14171_"/>
      <sheetName val="_Recovered_SheetName_14172_"/>
      <sheetName val="_Recovered_SheetName_14173_"/>
      <sheetName val="_Recovered_SheetName_14174_"/>
      <sheetName val="_Recovered_SheetName_14175_"/>
      <sheetName val="_Recovered_SheetName_14176_"/>
      <sheetName val="_Recovered_SheetName_14177_"/>
      <sheetName val="_Recovered_SheetName_14178_"/>
      <sheetName val="_Recovered_SheetName_14179_"/>
      <sheetName val="_Recovered_SheetName_14180_"/>
      <sheetName val="_Recovered_SheetName_14181_"/>
      <sheetName val="_Recovered_SheetName_14182_"/>
      <sheetName val="_Recovered_SheetName_14183_"/>
      <sheetName val="_Recovered_SheetName_14184_"/>
      <sheetName val="_Recovered_SheetName_14185_"/>
      <sheetName val="_Recovered_SheetName_14186_"/>
      <sheetName val="_Recovered_SheetName_14187_"/>
      <sheetName val="_Recovered_SheetName_14188_"/>
      <sheetName val="_Recovered_SheetName_14189_"/>
      <sheetName val="_Recovered_SheetName_14190_"/>
      <sheetName val="_Recovered_SheetName_14191_"/>
      <sheetName val="_Recovered_SheetName_14192_"/>
      <sheetName val="_Recovered_SheetName_14193_"/>
      <sheetName val="_Recovered_SheetName_14194_"/>
      <sheetName val="_Recovered_SheetName_14195_"/>
      <sheetName val="_Recovered_SheetName_14196_"/>
      <sheetName val="_Recovered_SheetName_14197_"/>
      <sheetName val="_Recovered_SheetName_14198_"/>
      <sheetName val="_Recovered_SheetName_14199_"/>
      <sheetName val="_Recovered_SheetName_14200_"/>
      <sheetName val="_Recovered_SheetName_14201_"/>
      <sheetName val="_Recovered_SheetName_14202_"/>
      <sheetName val="_Recovered_SheetName_14203_"/>
      <sheetName val="_Recovered_SheetName_14204_"/>
      <sheetName val="_Recovered_SheetName_14205_"/>
      <sheetName val="_Recovered_SheetName_14206_"/>
      <sheetName val="_Recovered_SheetName_14207_"/>
      <sheetName val="_Recovered_SheetName_14208_"/>
      <sheetName val="_Recovered_SheetName_14209_"/>
      <sheetName val="_Recovered_SheetName_14210_"/>
      <sheetName val="_Recovered_SheetName_14211_"/>
      <sheetName val="_Recovered_SheetName_14212_"/>
      <sheetName val="_Recovered_SheetName_14213_"/>
      <sheetName val="_Recovered_SheetName_14214_"/>
      <sheetName val="_Recovered_SheetName_14215_"/>
      <sheetName val="_Recovered_SheetName_14216_"/>
      <sheetName val="_Recovered_SheetName_14217_"/>
      <sheetName val="_Recovered_SheetName_14218_"/>
      <sheetName val="_Recovered_SheetName_14219_"/>
      <sheetName val="_Recovered_SheetName_14220_"/>
      <sheetName val="_Recovered_SheetName_14221_"/>
      <sheetName val="_Recovered_SheetName_14222_"/>
      <sheetName val="_Recovered_SheetName_14223_"/>
      <sheetName val="_Recovered_SheetName_14224_"/>
      <sheetName val="_Recovered_SheetName_14225_"/>
      <sheetName val="_Recovered_SheetName_14226_"/>
      <sheetName val="_Recovered_SheetName_14227_"/>
      <sheetName val="_Recovered_SheetName_14228_"/>
      <sheetName val="_Recovered_SheetName_14229_"/>
      <sheetName val="_Recovered_SheetName_14230_"/>
      <sheetName val="_Recovered_SheetName_14231_"/>
      <sheetName val="_Recovered_SheetName_14232_"/>
      <sheetName val="_Recovered_SheetName_14233_"/>
      <sheetName val="_Recovered_SheetName_14234_"/>
      <sheetName val="_Recovered_SheetName_14235_"/>
      <sheetName val="_Recovered_SheetName_14236_"/>
      <sheetName val="_Recovered_SheetName_14237_"/>
      <sheetName val="_Recovered_SheetName_14238_"/>
      <sheetName val="_Recovered_SheetName_14239_"/>
      <sheetName val="_Recovered_SheetName_14240_"/>
      <sheetName val="_Recovered_SheetName_14241_"/>
      <sheetName val="_Recovered_SheetName_14242_"/>
      <sheetName val="_Recovered_SheetName_14243_"/>
      <sheetName val="_Recovered_SheetName_14244_"/>
      <sheetName val="_Recovered_SheetName_14245_"/>
      <sheetName val="_Recovered_SheetName_14246_"/>
      <sheetName val="_Recovered_SheetName_14247_"/>
      <sheetName val="_Recovered_SheetName_14248_"/>
      <sheetName val="_Recovered_SheetName_14249_"/>
      <sheetName val="_Recovered_SheetName_14250_"/>
      <sheetName val="_Recovered_SheetName_14251_"/>
      <sheetName val="_Recovered_SheetName_14252_"/>
      <sheetName val="_Recovered_SheetName_14253_"/>
      <sheetName val="_Recovered_SheetName_14254_"/>
      <sheetName val="_Recovered_SheetName_14255_"/>
      <sheetName val="_Recovered_SheetName_14256_"/>
      <sheetName val="_Recovered_SheetName_14257_"/>
      <sheetName val="_Recovered_SheetName_14258_"/>
      <sheetName val="_Recovered_SheetName_14259_"/>
      <sheetName val="_Recovered_SheetName_14260_"/>
      <sheetName val="_Recovered_SheetName_14261_"/>
      <sheetName val="_Recovered_SheetName_14262_"/>
      <sheetName val="_Recovered_SheetName_14263_"/>
      <sheetName val="_Recovered_SheetName_14264_"/>
      <sheetName val="_Recovered_SheetName_14265_"/>
      <sheetName val="_Recovered_SheetName_14266_"/>
      <sheetName val="_Recovered_SheetName_14267_"/>
      <sheetName val="_Recovered_SheetName_14268_"/>
      <sheetName val="_Recovered_SheetName_14269_"/>
      <sheetName val="_Recovered_SheetName_14270_"/>
      <sheetName val="_Recovered_SheetName_14271_"/>
      <sheetName val="_Recovered_SheetName_14272_"/>
      <sheetName val="_Recovered_SheetName_14273_"/>
      <sheetName val="_Recovered_SheetName_14274_"/>
      <sheetName val="_Recovered_SheetName_14275_"/>
      <sheetName val="_Recovered_SheetName_14276_"/>
      <sheetName val="_Recovered_SheetName_14277_"/>
      <sheetName val="_Recovered_SheetName_14278_"/>
      <sheetName val="_Recovered_SheetName_14279_"/>
      <sheetName val="_Recovered_SheetName_14280_"/>
      <sheetName val="_Recovered_SheetName_14281_"/>
      <sheetName val="_Recovered_SheetName_14282_"/>
      <sheetName val="_Recovered_SheetName_14283_"/>
      <sheetName val="_Recovered_SheetName_14284_"/>
      <sheetName val="_Recovered_SheetName_14285_"/>
      <sheetName val="_Recovered_SheetName_14286_"/>
      <sheetName val="_Recovered_SheetName_14287_"/>
      <sheetName val="_Recovered_SheetName_14288_"/>
      <sheetName val="_Recovered_SheetName_14289_"/>
      <sheetName val="_Recovered_SheetName_14290_"/>
      <sheetName val="_Recovered_SheetName_14291_"/>
      <sheetName val="_Recovered_SheetName_14292_"/>
      <sheetName val="_Recovered_SheetName_14293_"/>
      <sheetName val="_Recovered_SheetName_14294_"/>
      <sheetName val="_Recovered_SheetName_14295_"/>
      <sheetName val="_Recovered_SheetName_14296_"/>
      <sheetName val="_Recovered_SheetName_14297_"/>
      <sheetName val="_Recovered_SheetName_14298_"/>
      <sheetName val="_Recovered_SheetName_14299_"/>
      <sheetName val="_Recovered_SheetName_14300_"/>
      <sheetName val="_Recovered_SheetName_14301_"/>
      <sheetName val="_Recovered_SheetName_14302_"/>
      <sheetName val="_Recovered_SheetName_14303_"/>
      <sheetName val="_Recovered_SheetName_14304_"/>
      <sheetName val="_Recovered_SheetName_14305_"/>
      <sheetName val="_Recovered_SheetName_14306_"/>
      <sheetName val="_Recovered_SheetName_14307_"/>
      <sheetName val="_Recovered_SheetName_14308_"/>
      <sheetName val="_Recovered_SheetName_14309_"/>
      <sheetName val="_Recovered_SheetName_14310_"/>
      <sheetName val="_Recovered_SheetName_14311_"/>
      <sheetName val="_Recovered_SheetName_14312_"/>
      <sheetName val="_Recovered_SheetName_14313_"/>
      <sheetName val="_Recovered_SheetName_14314_"/>
      <sheetName val="_Recovered_SheetName_14315_"/>
      <sheetName val="_Recovered_SheetName_14316_"/>
      <sheetName val="_Recovered_SheetName_14317_"/>
      <sheetName val="_Recovered_SheetName_14318_"/>
      <sheetName val="_Recovered_SheetName_14319_"/>
      <sheetName val="_Recovered_SheetName_14320_"/>
      <sheetName val="_Recovered_SheetName_14321_"/>
      <sheetName val="_Recovered_SheetName_14322_"/>
      <sheetName val="_Recovered_SheetName_14323_"/>
      <sheetName val="_Recovered_SheetName_14324_"/>
      <sheetName val="_Recovered_SheetName_14325_"/>
      <sheetName val="_Recovered_SheetName_14326_"/>
      <sheetName val="_Recovered_SheetName_14327_"/>
      <sheetName val="_Recovered_SheetName_14328_"/>
      <sheetName val="_Recovered_SheetName_14329_"/>
      <sheetName val="_Recovered_SheetName_14330_"/>
      <sheetName val="_Recovered_SheetName_14331_"/>
      <sheetName val="_Recovered_SheetName_14332_"/>
      <sheetName val="_Recovered_SheetName_14333_"/>
      <sheetName val="_Recovered_SheetName_14334_"/>
      <sheetName val="_Recovered_SheetName_14335_"/>
      <sheetName val="_Recovered_SheetName_14336_"/>
      <sheetName val="_Recovered_SheetName_14337_"/>
      <sheetName val="_Recovered_SheetName_14338_"/>
      <sheetName val="_Recovered_SheetName_14339_"/>
      <sheetName val="_Recovered_SheetName_14340_"/>
      <sheetName val="_Recovered_SheetName_14341_"/>
      <sheetName val="_Recovered_SheetName_14342_"/>
      <sheetName val="_Recovered_SheetName_14343_"/>
      <sheetName val="_Recovered_SheetName_14344_"/>
      <sheetName val="_Recovered_SheetName_14345_"/>
      <sheetName val="_Recovered_SheetName_14346_"/>
      <sheetName val="_Recovered_SheetName_14347_"/>
      <sheetName val="_Recovered_SheetName_14348_"/>
      <sheetName val="_Recovered_SheetName_14349_"/>
      <sheetName val="_Recovered_SheetName_14350_"/>
      <sheetName val="_Recovered_SheetName_14351_"/>
      <sheetName val="_Recovered_SheetName_14352_"/>
      <sheetName val="_Recovered_SheetName_14353_"/>
      <sheetName val="_Recovered_SheetName_14354_"/>
      <sheetName val="_Recovered_SheetName_14355_"/>
      <sheetName val="_Recovered_SheetName_14356_"/>
      <sheetName val="_Recovered_SheetName_14357_"/>
      <sheetName val="_Recovered_SheetName_14358_"/>
      <sheetName val="_Recovered_SheetName_14359_"/>
      <sheetName val="_Recovered_SheetName_14360_"/>
      <sheetName val="_Recovered_SheetName_14361_"/>
      <sheetName val="_Recovered_SheetName_14362_"/>
      <sheetName val="_Recovered_SheetName_14363_"/>
      <sheetName val="_Recovered_SheetName_14364_"/>
      <sheetName val="_Recovered_SheetName_14365_"/>
      <sheetName val="_Recovered_SheetName_14366_"/>
      <sheetName val="_Recovered_SheetName_14367_"/>
      <sheetName val="_Recovered_SheetName_14368_"/>
      <sheetName val="_Recovered_SheetName_14369_"/>
      <sheetName val="_Recovered_SheetName_14370_"/>
      <sheetName val="_Recovered_SheetName_14371_"/>
      <sheetName val="_Recovered_SheetName_14372_"/>
      <sheetName val="_Recovered_SheetName_14373_"/>
      <sheetName val="_Recovered_SheetName_14374_"/>
      <sheetName val="_Recovered_SheetName_14375_"/>
      <sheetName val="_Recovered_SheetName_14376_"/>
      <sheetName val="_Recovered_SheetName_14377_"/>
      <sheetName val="_Recovered_SheetName_14378_"/>
      <sheetName val="_Recovered_SheetName_14379_"/>
      <sheetName val="_Recovered_SheetName_14380_"/>
      <sheetName val="_Recovered_SheetName_14381_"/>
      <sheetName val="_Recovered_SheetName_14382_"/>
      <sheetName val="_Recovered_SheetName_14383_"/>
      <sheetName val="_Recovered_SheetName_14384_"/>
      <sheetName val="_Recovered_SheetName_14385_"/>
      <sheetName val="_Recovered_SheetName_14386_"/>
      <sheetName val="_Recovered_SheetName_14387_"/>
      <sheetName val="_Recovered_SheetName_14388_"/>
      <sheetName val="_Recovered_SheetName_14389_"/>
      <sheetName val="_Recovered_SheetName_14390_"/>
      <sheetName val="_Recovered_SheetName_14391_"/>
      <sheetName val="_Recovered_SheetName_14392_"/>
      <sheetName val="_Recovered_SheetName_14393_"/>
      <sheetName val="_Recovered_SheetName_14394_"/>
      <sheetName val="_Recovered_SheetName_14395_"/>
      <sheetName val="_Recovered_SheetName_14396_"/>
      <sheetName val="_Recovered_SheetName_14397_"/>
      <sheetName val="_Recovered_SheetName_14398_"/>
      <sheetName val="_Recovered_SheetName_14399_"/>
      <sheetName val="_Recovered_SheetName_14400_"/>
      <sheetName val="_Recovered_SheetName_14401_"/>
      <sheetName val="_Recovered_SheetName_14402_"/>
      <sheetName val="_Recovered_SheetName_14403_"/>
      <sheetName val="_Recovered_SheetName_14404_"/>
      <sheetName val="_Recovered_SheetName_14405_"/>
      <sheetName val="_Recovered_SheetName_14406_"/>
      <sheetName val="_Recovered_SheetName_14407_"/>
      <sheetName val="_Recovered_SheetName_14408_"/>
      <sheetName val="_Recovered_SheetName_14409_"/>
      <sheetName val="_Recovered_SheetName_14410_"/>
      <sheetName val="_Recovered_SheetName_14411_"/>
      <sheetName val="_Recovered_SheetName_14412_"/>
      <sheetName val="_Recovered_SheetName_14413_"/>
      <sheetName val="_Recovered_SheetName_14414_"/>
      <sheetName val="_Recovered_SheetName_14415_"/>
      <sheetName val="_Recovered_SheetName_14416_"/>
      <sheetName val="_Recovered_SheetName_14417_"/>
      <sheetName val="_Recovered_SheetName_14418_"/>
      <sheetName val="_Recovered_SheetName_14419_"/>
      <sheetName val="_Recovered_SheetName_14420_"/>
      <sheetName val="_Recovered_SheetName_14421_"/>
      <sheetName val="_Recovered_SheetName_14422_"/>
      <sheetName val="_Recovered_SheetName_14423_"/>
      <sheetName val="_Recovered_SheetName_14424_"/>
      <sheetName val="_Recovered_SheetName_14425_"/>
      <sheetName val="_Recovered_SheetName_14426_"/>
      <sheetName val="_Recovered_SheetName_14427_"/>
      <sheetName val="_Recovered_SheetName_14428_"/>
      <sheetName val="_Recovered_SheetName_14429_"/>
      <sheetName val="_Recovered_SheetName_14430_"/>
      <sheetName val="_Recovered_SheetName_14431_"/>
      <sheetName val="_Recovered_SheetName_14432_"/>
      <sheetName val="_Recovered_SheetName_14433_"/>
      <sheetName val="_Recovered_SheetName_14434_"/>
      <sheetName val="_Recovered_SheetName_14435_"/>
      <sheetName val="_Recovered_SheetName_14436_"/>
      <sheetName val="_Recovered_SheetName_14437_"/>
      <sheetName val="_Recovered_SheetName_14438_"/>
      <sheetName val="_Recovered_SheetName_14439_"/>
      <sheetName val="_Recovered_SheetName_14440_"/>
      <sheetName val="_Recovered_SheetName_14441_"/>
      <sheetName val="_Recovered_SheetName_14442_"/>
      <sheetName val="_Recovered_SheetName_14443_"/>
      <sheetName val="_Recovered_SheetName_14444_"/>
      <sheetName val="_Recovered_SheetName_14445_"/>
      <sheetName val="_Recovered_SheetName_14446_"/>
      <sheetName val="_Recovered_SheetName_14447_"/>
      <sheetName val="_Recovered_SheetName_14448_"/>
      <sheetName val="_Recovered_SheetName_14449_"/>
      <sheetName val="_Recovered_SheetName_14450_"/>
      <sheetName val="_Recovered_SheetName_14451_"/>
      <sheetName val="_Recovered_SheetName_14452_"/>
      <sheetName val="_Recovered_SheetName_14453_"/>
      <sheetName val="_Recovered_SheetName_14454_"/>
      <sheetName val="_Recovered_SheetName_14455_"/>
      <sheetName val="_Recovered_SheetName_14456_"/>
      <sheetName val="Schedules_PL1"/>
      <sheetName val="Schedules_BS1"/>
      <sheetName val="Schedules_PL"/>
      <sheetName val="Schedules_BS"/>
      <sheetName val="Schedules_PL7"/>
      <sheetName val="Schedules_BS7"/>
      <sheetName val="Schedules_PL2"/>
      <sheetName val="Schedules_BS2"/>
      <sheetName val="Schedules_PL3"/>
      <sheetName val="Schedules_BS3"/>
      <sheetName val="Schedules_PL5"/>
      <sheetName val="Schedules_BS5"/>
      <sheetName val="Schedules_PL4"/>
      <sheetName val="Schedules_BS4"/>
      <sheetName val="Schedules_PL6"/>
      <sheetName val="Schedules_BS6"/>
      <sheetName val="PRECAST_lightconc-II36"/>
      <sheetName val="Cleaning_&amp;_Grubbing36"/>
      <sheetName val="PRECAST_lightconc_II36"/>
      <sheetName val="College_Details36"/>
      <sheetName val="Personal_36"/>
      <sheetName val="jidal_dam36"/>
      <sheetName val="fran_temp36"/>
      <sheetName val="kona_swit36"/>
      <sheetName val="template_(8)36"/>
      <sheetName val="template_(9)36"/>
      <sheetName val="OVER_HEADS36"/>
      <sheetName val="Cover_Sheet36"/>
      <sheetName val="BOQ_REV_A36"/>
      <sheetName val="PTB_(IO)36"/>
      <sheetName val="BMS_36"/>
      <sheetName val="SPT_vs_PHI36"/>
      <sheetName val="TBAL9697_-group_wise__sdpl36"/>
      <sheetName val="TAX_BILLS34"/>
      <sheetName val="CASH_BILLS34"/>
      <sheetName val="LABOUR_BILLS34"/>
      <sheetName val="puch_order34"/>
      <sheetName val="Sheet1_(2)34"/>
      <sheetName val="Quantity_Schedule35"/>
      <sheetName val="Revenue__Schedule_35"/>
      <sheetName val="Balance_works_-_Direct_Cost35"/>
      <sheetName val="Balance_works_-_Indirect_Cost35"/>
      <sheetName val="Fund_Plan35"/>
      <sheetName val="Bill_of_Resources35"/>
      <sheetName val="SITE_OVERHEADS34"/>
      <sheetName val="labour_coeff34"/>
      <sheetName val="Site_Dev_BOQ34"/>
      <sheetName val="Expenditure_plan34"/>
      <sheetName val="ORDER_BOOKING34"/>
      <sheetName val="Costing_Upto_Mar'11_(2)34"/>
      <sheetName val="Tender_Summary34"/>
      <sheetName val="beam-reinft-IIInd_floor34"/>
      <sheetName val="Prelims_Breakup34"/>
      <sheetName val="Boq_Block_A34"/>
      <sheetName val="M-Book_for_Conc34"/>
      <sheetName val="M-Book_for_FW34"/>
      <sheetName val="_24_07_10_RS_&amp;_SECURITY34"/>
      <sheetName val="24_07_10_CIVIL_WET34"/>
      <sheetName val="_24_07_10_CIVIL34"/>
      <sheetName val="_24_07_10_MECH-FAB34"/>
      <sheetName val="_24_07_10_MECH-TANK34"/>
      <sheetName val="_23_07_10_N_SHIFT_MECH-FAB34"/>
      <sheetName val="_23_07_10_N_SHIFT_MECH-TANK34"/>
      <sheetName val="_23_07_10_RS_&amp;_SECURITY34"/>
      <sheetName val="23_07_10_CIVIL_WET34"/>
      <sheetName val="_23_07_10_CIVIL34"/>
      <sheetName val="_23_07_10_MECH-FAB34"/>
      <sheetName val="_23_07_10_MECH-TANK34"/>
      <sheetName val="_22_07_10_N_SHIFT_MECH-FAB34"/>
      <sheetName val="_22_07_10_N_SHIFT_MECH-TANK34"/>
      <sheetName val="_22_07_10_RS_&amp;_SECURITY34"/>
      <sheetName val="22_07_10_CIVIL_WET34"/>
      <sheetName val="_22_07_10_CIVIL34"/>
      <sheetName val="_22_07_10_MECH-FAB34"/>
      <sheetName val="_22_07_10_MECH-TANK34"/>
      <sheetName val="_21_07_10_N_SHIFT_MECH-FAB34"/>
      <sheetName val="_21_07_10_N_SHIFT_MECH-TANK34"/>
      <sheetName val="_21_07_10_RS_&amp;_SECURITY34"/>
      <sheetName val="21_07_10_CIVIL_WET34"/>
      <sheetName val="_21_07_10_CIVIL34"/>
      <sheetName val="_21_07_10_MECH-FAB34"/>
      <sheetName val="_21_07_10_MECH-TANK34"/>
      <sheetName val="_20_07_10_N_SHIFT_MECH-FAB34"/>
      <sheetName val="_20_07_10_N_SHIFT_MECH-TANK34"/>
      <sheetName val="_20_07_10_RS_&amp;_SECURITY34"/>
      <sheetName val="20_07_10_CIVIL_WET34"/>
      <sheetName val="_20_07_10_CIVIL34"/>
      <sheetName val="_20_07_10_MECH-FAB34"/>
      <sheetName val="_20_07_10_MECH-TANK34"/>
      <sheetName val="_19_07_10_N_SHIFT_MECH-FAB34"/>
      <sheetName val="_19_07_10_N_SHIFT_MECH-TANK34"/>
      <sheetName val="_19_07_10_RS_&amp;_SECURITY34"/>
      <sheetName val="19_07_10_CIVIL_WET34"/>
      <sheetName val="_19_07_10_CIVIL34"/>
      <sheetName val="_19_07_10_MECH-FAB34"/>
      <sheetName val="_19_07_10_MECH-TANK34"/>
      <sheetName val="_18_07_10_N_SHIFT_MECH-FAB34"/>
      <sheetName val="_18_07_10_N_SHIFT_MECH-TANK34"/>
      <sheetName val="_18_07_10_RS_&amp;_SECURITY34"/>
      <sheetName val="18_07_10_CIVIL_WET34"/>
      <sheetName val="_18_07_10_CIVIL34"/>
      <sheetName val="_18_07_10_MECH-FAB34"/>
      <sheetName val="_18_07_10_MECH-TANK34"/>
      <sheetName val="_17_07_10_N_SHIFT_MECH-FAB34"/>
      <sheetName val="_17_07_10_N_SHIFT_MECH-TANK34"/>
      <sheetName val="_17_07_10_RS_&amp;_SECURITY34"/>
      <sheetName val="17_07_10_CIVIL_WET34"/>
      <sheetName val="_17_07_10_CIVIL34"/>
      <sheetName val="_17_07_10_MECH-FAB34"/>
      <sheetName val="_17_07_10_MECH-TANK34"/>
      <sheetName val="_16_07_10_N_SHIFT_MECH-FAB33"/>
      <sheetName val="_16_07_10_N_SHIFT_MECH-TANK33"/>
      <sheetName val="_16_07_10_RS_&amp;_SECURITY33"/>
      <sheetName val="16_07_10_CIVIL_WET33"/>
      <sheetName val="_16_07_10_CIVIL33"/>
      <sheetName val="_16_07_10_MECH-FAB33"/>
      <sheetName val="_16_07_10_MECH-TANK33"/>
      <sheetName val="_15_07_10_N_SHIFT_MECH-FAB33"/>
      <sheetName val="_15_07_10_N_SHIFT_MECH-TANK33"/>
      <sheetName val="_15_07_10_RS_&amp;_SECURITY33"/>
      <sheetName val="15_07_10_CIVIL_WET33"/>
      <sheetName val="_15_07_10_CIVIL33"/>
      <sheetName val="_15_07_10_MECH-FAB33"/>
      <sheetName val="_15_07_10_MECH-TANK33"/>
      <sheetName val="_14_07_10_N_SHIFT_MECH-FAB33"/>
      <sheetName val="_14_07_10_N_SHIFT_MECH-TANK33"/>
      <sheetName val="_14_07_10_RS_&amp;_SECURITY33"/>
      <sheetName val="14_07_10_CIVIL_WET33"/>
      <sheetName val="_14_07_10_CIVIL33"/>
      <sheetName val="_14_07_10_MECH-FAB33"/>
      <sheetName val="_14_07_10_MECH-TANK33"/>
      <sheetName val="_13_07_10_N_SHIFT_MECH-FAB33"/>
      <sheetName val="_13_07_10_N_SHIFT_MECH-TANK33"/>
      <sheetName val="_13_07_10_RS_&amp;_SECURITY33"/>
      <sheetName val="13_07_10_CIVIL_WET33"/>
      <sheetName val="_13_07_10_CIVIL33"/>
      <sheetName val="_13_07_10_MECH-FAB33"/>
      <sheetName val="_13_07_10_MECH-TANK33"/>
      <sheetName val="_12_07_10_N_SHIFT_MECH-FAB33"/>
      <sheetName val="_12_07_10_N_SHIFT_MECH-TANK33"/>
      <sheetName val="_12_07_10_RS_&amp;_SECURITY33"/>
      <sheetName val="12_07_10_CIVIL_WET33"/>
      <sheetName val="_12_07_10_CIVIL33"/>
      <sheetName val="_12_07_10_MECH-FAB33"/>
      <sheetName val="_12_07_10_MECH-TANK33"/>
      <sheetName val="_11_07_10_N_SHIFT_MECH-FAB33"/>
      <sheetName val="_11_07_10_N_SHIFT_MECH-TANK33"/>
      <sheetName val="_11_07_10_RS_&amp;_SECURITY33"/>
      <sheetName val="11_07_10_CIVIL_WET33"/>
      <sheetName val="_11_07_10_CIVIL33"/>
      <sheetName val="_11_07_10_MECH-FAB33"/>
      <sheetName val="_11_07_10_MECH-TANK33"/>
      <sheetName val="_10_07_10_N_SHIFT_MECH-FAB33"/>
      <sheetName val="_10_07_10_N_SHIFT_MECH-TANK33"/>
      <sheetName val="_10_07_10_RS_&amp;_SECURITY33"/>
      <sheetName val="10_07_10_CIVIL_WET33"/>
      <sheetName val="_10_07_10_CIVIL33"/>
      <sheetName val="_10_07_10_MECH-FAB33"/>
      <sheetName val="_10_07_10_MECH-TANK33"/>
      <sheetName val="_09_07_10_N_SHIFT_MECH-FAB33"/>
      <sheetName val="_09_07_10_N_SHIFT_MECH-TANK33"/>
      <sheetName val="_09_07_10_RS_&amp;_SECURITY33"/>
      <sheetName val="09_07_10_CIVIL_WET33"/>
      <sheetName val="_09_07_10_CIVIL33"/>
      <sheetName val="_09_07_10_MECH-FAB33"/>
      <sheetName val="_09_07_10_MECH-TANK33"/>
      <sheetName val="_08_07_10_N_SHIFT_MECH-FAB33"/>
      <sheetName val="_08_07_10_N_SHIFT_MECH-TANK33"/>
      <sheetName val="_08_07_10_RS_&amp;_SECURITY33"/>
      <sheetName val="08_07_10_CIVIL_WET33"/>
      <sheetName val="_08_07_10_CIVIL33"/>
      <sheetName val="_08_07_10_MECH-FAB33"/>
      <sheetName val="_08_07_10_MECH-TANK33"/>
      <sheetName val="_07_07_10_N_SHIFT_MECH-FAB33"/>
      <sheetName val="_07_07_10_N_SHIFT_MECH-TANK33"/>
      <sheetName val="_07_07_10_RS_&amp;_SECURITY33"/>
      <sheetName val="07_07_10_CIVIL_WET33"/>
      <sheetName val="_07_07_10_CIVIL33"/>
      <sheetName val="_07_07_10_MECH-FAB33"/>
      <sheetName val="_07_07_10_MECH-TANK33"/>
      <sheetName val="_06_07_10_N_SHIFT_MECH-FAB33"/>
      <sheetName val="_06_07_10_N_SHIFT_MECH-TANK33"/>
      <sheetName val="_06_07_10_RS_&amp;_SECURITY33"/>
      <sheetName val="06_07_10_CIVIL_WET33"/>
      <sheetName val="_06_07_10_CIVIL33"/>
      <sheetName val="_06_07_10_MECH-FAB33"/>
      <sheetName val="_06_07_10_MECH-TANK33"/>
      <sheetName val="_05_07_10_N_SHIFT_MECH-FAB33"/>
      <sheetName val="_05_07_10_N_SHIFT_MECH-TANK33"/>
      <sheetName val="_05_07_10_RS_&amp;_SECURITY33"/>
      <sheetName val="05_07_10_CIVIL_WET33"/>
      <sheetName val="_05_07_10_CIVIL33"/>
      <sheetName val="_05_07_10_MECH-FAB33"/>
      <sheetName val="_05_07_10_MECH-TANK33"/>
      <sheetName val="_04_07_10_N_SHIFT_MECH-FAB33"/>
      <sheetName val="_04_07_10_N_SHIFT_MECH-TANK33"/>
      <sheetName val="_04_07_10_RS_&amp;_SECURITY33"/>
      <sheetName val="04_07_10_CIVIL_WET33"/>
      <sheetName val="_04_07_10_CIVIL33"/>
      <sheetName val="_04_07_10_MECH-FAB33"/>
      <sheetName val="_04_07_10_MECH-TANK33"/>
      <sheetName val="_03_07_10_N_SHIFT_MECH-FAB33"/>
      <sheetName val="_03_07_10_N_SHIFT_MECH-TANK33"/>
      <sheetName val="_03_07_10_RS_&amp;_SECURITY_33"/>
      <sheetName val="03_07_10_CIVIL_WET_33"/>
      <sheetName val="_03_07_10_CIVIL_33"/>
      <sheetName val="_03_07_10_MECH-FAB_33"/>
      <sheetName val="_03_07_10_MECH-TANK_33"/>
      <sheetName val="_02_07_10_N_SHIFT_MECH-FAB_33"/>
      <sheetName val="_02_07_10_N_SHIFT_MECH-TANK_33"/>
      <sheetName val="_02_07_10_RS_&amp;_SECURITY33"/>
      <sheetName val="02_07_10_CIVIL_WET33"/>
      <sheetName val="_02_07_10_CIVIL33"/>
      <sheetName val="_02_07_10_MECH-FAB33"/>
      <sheetName val="_02_07_10_MECH-TANK33"/>
      <sheetName val="_01_07_10_N_SHIFT_MECH-FAB33"/>
      <sheetName val="_01_07_10_N_SHIFT_MECH-TANK33"/>
      <sheetName val="_01_07_10_RS_&amp;_SECURITY33"/>
      <sheetName val="01_07_10_CIVIL_WET33"/>
      <sheetName val="_01_07_10_CIVIL33"/>
      <sheetName val="_01_07_10_MECH-FAB33"/>
      <sheetName val="_01_07_10_MECH-TANK33"/>
      <sheetName val="_30_06_10_N_SHIFT_MECH-FAB33"/>
      <sheetName val="_30_06_10_N_SHIFT_MECH-TANK33"/>
      <sheetName val="scurve_calc_(2)33"/>
      <sheetName val="Direct_cost_shed_A-2_33"/>
      <sheetName val="Meas_-Hotel_Part34"/>
      <sheetName val="BOQ_Direct_selling_cost33"/>
      <sheetName val="Civil_Boq33"/>
      <sheetName val="BOQ_(2)34"/>
      <sheetName val="St_co_91_5lvl33"/>
      <sheetName val="22_12_201134"/>
      <sheetName val="Contract_Night_Staff33"/>
      <sheetName val="Contract_Day_Staff33"/>
      <sheetName val="Day_Shift33"/>
      <sheetName val="Night_Shift33"/>
      <sheetName val="Fee_Rate_Summary33"/>
      <sheetName val="_09_07_10_M顅ᎆ뤀ᨇ԰?缀?33"/>
      <sheetName val="TBAL9697__group_wise__sdpl33"/>
      <sheetName val="final_abstract33"/>
      <sheetName val="Ave_wtd_rates33"/>
      <sheetName val="Material_33"/>
      <sheetName val="Labour_&amp;_Plant33"/>
      <sheetName val="Cashflow_projection33"/>
      <sheetName val="PA-_Consutant_33"/>
      <sheetName val="Item-_Compact33"/>
      <sheetName val="Civil_Works33"/>
      <sheetName val="IO_List33"/>
      <sheetName val="Fill_this_out_first___33"/>
      <sheetName val="INPUT_SHEET33"/>
      <sheetName val="Meas__Hotel_Part33"/>
      <sheetName val="Labour_productivity33"/>
      <sheetName val="DI_Rate_Analysis34"/>
      <sheetName val="Economic_RisingMain__Ph-I34"/>
      <sheetName val="SP_Break_Up33"/>
      <sheetName val="Sales_&amp;_Prod33"/>
      <sheetName val="Cost_Index33"/>
      <sheetName val="cash_in_flow_Summary_JV_33"/>
      <sheetName val="water_prop_33"/>
      <sheetName val="GR_slab-reinft33"/>
      <sheetName val="Staff_Acco_33"/>
      <sheetName val="Project_Details__33"/>
      <sheetName val="Driveway_Beams33"/>
      <sheetName val="INDIGINEOUS_ITEMS_33"/>
      <sheetName val="MN_T_B_33"/>
      <sheetName val="F20_Risk_Analysis33"/>
      <sheetName val="Change_Order_Log33"/>
      <sheetName val="2000_MOR33"/>
      <sheetName val="3cd_Annexure33"/>
      <sheetName val="Fin__Assumpt__-_Sensitivities33"/>
      <sheetName val="Bill_133"/>
      <sheetName val="Bill_233"/>
      <sheetName val="Bill_333"/>
      <sheetName val="Bill_433"/>
      <sheetName val="Bill_533"/>
      <sheetName val="Bill_633"/>
      <sheetName val="Bill_733"/>
      <sheetName val="Rate_analysis-_BOQ_1_33"/>
      <sheetName val="1_Civil-RA33"/>
      <sheetName val="_09_07_10_M顅ᎆ뤀ᨇ԰33"/>
      <sheetName val="_09_07_10_M顅ᎆ뤀ᨇ԰_缀_33"/>
      <sheetName val="Structure_Bills_Qty33"/>
      <sheetName val="Rate_Analysis33"/>
      <sheetName val="Pacakges_split33"/>
      <sheetName val="Assumption_Inputs33"/>
      <sheetName val="Phase_133"/>
      <sheetName val="Eqpmnt_Plng33"/>
      <sheetName val="Debits_as_on_12_04_0832"/>
      <sheetName val="T-P1,_FINISHES_WORKING_33"/>
      <sheetName val="Assumption_&amp;_Exclusion33"/>
      <sheetName val="LABOUR_RATE33"/>
      <sheetName val="Material_Rate33"/>
      <sheetName val="Switch_V1633"/>
      <sheetName val="Theo_Cons-June'1032"/>
      <sheetName val="DEINKING(ANNEX_1)33"/>
      <sheetName val="AutoOpen_Stub_Data33"/>
      <sheetName val="Data_Sheet32"/>
      <sheetName val="External_Doors33"/>
      <sheetName val="STAFFSCHED_32"/>
      <sheetName val="Cat_A_Change_Control33"/>
      <sheetName val="Grade_Slab_-133"/>
      <sheetName val="Grade_Slab_-233"/>
      <sheetName val="Grade_slab-333"/>
      <sheetName val="Grade_slab_-433"/>
      <sheetName val="Grade_slab_-533"/>
      <sheetName val="Grade_slab_-633"/>
      <sheetName val="Factor_Sheet33"/>
      <sheetName val="India_F&amp;S_Template32"/>
      <sheetName val="_bus_bay32"/>
      <sheetName val="doq_432"/>
      <sheetName val="doq_232"/>
      <sheetName val="11B_32"/>
      <sheetName val="ACAD_Finishes32"/>
      <sheetName val="Site_Details32"/>
      <sheetName val="Site_Area_Statement32"/>
      <sheetName val="BOQ_LT32"/>
      <sheetName val="Summary_WG32"/>
      <sheetName val="AFAS_32"/>
      <sheetName val="RDS_&amp;_WLD32"/>
      <sheetName val="PA_System32"/>
      <sheetName val="Server_&amp;_PAC_Room32"/>
      <sheetName val="HVAC_BOQ32"/>
      <sheetName val="Deduction_of_assets31"/>
      <sheetName val="14_07_10_CIVIL_W [32"/>
      <sheetName val="Income_Statement32"/>
      <sheetName val="Invoice_Tracker32"/>
      <sheetName val="d-safe_specs31"/>
      <sheetName val="Quote_Sheet31"/>
      <sheetName val="Top_Sheet32"/>
      <sheetName val="Col_NUM32"/>
      <sheetName val="COLUMN_RC_32"/>
      <sheetName val="STILT_Floor_Slab_NUM32"/>
      <sheetName val="First_Floor_Slab_RC32"/>
      <sheetName val="FIRST_FLOOR_SLAB_WT_SUMMARY32"/>
      <sheetName val="Stilt_Floor_Beam_NUM32"/>
      <sheetName val="STILT_BEAM_NUM32"/>
      <sheetName val="STILT_BEAM_RC32"/>
      <sheetName val="Stilt_wall_Num32"/>
      <sheetName val="STILT_WALL_RC32"/>
      <sheetName val="Z-DETAILS_ABOVE_RAFT_UPTO_+0_33"/>
      <sheetName val="Z-DETAILS_ABOVE_RAFT_UPTO_+_(41"/>
      <sheetName val="TOTAL_CHECK32"/>
      <sheetName val="TYP___wall_Num32"/>
      <sheetName val="Z-DETAILS_TYP__+2_85_TO_+8_8532"/>
      <sheetName val="Blr_hire31"/>
      <sheetName val="PRECAST_lig(tconc_II31"/>
      <sheetName val="Misc__Data31"/>
      <sheetName val="Load_Details(B2)32"/>
      <sheetName val="Works_-_Quote_Sheet32"/>
      <sheetName val="Cost_Basis31"/>
      <sheetName val="MASTER_RATE_ANALYSIS31"/>
      <sheetName val="RMG_-ABS31"/>
      <sheetName val="T_P_-ABS31"/>
      <sheetName val="T_P_-MB31"/>
      <sheetName val="E_P_R-ABS31"/>
      <sheetName val="E__R-MB31"/>
      <sheetName val="Bldg_6-ABS31"/>
      <sheetName val="Bldg_6-MB31"/>
      <sheetName val="Kz_Grid_Press_foundation_ABS31"/>
      <sheetName val="Kz_Grid_Press_foundation_meas31"/>
      <sheetName val="600-1200T__ABS31"/>
      <sheetName val="600-1200T_Meas31"/>
      <sheetName val="BSR-II_ABS31"/>
      <sheetName val="BSR-II_meas31"/>
      <sheetName val="Misc_ABS31"/>
      <sheetName val="Misc_MB31"/>
      <sheetName val="This_Bill31"/>
      <sheetName val="Upto_Previous31"/>
      <sheetName val="Up_to_date31"/>
      <sheetName val="Grand_Abstract31"/>
      <sheetName val="Blank_MB31"/>
      <sheetName val="cement_summary31"/>
      <sheetName val="Reinforcement_Steel31"/>
      <sheetName val="P-I_CEMENT_RECONCILIATION_31"/>
      <sheetName val="Ra-38_area_wise_summary31"/>
      <sheetName val="P-II_Cement_Reconciliation31"/>
      <sheetName val="Ra-16_P-II31"/>
      <sheetName val="RA_16-_GH31"/>
      <sheetName val="Intro_31"/>
      <sheetName val="Gate_231"/>
      <sheetName val="Name_List31"/>
      <sheetName val="VF_Full_Recon31"/>
      <sheetName val="PITP3_COPY31"/>
      <sheetName val="Meas_31"/>
      <sheetName val="BLOCK-A_(MEA_SHEET)32"/>
      <sheetName val="Expenses_Actual_Vs__Budgeted31"/>
      <sheetName val="Col_up_to_plinth31"/>
      <sheetName val="Project_Ignite31"/>
      <sheetName val="RCC,Ret__Wall31"/>
      <sheetName val="Schedules_PL8"/>
      <sheetName val="Schedules_BS8"/>
      <sheetName val="PRECAST_lightconc-II49"/>
      <sheetName val="Cleaning_&amp;_Grubbing49"/>
      <sheetName val="PRECAST_lightconc_II49"/>
      <sheetName val="College_Details49"/>
      <sheetName val="Personal_49"/>
      <sheetName val="jidal_dam49"/>
      <sheetName val="fran_temp49"/>
      <sheetName val="kona_swit49"/>
      <sheetName val="template_(8)49"/>
      <sheetName val="template_(9)49"/>
      <sheetName val="OVER_HEADS49"/>
      <sheetName val="Cover_Sheet49"/>
      <sheetName val="BOQ_REV_A49"/>
      <sheetName val="PTB_(IO)49"/>
      <sheetName val="BMS_49"/>
      <sheetName val="SPT_vs_PHI49"/>
      <sheetName val="TBAL9697_-group_wise__sdpl49"/>
      <sheetName val="TAX_BILLS47"/>
      <sheetName val="CASH_BILLS47"/>
      <sheetName val="LABOUR_BILLS47"/>
      <sheetName val="puch_order47"/>
      <sheetName val="Sheet1_(2)47"/>
      <sheetName val="Quantity_Schedule48"/>
      <sheetName val="Revenue__Schedule_48"/>
      <sheetName val="Balance_works_-_Direct_Cost48"/>
      <sheetName val="Balance_works_-_Indirect_Cost48"/>
      <sheetName val="Fund_Plan48"/>
      <sheetName val="Bill_of_Resources48"/>
      <sheetName val="SITE_OVERHEADS47"/>
      <sheetName val="labour_coeff47"/>
      <sheetName val="Site_Dev_BOQ47"/>
      <sheetName val="Expenditure_plan47"/>
      <sheetName val="ORDER_BOOKING47"/>
      <sheetName val="Costing_Upto_Mar'11_(2)47"/>
      <sheetName val="Tender_Summary47"/>
      <sheetName val="beam-reinft-IIInd_floor47"/>
      <sheetName val="Prelims_Breakup47"/>
      <sheetName val="Boq_Block_A47"/>
      <sheetName val="M-Book_for_Conc47"/>
      <sheetName val="M-Book_for_FW47"/>
      <sheetName val="_24_07_10_RS_&amp;_SECURITY47"/>
      <sheetName val="24_07_10_CIVIL_WET47"/>
      <sheetName val="_24_07_10_CIVIL47"/>
      <sheetName val="_24_07_10_MECH-FAB47"/>
      <sheetName val="_24_07_10_MECH-TANK47"/>
      <sheetName val="_23_07_10_N_SHIFT_MECH-FAB47"/>
      <sheetName val="_23_07_10_N_SHIFT_MECH-TANK47"/>
      <sheetName val="_23_07_10_RS_&amp;_SECURITY47"/>
      <sheetName val="23_07_10_CIVIL_WET47"/>
      <sheetName val="_23_07_10_CIVIL47"/>
      <sheetName val="_23_07_10_MECH-FAB47"/>
      <sheetName val="_23_07_10_MECH-TANK47"/>
      <sheetName val="_22_07_10_N_SHIFT_MECH-FAB47"/>
      <sheetName val="_22_07_10_N_SHIFT_MECH-TANK47"/>
      <sheetName val="_22_07_10_RS_&amp;_SECURITY47"/>
      <sheetName val="22_07_10_CIVIL_WET47"/>
      <sheetName val="_22_07_10_CIVIL47"/>
      <sheetName val="_22_07_10_MECH-FAB47"/>
      <sheetName val="_22_07_10_MECH-TANK47"/>
      <sheetName val="_21_07_10_N_SHIFT_MECH-FAB47"/>
      <sheetName val="_21_07_10_N_SHIFT_MECH-TANK47"/>
      <sheetName val="_21_07_10_RS_&amp;_SECURITY47"/>
      <sheetName val="21_07_10_CIVIL_WET47"/>
      <sheetName val="_21_07_10_CIVIL47"/>
      <sheetName val="_21_07_10_MECH-FAB47"/>
      <sheetName val="_21_07_10_MECH-TANK47"/>
      <sheetName val="_20_07_10_N_SHIFT_MECH-FAB47"/>
      <sheetName val="_20_07_10_N_SHIFT_MECH-TANK47"/>
      <sheetName val="_20_07_10_RS_&amp;_SECURITY47"/>
      <sheetName val="20_07_10_CIVIL_WET47"/>
      <sheetName val="_20_07_10_CIVIL47"/>
      <sheetName val="_20_07_10_MECH-FAB47"/>
      <sheetName val="_20_07_10_MECH-TANK47"/>
      <sheetName val="_19_07_10_N_SHIFT_MECH-FAB47"/>
      <sheetName val="_19_07_10_N_SHIFT_MECH-TANK47"/>
      <sheetName val="_19_07_10_RS_&amp;_SECURITY47"/>
      <sheetName val="19_07_10_CIVIL_WET47"/>
      <sheetName val="_19_07_10_CIVIL47"/>
      <sheetName val="_19_07_10_MECH-FAB47"/>
      <sheetName val="_19_07_10_MECH-TANK47"/>
      <sheetName val="_18_07_10_N_SHIFT_MECH-FAB47"/>
      <sheetName val="_18_07_10_N_SHIFT_MECH-TANK47"/>
      <sheetName val="_18_07_10_RS_&amp;_SECURITY47"/>
      <sheetName val="18_07_10_CIVIL_WET47"/>
      <sheetName val="_18_07_10_CIVIL47"/>
      <sheetName val="_18_07_10_MECH-FAB47"/>
      <sheetName val="_18_07_10_MECH-TANK47"/>
      <sheetName val="_17_07_10_N_SHIFT_MECH-FAB47"/>
      <sheetName val="_17_07_10_N_SHIFT_MECH-TANK47"/>
      <sheetName val="_17_07_10_RS_&amp;_SECURITY47"/>
      <sheetName val="17_07_10_CIVIL_WET47"/>
      <sheetName val="_17_07_10_CIVIL47"/>
      <sheetName val="_17_07_10_MECH-FAB47"/>
      <sheetName val="_17_07_10_MECH-TANK47"/>
      <sheetName val="_16_07_10_N_SHIFT_MECH-FAB46"/>
      <sheetName val="_16_07_10_N_SHIFT_MECH-TANK46"/>
      <sheetName val="_16_07_10_RS_&amp;_SECURITY46"/>
      <sheetName val="16_07_10_CIVIL_WET46"/>
      <sheetName val="_16_07_10_CIVIL46"/>
      <sheetName val="_16_07_10_MECH-FAB46"/>
      <sheetName val="_16_07_10_MECH-TANK46"/>
      <sheetName val="_15_07_10_N_SHIFT_MECH-FAB46"/>
      <sheetName val="_15_07_10_N_SHIFT_MECH-TANK46"/>
      <sheetName val="_15_07_10_RS_&amp;_SECURITY46"/>
      <sheetName val="15_07_10_CIVIL_WET46"/>
      <sheetName val="_15_07_10_CIVIL46"/>
      <sheetName val="_15_07_10_MECH-FAB46"/>
      <sheetName val="_15_07_10_MECH-TANK46"/>
      <sheetName val="_14_07_10_N_SHIFT_MECH-FAB46"/>
      <sheetName val="_14_07_10_N_SHIFT_MECH-TANK46"/>
      <sheetName val="_14_07_10_RS_&amp;_SECURITY46"/>
      <sheetName val="14_07_10_CIVIL_WET46"/>
      <sheetName val="_14_07_10_CIVIL46"/>
      <sheetName val="_14_07_10_MECH-FAB46"/>
      <sheetName val="_14_07_10_MECH-TANK46"/>
      <sheetName val="_13_07_10_N_SHIFT_MECH-FAB46"/>
      <sheetName val="_13_07_10_N_SHIFT_MECH-TANK46"/>
      <sheetName val="_13_07_10_RS_&amp;_SECURITY46"/>
      <sheetName val="13_07_10_CIVIL_WET46"/>
      <sheetName val="_13_07_10_CIVIL46"/>
      <sheetName val="_13_07_10_MECH-FAB46"/>
      <sheetName val="_13_07_10_MECH-TANK46"/>
      <sheetName val="_12_07_10_N_SHIFT_MECH-FAB46"/>
      <sheetName val="_12_07_10_N_SHIFT_MECH-TANK46"/>
      <sheetName val="_12_07_10_RS_&amp;_SECURITY46"/>
      <sheetName val="12_07_10_CIVIL_WET46"/>
      <sheetName val="_12_07_10_CIVIL46"/>
      <sheetName val="_12_07_10_MECH-FAB46"/>
      <sheetName val="_12_07_10_MECH-TANK46"/>
      <sheetName val="_11_07_10_N_SHIFT_MECH-FAB46"/>
      <sheetName val="_11_07_10_N_SHIFT_MECH-TANK46"/>
      <sheetName val="_11_07_10_RS_&amp;_SECURITY46"/>
      <sheetName val="11_07_10_CIVIL_WET46"/>
      <sheetName val="_11_07_10_CIVIL46"/>
      <sheetName val="_11_07_10_MECH-FAB46"/>
      <sheetName val="_11_07_10_MECH-TANK46"/>
      <sheetName val="_10_07_10_N_SHIFT_MECH-FAB46"/>
      <sheetName val="_10_07_10_N_SHIFT_MECH-TANK46"/>
      <sheetName val="_10_07_10_RS_&amp;_SECURITY46"/>
      <sheetName val="10_07_10_CIVIL_WET46"/>
      <sheetName val="_10_07_10_CIVIL46"/>
      <sheetName val="_10_07_10_MECH-FAB46"/>
      <sheetName val="_10_07_10_MECH-TANK46"/>
      <sheetName val="_09_07_10_N_SHIFT_MECH-FAB46"/>
      <sheetName val="_09_07_10_N_SHIFT_MECH-TANK46"/>
      <sheetName val="_09_07_10_RS_&amp;_SECURITY46"/>
      <sheetName val="09_07_10_CIVIL_WET46"/>
      <sheetName val="_09_07_10_CIVIL46"/>
      <sheetName val="_09_07_10_MECH-FAB46"/>
      <sheetName val="_09_07_10_MECH-TANK46"/>
      <sheetName val="_08_07_10_N_SHIFT_MECH-FAB46"/>
      <sheetName val="_08_07_10_N_SHIFT_MECH-TANK46"/>
      <sheetName val="_08_07_10_RS_&amp;_SECURITY46"/>
      <sheetName val="08_07_10_CIVIL_WET46"/>
      <sheetName val="_08_07_10_CIVIL46"/>
      <sheetName val="_08_07_10_MECH-FAB46"/>
      <sheetName val="_08_07_10_MECH-TANK46"/>
      <sheetName val="_07_07_10_N_SHIFT_MECH-FAB46"/>
      <sheetName val="_07_07_10_N_SHIFT_MECH-TANK46"/>
      <sheetName val="_07_07_10_RS_&amp;_SECURITY46"/>
      <sheetName val="07_07_10_CIVIL_WET46"/>
      <sheetName val="_07_07_10_CIVIL46"/>
      <sheetName val="_07_07_10_MECH-FAB46"/>
      <sheetName val="_07_07_10_MECH-TANK46"/>
      <sheetName val="_06_07_10_N_SHIFT_MECH-FAB46"/>
      <sheetName val="_06_07_10_N_SHIFT_MECH-TANK46"/>
      <sheetName val="_06_07_10_RS_&amp;_SECURITY46"/>
      <sheetName val="06_07_10_CIVIL_WET46"/>
      <sheetName val="_06_07_10_CIVIL46"/>
      <sheetName val="_06_07_10_MECH-FAB46"/>
      <sheetName val="_06_07_10_MECH-TANK46"/>
      <sheetName val="_05_07_10_N_SHIFT_MECH-FAB46"/>
      <sheetName val="_05_07_10_N_SHIFT_MECH-TANK46"/>
      <sheetName val="_05_07_10_RS_&amp;_SECURITY46"/>
      <sheetName val="05_07_10_CIVIL_WET46"/>
      <sheetName val="_05_07_10_CIVIL46"/>
      <sheetName val="_05_07_10_MECH-FAB46"/>
      <sheetName val="_05_07_10_MECH-TANK46"/>
      <sheetName val="_04_07_10_N_SHIFT_MECH-FAB46"/>
      <sheetName val="_04_07_10_N_SHIFT_MECH-TANK46"/>
      <sheetName val="_04_07_10_RS_&amp;_SECURITY46"/>
      <sheetName val="04_07_10_CIVIL_WET46"/>
      <sheetName val="_04_07_10_CIVIL46"/>
      <sheetName val="_04_07_10_MECH-FAB46"/>
      <sheetName val="_04_07_10_MECH-TANK46"/>
      <sheetName val="_03_07_10_N_SHIFT_MECH-FAB46"/>
      <sheetName val="_03_07_10_N_SHIFT_MECH-TANK46"/>
      <sheetName val="_03_07_10_RS_&amp;_SECURITY_46"/>
      <sheetName val="03_07_10_CIVIL_WET_46"/>
      <sheetName val="_03_07_10_CIVIL_46"/>
      <sheetName val="_03_07_10_MECH-FAB_46"/>
      <sheetName val="_03_07_10_MECH-TANK_46"/>
      <sheetName val="_02_07_10_N_SHIFT_MECH-FAB_46"/>
      <sheetName val="_02_07_10_N_SHIFT_MECH-TANK_46"/>
      <sheetName val="_02_07_10_RS_&amp;_SECURITY46"/>
      <sheetName val="02_07_10_CIVIL_WET46"/>
      <sheetName val="_02_07_10_CIVIL46"/>
      <sheetName val="_02_07_10_MECH-FAB46"/>
      <sheetName val="_02_07_10_MECH-TANK46"/>
      <sheetName val="_01_07_10_N_SHIFT_MECH-FAB46"/>
      <sheetName val="_01_07_10_N_SHIFT_MECH-TANK46"/>
      <sheetName val="_01_07_10_RS_&amp;_SECURITY46"/>
      <sheetName val="01_07_10_CIVIL_WET46"/>
      <sheetName val="_01_07_10_CIVIL46"/>
      <sheetName val="_01_07_10_MECH-FAB46"/>
      <sheetName val="_01_07_10_MECH-TANK46"/>
      <sheetName val="_30_06_10_N_SHIFT_MECH-FAB46"/>
      <sheetName val="_30_06_10_N_SHIFT_MECH-TANK46"/>
      <sheetName val="scurve_calc_(2)46"/>
      <sheetName val="Direct_cost_shed_A-2_46"/>
      <sheetName val="Meas_-Hotel_Part47"/>
      <sheetName val="BOQ_Direct_selling_cost46"/>
      <sheetName val="Civil_Boq46"/>
      <sheetName val="BOQ_(2)47"/>
      <sheetName val="St_co_91_5lvl46"/>
      <sheetName val="22_12_201147"/>
      <sheetName val="Contract_Night_Staff46"/>
      <sheetName val="Contract_Day_Staff46"/>
      <sheetName val="Day_Shift46"/>
      <sheetName val="Night_Shift46"/>
      <sheetName val="Fee_Rate_Summary46"/>
      <sheetName val="_09_07_10_M顅ᎆ뤀ᨇ԰?缀?46"/>
      <sheetName val="TBAL9697__group_wise__sdpl46"/>
      <sheetName val="final_abstract46"/>
      <sheetName val="Ave_wtd_rates46"/>
      <sheetName val="Material_46"/>
      <sheetName val="Labour_&amp;_Plant46"/>
      <sheetName val="Cashflow_projection46"/>
      <sheetName val="PA-_Consutant_46"/>
      <sheetName val="Item-_Compact46"/>
      <sheetName val="Civil_Works46"/>
      <sheetName val="IO_List46"/>
      <sheetName val="Fill_this_out_first___46"/>
      <sheetName val="INPUT_SHEET46"/>
      <sheetName val="Meas__Hotel_Part46"/>
      <sheetName val="Labour_productivity46"/>
      <sheetName val="DI_Rate_Analysis47"/>
      <sheetName val="Economic_RisingMain__Ph-I47"/>
      <sheetName val="SP_Break_Up46"/>
      <sheetName val="Sales_&amp;_Prod46"/>
      <sheetName val="Cost_Index46"/>
      <sheetName val="cash_in_flow_Summary_JV_46"/>
      <sheetName val="water_prop_46"/>
      <sheetName val="GR_slab-reinft46"/>
      <sheetName val="Staff_Acco_46"/>
      <sheetName val="Project_Details__46"/>
      <sheetName val="Driveway_Beams46"/>
      <sheetName val="INDIGINEOUS_ITEMS_46"/>
      <sheetName val="MN_T_B_46"/>
      <sheetName val="F20_Risk_Analysis46"/>
      <sheetName val="Change_Order_Log46"/>
      <sheetName val="2000_MOR46"/>
      <sheetName val="3cd_Annexure46"/>
      <sheetName val="Fin__Assumpt__-_Sensitivities46"/>
      <sheetName val="Bill_146"/>
      <sheetName val="Bill_246"/>
      <sheetName val="Bill_346"/>
      <sheetName val="Bill_446"/>
      <sheetName val="Bill_546"/>
      <sheetName val="Bill_646"/>
      <sheetName val="Bill_746"/>
      <sheetName val="Rate_analysis-_BOQ_1_46"/>
      <sheetName val="1_Civil-RA46"/>
      <sheetName val="_09_07_10_M顅ᎆ뤀ᨇ԰46"/>
      <sheetName val="_09_07_10_M顅ᎆ뤀ᨇ԰_缀_46"/>
      <sheetName val="Structure_Bills_Qty46"/>
      <sheetName val="Rate_Analysis46"/>
      <sheetName val="Pacakges_split46"/>
      <sheetName val="Assumption_Inputs46"/>
      <sheetName val="Phase_146"/>
      <sheetName val="Eqpmnt_Plng46"/>
      <sheetName val="Debits_as_on_12_04_0845"/>
      <sheetName val="T-P1,_FINISHES_WORKING_46"/>
      <sheetName val="Assumption_&amp;_Exclusion46"/>
      <sheetName val="LABOUR_RATE46"/>
      <sheetName val="Material_Rate46"/>
      <sheetName val="Switch_V1646"/>
      <sheetName val="Theo_Cons-June'1045"/>
      <sheetName val="DEINKING(ANNEX_1)46"/>
      <sheetName val="AutoOpen_Stub_Data46"/>
      <sheetName val="Data_Sheet45"/>
      <sheetName val="External_Doors46"/>
      <sheetName val="STAFFSCHED_45"/>
      <sheetName val="Cat_A_Change_Control46"/>
      <sheetName val="Grade_Slab_-146"/>
      <sheetName val="Grade_Slab_-246"/>
      <sheetName val="Grade_slab-346"/>
      <sheetName val="Grade_slab_-446"/>
      <sheetName val="Grade_slab_-546"/>
      <sheetName val="Grade_slab_-646"/>
      <sheetName val="Factor_Sheet46"/>
      <sheetName val="India_F&amp;S_Template45"/>
      <sheetName val="_bus_bay45"/>
      <sheetName val="doq_445"/>
      <sheetName val="doq_245"/>
      <sheetName val="11B_45"/>
      <sheetName val="ACAD_Finishes45"/>
      <sheetName val="Site_Details45"/>
      <sheetName val="Site_Area_Statement45"/>
      <sheetName val="BOQ_LT45"/>
      <sheetName val="Summary_WG45"/>
      <sheetName val="AFAS_45"/>
      <sheetName val="RDS_&amp;_WLD45"/>
      <sheetName val="PA_System45"/>
      <sheetName val="Server_&amp;_PAC_Room45"/>
      <sheetName val="HVAC_BOQ45"/>
      <sheetName val="Deduction_of_assets44"/>
      <sheetName val="14_07_10_CIVIL_W [45"/>
      <sheetName val="Income_Statement45"/>
      <sheetName val="Invoice_Tracker45"/>
      <sheetName val="d-safe_specs44"/>
      <sheetName val="Quote_Sheet44"/>
      <sheetName val="Top_Sheet45"/>
      <sheetName val="Col_NUM45"/>
      <sheetName val="COLUMN_RC_45"/>
      <sheetName val="STILT_Floor_Slab_NUM45"/>
      <sheetName val="First_Floor_Slab_RC45"/>
      <sheetName val="FIRST_FLOOR_SLAB_WT_SUMMARY45"/>
      <sheetName val="Stilt_Floor_Beam_NUM45"/>
      <sheetName val="STILT_BEAM_NUM45"/>
      <sheetName val="STILT_BEAM_RC45"/>
      <sheetName val="Stilt_wall_Num45"/>
      <sheetName val="STILT_WALL_RC45"/>
      <sheetName val="Z-DETAILS_ABOVE_RAFT_UPTO_+0_46"/>
      <sheetName val="Z-DETAILS_ABOVE_RAFT_UPTO_+_(54"/>
      <sheetName val="TOTAL_CHECK45"/>
      <sheetName val="TYP___wall_Num45"/>
      <sheetName val="Z-DETAILS_TYP__+2_85_TO_+8_8545"/>
      <sheetName val="Blr_hire44"/>
      <sheetName val="PRECAST_lig(tconc_II44"/>
      <sheetName val="Misc__Data44"/>
      <sheetName val="Load_Details(B2)45"/>
      <sheetName val="Works_-_Quote_Sheet45"/>
      <sheetName val="Cost_Basis44"/>
      <sheetName val="MASTER_RATE_ANALYSIS44"/>
      <sheetName val="RMG_-ABS44"/>
      <sheetName val="T_P_-ABS44"/>
      <sheetName val="T_P_-MB44"/>
      <sheetName val="E_P_R-ABS44"/>
      <sheetName val="E__R-MB44"/>
      <sheetName val="Bldg_6-ABS44"/>
      <sheetName val="Bldg_6-MB44"/>
      <sheetName val="Kz_Grid_Press_foundation_ABS44"/>
      <sheetName val="Kz_Grid_Press_foundation_meas44"/>
      <sheetName val="600-1200T__ABS44"/>
      <sheetName val="600-1200T_Meas44"/>
      <sheetName val="BSR-II_ABS44"/>
      <sheetName val="BSR-II_meas44"/>
      <sheetName val="Misc_ABS44"/>
      <sheetName val="Misc_MB44"/>
      <sheetName val="This_Bill44"/>
      <sheetName val="Upto_Previous44"/>
      <sheetName val="Up_to_date44"/>
      <sheetName val="Grand_Abstract44"/>
      <sheetName val="Blank_MB44"/>
      <sheetName val="cement_summary44"/>
      <sheetName val="Reinforcement_Steel44"/>
      <sheetName val="P-I_CEMENT_RECONCILIATION_44"/>
      <sheetName val="Ra-38_area_wise_summary44"/>
      <sheetName val="P-II_Cement_Reconciliation44"/>
      <sheetName val="Ra-16_P-II44"/>
      <sheetName val="RA_16-_GH44"/>
      <sheetName val="Intro_44"/>
      <sheetName val="Gate_244"/>
      <sheetName val="Name_List44"/>
      <sheetName val="VF_Full_Recon44"/>
      <sheetName val="PITP3_COPY44"/>
      <sheetName val="Meas_44"/>
      <sheetName val="BLOCK-A_(MEA_SHEET)45"/>
      <sheetName val="Expenses_Actual_Vs__Budgeted44"/>
      <sheetName val="Col_up_to_plinth44"/>
      <sheetName val="Project_Ignite44"/>
      <sheetName val="RCC,Ret__Wall44"/>
      <sheetName val="Schedules_PL21"/>
      <sheetName val="Schedules_BS21"/>
      <sheetName val="PRECAST_lightconc-II37"/>
      <sheetName val="Cleaning_&amp;_Grubbing37"/>
      <sheetName val="PRECAST_lightconc_II37"/>
      <sheetName val="College_Details37"/>
      <sheetName val="Personal_37"/>
      <sheetName val="jidal_dam37"/>
      <sheetName val="fran_temp37"/>
      <sheetName val="kona_swit37"/>
      <sheetName val="template_(8)37"/>
      <sheetName val="template_(9)37"/>
      <sheetName val="OVER_HEADS37"/>
      <sheetName val="Cover_Sheet37"/>
      <sheetName val="BOQ_REV_A37"/>
      <sheetName val="PTB_(IO)37"/>
      <sheetName val="BMS_37"/>
      <sheetName val="SPT_vs_PHI37"/>
      <sheetName val="TBAL9697_-group_wise__sdpl37"/>
      <sheetName val="TAX_BILLS35"/>
      <sheetName val="CASH_BILLS35"/>
      <sheetName val="LABOUR_BILLS35"/>
      <sheetName val="puch_order35"/>
      <sheetName val="Sheet1_(2)35"/>
      <sheetName val="Quantity_Schedule36"/>
      <sheetName val="Revenue__Schedule_36"/>
      <sheetName val="Balance_works_-_Direct_Cost36"/>
      <sheetName val="Balance_works_-_Indirect_Cost36"/>
      <sheetName val="Fund_Plan36"/>
      <sheetName val="Bill_of_Resources36"/>
      <sheetName val="SITE_OVERHEADS35"/>
      <sheetName val="labour_coeff35"/>
      <sheetName val="Site_Dev_BOQ35"/>
      <sheetName val="Expenditure_plan35"/>
      <sheetName val="ORDER_BOOKING35"/>
      <sheetName val="Costing_Upto_Mar'11_(2)35"/>
      <sheetName val="Tender_Summary35"/>
      <sheetName val="beam-reinft-IIInd_floor35"/>
      <sheetName val="Prelims_Breakup35"/>
      <sheetName val="Boq_Block_A35"/>
      <sheetName val="M-Book_for_Conc35"/>
      <sheetName val="M-Book_for_FW35"/>
      <sheetName val="_24_07_10_RS_&amp;_SECURITY35"/>
      <sheetName val="24_07_10_CIVIL_WET35"/>
      <sheetName val="_24_07_10_CIVIL35"/>
      <sheetName val="_24_07_10_MECH-FAB35"/>
      <sheetName val="_24_07_10_MECH-TANK35"/>
      <sheetName val="_23_07_10_N_SHIFT_MECH-FAB35"/>
      <sheetName val="_23_07_10_N_SHIFT_MECH-TANK35"/>
      <sheetName val="_23_07_10_RS_&amp;_SECURITY35"/>
      <sheetName val="23_07_10_CIVIL_WET35"/>
      <sheetName val="_23_07_10_CIVIL35"/>
      <sheetName val="_23_07_10_MECH-FAB35"/>
      <sheetName val="_23_07_10_MECH-TANK35"/>
      <sheetName val="_22_07_10_N_SHIFT_MECH-FAB35"/>
      <sheetName val="_22_07_10_N_SHIFT_MECH-TANK35"/>
      <sheetName val="_22_07_10_RS_&amp;_SECURITY35"/>
      <sheetName val="22_07_10_CIVIL_WET35"/>
      <sheetName val="_22_07_10_CIVIL35"/>
      <sheetName val="_22_07_10_MECH-FAB35"/>
      <sheetName val="_22_07_10_MECH-TANK35"/>
      <sheetName val="_21_07_10_N_SHIFT_MECH-FAB35"/>
      <sheetName val="_21_07_10_N_SHIFT_MECH-TANK35"/>
      <sheetName val="_21_07_10_RS_&amp;_SECURITY35"/>
      <sheetName val="21_07_10_CIVIL_WET35"/>
      <sheetName val="_21_07_10_CIVIL35"/>
      <sheetName val="_21_07_10_MECH-FAB35"/>
      <sheetName val="_21_07_10_MECH-TANK35"/>
      <sheetName val="_20_07_10_N_SHIFT_MECH-FAB35"/>
      <sheetName val="_20_07_10_N_SHIFT_MECH-TANK35"/>
      <sheetName val="_20_07_10_RS_&amp;_SECURITY35"/>
      <sheetName val="20_07_10_CIVIL_WET35"/>
      <sheetName val="_20_07_10_CIVIL35"/>
      <sheetName val="_20_07_10_MECH-FAB35"/>
      <sheetName val="_20_07_10_MECH-TANK35"/>
      <sheetName val="_19_07_10_N_SHIFT_MECH-FAB35"/>
      <sheetName val="_19_07_10_N_SHIFT_MECH-TANK35"/>
      <sheetName val="_19_07_10_RS_&amp;_SECURITY35"/>
      <sheetName val="19_07_10_CIVIL_WET35"/>
      <sheetName val="_19_07_10_CIVIL35"/>
      <sheetName val="_19_07_10_MECH-FAB35"/>
      <sheetName val="_19_07_10_MECH-TANK35"/>
      <sheetName val="_18_07_10_N_SHIFT_MECH-FAB35"/>
      <sheetName val="_18_07_10_N_SHIFT_MECH-TANK35"/>
      <sheetName val="_18_07_10_RS_&amp;_SECURITY35"/>
      <sheetName val="18_07_10_CIVIL_WET35"/>
      <sheetName val="_18_07_10_CIVIL35"/>
      <sheetName val="_18_07_10_MECH-FAB35"/>
      <sheetName val="_18_07_10_MECH-TANK35"/>
      <sheetName val="_17_07_10_N_SHIFT_MECH-FAB35"/>
      <sheetName val="_17_07_10_N_SHIFT_MECH-TANK35"/>
      <sheetName val="_17_07_10_RS_&amp;_SECURITY35"/>
      <sheetName val="17_07_10_CIVIL_WET35"/>
      <sheetName val="_17_07_10_CIVIL35"/>
      <sheetName val="_17_07_10_MECH-FAB35"/>
      <sheetName val="_17_07_10_MECH-TANK35"/>
      <sheetName val="_16_07_10_N_SHIFT_MECH-FAB34"/>
      <sheetName val="_16_07_10_N_SHIFT_MECH-TANK34"/>
      <sheetName val="_16_07_10_RS_&amp;_SECURITY34"/>
      <sheetName val="16_07_10_CIVIL_WET34"/>
      <sheetName val="_16_07_10_CIVIL34"/>
      <sheetName val="_16_07_10_MECH-FAB34"/>
      <sheetName val="_16_07_10_MECH-TANK34"/>
      <sheetName val="_15_07_10_N_SHIFT_MECH-FAB34"/>
      <sheetName val="_15_07_10_N_SHIFT_MECH-TANK34"/>
      <sheetName val="_15_07_10_RS_&amp;_SECURITY34"/>
      <sheetName val="15_07_10_CIVIL_WET34"/>
      <sheetName val="_15_07_10_CIVIL34"/>
      <sheetName val="_15_07_10_MECH-FAB34"/>
      <sheetName val="_15_07_10_MECH-TANK34"/>
      <sheetName val="_14_07_10_N_SHIFT_MECH-FAB34"/>
      <sheetName val="_14_07_10_N_SHIFT_MECH-TANK34"/>
      <sheetName val="_14_07_10_RS_&amp;_SECURITY34"/>
      <sheetName val="14_07_10_CIVIL_WET34"/>
      <sheetName val="_14_07_10_CIVIL34"/>
      <sheetName val="_14_07_10_MECH-FAB34"/>
      <sheetName val="_14_07_10_MECH-TANK34"/>
      <sheetName val="_13_07_10_N_SHIFT_MECH-FAB34"/>
      <sheetName val="_13_07_10_N_SHIFT_MECH-TANK34"/>
      <sheetName val="_13_07_10_RS_&amp;_SECURITY34"/>
      <sheetName val="13_07_10_CIVIL_WET34"/>
      <sheetName val="_13_07_10_CIVIL34"/>
      <sheetName val="_13_07_10_MECH-FAB34"/>
      <sheetName val="_13_07_10_MECH-TANK34"/>
      <sheetName val="_12_07_10_N_SHIFT_MECH-FAB34"/>
      <sheetName val="_12_07_10_N_SHIFT_MECH-TANK34"/>
      <sheetName val="_12_07_10_RS_&amp;_SECURITY34"/>
      <sheetName val="12_07_10_CIVIL_WET34"/>
      <sheetName val="_12_07_10_CIVIL34"/>
      <sheetName val="_12_07_10_MECH-FAB34"/>
      <sheetName val="_12_07_10_MECH-TANK34"/>
      <sheetName val="_11_07_10_N_SHIFT_MECH-FAB34"/>
      <sheetName val="_11_07_10_N_SHIFT_MECH-TANK34"/>
      <sheetName val="_11_07_10_RS_&amp;_SECURITY34"/>
      <sheetName val="11_07_10_CIVIL_WET34"/>
      <sheetName val="_11_07_10_CIVIL34"/>
      <sheetName val="_11_07_10_MECH-FAB34"/>
      <sheetName val="_11_07_10_MECH-TANK34"/>
      <sheetName val="_10_07_10_N_SHIFT_MECH-FAB34"/>
      <sheetName val="_10_07_10_N_SHIFT_MECH-TANK34"/>
      <sheetName val="_10_07_10_RS_&amp;_SECURITY34"/>
      <sheetName val="10_07_10_CIVIL_WET34"/>
      <sheetName val="_10_07_10_CIVIL34"/>
      <sheetName val="_10_07_10_MECH-FAB34"/>
      <sheetName val="_10_07_10_MECH-TANK34"/>
      <sheetName val="_09_07_10_N_SHIFT_MECH-FAB34"/>
      <sheetName val="_09_07_10_N_SHIFT_MECH-TANK34"/>
      <sheetName val="_09_07_10_RS_&amp;_SECURITY34"/>
      <sheetName val="09_07_10_CIVIL_WET34"/>
      <sheetName val="_09_07_10_CIVIL34"/>
      <sheetName val="_09_07_10_MECH-FAB34"/>
      <sheetName val="_09_07_10_MECH-TANK34"/>
      <sheetName val="_08_07_10_N_SHIFT_MECH-FAB34"/>
      <sheetName val="_08_07_10_N_SHIFT_MECH-TANK34"/>
      <sheetName val="_08_07_10_RS_&amp;_SECURITY34"/>
      <sheetName val="08_07_10_CIVIL_WET34"/>
      <sheetName val="_08_07_10_CIVIL34"/>
      <sheetName val="_08_07_10_MECH-FAB34"/>
      <sheetName val="_08_07_10_MECH-TANK34"/>
      <sheetName val="_07_07_10_N_SHIFT_MECH-FAB34"/>
      <sheetName val="_07_07_10_N_SHIFT_MECH-TANK34"/>
      <sheetName val="_07_07_10_RS_&amp;_SECURITY34"/>
      <sheetName val="07_07_10_CIVIL_WET34"/>
      <sheetName val="_07_07_10_CIVIL34"/>
      <sheetName val="_07_07_10_MECH-FAB34"/>
      <sheetName val="_07_07_10_MECH-TANK34"/>
      <sheetName val="_06_07_10_N_SHIFT_MECH-FAB34"/>
      <sheetName val="_06_07_10_N_SHIFT_MECH-TANK34"/>
      <sheetName val="_06_07_10_RS_&amp;_SECURITY34"/>
      <sheetName val="06_07_10_CIVIL_WET34"/>
      <sheetName val="_06_07_10_CIVIL34"/>
      <sheetName val="_06_07_10_MECH-FAB34"/>
      <sheetName val="_06_07_10_MECH-TANK34"/>
      <sheetName val="_05_07_10_N_SHIFT_MECH-FAB34"/>
      <sheetName val="_05_07_10_N_SHIFT_MECH-TANK34"/>
      <sheetName val="_05_07_10_RS_&amp;_SECURITY34"/>
      <sheetName val="05_07_10_CIVIL_WET34"/>
      <sheetName val="_05_07_10_CIVIL34"/>
      <sheetName val="_05_07_10_MECH-FAB34"/>
      <sheetName val="_05_07_10_MECH-TANK34"/>
      <sheetName val="_04_07_10_N_SHIFT_MECH-FAB34"/>
      <sheetName val="_04_07_10_N_SHIFT_MECH-TANK34"/>
      <sheetName val="_04_07_10_RS_&amp;_SECURITY34"/>
      <sheetName val="04_07_10_CIVIL_WET34"/>
      <sheetName val="_04_07_10_CIVIL34"/>
      <sheetName val="_04_07_10_MECH-FAB34"/>
      <sheetName val="_04_07_10_MECH-TANK34"/>
      <sheetName val="_03_07_10_N_SHIFT_MECH-FAB34"/>
      <sheetName val="_03_07_10_N_SHIFT_MECH-TANK34"/>
      <sheetName val="_03_07_10_RS_&amp;_SECURITY_34"/>
      <sheetName val="03_07_10_CIVIL_WET_34"/>
      <sheetName val="_03_07_10_CIVIL_34"/>
      <sheetName val="_03_07_10_MECH-FAB_34"/>
      <sheetName val="_03_07_10_MECH-TANK_34"/>
      <sheetName val="_02_07_10_N_SHIFT_MECH-FAB_34"/>
      <sheetName val="_02_07_10_N_SHIFT_MECH-TANK_34"/>
      <sheetName val="_02_07_10_RS_&amp;_SECURITY34"/>
      <sheetName val="02_07_10_CIVIL_WET34"/>
      <sheetName val="_02_07_10_CIVIL34"/>
      <sheetName val="_02_07_10_MECH-FAB34"/>
      <sheetName val="_02_07_10_MECH-TANK34"/>
      <sheetName val="_01_07_10_N_SHIFT_MECH-FAB34"/>
      <sheetName val="_01_07_10_N_SHIFT_MECH-TANK34"/>
      <sheetName val="_01_07_10_RS_&amp;_SECURITY34"/>
      <sheetName val="01_07_10_CIVIL_WET34"/>
      <sheetName val="_01_07_10_CIVIL34"/>
      <sheetName val="_01_07_10_MECH-FAB34"/>
      <sheetName val="_01_07_10_MECH-TANK34"/>
      <sheetName val="_30_06_10_N_SHIFT_MECH-FAB34"/>
      <sheetName val="_30_06_10_N_SHIFT_MECH-TANK34"/>
      <sheetName val="scurve_calc_(2)34"/>
      <sheetName val="Direct_cost_shed_A-2_34"/>
      <sheetName val="Meas_-Hotel_Part35"/>
      <sheetName val="BOQ_Direct_selling_cost34"/>
      <sheetName val="Civil_Boq34"/>
      <sheetName val="BOQ_(2)35"/>
      <sheetName val="St_co_91_5lvl34"/>
      <sheetName val="22_12_201135"/>
      <sheetName val="Contract_Night_Staff34"/>
      <sheetName val="Contract_Day_Staff34"/>
      <sheetName val="Day_Shift34"/>
      <sheetName val="Night_Shift34"/>
      <sheetName val="Fee_Rate_Summary34"/>
      <sheetName val="_09_07_10_M顅ᎆ뤀ᨇ԰?缀?34"/>
      <sheetName val="TBAL9697__group_wise__sdpl34"/>
      <sheetName val="final_abstract34"/>
      <sheetName val="Ave_wtd_rates34"/>
      <sheetName val="Material_34"/>
      <sheetName val="Labour_&amp;_Plant34"/>
      <sheetName val="Cashflow_projection34"/>
      <sheetName val="PA-_Consutant_34"/>
      <sheetName val="Item-_Compact34"/>
      <sheetName val="Civil_Works34"/>
      <sheetName val="IO_List34"/>
      <sheetName val="Fill_this_out_first___34"/>
      <sheetName val="INPUT_SHEET34"/>
      <sheetName val="Meas__Hotel_Part34"/>
      <sheetName val="Labour_productivity34"/>
      <sheetName val="DI_Rate_Analysis35"/>
      <sheetName val="Economic_RisingMain__Ph-I35"/>
      <sheetName val="SP_Break_Up34"/>
      <sheetName val="Sales_&amp;_Prod34"/>
      <sheetName val="Cost_Index34"/>
      <sheetName val="cash_in_flow_Summary_JV_34"/>
      <sheetName val="water_prop_34"/>
      <sheetName val="GR_slab-reinft34"/>
      <sheetName val="Staff_Acco_34"/>
      <sheetName val="Project_Details__34"/>
      <sheetName val="Driveway_Beams34"/>
      <sheetName val="INDIGINEOUS_ITEMS_34"/>
      <sheetName val="MN_T_B_34"/>
      <sheetName val="F20_Risk_Analysis34"/>
      <sheetName val="Change_Order_Log34"/>
      <sheetName val="2000_MOR34"/>
      <sheetName val="3cd_Annexure34"/>
      <sheetName val="Fin__Assumpt__-_Sensitivities34"/>
      <sheetName val="Bill_134"/>
      <sheetName val="Bill_234"/>
      <sheetName val="Bill_334"/>
      <sheetName val="Bill_434"/>
      <sheetName val="Bill_534"/>
      <sheetName val="Bill_634"/>
      <sheetName val="Bill_734"/>
      <sheetName val="Rate_analysis-_BOQ_1_34"/>
      <sheetName val="1_Civil-RA34"/>
      <sheetName val="_09_07_10_M顅ᎆ뤀ᨇ԰34"/>
      <sheetName val="_09_07_10_M顅ᎆ뤀ᨇ԰_缀_34"/>
      <sheetName val="Structure_Bills_Qty34"/>
      <sheetName val="Rate_Analysis34"/>
      <sheetName val="Pacakges_split34"/>
      <sheetName val="Assumption_Inputs34"/>
      <sheetName val="Phase_134"/>
      <sheetName val="Eqpmnt_Plng34"/>
      <sheetName val="Debits_as_on_12_04_0833"/>
      <sheetName val="T-P1,_FINISHES_WORKING_34"/>
      <sheetName val="Assumption_&amp;_Exclusion34"/>
      <sheetName val="LABOUR_RATE34"/>
      <sheetName val="Material_Rate34"/>
      <sheetName val="Switch_V1634"/>
      <sheetName val="Theo_Cons-June'1033"/>
      <sheetName val="DEINKING(ANNEX_1)34"/>
      <sheetName val="AutoOpen_Stub_Data34"/>
      <sheetName val="Data_Sheet33"/>
      <sheetName val="External_Doors34"/>
      <sheetName val="STAFFSCHED_33"/>
      <sheetName val="Cat_A_Change_Control34"/>
      <sheetName val="Grade_Slab_-134"/>
      <sheetName val="Grade_Slab_-234"/>
      <sheetName val="Grade_slab-334"/>
      <sheetName val="Grade_slab_-434"/>
      <sheetName val="Grade_slab_-534"/>
      <sheetName val="Grade_slab_-634"/>
      <sheetName val="Factor_Sheet34"/>
      <sheetName val="India_F&amp;S_Template33"/>
      <sheetName val="_bus_bay33"/>
      <sheetName val="doq_433"/>
      <sheetName val="doq_233"/>
      <sheetName val="11B_33"/>
      <sheetName val="ACAD_Finishes33"/>
      <sheetName val="Site_Details33"/>
      <sheetName val="Site_Area_Statement33"/>
      <sheetName val="BOQ_LT33"/>
      <sheetName val="Summary_WG33"/>
      <sheetName val="AFAS_33"/>
      <sheetName val="RDS_&amp;_WLD33"/>
      <sheetName val="PA_System33"/>
      <sheetName val="Server_&amp;_PAC_Room33"/>
      <sheetName val="HVAC_BOQ33"/>
      <sheetName val="Deduction_of_assets32"/>
      <sheetName val="14_07_10_CIVIL_W [33"/>
      <sheetName val="Income_Statement33"/>
      <sheetName val="Invoice_Tracker33"/>
      <sheetName val="d-safe_specs32"/>
      <sheetName val="Quote_Sheet32"/>
      <sheetName val="Top_Sheet33"/>
      <sheetName val="Col_NUM33"/>
      <sheetName val="COLUMN_RC_33"/>
      <sheetName val="STILT_Floor_Slab_NUM33"/>
      <sheetName val="First_Floor_Slab_RC33"/>
      <sheetName val="FIRST_FLOOR_SLAB_WT_SUMMARY33"/>
      <sheetName val="Stilt_Floor_Beam_NUM33"/>
      <sheetName val="STILT_BEAM_NUM33"/>
      <sheetName val="STILT_BEAM_RC33"/>
      <sheetName val="Stilt_wall_Num33"/>
      <sheetName val="STILT_WALL_RC33"/>
      <sheetName val="Z-DETAILS_ABOVE_RAFT_UPTO_+0_34"/>
      <sheetName val="Z-DETAILS_ABOVE_RAFT_UPTO_+_(42"/>
      <sheetName val="TOTAL_CHECK33"/>
      <sheetName val="TYP___wall_Num33"/>
      <sheetName val="Z-DETAILS_TYP__+2_85_TO_+8_8533"/>
      <sheetName val="Blr_hire32"/>
      <sheetName val="PRECAST_lig(tconc_II32"/>
      <sheetName val="Misc__Data32"/>
      <sheetName val="Load_Details(B2)33"/>
      <sheetName val="Works_-_Quote_Sheet33"/>
      <sheetName val="Cost_Basis32"/>
      <sheetName val="MASTER_RATE_ANALYSIS32"/>
      <sheetName val="RMG_-ABS32"/>
      <sheetName val="T_P_-ABS32"/>
      <sheetName val="T_P_-MB32"/>
      <sheetName val="E_P_R-ABS32"/>
      <sheetName val="E__R-MB32"/>
      <sheetName val="Bldg_6-ABS32"/>
      <sheetName val="Bldg_6-MB32"/>
      <sheetName val="Kz_Grid_Press_foundation_ABS32"/>
      <sheetName val="Kz_Grid_Press_foundation_meas32"/>
      <sheetName val="600-1200T__ABS32"/>
      <sheetName val="600-1200T_Meas32"/>
      <sheetName val="BSR-II_ABS32"/>
      <sheetName val="BSR-II_meas32"/>
      <sheetName val="Misc_ABS32"/>
      <sheetName val="Misc_MB32"/>
      <sheetName val="This_Bill32"/>
      <sheetName val="Upto_Previous32"/>
      <sheetName val="Up_to_date32"/>
      <sheetName val="Grand_Abstract32"/>
      <sheetName val="Blank_MB32"/>
      <sheetName val="cement_summary32"/>
      <sheetName val="Reinforcement_Steel32"/>
      <sheetName val="P-I_CEMENT_RECONCILIATION_32"/>
      <sheetName val="Ra-38_area_wise_summary32"/>
      <sheetName val="P-II_Cement_Reconciliation32"/>
      <sheetName val="Ra-16_P-II32"/>
      <sheetName val="RA_16-_GH32"/>
      <sheetName val="Intro_32"/>
      <sheetName val="Gate_232"/>
      <sheetName val="Name_List32"/>
      <sheetName val="VF_Full_Recon32"/>
      <sheetName val="PITP3_COPY32"/>
      <sheetName val="Meas_32"/>
      <sheetName val="BLOCK-A_(MEA_SHEET)33"/>
      <sheetName val="Expenses_Actual_Vs__Budgeted32"/>
      <sheetName val="Col_up_to_plinth32"/>
      <sheetName val="Project_Ignite32"/>
      <sheetName val="RCC,Ret__Wall32"/>
      <sheetName val="Schedules_PL9"/>
      <sheetName val="Schedules_BS9"/>
      <sheetName val="PRECAST_lightconc-II38"/>
      <sheetName val="Cleaning_&amp;_Grubbing38"/>
      <sheetName val="PRECAST_lightconc_II38"/>
      <sheetName val="College_Details38"/>
      <sheetName val="Personal_38"/>
      <sheetName val="jidal_dam38"/>
      <sheetName val="fran_temp38"/>
      <sheetName val="kona_swit38"/>
      <sheetName val="template_(8)38"/>
      <sheetName val="template_(9)38"/>
      <sheetName val="OVER_HEADS38"/>
      <sheetName val="Cover_Sheet38"/>
      <sheetName val="BOQ_REV_A38"/>
      <sheetName val="PTB_(IO)38"/>
      <sheetName val="BMS_38"/>
      <sheetName val="SPT_vs_PHI38"/>
      <sheetName val="TBAL9697_-group_wise__sdpl38"/>
      <sheetName val="TAX_BILLS36"/>
      <sheetName val="CASH_BILLS36"/>
      <sheetName val="LABOUR_BILLS36"/>
      <sheetName val="puch_order36"/>
      <sheetName val="Sheet1_(2)36"/>
      <sheetName val="Quantity_Schedule37"/>
      <sheetName val="Revenue__Schedule_37"/>
      <sheetName val="Balance_works_-_Direct_Cost37"/>
      <sheetName val="Balance_works_-_Indirect_Cost37"/>
      <sheetName val="Fund_Plan37"/>
      <sheetName val="Bill_of_Resources37"/>
      <sheetName val="SITE_OVERHEADS36"/>
      <sheetName val="labour_coeff36"/>
      <sheetName val="Site_Dev_BOQ36"/>
      <sheetName val="Expenditure_plan36"/>
      <sheetName val="ORDER_BOOKING36"/>
      <sheetName val="Costing_Upto_Mar'11_(2)36"/>
      <sheetName val="Tender_Summary36"/>
      <sheetName val="beam-reinft-IIInd_floor36"/>
      <sheetName val="Prelims_Breakup36"/>
      <sheetName val="Boq_Block_A36"/>
      <sheetName val="M-Book_for_Conc36"/>
      <sheetName val="M-Book_for_FW36"/>
      <sheetName val="_24_07_10_RS_&amp;_SECURITY36"/>
      <sheetName val="24_07_10_CIVIL_WET36"/>
      <sheetName val="_24_07_10_CIVIL36"/>
      <sheetName val="_24_07_10_MECH-FAB36"/>
      <sheetName val="_24_07_10_MECH-TANK36"/>
      <sheetName val="_23_07_10_N_SHIFT_MECH-FAB36"/>
      <sheetName val="_23_07_10_N_SHIFT_MECH-TANK36"/>
      <sheetName val="_23_07_10_RS_&amp;_SECURITY36"/>
      <sheetName val="23_07_10_CIVIL_WET36"/>
      <sheetName val="_23_07_10_CIVIL36"/>
      <sheetName val="_23_07_10_MECH-FAB36"/>
      <sheetName val="_23_07_10_MECH-TANK36"/>
      <sheetName val="_22_07_10_N_SHIFT_MECH-FAB36"/>
      <sheetName val="_22_07_10_N_SHIFT_MECH-TANK36"/>
      <sheetName val="_22_07_10_RS_&amp;_SECURITY36"/>
      <sheetName val="22_07_10_CIVIL_WET36"/>
      <sheetName val="_22_07_10_CIVIL36"/>
      <sheetName val="_22_07_10_MECH-FAB36"/>
      <sheetName val="_22_07_10_MECH-TANK36"/>
      <sheetName val="_21_07_10_N_SHIFT_MECH-FAB36"/>
      <sheetName val="_21_07_10_N_SHIFT_MECH-TANK36"/>
      <sheetName val="_21_07_10_RS_&amp;_SECURITY36"/>
      <sheetName val="21_07_10_CIVIL_WET36"/>
      <sheetName val="_21_07_10_CIVIL36"/>
      <sheetName val="_21_07_10_MECH-FAB36"/>
      <sheetName val="_21_07_10_MECH-TANK36"/>
      <sheetName val="_20_07_10_N_SHIFT_MECH-FAB36"/>
      <sheetName val="_20_07_10_N_SHIFT_MECH-TANK36"/>
      <sheetName val="_20_07_10_RS_&amp;_SECURITY36"/>
      <sheetName val="20_07_10_CIVIL_WET36"/>
      <sheetName val="_20_07_10_CIVIL36"/>
      <sheetName val="_20_07_10_MECH-FAB36"/>
      <sheetName val="_20_07_10_MECH-TANK36"/>
      <sheetName val="_19_07_10_N_SHIFT_MECH-FAB36"/>
      <sheetName val="_19_07_10_N_SHIFT_MECH-TANK36"/>
      <sheetName val="_19_07_10_RS_&amp;_SECURITY36"/>
      <sheetName val="19_07_10_CIVIL_WET36"/>
      <sheetName val="_19_07_10_CIVIL36"/>
      <sheetName val="_19_07_10_MECH-FAB36"/>
      <sheetName val="_19_07_10_MECH-TANK36"/>
      <sheetName val="_18_07_10_N_SHIFT_MECH-FAB36"/>
      <sheetName val="_18_07_10_N_SHIFT_MECH-TANK36"/>
      <sheetName val="_18_07_10_RS_&amp;_SECURITY36"/>
      <sheetName val="18_07_10_CIVIL_WET36"/>
      <sheetName val="_18_07_10_CIVIL36"/>
      <sheetName val="_18_07_10_MECH-FAB36"/>
      <sheetName val="_18_07_10_MECH-TANK36"/>
      <sheetName val="_17_07_10_N_SHIFT_MECH-FAB36"/>
      <sheetName val="_17_07_10_N_SHIFT_MECH-TANK36"/>
      <sheetName val="_17_07_10_RS_&amp;_SECURITY36"/>
      <sheetName val="17_07_10_CIVIL_WET36"/>
      <sheetName val="_17_07_10_CIVIL36"/>
      <sheetName val="_17_07_10_MECH-FAB36"/>
      <sheetName val="_17_07_10_MECH-TANK36"/>
      <sheetName val="_16_07_10_N_SHIFT_MECH-FAB35"/>
      <sheetName val="_16_07_10_N_SHIFT_MECH-TANK35"/>
      <sheetName val="_16_07_10_RS_&amp;_SECURITY35"/>
      <sheetName val="16_07_10_CIVIL_WET35"/>
      <sheetName val="_16_07_10_CIVIL35"/>
      <sheetName val="_16_07_10_MECH-FAB35"/>
      <sheetName val="_16_07_10_MECH-TANK35"/>
      <sheetName val="_15_07_10_N_SHIFT_MECH-FAB35"/>
      <sheetName val="_15_07_10_N_SHIFT_MECH-TANK35"/>
      <sheetName val="_15_07_10_RS_&amp;_SECURITY35"/>
      <sheetName val="15_07_10_CIVIL_WET35"/>
      <sheetName val="_15_07_10_CIVIL35"/>
      <sheetName val="_15_07_10_MECH-FAB35"/>
      <sheetName val="_15_07_10_MECH-TANK35"/>
      <sheetName val="_14_07_10_N_SHIFT_MECH-FAB35"/>
      <sheetName val="_14_07_10_N_SHIFT_MECH-TANK35"/>
      <sheetName val="_14_07_10_RS_&amp;_SECURITY35"/>
      <sheetName val="14_07_10_CIVIL_WET35"/>
      <sheetName val="_14_07_10_CIVIL35"/>
      <sheetName val="_14_07_10_MECH-FAB35"/>
      <sheetName val="_14_07_10_MECH-TANK35"/>
      <sheetName val="_13_07_10_N_SHIFT_MECH-FAB35"/>
      <sheetName val="_13_07_10_N_SHIFT_MECH-TANK35"/>
      <sheetName val="_13_07_10_RS_&amp;_SECURITY35"/>
      <sheetName val="13_07_10_CIVIL_WET35"/>
      <sheetName val="_13_07_10_CIVIL35"/>
      <sheetName val="_13_07_10_MECH-FAB35"/>
      <sheetName val="_13_07_10_MECH-TANK35"/>
      <sheetName val="_12_07_10_N_SHIFT_MECH-FAB35"/>
      <sheetName val="_12_07_10_N_SHIFT_MECH-TANK35"/>
      <sheetName val="_12_07_10_RS_&amp;_SECURITY35"/>
      <sheetName val="12_07_10_CIVIL_WET35"/>
      <sheetName val="_12_07_10_CIVIL35"/>
      <sheetName val="_12_07_10_MECH-FAB35"/>
      <sheetName val="_12_07_10_MECH-TANK35"/>
      <sheetName val="_11_07_10_N_SHIFT_MECH-FAB35"/>
      <sheetName val="_11_07_10_N_SHIFT_MECH-TANK35"/>
      <sheetName val="_11_07_10_RS_&amp;_SECURITY35"/>
      <sheetName val="11_07_10_CIVIL_WET35"/>
      <sheetName val="_11_07_10_CIVIL35"/>
      <sheetName val="_11_07_10_MECH-FAB35"/>
      <sheetName val="_11_07_10_MECH-TANK35"/>
      <sheetName val="_10_07_10_N_SHIFT_MECH-FAB35"/>
      <sheetName val="_10_07_10_N_SHIFT_MECH-TANK35"/>
      <sheetName val="_10_07_10_RS_&amp;_SECURITY35"/>
      <sheetName val="10_07_10_CIVIL_WET35"/>
      <sheetName val="_10_07_10_CIVIL35"/>
      <sheetName val="_10_07_10_MECH-FAB35"/>
      <sheetName val="_10_07_10_MECH-TANK35"/>
      <sheetName val="_09_07_10_N_SHIFT_MECH-FAB35"/>
      <sheetName val="_09_07_10_N_SHIFT_MECH-TANK35"/>
      <sheetName val="_09_07_10_RS_&amp;_SECURITY35"/>
      <sheetName val="09_07_10_CIVIL_WET35"/>
      <sheetName val="_09_07_10_CIVIL35"/>
      <sheetName val="_09_07_10_MECH-FAB35"/>
      <sheetName val="_09_07_10_MECH-TANK35"/>
      <sheetName val="_08_07_10_N_SHIFT_MECH-FAB35"/>
      <sheetName val="_08_07_10_N_SHIFT_MECH-TANK35"/>
      <sheetName val="_08_07_10_RS_&amp;_SECURITY35"/>
      <sheetName val="08_07_10_CIVIL_WET35"/>
      <sheetName val="_08_07_10_CIVIL35"/>
      <sheetName val="_08_07_10_MECH-FAB35"/>
      <sheetName val="_08_07_10_MECH-TANK35"/>
      <sheetName val="_07_07_10_N_SHIFT_MECH-FAB35"/>
      <sheetName val="_07_07_10_N_SHIFT_MECH-TANK35"/>
      <sheetName val="_07_07_10_RS_&amp;_SECURITY35"/>
      <sheetName val="07_07_10_CIVIL_WET35"/>
      <sheetName val="_07_07_10_CIVIL35"/>
      <sheetName val="_07_07_10_MECH-FAB35"/>
      <sheetName val="_07_07_10_MECH-TANK35"/>
      <sheetName val="_06_07_10_N_SHIFT_MECH-FAB35"/>
      <sheetName val="_06_07_10_N_SHIFT_MECH-TANK35"/>
      <sheetName val="_06_07_10_RS_&amp;_SECURITY35"/>
      <sheetName val="06_07_10_CIVIL_WET35"/>
      <sheetName val="_06_07_10_CIVIL35"/>
      <sheetName val="_06_07_10_MECH-FAB35"/>
      <sheetName val="_06_07_10_MECH-TANK35"/>
      <sheetName val="_05_07_10_N_SHIFT_MECH-FAB35"/>
      <sheetName val="_05_07_10_N_SHIFT_MECH-TANK35"/>
      <sheetName val="_05_07_10_RS_&amp;_SECURITY35"/>
      <sheetName val="05_07_10_CIVIL_WET35"/>
      <sheetName val="_05_07_10_CIVIL35"/>
      <sheetName val="_05_07_10_MECH-FAB35"/>
      <sheetName val="_05_07_10_MECH-TANK35"/>
      <sheetName val="_04_07_10_N_SHIFT_MECH-FAB35"/>
      <sheetName val="_04_07_10_N_SHIFT_MECH-TANK35"/>
      <sheetName val="_04_07_10_RS_&amp;_SECURITY35"/>
      <sheetName val="04_07_10_CIVIL_WET35"/>
      <sheetName val="_04_07_10_CIVIL35"/>
      <sheetName val="_04_07_10_MECH-FAB35"/>
      <sheetName val="_04_07_10_MECH-TANK35"/>
      <sheetName val="_03_07_10_N_SHIFT_MECH-FAB35"/>
      <sheetName val="_03_07_10_N_SHIFT_MECH-TANK35"/>
      <sheetName val="_03_07_10_RS_&amp;_SECURITY_35"/>
      <sheetName val="03_07_10_CIVIL_WET_35"/>
      <sheetName val="_03_07_10_CIVIL_35"/>
      <sheetName val="_03_07_10_MECH-FAB_35"/>
      <sheetName val="_03_07_10_MECH-TANK_35"/>
      <sheetName val="_02_07_10_N_SHIFT_MECH-FAB_35"/>
      <sheetName val="_02_07_10_N_SHIFT_MECH-TANK_35"/>
      <sheetName val="_02_07_10_RS_&amp;_SECURITY35"/>
      <sheetName val="02_07_10_CIVIL_WET35"/>
      <sheetName val="_02_07_10_CIVIL35"/>
      <sheetName val="_02_07_10_MECH-FAB35"/>
      <sheetName val="_02_07_10_MECH-TANK35"/>
      <sheetName val="_01_07_10_N_SHIFT_MECH-FAB35"/>
      <sheetName val="_01_07_10_N_SHIFT_MECH-TANK35"/>
      <sheetName val="_01_07_10_RS_&amp;_SECURITY35"/>
      <sheetName val="01_07_10_CIVIL_WET35"/>
      <sheetName val="_01_07_10_CIVIL35"/>
      <sheetName val="_01_07_10_MECH-FAB35"/>
      <sheetName val="_01_07_10_MECH-TANK35"/>
      <sheetName val="_30_06_10_N_SHIFT_MECH-FAB35"/>
      <sheetName val="_30_06_10_N_SHIFT_MECH-TANK35"/>
      <sheetName val="scurve_calc_(2)35"/>
      <sheetName val="Direct_cost_shed_A-2_35"/>
      <sheetName val="Meas_-Hotel_Part36"/>
      <sheetName val="BOQ_Direct_selling_cost35"/>
      <sheetName val="Civil_Boq35"/>
      <sheetName val="BOQ_(2)36"/>
      <sheetName val="St_co_91_5lvl35"/>
      <sheetName val="22_12_201136"/>
      <sheetName val="Contract_Night_Staff35"/>
      <sheetName val="Contract_Day_Staff35"/>
      <sheetName val="Day_Shift35"/>
      <sheetName val="Night_Shift35"/>
      <sheetName val="Fee_Rate_Summary35"/>
      <sheetName val="_09_07_10_M顅ᎆ뤀ᨇ԰?缀?35"/>
      <sheetName val="TBAL9697__group_wise__sdpl35"/>
      <sheetName val="final_abstract35"/>
      <sheetName val="Ave_wtd_rates35"/>
      <sheetName val="Material_35"/>
      <sheetName val="Labour_&amp;_Plant35"/>
      <sheetName val="Cashflow_projection35"/>
      <sheetName val="PA-_Consutant_35"/>
      <sheetName val="Item-_Compact35"/>
      <sheetName val="Civil_Works35"/>
      <sheetName val="IO_List35"/>
      <sheetName val="Fill_this_out_first___35"/>
      <sheetName val="INPUT_SHEET35"/>
      <sheetName val="Meas__Hotel_Part35"/>
      <sheetName val="Labour_productivity35"/>
      <sheetName val="DI_Rate_Analysis36"/>
      <sheetName val="Economic_RisingMain__Ph-I36"/>
      <sheetName val="SP_Break_Up35"/>
      <sheetName val="Sales_&amp;_Prod35"/>
      <sheetName val="Cost_Index35"/>
      <sheetName val="cash_in_flow_Summary_JV_35"/>
      <sheetName val="water_prop_35"/>
      <sheetName val="GR_slab-reinft35"/>
      <sheetName val="Staff_Acco_35"/>
      <sheetName val="Project_Details__35"/>
      <sheetName val="Driveway_Beams35"/>
      <sheetName val="INDIGINEOUS_ITEMS_35"/>
      <sheetName val="MN_T_B_35"/>
      <sheetName val="F20_Risk_Analysis35"/>
      <sheetName val="Change_Order_Log35"/>
      <sheetName val="2000_MOR35"/>
      <sheetName val="3cd_Annexure35"/>
      <sheetName val="Fin__Assumpt__-_Sensitivities35"/>
      <sheetName val="Bill_135"/>
      <sheetName val="Bill_235"/>
      <sheetName val="Bill_335"/>
      <sheetName val="Bill_435"/>
      <sheetName val="Bill_535"/>
      <sheetName val="Bill_635"/>
      <sheetName val="Bill_735"/>
      <sheetName val="Rate_analysis-_BOQ_1_35"/>
      <sheetName val="1_Civil-RA35"/>
      <sheetName val="_09_07_10_M顅ᎆ뤀ᨇ԰35"/>
      <sheetName val="_09_07_10_M顅ᎆ뤀ᨇ԰_缀_35"/>
      <sheetName val="Structure_Bills_Qty35"/>
      <sheetName val="Rate_Analysis35"/>
      <sheetName val="Pacakges_split35"/>
      <sheetName val="Assumption_Inputs35"/>
      <sheetName val="Phase_135"/>
      <sheetName val="Eqpmnt_Plng35"/>
      <sheetName val="Debits_as_on_12_04_0834"/>
      <sheetName val="T-P1,_FINISHES_WORKING_35"/>
      <sheetName val="Assumption_&amp;_Exclusion35"/>
      <sheetName val="LABOUR_RATE35"/>
      <sheetName val="Material_Rate35"/>
      <sheetName val="Switch_V1635"/>
      <sheetName val="Theo_Cons-June'1034"/>
      <sheetName val="DEINKING(ANNEX_1)35"/>
      <sheetName val="AutoOpen_Stub_Data35"/>
      <sheetName val="Data_Sheet34"/>
      <sheetName val="External_Doors35"/>
      <sheetName val="STAFFSCHED_34"/>
      <sheetName val="Cat_A_Change_Control35"/>
      <sheetName val="Grade_Slab_-135"/>
      <sheetName val="Grade_Slab_-235"/>
      <sheetName val="Grade_slab-335"/>
      <sheetName val="Grade_slab_-435"/>
      <sheetName val="Grade_slab_-535"/>
      <sheetName val="Grade_slab_-635"/>
      <sheetName val="Factor_Sheet35"/>
      <sheetName val="India_F&amp;S_Template34"/>
      <sheetName val="_bus_bay34"/>
      <sheetName val="doq_434"/>
      <sheetName val="doq_234"/>
      <sheetName val="11B_34"/>
      <sheetName val="ACAD_Finishes34"/>
      <sheetName val="Site_Details34"/>
      <sheetName val="Site_Area_Statement34"/>
      <sheetName val="BOQ_LT34"/>
      <sheetName val="Summary_WG34"/>
      <sheetName val="AFAS_34"/>
      <sheetName val="RDS_&amp;_WLD34"/>
      <sheetName val="PA_System34"/>
      <sheetName val="Server_&amp;_PAC_Room34"/>
      <sheetName val="HVAC_BOQ34"/>
      <sheetName val="Deduction_of_assets33"/>
      <sheetName val="14_07_10_CIVIL_W [34"/>
      <sheetName val="Income_Statement34"/>
      <sheetName val="Invoice_Tracker34"/>
      <sheetName val="d-safe_specs33"/>
      <sheetName val="Quote_Sheet33"/>
      <sheetName val="Top_Sheet34"/>
      <sheetName val="Col_NUM34"/>
      <sheetName val="COLUMN_RC_34"/>
      <sheetName val="STILT_Floor_Slab_NUM34"/>
      <sheetName val="First_Floor_Slab_RC34"/>
      <sheetName val="FIRST_FLOOR_SLAB_WT_SUMMARY34"/>
      <sheetName val="Stilt_Floor_Beam_NUM34"/>
      <sheetName val="STILT_BEAM_NUM34"/>
      <sheetName val="STILT_BEAM_RC34"/>
      <sheetName val="Stilt_wall_Num34"/>
      <sheetName val="STILT_WALL_RC34"/>
      <sheetName val="Z-DETAILS_ABOVE_RAFT_UPTO_+0_35"/>
      <sheetName val="Z-DETAILS_ABOVE_RAFT_UPTO_+_(43"/>
      <sheetName val="TOTAL_CHECK34"/>
      <sheetName val="TYP___wall_Num34"/>
      <sheetName val="Z-DETAILS_TYP__+2_85_TO_+8_8534"/>
      <sheetName val="Blr_hire33"/>
      <sheetName val="PRECAST_lig(tconc_II33"/>
      <sheetName val="Misc__Data33"/>
      <sheetName val="Load_Details(B2)34"/>
      <sheetName val="Works_-_Quote_Sheet34"/>
      <sheetName val="Cost_Basis33"/>
      <sheetName val="MASTER_RATE_ANALYSIS33"/>
      <sheetName val="RMG_-ABS33"/>
      <sheetName val="T_P_-ABS33"/>
      <sheetName val="T_P_-MB33"/>
      <sheetName val="E_P_R-ABS33"/>
      <sheetName val="E__R-MB33"/>
      <sheetName val="Bldg_6-ABS33"/>
      <sheetName val="Bldg_6-MB33"/>
      <sheetName val="Kz_Grid_Press_foundation_ABS33"/>
      <sheetName val="Kz_Grid_Press_foundation_meas33"/>
      <sheetName val="600-1200T__ABS33"/>
      <sheetName val="600-1200T_Meas33"/>
      <sheetName val="BSR-II_ABS33"/>
      <sheetName val="BSR-II_meas33"/>
      <sheetName val="Misc_ABS33"/>
      <sheetName val="Misc_MB33"/>
      <sheetName val="This_Bill33"/>
      <sheetName val="Upto_Previous33"/>
      <sheetName val="Up_to_date33"/>
      <sheetName val="Grand_Abstract33"/>
      <sheetName val="Blank_MB33"/>
      <sheetName val="cement_summary33"/>
      <sheetName val="Reinforcement_Steel33"/>
      <sheetName val="P-I_CEMENT_RECONCILIATION_33"/>
      <sheetName val="Ra-38_area_wise_summary33"/>
      <sheetName val="P-II_Cement_Reconciliation33"/>
      <sheetName val="Ra-16_P-II33"/>
      <sheetName val="RA_16-_GH33"/>
      <sheetName val="Intro_33"/>
      <sheetName val="Gate_233"/>
      <sheetName val="Name_List33"/>
      <sheetName val="VF_Full_Recon33"/>
      <sheetName val="PITP3_COPY33"/>
      <sheetName val="Meas_33"/>
      <sheetName val="BLOCK-A_(MEA_SHEET)34"/>
      <sheetName val="Expenses_Actual_Vs__Budgeted33"/>
      <sheetName val="Col_up_to_plinth33"/>
      <sheetName val="Project_Ignite33"/>
      <sheetName val="RCC,Ret__Wall33"/>
      <sheetName val="Schedules_PL10"/>
      <sheetName val="Schedules_BS10"/>
      <sheetName val="PRECAST_lightconc-II41"/>
      <sheetName val="Cleaning_&amp;_Grubbing41"/>
      <sheetName val="PRECAST_lightconc_II41"/>
      <sheetName val="College_Details41"/>
      <sheetName val="Personal_41"/>
      <sheetName val="jidal_dam41"/>
      <sheetName val="fran_temp41"/>
      <sheetName val="kona_swit41"/>
      <sheetName val="template_(8)41"/>
      <sheetName val="template_(9)41"/>
      <sheetName val="OVER_HEADS41"/>
      <sheetName val="Cover_Sheet41"/>
      <sheetName val="BOQ_REV_A41"/>
      <sheetName val="PTB_(IO)41"/>
      <sheetName val="BMS_41"/>
      <sheetName val="SPT_vs_PHI41"/>
      <sheetName val="TBAL9697_-group_wise__sdpl41"/>
      <sheetName val="TAX_BILLS39"/>
      <sheetName val="CASH_BILLS39"/>
      <sheetName val="LABOUR_BILLS39"/>
      <sheetName val="puch_order39"/>
      <sheetName val="Sheet1_(2)39"/>
      <sheetName val="Quantity_Schedule40"/>
      <sheetName val="Revenue__Schedule_40"/>
      <sheetName val="Balance_works_-_Direct_Cost40"/>
      <sheetName val="Balance_works_-_Indirect_Cost40"/>
      <sheetName val="Fund_Plan40"/>
      <sheetName val="Bill_of_Resources40"/>
      <sheetName val="SITE_OVERHEADS39"/>
      <sheetName val="labour_coeff39"/>
      <sheetName val="Site_Dev_BOQ39"/>
      <sheetName val="Expenditure_plan39"/>
      <sheetName val="ORDER_BOOKING39"/>
      <sheetName val="Costing_Upto_Mar'11_(2)39"/>
      <sheetName val="Tender_Summary39"/>
      <sheetName val="beam-reinft-IIInd_floor39"/>
      <sheetName val="Prelims_Breakup39"/>
      <sheetName val="Boq_Block_A39"/>
      <sheetName val="M-Book_for_Conc39"/>
      <sheetName val="M-Book_for_FW39"/>
      <sheetName val="_24_07_10_RS_&amp;_SECURITY39"/>
      <sheetName val="24_07_10_CIVIL_WET39"/>
      <sheetName val="_24_07_10_CIVIL39"/>
      <sheetName val="_24_07_10_MECH-FAB39"/>
      <sheetName val="_24_07_10_MECH-TANK39"/>
      <sheetName val="_23_07_10_N_SHIFT_MECH-FAB39"/>
      <sheetName val="_23_07_10_N_SHIFT_MECH-TANK39"/>
      <sheetName val="_23_07_10_RS_&amp;_SECURITY39"/>
      <sheetName val="23_07_10_CIVIL_WET39"/>
      <sheetName val="_23_07_10_CIVIL39"/>
      <sheetName val="_23_07_10_MECH-FAB39"/>
      <sheetName val="_23_07_10_MECH-TANK39"/>
      <sheetName val="_22_07_10_N_SHIFT_MECH-FAB39"/>
      <sheetName val="_22_07_10_N_SHIFT_MECH-TANK39"/>
      <sheetName val="_22_07_10_RS_&amp;_SECURITY39"/>
      <sheetName val="22_07_10_CIVIL_WET39"/>
      <sheetName val="_22_07_10_CIVIL39"/>
      <sheetName val="_22_07_10_MECH-FAB39"/>
      <sheetName val="_22_07_10_MECH-TANK39"/>
      <sheetName val="_21_07_10_N_SHIFT_MECH-FAB39"/>
      <sheetName val="_21_07_10_N_SHIFT_MECH-TANK39"/>
      <sheetName val="_21_07_10_RS_&amp;_SECURITY39"/>
      <sheetName val="21_07_10_CIVIL_WET39"/>
      <sheetName val="_21_07_10_CIVIL39"/>
      <sheetName val="_21_07_10_MECH-FAB39"/>
      <sheetName val="_21_07_10_MECH-TANK39"/>
      <sheetName val="_20_07_10_N_SHIFT_MECH-FAB39"/>
      <sheetName val="_20_07_10_N_SHIFT_MECH-TANK39"/>
      <sheetName val="_20_07_10_RS_&amp;_SECURITY39"/>
      <sheetName val="20_07_10_CIVIL_WET39"/>
      <sheetName val="_20_07_10_CIVIL39"/>
      <sheetName val="_20_07_10_MECH-FAB39"/>
      <sheetName val="_20_07_10_MECH-TANK39"/>
      <sheetName val="_19_07_10_N_SHIFT_MECH-FAB39"/>
      <sheetName val="_19_07_10_N_SHIFT_MECH-TANK39"/>
      <sheetName val="_19_07_10_RS_&amp;_SECURITY39"/>
      <sheetName val="19_07_10_CIVIL_WET39"/>
      <sheetName val="_19_07_10_CIVIL39"/>
      <sheetName val="_19_07_10_MECH-FAB39"/>
      <sheetName val="_19_07_10_MECH-TANK39"/>
      <sheetName val="_18_07_10_N_SHIFT_MECH-FAB39"/>
      <sheetName val="_18_07_10_N_SHIFT_MECH-TANK39"/>
      <sheetName val="_18_07_10_RS_&amp;_SECURITY39"/>
      <sheetName val="18_07_10_CIVIL_WET39"/>
      <sheetName val="_18_07_10_CIVIL39"/>
      <sheetName val="_18_07_10_MECH-FAB39"/>
      <sheetName val="_18_07_10_MECH-TANK39"/>
      <sheetName val="_17_07_10_N_SHIFT_MECH-FAB39"/>
      <sheetName val="_17_07_10_N_SHIFT_MECH-TANK39"/>
      <sheetName val="_17_07_10_RS_&amp;_SECURITY39"/>
      <sheetName val="17_07_10_CIVIL_WET39"/>
      <sheetName val="_17_07_10_CIVIL39"/>
      <sheetName val="_17_07_10_MECH-FAB39"/>
      <sheetName val="_17_07_10_MECH-TANK39"/>
      <sheetName val="_16_07_10_N_SHIFT_MECH-FAB38"/>
      <sheetName val="_16_07_10_N_SHIFT_MECH-TANK38"/>
      <sheetName val="_16_07_10_RS_&amp;_SECURITY38"/>
      <sheetName val="16_07_10_CIVIL_WET38"/>
      <sheetName val="_16_07_10_CIVIL38"/>
      <sheetName val="_16_07_10_MECH-FAB38"/>
      <sheetName val="_16_07_10_MECH-TANK38"/>
      <sheetName val="_15_07_10_N_SHIFT_MECH-FAB38"/>
      <sheetName val="_15_07_10_N_SHIFT_MECH-TANK38"/>
      <sheetName val="_15_07_10_RS_&amp;_SECURITY38"/>
      <sheetName val="15_07_10_CIVIL_WET38"/>
      <sheetName val="_15_07_10_CIVIL38"/>
      <sheetName val="_15_07_10_MECH-FAB38"/>
      <sheetName val="_15_07_10_MECH-TANK38"/>
      <sheetName val="_14_07_10_N_SHIFT_MECH-FAB38"/>
      <sheetName val="_14_07_10_N_SHIFT_MECH-TANK38"/>
      <sheetName val="_14_07_10_RS_&amp;_SECURITY38"/>
      <sheetName val="14_07_10_CIVIL_WET38"/>
      <sheetName val="_14_07_10_CIVIL38"/>
      <sheetName val="_14_07_10_MECH-FAB38"/>
      <sheetName val="_14_07_10_MECH-TANK38"/>
      <sheetName val="_13_07_10_N_SHIFT_MECH-FAB38"/>
      <sheetName val="_13_07_10_N_SHIFT_MECH-TANK38"/>
      <sheetName val="_13_07_10_RS_&amp;_SECURITY38"/>
      <sheetName val="13_07_10_CIVIL_WET38"/>
      <sheetName val="_13_07_10_CIVIL38"/>
      <sheetName val="_13_07_10_MECH-FAB38"/>
      <sheetName val="_13_07_10_MECH-TANK38"/>
      <sheetName val="_12_07_10_N_SHIFT_MECH-FAB38"/>
      <sheetName val="_12_07_10_N_SHIFT_MECH-TANK38"/>
      <sheetName val="_12_07_10_RS_&amp;_SECURITY38"/>
      <sheetName val="12_07_10_CIVIL_WET38"/>
      <sheetName val="_12_07_10_CIVIL38"/>
      <sheetName val="_12_07_10_MECH-FAB38"/>
      <sheetName val="_12_07_10_MECH-TANK38"/>
      <sheetName val="_11_07_10_N_SHIFT_MECH-FAB38"/>
      <sheetName val="_11_07_10_N_SHIFT_MECH-TANK38"/>
      <sheetName val="_11_07_10_RS_&amp;_SECURITY38"/>
      <sheetName val="11_07_10_CIVIL_WET38"/>
      <sheetName val="_11_07_10_CIVIL38"/>
      <sheetName val="_11_07_10_MECH-FAB38"/>
      <sheetName val="_11_07_10_MECH-TANK38"/>
      <sheetName val="_10_07_10_N_SHIFT_MECH-FAB38"/>
      <sheetName val="_10_07_10_N_SHIFT_MECH-TANK38"/>
      <sheetName val="_10_07_10_RS_&amp;_SECURITY38"/>
      <sheetName val="10_07_10_CIVIL_WET38"/>
      <sheetName val="_10_07_10_CIVIL38"/>
      <sheetName val="_10_07_10_MECH-FAB38"/>
      <sheetName val="_10_07_10_MECH-TANK38"/>
      <sheetName val="_09_07_10_N_SHIFT_MECH-FAB38"/>
      <sheetName val="_09_07_10_N_SHIFT_MECH-TANK38"/>
      <sheetName val="_09_07_10_RS_&amp;_SECURITY38"/>
      <sheetName val="09_07_10_CIVIL_WET38"/>
      <sheetName val="_09_07_10_CIVIL38"/>
      <sheetName val="_09_07_10_MECH-FAB38"/>
      <sheetName val="_09_07_10_MECH-TANK38"/>
      <sheetName val="_08_07_10_N_SHIFT_MECH-FAB38"/>
      <sheetName val="_08_07_10_N_SHIFT_MECH-TANK38"/>
      <sheetName val="_08_07_10_RS_&amp;_SECURITY38"/>
      <sheetName val="08_07_10_CIVIL_WET38"/>
      <sheetName val="_08_07_10_CIVIL38"/>
      <sheetName val="_08_07_10_MECH-FAB38"/>
      <sheetName val="_08_07_10_MECH-TANK38"/>
      <sheetName val="_07_07_10_N_SHIFT_MECH-FAB38"/>
      <sheetName val="_07_07_10_N_SHIFT_MECH-TANK38"/>
      <sheetName val="_07_07_10_RS_&amp;_SECURITY38"/>
      <sheetName val="07_07_10_CIVIL_WET38"/>
      <sheetName val="_07_07_10_CIVIL38"/>
      <sheetName val="_07_07_10_MECH-FAB38"/>
      <sheetName val="_07_07_10_MECH-TANK38"/>
      <sheetName val="_06_07_10_N_SHIFT_MECH-FAB38"/>
      <sheetName val="_06_07_10_N_SHIFT_MECH-TANK38"/>
      <sheetName val="_06_07_10_RS_&amp;_SECURITY38"/>
      <sheetName val="06_07_10_CIVIL_WET38"/>
      <sheetName val="_06_07_10_CIVIL38"/>
      <sheetName val="_06_07_10_MECH-FAB38"/>
      <sheetName val="_06_07_10_MECH-TANK38"/>
      <sheetName val="_05_07_10_N_SHIFT_MECH-FAB38"/>
      <sheetName val="_05_07_10_N_SHIFT_MECH-TANK38"/>
      <sheetName val="_05_07_10_RS_&amp;_SECURITY38"/>
      <sheetName val="05_07_10_CIVIL_WET38"/>
      <sheetName val="_05_07_10_CIVIL38"/>
      <sheetName val="_05_07_10_MECH-FAB38"/>
      <sheetName val="_05_07_10_MECH-TANK38"/>
      <sheetName val="_04_07_10_N_SHIFT_MECH-FAB38"/>
      <sheetName val="_04_07_10_N_SHIFT_MECH-TANK38"/>
      <sheetName val="_04_07_10_RS_&amp;_SECURITY38"/>
      <sheetName val="04_07_10_CIVIL_WET38"/>
      <sheetName val="_04_07_10_CIVIL38"/>
      <sheetName val="_04_07_10_MECH-FAB38"/>
      <sheetName val="_04_07_10_MECH-TANK38"/>
      <sheetName val="_03_07_10_N_SHIFT_MECH-FAB38"/>
      <sheetName val="_03_07_10_N_SHIFT_MECH-TANK38"/>
      <sheetName val="_03_07_10_RS_&amp;_SECURITY_38"/>
      <sheetName val="03_07_10_CIVIL_WET_38"/>
      <sheetName val="_03_07_10_CIVIL_38"/>
      <sheetName val="_03_07_10_MECH-FAB_38"/>
      <sheetName val="_03_07_10_MECH-TANK_38"/>
      <sheetName val="_02_07_10_N_SHIFT_MECH-FAB_38"/>
      <sheetName val="_02_07_10_N_SHIFT_MECH-TANK_38"/>
      <sheetName val="_02_07_10_RS_&amp;_SECURITY38"/>
      <sheetName val="02_07_10_CIVIL_WET38"/>
      <sheetName val="_02_07_10_CIVIL38"/>
      <sheetName val="_02_07_10_MECH-FAB38"/>
      <sheetName val="_02_07_10_MECH-TANK38"/>
      <sheetName val="_01_07_10_N_SHIFT_MECH-FAB38"/>
      <sheetName val="_01_07_10_N_SHIFT_MECH-TANK38"/>
      <sheetName val="_01_07_10_RS_&amp;_SECURITY38"/>
      <sheetName val="01_07_10_CIVIL_WET38"/>
      <sheetName val="_01_07_10_CIVIL38"/>
      <sheetName val="_01_07_10_MECH-FAB38"/>
      <sheetName val="_01_07_10_MECH-TANK38"/>
      <sheetName val="_30_06_10_N_SHIFT_MECH-FAB38"/>
      <sheetName val="_30_06_10_N_SHIFT_MECH-TANK38"/>
      <sheetName val="scurve_calc_(2)38"/>
      <sheetName val="Direct_cost_shed_A-2_38"/>
      <sheetName val="Meas_-Hotel_Part39"/>
      <sheetName val="BOQ_Direct_selling_cost38"/>
      <sheetName val="Civil_Boq38"/>
      <sheetName val="BOQ_(2)39"/>
      <sheetName val="St_co_91_5lvl38"/>
      <sheetName val="22_12_201139"/>
      <sheetName val="Contract_Night_Staff38"/>
      <sheetName val="Contract_Day_Staff38"/>
      <sheetName val="Day_Shift38"/>
      <sheetName val="Night_Shift38"/>
      <sheetName val="Fee_Rate_Summary38"/>
      <sheetName val="_09_07_10_M顅ᎆ뤀ᨇ԰?缀?38"/>
      <sheetName val="TBAL9697__group_wise__sdpl38"/>
      <sheetName val="final_abstract38"/>
      <sheetName val="Ave_wtd_rates38"/>
      <sheetName val="Material_38"/>
      <sheetName val="Labour_&amp;_Plant38"/>
      <sheetName val="Cashflow_projection38"/>
      <sheetName val="PA-_Consutant_38"/>
      <sheetName val="Item-_Compact38"/>
      <sheetName val="Civil_Works38"/>
      <sheetName val="IO_List38"/>
      <sheetName val="Fill_this_out_first___38"/>
      <sheetName val="INPUT_SHEET38"/>
      <sheetName val="Meas__Hotel_Part38"/>
      <sheetName val="Labour_productivity38"/>
      <sheetName val="DI_Rate_Analysis39"/>
      <sheetName val="Economic_RisingMain__Ph-I39"/>
      <sheetName val="SP_Break_Up38"/>
      <sheetName val="Sales_&amp;_Prod38"/>
      <sheetName val="Cost_Index38"/>
      <sheetName val="cash_in_flow_Summary_JV_38"/>
      <sheetName val="water_prop_38"/>
      <sheetName val="GR_slab-reinft38"/>
      <sheetName val="Staff_Acco_38"/>
      <sheetName val="Project_Details__38"/>
      <sheetName val="Driveway_Beams38"/>
      <sheetName val="INDIGINEOUS_ITEMS_38"/>
      <sheetName val="MN_T_B_38"/>
      <sheetName val="F20_Risk_Analysis38"/>
      <sheetName val="Change_Order_Log38"/>
      <sheetName val="2000_MOR38"/>
      <sheetName val="3cd_Annexure38"/>
      <sheetName val="Fin__Assumpt__-_Sensitivities38"/>
      <sheetName val="Bill_138"/>
      <sheetName val="Bill_238"/>
      <sheetName val="Bill_338"/>
      <sheetName val="Bill_438"/>
      <sheetName val="Bill_538"/>
      <sheetName val="Bill_638"/>
      <sheetName val="Bill_738"/>
      <sheetName val="Rate_analysis-_BOQ_1_38"/>
      <sheetName val="1_Civil-RA38"/>
      <sheetName val="_09_07_10_M顅ᎆ뤀ᨇ԰38"/>
      <sheetName val="_09_07_10_M顅ᎆ뤀ᨇ԰_缀_38"/>
      <sheetName val="Structure_Bills_Qty38"/>
      <sheetName val="Rate_Analysis38"/>
      <sheetName val="Pacakges_split38"/>
      <sheetName val="Assumption_Inputs38"/>
      <sheetName val="Phase_138"/>
      <sheetName val="Eqpmnt_Plng38"/>
      <sheetName val="Debits_as_on_12_04_0837"/>
      <sheetName val="T-P1,_FINISHES_WORKING_38"/>
      <sheetName val="Assumption_&amp;_Exclusion38"/>
      <sheetName val="LABOUR_RATE38"/>
      <sheetName val="Material_Rate38"/>
      <sheetName val="Switch_V1638"/>
      <sheetName val="Theo_Cons-June'1037"/>
      <sheetName val="DEINKING(ANNEX_1)38"/>
      <sheetName val="AutoOpen_Stub_Data38"/>
      <sheetName val="Data_Sheet37"/>
      <sheetName val="External_Doors38"/>
      <sheetName val="STAFFSCHED_37"/>
      <sheetName val="Cat_A_Change_Control38"/>
      <sheetName val="Grade_Slab_-138"/>
      <sheetName val="Grade_Slab_-238"/>
      <sheetName val="Grade_slab-338"/>
      <sheetName val="Grade_slab_-438"/>
      <sheetName val="Grade_slab_-538"/>
      <sheetName val="Grade_slab_-638"/>
      <sheetName val="Factor_Sheet38"/>
      <sheetName val="India_F&amp;S_Template37"/>
      <sheetName val="_bus_bay37"/>
      <sheetName val="doq_437"/>
      <sheetName val="doq_237"/>
      <sheetName val="11B_37"/>
      <sheetName val="ACAD_Finishes37"/>
      <sheetName val="Site_Details37"/>
      <sheetName val="Site_Area_Statement37"/>
      <sheetName val="BOQ_LT37"/>
      <sheetName val="Summary_WG37"/>
      <sheetName val="AFAS_37"/>
      <sheetName val="RDS_&amp;_WLD37"/>
      <sheetName val="PA_System37"/>
      <sheetName val="Server_&amp;_PAC_Room37"/>
      <sheetName val="HVAC_BOQ37"/>
      <sheetName val="Deduction_of_assets36"/>
      <sheetName val="14_07_10_CIVIL_W [37"/>
      <sheetName val="Income_Statement37"/>
      <sheetName val="Invoice_Tracker37"/>
      <sheetName val="d-safe_specs36"/>
      <sheetName val="Quote_Sheet36"/>
      <sheetName val="Top_Sheet37"/>
      <sheetName val="Col_NUM37"/>
      <sheetName val="COLUMN_RC_37"/>
      <sheetName val="STILT_Floor_Slab_NUM37"/>
      <sheetName val="First_Floor_Slab_RC37"/>
      <sheetName val="FIRST_FLOOR_SLAB_WT_SUMMARY37"/>
      <sheetName val="Stilt_Floor_Beam_NUM37"/>
      <sheetName val="STILT_BEAM_NUM37"/>
      <sheetName val="STILT_BEAM_RC37"/>
      <sheetName val="Stilt_wall_Num37"/>
      <sheetName val="STILT_WALL_RC37"/>
      <sheetName val="Z-DETAILS_ABOVE_RAFT_UPTO_+0_38"/>
      <sheetName val="Z-DETAILS_ABOVE_RAFT_UPTO_+_(46"/>
      <sheetName val="TOTAL_CHECK37"/>
      <sheetName val="TYP___wall_Num37"/>
      <sheetName val="Z-DETAILS_TYP__+2_85_TO_+8_8537"/>
      <sheetName val="Blr_hire36"/>
      <sheetName val="PRECAST_lig(tconc_II36"/>
      <sheetName val="Misc__Data36"/>
      <sheetName val="Load_Details(B2)37"/>
      <sheetName val="Works_-_Quote_Sheet37"/>
      <sheetName val="Cost_Basis36"/>
      <sheetName val="MASTER_RATE_ANALYSIS36"/>
      <sheetName val="RMG_-ABS36"/>
      <sheetName val="T_P_-ABS36"/>
      <sheetName val="T_P_-MB36"/>
      <sheetName val="E_P_R-ABS36"/>
      <sheetName val="E__R-MB36"/>
      <sheetName val="Bldg_6-ABS36"/>
      <sheetName val="Bldg_6-MB36"/>
      <sheetName val="Kz_Grid_Press_foundation_ABS36"/>
      <sheetName val="Kz_Grid_Press_foundation_meas36"/>
      <sheetName val="600-1200T__ABS36"/>
      <sheetName val="600-1200T_Meas36"/>
      <sheetName val="BSR-II_ABS36"/>
      <sheetName val="BSR-II_meas36"/>
      <sheetName val="Misc_ABS36"/>
      <sheetName val="Misc_MB36"/>
      <sheetName val="This_Bill36"/>
      <sheetName val="Upto_Previous36"/>
      <sheetName val="Up_to_date36"/>
      <sheetName val="Grand_Abstract36"/>
      <sheetName val="Blank_MB36"/>
      <sheetName val="cement_summary36"/>
      <sheetName val="Reinforcement_Steel36"/>
      <sheetName val="P-I_CEMENT_RECONCILIATION_36"/>
      <sheetName val="Ra-38_area_wise_summary36"/>
      <sheetName val="P-II_Cement_Reconciliation36"/>
      <sheetName val="Ra-16_P-II36"/>
      <sheetName val="RA_16-_GH36"/>
      <sheetName val="Intro_36"/>
      <sheetName val="Gate_236"/>
      <sheetName val="Name_List36"/>
      <sheetName val="VF_Full_Recon36"/>
      <sheetName val="PITP3_COPY36"/>
      <sheetName val="Meas_36"/>
      <sheetName val="BLOCK-A_(MEA_SHEET)37"/>
      <sheetName val="Expenses_Actual_Vs__Budgeted36"/>
      <sheetName val="Col_up_to_plinth36"/>
      <sheetName val="Project_Ignite36"/>
      <sheetName val="RCC,Ret__Wall36"/>
      <sheetName val="Schedules_PL13"/>
      <sheetName val="Schedules_BS13"/>
      <sheetName val="PRECAST_lightconc-II39"/>
      <sheetName val="Cleaning_&amp;_Grubbing39"/>
      <sheetName val="PRECAST_lightconc_II39"/>
      <sheetName val="College_Details39"/>
      <sheetName val="Personal_39"/>
      <sheetName val="jidal_dam39"/>
      <sheetName val="fran_temp39"/>
      <sheetName val="kona_swit39"/>
      <sheetName val="template_(8)39"/>
      <sheetName val="template_(9)39"/>
      <sheetName val="OVER_HEADS39"/>
      <sheetName val="Cover_Sheet39"/>
      <sheetName val="BOQ_REV_A39"/>
      <sheetName val="PTB_(IO)39"/>
      <sheetName val="BMS_39"/>
      <sheetName val="SPT_vs_PHI39"/>
      <sheetName val="TBAL9697_-group_wise__sdpl39"/>
      <sheetName val="TAX_BILLS37"/>
      <sheetName val="CASH_BILLS37"/>
      <sheetName val="LABOUR_BILLS37"/>
      <sheetName val="puch_order37"/>
      <sheetName val="Sheet1_(2)37"/>
      <sheetName val="Quantity_Schedule38"/>
      <sheetName val="Revenue__Schedule_38"/>
      <sheetName val="Balance_works_-_Direct_Cost38"/>
      <sheetName val="Balance_works_-_Indirect_Cost38"/>
      <sheetName val="Fund_Plan38"/>
      <sheetName val="Bill_of_Resources38"/>
      <sheetName val="SITE_OVERHEADS37"/>
      <sheetName val="labour_coeff37"/>
      <sheetName val="Site_Dev_BOQ37"/>
      <sheetName val="Expenditure_plan37"/>
      <sheetName val="ORDER_BOOKING37"/>
      <sheetName val="Costing_Upto_Mar'11_(2)37"/>
      <sheetName val="Tender_Summary37"/>
      <sheetName val="beam-reinft-IIInd_floor37"/>
      <sheetName val="Prelims_Breakup37"/>
      <sheetName val="Boq_Block_A37"/>
      <sheetName val="M-Book_for_Conc37"/>
      <sheetName val="M-Book_for_FW37"/>
      <sheetName val="_24_07_10_RS_&amp;_SECURITY37"/>
      <sheetName val="24_07_10_CIVIL_WET37"/>
      <sheetName val="_24_07_10_CIVIL37"/>
      <sheetName val="_24_07_10_MECH-FAB37"/>
      <sheetName val="_24_07_10_MECH-TANK37"/>
      <sheetName val="_23_07_10_N_SHIFT_MECH-FAB37"/>
      <sheetName val="_23_07_10_N_SHIFT_MECH-TANK37"/>
      <sheetName val="_23_07_10_RS_&amp;_SECURITY37"/>
      <sheetName val="23_07_10_CIVIL_WET37"/>
      <sheetName val="_23_07_10_CIVIL37"/>
      <sheetName val="_23_07_10_MECH-FAB37"/>
      <sheetName val="_23_07_10_MECH-TANK37"/>
      <sheetName val="_22_07_10_N_SHIFT_MECH-FAB37"/>
      <sheetName val="_22_07_10_N_SHIFT_MECH-TANK37"/>
      <sheetName val="_22_07_10_RS_&amp;_SECURITY37"/>
      <sheetName val="22_07_10_CIVIL_WET37"/>
      <sheetName val="_22_07_10_CIVIL37"/>
      <sheetName val="_22_07_10_MECH-FAB37"/>
      <sheetName val="_22_07_10_MECH-TANK37"/>
      <sheetName val="_21_07_10_N_SHIFT_MECH-FAB37"/>
      <sheetName val="_21_07_10_N_SHIFT_MECH-TANK37"/>
      <sheetName val="_21_07_10_RS_&amp;_SECURITY37"/>
      <sheetName val="21_07_10_CIVIL_WET37"/>
      <sheetName val="_21_07_10_CIVIL37"/>
      <sheetName val="_21_07_10_MECH-FAB37"/>
      <sheetName val="_21_07_10_MECH-TANK37"/>
      <sheetName val="_20_07_10_N_SHIFT_MECH-FAB37"/>
      <sheetName val="_20_07_10_N_SHIFT_MECH-TANK37"/>
      <sheetName val="_20_07_10_RS_&amp;_SECURITY37"/>
      <sheetName val="20_07_10_CIVIL_WET37"/>
      <sheetName val="_20_07_10_CIVIL37"/>
      <sheetName val="_20_07_10_MECH-FAB37"/>
      <sheetName val="_20_07_10_MECH-TANK37"/>
      <sheetName val="_19_07_10_N_SHIFT_MECH-FAB37"/>
      <sheetName val="_19_07_10_N_SHIFT_MECH-TANK37"/>
      <sheetName val="_19_07_10_RS_&amp;_SECURITY37"/>
      <sheetName val="19_07_10_CIVIL_WET37"/>
      <sheetName val="_19_07_10_CIVIL37"/>
      <sheetName val="_19_07_10_MECH-FAB37"/>
      <sheetName val="_19_07_10_MECH-TANK37"/>
      <sheetName val="_18_07_10_N_SHIFT_MECH-FAB37"/>
      <sheetName val="_18_07_10_N_SHIFT_MECH-TANK37"/>
      <sheetName val="_18_07_10_RS_&amp;_SECURITY37"/>
      <sheetName val="18_07_10_CIVIL_WET37"/>
      <sheetName val="_18_07_10_CIVIL37"/>
      <sheetName val="_18_07_10_MECH-FAB37"/>
      <sheetName val="_18_07_10_MECH-TANK37"/>
      <sheetName val="_17_07_10_N_SHIFT_MECH-FAB37"/>
      <sheetName val="_17_07_10_N_SHIFT_MECH-TANK37"/>
      <sheetName val="_17_07_10_RS_&amp;_SECURITY37"/>
      <sheetName val="17_07_10_CIVIL_WET37"/>
      <sheetName val="_17_07_10_CIVIL37"/>
      <sheetName val="_17_07_10_MECH-FAB37"/>
      <sheetName val="_17_07_10_MECH-TANK37"/>
      <sheetName val="_16_07_10_N_SHIFT_MECH-FAB36"/>
      <sheetName val="_16_07_10_N_SHIFT_MECH-TANK36"/>
      <sheetName val="_16_07_10_RS_&amp;_SECURITY36"/>
      <sheetName val="16_07_10_CIVIL_WET36"/>
      <sheetName val="_16_07_10_CIVIL36"/>
      <sheetName val="_16_07_10_MECH-FAB36"/>
      <sheetName val="_16_07_10_MECH-TANK36"/>
      <sheetName val="_15_07_10_N_SHIFT_MECH-FAB36"/>
      <sheetName val="_15_07_10_N_SHIFT_MECH-TANK36"/>
      <sheetName val="_15_07_10_RS_&amp;_SECURITY36"/>
      <sheetName val="15_07_10_CIVIL_WET36"/>
      <sheetName val="_15_07_10_CIVIL36"/>
      <sheetName val="_15_07_10_MECH-FAB36"/>
      <sheetName val="_15_07_10_MECH-TANK36"/>
      <sheetName val="_14_07_10_N_SHIFT_MECH-FAB36"/>
      <sheetName val="_14_07_10_N_SHIFT_MECH-TANK36"/>
      <sheetName val="_14_07_10_RS_&amp;_SECURITY36"/>
      <sheetName val="14_07_10_CIVIL_WET36"/>
      <sheetName val="_14_07_10_CIVIL36"/>
      <sheetName val="_14_07_10_MECH-FAB36"/>
      <sheetName val="_14_07_10_MECH-TANK36"/>
      <sheetName val="_13_07_10_N_SHIFT_MECH-FAB36"/>
      <sheetName val="_13_07_10_N_SHIFT_MECH-TANK36"/>
      <sheetName val="_13_07_10_RS_&amp;_SECURITY36"/>
      <sheetName val="13_07_10_CIVIL_WET36"/>
      <sheetName val="_13_07_10_CIVIL36"/>
      <sheetName val="_13_07_10_MECH-FAB36"/>
      <sheetName val="_13_07_10_MECH-TANK36"/>
      <sheetName val="_12_07_10_N_SHIFT_MECH-FAB36"/>
      <sheetName val="_12_07_10_N_SHIFT_MECH-TANK36"/>
      <sheetName val="_12_07_10_RS_&amp;_SECURITY36"/>
      <sheetName val="12_07_10_CIVIL_WET36"/>
      <sheetName val="_12_07_10_CIVIL36"/>
      <sheetName val="_12_07_10_MECH-FAB36"/>
      <sheetName val="_12_07_10_MECH-TANK36"/>
      <sheetName val="_11_07_10_N_SHIFT_MECH-FAB36"/>
      <sheetName val="_11_07_10_N_SHIFT_MECH-TANK36"/>
      <sheetName val="_11_07_10_RS_&amp;_SECURITY36"/>
      <sheetName val="11_07_10_CIVIL_WET36"/>
      <sheetName val="_11_07_10_CIVIL36"/>
      <sheetName val="_11_07_10_MECH-FAB36"/>
      <sheetName val="_11_07_10_MECH-TANK36"/>
      <sheetName val="_10_07_10_N_SHIFT_MECH-FAB36"/>
      <sheetName val="_10_07_10_N_SHIFT_MECH-TANK36"/>
      <sheetName val="_10_07_10_RS_&amp;_SECURITY36"/>
      <sheetName val="10_07_10_CIVIL_WET36"/>
      <sheetName val="_10_07_10_CIVIL36"/>
      <sheetName val="_10_07_10_MECH-FAB36"/>
      <sheetName val="_10_07_10_MECH-TANK36"/>
      <sheetName val="_09_07_10_N_SHIFT_MECH-FAB36"/>
      <sheetName val="_09_07_10_N_SHIFT_MECH-TANK36"/>
      <sheetName val="_09_07_10_RS_&amp;_SECURITY36"/>
      <sheetName val="09_07_10_CIVIL_WET36"/>
      <sheetName val="_09_07_10_CIVIL36"/>
      <sheetName val="_09_07_10_MECH-FAB36"/>
      <sheetName val="_09_07_10_MECH-TANK36"/>
      <sheetName val="_08_07_10_N_SHIFT_MECH-FAB36"/>
      <sheetName val="_08_07_10_N_SHIFT_MECH-TANK36"/>
      <sheetName val="_08_07_10_RS_&amp;_SECURITY36"/>
      <sheetName val="08_07_10_CIVIL_WET36"/>
      <sheetName val="_08_07_10_CIVIL36"/>
      <sheetName val="_08_07_10_MECH-FAB36"/>
      <sheetName val="_08_07_10_MECH-TANK36"/>
      <sheetName val="_07_07_10_N_SHIFT_MECH-FAB36"/>
      <sheetName val="_07_07_10_N_SHIFT_MECH-TANK36"/>
      <sheetName val="_07_07_10_RS_&amp;_SECURITY36"/>
      <sheetName val="07_07_10_CIVIL_WET36"/>
      <sheetName val="_07_07_10_CIVIL36"/>
      <sheetName val="_07_07_10_MECH-FAB36"/>
      <sheetName val="_07_07_10_MECH-TANK36"/>
      <sheetName val="_06_07_10_N_SHIFT_MECH-FAB36"/>
      <sheetName val="_06_07_10_N_SHIFT_MECH-TANK36"/>
      <sheetName val="_06_07_10_RS_&amp;_SECURITY36"/>
      <sheetName val="06_07_10_CIVIL_WET36"/>
      <sheetName val="_06_07_10_CIVIL36"/>
      <sheetName val="_06_07_10_MECH-FAB36"/>
      <sheetName val="_06_07_10_MECH-TANK36"/>
      <sheetName val="_05_07_10_N_SHIFT_MECH-FAB36"/>
      <sheetName val="_05_07_10_N_SHIFT_MECH-TANK36"/>
      <sheetName val="_05_07_10_RS_&amp;_SECURITY36"/>
      <sheetName val="05_07_10_CIVIL_WET36"/>
      <sheetName val="_05_07_10_CIVIL36"/>
      <sheetName val="_05_07_10_MECH-FAB36"/>
      <sheetName val="_05_07_10_MECH-TANK36"/>
      <sheetName val="_04_07_10_N_SHIFT_MECH-FAB36"/>
      <sheetName val="_04_07_10_N_SHIFT_MECH-TANK36"/>
      <sheetName val="_04_07_10_RS_&amp;_SECURITY36"/>
      <sheetName val="04_07_10_CIVIL_WET36"/>
      <sheetName val="_04_07_10_CIVIL36"/>
      <sheetName val="_04_07_10_MECH-FAB36"/>
      <sheetName val="_04_07_10_MECH-TANK36"/>
      <sheetName val="_03_07_10_N_SHIFT_MECH-FAB36"/>
      <sheetName val="_03_07_10_N_SHIFT_MECH-TANK36"/>
      <sheetName val="_03_07_10_RS_&amp;_SECURITY_36"/>
      <sheetName val="03_07_10_CIVIL_WET_36"/>
      <sheetName val="_03_07_10_CIVIL_36"/>
      <sheetName val="_03_07_10_MECH-FAB_36"/>
      <sheetName val="_03_07_10_MECH-TANK_36"/>
      <sheetName val="_02_07_10_N_SHIFT_MECH-FAB_36"/>
      <sheetName val="_02_07_10_N_SHIFT_MECH-TANK_36"/>
      <sheetName val="_02_07_10_RS_&amp;_SECURITY36"/>
      <sheetName val="02_07_10_CIVIL_WET36"/>
      <sheetName val="_02_07_10_CIVIL36"/>
      <sheetName val="_02_07_10_MECH-FAB36"/>
      <sheetName val="_02_07_10_MECH-TANK36"/>
      <sheetName val="_01_07_10_N_SHIFT_MECH-FAB36"/>
      <sheetName val="_01_07_10_N_SHIFT_MECH-TANK36"/>
      <sheetName val="_01_07_10_RS_&amp;_SECURITY36"/>
      <sheetName val="01_07_10_CIVIL_WET36"/>
      <sheetName val="_01_07_10_CIVIL36"/>
      <sheetName val="_01_07_10_MECH-FAB36"/>
      <sheetName val="_01_07_10_MECH-TANK36"/>
      <sheetName val="_30_06_10_N_SHIFT_MECH-FAB36"/>
      <sheetName val="_30_06_10_N_SHIFT_MECH-TANK36"/>
      <sheetName val="scurve_calc_(2)36"/>
      <sheetName val="Direct_cost_shed_A-2_36"/>
      <sheetName val="Meas_-Hotel_Part37"/>
      <sheetName val="BOQ_Direct_selling_cost36"/>
      <sheetName val="Civil_Boq36"/>
      <sheetName val="BOQ_(2)37"/>
      <sheetName val="St_co_91_5lvl36"/>
      <sheetName val="22_12_201137"/>
      <sheetName val="Contract_Night_Staff36"/>
      <sheetName val="Contract_Day_Staff36"/>
      <sheetName val="Day_Shift36"/>
      <sheetName val="Night_Shift36"/>
      <sheetName val="Fee_Rate_Summary36"/>
      <sheetName val="_09_07_10_M顅ᎆ뤀ᨇ԰?缀?36"/>
      <sheetName val="TBAL9697__group_wise__sdpl36"/>
      <sheetName val="final_abstract36"/>
      <sheetName val="Ave_wtd_rates36"/>
      <sheetName val="Material_36"/>
      <sheetName val="Labour_&amp;_Plant36"/>
      <sheetName val="Cashflow_projection36"/>
      <sheetName val="PA-_Consutant_36"/>
      <sheetName val="Item-_Compact36"/>
      <sheetName val="Civil_Works36"/>
      <sheetName val="IO_List36"/>
      <sheetName val="Fill_this_out_first___36"/>
      <sheetName val="INPUT_SHEET36"/>
      <sheetName val="Meas__Hotel_Part36"/>
      <sheetName val="Labour_productivity36"/>
      <sheetName val="DI_Rate_Analysis37"/>
      <sheetName val="Economic_RisingMain__Ph-I37"/>
      <sheetName val="SP_Break_Up36"/>
      <sheetName val="Sales_&amp;_Prod36"/>
      <sheetName val="Cost_Index36"/>
      <sheetName val="cash_in_flow_Summary_JV_36"/>
      <sheetName val="water_prop_36"/>
      <sheetName val="GR_slab-reinft36"/>
      <sheetName val="Staff_Acco_36"/>
      <sheetName val="Project_Details__36"/>
      <sheetName val="Driveway_Beams36"/>
      <sheetName val="INDIGINEOUS_ITEMS_36"/>
      <sheetName val="MN_T_B_36"/>
      <sheetName val="F20_Risk_Analysis36"/>
      <sheetName val="Change_Order_Log36"/>
      <sheetName val="2000_MOR36"/>
      <sheetName val="3cd_Annexure36"/>
      <sheetName val="Fin__Assumpt__-_Sensitivities36"/>
      <sheetName val="Bill_136"/>
      <sheetName val="Bill_236"/>
      <sheetName val="Bill_336"/>
      <sheetName val="Bill_436"/>
      <sheetName val="Bill_536"/>
      <sheetName val="Bill_636"/>
      <sheetName val="Bill_736"/>
      <sheetName val="Rate_analysis-_BOQ_1_36"/>
      <sheetName val="1_Civil-RA36"/>
      <sheetName val="_09_07_10_M顅ᎆ뤀ᨇ԰36"/>
      <sheetName val="_09_07_10_M顅ᎆ뤀ᨇ԰_缀_36"/>
      <sheetName val="Structure_Bills_Qty36"/>
      <sheetName val="Rate_Analysis36"/>
      <sheetName val="Pacakges_split36"/>
      <sheetName val="Assumption_Inputs36"/>
      <sheetName val="Phase_136"/>
      <sheetName val="Eqpmnt_Plng36"/>
      <sheetName val="Debits_as_on_12_04_0835"/>
      <sheetName val="T-P1,_FINISHES_WORKING_36"/>
      <sheetName val="Assumption_&amp;_Exclusion36"/>
      <sheetName val="LABOUR_RATE36"/>
      <sheetName val="Material_Rate36"/>
      <sheetName val="Switch_V1636"/>
      <sheetName val="Theo_Cons-June'1035"/>
      <sheetName val="DEINKING(ANNEX_1)36"/>
      <sheetName val="AutoOpen_Stub_Data36"/>
      <sheetName val="Data_Sheet35"/>
      <sheetName val="External_Doors36"/>
      <sheetName val="STAFFSCHED_35"/>
      <sheetName val="Cat_A_Change_Control36"/>
      <sheetName val="Grade_Slab_-136"/>
      <sheetName val="Grade_Slab_-236"/>
      <sheetName val="Grade_slab-336"/>
      <sheetName val="Grade_slab_-436"/>
      <sheetName val="Grade_slab_-536"/>
      <sheetName val="Grade_slab_-636"/>
      <sheetName val="Factor_Sheet36"/>
      <sheetName val="India_F&amp;S_Template35"/>
      <sheetName val="_bus_bay35"/>
      <sheetName val="doq_435"/>
      <sheetName val="doq_235"/>
      <sheetName val="11B_35"/>
      <sheetName val="ACAD_Finishes35"/>
      <sheetName val="Site_Details35"/>
      <sheetName val="Site_Area_Statement35"/>
      <sheetName val="BOQ_LT35"/>
      <sheetName val="Summary_WG35"/>
      <sheetName val="AFAS_35"/>
      <sheetName val="RDS_&amp;_WLD35"/>
      <sheetName val="PA_System35"/>
      <sheetName val="Server_&amp;_PAC_Room35"/>
      <sheetName val="HVAC_BOQ35"/>
      <sheetName val="Deduction_of_assets34"/>
      <sheetName val="14_07_10_CIVIL_W [35"/>
      <sheetName val="Income_Statement35"/>
      <sheetName val="Invoice_Tracker35"/>
      <sheetName val="d-safe_specs34"/>
      <sheetName val="Quote_Sheet34"/>
      <sheetName val="Top_Sheet35"/>
      <sheetName val="Col_NUM35"/>
      <sheetName val="COLUMN_RC_35"/>
      <sheetName val="STILT_Floor_Slab_NUM35"/>
      <sheetName val="First_Floor_Slab_RC35"/>
      <sheetName val="FIRST_FLOOR_SLAB_WT_SUMMARY35"/>
      <sheetName val="Stilt_Floor_Beam_NUM35"/>
      <sheetName val="STILT_BEAM_NUM35"/>
      <sheetName val="STILT_BEAM_RC35"/>
      <sheetName val="Stilt_wall_Num35"/>
      <sheetName val="STILT_WALL_RC35"/>
      <sheetName val="Z-DETAILS_ABOVE_RAFT_UPTO_+0_36"/>
      <sheetName val="Z-DETAILS_ABOVE_RAFT_UPTO_+_(44"/>
      <sheetName val="TOTAL_CHECK35"/>
      <sheetName val="TYP___wall_Num35"/>
      <sheetName val="Z-DETAILS_TYP__+2_85_TO_+8_8535"/>
      <sheetName val="Blr_hire34"/>
      <sheetName val="PRECAST_lig(tconc_II34"/>
      <sheetName val="Misc__Data34"/>
      <sheetName val="Load_Details(B2)35"/>
      <sheetName val="Works_-_Quote_Sheet35"/>
      <sheetName val="Cost_Basis34"/>
      <sheetName val="MASTER_RATE_ANALYSIS34"/>
      <sheetName val="RMG_-ABS34"/>
      <sheetName val="T_P_-ABS34"/>
      <sheetName val="T_P_-MB34"/>
      <sheetName val="E_P_R-ABS34"/>
      <sheetName val="E__R-MB34"/>
      <sheetName val="Bldg_6-ABS34"/>
      <sheetName val="Bldg_6-MB34"/>
      <sheetName val="Kz_Grid_Press_foundation_ABS34"/>
      <sheetName val="Kz_Grid_Press_foundation_meas34"/>
      <sheetName val="600-1200T__ABS34"/>
      <sheetName val="600-1200T_Meas34"/>
      <sheetName val="BSR-II_ABS34"/>
      <sheetName val="BSR-II_meas34"/>
      <sheetName val="Misc_ABS34"/>
      <sheetName val="Misc_MB34"/>
      <sheetName val="This_Bill34"/>
      <sheetName val="Upto_Previous34"/>
      <sheetName val="Up_to_date34"/>
      <sheetName val="Grand_Abstract34"/>
      <sheetName val="Blank_MB34"/>
      <sheetName val="cement_summary34"/>
      <sheetName val="Reinforcement_Steel34"/>
      <sheetName val="P-I_CEMENT_RECONCILIATION_34"/>
      <sheetName val="Ra-38_area_wise_summary34"/>
      <sheetName val="P-II_Cement_Reconciliation34"/>
      <sheetName val="Ra-16_P-II34"/>
      <sheetName val="RA_16-_GH34"/>
      <sheetName val="Intro_34"/>
      <sheetName val="Gate_234"/>
      <sheetName val="Name_List34"/>
      <sheetName val="VF_Full_Recon34"/>
      <sheetName val="PITP3_COPY34"/>
      <sheetName val="Meas_34"/>
      <sheetName val="BLOCK-A_(MEA_SHEET)35"/>
      <sheetName val="Expenses_Actual_Vs__Budgeted34"/>
      <sheetName val="Col_up_to_plinth34"/>
      <sheetName val="Project_Ignite34"/>
      <sheetName val="RCC,Ret__Wall34"/>
      <sheetName val="Schedules_PL11"/>
      <sheetName val="Schedules_BS11"/>
      <sheetName val="PRECAST_lightconc-II40"/>
      <sheetName val="Cleaning_&amp;_Grubbing40"/>
      <sheetName val="PRECAST_lightconc_II40"/>
      <sheetName val="College_Details40"/>
      <sheetName val="Personal_40"/>
      <sheetName val="jidal_dam40"/>
      <sheetName val="fran_temp40"/>
      <sheetName val="kona_swit40"/>
      <sheetName val="template_(8)40"/>
      <sheetName val="template_(9)40"/>
      <sheetName val="OVER_HEADS40"/>
      <sheetName val="Cover_Sheet40"/>
      <sheetName val="BOQ_REV_A40"/>
      <sheetName val="PTB_(IO)40"/>
      <sheetName val="BMS_40"/>
      <sheetName val="SPT_vs_PHI40"/>
      <sheetName val="TBAL9697_-group_wise__sdpl40"/>
      <sheetName val="TAX_BILLS38"/>
      <sheetName val="CASH_BILLS38"/>
      <sheetName val="LABOUR_BILLS38"/>
      <sheetName val="puch_order38"/>
      <sheetName val="Sheet1_(2)38"/>
      <sheetName val="Quantity_Schedule39"/>
      <sheetName val="Revenue__Schedule_39"/>
      <sheetName val="Balance_works_-_Direct_Cost39"/>
      <sheetName val="Balance_works_-_Indirect_Cost39"/>
      <sheetName val="Fund_Plan39"/>
      <sheetName val="Bill_of_Resources39"/>
      <sheetName val="SITE_OVERHEADS38"/>
      <sheetName val="labour_coeff38"/>
      <sheetName val="Site_Dev_BOQ38"/>
      <sheetName val="Expenditure_plan38"/>
      <sheetName val="ORDER_BOOKING38"/>
      <sheetName val="Costing_Upto_Mar'11_(2)38"/>
      <sheetName val="Tender_Summary38"/>
      <sheetName val="beam-reinft-IIInd_floor38"/>
      <sheetName val="Prelims_Breakup38"/>
      <sheetName val="Boq_Block_A38"/>
      <sheetName val="M-Book_for_Conc38"/>
      <sheetName val="M-Book_for_FW38"/>
      <sheetName val="_24_07_10_RS_&amp;_SECURITY38"/>
      <sheetName val="24_07_10_CIVIL_WET38"/>
      <sheetName val="_24_07_10_CIVIL38"/>
      <sheetName val="_24_07_10_MECH-FAB38"/>
      <sheetName val="_24_07_10_MECH-TANK38"/>
      <sheetName val="_23_07_10_N_SHIFT_MECH-FAB38"/>
      <sheetName val="_23_07_10_N_SHIFT_MECH-TANK38"/>
      <sheetName val="_23_07_10_RS_&amp;_SECURITY38"/>
      <sheetName val="23_07_10_CIVIL_WET38"/>
      <sheetName val="_23_07_10_CIVIL38"/>
      <sheetName val="_23_07_10_MECH-FAB38"/>
      <sheetName val="_23_07_10_MECH-TANK38"/>
      <sheetName val="_22_07_10_N_SHIFT_MECH-FAB38"/>
      <sheetName val="_22_07_10_N_SHIFT_MECH-TANK38"/>
      <sheetName val="_22_07_10_RS_&amp;_SECURITY38"/>
      <sheetName val="22_07_10_CIVIL_WET38"/>
      <sheetName val="_22_07_10_CIVIL38"/>
      <sheetName val="_22_07_10_MECH-FAB38"/>
      <sheetName val="_22_07_10_MECH-TANK38"/>
      <sheetName val="_21_07_10_N_SHIFT_MECH-FAB38"/>
      <sheetName val="_21_07_10_N_SHIFT_MECH-TANK38"/>
      <sheetName val="_21_07_10_RS_&amp;_SECURITY38"/>
      <sheetName val="21_07_10_CIVIL_WET38"/>
      <sheetName val="_21_07_10_CIVIL38"/>
      <sheetName val="_21_07_10_MECH-FAB38"/>
      <sheetName val="_21_07_10_MECH-TANK38"/>
      <sheetName val="_20_07_10_N_SHIFT_MECH-FAB38"/>
      <sheetName val="_20_07_10_N_SHIFT_MECH-TANK38"/>
      <sheetName val="_20_07_10_RS_&amp;_SECURITY38"/>
      <sheetName val="20_07_10_CIVIL_WET38"/>
      <sheetName val="_20_07_10_CIVIL38"/>
      <sheetName val="_20_07_10_MECH-FAB38"/>
      <sheetName val="_20_07_10_MECH-TANK38"/>
      <sheetName val="_19_07_10_N_SHIFT_MECH-FAB38"/>
      <sheetName val="_19_07_10_N_SHIFT_MECH-TANK38"/>
      <sheetName val="_19_07_10_RS_&amp;_SECURITY38"/>
      <sheetName val="19_07_10_CIVIL_WET38"/>
      <sheetName val="_19_07_10_CIVIL38"/>
      <sheetName val="_19_07_10_MECH-FAB38"/>
      <sheetName val="_19_07_10_MECH-TANK38"/>
      <sheetName val="_18_07_10_N_SHIFT_MECH-FAB38"/>
      <sheetName val="_18_07_10_N_SHIFT_MECH-TANK38"/>
      <sheetName val="_18_07_10_RS_&amp;_SECURITY38"/>
      <sheetName val="18_07_10_CIVIL_WET38"/>
      <sheetName val="_18_07_10_CIVIL38"/>
      <sheetName val="_18_07_10_MECH-FAB38"/>
      <sheetName val="_18_07_10_MECH-TANK38"/>
      <sheetName val="_17_07_10_N_SHIFT_MECH-FAB38"/>
      <sheetName val="_17_07_10_N_SHIFT_MECH-TANK38"/>
      <sheetName val="_17_07_10_RS_&amp;_SECURITY38"/>
      <sheetName val="17_07_10_CIVIL_WET38"/>
      <sheetName val="_17_07_10_CIVIL38"/>
      <sheetName val="_17_07_10_MECH-FAB38"/>
      <sheetName val="_17_07_10_MECH-TANK38"/>
      <sheetName val="_16_07_10_N_SHIFT_MECH-FAB37"/>
      <sheetName val="_16_07_10_N_SHIFT_MECH-TANK37"/>
      <sheetName val="_16_07_10_RS_&amp;_SECURITY37"/>
      <sheetName val="16_07_10_CIVIL_WET37"/>
      <sheetName val="_16_07_10_CIVIL37"/>
      <sheetName val="_16_07_10_MECH-FAB37"/>
      <sheetName val="_16_07_10_MECH-TANK37"/>
      <sheetName val="_15_07_10_N_SHIFT_MECH-FAB37"/>
      <sheetName val="_15_07_10_N_SHIFT_MECH-TANK37"/>
      <sheetName val="_15_07_10_RS_&amp;_SECURITY37"/>
      <sheetName val="15_07_10_CIVIL_WET37"/>
      <sheetName val="_15_07_10_CIVIL37"/>
      <sheetName val="_15_07_10_MECH-FAB37"/>
      <sheetName val="_15_07_10_MECH-TANK37"/>
      <sheetName val="_14_07_10_N_SHIFT_MECH-FAB37"/>
      <sheetName val="_14_07_10_N_SHIFT_MECH-TANK37"/>
      <sheetName val="_14_07_10_RS_&amp;_SECURITY37"/>
      <sheetName val="14_07_10_CIVIL_WET37"/>
      <sheetName val="_14_07_10_CIVIL37"/>
      <sheetName val="_14_07_10_MECH-FAB37"/>
      <sheetName val="_14_07_10_MECH-TANK37"/>
      <sheetName val="_13_07_10_N_SHIFT_MECH-FAB37"/>
      <sheetName val="_13_07_10_N_SHIFT_MECH-TANK37"/>
      <sheetName val="_13_07_10_RS_&amp;_SECURITY37"/>
      <sheetName val="13_07_10_CIVIL_WET37"/>
      <sheetName val="_13_07_10_CIVIL37"/>
      <sheetName val="_13_07_10_MECH-FAB37"/>
      <sheetName val="_13_07_10_MECH-TANK37"/>
      <sheetName val="_12_07_10_N_SHIFT_MECH-FAB37"/>
      <sheetName val="_12_07_10_N_SHIFT_MECH-TANK37"/>
      <sheetName val="_12_07_10_RS_&amp;_SECURITY37"/>
      <sheetName val="12_07_10_CIVIL_WET37"/>
      <sheetName val="_12_07_10_CIVIL37"/>
      <sheetName val="_12_07_10_MECH-FAB37"/>
      <sheetName val="_12_07_10_MECH-TANK37"/>
      <sheetName val="_11_07_10_N_SHIFT_MECH-FAB37"/>
      <sheetName val="_11_07_10_N_SHIFT_MECH-TANK37"/>
      <sheetName val="_11_07_10_RS_&amp;_SECURITY37"/>
      <sheetName val="11_07_10_CIVIL_WET37"/>
      <sheetName val="_11_07_10_CIVIL37"/>
      <sheetName val="_11_07_10_MECH-FAB37"/>
      <sheetName val="_11_07_10_MECH-TANK37"/>
      <sheetName val="_10_07_10_N_SHIFT_MECH-FAB37"/>
      <sheetName val="_10_07_10_N_SHIFT_MECH-TANK37"/>
      <sheetName val="_10_07_10_RS_&amp;_SECURITY37"/>
      <sheetName val="10_07_10_CIVIL_WET37"/>
      <sheetName val="_10_07_10_CIVIL37"/>
      <sheetName val="_10_07_10_MECH-FAB37"/>
      <sheetName val="_10_07_10_MECH-TANK37"/>
      <sheetName val="_09_07_10_N_SHIFT_MECH-FAB37"/>
      <sheetName val="_09_07_10_N_SHIFT_MECH-TANK37"/>
      <sheetName val="_09_07_10_RS_&amp;_SECURITY37"/>
      <sheetName val="09_07_10_CIVIL_WET37"/>
      <sheetName val="_09_07_10_CIVIL37"/>
      <sheetName val="_09_07_10_MECH-FAB37"/>
      <sheetName val="_09_07_10_MECH-TANK37"/>
      <sheetName val="_08_07_10_N_SHIFT_MECH-FAB37"/>
      <sheetName val="_08_07_10_N_SHIFT_MECH-TANK37"/>
      <sheetName val="_08_07_10_RS_&amp;_SECURITY37"/>
      <sheetName val="08_07_10_CIVIL_WET37"/>
      <sheetName val="_08_07_10_CIVIL37"/>
      <sheetName val="_08_07_10_MECH-FAB37"/>
      <sheetName val="_08_07_10_MECH-TANK37"/>
      <sheetName val="_07_07_10_N_SHIFT_MECH-FAB37"/>
      <sheetName val="_07_07_10_N_SHIFT_MECH-TANK37"/>
      <sheetName val="_07_07_10_RS_&amp;_SECURITY37"/>
      <sheetName val="07_07_10_CIVIL_WET37"/>
      <sheetName val="_07_07_10_CIVIL37"/>
      <sheetName val="_07_07_10_MECH-FAB37"/>
      <sheetName val="_07_07_10_MECH-TANK37"/>
      <sheetName val="_06_07_10_N_SHIFT_MECH-FAB37"/>
      <sheetName val="_06_07_10_N_SHIFT_MECH-TANK37"/>
      <sheetName val="_06_07_10_RS_&amp;_SECURITY37"/>
      <sheetName val="06_07_10_CIVIL_WET37"/>
      <sheetName val="_06_07_10_CIVIL37"/>
      <sheetName val="_06_07_10_MECH-FAB37"/>
      <sheetName val="_06_07_10_MECH-TANK37"/>
      <sheetName val="_05_07_10_N_SHIFT_MECH-FAB37"/>
      <sheetName val="_05_07_10_N_SHIFT_MECH-TANK37"/>
      <sheetName val="_05_07_10_RS_&amp;_SECURITY37"/>
      <sheetName val="05_07_10_CIVIL_WET37"/>
      <sheetName val="_05_07_10_CIVIL37"/>
      <sheetName val="_05_07_10_MECH-FAB37"/>
      <sheetName val="_05_07_10_MECH-TANK37"/>
      <sheetName val="_04_07_10_N_SHIFT_MECH-FAB37"/>
      <sheetName val="_04_07_10_N_SHIFT_MECH-TANK37"/>
      <sheetName val="_04_07_10_RS_&amp;_SECURITY37"/>
      <sheetName val="04_07_10_CIVIL_WET37"/>
      <sheetName val="_04_07_10_CIVIL37"/>
      <sheetName val="_04_07_10_MECH-FAB37"/>
      <sheetName val="_04_07_10_MECH-TANK37"/>
      <sheetName val="_03_07_10_N_SHIFT_MECH-FAB37"/>
      <sheetName val="_03_07_10_N_SHIFT_MECH-TANK37"/>
      <sheetName val="_03_07_10_RS_&amp;_SECURITY_37"/>
      <sheetName val="03_07_10_CIVIL_WET_37"/>
      <sheetName val="_03_07_10_CIVIL_37"/>
      <sheetName val="_03_07_10_MECH-FAB_37"/>
      <sheetName val="_03_07_10_MECH-TANK_37"/>
      <sheetName val="_02_07_10_N_SHIFT_MECH-FAB_37"/>
      <sheetName val="_02_07_10_N_SHIFT_MECH-TANK_37"/>
      <sheetName val="_02_07_10_RS_&amp;_SECURITY37"/>
      <sheetName val="02_07_10_CIVIL_WET37"/>
      <sheetName val="_02_07_10_CIVIL37"/>
      <sheetName val="_02_07_10_MECH-FAB37"/>
      <sheetName val="_02_07_10_MECH-TANK37"/>
      <sheetName val="_01_07_10_N_SHIFT_MECH-FAB37"/>
      <sheetName val="_01_07_10_N_SHIFT_MECH-TANK37"/>
      <sheetName val="_01_07_10_RS_&amp;_SECURITY37"/>
      <sheetName val="01_07_10_CIVIL_WET37"/>
      <sheetName val="_01_07_10_CIVIL37"/>
      <sheetName val="_01_07_10_MECH-FAB37"/>
      <sheetName val="_01_07_10_MECH-TANK37"/>
      <sheetName val="_30_06_10_N_SHIFT_MECH-FAB37"/>
      <sheetName val="_30_06_10_N_SHIFT_MECH-TANK37"/>
      <sheetName val="scurve_calc_(2)37"/>
      <sheetName val="Direct_cost_shed_A-2_37"/>
      <sheetName val="Meas_-Hotel_Part38"/>
      <sheetName val="BOQ_Direct_selling_cost37"/>
      <sheetName val="Civil_Boq37"/>
      <sheetName val="BOQ_(2)38"/>
      <sheetName val="St_co_91_5lvl37"/>
      <sheetName val="22_12_201138"/>
      <sheetName val="Contract_Night_Staff37"/>
      <sheetName val="Contract_Day_Staff37"/>
      <sheetName val="Day_Shift37"/>
      <sheetName val="Night_Shift37"/>
      <sheetName val="Fee_Rate_Summary37"/>
      <sheetName val="_09_07_10_M顅ᎆ뤀ᨇ԰?缀?37"/>
      <sheetName val="TBAL9697__group_wise__sdpl37"/>
      <sheetName val="final_abstract37"/>
      <sheetName val="Ave_wtd_rates37"/>
      <sheetName val="Material_37"/>
      <sheetName val="Labour_&amp;_Plant37"/>
      <sheetName val="Cashflow_projection37"/>
      <sheetName val="PA-_Consutant_37"/>
      <sheetName val="Item-_Compact37"/>
      <sheetName val="Civil_Works37"/>
      <sheetName val="IO_List37"/>
      <sheetName val="Fill_this_out_first___37"/>
      <sheetName val="INPUT_SHEET37"/>
      <sheetName val="Meas__Hotel_Part37"/>
      <sheetName val="Labour_productivity37"/>
      <sheetName val="DI_Rate_Analysis38"/>
      <sheetName val="Economic_RisingMain__Ph-I38"/>
      <sheetName val="SP_Break_Up37"/>
      <sheetName val="Sales_&amp;_Prod37"/>
      <sheetName val="Cost_Index37"/>
      <sheetName val="cash_in_flow_Summary_JV_37"/>
      <sheetName val="water_prop_37"/>
      <sheetName val="GR_slab-reinft37"/>
      <sheetName val="Staff_Acco_37"/>
      <sheetName val="Project_Details__37"/>
      <sheetName val="Driveway_Beams37"/>
      <sheetName val="INDIGINEOUS_ITEMS_37"/>
      <sheetName val="MN_T_B_37"/>
      <sheetName val="F20_Risk_Analysis37"/>
      <sheetName val="Change_Order_Log37"/>
      <sheetName val="2000_MOR37"/>
      <sheetName val="3cd_Annexure37"/>
      <sheetName val="Fin__Assumpt__-_Sensitivities37"/>
      <sheetName val="Bill_137"/>
      <sheetName val="Bill_237"/>
      <sheetName val="Bill_337"/>
      <sheetName val="Bill_437"/>
      <sheetName val="Bill_537"/>
      <sheetName val="Bill_637"/>
      <sheetName val="Bill_737"/>
      <sheetName val="Rate_analysis-_BOQ_1_37"/>
      <sheetName val="1_Civil-RA37"/>
      <sheetName val="_09_07_10_M顅ᎆ뤀ᨇ԰37"/>
      <sheetName val="_09_07_10_M顅ᎆ뤀ᨇ԰_缀_37"/>
      <sheetName val="Structure_Bills_Qty37"/>
      <sheetName val="Rate_Analysis37"/>
      <sheetName val="Pacakges_split37"/>
      <sheetName val="Assumption_Inputs37"/>
      <sheetName val="Phase_137"/>
      <sheetName val="Eqpmnt_Plng37"/>
      <sheetName val="Debits_as_on_12_04_0836"/>
      <sheetName val="T-P1,_FINISHES_WORKING_37"/>
      <sheetName val="Assumption_&amp;_Exclusion37"/>
      <sheetName val="LABOUR_RATE37"/>
      <sheetName val="Material_Rate37"/>
      <sheetName val="Switch_V1637"/>
      <sheetName val="Theo_Cons-June'1036"/>
      <sheetName val="DEINKING(ANNEX_1)37"/>
      <sheetName val="AutoOpen_Stub_Data37"/>
      <sheetName val="Data_Sheet36"/>
      <sheetName val="External_Doors37"/>
      <sheetName val="STAFFSCHED_36"/>
      <sheetName val="Cat_A_Change_Control37"/>
      <sheetName val="Grade_Slab_-137"/>
      <sheetName val="Grade_Slab_-237"/>
      <sheetName val="Grade_slab-337"/>
      <sheetName val="Grade_slab_-437"/>
      <sheetName val="Grade_slab_-537"/>
      <sheetName val="Grade_slab_-637"/>
      <sheetName val="Factor_Sheet37"/>
      <sheetName val="India_F&amp;S_Template36"/>
      <sheetName val="_bus_bay36"/>
      <sheetName val="doq_436"/>
      <sheetName val="doq_236"/>
      <sheetName val="11B_36"/>
      <sheetName val="ACAD_Finishes36"/>
      <sheetName val="Site_Details36"/>
      <sheetName val="Site_Area_Statement36"/>
      <sheetName val="BOQ_LT36"/>
      <sheetName val="Summary_WG36"/>
      <sheetName val="AFAS_36"/>
      <sheetName val="RDS_&amp;_WLD36"/>
      <sheetName val="PA_System36"/>
      <sheetName val="Server_&amp;_PAC_Room36"/>
      <sheetName val="HVAC_BOQ36"/>
      <sheetName val="Deduction_of_assets35"/>
      <sheetName val="14_07_10_CIVIL_W [36"/>
      <sheetName val="Income_Statement36"/>
      <sheetName val="Invoice_Tracker36"/>
      <sheetName val="d-safe_specs35"/>
      <sheetName val="Quote_Sheet35"/>
      <sheetName val="Top_Sheet36"/>
      <sheetName val="Col_NUM36"/>
      <sheetName val="COLUMN_RC_36"/>
      <sheetName val="STILT_Floor_Slab_NUM36"/>
      <sheetName val="First_Floor_Slab_RC36"/>
      <sheetName val="FIRST_FLOOR_SLAB_WT_SUMMARY36"/>
      <sheetName val="Stilt_Floor_Beam_NUM36"/>
      <sheetName val="STILT_BEAM_NUM36"/>
      <sheetName val="STILT_BEAM_RC36"/>
      <sheetName val="Stilt_wall_Num36"/>
      <sheetName val="STILT_WALL_RC36"/>
      <sheetName val="Z-DETAILS_ABOVE_RAFT_UPTO_+0_37"/>
      <sheetName val="Z-DETAILS_ABOVE_RAFT_UPTO_+_(45"/>
      <sheetName val="TOTAL_CHECK36"/>
      <sheetName val="TYP___wall_Num36"/>
      <sheetName val="Z-DETAILS_TYP__+2_85_TO_+8_8536"/>
      <sheetName val="Blr_hire35"/>
      <sheetName val="PRECAST_lig(tconc_II35"/>
      <sheetName val="Misc__Data35"/>
      <sheetName val="Load_Details(B2)36"/>
      <sheetName val="Works_-_Quote_Sheet36"/>
      <sheetName val="Cost_Basis35"/>
      <sheetName val="MASTER_RATE_ANALYSIS35"/>
      <sheetName val="RMG_-ABS35"/>
      <sheetName val="T_P_-ABS35"/>
      <sheetName val="T_P_-MB35"/>
      <sheetName val="E_P_R-ABS35"/>
      <sheetName val="E__R-MB35"/>
      <sheetName val="Bldg_6-ABS35"/>
      <sheetName val="Bldg_6-MB35"/>
      <sheetName val="Kz_Grid_Press_foundation_ABS35"/>
      <sheetName val="Kz_Grid_Press_foundation_meas35"/>
      <sheetName val="600-1200T__ABS35"/>
      <sheetName val="600-1200T_Meas35"/>
      <sheetName val="BSR-II_ABS35"/>
      <sheetName val="BSR-II_meas35"/>
      <sheetName val="Misc_ABS35"/>
      <sheetName val="Misc_MB35"/>
      <sheetName val="This_Bill35"/>
      <sheetName val="Upto_Previous35"/>
      <sheetName val="Up_to_date35"/>
      <sheetName val="Grand_Abstract35"/>
      <sheetName val="Blank_MB35"/>
      <sheetName val="cement_summary35"/>
      <sheetName val="Reinforcement_Steel35"/>
      <sheetName val="P-I_CEMENT_RECONCILIATION_35"/>
      <sheetName val="Ra-38_area_wise_summary35"/>
      <sheetName val="P-II_Cement_Reconciliation35"/>
      <sheetName val="Ra-16_P-II35"/>
      <sheetName val="RA_16-_GH35"/>
      <sheetName val="Intro_35"/>
      <sheetName val="Gate_235"/>
      <sheetName val="Name_List35"/>
      <sheetName val="VF_Full_Recon35"/>
      <sheetName val="PITP3_COPY35"/>
      <sheetName val="Meas_35"/>
      <sheetName val="BLOCK-A_(MEA_SHEET)36"/>
      <sheetName val="Expenses_Actual_Vs__Budgeted35"/>
      <sheetName val="Col_up_to_plinth35"/>
      <sheetName val="Project_Ignite35"/>
      <sheetName val="RCC,Ret__Wall35"/>
      <sheetName val="Schedules_PL12"/>
      <sheetName val="Schedules_BS12"/>
      <sheetName val="PRECAST_lightconc-II42"/>
      <sheetName val="Cleaning_&amp;_Grubbing42"/>
      <sheetName val="PRECAST_lightconc_II42"/>
      <sheetName val="College_Details42"/>
      <sheetName val="Personal_42"/>
      <sheetName val="jidal_dam42"/>
      <sheetName val="fran_temp42"/>
      <sheetName val="kona_swit42"/>
      <sheetName val="template_(8)42"/>
      <sheetName val="template_(9)42"/>
      <sheetName val="OVER_HEADS42"/>
      <sheetName val="Cover_Sheet42"/>
      <sheetName val="BOQ_REV_A42"/>
      <sheetName val="PTB_(IO)42"/>
      <sheetName val="BMS_42"/>
      <sheetName val="SPT_vs_PHI42"/>
      <sheetName val="TBAL9697_-group_wise__sdpl42"/>
      <sheetName val="TAX_BILLS40"/>
      <sheetName val="CASH_BILLS40"/>
      <sheetName val="LABOUR_BILLS40"/>
      <sheetName val="puch_order40"/>
      <sheetName val="Sheet1_(2)40"/>
      <sheetName val="Quantity_Schedule41"/>
      <sheetName val="Revenue__Schedule_41"/>
      <sheetName val="Balance_works_-_Direct_Cost41"/>
      <sheetName val="Balance_works_-_Indirect_Cost41"/>
      <sheetName val="Fund_Plan41"/>
      <sheetName val="Bill_of_Resources41"/>
      <sheetName val="SITE_OVERHEADS40"/>
      <sheetName val="labour_coeff40"/>
      <sheetName val="Site_Dev_BOQ40"/>
      <sheetName val="Expenditure_plan40"/>
      <sheetName val="ORDER_BOOKING40"/>
      <sheetName val="Costing_Upto_Mar'11_(2)40"/>
      <sheetName val="Tender_Summary40"/>
      <sheetName val="beam-reinft-IIInd_floor40"/>
      <sheetName val="Prelims_Breakup40"/>
      <sheetName val="Boq_Block_A40"/>
      <sheetName val="M-Book_for_Conc40"/>
      <sheetName val="M-Book_for_FW40"/>
      <sheetName val="_24_07_10_RS_&amp;_SECURITY40"/>
      <sheetName val="24_07_10_CIVIL_WET40"/>
      <sheetName val="_24_07_10_CIVIL40"/>
      <sheetName val="_24_07_10_MECH-FAB40"/>
      <sheetName val="_24_07_10_MECH-TANK40"/>
      <sheetName val="_23_07_10_N_SHIFT_MECH-FAB40"/>
      <sheetName val="_23_07_10_N_SHIFT_MECH-TANK40"/>
      <sheetName val="_23_07_10_RS_&amp;_SECURITY40"/>
      <sheetName val="23_07_10_CIVIL_WET40"/>
      <sheetName val="_23_07_10_CIVIL40"/>
      <sheetName val="_23_07_10_MECH-FAB40"/>
      <sheetName val="_23_07_10_MECH-TANK40"/>
      <sheetName val="_22_07_10_N_SHIFT_MECH-FAB40"/>
      <sheetName val="_22_07_10_N_SHIFT_MECH-TANK40"/>
      <sheetName val="_22_07_10_RS_&amp;_SECURITY40"/>
      <sheetName val="22_07_10_CIVIL_WET40"/>
      <sheetName val="_22_07_10_CIVIL40"/>
      <sheetName val="_22_07_10_MECH-FAB40"/>
      <sheetName val="_22_07_10_MECH-TANK40"/>
      <sheetName val="_21_07_10_N_SHIFT_MECH-FAB40"/>
      <sheetName val="_21_07_10_N_SHIFT_MECH-TANK40"/>
      <sheetName val="_21_07_10_RS_&amp;_SECURITY40"/>
      <sheetName val="21_07_10_CIVIL_WET40"/>
      <sheetName val="_21_07_10_CIVIL40"/>
      <sheetName val="_21_07_10_MECH-FAB40"/>
      <sheetName val="_21_07_10_MECH-TANK40"/>
      <sheetName val="_20_07_10_N_SHIFT_MECH-FAB40"/>
      <sheetName val="_20_07_10_N_SHIFT_MECH-TANK40"/>
      <sheetName val="_20_07_10_RS_&amp;_SECURITY40"/>
      <sheetName val="20_07_10_CIVIL_WET40"/>
      <sheetName val="_20_07_10_CIVIL40"/>
      <sheetName val="_20_07_10_MECH-FAB40"/>
      <sheetName val="_20_07_10_MECH-TANK40"/>
      <sheetName val="_19_07_10_N_SHIFT_MECH-FAB40"/>
      <sheetName val="_19_07_10_N_SHIFT_MECH-TANK40"/>
      <sheetName val="_19_07_10_RS_&amp;_SECURITY40"/>
      <sheetName val="19_07_10_CIVIL_WET40"/>
      <sheetName val="_19_07_10_CIVIL40"/>
      <sheetName val="_19_07_10_MECH-FAB40"/>
      <sheetName val="_19_07_10_MECH-TANK40"/>
      <sheetName val="_18_07_10_N_SHIFT_MECH-FAB40"/>
      <sheetName val="_18_07_10_N_SHIFT_MECH-TANK40"/>
      <sheetName val="_18_07_10_RS_&amp;_SECURITY40"/>
      <sheetName val="18_07_10_CIVIL_WET40"/>
      <sheetName val="_18_07_10_CIVIL40"/>
      <sheetName val="_18_07_10_MECH-FAB40"/>
      <sheetName val="_18_07_10_MECH-TANK40"/>
      <sheetName val="_17_07_10_N_SHIFT_MECH-FAB40"/>
      <sheetName val="_17_07_10_N_SHIFT_MECH-TANK40"/>
      <sheetName val="_17_07_10_RS_&amp;_SECURITY40"/>
      <sheetName val="17_07_10_CIVIL_WET40"/>
      <sheetName val="_17_07_10_CIVIL40"/>
      <sheetName val="_17_07_10_MECH-FAB40"/>
      <sheetName val="_17_07_10_MECH-TANK40"/>
      <sheetName val="_16_07_10_N_SHIFT_MECH-FAB39"/>
      <sheetName val="_16_07_10_N_SHIFT_MECH-TANK39"/>
      <sheetName val="_16_07_10_RS_&amp;_SECURITY39"/>
      <sheetName val="16_07_10_CIVIL_WET39"/>
      <sheetName val="_16_07_10_CIVIL39"/>
      <sheetName val="_16_07_10_MECH-FAB39"/>
      <sheetName val="_16_07_10_MECH-TANK39"/>
      <sheetName val="_15_07_10_N_SHIFT_MECH-FAB39"/>
      <sheetName val="_15_07_10_N_SHIFT_MECH-TANK39"/>
      <sheetName val="_15_07_10_RS_&amp;_SECURITY39"/>
      <sheetName val="15_07_10_CIVIL_WET39"/>
      <sheetName val="_15_07_10_CIVIL39"/>
      <sheetName val="_15_07_10_MECH-FAB39"/>
      <sheetName val="_15_07_10_MECH-TANK39"/>
      <sheetName val="_14_07_10_N_SHIFT_MECH-FAB39"/>
      <sheetName val="_14_07_10_N_SHIFT_MECH-TANK39"/>
      <sheetName val="_14_07_10_RS_&amp;_SECURITY39"/>
      <sheetName val="14_07_10_CIVIL_WET39"/>
      <sheetName val="_14_07_10_CIVIL39"/>
      <sheetName val="_14_07_10_MECH-FAB39"/>
      <sheetName val="_14_07_10_MECH-TANK39"/>
      <sheetName val="_13_07_10_N_SHIFT_MECH-FAB39"/>
      <sheetName val="_13_07_10_N_SHIFT_MECH-TANK39"/>
      <sheetName val="_13_07_10_RS_&amp;_SECURITY39"/>
      <sheetName val="13_07_10_CIVIL_WET39"/>
      <sheetName val="_13_07_10_CIVIL39"/>
      <sheetName val="_13_07_10_MECH-FAB39"/>
      <sheetName val="_13_07_10_MECH-TANK39"/>
      <sheetName val="_12_07_10_N_SHIFT_MECH-FAB39"/>
      <sheetName val="_12_07_10_N_SHIFT_MECH-TANK39"/>
      <sheetName val="_12_07_10_RS_&amp;_SECURITY39"/>
      <sheetName val="12_07_10_CIVIL_WET39"/>
      <sheetName val="_12_07_10_CIVIL39"/>
      <sheetName val="_12_07_10_MECH-FAB39"/>
      <sheetName val="_12_07_10_MECH-TANK39"/>
      <sheetName val="_11_07_10_N_SHIFT_MECH-FAB39"/>
      <sheetName val="_11_07_10_N_SHIFT_MECH-TANK39"/>
      <sheetName val="_11_07_10_RS_&amp;_SECURITY39"/>
      <sheetName val="11_07_10_CIVIL_WET39"/>
      <sheetName val="_11_07_10_CIVIL39"/>
      <sheetName val="_11_07_10_MECH-FAB39"/>
      <sheetName val="_11_07_10_MECH-TANK39"/>
      <sheetName val="_10_07_10_N_SHIFT_MECH-FAB39"/>
      <sheetName val="_10_07_10_N_SHIFT_MECH-TANK39"/>
      <sheetName val="_10_07_10_RS_&amp;_SECURITY39"/>
      <sheetName val="10_07_10_CIVIL_WET39"/>
      <sheetName val="_10_07_10_CIVIL39"/>
      <sheetName val="_10_07_10_MECH-FAB39"/>
      <sheetName val="_10_07_10_MECH-TANK39"/>
      <sheetName val="_09_07_10_N_SHIFT_MECH-FAB39"/>
      <sheetName val="_09_07_10_N_SHIFT_MECH-TANK39"/>
      <sheetName val="_09_07_10_RS_&amp;_SECURITY39"/>
      <sheetName val="09_07_10_CIVIL_WET39"/>
      <sheetName val="_09_07_10_CIVIL39"/>
      <sheetName val="_09_07_10_MECH-FAB39"/>
      <sheetName val="_09_07_10_MECH-TANK39"/>
      <sheetName val="_08_07_10_N_SHIFT_MECH-FAB39"/>
      <sheetName val="_08_07_10_N_SHIFT_MECH-TANK39"/>
      <sheetName val="_08_07_10_RS_&amp;_SECURITY39"/>
      <sheetName val="08_07_10_CIVIL_WET39"/>
      <sheetName val="_08_07_10_CIVIL39"/>
      <sheetName val="_08_07_10_MECH-FAB39"/>
      <sheetName val="_08_07_10_MECH-TANK39"/>
      <sheetName val="_07_07_10_N_SHIFT_MECH-FAB39"/>
      <sheetName val="_07_07_10_N_SHIFT_MECH-TANK39"/>
      <sheetName val="_07_07_10_RS_&amp;_SECURITY39"/>
      <sheetName val="07_07_10_CIVIL_WET39"/>
      <sheetName val="_07_07_10_CIVIL39"/>
      <sheetName val="_07_07_10_MECH-FAB39"/>
      <sheetName val="_07_07_10_MECH-TANK39"/>
      <sheetName val="_06_07_10_N_SHIFT_MECH-FAB39"/>
      <sheetName val="_06_07_10_N_SHIFT_MECH-TANK39"/>
      <sheetName val="_06_07_10_RS_&amp;_SECURITY39"/>
      <sheetName val="06_07_10_CIVIL_WET39"/>
      <sheetName val="_06_07_10_CIVIL39"/>
      <sheetName val="_06_07_10_MECH-FAB39"/>
      <sheetName val="_06_07_10_MECH-TANK39"/>
      <sheetName val="_05_07_10_N_SHIFT_MECH-FAB39"/>
      <sheetName val="_05_07_10_N_SHIFT_MECH-TANK39"/>
      <sheetName val="_05_07_10_RS_&amp;_SECURITY39"/>
      <sheetName val="05_07_10_CIVIL_WET39"/>
      <sheetName val="_05_07_10_CIVIL39"/>
      <sheetName val="_05_07_10_MECH-FAB39"/>
      <sheetName val="_05_07_10_MECH-TANK39"/>
      <sheetName val="_04_07_10_N_SHIFT_MECH-FAB39"/>
      <sheetName val="_04_07_10_N_SHIFT_MECH-TANK39"/>
      <sheetName val="_04_07_10_RS_&amp;_SECURITY39"/>
      <sheetName val="04_07_10_CIVIL_WET39"/>
      <sheetName val="_04_07_10_CIVIL39"/>
      <sheetName val="_04_07_10_MECH-FAB39"/>
      <sheetName val="_04_07_10_MECH-TANK39"/>
      <sheetName val="_03_07_10_N_SHIFT_MECH-FAB39"/>
      <sheetName val="_03_07_10_N_SHIFT_MECH-TANK39"/>
      <sheetName val="_03_07_10_RS_&amp;_SECURITY_39"/>
      <sheetName val="03_07_10_CIVIL_WET_39"/>
      <sheetName val="_03_07_10_CIVIL_39"/>
      <sheetName val="_03_07_10_MECH-FAB_39"/>
      <sheetName val="_03_07_10_MECH-TANK_39"/>
      <sheetName val="_02_07_10_N_SHIFT_MECH-FAB_39"/>
      <sheetName val="_02_07_10_N_SHIFT_MECH-TANK_39"/>
      <sheetName val="_02_07_10_RS_&amp;_SECURITY39"/>
      <sheetName val="02_07_10_CIVIL_WET39"/>
      <sheetName val="_02_07_10_CIVIL39"/>
      <sheetName val="_02_07_10_MECH-FAB39"/>
      <sheetName val="_02_07_10_MECH-TANK39"/>
      <sheetName val="_01_07_10_N_SHIFT_MECH-FAB39"/>
      <sheetName val="_01_07_10_N_SHIFT_MECH-TANK39"/>
      <sheetName val="_01_07_10_RS_&amp;_SECURITY39"/>
      <sheetName val="01_07_10_CIVIL_WET39"/>
      <sheetName val="_01_07_10_CIVIL39"/>
      <sheetName val="_01_07_10_MECH-FAB39"/>
      <sheetName val="_01_07_10_MECH-TANK39"/>
      <sheetName val="_30_06_10_N_SHIFT_MECH-FAB39"/>
      <sheetName val="_30_06_10_N_SHIFT_MECH-TANK39"/>
      <sheetName val="scurve_calc_(2)39"/>
      <sheetName val="Direct_cost_shed_A-2_39"/>
      <sheetName val="Meas_-Hotel_Part40"/>
      <sheetName val="BOQ_Direct_selling_cost39"/>
      <sheetName val="Civil_Boq39"/>
      <sheetName val="BOQ_(2)40"/>
      <sheetName val="St_co_91_5lvl39"/>
      <sheetName val="22_12_201140"/>
      <sheetName val="Contract_Night_Staff39"/>
      <sheetName val="Contract_Day_Staff39"/>
      <sheetName val="Day_Shift39"/>
      <sheetName val="Night_Shift39"/>
      <sheetName val="Fee_Rate_Summary39"/>
      <sheetName val="_09_07_10_M顅ᎆ뤀ᨇ԰?缀?39"/>
      <sheetName val="TBAL9697__group_wise__sdpl39"/>
      <sheetName val="final_abstract39"/>
      <sheetName val="Ave_wtd_rates39"/>
      <sheetName val="Material_39"/>
      <sheetName val="Labour_&amp;_Plant39"/>
      <sheetName val="Cashflow_projection39"/>
      <sheetName val="PA-_Consutant_39"/>
      <sheetName val="Item-_Compact39"/>
      <sheetName val="Civil_Works39"/>
      <sheetName val="IO_List39"/>
      <sheetName val="Fill_this_out_first___39"/>
      <sheetName val="INPUT_SHEET39"/>
      <sheetName val="Meas__Hotel_Part39"/>
      <sheetName val="Labour_productivity39"/>
      <sheetName val="DI_Rate_Analysis40"/>
      <sheetName val="Economic_RisingMain__Ph-I40"/>
      <sheetName val="SP_Break_Up39"/>
      <sheetName val="Sales_&amp;_Prod39"/>
      <sheetName val="Cost_Index39"/>
      <sheetName val="cash_in_flow_Summary_JV_39"/>
      <sheetName val="water_prop_39"/>
      <sheetName val="GR_slab-reinft39"/>
      <sheetName val="Staff_Acco_39"/>
      <sheetName val="Project_Details__39"/>
      <sheetName val="Driveway_Beams39"/>
      <sheetName val="INDIGINEOUS_ITEMS_39"/>
      <sheetName val="MN_T_B_39"/>
      <sheetName val="F20_Risk_Analysis39"/>
      <sheetName val="Change_Order_Log39"/>
      <sheetName val="2000_MOR39"/>
      <sheetName val="3cd_Annexure39"/>
      <sheetName val="Fin__Assumpt__-_Sensitivities39"/>
      <sheetName val="Bill_139"/>
      <sheetName val="Bill_239"/>
      <sheetName val="Bill_339"/>
      <sheetName val="Bill_439"/>
      <sheetName val="Bill_539"/>
      <sheetName val="Bill_639"/>
      <sheetName val="Bill_739"/>
      <sheetName val="Rate_analysis-_BOQ_1_39"/>
      <sheetName val="1_Civil-RA39"/>
      <sheetName val="_09_07_10_M顅ᎆ뤀ᨇ԰39"/>
      <sheetName val="_09_07_10_M顅ᎆ뤀ᨇ԰_缀_39"/>
      <sheetName val="Structure_Bills_Qty39"/>
      <sheetName val="Rate_Analysis39"/>
      <sheetName val="Pacakges_split39"/>
      <sheetName val="Assumption_Inputs39"/>
      <sheetName val="Phase_139"/>
      <sheetName val="Eqpmnt_Plng39"/>
      <sheetName val="Debits_as_on_12_04_0838"/>
      <sheetName val="T-P1,_FINISHES_WORKING_39"/>
      <sheetName val="Assumption_&amp;_Exclusion39"/>
      <sheetName val="LABOUR_RATE39"/>
      <sheetName val="Material_Rate39"/>
      <sheetName val="Switch_V1639"/>
      <sheetName val="Theo_Cons-June'1038"/>
      <sheetName val="DEINKING(ANNEX_1)39"/>
      <sheetName val="AutoOpen_Stub_Data39"/>
      <sheetName val="Data_Sheet38"/>
      <sheetName val="External_Doors39"/>
      <sheetName val="STAFFSCHED_38"/>
      <sheetName val="Cat_A_Change_Control39"/>
      <sheetName val="Grade_Slab_-139"/>
      <sheetName val="Grade_Slab_-239"/>
      <sheetName val="Grade_slab-339"/>
      <sheetName val="Grade_slab_-439"/>
      <sheetName val="Grade_slab_-539"/>
      <sheetName val="Grade_slab_-639"/>
      <sheetName val="Factor_Sheet39"/>
      <sheetName val="India_F&amp;S_Template38"/>
      <sheetName val="_bus_bay38"/>
      <sheetName val="doq_438"/>
      <sheetName val="doq_238"/>
      <sheetName val="11B_38"/>
      <sheetName val="ACAD_Finishes38"/>
      <sheetName val="Site_Details38"/>
      <sheetName val="Site_Area_Statement38"/>
      <sheetName val="BOQ_LT38"/>
      <sheetName val="Summary_WG38"/>
      <sheetName val="AFAS_38"/>
      <sheetName val="RDS_&amp;_WLD38"/>
      <sheetName val="PA_System38"/>
      <sheetName val="Server_&amp;_PAC_Room38"/>
      <sheetName val="HVAC_BOQ38"/>
      <sheetName val="Deduction_of_assets37"/>
      <sheetName val="14_07_10_CIVIL_W [38"/>
      <sheetName val="Income_Statement38"/>
      <sheetName val="Invoice_Tracker38"/>
      <sheetName val="d-safe_specs37"/>
      <sheetName val="Quote_Sheet37"/>
      <sheetName val="Top_Sheet38"/>
      <sheetName val="Col_NUM38"/>
      <sheetName val="COLUMN_RC_38"/>
      <sheetName val="STILT_Floor_Slab_NUM38"/>
      <sheetName val="First_Floor_Slab_RC38"/>
      <sheetName val="FIRST_FLOOR_SLAB_WT_SUMMARY38"/>
      <sheetName val="Stilt_Floor_Beam_NUM38"/>
      <sheetName val="STILT_BEAM_NUM38"/>
      <sheetName val="STILT_BEAM_RC38"/>
      <sheetName val="Stilt_wall_Num38"/>
      <sheetName val="STILT_WALL_RC38"/>
      <sheetName val="Z-DETAILS_ABOVE_RAFT_UPTO_+0_39"/>
      <sheetName val="Z-DETAILS_ABOVE_RAFT_UPTO_+_(47"/>
      <sheetName val="TOTAL_CHECK38"/>
      <sheetName val="TYP___wall_Num38"/>
      <sheetName val="Z-DETAILS_TYP__+2_85_TO_+8_8538"/>
      <sheetName val="Blr_hire37"/>
      <sheetName val="PRECAST_lig(tconc_II37"/>
      <sheetName val="Misc__Data37"/>
      <sheetName val="Load_Details(B2)38"/>
      <sheetName val="Works_-_Quote_Sheet38"/>
      <sheetName val="Cost_Basis37"/>
      <sheetName val="MASTER_RATE_ANALYSIS37"/>
      <sheetName val="RMG_-ABS37"/>
      <sheetName val="T_P_-ABS37"/>
      <sheetName val="T_P_-MB37"/>
      <sheetName val="E_P_R-ABS37"/>
      <sheetName val="E__R-MB37"/>
      <sheetName val="Bldg_6-ABS37"/>
      <sheetName val="Bldg_6-MB37"/>
      <sheetName val="Kz_Grid_Press_foundation_ABS37"/>
      <sheetName val="Kz_Grid_Press_foundation_meas37"/>
      <sheetName val="600-1200T__ABS37"/>
      <sheetName val="600-1200T_Meas37"/>
      <sheetName val="BSR-II_ABS37"/>
      <sheetName val="BSR-II_meas37"/>
      <sheetName val="Misc_ABS37"/>
      <sheetName val="Misc_MB37"/>
      <sheetName val="This_Bill37"/>
      <sheetName val="Upto_Previous37"/>
      <sheetName val="Up_to_date37"/>
      <sheetName val="Grand_Abstract37"/>
      <sheetName val="Blank_MB37"/>
      <sheetName val="cement_summary37"/>
      <sheetName val="Reinforcement_Steel37"/>
      <sheetName val="P-I_CEMENT_RECONCILIATION_37"/>
      <sheetName val="Ra-38_area_wise_summary37"/>
      <sheetName val="P-II_Cement_Reconciliation37"/>
      <sheetName val="Ra-16_P-II37"/>
      <sheetName val="RA_16-_GH37"/>
      <sheetName val="Intro_37"/>
      <sheetName val="Gate_237"/>
      <sheetName val="Name_List37"/>
      <sheetName val="VF_Full_Recon37"/>
      <sheetName val="PITP3_COPY37"/>
      <sheetName val="Meas_37"/>
      <sheetName val="BLOCK-A_(MEA_SHEET)38"/>
      <sheetName val="Expenses_Actual_Vs__Budgeted37"/>
      <sheetName val="Col_up_to_plinth37"/>
      <sheetName val="Project_Ignite37"/>
      <sheetName val="RCC,Ret__Wall37"/>
      <sheetName val="Schedules_PL14"/>
      <sheetName val="Schedules_BS14"/>
      <sheetName val="PRECAST_lightconc-II43"/>
      <sheetName val="Cleaning_&amp;_Grubbing43"/>
      <sheetName val="PRECAST_lightconc_II43"/>
      <sheetName val="College_Details43"/>
      <sheetName val="Personal_43"/>
      <sheetName val="jidal_dam43"/>
      <sheetName val="fran_temp43"/>
      <sheetName val="kona_swit43"/>
      <sheetName val="template_(8)43"/>
      <sheetName val="template_(9)43"/>
      <sheetName val="OVER_HEADS43"/>
      <sheetName val="Cover_Sheet43"/>
      <sheetName val="BOQ_REV_A43"/>
      <sheetName val="PTB_(IO)43"/>
      <sheetName val="BMS_43"/>
      <sheetName val="SPT_vs_PHI43"/>
      <sheetName val="TBAL9697_-group_wise__sdpl43"/>
      <sheetName val="TAX_BILLS41"/>
      <sheetName val="CASH_BILLS41"/>
      <sheetName val="LABOUR_BILLS41"/>
      <sheetName val="puch_order41"/>
      <sheetName val="Sheet1_(2)41"/>
      <sheetName val="Quantity_Schedule42"/>
      <sheetName val="Revenue__Schedule_42"/>
      <sheetName val="Balance_works_-_Direct_Cost42"/>
      <sheetName val="Balance_works_-_Indirect_Cost42"/>
      <sheetName val="Fund_Plan42"/>
      <sheetName val="Bill_of_Resources42"/>
      <sheetName val="SITE_OVERHEADS41"/>
      <sheetName val="labour_coeff41"/>
      <sheetName val="Site_Dev_BOQ41"/>
      <sheetName val="Expenditure_plan41"/>
      <sheetName val="ORDER_BOOKING41"/>
      <sheetName val="Costing_Upto_Mar'11_(2)41"/>
      <sheetName val="Tender_Summary41"/>
      <sheetName val="beam-reinft-IIInd_floor41"/>
      <sheetName val="Prelims_Breakup41"/>
      <sheetName val="Boq_Block_A41"/>
      <sheetName val="M-Book_for_Conc41"/>
      <sheetName val="M-Book_for_FW41"/>
      <sheetName val="_24_07_10_RS_&amp;_SECURITY41"/>
      <sheetName val="24_07_10_CIVIL_WET41"/>
      <sheetName val="_24_07_10_CIVIL41"/>
      <sheetName val="_24_07_10_MECH-FAB41"/>
      <sheetName val="_24_07_10_MECH-TANK41"/>
      <sheetName val="_23_07_10_N_SHIFT_MECH-FAB41"/>
      <sheetName val="_23_07_10_N_SHIFT_MECH-TANK41"/>
      <sheetName val="_23_07_10_RS_&amp;_SECURITY41"/>
      <sheetName val="23_07_10_CIVIL_WET41"/>
      <sheetName val="_23_07_10_CIVIL41"/>
      <sheetName val="_23_07_10_MECH-FAB41"/>
      <sheetName val="_23_07_10_MECH-TANK41"/>
      <sheetName val="_22_07_10_N_SHIFT_MECH-FAB41"/>
      <sheetName val="_22_07_10_N_SHIFT_MECH-TANK41"/>
      <sheetName val="_22_07_10_RS_&amp;_SECURITY41"/>
      <sheetName val="22_07_10_CIVIL_WET41"/>
      <sheetName val="_22_07_10_CIVIL41"/>
      <sheetName val="_22_07_10_MECH-FAB41"/>
      <sheetName val="_22_07_10_MECH-TANK41"/>
      <sheetName val="_21_07_10_N_SHIFT_MECH-FAB41"/>
      <sheetName val="_21_07_10_N_SHIFT_MECH-TANK41"/>
      <sheetName val="_21_07_10_RS_&amp;_SECURITY41"/>
      <sheetName val="21_07_10_CIVIL_WET41"/>
      <sheetName val="_21_07_10_CIVIL41"/>
      <sheetName val="_21_07_10_MECH-FAB41"/>
      <sheetName val="_21_07_10_MECH-TANK41"/>
      <sheetName val="_20_07_10_N_SHIFT_MECH-FAB41"/>
      <sheetName val="_20_07_10_N_SHIFT_MECH-TANK41"/>
      <sheetName val="_20_07_10_RS_&amp;_SECURITY41"/>
      <sheetName val="20_07_10_CIVIL_WET41"/>
      <sheetName val="_20_07_10_CIVIL41"/>
      <sheetName val="_20_07_10_MECH-FAB41"/>
      <sheetName val="_20_07_10_MECH-TANK41"/>
      <sheetName val="_19_07_10_N_SHIFT_MECH-FAB41"/>
      <sheetName val="_19_07_10_N_SHIFT_MECH-TANK41"/>
      <sheetName val="_19_07_10_RS_&amp;_SECURITY41"/>
      <sheetName val="19_07_10_CIVIL_WET41"/>
      <sheetName val="_19_07_10_CIVIL41"/>
      <sheetName val="_19_07_10_MECH-FAB41"/>
      <sheetName val="_19_07_10_MECH-TANK41"/>
      <sheetName val="_18_07_10_N_SHIFT_MECH-FAB41"/>
      <sheetName val="_18_07_10_N_SHIFT_MECH-TANK41"/>
      <sheetName val="_18_07_10_RS_&amp;_SECURITY41"/>
      <sheetName val="18_07_10_CIVIL_WET41"/>
      <sheetName val="_18_07_10_CIVIL41"/>
      <sheetName val="_18_07_10_MECH-FAB41"/>
      <sheetName val="_18_07_10_MECH-TANK41"/>
      <sheetName val="_17_07_10_N_SHIFT_MECH-FAB41"/>
      <sheetName val="_17_07_10_N_SHIFT_MECH-TANK41"/>
      <sheetName val="_17_07_10_RS_&amp;_SECURITY41"/>
      <sheetName val="17_07_10_CIVIL_WET41"/>
      <sheetName val="_17_07_10_CIVIL41"/>
      <sheetName val="_17_07_10_MECH-FAB41"/>
      <sheetName val="_17_07_10_MECH-TANK41"/>
      <sheetName val="_16_07_10_N_SHIFT_MECH-FAB40"/>
      <sheetName val="_16_07_10_N_SHIFT_MECH-TANK40"/>
      <sheetName val="_16_07_10_RS_&amp;_SECURITY40"/>
      <sheetName val="16_07_10_CIVIL_WET40"/>
      <sheetName val="_16_07_10_CIVIL40"/>
      <sheetName val="_16_07_10_MECH-FAB40"/>
      <sheetName val="_16_07_10_MECH-TANK40"/>
      <sheetName val="_15_07_10_N_SHIFT_MECH-FAB40"/>
      <sheetName val="_15_07_10_N_SHIFT_MECH-TANK40"/>
      <sheetName val="_15_07_10_RS_&amp;_SECURITY40"/>
      <sheetName val="15_07_10_CIVIL_WET40"/>
      <sheetName val="_15_07_10_CIVIL40"/>
      <sheetName val="_15_07_10_MECH-FAB40"/>
      <sheetName val="_15_07_10_MECH-TANK40"/>
      <sheetName val="_14_07_10_N_SHIFT_MECH-FAB40"/>
      <sheetName val="_14_07_10_N_SHIFT_MECH-TANK40"/>
      <sheetName val="_14_07_10_RS_&amp;_SECURITY40"/>
      <sheetName val="14_07_10_CIVIL_WET40"/>
      <sheetName val="_14_07_10_CIVIL40"/>
      <sheetName val="_14_07_10_MECH-FAB40"/>
      <sheetName val="_14_07_10_MECH-TANK40"/>
      <sheetName val="_13_07_10_N_SHIFT_MECH-FAB40"/>
      <sheetName val="_13_07_10_N_SHIFT_MECH-TANK40"/>
      <sheetName val="_13_07_10_RS_&amp;_SECURITY40"/>
      <sheetName val="13_07_10_CIVIL_WET40"/>
      <sheetName val="_13_07_10_CIVIL40"/>
      <sheetName val="_13_07_10_MECH-FAB40"/>
      <sheetName val="_13_07_10_MECH-TANK40"/>
      <sheetName val="_12_07_10_N_SHIFT_MECH-FAB40"/>
      <sheetName val="_12_07_10_N_SHIFT_MECH-TANK40"/>
      <sheetName val="_12_07_10_RS_&amp;_SECURITY40"/>
      <sheetName val="12_07_10_CIVIL_WET40"/>
      <sheetName val="_12_07_10_CIVIL40"/>
      <sheetName val="_12_07_10_MECH-FAB40"/>
      <sheetName val="_12_07_10_MECH-TANK40"/>
      <sheetName val="_11_07_10_N_SHIFT_MECH-FAB40"/>
      <sheetName val="_11_07_10_N_SHIFT_MECH-TANK40"/>
      <sheetName val="_11_07_10_RS_&amp;_SECURITY40"/>
      <sheetName val="11_07_10_CIVIL_WET40"/>
      <sheetName val="_11_07_10_CIVIL40"/>
      <sheetName val="_11_07_10_MECH-FAB40"/>
      <sheetName val="_11_07_10_MECH-TANK40"/>
      <sheetName val="_10_07_10_N_SHIFT_MECH-FAB40"/>
      <sheetName val="_10_07_10_N_SHIFT_MECH-TANK40"/>
      <sheetName val="_10_07_10_RS_&amp;_SECURITY40"/>
      <sheetName val="10_07_10_CIVIL_WET40"/>
      <sheetName val="_10_07_10_CIVIL40"/>
      <sheetName val="_10_07_10_MECH-FAB40"/>
      <sheetName val="_10_07_10_MECH-TANK40"/>
      <sheetName val="_09_07_10_N_SHIFT_MECH-FAB40"/>
      <sheetName val="_09_07_10_N_SHIFT_MECH-TANK40"/>
      <sheetName val="_09_07_10_RS_&amp;_SECURITY40"/>
      <sheetName val="09_07_10_CIVIL_WET40"/>
      <sheetName val="_09_07_10_CIVIL40"/>
      <sheetName val="_09_07_10_MECH-FAB40"/>
      <sheetName val="_09_07_10_MECH-TANK40"/>
      <sheetName val="_08_07_10_N_SHIFT_MECH-FAB40"/>
      <sheetName val="_08_07_10_N_SHIFT_MECH-TANK40"/>
      <sheetName val="_08_07_10_RS_&amp;_SECURITY40"/>
      <sheetName val="08_07_10_CIVIL_WET40"/>
      <sheetName val="_08_07_10_CIVIL40"/>
      <sheetName val="_08_07_10_MECH-FAB40"/>
      <sheetName val="_08_07_10_MECH-TANK40"/>
      <sheetName val="_07_07_10_N_SHIFT_MECH-FAB40"/>
      <sheetName val="_07_07_10_N_SHIFT_MECH-TANK40"/>
      <sheetName val="_07_07_10_RS_&amp;_SECURITY40"/>
      <sheetName val="07_07_10_CIVIL_WET40"/>
      <sheetName val="_07_07_10_CIVIL40"/>
      <sheetName val="_07_07_10_MECH-FAB40"/>
      <sheetName val="_07_07_10_MECH-TANK40"/>
      <sheetName val="_06_07_10_N_SHIFT_MECH-FAB40"/>
      <sheetName val="_06_07_10_N_SHIFT_MECH-TANK40"/>
      <sheetName val="_06_07_10_RS_&amp;_SECURITY40"/>
      <sheetName val="06_07_10_CIVIL_WET40"/>
      <sheetName val="_06_07_10_CIVIL40"/>
      <sheetName val="_06_07_10_MECH-FAB40"/>
      <sheetName val="_06_07_10_MECH-TANK40"/>
      <sheetName val="_05_07_10_N_SHIFT_MECH-FAB40"/>
      <sheetName val="_05_07_10_N_SHIFT_MECH-TANK40"/>
      <sheetName val="_05_07_10_RS_&amp;_SECURITY40"/>
      <sheetName val="05_07_10_CIVIL_WET40"/>
      <sheetName val="_05_07_10_CIVIL40"/>
      <sheetName val="_05_07_10_MECH-FAB40"/>
      <sheetName val="_05_07_10_MECH-TANK40"/>
      <sheetName val="_04_07_10_N_SHIFT_MECH-FAB40"/>
      <sheetName val="_04_07_10_N_SHIFT_MECH-TANK40"/>
      <sheetName val="_04_07_10_RS_&amp;_SECURITY40"/>
      <sheetName val="04_07_10_CIVIL_WET40"/>
      <sheetName val="_04_07_10_CIVIL40"/>
      <sheetName val="_04_07_10_MECH-FAB40"/>
      <sheetName val="_04_07_10_MECH-TANK40"/>
      <sheetName val="_03_07_10_N_SHIFT_MECH-FAB40"/>
      <sheetName val="_03_07_10_N_SHIFT_MECH-TANK40"/>
      <sheetName val="_03_07_10_RS_&amp;_SECURITY_40"/>
      <sheetName val="03_07_10_CIVIL_WET_40"/>
      <sheetName val="_03_07_10_CIVIL_40"/>
      <sheetName val="_03_07_10_MECH-FAB_40"/>
      <sheetName val="_03_07_10_MECH-TANK_40"/>
      <sheetName val="_02_07_10_N_SHIFT_MECH-FAB_40"/>
      <sheetName val="_02_07_10_N_SHIFT_MECH-TANK_40"/>
      <sheetName val="_02_07_10_RS_&amp;_SECURITY40"/>
      <sheetName val="02_07_10_CIVIL_WET40"/>
      <sheetName val="_02_07_10_CIVIL40"/>
      <sheetName val="_02_07_10_MECH-FAB40"/>
      <sheetName val="_02_07_10_MECH-TANK40"/>
      <sheetName val="_01_07_10_N_SHIFT_MECH-FAB40"/>
      <sheetName val="_01_07_10_N_SHIFT_MECH-TANK40"/>
      <sheetName val="_01_07_10_RS_&amp;_SECURITY40"/>
      <sheetName val="01_07_10_CIVIL_WET40"/>
      <sheetName val="_01_07_10_CIVIL40"/>
      <sheetName val="_01_07_10_MECH-FAB40"/>
      <sheetName val="_01_07_10_MECH-TANK40"/>
      <sheetName val="_30_06_10_N_SHIFT_MECH-FAB40"/>
      <sheetName val="_30_06_10_N_SHIFT_MECH-TANK40"/>
      <sheetName val="scurve_calc_(2)40"/>
      <sheetName val="Direct_cost_shed_A-2_40"/>
      <sheetName val="Meas_-Hotel_Part41"/>
      <sheetName val="BOQ_Direct_selling_cost40"/>
      <sheetName val="Civil_Boq40"/>
      <sheetName val="BOQ_(2)41"/>
      <sheetName val="St_co_91_5lvl40"/>
      <sheetName val="22_12_201141"/>
      <sheetName val="Contract_Night_Staff40"/>
      <sheetName val="Contract_Day_Staff40"/>
      <sheetName val="Day_Shift40"/>
      <sheetName val="Night_Shift40"/>
      <sheetName val="Fee_Rate_Summary40"/>
      <sheetName val="_09_07_10_M顅ᎆ뤀ᨇ԰?缀?40"/>
      <sheetName val="TBAL9697__group_wise__sdpl40"/>
      <sheetName val="final_abstract40"/>
      <sheetName val="Ave_wtd_rates40"/>
      <sheetName val="Material_40"/>
      <sheetName val="Labour_&amp;_Plant40"/>
      <sheetName val="Cashflow_projection40"/>
      <sheetName val="PA-_Consutant_40"/>
      <sheetName val="Item-_Compact40"/>
      <sheetName val="Civil_Works40"/>
      <sheetName val="IO_List40"/>
      <sheetName val="Fill_this_out_first___40"/>
      <sheetName val="INPUT_SHEET40"/>
      <sheetName val="Meas__Hotel_Part40"/>
      <sheetName val="Labour_productivity40"/>
      <sheetName val="DI_Rate_Analysis41"/>
      <sheetName val="Economic_RisingMain__Ph-I41"/>
      <sheetName val="SP_Break_Up40"/>
      <sheetName val="Sales_&amp;_Prod40"/>
      <sheetName val="Cost_Index40"/>
      <sheetName val="cash_in_flow_Summary_JV_40"/>
      <sheetName val="water_prop_40"/>
      <sheetName val="GR_slab-reinft40"/>
      <sheetName val="Staff_Acco_40"/>
      <sheetName val="Project_Details__40"/>
      <sheetName val="Driveway_Beams40"/>
      <sheetName val="INDIGINEOUS_ITEMS_40"/>
      <sheetName val="MN_T_B_40"/>
      <sheetName val="F20_Risk_Analysis40"/>
      <sheetName val="Change_Order_Log40"/>
      <sheetName val="2000_MOR40"/>
      <sheetName val="3cd_Annexure40"/>
      <sheetName val="Fin__Assumpt__-_Sensitivities40"/>
      <sheetName val="Bill_140"/>
      <sheetName val="Bill_240"/>
      <sheetName val="Bill_340"/>
      <sheetName val="Bill_440"/>
      <sheetName val="Bill_540"/>
      <sheetName val="Bill_640"/>
      <sheetName val="Bill_740"/>
      <sheetName val="Rate_analysis-_BOQ_1_40"/>
      <sheetName val="1_Civil-RA40"/>
      <sheetName val="_09_07_10_M顅ᎆ뤀ᨇ԰40"/>
      <sheetName val="_09_07_10_M顅ᎆ뤀ᨇ԰_缀_40"/>
      <sheetName val="Structure_Bills_Qty40"/>
      <sheetName val="Rate_Analysis40"/>
      <sheetName val="Pacakges_split40"/>
      <sheetName val="Assumption_Inputs40"/>
      <sheetName val="Phase_140"/>
      <sheetName val="Eqpmnt_Plng40"/>
      <sheetName val="Debits_as_on_12_04_0839"/>
      <sheetName val="T-P1,_FINISHES_WORKING_40"/>
      <sheetName val="Assumption_&amp;_Exclusion40"/>
      <sheetName val="LABOUR_RATE40"/>
      <sheetName val="Material_Rate40"/>
      <sheetName val="Switch_V1640"/>
      <sheetName val="Theo_Cons-June'1039"/>
      <sheetName val="DEINKING(ANNEX_1)40"/>
      <sheetName val="AutoOpen_Stub_Data40"/>
      <sheetName val="Data_Sheet39"/>
      <sheetName val="External_Doors40"/>
      <sheetName val="STAFFSCHED_39"/>
      <sheetName val="Cat_A_Change_Control40"/>
      <sheetName val="Grade_Slab_-140"/>
      <sheetName val="Grade_Slab_-240"/>
      <sheetName val="Grade_slab-340"/>
      <sheetName val="Grade_slab_-440"/>
      <sheetName val="Grade_slab_-540"/>
      <sheetName val="Grade_slab_-640"/>
      <sheetName val="Factor_Sheet40"/>
      <sheetName val="India_F&amp;S_Template39"/>
      <sheetName val="_bus_bay39"/>
      <sheetName val="doq_439"/>
      <sheetName val="doq_239"/>
      <sheetName val="11B_39"/>
      <sheetName val="ACAD_Finishes39"/>
      <sheetName val="Site_Details39"/>
      <sheetName val="Site_Area_Statement39"/>
      <sheetName val="BOQ_LT39"/>
      <sheetName val="Summary_WG39"/>
      <sheetName val="AFAS_39"/>
      <sheetName val="RDS_&amp;_WLD39"/>
      <sheetName val="PA_System39"/>
      <sheetName val="Server_&amp;_PAC_Room39"/>
      <sheetName val="HVAC_BOQ39"/>
      <sheetName val="Deduction_of_assets38"/>
      <sheetName val="14_07_10_CIVIL_W [39"/>
      <sheetName val="Income_Statement39"/>
      <sheetName val="Invoice_Tracker39"/>
      <sheetName val="d-safe_specs38"/>
      <sheetName val="Quote_Sheet38"/>
      <sheetName val="Top_Sheet39"/>
      <sheetName val="Col_NUM39"/>
      <sheetName val="COLUMN_RC_39"/>
      <sheetName val="STILT_Floor_Slab_NUM39"/>
      <sheetName val="First_Floor_Slab_RC39"/>
      <sheetName val="FIRST_FLOOR_SLAB_WT_SUMMARY39"/>
      <sheetName val="Stilt_Floor_Beam_NUM39"/>
      <sheetName val="STILT_BEAM_NUM39"/>
      <sheetName val="STILT_BEAM_RC39"/>
      <sheetName val="Stilt_wall_Num39"/>
      <sheetName val="STILT_WALL_RC39"/>
      <sheetName val="Z-DETAILS_ABOVE_RAFT_UPTO_+0_40"/>
      <sheetName val="Z-DETAILS_ABOVE_RAFT_UPTO_+_(48"/>
      <sheetName val="TOTAL_CHECK39"/>
      <sheetName val="TYP___wall_Num39"/>
      <sheetName val="Z-DETAILS_TYP__+2_85_TO_+8_8539"/>
      <sheetName val="Blr_hire38"/>
      <sheetName val="PRECAST_lig(tconc_II38"/>
      <sheetName val="Misc__Data38"/>
      <sheetName val="Load_Details(B2)39"/>
      <sheetName val="Works_-_Quote_Sheet39"/>
      <sheetName val="Cost_Basis38"/>
      <sheetName val="MASTER_RATE_ANALYSIS38"/>
      <sheetName val="RMG_-ABS38"/>
      <sheetName val="T_P_-ABS38"/>
      <sheetName val="T_P_-MB38"/>
      <sheetName val="E_P_R-ABS38"/>
      <sheetName val="E__R-MB38"/>
      <sheetName val="Bldg_6-ABS38"/>
      <sheetName val="Bldg_6-MB38"/>
      <sheetName val="Kz_Grid_Press_foundation_ABS38"/>
      <sheetName val="Kz_Grid_Press_foundation_meas38"/>
      <sheetName val="600-1200T__ABS38"/>
      <sheetName val="600-1200T_Meas38"/>
      <sheetName val="BSR-II_ABS38"/>
      <sheetName val="BSR-II_meas38"/>
      <sheetName val="Misc_ABS38"/>
      <sheetName val="Misc_MB38"/>
      <sheetName val="This_Bill38"/>
      <sheetName val="Upto_Previous38"/>
      <sheetName val="Up_to_date38"/>
      <sheetName val="Grand_Abstract38"/>
      <sheetName val="Blank_MB38"/>
      <sheetName val="cement_summary38"/>
      <sheetName val="Reinforcement_Steel38"/>
      <sheetName val="P-I_CEMENT_RECONCILIATION_38"/>
      <sheetName val="Ra-38_area_wise_summary38"/>
      <sheetName val="P-II_Cement_Reconciliation38"/>
      <sheetName val="Ra-16_P-II38"/>
      <sheetName val="RA_16-_GH38"/>
      <sheetName val="Intro_38"/>
      <sheetName val="Gate_238"/>
      <sheetName val="Name_List38"/>
      <sheetName val="VF_Full_Recon38"/>
      <sheetName val="PITP3_COPY38"/>
      <sheetName val="Meas_38"/>
      <sheetName val="BLOCK-A_(MEA_SHEET)39"/>
      <sheetName val="Expenses_Actual_Vs__Budgeted38"/>
      <sheetName val="Col_up_to_plinth38"/>
      <sheetName val="Project_Ignite38"/>
      <sheetName val="RCC,Ret__Wall38"/>
      <sheetName val="Schedules_PL15"/>
      <sheetName val="Schedules_BS15"/>
      <sheetName val="PRECAST_lightconc-II44"/>
      <sheetName val="Cleaning_&amp;_Grubbing44"/>
      <sheetName val="PRECAST_lightconc_II44"/>
      <sheetName val="College_Details44"/>
      <sheetName val="Personal_44"/>
      <sheetName val="jidal_dam44"/>
      <sheetName val="fran_temp44"/>
      <sheetName val="kona_swit44"/>
      <sheetName val="template_(8)44"/>
      <sheetName val="template_(9)44"/>
      <sheetName val="OVER_HEADS44"/>
      <sheetName val="Cover_Sheet44"/>
      <sheetName val="BOQ_REV_A44"/>
      <sheetName val="PTB_(IO)44"/>
      <sheetName val="BMS_44"/>
      <sheetName val="SPT_vs_PHI44"/>
      <sheetName val="TBAL9697_-group_wise__sdpl44"/>
      <sheetName val="TAX_BILLS42"/>
      <sheetName val="CASH_BILLS42"/>
      <sheetName val="LABOUR_BILLS42"/>
      <sheetName val="puch_order42"/>
      <sheetName val="Sheet1_(2)42"/>
      <sheetName val="Quantity_Schedule43"/>
      <sheetName val="Revenue__Schedule_43"/>
      <sheetName val="Balance_works_-_Direct_Cost43"/>
      <sheetName val="Balance_works_-_Indirect_Cost43"/>
      <sheetName val="Fund_Plan43"/>
      <sheetName val="Bill_of_Resources43"/>
      <sheetName val="SITE_OVERHEADS42"/>
      <sheetName val="labour_coeff42"/>
      <sheetName val="Site_Dev_BOQ42"/>
      <sheetName val="Expenditure_plan42"/>
      <sheetName val="ORDER_BOOKING42"/>
      <sheetName val="Costing_Upto_Mar'11_(2)42"/>
      <sheetName val="Tender_Summary42"/>
      <sheetName val="beam-reinft-IIInd_floor42"/>
      <sheetName val="Prelims_Breakup42"/>
      <sheetName val="Boq_Block_A42"/>
      <sheetName val="M-Book_for_Conc42"/>
      <sheetName val="M-Book_for_FW42"/>
      <sheetName val="_24_07_10_RS_&amp;_SECURITY42"/>
      <sheetName val="24_07_10_CIVIL_WET42"/>
      <sheetName val="_24_07_10_CIVIL42"/>
      <sheetName val="_24_07_10_MECH-FAB42"/>
      <sheetName val="_24_07_10_MECH-TANK42"/>
      <sheetName val="_23_07_10_N_SHIFT_MECH-FAB42"/>
      <sheetName val="_23_07_10_N_SHIFT_MECH-TANK42"/>
      <sheetName val="_23_07_10_RS_&amp;_SECURITY42"/>
      <sheetName val="23_07_10_CIVIL_WET42"/>
      <sheetName val="_23_07_10_CIVIL42"/>
      <sheetName val="_23_07_10_MECH-FAB42"/>
      <sheetName val="_23_07_10_MECH-TANK42"/>
      <sheetName val="_22_07_10_N_SHIFT_MECH-FAB42"/>
      <sheetName val="_22_07_10_N_SHIFT_MECH-TANK42"/>
      <sheetName val="_22_07_10_RS_&amp;_SECURITY42"/>
      <sheetName val="22_07_10_CIVIL_WET42"/>
      <sheetName val="_22_07_10_CIVIL42"/>
      <sheetName val="_22_07_10_MECH-FAB42"/>
      <sheetName val="_22_07_10_MECH-TANK42"/>
      <sheetName val="_21_07_10_N_SHIFT_MECH-FAB42"/>
      <sheetName val="_21_07_10_N_SHIFT_MECH-TANK42"/>
      <sheetName val="_21_07_10_RS_&amp;_SECURITY42"/>
      <sheetName val="21_07_10_CIVIL_WET42"/>
      <sheetName val="_21_07_10_CIVIL42"/>
      <sheetName val="_21_07_10_MECH-FAB42"/>
      <sheetName val="_21_07_10_MECH-TANK42"/>
      <sheetName val="_20_07_10_N_SHIFT_MECH-FAB42"/>
      <sheetName val="_20_07_10_N_SHIFT_MECH-TANK42"/>
      <sheetName val="_20_07_10_RS_&amp;_SECURITY42"/>
      <sheetName val="20_07_10_CIVIL_WET42"/>
      <sheetName val="_20_07_10_CIVIL42"/>
      <sheetName val="_20_07_10_MECH-FAB42"/>
      <sheetName val="_20_07_10_MECH-TANK42"/>
      <sheetName val="_19_07_10_N_SHIFT_MECH-FAB42"/>
      <sheetName val="_19_07_10_N_SHIFT_MECH-TANK42"/>
      <sheetName val="_19_07_10_RS_&amp;_SECURITY42"/>
      <sheetName val="19_07_10_CIVIL_WET42"/>
      <sheetName val="_19_07_10_CIVIL42"/>
      <sheetName val="_19_07_10_MECH-FAB42"/>
      <sheetName val="_19_07_10_MECH-TANK42"/>
      <sheetName val="_18_07_10_N_SHIFT_MECH-FAB42"/>
      <sheetName val="_18_07_10_N_SHIFT_MECH-TANK42"/>
      <sheetName val="_18_07_10_RS_&amp;_SECURITY42"/>
      <sheetName val="18_07_10_CIVIL_WET42"/>
      <sheetName val="_18_07_10_CIVIL42"/>
      <sheetName val="_18_07_10_MECH-FAB42"/>
      <sheetName val="_18_07_10_MECH-TANK42"/>
      <sheetName val="_17_07_10_N_SHIFT_MECH-FAB42"/>
      <sheetName val="_17_07_10_N_SHIFT_MECH-TANK42"/>
      <sheetName val="_17_07_10_RS_&amp;_SECURITY42"/>
      <sheetName val="17_07_10_CIVIL_WET42"/>
      <sheetName val="_17_07_10_CIVIL42"/>
      <sheetName val="_17_07_10_MECH-FAB42"/>
      <sheetName val="_17_07_10_MECH-TANK42"/>
      <sheetName val="_16_07_10_N_SHIFT_MECH-FAB41"/>
      <sheetName val="_16_07_10_N_SHIFT_MECH-TANK41"/>
      <sheetName val="_16_07_10_RS_&amp;_SECURITY41"/>
      <sheetName val="16_07_10_CIVIL_WET41"/>
      <sheetName val="_16_07_10_CIVIL41"/>
      <sheetName val="_16_07_10_MECH-FAB41"/>
      <sheetName val="_16_07_10_MECH-TANK41"/>
      <sheetName val="_15_07_10_N_SHIFT_MECH-FAB41"/>
      <sheetName val="_15_07_10_N_SHIFT_MECH-TANK41"/>
      <sheetName val="_15_07_10_RS_&amp;_SECURITY41"/>
      <sheetName val="15_07_10_CIVIL_WET41"/>
      <sheetName val="_15_07_10_CIVIL41"/>
      <sheetName val="_15_07_10_MECH-FAB41"/>
      <sheetName val="_15_07_10_MECH-TANK41"/>
      <sheetName val="_14_07_10_N_SHIFT_MECH-FAB41"/>
      <sheetName val="_14_07_10_N_SHIFT_MECH-TANK41"/>
      <sheetName val="_14_07_10_RS_&amp;_SECURITY41"/>
      <sheetName val="14_07_10_CIVIL_WET41"/>
      <sheetName val="_14_07_10_CIVIL41"/>
      <sheetName val="_14_07_10_MECH-FAB41"/>
      <sheetName val="_14_07_10_MECH-TANK41"/>
      <sheetName val="_13_07_10_N_SHIFT_MECH-FAB41"/>
      <sheetName val="_13_07_10_N_SHIFT_MECH-TANK41"/>
      <sheetName val="_13_07_10_RS_&amp;_SECURITY41"/>
      <sheetName val="13_07_10_CIVIL_WET41"/>
      <sheetName val="_13_07_10_CIVIL41"/>
      <sheetName val="_13_07_10_MECH-FAB41"/>
      <sheetName val="_13_07_10_MECH-TANK41"/>
      <sheetName val="_12_07_10_N_SHIFT_MECH-FAB41"/>
      <sheetName val="_12_07_10_N_SHIFT_MECH-TANK41"/>
      <sheetName val="_12_07_10_RS_&amp;_SECURITY41"/>
      <sheetName val="12_07_10_CIVIL_WET41"/>
      <sheetName val="_12_07_10_CIVIL41"/>
      <sheetName val="_12_07_10_MECH-FAB41"/>
      <sheetName val="_12_07_10_MECH-TANK41"/>
      <sheetName val="_11_07_10_N_SHIFT_MECH-FAB41"/>
      <sheetName val="_11_07_10_N_SHIFT_MECH-TANK41"/>
      <sheetName val="_11_07_10_RS_&amp;_SECURITY41"/>
      <sheetName val="11_07_10_CIVIL_WET41"/>
      <sheetName val="_11_07_10_CIVIL41"/>
      <sheetName val="_11_07_10_MECH-FAB41"/>
      <sheetName val="_11_07_10_MECH-TANK41"/>
      <sheetName val="_10_07_10_N_SHIFT_MECH-FAB41"/>
      <sheetName val="_10_07_10_N_SHIFT_MECH-TANK41"/>
      <sheetName val="_10_07_10_RS_&amp;_SECURITY41"/>
      <sheetName val="10_07_10_CIVIL_WET41"/>
      <sheetName val="_10_07_10_CIVIL41"/>
      <sheetName val="_10_07_10_MECH-FAB41"/>
      <sheetName val="_10_07_10_MECH-TANK41"/>
      <sheetName val="_09_07_10_N_SHIFT_MECH-FAB41"/>
      <sheetName val="_09_07_10_N_SHIFT_MECH-TANK41"/>
      <sheetName val="_09_07_10_RS_&amp;_SECURITY41"/>
      <sheetName val="09_07_10_CIVIL_WET41"/>
      <sheetName val="_09_07_10_CIVIL41"/>
      <sheetName val="_09_07_10_MECH-FAB41"/>
      <sheetName val="_09_07_10_MECH-TANK41"/>
      <sheetName val="_08_07_10_N_SHIFT_MECH-FAB41"/>
      <sheetName val="_08_07_10_N_SHIFT_MECH-TANK41"/>
      <sheetName val="_08_07_10_RS_&amp;_SECURITY41"/>
      <sheetName val="08_07_10_CIVIL_WET41"/>
      <sheetName val="_08_07_10_CIVIL41"/>
      <sheetName val="_08_07_10_MECH-FAB41"/>
      <sheetName val="_08_07_10_MECH-TANK41"/>
      <sheetName val="_07_07_10_N_SHIFT_MECH-FAB41"/>
      <sheetName val="_07_07_10_N_SHIFT_MECH-TANK41"/>
      <sheetName val="_07_07_10_RS_&amp;_SECURITY41"/>
      <sheetName val="07_07_10_CIVIL_WET41"/>
      <sheetName val="_07_07_10_CIVIL41"/>
      <sheetName val="_07_07_10_MECH-FAB41"/>
      <sheetName val="_07_07_10_MECH-TANK41"/>
      <sheetName val="_06_07_10_N_SHIFT_MECH-FAB41"/>
      <sheetName val="_06_07_10_N_SHIFT_MECH-TANK41"/>
      <sheetName val="_06_07_10_RS_&amp;_SECURITY41"/>
      <sheetName val="06_07_10_CIVIL_WET41"/>
      <sheetName val="_06_07_10_CIVIL41"/>
      <sheetName val="_06_07_10_MECH-FAB41"/>
      <sheetName val="_06_07_10_MECH-TANK41"/>
      <sheetName val="_05_07_10_N_SHIFT_MECH-FAB41"/>
      <sheetName val="_05_07_10_N_SHIFT_MECH-TANK41"/>
      <sheetName val="_05_07_10_RS_&amp;_SECURITY41"/>
      <sheetName val="05_07_10_CIVIL_WET41"/>
      <sheetName val="_05_07_10_CIVIL41"/>
      <sheetName val="_05_07_10_MECH-FAB41"/>
      <sheetName val="_05_07_10_MECH-TANK41"/>
      <sheetName val="_04_07_10_N_SHIFT_MECH-FAB41"/>
      <sheetName val="_04_07_10_N_SHIFT_MECH-TANK41"/>
      <sheetName val="_04_07_10_RS_&amp;_SECURITY41"/>
      <sheetName val="04_07_10_CIVIL_WET41"/>
      <sheetName val="_04_07_10_CIVIL41"/>
      <sheetName val="_04_07_10_MECH-FAB41"/>
      <sheetName val="_04_07_10_MECH-TANK41"/>
      <sheetName val="_03_07_10_N_SHIFT_MECH-FAB41"/>
      <sheetName val="_03_07_10_N_SHIFT_MECH-TANK41"/>
      <sheetName val="_03_07_10_RS_&amp;_SECURITY_41"/>
      <sheetName val="03_07_10_CIVIL_WET_41"/>
      <sheetName val="_03_07_10_CIVIL_41"/>
      <sheetName val="_03_07_10_MECH-FAB_41"/>
      <sheetName val="_03_07_10_MECH-TANK_41"/>
      <sheetName val="_02_07_10_N_SHIFT_MECH-FAB_41"/>
      <sheetName val="_02_07_10_N_SHIFT_MECH-TANK_41"/>
      <sheetName val="_02_07_10_RS_&amp;_SECURITY41"/>
      <sheetName val="02_07_10_CIVIL_WET41"/>
      <sheetName val="_02_07_10_CIVIL41"/>
      <sheetName val="_02_07_10_MECH-FAB41"/>
      <sheetName val="_02_07_10_MECH-TANK41"/>
      <sheetName val="_01_07_10_N_SHIFT_MECH-FAB41"/>
      <sheetName val="_01_07_10_N_SHIFT_MECH-TANK41"/>
      <sheetName val="_01_07_10_RS_&amp;_SECURITY41"/>
      <sheetName val="01_07_10_CIVIL_WET41"/>
      <sheetName val="_01_07_10_CIVIL41"/>
      <sheetName val="_01_07_10_MECH-FAB41"/>
      <sheetName val="_01_07_10_MECH-TANK41"/>
      <sheetName val="_30_06_10_N_SHIFT_MECH-FAB41"/>
      <sheetName val="_30_06_10_N_SHIFT_MECH-TANK41"/>
      <sheetName val="scurve_calc_(2)41"/>
      <sheetName val="Direct_cost_shed_A-2_41"/>
      <sheetName val="Meas_-Hotel_Part42"/>
      <sheetName val="BOQ_Direct_selling_cost41"/>
      <sheetName val="Civil_Boq41"/>
      <sheetName val="BOQ_(2)42"/>
      <sheetName val="St_co_91_5lvl41"/>
      <sheetName val="22_12_201142"/>
      <sheetName val="Contract_Night_Staff41"/>
      <sheetName val="Contract_Day_Staff41"/>
      <sheetName val="Day_Shift41"/>
      <sheetName val="Night_Shift41"/>
      <sheetName val="Fee_Rate_Summary41"/>
      <sheetName val="_09_07_10_M顅ᎆ뤀ᨇ԰?缀?41"/>
      <sheetName val="TBAL9697__group_wise__sdpl41"/>
      <sheetName val="final_abstract41"/>
      <sheetName val="Ave_wtd_rates41"/>
      <sheetName val="Material_41"/>
      <sheetName val="Labour_&amp;_Plant41"/>
      <sheetName val="Cashflow_projection41"/>
      <sheetName val="PA-_Consutant_41"/>
      <sheetName val="Item-_Compact41"/>
      <sheetName val="Civil_Works41"/>
      <sheetName val="IO_List41"/>
      <sheetName val="Fill_this_out_first___41"/>
      <sheetName val="INPUT_SHEET41"/>
      <sheetName val="Meas__Hotel_Part41"/>
      <sheetName val="Labour_productivity41"/>
      <sheetName val="DI_Rate_Analysis42"/>
      <sheetName val="Economic_RisingMain__Ph-I42"/>
      <sheetName val="SP_Break_Up41"/>
      <sheetName val="Sales_&amp;_Prod41"/>
      <sheetName val="Cost_Index41"/>
      <sheetName val="cash_in_flow_Summary_JV_41"/>
      <sheetName val="water_prop_41"/>
      <sheetName val="GR_slab-reinft41"/>
      <sheetName val="Staff_Acco_41"/>
      <sheetName val="Project_Details__41"/>
      <sheetName val="Driveway_Beams41"/>
      <sheetName val="INDIGINEOUS_ITEMS_41"/>
      <sheetName val="MN_T_B_41"/>
      <sheetName val="F20_Risk_Analysis41"/>
      <sheetName val="Change_Order_Log41"/>
      <sheetName val="2000_MOR41"/>
      <sheetName val="3cd_Annexure41"/>
      <sheetName val="Fin__Assumpt__-_Sensitivities41"/>
      <sheetName val="Bill_141"/>
      <sheetName val="Bill_241"/>
      <sheetName val="Bill_341"/>
      <sheetName val="Bill_441"/>
      <sheetName val="Bill_541"/>
      <sheetName val="Bill_641"/>
      <sheetName val="Bill_741"/>
      <sheetName val="Rate_analysis-_BOQ_1_41"/>
      <sheetName val="1_Civil-RA41"/>
      <sheetName val="_09_07_10_M顅ᎆ뤀ᨇ԰41"/>
      <sheetName val="_09_07_10_M顅ᎆ뤀ᨇ԰_缀_41"/>
      <sheetName val="Structure_Bills_Qty41"/>
      <sheetName val="Rate_Analysis41"/>
      <sheetName val="Pacakges_split41"/>
      <sheetName val="Assumption_Inputs41"/>
      <sheetName val="Phase_141"/>
      <sheetName val="Eqpmnt_Plng41"/>
      <sheetName val="Debits_as_on_12_04_0840"/>
      <sheetName val="T-P1,_FINISHES_WORKING_41"/>
      <sheetName val="Assumption_&amp;_Exclusion41"/>
      <sheetName val="LABOUR_RATE41"/>
      <sheetName val="Material_Rate41"/>
      <sheetName val="Switch_V1641"/>
      <sheetName val="Theo_Cons-June'1040"/>
      <sheetName val="DEINKING(ANNEX_1)41"/>
      <sheetName val="AutoOpen_Stub_Data41"/>
      <sheetName val="Data_Sheet40"/>
      <sheetName val="External_Doors41"/>
      <sheetName val="STAFFSCHED_40"/>
      <sheetName val="Cat_A_Change_Control41"/>
      <sheetName val="Grade_Slab_-141"/>
      <sheetName val="Grade_Slab_-241"/>
      <sheetName val="Grade_slab-341"/>
      <sheetName val="Grade_slab_-441"/>
      <sheetName val="Grade_slab_-541"/>
      <sheetName val="Grade_slab_-641"/>
      <sheetName val="Factor_Sheet41"/>
      <sheetName val="India_F&amp;S_Template40"/>
      <sheetName val="_bus_bay40"/>
      <sheetName val="doq_440"/>
      <sheetName val="doq_240"/>
      <sheetName val="11B_40"/>
      <sheetName val="ACAD_Finishes40"/>
      <sheetName val="Site_Details40"/>
      <sheetName val="Site_Area_Statement40"/>
      <sheetName val="BOQ_LT40"/>
      <sheetName val="Summary_WG40"/>
      <sheetName val="AFAS_40"/>
      <sheetName val="RDS_&amp;_WLD40"/>
      <sheetName val="PA_System40"/>
      <sheetName val="Server_&amp;_PAC_Room40"/>
      <sheetName val="HVAC_BOQ40"/>
      <sheetName val="Deduction_of_assets39"/>
      <sheetName val="14_07_10_CIVIL_W [40"/>
      <sheetName val="Income_Statement40"/>
      <sheetName val="Invoice_Tracker40"/>
      <sheetName val="d-safe_specs39"/>
      <sheetName val="Quote_Sheet39"/>
      <sheetName val="Top_Sheet40"/>
      <sheetName val="Col_NUM40"/>
      <sheetName val="COLUMN_RC_40"/>
      <sheetName val="STILT_Floor_Slab_NUM40"/>
      <sheetName val="First_Floor_Slab_RC40"/>
      <sheetName val="FIRST_FLOOR_SLAB_WT_SUMMARY40"/>
      <sheetName val="Stilt_Floor_Beam_NUM40"/>
      <sheetName val="STILT_BEAM_NUM40"/>
      <sheetName val="STILT_BEAM_RC40"/>
      <sheetName val="Stilt_wall_Num40"/>
      <sheetName val="STILT_WALL_RC40"/>
      <sheetName val="Z-DETAILS_ABOVE_RAFT_UPTO_+0_41"/>
      <sheetName val="Z-DETAILS_ABOVE_RAFT_UPTO_+_(49"/>
      <sheetName val="TOTAL_CHECK40"/>
      <sheetName val="TYP___wall_Num40"/>
      <sheetName val="Z-DETAILS_TYP__+2_85_TO_+8_8540"/>
      <sheetName val="Blr_hire39"/>
      <sheetName val="PRECAST_lig(tconc_II39"/>
      <sheetName val="Misc__Data39"/>
      <sheetName val="Load_Details(B2)40"/>
      <sheetName val="Works_-_Quote_Sheet40"/>
      <sheetName val="Cost_Basis39"/>
      <sheetName val="MASTER_RATE_ANALYSIS39"/>
      <sheetName val="RMG_-ABS39"/>
      <sheetName val="T_P_-ABS39"/>
      <sheetName val="T_P_-MB39"/>
      <sheetName val="E_P_R-ABS39"/>
      <sheetName val="E__R-MB39"/>
      <sheetName val="Bldg_6-ABS39"/>
      <sheetName val="Bldg_6-MB39"/>
      <sheetName val="Kz_Grid_Press_foundation_ABS39"/>
      <sheetName val="Kz_Grid_Press_foundation_meas39"/>
      <sheetName val="600-1200T__ABS39"/>
      <sheetName val="600-1200T_Meas39"/>
      <sheetName val="BSR-II_ABS39"/>
      <sheetName val="BSR-II_meas39"/>
      <sheetName val="Misc_ABS39"/>
      <sheetName val="Misc_MB39"/>
      <sheetName val="This_Bill39"/>
      <sheetName val="Upto_Previous39"/>
      <sheetName val="Up_to_date39"/>
      <sheetName val="Grand_Abstract39"/>
      <sheetName val="Blank_MB39"/>
      <sheetName val="cement_summary39"/>
      <sheetName val="Reinforcement_Steel39"/>
      <sheetName val="P-I_CEMENT_RECONCILIATION_39"/>
      <sheetName val="Ra-38_area_wise_summary39"/>
      <sheetName val="P-II_Cement_Reconciliation39"/>
      <sheetName val="Ra-16_P-II39"/>
      <sheetName val="RA_16-_GH39"/>
      <sheetName val="Intro_39"/>
      <sheetName val="Gate_239"/>
      <sheetName val="Name_List39"/>
      <sheetName val="VF_Full_Recon39"/>
      <sheetName val="PITP3_COPY39"/>
      <sheetName val="Meas_39"/>
      <sheetName val="BLOCK-A_(MEA_SHEET)40"/>
      <sheetName val="Expenses_Actual_Vs__Budgeted39"/>
      <sheetName val="Col_up_to_plinth39"/>
      <sheetName val="Project_Ignite39"/>
      <sheetName val="RCC,Ret__Wall39"/>
      <sheetName val="Schedules_PL16"/>
      <sheetName val="Schedules_BS16"/>
      <sheetName val="PRECAST_lightconc-II45"/>
      <sheetName val="Cleaning_&amp;_Grubbing45"/>
      <sheetName val="PRECAST_lightconc_II45"/>
      <sheetName val="College_Details45"/>
      <sheetName val="Personal_45"/>
      <sheetName val="jidal_dam45"/>
      <sheetName val="fran_temp45"/>
      <sheetName val="kona_swit45"/>
      <sheetName val="template_(8)45"/>
      <sheetName val="template_(9)45"/>
      <sheetName val="OVER_HEADS45"/>
      <sheetName val="Cover_Sheet45"/>
      <sheetName val="BOQ_REV_A45"/>
      <sheetName val="PTB_(IO)45"/>
      <sheetName val="BMS_45"/>
      <sheetName val="SPT_vs_PHI45"/>
      <sheetName val="TBAL9697_-group_wise__sdpl45"/>
      <sheetName val="TAX_BILLS43"/>
      <sheetName val="CASH_BILLS43"/>
      <sheetName val="LABOUR_BILLS43"/>
      <sheetName val="puch_order43"/>
      <sheetName val="Sheet1_(2)43"/>
      <sheetName val="Quantity_Schedule44"/>
      <sheetName val="Revenue__Schedule_44"/>
      <sheetName val="Balance_works_-_Direct_Cost44"/>
      <sheetName val="Balance_works_-_Indirect_Cost44"/>
      <sheetName val="Fund_Plan44"/>
      <sheetName val="Bill_of_Resources44"/>
      <sheetName val="SITE_OVERHEADS43"/>
      <sheetName val="labour_coeff43"/>
      <sheetName val="Site_Dev_BOQ43"/>
      <sheetName val="Expenditure_plan43"/>
      <sheetName val="ORDER_BOOKING43"/>
      <sheetName val="Costing_Upto_Mar'11_(2)43"/>
      <sheetName val="Tender_Summary43"/>
      <sheetName val="beam-reinft-IIInd_floor43"/>
      <sheetName val="Prelims_Breakup43"/>
      <sheetName val="Boq_Block_A43"/>
      <sheetName val="M-Book_for_Conc43"/>
      <sheetName val="M-Book_for_FW43"/>
      <sheetName val="_24_07_10_RS_&amp;_SECURITY43"/>
      <sheetName val="24_07_10_CIVIL_WET43"/>
      <sheetName val="_24_07_10_CIVIL43"/>
      <sheetName val="_24_07_10_MECH-FAB43"/>
      <sheetName val="_24_07_10_MECH-TANK43"/>
      <sheetName val="_23_07_10_N_SHIFT_MECH-FAB43"/>
      <sheetName val="_23_07_10_N_SHIFT_MECH-TANK43"/>
      <sheetName val="_23_07_10_RS_&amp;_SECURITY43"/>
      <sheetName val="23_07_10_CIVIL_WET43"/>
      <sheetName val="_23_07_10_CIVIL43"/>
      <sheetName val="_23_07_10_MECH-FAB43"/>
      <sheetName val="_23_07_10_MECH-TANK43"/>
      <sheetName val="_22_07_10_N_SHIFT_MECH-FAB43"/>
      <sheetName val="_22_07_10_N_SHIFT_MECH-TANK43"/>
      <sheetName val="_22_07_10_RS_&amp;_SECURITY43"/>
      <sheetName val="22_07_10_CIVIL_WET43"/>
      <sheetName val="_22_07_10_CIVIL43"/>
      <sheetName val="_22_07_10_MECH-FAB43"/>
      <sheetName val="_22_07_10_MECH-TANK43"/>
      <sheetName val="_21_07_10_N_SHIFT_MECH-FAB43"/>
      <sheetName val="_21_07_10_N_SHIFT_MECH-TANK43"/>
      <sheetName val="_21_07_10_RS_&amp;_SECURITY43"/>
      <sheetName val="21_07_10_CIVIL_WET43"/>
      <sheetName val="_21_07_10_CIVIL43"/>
      <sheetName val="_21_07_10_MECH-FAB43"/>
      <sheetName val="_21_07_10_MECH-TANK43"/>
      <sheetName val="_20_07_10_N_SHIFT_MECH-FAB43"/>
      <sheetName val="_20_07_10_N_SHIFT_MECH-TANK43"/>
      <sheetName val="_20_07_10_RS_&amp;_SECURITY43"/>
      <sheetName val="20_07_10_CIVIL_WET43"/>
      <sheetName val="_20_07_10_CIVIL43"/>
      <sheetName val="_20_07_10_MECH-FAB43"/>
      <sheetName val="_20_07_10_MECH-TANK43"/>
      <sheetName val="_19_07_10_N_SHIFT_MECH-FAB43"/>
      <sheetName val="_19_07_10_N_SHIFT_MECH-TANK43"/>
      <sheetName val="_19_07_10_RS_&amp;_SECURITY43"/>
      <sheetName val="19_07_10_CIVIL_WET43"/>
      <sheetName val="_19_07_10_CIVIL43"/>
      <sheetName val="_19_07_10_MECH-FAB43"/>
      <sheetName val="_19_07_10_MECH-TANK43"/>
      <sheetName val="_18_07_10_N_SHIFT_MECH-FAB43"/>
      <sheetName val="_18_07_10_N_SHIFT_MECH-TANK43"/>
      <sheetName val="_18_07_10_RS_&amp;_SECURITY43"/>
      <sheetName val="18_07_10_CIVIL_WET43"/>
      <sheetName val="_18_07_10_CIVIL43"/>
      <sheetName val="_18_07_10_MECH-FAB43"/>
      <sheetName val="_18_07_10_MECH-TANK43"/>
      <sheetName val="_17_07_10_N_SHIFT_MECH-FAB43"/>
      <sheetName val="_17_07_10_N_SHIFT_MECH-TANK43"/>
      <sheetName val="_17_07_10_RS_&amp;_SECURITY43"/>
      <sheetName val="17_07_10_CIVIL_WET43"/>
      <sheetName val="_17_07_10_CIVIL43"/>
      <sheetName val="_17_07_10_MECH-FAB43"/>
      <sheetName val="_17_07_10_MECH-TANK43"/>
      <sheetName val="_16_07_10_N_SHIFT_MECH-FAB42"/>
      <sheetName val="_16_07_10_N_SHIFT_MECH-TANK42"/>
      <sheetName val="_16_07_10_RS_&amp;_SECURITY42"/>
      <sheetName val="16_07_10_CIVIL_WET42"/>
      <sheetName val="_16_07_10_CIVIL42"/>
      <sheetName val="_16_07_10_MECH-FAB42"/>
      <sheetName val="_16_07_10_MECH-TANK42"/>
      <sheetName val="_15_07_10_N_SHIFT_MECH-FAB42"/>
      <sheetName val="_15_07_10_N_SHIFT_MECH-TANK42"/>
      <sheetName val="_15_07_10_RS_&amp;_SECURITY42"/>
      <sheetName val="15_07_10_CIVIL_WET42"/>
      <sheetName val="_15_07_10_CIVIL42"/>
      <sheetName val="_15_07_10_MECH-FAB42"/>
      <sheetName val="_15_07_10_MECH-TANK42"/>
      <sheetName val="_14_07_10_N_SHIFT_MECH-FAB42"/>
      <sheetName val="_14_07_10_N_SHIFT_MECH-TANK42"/>
      <sheetName val="_14_07_10_RS_&amp;_SECURITY42"/>
      <sheetName val="14_07_10_CIVIL_WET42"/>
      <sheetName val="_14_07_10_CIVIL42"/>
      <sheetName val="_14_07_10_MECH-FAB42"/>
      <sheetName val="_14_07_10_MECH-TANK42"/>
      <sheetName val="_13_07_10_N_SHIFT_MECH-FAB42"/>
      <sheetName val="_13_07_10_N_SHIFT_MECH-TANK42"/>
      <sheetName val="_13_07_10_RS_&amp;_SECURITY42"/>
      <sheetName val="13_07_10_CIVIL_WET42"/>
      <sheetName val="_13_07_10_CIVIL42"/>
      <sheetName val="_13_07_10_MECH-FAB42"/>
      <sheetName val="_13_07_10_MECH-TANK42"/>
      <sheetName val="_12_07_10_N_SHIFT_MECH-FAB42"/>
      <sheetName val="_12_07_10_N_SHIFT_MECH-TANK42"/>
      <sheetName val="_12_07_10_RS_&amp;_SECURITY42"/>
      <sheetName val="12_07_10_CIVIL_WET42"/>
      <sheetName val="_12_07_10_CIVIL42"/>
      <sheetName val="_12_07_10_MECH-FAB42"/>
      <sheetName val="_12_07_10_MECH-TANK42"/>
      <sheetName val="_11_07_10_N_SHIFT_MECH-FAB42"/>
      <sheetName val="_11_07_10_N_SHIFT_MECH-TANK42"/>
      <sheetName val="_11_07_10_RS_&amp;_SECURITY42"/>
      <sheetName val="11_07_10_CIVIL_WET42"/>
      <sheetName val="_11_07_10_CIVIL42"/>
      <sheetName val="_11_07_10_MECH-FAB42"/>
      <sheetName val="_11_07_10_MECH-TANK42"/>
      <sheetName val="_10_07_10_N_SHIFT_MECH-FAB42"/>
      <sheetName val="_10_07_10_N_SHIFT_MECH-TANK42"/>
      <sheetName val="_10_07_10_RS_&amp;_SECURITY42"/>
      <sheetName val="10_07_10_CIVIL_WET42"/>
      <sheetName val="_10_07_10_CIVIL42"/>
      <sheetName val="_10_07_10_MECH-FAB42"/>
      <sheetName val="_10_07_10_MECH-TANK42"/>
      <sheetName val="_09_07_10_N_SHIFT_MECH-FAB42"/>
      <sheetName val="_09_07_10_N_SHIFT_MECH-TANK42"/>
      <sheetName val="_09_07_10_RS_&amp;_SECURITY42"/>
      <sheetName val="09_07_10_CIVIL_WET42"/>
      <sheetName val="_09_07_10_CIVIL42"/>
      <sheetName val="_09_07_10_MECH-FAB42"/>
      <sheetName val="_09_07_10_MECH-TANK42"/>
      <sheetName val="_08_07_10_N_SHIFT_MECH-FAB42"/>
      <sheetName val="_08_07_10_N_SHIFT_MECH-TANK42"/>
      <sheetName val="_08_07_10_RS_&amp;_SECURITY42"/>
      <sheetName val="08_07_10_CIVIL_WET42"/>
      <sheetName val="_08_07_10_CIVIL42"/>
      <sheetName val="_08_07_10_MECH-FAB42"/>
      <sheetName val="_08_07_10_MECH-TANK42"/>
      <sheetName val="_07_07_10_N_SHIFT_MECH-FAB42"/>
      <sheetName val="_07_07_10_N_SHIFT_MECH-TANK42"/>
      <sheetName val="_07_07_10_RS_&amp;_SECURITY42"/>
      <sheetName val="07_07_10_CIVIL_WET42"/>
      <sheetName val="_07_07_10_CIVIL42"/>
      <sheetName val="_07_07_10_MECH-FAB42"/>
      <sheetName val="_07_07_10_MECH-TANK42"/>
      <sheetName val="_06_07_10_N_SHIFT_MECH-FAB42"/>
      <sheetName val="_06_07_10_N_SHIFT_MECH-TANK42"/>
      <sheetName val="_06_07_10_RS_&amp;_SECURITY42"/>
      <sheetName val="06_07_10_CIVIL_WET42"/>
      <sheetName val="_06_07_10_CIVIL42"/>
      <sheetName val="_06_07_10_MECH-FAB42"/>
      <sheetName val="_06_07_10_MECH-TANK42"/>
      <sheetName val="_05_07_10_N_SHIFT_MECH-FAB42"/>
      <sheetName val="_05_07_10_N_SHIFT_MECH-TANK42"/>
      <sheetName val="_05_07_10_RS_&amp;_SECURITY42"/>
      <sheetName val="05_07_10_CIVIL_WET42"/>
      <sheetName val="_05_07_10_CIVIL42"/>
      <sheetName val="_05_07_10_MECH-FAB42"/>
      <sheetName val="_05_07_10_MECH-TANK42"/>
      <sheetName val="_04_07_10_N_SHIFT_MECH-FAB42"/>
      <sheetName val="_04_07_10_N_SHIFT_MECH-TANK42"/>
      <sheetName val="_04_07_10_RS_&amp;_SECURITY42"/>
      <sheetName val="04_07_10_CIVIL_WET42"/>
      <sheetName val="_04_07_10_CIVIL42"/>
      <sheetName val="_04_07_10_MECH-FAB42"/>
      <sheetName val="_04_07_10_MECH-TANK42"/>
      <sheetName val="_03_07_10_N_SHIFT_MECH-FAB42"/>
      <sheetName val="_03_07_10_N_SHIFT_MECH-TANK42"/>
      <sheetName val="_03_07_10_RS_&amp;_SECURITY_42"/>
      <sheetName val="03_07_10_CIVIL_WET_42"/>
      <sheetName val="_03_07_10_CIVIL_42"/>
      <sheetName val="_03_07_10_MECH-FAB_42"/>
      <sheetName val="_03_07_10_MECH-TANK_42"/>
      <sheetName val="_02_07_10_N_SHIFT_MECH-FAB_42"/>
      <sheetName val="_02_07_10_N_SHIFT_MECH-TANK_42"/>
      <sheetName val="_02_07_10_RS_&amp;_SECURITY42"/>
      <sheetName val="02_07_10_CIVIL_WET42"/>
      <sheetName val="_02_07_10_CIVIL42"/>
      <sheetName val="_02_07_10_MECH-FAB42"/>
      <sheetName val="_02_07_10_MECH-TANK42"/>
      <sheetName val="_01_07_10_N_SHIFT_MECH-FAB42"/>
      <sheetName val="_01_07_10_N_SHIFT_MECH-TANK42"/>
      <sheetName val="_01_07_10_RS_&amp;_SECURITY42"/>
      <sheetName val="01_07_10_CIVIL_WET42"/>
      <sheetName val="_01_07_10_CIVIL42"/>
      <sheetName val="_01_07_10_MECH-FAB42"/>
      <sheetName val="_01_07_10_MECH-TANK42"/>
      <sheetName val="_30_06_10_N_SHIFT_MECH-FAB42"/>
      <sheetName val="_30_06_10_N_SHIFT_MECH-TANK42"/>
      <sheetName val="scurve_calc_(2)42"/>
      <sheetName val="Direct_cost_shed_A-2_42"/>
      <sheetName val="Meas_-Hotel_Part43"/>
      <sheetName val="BOQ_Direct_selling_cost42"/>
      <sheetName val="Civil_Boq42"/>
      <sheetName val="BOQ_(2)43"/>
      <sheetName val="St_co_91_5lvl42"/>
      <sheetName val="22_12_201143"/>
      <sheetName val="Contract_Night_Staff42"/>
      <sheetName val="Contract_Day_Staff42"/>
      <sheetName val="Day_Shift42"/>
      <sheetName val="Night_Shift42"/>
      <sheetName val="Fee_Rate_Summary42"/>
      <sheetName val="_09_07_10_M顅ᎆ뤀ᨇ԰?缀?42"/>
      <sheetName val="TBAL9697__group_wise__sdpl42"/>
      <sheetName val="final_abstract42"/>
      <sheetName val="Ave_wtd_rates42"/>
      <sheetName val="Material_42"/>
      <sheetName val="Labour_&amp;_Plant42"/>
      <sheetName val="Cashflow_projection42"/>
      <sheetName val="PA-_Consutant_42"/>
      <sheetName val="Item-_Compact42"/>
      <sheetName val="Civil_Works42"/>
      <sheetName val="IO_List42"/>
      <sheetName val="Fill_this_out_first___42"/>
      <sheetName val="INPUT_SHEET42"/>
      <sheetName val="Meas__Hotel_Part42"/>
      <sheetName val="Labour_productivity42"/>
      <sheetName val="DI_Rate_Analysis43"/>
      <sheetName val="Economic_RisingMain__Ph-I43"/>
      <sheetName val="SP_Break_Up42"/>
      <sheetName val="Sales_&amp;_Prod42"/>
      <sheetName val="Cost_Index42"/>
      <sheetName val="cash_in_flow_Summary_JV_42"/>
      <sheetName val="water_prop_42"/>
      <sheetName val="GR_slab-reinft42"/>
      <sheetName val="Staff_Acco_42"/>
      <sheetName val="Project_Details__42"/>
      <sheetName val="Driveway_Beams42"/>
      <sheetName val="INDIGINEOUS_ITEMS_42"/>
      <sheetName val="MN_T_B_42"/>
      <sheetName val="F20_Risk_Analysis42"/>
      <sheetName val="Change_Order_Log42"/>
      <sheetName val="2000_MOR42"/>
      <sheetName val="3cd_Annexure42"/>
      <sheetName val="Fin__Assumpt__-_Sensitivities42"/>
      <sheetName val="Bill_142"/>
      <sheetName val="Bill_242"/>
      <sheetName val="Bill_342"/>
      <sheetName val="Bill_442"/>
      <sheetName val="Bill_542"/>
      <sheetName val="Bill_642"/>
      <sheetName val="Bill_742"/>
      <sheetName val="Rate_analysis-_BOQ_1_42"/>
      <sheetName val="1_Civil-RA42"/>
      <sheetName val="_09_07_10_M顅ᎆ뤀ᨇ԰42"/>
      <sheetName val="_09_07_10_M顅ᎆ뤀ᨇ԰_缀_42"/>
      <sheetName val="Structure_Bills_Qty42"/>
      <sheetName val="Rate_Analysis42"/>
      <sheetName val="Pacakges_split42"/>
      <sheetName val="Assumption_Inputs42"/>
      <sheetName val="Phase_142"/>
      <sheetName val="Eqpmnt_Plng42"/>
      <sheetName val="Debits_as_on_12_04_0841"/>
      <sheetName val="T-P1,_FINISHES_WORKING_42"/>
      <sheetName val="Assumption_&amp;_Exclusion42"/>
      <sheetName val="LABOUR_RATE42"/>
      <sheetName val="Material_Rate42"/>
      <sheetName val="Switch_V1642"/>
      <sheetName val="Theo_Cons-June'1041"/>
      <sheetName val="DEINKING(ANNEX_1)42"/>
      <sheetName val="AutoOpen_Stub_Data42"/>
      <sheetName val="Data_Sheet41"/>
      <sheetName val="External_Doors42"/>
      <sheetName val="STAFFSCHED_41"/>
      <sheetName val="Cat_A_Change_Control42"/>
      <sheetName val="Grade_Slab_-142"/>
      <sheetName val="Grade_Slab_-242"/>
      <sheetName val="Grade_slab-342"/>
      <sheetName val="Grade_slab_-442"/>
      <sheetName val="Grade_slab_-542"/>
      <sheetName val="Grade_slab_-642"/>
      <sheetName val="Factor_Sheet42"/>
      <sheetName val="India_F&amp;S_Template41"/>
      <sheetName val="_bus_bay41"/>
      <sheetName val="doq_441"/>
      <sheetName val="doq_241"/>
      <sheetName val="11B_41"/>
      <sheetName val="ACAD_Finishes41"/>
      <sheetName val="Site_Details41"/>
      <sheetName val="Site_Area_Statement41"/>
      <sheetName val="BOQ_LT41"/>
      <sheetName val="Summary_WG41"/>
      <sheetName val="AFAS_41"/>
      <sheetName val="RDS_&amp;_WLD41"/>
      <sheetName val="PA_System41"/>
      <sheetName val="Server_&amp;_PAC_Room41"/>
      <sheetName val="HVAC_BOQ41"/>
      <sheetName val="Deduction_of_assets40"/>
      <sheetName val="14_07_10_CIVIL_W [41"/>
      <sheetName val="Income_Statement41"/>
      <sheetName val="Invoice_Tracker41"/>
      <sheetName val="d-safe_specs40"/>
      <sheetName val="Quote_Sheet40"/>
      <sheetName val="Top_Sheet41"/>
      <sheetName val="Col_NUM41"/>
      <sheetName val="COLUMN_RC_41"/>
      <sheetName val="STILT_Floor_Slab_NUM41"/>
      <sheetName val="First_Floor_Slab_RC41"/>
      <sheetName val="FIRST_FLOOR_SLAB_WT_SUMMARY41"/>
      <sheetName val="Stilt_Floor_Beam_NUM41"/>
      <sheetName val="STILT_BEAM_NUM41"/>
      <sheetName val="STILT_BEAM_RC41"/>
      <sheetName val="Stilt_wall_Num41"/>
      <sheetName val="STILT_WALL_RC41"/>
      <sheetName val="Z-DETAILS_ABOVE_RAFT_UPTO_+0_42"/>
      <sheetName val="Z-DETAILS_ABOVE_RAFT_UPTO_+_(50"/>
      <sheetName val="TOTAL_CHECK41"/>
      <sheetName val="TYP___wall_Num41"/>
      <sheetName val="Z-DETAILS_TYP__+2_85_TO_+8_8541"/>
      <sheetName val="Blr_hire40"/>
      <sheetName val="PRECAST_lig(tconc_II40"/>
      <sheetName val="Misc__Data40"/>
      <sheetName val="Load_Details(B2)41"/>
      <sheetName val="Works_-_Quote_Sheet41"/>
      <sheetName val="Cost_Basis40"/>
      <sheetName val="MASTER_RATE_ANALYSIS40"/>
      <sheetName val="RMG_-ABS40"/>
      <sheetName val="T_P_-ABS40"/>
      <sheetName val="T_P_-MB40"/>
      <sheetName val="E_P_R-ABS40"/>
      <sheetName val="E__R-MB40"/>
      <sheetName val="Bldg_6-ABS40"/>
      <sheetName val="Bldg_6-MB40"/>
      <sheetName val="Kz_Grid_Press_foundation_ABS40"/>
      <sheetName val="Kz_Grid_Press_foundation_meas40"/>
      <sheetName val="600-1200T__ABS40"/>
      <sheetName val="600-1200T_Meas40"/>
      <sheetName val="BSR-II_ABS40"/>
      <sheetName val="BSR-II_meas40"/>
      <sheetName val="Misc_ABS40"/>
      <sheetName val="Misc_MB40"/>
      <sheetName val="This_Bill40"/>
      <sheetName val="Upto_Previous40"/>
      <sheetName val="Up_to_date40"/>
      <sheetName val="Grand_Abstract40"/>
      <sheetName val="Blank_MB40"/>
      <sheetName val="cement_summary40"/>
      <sheetName val="Reinforcement_Steel40"/>
      <sheetName val="P-I_CEMENT_RECONCILIATION_40"/>
      <sheetName val="Ra-38_area_wise_summary40"/>
      <sheetName val="P-II_Cement_Reconciliation40"/>
      <sheetName val="Ra-16_P-II40"/>
      <sheetName val="RA_16-_GH40"/>
      <sheetName val="Intro_40"/>
      <sheetName val="Gate_240"/>
      <sheetName val="Name_List40"/>
      <sheetName val="VF_Full_Recon40"/>
      <sheetName val="PITP3_COPY40"/>
      <sheetName val="Meas_40"/>
      <sheetName val="BLOCK-A_(MEA_SHEET)41"/>
      <sheetName val="Expenses_Actual_Vs__Budgeted40"/>
      <sheetName val="Col_up_to_plinth40"/>
      <sheetName val="Project_Ignite40"/>
      <sheetName val="RCC,Ret__Wall40"/>
      <sheetName val="Schedules_PL17"/>
      <sheetName val="Schedules_BS17"/>
      <sheetName val="PRECAST_lightconc-II46"/>
      <sheetName val="Cleaning_&amp;_Grubbing46"/>
      <sheetName val="PRECAST_lightconc_II46"/>
      <sheetName val="College_Details46"/>
      <sheetName val="Personal_46"/>
      <sheetName val="jidal_dam46"/>
      <sheetName val="fran_temp46"/>
      <sheetName val="kona_swit46"/>
      <sheetName val="template_(8)46"/>
      <sheetName val="template_(9)46"/>
      <sheetName val="OVER_HEADS46"/>
      <sheetName val="Cover_Sheet46"/>
      <sheetName val="BOQ_REV_A46"/>
      <sheetName val="PTB_(IO)46"/>
      <sheetName val="BMS_46"/>
      <sheetName val="SPT_vs_PHI46"/>
      <sheetName val="TBAL9697_-group_wise__sdpl46"/>
      <sheetName val="TAX_BILLS44"/>
      <sheetName val="CASH_BILLS44"/>
      <sheetName val="LABOUR_BILLS44"/>
      <sheetName val="puch_order44"/>
      <sheetName val="Sheet1_(2)44"/>
      <sheetName val="Quantity_Schedule45"/>
      <sheetName val="Revenue__Schedule_45"/>
      <sheetName val="Balance_works_-_Direct_Cost45"/>
      <sheetName val="Balance_works_-_Indirect_Cost45"/>
      <sheetName val="Fund_Plan45"/>
      <sheetName val="Bill_of_Resources45"/>
      <sheetName val="SITE_OVERHEADS44"/>
      <sheetName val="labour_coeff44"/>
      <sheetName val="Site_Dev_BOQ44"/>
      <sheetName val="Expenditure_plan44"/>
      <sheetName val="ORDER_BOOKING44"/>
      <sheetName val="Costing_Upto_Mar'11_(2)44"/>
      <sheetName val="Tender_Summary44"/>
      <sheetName val="beam-reinft-IIInd_floor44"/>
      <sheetName val="Prelims_Breakup44"/>
      <sheetName val="Boq_Block_A44"/>
      <sheetName val="M-Book_for_Conc44"/>
      <sheetName val="M-Book_for_FW44"/>
      <sheetName val="_24_07_10_RS_&amp;_SECURITY44"/>
      <sheetName val="24_07_10_CIVIL_WET44"/>
      <sheetName val="_24_07_10_CIVIL44"/>
      <sheetName val="_24_07_10_MECH-FAB44"/>
      <sheetName val="_24_07_10_MECH-TANK44"/>
      <sheetName val="_23_07_10_N_SHIFT_MECH-FAB44"/>
      <sheetName val="_23_07_10_N_SHIFT_MECH-TANK44"/>
      <sheetName val="_23_07_10_RS_&amp;_SECURITY44"/>
      <sheetName val="23_07_10_CIVIL_WET44"/>
      <sheetName val="_23_07_10_CIVIL44"/>
      <sheetName val="_23_07_10_MECH-FAB44"/>
      <sheetName val="_23_07_10_MECH-TANK44"/>
      <sheetName val="_22_07_10_N_SHIFT_MECH-FAB44"/>
      <sheetName val="_22_07_10_N_SHIFT_MECH-TANK44"/>
      <sheetName val="_22_07_10_RS_&amp;_SECURITY44"/>
      <sheetName val="22_07_10_CIVIL_WET44"/>
      <sheetName val="_22_07_10_CIVIL44"/>
      <sheetName val="_22_07_10_MECH-FAB44"/>
      <sheetName val="_22_07_10_MECH-TANK44"/>
      <sheetName val="_21_07_10_N_SHIFT_MECH-FAB44"/>
      <sheetName val="_21_07_10_N_SHIFT_MECH-TANK44"/>
      <sheetName val="_21_07_10_RS_&amp;_SECURITY44"/>
      <sheetName val="21_07_10_CIVIL_WET44"/>
      <sheetName val="_21_07_10_CIVIL44"/>
      <sheetName val="_21_07_10_MECH-FAB44"/>
      <sheetName val="_21_07_10_MECH-TANK44"/>
      <sheetName val="_20_07_10_N_SHIFT_MECH-FAB44"/>
      <sheetName val="_20_07_10_N_SHIFT_MECH-TANK44"/>
      <sheetName val="_20_07_10_RS_&amp;_SECURITY44"/>
      <sheetName val="20_07_10_CIVIL_WET44"/>
      <sheetName val="_20_07_10_CIVIL44"/>
      <sheetName val="_20_07_10_MECH-FAB44"/>
      <sheetName val="_20_07_10_MECH-TANK44"/>
      <sheetName val="_19_07_10_N_SHIFT_MECH-FAB44"/>
      <sheetName val="_19_07_10_N_SHIFT_MECH-TANK44"/>
      <sheetName val="_19_07_10_RS_&amp;_SECURITY44"/>
      <sheetName val="19_07_10_CIVIL_WET44"/>
      <sheetName val="_19_07_10_CIVIL44"/>
      <sheetName val="_19_07_10_MECH-FAB44"/>
      <sheetName val="_19_07_10_MECH-TANK44"/>
      <sheetName val="_18_07_10_N_SHIFT_MECH-FAB44"/>
      <sheetName val="_18_07_10_N_SHIFT_MECH-TANK44"/>
      <sheetName val="_18_07_10_RS_&amp;_SECURITY44"/>
      <sheetName val="18_07_10_CIVIL_WET44"/>
      <sheetName val="_18_07_10_CIVIL44"/>
      <sheetName val="_18_07_10_MECH-FAB44"/>
      <sheetName val="_18_07_10_MECH-TANK44"/>
      <sheetName val="_17_07_10_N_SHIFT_MECH-FAB44"/>
      <sheetName val="_17_07_10_N_SHIFT_MECH-TANK44"/>
      <sheetName val="_17_07_10_RS_&amp;_SECURITY44"/>
      <sheetName val="17_07_10_CIVIL_WET44"/>
      <sheetName val="_17_07_10_CIVIL44"/>
      <sheetName val="_17_07_10_MECH-FAB44"/>
      <sheetName val="_17_07_10_MECH-TANK44"/>
      <sheetName val="_16_07_10_N_SHIFT_MECH-FAB43"/>
      <sheetName val="_16_07_10_N_SHIFT_MECH-TANK43"/>
      <sheetName val="_16_07_10_RS_&amp;_SECURITY43"/>
      <sheetName val="16_07_10_CIVIL_WET43"/>
      <sheetName val="_16_07_10_CIVIL43"/>
      <sheetName val="_16_07_10_MECH-FAB43"/>
      <sheetName val="_16_07_10_MECH-TANK43"/>
      <sheetName val="_15_07_10_N_SHIFT_MECH-FAB43"/>
      <sheetName val="_15_07_10_N_SHIFT_MECH-TANK43"/>
      <sheetName val="_15_07_10_RS_&amp;_SECURITY43"/>
      <sheetName val="15_07_10_CIVIL_WET43"/>
      <sheetName val="_15_07_10_CIVIL43"/>
      <sheetName val="_15_07_10_MECH-FAB43"/>
      <sheetName val="_15_07_10_MECH-TANK43"/>
      <sheetName val="_14_07_10_N_SHIFT_MECH-FAB43"/>
      <sheetName val="_14_07_10_N_SHIFT_MECH-TANK43"/>
      <sheetName val="_14_07_10_RS_&amp;_SECURITY43"/>
      <sheetName val="14_07_10_CIVIL_WET43"/>
      <sheetName val="_14_07_10_CIVIL43"/>
      <sheetName val="_14_07_10_MECH-FAB43"/>
      <sheetName val="_14_07_10_MECH-TANK43"/>
      <sheetName val="_13_07_10_N_SHIFT_MECH-FAB43"/>
      <sheetName val="_13_07_10_N_SHIFT_MECH-TANK43"/>
      <sheetName val="_13_07_10_RS_&amp;_SECURITY43"/>
      <sheetName val="13_07_10_CIVIL_WET43"/>
      <sheetName val="_13_07_10_CIVIL43"/>
      <sheetName val="_13_07_10_MECH-FAB43"/>
      <sheetName val="_13_07_10_MECH-TANK43"/>
      <sheetName val="_12_07_10_N_SHIFT_MECH-FAB43"/>
      <sheetName val="_12_07_10_N_SHIFT_MECH-TANK43"/>
      <sheetName val="_12_07_10_RS_&amp;_SECURITY43"/>
      <sheetName val="12_07_10_CIVIL_WET43"/>
      <sheetName val="_12_07_10_CIVIL43"/>
      <sheetName val="_12_07_10_MECH-FAB43"/>
      <sheetName val="_12_07_10_MECH-TANK43"/>
      <sheetName val="_11_07_10_N_SHIFT_MECH-FAB43"/>
      <sheetName val="_11_07_10_N_SHIFT_MECH-TANK43"/>
      <sheetName val="_11_07_10_RS_&amp;_SECURITY43"/>
      <sheetName val="11_07_10_CIVIL_WET43"/>
      <sheetName val="_11_07_10_CIVIL43"/>
      <sheetName val="_11_07_10_MECH-FAB43"/>
      <sheetName val="_11_07_10_MECH-TANK43"/>
      <sheetName val="_10_07_10_N_SHIFT_MECH-FAB43"/>
      <sheetName val="_10_07_10_N_SHIFT_MECH-TANK43"/>
      <sheetName val="_10_07_10_RS_&amp;_SECURITY43"/>
      <sheetName val="10_07_10_CIVIL_WET43"/>
      <sheetName val="_10_07_10_CIVIL43"/>
      <sheetName val="_10_07_10_MECH-FAB43"/>
      <sheetName val="_10_07_10_MECH-TANK43"/>
      <sheetName val="_09_07_10_N_SHIFT_MECH-FAB43"/>
      <sheetName val="_09_07_10_N_SHIFT_MECH-TANK43"/>
      <sheetName val="_09_07_10_RS_&amp;_SECURITY43"/>
      <sheetName val="09_07_10_CIVIL_WET43"/>
      <sheetName val="_09_07_10_CIVIL43"/>
      <sheetName val="_09_07_10_MECH-FAB43"/>
      <sheetName val="_09_07_10_MECH-TANK43"/>
      <sheetName val="_08_07_10_N_SHIFT_MECH-FAB43"/>
      <sheetName val="_08_07_10_N_SHIFT_MECH-TANK43"/>
      <sheetName val="_08_07_10_RS_&amp;_SECURITY43"/>
      <sheetName val="08_07_10_CIVIL_WET43"/>
      <sheetName val="_08_07_10_CIVIL43"/>
      <sheetName val="_08_07_10_MECH-FAB43"/>
      <sheetName val="_08_07_10_MECH-TANK43"/>
      <sheetName val="_07_07_10_N_SHIFT_MECH-FAB43"/>
      <sheetName val="_07_07_10_N_SHIFT_MECH-TANK43"/>
      <sheetName val="_07_07_10_RS_&amp;_SECURITY43"/>
      <sheetName val="07_07_10_CIVIL_WET43"/>
      <sheetName val="_07_07_10_CIVIL43"/>
      <sheetName val="_07_07_10_MECH-FAB43"/>
      <sheetName val="_07_07_10_MECH-TANK43"/>
      <sheetName val="_06_07_10_N_SHIFT_MECH-FAB43"/>
      <sheetName val="_06_07_10_N_SHIFT_MECH-TANK43"/>
      <sheetName val="_06_07_10_RS_&amp;_SECURITY43"/>
      <sheetName val="06_07_10_CIVIL_WET43"/>
      <sheetName val="_06_07_10_CIVIL43"/>
      <sheetName val="_06_07_10_MECH-FAB43"/>
      <sheetName val="_06_07_10_MECH-TANK43"/>
      <sheetName val="_05_07_10_N_SHIFT_MECH-FAB43"/>
      <sheetName val="_05_07_10_N_SHIFT_MECH-TANK43"/>
      <sheetName val="_05_07_10_RS_&amp;_SECURITY43"/>
      <sheetName val="05_07_10_CIVIL_WET43"/>
      <sheetName val="_05_07_10_CIVIL43"/>
      <sheetName val="_05_07_10_MECH-FAB43"/>
      <sheetName val="_05_07_10_MECH-TANK43"/>
      <sheetName val="_04_07_10_N_SHIFT_MECH-FAB43"/>
      <sheetName val="_04_07_10_N_SHIFT_MECH-TANK43"/>
      <sheetName val="_04_07_10_RS_&amp;_SECURITY43"/>
      <sheetName val="04_07_10_CIVIL_WET43"/>
      <sheetName val="_04_07_10_CIVIL43"/>
      <sheetName val="_04_07_10_MECH-FAB43"/>
      <sheetName val="_04_07_10_MECH-TANK43"/>
      <sheetName val="_03_07_10_N_SHIFT_MECH-FAB43"/>
      <sheetName val="_03_07_10_N_SHIFT_MECH-TANK43"/>
      <sheetName val="_03_07_10_RS_&amp;_SECURITY_43"/>
      <sheetName val="03_07_10_CIVIL_WET_43"/>
      <sheetName val="_03_07_10_CIVIL_43"/>
      <sheetName val="_03_07_10_MECH-FAB_43"/>
      <sheetName val="_03_07_10_MECH-TANK_43"/>
      <sheetName val="_02_07_10_N_SHIFT_MECH-FAB_43"/>
      <sheetName val="_02_07_10_N_SHIFT_MECH-TANK_43"/>
      <sheetName val="_02_07_10_RS_&amp;_SECURITY43"/>
      <sheetName val="02_07_10_CIVIL_WET43"/>
      <sheetName val="_02_07_10_CIVIL43"/>
      <sheetName val="_02_07_10_MECH-FAB43"/>
      <sheetName val="_02_07_10_MECH-TANK43"/>
      <sheetName val="_01_07_10_N_SHIFT_MECH-FAB43"/>
      <sheetName val="_01_07_10_N_SHIFT_MECH-TANK43"/>
      <sheetName val="_01_07_10_RS_&amp;_SECURITY43"/>
      <sheetName val="01_07_10_CIVIL_WET43"/>
      <sheetName val="_01_07_10_CIVIL43"/>
      <sheetName val="_01_07_10_MECH-FAB43"/>
      <sheetName val="_01_07_10_MECH-TANK43"/>
      <sheetName val="_30_06_10_N_SHIFT_MECH-FAB43"/>
      <sheetName val="_30_06_10_N_SHIFT_MECH-TANK43"/>
      <sheetName val="scurve_calc_(2)43"/>
      <sheetName val="Direct_cost_shed_A-2_43"/>
      <sheetName val="Meas_-Hotel_Part44"/>
      <sheetName val="BOQ_Direct_selling_cost43"/>
      <sheetName val="Civil_Boq43"/>
      <sheetName val="BOQ_(2)44"/>
      <sheetName val="St_co_91_5lvl43"/>
      <sheetName val="22_12_201144"/>
      <sheetName val="Contract_Night_Staff43"/>
      <sheetName val="Contract_Day_Staff43"/>
      <sheetName val="Day_Shift43"/>
      <sheetName val="Night_Shift43"/>
      <sheetName val="Fee_Rate_Summary43"/>
      <sheetName val="_09_07_10_M顅ᎆ뤀ᨇ԰?缀?43"/>
      <sheetName val="TBAL9697__group_wise__sdpl43"/>
      <sheetName val="final_abstract43"/>
      <sheetName val="Ave_wtd_rates43"/>
      <sheetName val="Material_43"/>
      <sheetName val="Labour_&amp;_Plant43"/>
      <sheetName val="Cashflow_projection43"/>
      <sheetName val="PA-_Consutant_43"/>
      <sheetName val="Item-_Compact43"/>
      <sheetName val="Civil_Works43"/>
      <sheetName val="IO_List43"/>
      <sheetName val="Fill_this_out_first___43"/>
      <sheetName val="INPUT_SHEET43"/>
      <sheetName val="Meas__Hotel_Part43"/>
      <sheetName val="Labour_productivity43"/>
      <sheetName val="DI_Rate_Analysis44"/>
      <sheetName val="Economic_RisingMain__Ph-I44"/>
      <sheetName val="SP_Break_Up43"/>
      <sheetName val="Sales_&amp;_Prod43"/>
      <sheetName val="Cost_Index43"/>
      <sheetName val="cash_in_flow_Summary_JV_43"/>
      <sheetName val="water_prop_43"/>
      <sheetName val="GR_slab-reinft43"/>
      <sheetName val="Staff_Acco_43"/>
      <sheetName val="Project_Details__43"/>
      <sheetName val="Driveway_Beams43"/>
      <sheetName val="INDIGINEOUS_ITEMS_43"/>
      <sheetName val="MN_T_B_43"/>
      <sheetName val="F20_Risk_Analysis43"/>
      <sheetName val="Change_Order_Log43"/>
      <sheetName val="2000_MOR43"/>
      <sheetName val="3cd_Annexure43"/>
      <sheetName val="Fin__Assumpt__-_Sensitivities43"/>
      <sheetName val="Bill_143"/>
      <sheetName val="Bill_243"/>
      <sheetName val="Bill_343"/>
      <sheetName val="Bill_443"/>
      <sheetName val="Bill_543"/>
      <sheetName val="Bill_643"/>
      <sheetName val="Bill_743"/>
      <sheetName val="Rate_analysis-_BOQ_1_43"/>
      <sheetName val="1_Civil-RA43"/>
      <sheetName val="_09_07_10_M顅ᎆ뤀ᨇ԰43"/>
      <sheetName val="_09_07_10_M顅ᎆ뤀ᨇ԰_缀_43"/>
      <sheetName val="Structure_Bills_Qty43"/>
      <sheetName val="Rate_Analysis43"/>
      <sheetName val="Pacakges_split43"/>
      <sheetName val="Assumption_Inputs43"/>
      <sheetName val="Phase_143"/>
      <sheetName val="Eqpmnt_Plng43"/>
      <sheetName val="Debits_as_on_12_04_0842"/>
      <sheetName val="T-P1,_FINISHES_WORKING_43"/>
      <sheetName val="Assumption_&amp;_Exclusion43"/>
      <sheetName val="LABOUR_RATE43"/>
      <sheetName val="Material_Rate43"/>
      <sheetName val="Switch_V1643"/>
      <sheetName val="Theo_Cons-June'1042"/>
      <sheetName val="DEINKING(ANNEX_1)43"/>
      <sheetName val="AutoOpen_Stub_Data43"/>
      <sheetName val="Data_Sheet42"/>
      <sheetName val="External_Doors43"/>
      <sheetName val="STAFFSCHED_42"/>
      <sheetName val="Cat_A_Change_Control43"/>
      <sheetName val="Grade_Slab_-143"/>
      <sheetName val="Grade_Slab_-243"/>
      <sheetName val="Grade_slab-343"/>
      <sheetName val="Grade_slab_-443"/>
      <sheetName val="Grade_slab_-543"/>
      <sheetName val="Grade_slab_-643"/>
      <sheetName val="Factor_Sheet43"/>
      <sheetName val="India_F&amp;S_Template42"/>
      <sheetName val="_bus_bay42"/>
      <sheetName val="doq_442"/>
      <sheetName val="doq_242"/>
      <sheetName val="11B_42"/>
      <sheetName val="ACAD_Finishes42"/>
      <sheetName val="Site_Details42"/>
      <sheetName val="Site_Area_Statement42"/>
      <sheetName val="BOQ_LT42"/>
      <sheetName val="Summary_WG42"/>
      <sheetName val="AFAS_42"/>
      <sheetName val="RDS_&amp;_WLD42"/>
      <sheetName val="PA_System42"/>
      <sheetName val="Server_&amp;_PAC_Room42"/>
      <sheetName val="HVAC_BOQ42"/>
      <sheetName val="Deduction_of_assets41"/>
      <sheetName val="14_07_10_CIVIL_W [42"/>
      <sheetName val="Income_Statement42"/>
      <sheetName val="Invoice_Tracker42"/>
      <sheetName val="d-safe_specs41"/>
      <sheetName val="Quote_Sheet41"/>
      <sheetName val="Top_Sheet42"/>
      <sheetName val="Col_NUM42"/>
      <sheetName val="COLUMN_RC_42"/>
      <sheetName val="STILT_Floor_Slab_NUM42"/>
      <sheetName val="First_Floor_Slab_RC42"/>
      <sheetName val="FIRST_FLOOR_SLAB_WT_SUMMARY42"/>
      <sheetName val="Stilt_Floor_Beam_NUM42"/>
      <sheetName val="STILT_BEAM_NUM42"/>
      <sheetName val="STILT_BEAM_RC42"/>
      <sheetName val="Stilt_wall_Num42"/>
      <sheetName val="STILT_WALL_RC42"/>
      <sheetName val="Z-DETAILS_ABOVE_RAFT_UPTO_+0_43"/>
      <sheetName val="Z-DETAILS_ABOVE_RAFT_UPTO_+_(51"/>
      <sheetName val="TOTAL_CHECK42"/>
      <sheetName val="TYP___wall_Num42"/>
      <sheetName val="Z-DETAILS_TYP__+2_85_TO_+8_8542"/>
      <sheetName val="Blr_hire41"/>
      <sheetName val="PRECAST_lig(tconc_II41"/>
      <sheetName val="Misc__Data41"/>
      <sheetName val="Load_Details(B2)42"/>
      <sheetName val="Works_-_Quote_Sheet42"/>
      <sheetName val="Cost_Basis41"/>
      <sheetName val="MASTER_RATE_ANALYSIS41"/>
      <sheetName val="RMG_-ABS41"/>
      <sheetName val="T_P_-ABS41"/>
      <sheetName val="T_P_-MB41"/>
      <sheetName val="E_P_R-ABS41"/>
      <sheetName val="E__R-MB41"/>
      <sheetName val="Bldg_6-ABS41"/>
      <sheetName val="Bldg_6-MB41"/>
      <sheetName val="Kz_Grid_Press_foundation_ABS41"/>
      <sheetName val="Kz_Grid_Press_foundation_meas41"/>
      <sheetName val="600-1200T__ABS41"/>
      <sheetName val="600-1200T_Meas41"/>
      <sheetName val="BSR-II_ABS41"/>
      <sheetName val="BSR-II_meas41"/>
      <sheetName val="Misc_ABS41"/>
      <sheetName val="Misc_MB41"/>
      <sheetName val="This_Bill41"/>
      <sheetName val="Upto_Previous41"/>
      <sheetName val="Up_to_date41"/>
      <sheetName val="Grand_Abstract41"/>
      <sheetName val="Blank_MB41"/>
      <sheetName val="cement_summary41"/>
      <sheetName val="Reinforcement_Steel41"/>
      <sheetName val="P-I_CEMENT_RECONCILIATION_41"/>
      <sheetName val="Ra-38_area_wise_summary41"/>
      <sheetName val="P-II_Cement_Reconciliation41"/>
      <sheetName val="Ra-16_P-II41"/>
      <sheetName val="RA_16-_GH41"/>
      <sheetName val="Intro_41"/>
      <sheetName val="Gate_241"/>
      <sheetName val="Name_List41"/>
      <sheetName val="VF_Full_Recon41"/>
      <sheetName val="PITP3_COPY41"/>
      <sheetName val="Meas_41"/>
      <sheetName val="BLOCK-A_(MEA_SHEET)42"/>
      <sheetName val="Expenses_Actual_Vs__Budgeted41"/>
      <sheetName val="Col_up_to_plinth41"/>
      <sheetName val="Project_Ignite41"/>
      <sheetName val="RCC,Ret__Wall41"/>
      <sheetName val="Schedules_PL18"/>
      <sheetName val="Schedules_BS18"/>
      <sheetName val="PRECAST_lightconc-II48"/>
      <sheetName val="Cleaning_&amp;_Grubbing48"/>
      <sheetName val="PRECAST_lightconc_II48"/>
      <sheetName val="College_Details48"/>
      <sheetName val="Personal_48"/>
      <sheetName val="jidal_dam48"/>
      <sheetName val="fran_temp48"/>
      <sheetName val="kona_swit48"/>
      <sheetName val="template_(8)48"/>
      <sheetName val="template_(9)48"/>
      <sheetName val="OVER_HEADS48"/>
      <sheetName val="Cover_Sheet48"/>
      <sheetName val="BOQ_REV_A48"/>
      <sheetName val="PTB_(IO)48"/>
      <sheetName val="BMS_48"/>
      <sheetName val="SPT_vs_PHI48"/>
      <sheetName val="TBAL9697_-group_wise__sdpl48"/>
      <sheetName val="TAX_BILLS46"/>
      <sheetName val="CASH_BILLS46"/>
      <sheetName val="LABOUR_BILLS46"/>
      <sheetName val="puch_order46"/>
      <sheetName val="Sheet1_(2)46"/>
      <sheetName val="Quantity_Schedule47"/>
      <sheetName val="Revenue__Schedule_47"/>
      <sheetName val="Balance_works_-_Direct_Cost47"/>
      <sheetName val="Balance_works_-_Indirect_Cost47"/>
      <sheetName val="Fund_Plan47"/>
      <sheetName val="Bill_of_Resources47"/>
      <sheetName val="SITE_OVERHEADS46"/>
      <sheetName val="labour_coeff46"/>
      <sheetName val="Site_Dev_BOQ46"/>
      <sheetName val="Expenditure_plan46"/>
      <sheetName val="ORDER_BOOKING46"/>
      <sheetName val="Costing_Upto_Mar'11_(2)46"/>
      <sheetName val="Tender_Summary46"/>
      <sheetName val="beam-reinft-IIInd_floor46"/>
      <sheetName val="Prelims_Breakup46"/>
      <sheetName val="Boq_Block_A46"/>
      <sheetName val="M-Book_for_Conc46"/>
      <sheetName val="M-Book_for_FW46"/>
      <sheetName val="_24_07_10_RS_&amp;_SECURITY46"/>
      <sheetName val="24_07_10_CIVIL_WET46"/>
      <sheetName val="_24_07_10_CIVIL46"/>
      <sheetName val="_24_07_10_MECH-FAB46"/>
      <sheetName val="_24_07_10_MECH-TANK46"/>
      <sheetName val="_23_07_10_N_SHIFT_MECH-FAB46"/>
      <sheetName val="_23_07_10_N_SHIFT_MECH-TANK46"/>
      <sheetName val="_23_07_10_RS_&amp;_SECURITY46"/>
      <sheetName val="23_07_10_CIVIL_WET46"/>
      <sheetName val="_23_07_10_CIVIL46"/>
      <sheetName val="_23_07_10_MECH-FAB46"/>
      <sheetName val="_23_07_10_MECH-TANK46"/>
      <sheetName val="_22_07_10_N_SHIFT_MECH-FAB46"/>
      <sheetName val="_22_07_10_N_SHIFT_MECH-TANK46"/>
      <sheetName val="_22_07_10_RS_&amp;_SECURITY46"/>
      <sheetName val="22_07_10_CIVIL_WET46"/>
      <sheetName val="_22_07_10_CIVIL46"/>
      <sheetName val="_22_07_10_MECH-FAB46"/>
      <sheetName val="_22_07_10_MECH-TANK46"/>
      <sheetName val="_21_07_10_N_SHIFT_MECH-FAB46"/>
      <sheetName val="_21_07_10_N_SHIFT_MECH-TANK46"/>
      <sheetName val="_21_07_10_RS_&amp;_SECURITY46"/>
      <sheetName val="21_07_10_CIVIL_WET46"/>
      <sheetName val="_21_07_10_CIVIL46"/>
      <sheetName val="_21_07_10_MECH-FAB46"/>
      <sheetName val="_21_07_10_MECH-TANK46"/>
      <sheetName val="_20_07_10_N_SHIFT_MECH-FAB46"/>
      <sheetName val="_20_07_10_N_SHIFT_MECH-TANK46"/>
      <sheetName val="_20_07_10_RS_&amp;_SECURITY46"/>
      <sheetName val="20_07_10_CIVIL_WET46"/>
      <sheetName val="_20_07_10_CIVIL46"/>
      <sheetName val="_20_07_10_MECH-FAB46"/>
      <sheetName val="_20_07_10_MECH-TANK46"/>
      <sheetName val="_19_07_10_N_SHIFT_MECH-FAB46"/>
      <sheetName val="_19_07_10_N_SHIFT_MECH-TANK46"/>
      <sheetName val="_19_07_10_RS_&amp;_SECURITY46"/>
      <sheetName val="19_07_10_CIVIL_WET46"/>
      <sheetName val="_19_07_10_CIVIL46"/>
      <sheetName val="_19_07_10_MECH-FAB46"/>
      <sheetName val="_19_07_10_MECH-TANK46"/>
      <sheetName val="_18_07_10_N_SHIFT_MECH-FAB46"/>
      <sheetName val="_18_07_10_N_SHIFT_MECH-TANK46"/>
      <sheetName val="_18_07_10_RS_&amp;_SECURITY46"/>
      <sheetName val="18_07_10_CIVIL_WET46"/>
      <sheetName val="_18_07_10_CIVIL46"/>
      <sheetName val="_18_07_10_MECH-FAB46"/>
      <sheetName val="_18_07_10_MECH-TANK46"/>
      <sheetName val="_17_07_10_N_SHIFT_MECH-FAB46"/>
      <sheetName val="_17_07_10_N_SHIFT_MECH-TANK46"/>
      <sheetName val="_17_07_10_RS_&amp;_SECURITY46"/>
      <sheetName val="17_07_10_CIVIL_WET46"/>
      <sheetName val="_17_07_10_CIVIL46"/>
      <sheetName val="_17_07_10_MECH-FAB46"/>
      <sheetName val="_17_07_10_MECH-TANK46"/>
      <sheetName val="_16_07_10_N_SHIFT_MECH-FAB45"/>
      <sheetName val="_16_07_10_N_SHIFT_MECH-TANK45"/>
      <sheetName val="_16_07_10_RS_&amp;_SECURITY45"/>
      <sheetName val="16_07_10_CIVIL_WET45"/>
      <sheetName val="_16_07_10_CIVIL45"/>
      <sheetName val="_16_07_10_MECH-FAB45"/>
      <sheetName val="_16_07_10_MECH-TANK45"/>
      <sheetName val="_15_07_10_N_SHIFT_MECH-FAB45"/>
      <sheetName val="_15_07_10_N_SHIFT_MECH-TANK45"/>
      <sheetName val="_15_07_10_RS_&amp;_SECURITY45"/>
      <sheetName val="15_07_10_CIVIL_WET45"/>
      <sheetName val="_15_07_10_CIVIL45"/>
      <sheetName val="_15_07_10_MECH-FAB45"/>
      <sheetName val="_15_07_10_MECH-TANK45"/>
      <sheetName val="_14_07_10_N_SHIFT_MECH-FAB45"/>
      <sheetName val="_14_07_10_N_SHIFT_MECH-TANK45"/>
      <sheetName val="_14_07_10_RS_&amp;_SECURITY45"/>
      <sheetName val="14_07_10_CIVIL_WET45"/>
      <sheetName val="_14_07_10_CIVIL45"/>
      <sheetName val="_14_07_10_MECH-FAB45"/>
      <sheetName val="_14_07_10_MECH-TANK45"/>
      <sheetName val="_13_07_10_N_SHIFT_MECH-FAB45"/>
      <sheetName val="_13_07_10_N_SHIFT_MECH-TANK45"/>
      <sheetName val="_13_07_10_RS_&amp;_SECURITY45"/>
      <sheetName val="13_07_10_CIVIL_WET45"/>
      <sheetName val="_13_07_10_CIVIL45"/>
      <sheetName val="_13_07_10_MECH-FAB45"/>
      <sheetName val="_13_07_10_MECH-TANK45"/>
      <sheetName val="_12_07_10_N_SHIFT_MECH-FAB45"/>
      <sheetName val="_12_07_10_N_SHIFT_MECH-TANK45"/>
      <sheetName val="_12_07_10_RS_&amp;_SECURITY45"/>
      <sheetName val="12_07_10_CIVIL_WET45"/>
      <sheetName val="_12_07_10_CIVIL45"/>
      <sheetName val="_12_07_10_MECH-FAB45"/>
      <sheetName val="_12_07_10_MECH-TANK45"/>
      <sheetName val="_11_07_10_N_SHIFT_MECH-FAB45"/>
      <sheetName val="_11_07_10_N_SHIFT_MECH-TANK45"/>
      <sheetName val="_11_07_10_RS_&amp;_SECURITY45"/>
      <sheetName val="11_07_10_CIVIL_WET45"/>
      <sheetName val="_11_07_10_CIVIL45"/>
      <sheetName val="_11_07_10_MECH-FAB45"/>
      <sheetName val="_11_07_10_MECH-TANK45"/>
      <sheetName val="_10_07_10_N_SHIFT_MECH-FAB45"/>
      <sheetName val="_10_07_10_N_SHIFT_MECH-TANK45"/>
      <sheetName val="_10_07_10_RS_&amp;_SECURITY45"/>
      <sheetName val="10_07_10_CIVIL_WET45"/>
      <sheetName val="_10_07_10_CIVIL45"/>
      <sheetName val="_10_07_10_MECH-FAB45"/>
      <sheetName val="_10_07_10_MECH-TANK45"/>
      <sheetName val="_09_07_10_N_SHIFT_MECH-FAB45"/>
      <sheetName val="_09_07_10_N_SHIFT_MECH-TANK45"/>
      <sheetName val="_09_07_10_RS_&amp;_SECURITY45"/>
      <sheetName val="09_07_10_CIVIL_WET45"/>
      <sheetName val="_09_07_10_CIVIL45"/>
      <sheetName val="_09_07_10_MECH-FAB45"/>
      <sheetName val="_09_07_10_MECH-TANK45"/>
      <sheetName val="_08_07_10_N_SHIFT_MECH-FAB45"/>
      <sheetName val="_08_07_10_N_SHIFT_MECH-TANK45"/>
      <sheetName val="_08_07_10_RS_&amp;_SECURITY45"/>
      <sheetName val="08_07_10_CIVIL_WET45"/>
      <sheetName val="_08_07_10_CIVIL45"/>
      <sheetName val="_08_07_10_MECH-FAB45"/>
      <sheetName val="_08_07_10_MECH-TANK45"/>
      <sheetName val="_07_07_10_N_SHIFT_MECH-FAB45"/>
      <sheetName val="_07_07_10_N_SHIFT_MECH-TANK45"/>
      <sheetName val="_07_07_10_RS_&amp;_SECURITY45"/>
      <sheetName val="07_07_10_CIVIL_WET45"/>
      <sheetName val="_07_07_10_CIVIL45"/>
      <sheetName val="_07_07_10_MECH-FAB45"/>
      <sheetName val="_07_07_10_MECH-TANK45"/>
      <sheetName val="_06_07_10_N_SHIFT_MECH-FAB45"/>
      <sheetName val="_06_07_10_N_SHIFT_MECH-TANK45"/>
      <sheetName val="_06_07_10_RS_&amp;_SECURITY45"/>
      <sheetName val="06_07_10_CIVIL_WET45"/>
      <sheetName val="_06_07_10_CIVIL45"/>
      <sheetName val="_06_07_10_MECH-FAB45"/>
      <sheetName val="_06_07_10_MECH-TANK45"/>
      <sheetName val="_05_07_10_N_SHIFT_MECH-FAB45"/>
      <sheetName val="_05_07_10_N_SHIFT_MECH-TANK45"/>
      <sheetName val="_05_07_10_RS_&amp;_SECURITY45"/>
      <sheetName val="05_07_10_CIVIL_WET45"/>
      <sheetName val="_05_07_10_CIVIL45"/>
      <sheetName val="_05_07_10_MECH-FAB45"/>
      <sheetName val="_05_07_10_MECH-TANK45"/>
      <sheetName val="_04_07_10_N_SHIFT_MECH-FAB45"/>
      <sheetName val="_04_07_10_N_SHIFT_MECH-TANK45"/>
      <sheetName val="_04_07_10_RS_&amp;_SECURITY45"/>
      <sheetName val="04_07_10_CIVIL_WET45"/>
      <sheetName val="_04_07_10_CIVIL45"/>
      <sheetName val="_04_07_10_MECH-FAB45"/>
      <sheetName val="_04_07_10_MECH-TANK45"/>
      <sheetName val="_03_07_10_N_SHIFT_MECH-FAB45"/>
      <sheetName val="_03_07_10_N_SHIFT_MECH-TANK45"/>
      <sheetName val="_03_07_10_RS_&amp;_SECURITY_45"/>
      <sheetName val="03_07_10_CIVIL_WET_45"/>
      <sheetName val="_03_07_10_CIVIL_45"/>
      <sheetName val="_03_07_10_MECH-FAB_45"/>
      <sheetName val="_03_07_10_MECH-TANK_45"/>
      <sheetName val="_02_07_10_N_SHIFT_MECH-FAB_45"/>
      <sheetName val="_02_07_10_N_SHIFT_MECH-TANK_45"/>
      <sheetName val="_02_07_10_RS_&amp;_SECURITY45"/>
      <sheetName val="02_07_10_CIVIL_WET45"/>
      <sheetName val="_02_07_10_CIVIL45"/>
      <sheetName val="_02_07_10_MECH-FAB45"/>
      <sheetName val="_02_07_10_MECH-TANK45"/>
      <sheetName val="_01_07_10_N_SHIFT_MECH-FAB45"/>
      <sheetName val="_01_07_10_N_SHIFT_MECH-TANK45"/>
      <sheetName val="_01_07_10_RS_&amp;_SECURITY45"/>
      <sheetName val="01_07_10_CIVIL_WET45"/>
      <sheetName val="_01_07_10_CIVIL45"/>
      <sheetName val="_01_07_10_MECH-FAB45"/>
      <sheetName val="_01_07_10_MECH-TANK45"/>
      <sheetName val="_30_06_10_N_SHIFT_MECH-FAB45"/>
      <sheetName val="_30_06_10_N_SHIFT_MECH-TANK45"/>
      <sheetName val="scurve_calc_(2)45"/>
      <sheetName val="Direct_cost_shed_A-2_45"/>
      <sheetName val="Meas_-Hotel_Part46"/>
      <sheetName val="BOQ_Direct_selling_cost45"/>
      <sheetName val="Civil_Boq45"/>
      <sheetName val="BOQ_(2)46"/>
      <sheetName val="St_co_91_5lvl45"/>
      <sheetName val="22_12_201146"/>
      <sheetName val="Contract_Night_Staff45"/>
      <sheetName val="Contract_Day_Staff45"/>
      <sheetName val="Day_Shift45"/>
      <sheetName val="Night_Shift45"/>
      <sheetName val="Fee_Rate_Summary45"/>
      <sheetName val="_09_07_10_M顅ᎆ뤀ᨇ԰?缀?45"/>
      <sheetName val="TBAL9697__group_wise__sdpl45"/>
      <sheetName val="final_abstract45"/>
      <sheetName val="Ave_wtd_rates45"/>
      <sheetName val="Material_45"/>
      <sheetName val="Labour_&amp;_Plant45"/>
      <sheetName val="Cashflow_projection45"/>
      <sheetName val="PA-_Consutant_45"/>
      <sheetName val="Item-_Compact45"/>
      <sheetName val="Civil_Works45"/>
      <sheetName val="IO_List45"/>
      <sheetName val="Fill_this_out_first___45"/>
      <sheetName val="INPUT_SHEET45"/>
      <sheetName val="Meas__Hotel_Part45"/>
      <sheetName val="Labour_productivity45"/>
      <sheetName val="DI_Rate_Analysis46"/>
      <sheetName val="Economic_RisingMain__Ph-I46"/>
      <sheetName val="SP_Break_Up45"/>
      <sheetName val="Sales_&amp;_Prod45"/>
      <sheetName val="Cost_Index45"/>
      <sheetName val="cash_in_flow_Summary_JV_45"/>
      <sheetName val="water_prop_45"/>
      <sheetName val="GR_slab-reinft45"/>
      <sheetName val="Staff_Acco_45"/>
      <sheetName val="Project_Details__45"/>
      <sheetName val="Driveway_Beams45"/>
      <sheetName val="INDIGINEOUS_ITEMS_45"/>
      <sheetName val="MN_T_B_45"/>
      <sheetName val="F20_Risk_Analysis45"/>
      <sheetName val="Change_Order_Log45"/>
      <sheetName val="2000_MOR45"/>
      <sheetName val="3cd_Annexure45"/>
      <sheetName val="Fin__Assumpt__-_Sensitivities45"/>
      <sheetName val="Bill_145"/>
      <sheetName val="Bill_245"/>
      <sheetName val="Bill_345"/>
      <sheetName val="Bill_445"/>
      <sheetName val="Bill_545"/>
      <sheetName val="Bill_645"/>
      <sheetName val="Bill_745"/>
      <sheetName val="Rate_analysis-_BOQ_1_45"/>
      <sheetName val="1_Civil-RA45"/>
      <sheetName val="_09_07_10_M顅ᎆ뤀ᨇ԰45"/>
      <sheetName val="_09_07_10_M顅ᎆ뤀ᨇ԰_缀_45"/>
      <sheetName val="Structure_Bills_Qty45"/>
      <sheetName val="Rate_Analysis45"/>
      <sheetName val="Pacakges_split45"/>
      <sheetName val="Assumption_Inputs45"/>
      <sheetName val="Phase_145"/>
      <sheetName val="Eqpmnt_Plng45"/>
      <sheetName val="Debits_as_on_12_04_0844"/>
      <sheetName val="T-P1,_FINISHES_WORKING_45"/>
      <sheetName val="Assumption_&amp;_Exclusion45"/>
      <sheetName val="LABOUR_RATE45"/>
      <sheetName val="Material_Rate45"/>
      <sheetName val="Switch_V1645"/>
      <sheetName val="Theo_Cons-June'1044"/>
      <sheetName val="DEINKING(ANNEX_1)45"/>
      <sheetName val="AutoOpen_Stub_Data45"/>
      <sheetName val="Data_Sheet44"/>
      <sheetName val="External_Doors45"/>
      <sheetName val="STAFFSCHED_44"/>
      <sheetName val="Cat_A_Change_Control45"/>
      <sheetName val="Grade_Slab_-145"/>
      <sheetName val="Grade_Slab_-245"/>
      <sheetName val="Grade_slab-345"/>
      <sheetName val="Grade_slab_-445"/>
      <sheetName val="Grade_slab_-545"/>
      <sheetName val="Grade_slab_-645"/>
      <sheetName val="Factor_Sheet45"/>
      <sheetName val="India_F&amp;S_Template44"/>
      <sheetName val="_bus_bay44"/>
      <sheetName val="doq_444"/>
      <sheetName val="doq_244"/>
      <sheetName val="11B_44"/>
      <sheetName val="ACAD_Finishes44"/>
      <sheetName val="Site_Details44"/>
      <sheetName val="Site_Area_Statement44"/>
      <sheetName val="BOQ_LT44"/>
      <sheetName val="Summary_WG44"/>
      <sheetName val="AFAS_44"/>
      <sheetName val="RDS_&amp;_WLD44"/>
      <sheetName val="PA_System44"/>
      <sheetName val="Server_&amp;_PAC_Room44"/>
      <sheetName val="HVAC_BOQ44"/>
      <sheetName val="Deduction_of_assets43"/>
      <sheetName val="14_07_10_CIVIL_W [44"/>
      <sheetName val="Income_Statement44"/>
      <sheetName val="Invoice_Tracker44"/>
      <sheetName val="d-safe_specs43"/>
      <sheetName val="Quote_Sheet43"/>
      <sheetName val="Top_Sheet44"/>
      <sheetName val="Col_NUM44"/>
      <sheetName val="COLUMN_RC_44"/>
      <sheetName val="STILT_Floor_Slab_NUM44"/>
      <sheetName val="First_Floor_Slab_RC44"/>
      <sheetName val="FIRST_FLOOR_SLAB_WT_SUMMARY44"/>
      <sheetName val="Stilt_Floor_Beam_NUM44"/>
      <sheetName val="STILT_BEAM_NUM44"/>
      <sheetName val="STILT_BEAM_RC44"/>
      <sheetName val="Stilt_wall_Num44"/>
      <sheetName val="STILT_WALL_RC44"/>
      <sheetName val="Z-DETAILS_ABOVE_RAFT_UPTO_+0_45"/>
      <sheetName val="Z-DETAILS_ABOVE_RAFT_UPTO_+_(53"/>
      <sheetName val="TOTAL_CHECK44"/>
      <sheetName val="TYP___wall_Num44"/>
      <sheetName val="Z-DETAILS_TYP__+2_85_TO_+8_8544"/>
      <sheetName val="Blr_hire43"/>
      <sheetName val="PRECAST_lig(tconc_II43"/>
      <sheetName val="Misc__Data43"/>
      <sheetName val="Load_Details(B2)44"/>
      <sheetName val="Works_-_Quote_Sheet44"/>
      <sheetName val="Cost_Basis43"/>
      <sheetName val="MASTER_RATE_ANALYSIS43"/>
      <sheetName val="RMG_-ABS43"/>
      <sheetName val="T_P_-ABS43"/>
      <sheetName val="T_P_-MB43"/>
      <sheetName val="E_P_R-ABS43"/>
      <sheetName val="E__R-MB43"/>
      <sheetName val="Bldg_6-ABS43"/>
      <sheetName val="Bldg_6-MB43"/>
      <sheetName val="Kz_Grid_Press_foundation_ABS43"/>
      <sheetName val="Kz_Grid_Press_foundation_meas43"/>
      <sheetName val="600-1200T__ABS43"/>
      <sheetName val="600-1200T_Meas43"/>
      <sheetName val="BSR-II_ABS43"/>
      <sheetName val="BSR-II_meas43"/>
      <sheetName val="Misc_ABS43"/>
      <sheetName val="Misc_MB43"/>
      <sheetName val="This_Bill43"/>
      <sheetName val="Upto_Previous43"/>
      <sheetName val="Up_to_date43"/>
      <sheetName val="Grand_Abstract43"/>
      <sheetName val="Blank_MB43"/>
      <sheetName val="cement_summary43"/>
      <sheetName val="Reinforcement_Steel43"/>
      <sheetName val="P-I_CEMENT_RECONCILIATION_43"/>
      <sheetName val="Ra-38_area_wise_summary43"/>
      <sheetName val="P-II_Cement_Reconciliation43"/>
      <sheetName val="Ra-16_P-II43"/>
      <sheetName val="RA_16-_GH43"/>
      <sheetName val="Intro_43"/>
      <sheetName val="Gate_243"/>
      <sheetName val="Name_List43"/>
      <sheetName val="VF_Full_Recon43"/>
      <sheetName val="PITP3_COPY43"/>
      <sheetName val="Meas_43"/>
      <sheetName val="BLOCK-A_(MEA_SHEET)44"/>
      <sheetName val="Expenses_Actual_Vs__Budgeted43"/>
      <sheetName val="Col_up_to_plinth43"/>
      <sheetName val="Project_Ignite43"/>
      <sheetName val="RCC,Ret__Wall43"/>
      <sheetName val="Schedules_PL20"/>
      <sheetName val="Schedules_BS20"/>
      <sheetName val="PRECAST_lightconc-II47"/>
      <sheetName val="Cleaning_&amp;_Grubbing47"/>
      <sheetName val="PRECAST_lightconc_II47"/>
      <sheetName val="College_Details47"/>
      <sheetName val="Personal_47"/>
      <sheetName val="jidal_dam47"/>
      <sheetName val="fran_temp47"/>
      <sheetName val="kona_swit47"/>
      <sheetName val="template_(8)47"/>
      <sheetName val="template_(9)47"/>
      <sheetName val="OVER_HEADS47"/>
      <sheetName val="Cover_Sheet47"/>
      <sheetName val="BOQ_REV_A47"/>
      <sheetName val="PTB_(IO)47"/>
      <sheetName val="BMS_47"/>
      <sheetName val="SPT_vs_PHI47"/>
      <sheetName val="TBAL9697_-group_wise__sdpl47"/>
      <sheetName val="TAX_BILLS45"/>
      <sheetName val="CASH_BILLS45"/>
      <sheetName val="LABOUR_BILLS45"/>
      <sheetName val="puch_order45"/>
      <sheetName val="Sheet1_(2)45"/>
      <sheetName val="Quantity_Schedule46"/>
      <sheetName val="Revenue__Schedule_46"/>
      <sheetName val="Balance_works_-_Direct_Cost46"/>
      <sheetName val="Balance_works_-_Indirect_Cost46"/>
      <sheetName val="Fund_Plan46"/>
      <sheetName val="Bill_of_Resources46"/>
      <sheetName val="SITE_OVERHEADS45"/>
      <sheetName val="labour_coeff45"/>
      <sheetName val="Site_Dev_BOQ45"/>
      <sheetName val="Expenditure_plan45"/>
      <sheetName val="ORDER_BOOKING45"/>
      <sheetName val="Costing_Upto_Mar'11_(2)45"/>
      <sheetName val="Tender_Summary45"/>
      <sheetName val="beam-reinft-IIInd_floor45"/>
      <sheetName val="Prelims_Breakup45"/>
      <sheetName val="Boq_Block_A45"/>
      <sheetName val="M-Book_for_Conc45"/>
      <sheetName val="M-Book_for_FW45"/>
      <sheetName val="_24_07_10_RS_&amp;_SECURITY45"/>
      <sheetName val="24_07_10_CIVIL_WET45"/>
      <sheetName val="_24_07_10_CIVIL45"/>
      <sheetName val="_24_07_10_MECH-FAB45"/>
      <sheetName val="_24_07_10_MECH-TANK45"/>
      <sheetName val="_23_07_10_N_SHIFT_MECH-FAB45"/>
      <sheetName val="_23_07_10_N_SHIFT_MECH-TANK45"/>
      <sheetName val="_23_07_10_RS_&amp;_SECURITY45"/>
      <sheetName val="23_07_10_CIVIL_WET45"/>
      <sheetName val="_23_07_10_CIVIL45"/>
      <sheetName val="_23_07_10_MECH-FAB45"/>
      <sheetName val="_23_07_10_MECH-TANK45"/>
      <sheetName val="_22_07_10_N_SHIFT_MECH-FAB45"/>
      <sheetName val="_22_07_10_N_SHIFT_MECH-TANK45"/>
      <sheetName val="_22_07_10_RS_&amp;_SECURITY45"/>
      <sheetName val="22_07_10_CIVIL_WET45"/>
      <sheetName val="_22_07_10_CIVIL45"/>
      <sheetName val="_22_07_10_MECH-FAB45"/>
      <sheetName val="_22_07_10_MECH-TANK45"/>
      <sheetName val="_21_07_10_N_SHIFT_MECH-FAB45"/>
      <sheetName val="_21_07_10_N_SHIFT_MECH-TANK45"/>
      <sheetName val="_21_07_10_RS_&amp;_SECURITY45"/>
      <sheetName val="21_07_10_CIVIL_WET45"/>
      <sheetName val="_21_07_10_CIVIL45"/>
      <sheetName val="_21_07_10_MECH-FAB45"/>
      <sheetName val="_21_07_10_MECH-TANK45"/>
      <sheetName val="_20_07_10_N_SHIFT_MECH-FAB45"/>
      <sheetName val="_20_07_10_N_SHIFT_MECH-TANK45"/>
      <sheetName val="_20_07_10_RS_&amp;_SECURITY45"/>
      <sheetName val="20_07_10_CIVIL_WET45"/>
      <sheetName val="_20_07_10_CIVIL45"/>
      <sheetName val="_20_07_10_MECH-FAB45"/>
      <sheetName val="_20_07_10_MECH-TANK45"/>
      <sheetName val="_19_07_10_N_SHIFT_MECH-FAB45"/>
      <sheetName val="_19_07_10_N_SHIFT_MECH-TANK45"/>
      <sheetName val="_19_07_10_RS_&amp;_SECURITY45"/>
      <sheetName val="19_07_10_CIVIL_WET45"/>
      <sheetName val="_19_07_10_CIVIL45"/>
      <sheetName val="_19_07_10_MECH-FAB45"/>
      <sheetName val="_19_07_10_MECH-TANK45"/>
      <sheetName val="_18_07_10_N_SHIFT_MECH-FAB45"/>
      <sheetName val="_18_07_10_N_SHIFT_MECH-TANK45"/>
      <sheetName val="_18_07_10_RS_&amp;_SECURITY45"/>
      <sheetName val="18_07_10_CIVIL_WET45"/>
      <sheetName val="_18_07_10_CIVIL45"/>
      <sheetName val="_18_07_10_MECH-FAB45"/>
      <sheetName val="_18_07_10_MECH-TANK45"/>
      <sheetName val="_17_07_10_N_SHIFT_MECH-FAB45"/>
      <sheetName val="_17_07_10_N_SHIFT_MECH-TANK45"/>
      <sheetName val="_17_07_10_RS_&amp;_SECURITY45"/>
      <sheetName val="17_07_10_CIVIL_WET45"/>
      <sheetName val="_17_07_10_CIVIL45"/>
      <sheetName val="_17_07_10_MECH-FAB45"/>
      <sheetName val="_17_07_10_MECH-TANK45"/>
      <sheetName val="_16_07_10_N_SHIFT_MECH-FAB44"/>
      <sheetName val="_16_07_10_N_SHIFT_MECH-TANK44"/>
      <sheetName val="_16_07_10_RS_&amp;_SECURITY44"/>
      <sheetName val="16_07_10_CIVIL_WET44"/>
      <sheetName val="_16_07_10_CIVIL44"/>
      <sheetName val="_16_07_10_MECH-FAB44"/>
      <sheetName val="_16_07_10_MECH-TANK44"/>
      <sheetName val="_15_07_10_N_SHIFT_MECH-FAB44"/>
      <sheetName val="_15_07_10_N_SHIFT_MECH-TANK44"/>
      <sheetName val="_15_07_10_RS_&amp;_SECURITY44"/>
      <sheetName val="15_07_10_CIVIL_WET44"/>
      <sheetName val="_15_07_10_CIVIL44"/>
      <sheetName val="_15_07_10_MECH-FAB44"/>
      <sheetName val="_15_07_10_MECH-TANK44"/>
      <sheetName val="_14_07_10_N_SHIFT_MECH-FAB44"/>
      <sheetName val="_14_07_10_N_SHIFT_MECH-TANK44"/>
      <sheetName val="_14_07_10_RS_&amp;_SECURITY44"/>
      <sheetName val="14_07_10_CIVIL_WET44"/>
      <sheetName val="_14_07_10_CIVIL44"/>
      <sheetName val="_14_07_10_MECH-FAB44"/>
      <sheetName val="_14_07_10_MECH-TANK44"/>
      <sheetName val="_13_07_10_N_SHIFT_MECH-FAB44"/>
      <sheetName val="_13_07_10_N_SHIFT_MECH-TANK44"/>
      <sheetName val="_13_07_10_RS_&amp;_SECURITY44"/>
      <sheetName val="13_07_10_CIVIL_WET44"/>
      <sheetName val="_13_07_10_CIVIL44"/>
      <sheetName val="_13_07_10_MECH-FAB44"/>
      <sheetName val="_13_07_10_MECH-TANK44"/>
      <sheetName val="_12_07_10_N_SHIFT_MECH-FAB44"/>
      <sheetName val="_12_07_10_N_SHIFT_MECH-TANK44"/>
      <sheetName val="_12_07_10_RS_&amp;_SECURITY44"/>
      <sheetName val="12_07_10_CIVIL_WET44"/>
      <sheetName val="_12_07_10_CIVIL44"/>
      <sheetName val="_12_07_10_MECH-FAB44"/>
      <sheetName val="_12_07_10_MECH-TANK44"/>
      <sheetName val="_11_07_10_N_SHIFT_MECH-FAB44"/>
      <sheetName val="_11_07_10_N_SHIFT_MECH-TANK44"/>
      <sheetName val="_11_07_10_RS_&amp;_SECURITY44"/>
      <sheetName val="11_07_10_CIVIL_WET44"/>
      <sheetName val="_11_07_10_CIVIL44"/>
      <sheetName val="_11_07_10_MECH-FAB44"/>
      <sheetName val="_11_07_10_MECH-TANK44"/>
      <sheetName val="_10_07_10_N_SHIFT_MECH-FAB44"/>
      <sheetName val="_10_07_10_N_SHIFT_MECH-TANK44"/>
      <sheetName val="_10_07_10_RS_&amp;_SECURITY44"/>
      <sheetName val="10_07_10_CIVIL_WET44"/>
      <sheetName val="_10_07_10_CIVIL44"/>
      <sheetName val="_10_07_10_MECH-FAB44"/>
      <sheetName val="_10_07_10_MECH-TANK44"/>
      <sheetName val="_09_07_10_N_SHIFT_MECH-FAB44"/>
      <sheetName val="_09_07_10_N_SHIFT_MECH-TANK44"/>
      <sheetName val="_09_07_10_RS_&amp;_SECURITY44"/>
      <sheetName val="09_07_10_CIVIL_WET44"/>
      <sheetName val="_09_07_10_CIVIL44"/>
      <sheetName val="_09_07_10_MECH-FAB44"/>
      <sheetName val="_09_07_10_MECH-TANK44"/>
      <sheetName val="_08_07_10_N_SHIFT_MECH-FAB44"/>
      <sheetName val="_08_07_10_N_SHIFT_MECH-TANK44"/>
      <sheetName val="_08_07_10_RS_&amp;_SECURITY44"/>
      <sheetName val="08_07_10_CIVIL_WET44"/>
      <sheetName val="_08_07_10_CIVIL44"/>
      <sheetName val="_08_07_10_MECH-FAB44"/>
      <sheetName val="_08_07_10_MECH-TANK44"/>
      <sheetName val="_07_07_10_N_SHIFT_MECH-FAB44"/>
      <sheetName val="_07_07_10_N_SHIFT_MECH-TANK44"/>
      <sheetName val="_07_07_10_RS_&amp;_SECURITY44"/>
      <sheetName val="07_07_10_CIVIL_WET44"/>
      <sheetName val="_07_07_10_CIVIL44"/>
      <sheetName val="_07_07_10_MECH-FAB44"/>
      <sheetName val="_07_07_10_MECH-TANK44"/>
      <sheetName val="_06_07_10_N_SHIFT_MECH-FAB44"/>
      <sheetName val="_06_07_10_N_SHIFT_MECH-TANK44"/>
      <sheetName val="_06_07_10_RS_&amp;_SECURITY44"/>
      <sheetName val="06_07_10_CIVIL_WET44"/>
      <sheetName val="_06_07_10_CIVIL44"/>
      <sheetName val="_06_07_10_MECH-FAB44"/>
      <sheetName val="_06_07_10_MECH-TANK44"/>
      <sheetName val="_05_07_10_N_SHIFT_MECH-FAB44"/>
      <sheetName val="_05_07_10_N_SHIFT_MECH-TANK44"/>
      <sheetName val="_05_07_10_RS_&amp;_SECURITY44"/>
      <sheetName val="05_07_10_CIVIL_WET44"/>
      <sheetName val="_05_07_10_CIVIL44"/>
      <sheetName val="_05_07_10_MECH-FAB44"/>
      <sheetName val="_05_07_10_MECH-TANK44"/>
      <sheetName val="_04_07_10_N_SHIFT_MECH-FAB44"/>
      <sheetName val="_04_07_10_N_SHIFT_MECH-TANK44"/>
      <sheetName val="_04_07_10_RS_&amp;_SECURITY44"/>
      <sheetName val="04_07_10_CIVIL_WET44"/>
      <sheetName val="_04_07_10_CIVIL44"/>
      <sheetName val="_04_07_10_MECH-FAB44"/>
      <sheetName val="_04_07_10_MECH-TANK44"/>
      <sheetName val="_03_07_10_N_SHIFT_MECH-FAB44"/>
      <sheetName val="_03_07_10_N_SHIFT_MECH-TANK44"/>
      <sheetName val="_03_07_10_RS_&amp;_SECURITY_44"/>
      <sheetName val="03_07_10_CIVIL_WET_44"/>
      <sheetName val="_03_07_10_CIVIL_44"/>
      <sheetName val="_03_07_10_MECH-FAB_44"/>
      <sheetName val="_03_07_10_MECH-TANK_44"/>
      <sheetName val="_02_07_10_N_SHIFT_MECH-FAB_44"/>
      <sheetName val="_02_07_10_N_SHIFT_MECH-TANK_44"/>
      <sheetName val="_02_07_10_RS_&amp;_SECURITY44"/>
      <sheetName val="02_07_10_CIVIL_WET44"/>
      <sheetName val="_02_07_10_CIVIL44"/>
      <sheetName val="_02_07_10_MECH-FAB44"/>
      <sheetName val="_02_07_10_MECH-TANK44"/>
      <sheetName val="_01_07_10_N_SHIFT_MECH-FAB44"/>
      <sheetName val="_01_07_10_N_SHIFT_MECH-TANK44"/>
      <sheetName val="_01_07_10_RS_&amp;_SECURITY44"/>
      <sheetName val="01_07_10_CIVIL_WET44"/>
      <sheetName val="_01_07_10_CIVIL44"/>
      <sheetName val="_01_07_10_MECH-FAB44"/>
      <sheetName val="_01_07_10_MECH-TANK44"/>
      <sheetName val="_30_06_10_N_SHIFT_MECH-FAB44"/>
      <sheetName val="_30_06_10_N_SHIFT_MECH-TANK44"/>
      <sheetName val="scurve_calc_(2)44"/>
      <sheetName val="Direct_cost_shed_A-2_44"/>
      <sheetName val="Meas_-Hotel_Part45"/>
      <sheetName val="BOQ_Direct_selling_cost44"/>
      <sheetName val="Civil_Boq44"/>
      <sheetName val="BOQ_(2)45"/>
      <sheetName val="St_co_91_5lvl44"/>
      <sheetName val="22_12_201145"/>
      <sheetName val="Contract_Night_Staff44"/>
      <sheetName val="Contract_Day_Staff44"/>
      <sheetName val="Day_Shift44"/>
      <sheetName val="Night_Shift44"/>
      <sheetName val="Fee_Rate_Summary44"/>
      <sheetName val="_09_07_10_M顅ᎆ뤀ᨇ԰?缀?44"/>
      <sheetName val="TBAL9697__group_wise__sdpl44"/>
      <sheetName val="final_abstract44"/>
      <sheetName val="Ave_wtd_rates44"/>
      <sheetName val="Material_44"/>
      <sheetName val="Labour_&amp;_Plant44"/>
      <sheetName val="Cashflow_projection44"/>
      <sheetName val="PA-_Consutant_44"/>
      <sheetName val="Item-_Compact44"/>
      <sheetName val="Civil_Works44"/>
      <sheetName val="IO_List44"/>
      <sheetName val="Fill_this_out_first___44"/>
      <sheetName val="INPUT_SHEET44"/>
      <sheetName val="Meas__Hotel_Part44"/>
      <sheetName val="Labour_productivity44"/>
      <sheetName val="DI_Rate_Analysis45"/>
      <sheetName val="Economic_RisingMain__Ph-I45"/>
      <sheetName val="SP_Break_Up44"/>
      <sheetName val="Sales_&amp;_Prod44"/>
      <sheetName val="Cost_Index44"/>
      <sheetName val="cash_in_flow_Summary_JV_44"/>
      <sheetName val="water_prop_44"/>
      <sheetName val="GR_slab-reinft44"/>
      <sheetName val="Staff_Acco_44"/>
      <sheetName val="Project_Details__44"/>
      <sheetName val="Driveway_Beams44"/>
      <sheetName val="INDIGINEOUS_ITEMS_44"/>
      <sheetName val="MN_T_B_44"/>
      <sheetName val="F20_Risk_Analysis44"/>
      <sheetName val="Change_Order_Log44"/>
      <sheetName val="2000_MOR44"/>
      <sheetName val="3cd_Annexure44"/>
      <sheetName val="Fin__Assumpt__-_Sensitivities44"/>
      <sheetName val="Bill_144"/>
      <sheetName val="Bill_244"/>
      <sheetName val="Bill_344"/>
      <sheetName val="Bill_444"/>
      <sheetName val="Bill_544"/>
      <sheetName val="Bill_644"/>
      <sheetName val="Bill_744"/>
      <sheetName val="Rate_analysis-_BOQ_1_44"/>
      <sheetName val="1_Civil-RA44"/>
      <sheetName val="_09_07_10_M顅ᎆ뤀ᨇ԰44"/>
      <sheetName val="_09_07_10_M顅ᎆ뤀ᨇ԰_缀_44"/>
      <sheetName val="Structure_Bills_Qty44"/>
      <sheetName val="Rate_Analysis44"/>
      <sheetName val="Pacakges_split44"/>
      <sheetName val="Assumption_Inputs44"/>
      <sheetName val="Phase_144"/>
      <sheetName val="Eqpmnt_Plng44"/>
      <sheetName val="Debits_as_on_12_04_0843"/>
      <sheetName val="T-P1,_FINISHES_WORKING_44"/>
      <sheetName val="Assumption_&amp;_Exclusion44"/>
      <sheetName val="LABOUR_RATE44"/>
      <sheetName val="Material_Rate44"/>
      <sheetName val="Switch_V1644"/>
      <sheetName val="Theo_Cons-June'1043"/>
      <sheetName val="DEINKING(ANNEX_1)44"/>
      <sheetName val="AutoOpen_Stub_Data44"/>
      <sheetName val="Data_Sheet43"/>
      <sheetName val="External_Doors44"/>
      <sheetName val="STAFFSCHED_43"/>
      <sheetName val="Cat_A_Change_Control44"/>
      <sheetName val="Grade_Slab_-144"/>
      <sheetName val="Grade_Slab_-244"/>
      <sheetName val="Grade_slab-344"/>
      <sheetName val="Grade_slab_-444"/>
      <sheetName val="Grade_slab_-544"/>
      <sheetName val="Grade_slab_-644"/>
      <sheetName val="Factor_Sheet44"/>
      <sheetName val="India_F&amp;S_Template43"/>
      <sheetName val="_bus_bay43"/>
      <sheetName val="doq_443"/>
      <sheetName val="doq_243"/>
      <sheetName val="11B_43"/>
      <sheetName val="ACAD_Finishes43"/>
      <sheetName val="Site_Details43"/>
      <sheetName val="Site_Area_Statement43"/>
      <sheetName val="BOQ_LT43"/>
      <sheetName val="Summary_WG43"/>
      <sheetName val="AFAS_43"/>
      <sheetName val="RDS_&amp;_WLD43"/>
      <sheetName val="PA_System43"/>
      <sheetName val="Server_&amp;_PAC_Room43"/>
      <sheetName val="HVAC_BOQ43"/>
      <sheetName val="Deduction_of_assets42"/>
      <sheetName val="14_07_10_CIVIL_W [43"/>
      <sheetName val="Income_Statement43"/>
      <sheetName val="Invoice_Tracker43"/>
      <sheetName val="d-safe_specs42"/>
      <sheetName val="Quote_Sheet42"/>
      <sheetName val="Top_Sheet43"/>
      <sheetName val="Col_NUM43"/>
      <sheetName val="COLUMN_RC_43"/>
      <sheetName val="STILT_Floor_Slab_NUM43"/>
      <sheetName val="First_Floor_Slab_RC43"/>
      <sheetName val="FIRST_FLOOR_SLAB_WT_SUMMARY43"/>
      <sheetName val="Stilt_Floor_Beam_NUM43"/>
      <sheetName val="STILT_BEAM_NUM43"/>
      <sheetName val="STILT_BEAM_RC43"/>
      <sheetName val="Stilt_wall_Num43"/>
      <sheetName val="STILT_WALL_RC43"/>
      <sheetName val="Z-DETAILS_ABOVE_RAFT_UPTO_+0_44"/>
      <sheetName val="Z-DETAILS_ABOVE_RAFT_UPTO_+_(52"/>
      <sheetName val="TOTAL_CHECK43"/>
      <sheetName val="TYP___wall_Num43"/>
      <sheetName val="Z-DETAILS_TYP__+2_85_TO_+8_8543"/>
      <sheetName val="Blr_hire42"/>
      <sheetName val="PRECAST_lig(tconc_II42"/>
      <sheetName val="Misc__Data42"/>
      <sheetName val="Load_Details(B2)43"/>
      <sheetName val="Works_-_Quote_Sheet43"/>
      <sheetName val="Cost_Basis42"/>
      <sheetName val="MASTER_RATE_ANALYSIS42"/>
      <sheetName val="RMG_-ABS42"/>
      <sheetName val="T_P_-ABS42"/>
      <sheetName val="T_P_-MB42"/>
      <sheetName val="E_P_R-ABS42"/>
      <sheetName val="E__R-MB42"/>
      <sheetName val="Bldg_6-ABS42"/>
      <sheetName val="Bldg_6-MB42"/>
      <sheetName val="Kz_Grid_Press_foundation_ABS42"/>
      <sheetName val="Kz_Grid_Press_foundation_meas42"/>
      <sheetName val="600-1200T__ABS42"/>
      <sheetName val="600-1200T_Meas42"/>
      <sheetName val="BSR-II_ABS42"/>
      <sheetName val="BSR-II_meas42"/>
      <sheetName val="Misc_ABS42"/>
      <sheetName val="Misc_MB42"/>
      <sheetName val="This_Bill42"/>
      <sheetName val="Upto_Previous42"/>
      <sheetName val="Up_to_date42"/>
      <sheetName val="Grand_Abstract42"/>
      <sheetName val="Blank_MB42"/>
      <sheetName val="cement_summary42"/>
      <sheetName val="Reinforcement_Steel42"/>
      <sheetName val="P-I_CEMENT_RECONCILIATION_42"/>
      <sheetName val="Ra-38_area_wise_summary42"/>
      <sheetName val="P-II_Cement_Reconciliation42"/>
      <sheetName val="Ra-16_P-II42"/>
      <sheetName val="RA_16-_GH42"/>
      <sheetName val="Intro_42"/>
      <sheetName val="Gate_242"/>
      <sheetName val="Name_List42"/>
      <sheetName val="VF_Full_Recon42"/>
      <sheetName val="PITP3_COPY42"/>
      <sheetName val="Meas_42"/>
      <sheetName val="BLOCK-A_(MEA_SHEET)43"/>
      <sheetName val="Expenses_Actual_Vs__Budgeted42"/>
      <sheetName val="Col_up_to_plinth42"/>
      <sheetName val="Project_Ignite42"/>
      <sheetName val="RCC,Ret__Wall42"/>
      <sheetName val="Schedules_PL19"/>
      <sheetName val="Schedules_BS19"/>
      <sheetName val="PRECAST_lightconc-II50"/>
      <sheetName val="Cleaning_&amp;_Grubbing50"/>
      <sheetName val="PRECAST_lightconc_II50"/>
      <sheetName val="College_Details50"/>
      <sheetName val="Personal_50"/>
      <sheetName val="jidal_dam50"/>
      <sheetName val="fran_temp50"/>
      <sheetName val="kona_swit50"/>
      <sheetName val="template_(8)50"/>
      <sheetName val="template_(9)50"/>
      <sheetName val="OVER_HEADS50"/>
      <sheetName val="Cover_Sheet50"/>
      <sheetName val="BOQ_REV_A50"/>
      <sheetName val="PTB_(IO)50"/>
      <sheetName val="BMS_50"/>
      <sheetName val="SPT_vs_PHI50"/>
      <sheetName val="TBAL9697_-group_wise__sdpl50"/>
      <sheetName val="TAX_BILLS48"/>
      <sheetName val="CASH_BILLS48"/>
      <sheetName val="LABOUR_BILLS48"/>
      <sheetName val="puch_order48"/>
      <sheetName val="Sheet1_(2)48"/>
      <sheetName val="Quantity_Schedule49"/>
      <sheetName val="Revenue__Schedule_49"/>
      <sheetName val="Balance_works_-_Direct_Cost49"/>
      <sheetName val="Balance_works_-_Indirect_Cost49"/>
      <sheetName val="Fund_Plan49"/>
      <sheetName val="Bill_of_Resources49"/>
      <sheetName val="SITE_OVERHEADS48"/>
      <sheetName val="labour_coeff48"/>
      <sheetName val="Site_Dev_BOQ48"/>
      <sheetName val="Expenditure_plan48"/>
      <sheetName val="ORDER_BOOKING48"/>
      <sheetName val="Costing_Upto_Mar'11_(2)48"/>
      <sheetName val="Tender_Summary48"/>
      <sheetName val="beam-reinft-IIInd_floor48"/>
      <sheetName val="Prelims_Breakup48"/>
      <sheetName val="Boq_Block_A48"/>
      <sheetName val="M-Book_for_Conc48"/>
      <sheetName val="M-Book_for_FW48"/>
      <sheetName val="_24_07_10_RS_&amp;_SECURITY48"/>
      <sheetName val="24_07_10_CIVIL_WET48"/>
      <sheetName val="_24_07_10_CIVIL48"/>
      <sheetName val="_24_07_10_MECH-FAB48"/>
      <sheetName val="_24_07_10_MECH-TANK48"/>
      <sheetName val="_23_07_10_N_SHIFT_MECH-FAB48"/>
      <sheetName val="_23_07_10_N_SHIFT_MECH-TANK48"/>
      <sheetName val="_23_07_10_RS_&amp;_SECURITY48"/>
      <sheetName val="23_07_10_CIVIL_WET48"/>
      <sheetName val="_23_07_10_CIVIL48"/>
      <sheetName val="_23_07_10_MECH-FAB48"/>
      <sheetName val="_23_07_10_MECH-TANK48"/>
      <sheetName val="_22_07_10_N_SHIFT_MECH-FAB48"/>
      <sheetName val="_22_07_10_N_SHIFT_MECH-TANK48"/>
      <sheetName val="_22_07_10_RS_&amp;_SECURITY48"/>
      <sheetName val="22_07_10_CIVIL_WET48"/>
      <sheetName val="_22_07_10_CIVIL48"/>
      <sheetName val="_22_07_10_MECH-FAB48"/>
      <sheetName val="_22_07_10_MECH-TANK48"/>
      <sheetName val="_21_07_10_N_SHIFT_MECH-FAB48"/>
      <sheetName val="_21_07_10_N_SHIFT_MECH-TANK48"/>
      <sheetName val="_21_07_10_RS_&amp;_SECURITY48"/>
      <sheetName val="21_07_10_CIVIL_WET48"/>
      <sheetName val="_21_07_10_CIVIL48"/>
      <sheetName val="_21_07_10_MECH-FAB48"/>
      <sheetName val="_21_07_10_MECH-TANK48"/>
      <sheetName val="_20_07_10_N_SHIFT_MECH-FAB48"/>
      <sheetName val="_20_07_10_N_SHIFT_MECH-TANK48"/>
      <sheetName val="_20_07_10_RS_&amp;_SECURITY48"/>
      <sheetName val="20_07_10_CIVIL_WET48"/>
      <sheetName val="_20_07_10_CIVIL48"/>
      <sheetName val="_20_07_10_MECH-FAB48"/>
      <sheetName val="_20_07_10_MECH-TANK48"/>
      <sheetName val="_19_07_10_N_SHIFT_MECH-FAB48"/>
      <sheetName val="_19_07_10_N_SHIFT_MECH-TANK48"/>
      <sheetName val="_19_07_10_RS_&amp;_SECURITY48"/>
      <sheetName val="19_07_10_CIVIL_WET48"/>
      <sheetName val="_19_07_10_CIVIL48"/>
      <sheetName val="_19_07_10_MECH-FAB48"/>
      <sheetName val="_19_07_10_MECH-TANK48"/>
      <sheetName val="_18_07_10_N_SHIFT_MECH-FAB48"/>
      <sheetName val="_18_07_10_N_SHIFT_MECH-TANK48"/>
      <sheetName val="_18_07_10_RS_&amp;_SECURITY48"/>
      <sheetName val="18_07_10_CIVIL_WET48"/>
      <sheetName val="_18_07_10_CIVIL48"/>
      <sheetName val="_18_07_10_MECH-FAB48"/>
      <sheetName val="_18_07_10_MECH-TANK48"/>
      <sheetName val="_17_07_10_N_SHIFT_MECH-FAB48"/>
      <sheetName val="_17_07_10_N_SHIFT_MECH-TANK48"/>
      <sheetName val="_17_07_10_RS_&amp;_SECURITY48"/>
      <sheetName val="17_07_10_CIVIL_WET48"/>
      <sheetName val="_17_07_10_CIVIL48"/>
      <sheetName val="_17_07_10_MECH-FAB48"/>
      <sheetName val="_17_07_10_MECH-TANK48"/>
      <sheetName val="_16_07_10_N_SHIFT_MECH-FAB47"/>
      <sheetName val="_16_07_10_N_SHIFT_MECH-TANK47"/>
      <sheetName val="_16_07_10_RS_&amp;_SECURITY47"/>
      <sheetName val="16_07_10_CIVIL_WET47"/>
      <sheetName val="_16_07_10_CIVIL47"/>
      <sheetName val="_16_07_10_MECH-FAB47"/>
      <sheetName val="_16_07_10_MECH-TANK47"/>
      <sheetName val="_15_07_10_N_SHIFT_MECH-FAB47"/>
      <sheetName val="_15_07_10_N_SHIFT_MECH-TANK47"/>
      <sheetName val="_15_07_10_RS_&amp;_SECURITY47"/>
      <sheetName val="15_07_10_CIVIL_WET47"/>
      <sheetName val="_15_07_10_CIVIL47"/>
      <sheetName val="_15_07_10_MECH-FAB47"/>
      <sheetName val="_15_07_10_MECH-TANK47"/>
      <sheetName val="_14_07_10_N_SHIFT_MECH-FAB47"/>
      <sheetName val="_14_07_10_N_SHIFT_MECH-TANK47"/>
      <sheetName val="_14_07_10_RS_&amp;_SECURITY47"/>
      <sheetName val="14_07_10_CIVIL_WET47"/>
      <sheetName val="_14_07_10_CIVIL47"/>
      <sheetName val="_14_07_10_MECH-FAB47"/>
      <sheetName val="_14_07_10_MECH-TANK47"/>
      <sheetName val="_13_07_10_N_SHIFT_MECH-FAB47"/>
      <sheetName val="_13_07_10_N_SHIFT_MECH-TANK47"/>
      <sheetName val="_13_07_10_RS_&amp;_SECURITY47"/>
      <sheetName val="13_07_10_CIVIL_WET47"/>
      <sheetName val="_13_07_10_CIVIL47"/>
      <sheetName val="_13_07_10_MECH-FAB47"/>
      <sheetName val="_13_07_10_MECH-TANK47"/>
      <sheetName val="_12_07_10_N_SHIFT_MECH-FAB47"/>
      <sheetName val="_12_07_10_N_SHIFT_MECH-TANK47"/>
      <sheetName val="_12_07_10_RS_&amp;_SECURITY47"/>
      <sheetName val="12_07_10_CIVIL_WET47"/>
      <sheetName val="_12_07_10_CIVIL47"/>
      <sheetName val="_12_07_10_MECH-FAB47"/>
      <sheetName val="_12_07_10_MECH-TANK47"/>
      <sheetName val="_11_07_10_N_SHIFT_MECH-FAB47"/>
      <sheetName val="_11_07_10_N_SHIFT_MECH-TANK47"/>
      <sheetName val="_11_07_10_RS_&amp;_SECURITY47"/>
      <sheetName val="11_07_10_CIVIL_WET47"/>
      <sheetName val="_11_07_10_CIVIL47"/>
      <sheetName val="_11_07_10_MECH-FAB47"/>
      <sheetName val="_11_07_10_MECH-TANK47"/>
      <sheetName val="_10_07_10_N_SHIFT_MECH-FAB47"/>
      <sheetName val="_10_07_10_N_SHIFT_MECH-TANK47"/>
      <sheetName val="_10_07_10_RS_&amp;_SECURITY47"/>
      <sheetName val="10_07_10_CIVIL_WET47"/>
      <sheetName val="_10_07_10_CIVIL47"/>
      <sheetName val="_10_07_10_MECH-FAB47"/>
      <sheetName val="_10_07_10_MECH-TANK47"/>
      <sheetName val="_09_07_10_N_SHIFT_MECH-FAB47"/>
      <sheetName val="_09_07_10_N_SHIFT_MECH-TANK47"/>
      <sheetName val="_09_07_10_RS_&amp;_SECURITY47"/>
      <sheetName val="09_07_10_CIVIL_WET47"/>
      <sheetName val="_09_07_10_CIVIL47"/>
      <sheetName val="_09_07_10_MECH-FAB47"/>
      <sheetName val="_09_07_10_MECH-TANK47"/>
      <sheetName val="_08_07_10_N_SHIFT_MECH-FAB47"/>
      <sheetName val="_08_07_10_N_SHIFT_MECH-TANK47"/>
      <sheetName val="_08_07_10_RS_&amp;_SECURITY47"/>
      <sheetName val="08_07_10_CIVIL_WET47"/>
      <sheetName val="_08_07_10_CIVIL47"/>
      <sheetName val="_08_07_10_MECH-FAB47"/>
      <sheetName val="_08_07_10_MECH-TANK47"/>
      <sheetName val="_07_07_10_N_SHIFT_MECH-FAB47"/>
      <sheetName val="_07_07_10_N_SHIFT_MECH-TANK47"/>
      <sheetName val="_07_07_10_RS_&amp;_SECURITY47"/>
      <sheetName val="07_07_10_CIVIL_WET47"/>
      <sheetName val="_07_07_10_CIVIL47"/>
      <sheetName val="_07_07_10_MECH-FAB47"/>
      <sheetName val="_07_07_10_MECH-TANK47"/>
      <sheetName val="_06_07_10_N_SHIFT_MECH-FAB47"/>
      <sheetName val="_06_07_10_N_SHIFT_MECH-TANK47"/>
      <sheetName val="_06_07_10_RS_&amp;_SECURITY47"/>
      <sheetName val="06_07_10_CIVIL_WET47"/>
      <sheetName val="_06_07_10_CIVIL47"/>
      <sheetName val="_06_07_10_MECH-FAB47"/>
      <sheetName val="_06_07_10_MECH-TANK47"/>
      <sheetName val="_05_07_10_N_SHIFT_MECH-FAB47"/>
      <sheetName val="_05_07_10_N_SHIFT_MECH-TANK47"/>
      <sheetName val="_05_07_10_RS_&amp;_SECURITY47"/>
      <sheetName val="05_07_10_CIVIL_WET47"/>
      <sheetName val="_05_07_10_CIVIL47"/>
      <sheetName val="_05_07_10_MECH-FAB47"/>
      <sheetName val="_05_07_10_MECH-TANK47"/>
      <sheetName val="_04_07_10_N_SHIFT_MECH-FAB47"/>
      <sheetName val="_04_07_10_N_SHIFT_MECH-TANK47"/>
      <sheetName val="_04_07_10_RS_&amp;_SECURITY47"/>
      <sheetName val="04_07_10_CIVIL_WET47"/>
      <sheetName val="_04_07_10_CIVIL47"/>
      <sheetName val="_04_07_10_MECH-FAB47"/>
      <sheetName val="_04_07_10_MECH-TANK47"/>
      <sheetName val="_03_07_10_N_SHIFT_MECH-FAB47"/>
      <sheetName val="_03_07_10_N_SHIFT_MECH-TANK47"/>
      <sheetName val="_03_07_10_RS_&amp;_SECURITY_47"/>
      <sheetName val="03_07_10_CIVIL_WET_47"/>
      <sheetName val="_03_07_10_CIVIL_47"/>
      <sheetName val="_03_07_10_MECH-FAB_47"/>
      <sheetName val="_03_07_10_MECH-TANK_47"/>
      <sheetName val="_02_07_10_N_SHIFT_MECH-FAB_47"/>
      <sheetName val="_02_07_10_N_SHIFT_MECH-TANK_47"/>
      <sheetName val="_02_07_10_RS_&amp;_SECURITY47"/>
      <sheetName val="02_07_10_CIVIL_WET47"/>
      <sheetName val="_02_07_10_CIVIL47"/>
      <sheetName val="_02_07_10_MECH-FAB47"/>
      <sheetName val="_02_07_10_MECH-TANK47"/>
      <sheetName val="_01_07_10_N_SHIFT_MECH-FAB47"/>
      <sheetName val="_01_07_10_N_SHIFT_MECH-TANK47"/>
      <sheetName val="_01_07_10_RS_&amp;_SECURITY47"/>
      <sheetName val="01_07_10_CIVIL_WET47"/>
      <sheetName val="_01_07_10_CIVIL47"/>
      <sheetName val="_01_07_10_MECH-FAB47"/>
      <sheetName val="_01_07_10_MECH-TANK47"/>
      <sheetName val="_30_06_10_N_SHIFT_MECH-FAB47"/>
      <sheetName val="_30_06_10_N_SHIFT_MECH-TANK47"/>
      <sheetName val="scurve_calc_(2)47"/>
      <sheetName val="Direct_cost_shed_A-2_47"/>
      <sheetName val="Meas_-Hotel_Part48"/>
      <sheetName val="BOQ_Direct_selling_cost47"/>
      <sheetName val="Civil_Boq47"/>
      <sheetName val="BOQ_(2)48"/>
      <sheetName val="St_co_91_5lvl47"/>
      <sheetName val="22_12_201148"/>
      <sheetName val="Contract_Night_Staff47"/>
      <sheetName val="Contract_Day_Staff47"/>
      <sheetName val="Day_Shift47"/>
      <sheetName val="Night_Shift47"/>
      <sheetName val="Fee_Rate_Summary47"/>
      <sheetName val="_09_07_10_M顅ᎆ뤀ᨇ԰?缀?47"/>
      <sheetName val="TBAL9697__group_wise__sdpl47"/>
      <sheetName val="final_abstract47"/>
      <sheetName val="Ave_wtd_rates47"/>
      <sheetName val="Material_47"/>
      <sheetName val="Labour_&amp;_Plant47"/>
      <sheetName val="Cashflow_projection47"/>
      <sheetName val="PA-_Consutant_47"/>
      <sheetName val="Item-_Compact47"/>
      <sheetName val="Civil_Works47"/>
      <sheetName val="IO_List47"/>
      <sheetName val="Fill_this_out_first___47"/>
      <sheetName val="INPUT_SHEET47"/>
      <sheetName val="Meas__Hotel_Part47"/>
      <sheetName val="Labour_productivity47"/>
      <sheetName val="DI_Rate_Analysis48"/>
      <sheetName val="Economic_RisingMain__Ph-I48"/>
      <sheetName val="SP_Break_Up47"/>
      <sheetName val="Sales_&amp;_Prod47"/>
      <sheetName val="Cost_Index47"/>
      <sheetName val="cash_in_flow_Summary_JV_47"/>
      <sheetName val="water_prop_47"/>
      <sheetName val="GR_slab-reinft47"/>
      <sheetName val="Staff_Acco_47"/>
      <sheetName val="Project_Details__47"/>
      <sheetName val="Driveway_Beams47"/>
      <sheetName val="INDIGINEOUS_ITEMS_47"/>
      <sheetName val="MN_T_B_47"/>
      <sheetName val="F20_Risk_Analysis47"/>
      <sheetName val="Change_Order_Log47"/>
      <sheetName val="2000_MOR47"/>
      <sheetName val="3cd_Annexure47"/>
      <sheetName val="Fin__Assumpt__-_Sensitivities47"/>
      <sheetName val="Bill_147"/>
      <sheetName val="Bill_247"/>
      <sheetName val="Bill_347"/>
      <sheetName val="Bill_447"/>
      <sheetName val="Bill_547"/>
      <sheetName val="Bill_647"/>
      <sheetName val="Bill_747"/>
      <sheetName val="Rate_analysis-_BOQ_1_47"/>
      <sheetName val="1_Civil-RA47"/>
      <sheetName val="_09_07_10_M顅ᎆ뤀ᨇ԰47"/>
      <sheetName val="_09_07_10_M顅ᎆ뤀ᨇ԰_缀_47"/>
      <sheetName val="Structure_Bills_Qty47"/>
      <sheetName val="Rate_Analysis47"/>
      <sheetName val="Pacakges_split47"/>
      <sheetName val="Assumption_Inputs47"/>
      <sheetName val="Phase_147"/>
      <sheetName val="Eqpmnt_Plng47"/>
      <sheetName val="Debits_as_on_12_04_0846"/>
      <sheetName val="T-P1,_FINISHES_WORKING_47"/>
      <sheetName val="Assumption_&amp;_Exclusion47"/>
      <sheetName val="LABOUR_RATE47"/>
      <sheetName val="Material_Rate47"/>
      <sheetName val="Switch_V1647"/>
      <sheetName val="Theo_Cons-June'1046"/>
      <sheetName val="DEINKING(ANNEX_1)47"/>
      <sheetName val="AutoOpen_Stub_Data47"/>
      <sheetName val="Data_Sheet46"/>
      <sheetName val="External_Doors47"/>
      <sheetName val="STAFFSCHED_46"/>
      <sheetName val="Cat_A_Change_Control47"/>
      <sheetName val="Grade_Slab_-147"/>
      <sheetName val="Grade_Slab_-247"/>
      <sheetName val="Grade_slab-347"/>
      <sheetName val="Grade_slab_-447"/>
      <sheetName val="Grade_slab_-547"/>
      <sheetName val="Grade_slab_-647"/>
      <sheetName val="Factor_Sheet47"/>
      <sheetName val="India_F&amp;S_Template46"/>
      <sheetName val="_bus_bay46"/>
      <sheetName val="doq_446"/>
      <sheetName val="doq_246"/>
      <sheetName val="11B_46"/>
      <sheetName val="ACAD_Finishes46"/>
      <sheetName val="Site_Details46"/>
      <sheetName val="Site_Area_Statement46"/>
      <sheetName val="BOQ_LT46"/>
      <sheetName val="Summary_WG46"/>
      <sheetName val="AFAS_46"/>
      <sheetName val="RDS_&amp;_WLD46"/>
      <sheetName val="PA_System46"/>
      <sheetName val="Server_&amp;_PAC_Room46"/>
      <sheetName val="HVAC_BOQ46"/>
      <sheetName val="Deduction_of_assets45"/>
      <sheetName val="14_07_10_CIVIL_W [46"/>
      <sheetName val="Income_Statement46"/>
      <sheetName val="Invoice_Tracker46"/>
      <sheetName val="d-safe_specs45"/>
      <sheetName val="Quote_Sheet45"/>
      <sheetName val="Top_Sheet46"/>
      <sheetName val="Col_NUM46"/>
      <sheetName val="COLUMN_RC_46"/>
      <sheetName val="STILT_Floor_Slab_NUM46"/>
      <sheetName val="First_Floor_Slab_RC46"/>
      <sheetName val="FIRST_FLOOR_SLAB_WT_SUMMARY46"/>
      <sheetName val="Stilt_Floor_Beam_NUM46"/>
      <sheetName val="STILT_BEAM_NUM46"/>
      <sheetName val="STILT_BEAM_RC46"/>
      <sheetName val="Stilt_wall_Num46"/>
      <sheetName val="STILT_WALL_RC46"/>
      <sheetName val="Z-DETAILS_ABOVE_RAFT_UPTO_+0_47"/>
      <sheetName val="Z-DETAILS_ABOVE_RAFT_UPTO_+_(55"/>
      <sheetName val="TOTAL_CHECK46"/>
      <sheetName val="TYP___wall_Num46"/>
      <sheetName val="Z-DETAILS_TYP__+2_85_TO_+8_8546"/>
      <sheetName val="Blr_hire45"/>
      <sheetName val="PRECAST_lig(tconc_II45"/>
      <sheetName val="Misc__Data45"/>
      <sheetName val="Load_Details(B2)46"/>
      <sheetName val="Works_-_Quote_Sheet46"/>
      <sheetName val="Cost_Basis45"/>
      <sheetName val="MASTER_RATE_ANALYSIS45"/>
      <sheetName val="RMG_-ABS45"/>
      <sheetName val="T_P_-ABS45"/>
      <sheetName val="T_P_-MB45"/>
      <sheetName val="E_P_R-ABS45"/>
      <sheetName val="E__R-MB45"/>
      <sheetName val="Bldg_6-ABS45"/>
      <sheetName val="Bldg_6-MB45"/>
      <sheetName val="Kz_Grid_Press_foundation_ABS45"/>
      <sheetName val="Kz_Grid_Press_foundation_meas45"/>
      <sheetName val="600-1200T__ABS45"/>
      <sheetName val="600-1200T_Meas45"/>
      <sheetName val="BSR-II_ABS45"/>
      <sheetName val="BSR-II_meas45"/>
      <sheetName val="Misc_ABS45"/>
      <sheetName val="Misc_MB45"/>
      <sheetName val="This_Bill45"/>
      <sheetName val="Upto_Previous45"/>
      <sheetName val="Up_to_date45"/>
      <sheetName val="Grand_Abstract45"/>
      <sheetName val="Blank_MB45"/>
      <sheetName val="cement_summary45"/>
      <sheetName val="Reinforcement_Steel45"/>
      <sheetName val="P-I_CEMENT_RECONCILIATION_45"/>
      <sheetName val="Ra-38_area_wise_summary45"/>
      <sheetName val="P-II_Cement_Reconciliation45"/>
      <sheetName val="Ra-16_P-II45"/>
      <sheetName val="RA_16-_GH45"/>
      <sheetName val="Intro_45"/>
      <sheetName val="Gate_245"/>
      <sheetName val="Name_List45"/>
      <sheetName val="VF_Full_Recon45"/>
      <sheetName val="PITP3_COPY45"/>
      <sheetName val="Meas_45"/>
      <sheetName val="BLOCK-A_(MEA_SHEET)46"/>
      <sheetName val="Expenses_Actual_Vs__Budgeted45"/>
      <sheetName val="Col_up_to_plinth45"/>
      <sheetName val="Project_Ignite45"/>
      <sheetName val="RCC,Ret__Wall45"/>
      <sheetName val="Schedules_PL22"/>
      <sheetName val="Schedules_BS22"/>
      <sheetName val="PRECAST_lightconc-II51"/>
      <sheetName val="Cleaning_&amp;_Grubbing51"/>
      <sheetName val="PRECAST_lightconc_II51"/>
      <sheetName val="College_Details51"/>
      <sheetName val="Personal_51"/>
      <sheetName val="jidal_dam51"/>
      <sheetName val="fran_temp51"/>
      <sheetName val="kona_swit51"/>
      <sheetName val="template_(8)51"/>
      <sheetName val="template_(9)51"/>
      <sheetName val="OVER_HEADS51"/>
      <sheetName val="Cover_Sheet51"/>
      <sheetName val="BOQ_REV_A51"/>
      <sheetName val="PTB_(IO)51"/>
      <sheetName val="BMS_51"/>
      <sheetName val="SPT_vs_PHI51"/>
      <sheetName val="TBAL9697_-group_wise__sdpl51"/>
      <sheetName val="TAX_BILLS49"/>
      <sheetName val="CASH_BILLS49"/>
      <sheetName val="LABOUR_BILLS49"/>
      <sheetName val="puch_order49"/>
      <sheetName val="Sheet1_(2)49"/>
      <sheetName val="Quantity_Schedule50"/>
      <sheetName val="Revenue__Schedule_50"/>
      <sheetName val="Balance_works_-_Direct_Cost50"/>
      <sheetName val="Balance_works_-_Indirect_Cost50"/>
      <sheetName val="Fund_Plan50"/>
      <sheetName val="Bill_of_Resources50"/>
      <sheetName val="SITE_OVERHEADS49"/>
      <sheetName val="labour_coeff49"/>
      <sheetName val="Site_Dev_BOQ49"/>
      <sheetName val="Expenditure_plan49"/>
      <sheetName val="ORDER_BOOKING49"/>
      <sheetName val="Costing_Upto_Mar'11_(2)49"/>
      <sheetName val="Tender_Summary49"/>
      <sheetName val="beam-reinft-IIInd_floor49"/>
      <sheetName val="Prelims_Breakup49"/>
      <sheetName val="Boq_Block_A49"/>
      <sheetName val="M-Book_for_Conc49"/>
      <sheetName val="M-Book_for_FW49"/>
      <sheetName val="_24_07_10_RS_&amp;_SECURITY49"/>
      <sheetName val="24_07_10_CIVIL_WET49"/>
      <sheetName val="_24_07_10_CIVIL49"/>
      <sheetName val="_24_07_10_MECH-FAB49"/>
      <sheetName val="_24_07_10_MECH-TANK49"/>
      <sheetName val="_23_07_10_N_SHIFT_MECH-FAB49"/>
      <sheetName val="_23_07_10_N_SHIFT_MECH-TANK49"/>
      <sheetName val="_23_07_10_RS_&amp;_SECURITY49"/>
      <sheetName val="23_07_10_CIVIL_WET49"/>
      <sheetName val="_23_07_10_CIVIL49"/>
      <sheetName val="_23_07_10_MECH-FAB49"/>
      <sheetName val="_23_07_10_MECH-TANK49"/>
      <sheetName val="_22_07_10_N_SHIFT_MECH-FAB49"/>
      <sheetName val="_22_07_10_N_SHIFT_MECH-TANK49"/>
      <sheetName val="_22_07_10_RS_&amp;_SECURITY49"/>
      <sheetName val="22_07_10_CIVIL_WET49"/>
      <sheetName val="_22_07_10_CIVIL49"/>
      <sheetName val="_22_07_10_MECH-FAB49"/>
      <sheetName val="_22_07_10_MECH-TANK49"/>
      <sheetName val="_21_07_10_N_SHIFT_MECH-FAB49"/>
      <sheetName val="_21_07_10_N_SHIFT_MECH-TANK49"/>
      <sheetName val="_21_07_10_RS_&amp;_SECURITY49"/>
      <sheetName val="21_07_10_CIVIL_WET49"/>
      <sheetName val="_21_07_10_CIVIL49"/>
      <sheetName val="_21_07_10_MECH-FAB49"/>
      <sheetName val="_21_07_10_MECH-TANK49"/>
      <sheetName val="_20_07_10_N_SHIFT_MECH-FAB49"/>
      <sheetName val="_20_07_10_N_SHIFT_MECH-TANK49"/>
      <sheetName val="_20_07_10_RS_&amp;_SECURITY49"/>
      <sheetName val="20_07_10_CIVIL_WET49"/>
      <sheetName val="_20_07_10_CIVIL49"/>
      <sheetName val="_20_07_10_MECH-FAB49"/>
      <sheetName val="_20_07_10_MECH-TANK49"/>
      <sheetName val="_19_07_10_N_SHIFT_MECH-FAB49"/>
      <sheetName val="_19_07_10_N_SHIFT_MECH-TANK49"/>
      <sheetName val="_19_07_10_RS_&amp;_SECURITY49"/>
      <sheetName val="19_07_10_CIVIL_WET49"/>
      <sheetName val="_19_07_10_CIVIL49"/>
      <sheetName val="_19_07_10_MECH-FAB49"/>
      <sheetName val="_19_07_10_MECH-TANK49"/>
      <sheetName val="_18_07_10_N_SHIFT_MECH-FAB49"/>
      <sheetName val="_18_07_10_N_SHIFT_MECH-TANK49"/>
      <sheetName val="_18_07_10_RS_&amp;_SECURITY49"/>
      <sheetName val="18_07_10_CIVIL_WET49"/>
      <sheetName val="_18_07_10_CIVIL49"/>
      <sheetName val="_18_07_10_MECH-FAB49"/>
      <sheetName val="_18_07_10_MECH-TANK49"/>
      <sheetName val="_17_07_10_N_SHIFT_MECH-FAB49"/>
      <sheetName val="_17_07_10_N_SHIFT_MECH-TANK49"/>
      <sheetName val="_17_07_10_RS_&amp;_SECURITY49"/>
      <sheetName val="17_07_10_CIVIL_WET49"/>
      <sheetName val="_17_07_10_CIVIL49"/>
      <sheetName val="_17_07_10_MECH-FAB49"/>
      <sheetName val="_17_07_10_MECH-TANK49"/>
      <sheetName val="_16_07_10_N_SHIFT_MECH-FAB48"/>
      <sheetName val="_16_07_10_N_SHIFT_MECH-TANK48"/>
      <sheetName val="_16_07_10_RS_&amp;_SECURITY48"/>
      <sheetName val="16_07_10_CIVIL_WET48"/>
      <sheetName val="_16_07_10_CIVIL48"/>
      <sheetName val="_16_07_10_MECH-FAB48"/>
      <sheetName val="_16_07_10_MECH-TANK48"/>
      <sheetName val="_15_07_10_N_SHIFT_MECH-FAB48"/>
      <sheetName val="_15_07_10_N_SHIFT_MECH-TANK48"/>
      <sheetName val="_15_07_10_RS_&amp;_SECURITY48"/>
      <sheetName val="15_07_10_CIVIL_WET48"/>
      <sheetName val="_15_07_10_CIVIL48"/>
      <sheetName val="_15_07_10_MECH-FAB48"/>
      <sheetName val="_15_07_10_MECH-TANK48"/>
      <sheetName val="_14_07_10_N_SHIFT_MECH-FAB48"/>
      <sheetName val="_14_07_10_N_SHIFT_MECH-TANK48"/>
      <sheetName val="_14_07_10_RS_&amp;_SECURITY48"/>
      <sheetName val="14_07_10_CIVIL_WET48"/>
      <sheetName val="_14_07_10_CIVIL48"/>
      <sheetName val="_14_07_10_MECH-FAB48"/>
      <sheetName val="_14_07_10_MECH-TANK48"/>
      <sheetName val="_13_07_10_N_SHIFT_MECH-FAB48"/>
      <sheetName val="_13_07_10_N_SHIFT_MECH-TANK48"/>
      <sheetName val="_13_07_10_RS_&amp;_SECURITY48"/>
      <sheetName val="13_07_10_CIVIL_WET48"/>
      <sheetName val="_13_07_10_CIVIL48"/>
      <sheetName val="_13_07_10_MECH-FAB48"/>
      <sheetName val="_13_07_10_MECH-TANK48"/>
      <sheetName val="_12_07_10_N_SHIFT_MECH-FAB48"/>
      <sheetName val="_12_07_10_N_SHIFT_MECH-TANK48"/>
      <sheetName val="_12_07_10_RS_&amp;_SECURITY48"/>
      <sheetName val="12_07_10_CIVIL_WET48"/>
      <sheetName val="_12_07_10_CIVIL48"/>
      <sheetName val="_12_07_10_MECH-FAB48"/>
      <sheetName val="_12_07_10_MECH-TANK48"/>
      <sheetName val="_11_07_10_N_SHIFT_MECH-FAB48"/>
      <sheetName val="_11_07_10_N_SHIFT_MECH-TANK48"/>
      <sheetName val="_11_07_10_RS_&amp;_SECURITY48"/>
      <sheetName val="11_07_10_CIVIL_WET48"/>
      <sheetName val="_11_07_10_CIVIL48"/>
      <sheetName val="_11_07_10_MECH-FAB48"/>
      <sheetName val="_11_07_10_MECH-TANK48"/>
      <sheetName val="_10_07_10_N_SHIFT_MECH-FAB48"/>
      <sheetName val="_10_07_10_N_SHIFT_MECH-TANK48"/>
      <sheetName val="_10_07_10_RS_&amp;_SECURITY48"/>
      <sheetName val="10_07_10_CIVIL_WET48"/>
      <sheetName val="_10_07_10_CIVIL48"/>
      <sheetName val="_10_07_10_MECH-FAB48"/>
      <sheetName val="_10_07_10_MECH-TANK48"/>
      <sheetName val="_09_07_10_N_SHIFT_MECH-FAB48"/>
      <sheetName val="_09_07_10_N_SHIFT_MECH-TANK48"/>
      <sheetName val="_09_07_10_RS_&amp;_SECURITY48"/>
      <sheetName val="09_07_10_CIVIL_WET48"/>
      <sheetName val="_09_07_10_CIVIL48"/>
      <sheetName val="_09_07_10_MECH-FAB48"/>
      <sheetName val="_09_07_10_MECH-TANK48"/>
      <sheetName val="_08_07_10_N_SHIFT_MECH-FAB48"/>
      <sheetName val="_08_07_10_N_SHIFT_MECH-TANK48"/>
      <sheetName val="_08_07_10_RS_&amp;_SECURITY48"/>
      <sheetName val="08_07_10_CIVIL_WET48"/>
      <sheetName val="_08_07_10_CIVIL48"/>
      <sheetName val="_08_07_10_MECH-FAB48"/>
      <sheetName val="_08_07_10_MECH-TANK48"/>
      <sheetName val="_07_07_10_N_SHIFT_MECH-FAB48"/>
      <sheetName val="_07_07_10_N_SHIFT_MECH-TANK48"/>
      <sheetName val="_07_07_10_RS_&amp;_SECURITY48"/>
      <sheetName val="07_07_10_CIVIL_WET48"/>
      <sheetName val="_07_07_10_CIVIL48"/>
      <sheetName val="_07_07_10_MECH-FAB48"/>
      <sheetName val="_07_07_10_MECH-TANK48"/>
      <sheetName val="_06_07_10_N_SHIFT_MECH-FAB48"/>
      <sheetName val="_06_07_10_N_SHIFT_MECH-TANK48"/>
      <sheetName val="_06_07_10_RS_&amp;_SECURITY48"/>
      <sheetName val="06_07_10_CIVIL_WET48"/>
      <sheetName val="_06_07_10_CIVIL48"/>
      <sheetName val="_06_07_10_MECH-FAB48"/>
      <sheetName val="_06_07_10_MECH-TANK48"/>
      <sheetName val="_05_07_10_N_SHIFT_MECH-FAB48"/>
      <sheetName val="_05_07_10_N_SHIFT_MECH-TANK48"/>
      <sheetName val="_05_07_10_RS_&amp;_SECURITY48"/>
      <sheetName val="05_07_10_CIVIL_WET48"/>
      <sheetName val="_05_07_10_CIVIL48"/>
      <sheetName val="_05_07_10_MECH-FAB48"/>
      <sheetName val="_05_07_10_MECH-TANK48"/>
      <sheetName val="_04_07_10_N_SHIFT_MECH-FAB48"/>
      <sheetName val="_04_07_10_N_SHIFT_MECH-TANK48"/>
      <sheetName val="_04_07_10_RS_&amp;_SECURITY48"/>
      <sheetName val="04_07_10_CIVIL_WET48"/>
      <sheetName val="_04_07_10_CIVIL48"/>
      <sheetName val="_04_07_10_MECH-FAB48"/>
      <sheetName val="_04_07_10_MECH-TANK48"/>
      <sheetName val="_03_07_10_N_SHIFT_MECH-FAB48"/>
      <sheetName val="_03_07_10_N_SHIFT_MECH-TANK48"/>
      <sheetName val="_03_07_10_RS_&amp;_SECURITY_48"/>
      <sheetName val="03_07_10_CIVIL_WET_48"/>
      <sheetName val="_03_07_10_CIVIL_48"/>
      <sheetName val="_03_07_10_MECH-FAB_48"/>
      <sheetName val="_03_07_10_MECH-TANK_48"/>
      <sheetName val="_02_07_10_N_SHIFT_MECH-FAB_48"/>
      <sheetName val="_02_07_10_N_SHIFT_MECH-TANK_48"/>
      <sheetName val="_02_07_10_RS_&amp;_SECURITY48"/>
      <sheetName val="02_07_10_CIVIL_WET48"/>
      <sheetName val="_02_07_10_CIVIL48"/>
      <sheetName val="_02_07_10_MECH-FAB48"/>
      <sheetName val="_02_07_10_MECH-TANK48"/>
      <sheetName val="_01_07_10_N_SHIFT_MECH-FAB48"/>
      <sheetName val="_01_07_10_N_SHIFT_MECH-TANK48"/>
      <sheetName val="_01_07_10_RS_&amp;_SECURITY48"/>
      <sheetName val="01_07_10_CIVIL_WET48"/>
      <sheetName val="_01_07_10_CIVIL48"/>
      <sheetName val="_01_07_10_MECH-FAB48"/>
      <sheetName val="_01_07_10_MECH-TANK48"/>
      <sheetName val="_30_06_10_N_SHIFT_MECH-FAB48"/>
      <sheetName val="_30_06_10_N_SHIFT_MECH-TANK48"/>
      <sheetName val="scurve_calc_(2)48"/>
      <sheetName val="Direct_cost_shed_A-2_48"/>
      <sheetName val="Meas_-Hotel_Part49"/>
      <sheetName val="BOQ_Direct_selling_cost48"/>
      <sheetName val="Civil_Boq48"/>
      <sheetName val="BOQ_(2)49"/>
      <sheetName val="St_co_91_5lvl48"/>
      <sheetName val="22_12_201149"/>
      <sheetName val="Contract_Night_Staff48"/>
      <sheetName val="Contract_Day_Staff48"/>
      <sheetName val="Day_Shift48"/>
      <sheetName val="Night_Shift48"/>
      <sheetName val="Fee_Rate_Summary48"/>
      <sheetName val="_09_07_10_M顅ᎆ뤀ᨇ԰?缀?48"/>
      <sheetName val="TBAL9697__group_wise__sdpl48"/>
      <sheetName val="final_abstract48"/>
      <sheetName val="Ave_wtd_rates48"/>
      <sheetName val="Material_48"/>
      <sheetName val="Labour_&amp;_Plant48"/>
      <sheetName val="Cashflow_projection48"/>
      <sheetName val="PA-_Consutant_48"/>
      <sheetName val="Item-_Compact48"/>
      <sheetName val="Civil_Works48"/>
      <sheetName val="IO_List48"/>
      <sheetName val="Fill_this_out_first___48"/>
      <sheetName val="INPUT_SHEET48"/>
      <sheetName val="Meas__Hotel_Part48"/>
      <sheetName val="Labour_productivity48"/>
      <sheetName val="DI_Rate_Analysis49"/>
      <sheetName val="Economic_RisingMain__Ph-I49"/>
      <sheetName val="SP_Break_Up48"/>
      <sheetName val="Sales_&amp;_Prod48"/>
      <sheetName val="Cost_Index48"/>
      <sheetName val="cash_in_flow_Summary_JV_48"/>
      <sheetName val="water_prop_48"/>
      <sheetName val="GR_slab-reinft48"/>
      <sheetName val="Staff_Acco_48"/>
      <sheetName val="Project_Details__48"/>
      <sheetName val="Driveway_Beams48"/>
      <sheetName val="INDIGINEOUS_ITEMS_48"/>
      <sheetName val="MN_T_B_48"/>
      <sheetName val="F20_Risk_Analysis48"/>
      <sheetName val="Change_Order_Log48"/>
      <sheetName val="2000_MOR48"/>
      <sheetName val="3cd_Annexure48"/>
      <sheetName val="Fin__Assumpt__-_Sensitivities48"/>
      <sheetName val="Bill_148"/>
      <sheetName val="Bill_248"/>
      <sheetName val="Bill_348"/>
      <sheetName val="Bill_448"/>
      <sheetName val="Bill_548"/>
      <sheetName val="Bill_648"/>
      <sheetName val="Bill_748"/>
      <sheetName val="Rate_analysis-_BOQ_1_48"/>
      <sheetName val="1_Civil-RA48"/>
      <sheetName val="_09_07_10_M顅ᎆ뤀ᨇ԰48"/>
      <sheetName val="_09_07_10_M顅ᎆ뤀ᨇ԰_缀_48"/>
      <sheetName val="Structure_Bills_Qty48"/>
      <sheetName val="Rate_Analysis48"/>
      <sheetName val="Pacakges_split48"/>
      <sheetName val="Assumption_Inputs48"/>
      <sheetName val="Phase_148"/>
      <sheetName val="Eqpmnt_Plng48"/>
      <sheetName val="Debits_as_on_12_04_0847"/>
      <sheetName val="T-P1,_FINISHES_WORKING_48"/>
      <sheetName val="Assumption_&amp;_Exclusion48"/>
      <sheetName val="LABOUR_RATE48"/>
      <sheetName val="Material_Rate48"/>
      <sheetName val="Switch_V1648"/>
      <sheetName val="Theo_Cons-June'1047"/>
      <sheetName val="DEINKING(ANNEX_1)48"/>
      <sheetName val="AutoOpen_Stub_Data48"/>
      <sheetName val="Data_Sheet47"/>
      <sheetName val="External_Doors48"/>
      <sheetName val="STAFFSCHED_47"/>
      <sheetName val="Cat_A_Change_Control48"/>
      <sheetName val="Grade_Slab_-148"/>
      <sheetName val="Grade_Slab_-248"/>
      <sheetName val="Grade_slab-348"/>
      <sheetName val="Grade_slab_-448"/>
      <sheetName val="Grade_slab_-548"/>
      <sheetName val="Grade_slab_-648"/>
      <sheetName val="Factor_Sheet48"/>
      <sheetName val="India_F&amp;S_Template47"/>
      <sheetName val="_bus_bay47"/>
      <sheetName val="doq_447"/>
      <sheetName val="doq_247"/>
      <sheetName val="11B_47"/>
      <sheetName val="ACAD_Finishes47"/>
      <sheetName val="Site_Details47"/>
      <sheetName val="Site_Area_Statement47"/>
      <sheetName val="BOQ_LT47"/>
      <sheetName val="Summary_WG47"/>
      <sheetName val="AFAS_47"/>
      <sheetName val="RDS_&amp;_WLD47"/>
      <sheetName val="PA_System47"/>
      <sheetName val="Server_&amp;_PAC_Room47"/>
      <sheetName val="HVAC_BOQ47"/>
      <sheetName val="Deduction_of_assets46"/>
      <sheetName val="14_07_10_CIVIL_W [47"/>
      <sheetName val="Income_Statement47"/>
      <sheetName val="Invoice_Tracker47"/>
      <sheetName val="d-safe_specs46"/>
      <sheetName val="Quote_Sheet46"/>
      <sheetName val="Top_Sheet47"/>
      <sheetName val="Col_NUM47"/>
      <sheetName val="COLUMN_RC_47"/>
      <sheetName val="STILT_Floor_Slab_NUM47"/>
      <sheetName val="First_Floor_Slab_RC47"/>
      <sheetName val="FIRST_FLOOR_SLAB_WT_SUMMARY47"/>
      <sheetName val="Stilt_Floor_Beam_NUM47"/>
      <sheetName val="STILT_BEAM_NUM47"/>
      <sheetName val="STILT_BEAM_RC47"/>
      <sheetName val="Stilt_wall_Num47"/>
      <sheetName val="STILT_WALL_RC47"/>
      <sheetName val="Z-DETAILS_ABOVE_RAFT_UPTO_+0_48"/>
      <sheetName val="Z-DETAILS_ABOVE_RAFT_UPTO_+_(56"/>
      <sheetName val="TOTAL_CHECK47"/>
      <sheetName val="TYP___wall_Num47"/>
      <sheetName val="Z-DETAILS_TYP__+2_85_TO_+8_8547"/>
      <sheetName val="Blr_hire46"/>
      <sheetName val="PRECAST_lig(tconc_II46"/>
      <sheetName val="Misc__Data46"/>
      <sheetName val="Load_Details(B2)47"/>
      <sheetName val="Works_-_Quote_Sheet47"/>
      <sheetName val="Cost_Basis46"/>
      <sheetName val="MASTER_RATE_ANALYSIS46"/>
      <sheetName val="RMG_-ABS46"/>
      <sheetName val="T_P_-ABS46"/>
      <sheetName val="T_P_-MB46"/>
      <sheetName val="E_P_R-ABS46"/>
      <sheetName val="E__R-MB46"/>
      <sheetName val="Bldg_6-ABS46"/>
      <sheetName val="Bldg_6-MB46"/>
      <sheetName val="Kz_Grid_Press_foundation_ABS46"/>
      <sheetName val="Kz_Grid_Press_foundation_meas46"/>
      <sheetName val="600-1200T__ABS46"/>
      <sheetName val="600-1200T_Meas46"/>
      <sheetName val="BSR-II_ABS46"/>
      <sheetName val="BSR-II_meas46"/>
      <sheetName val="Misc_ABS46"/>
      <sheetName val="Misc_MB46"/>
      <sheetName val="This_Bill46"/>
      <sheetName val="Upto_Previous46"/>
      <sheetName val="Up_to_date46"/>
      <sheetName val="Grand_Abstract46"/>
      <sheetName val="Blank_MB46"/>
      <sheetName val="cement_summary46"/>
      <sheetName val="Reinforcement_Steel46"/>
      <sheetName val="P-I_CEMENT_RECONCILIATION_46"/>
      <sheetName val="Ra-38_area_wise_summary46"/>
      <sheetName val="P-II_Cement_Reconciliation46"/>
      <sheetName val="Ra-16_P-II46"/>
      <sheetName val="RA_16-_GH46"/>
      <sheetName val="Intro_46"/>
      <sheetName val="Gate_246"/>
      <sheetName val="Name_List46"/>
      <sheetName val="VF_Full_Recon46"/>
      <sheetName val="PITP3_COPY46"/>
      <sheetName val="Meas_46"/>
      <sheetName val="BLOCK-A_(MEA_SHEET)47"/>
      <sheetName val="Expenses_Actual_Vs__Budgeted46"/>
      <sheetName val="Col_up_to_plinth46"/>
      <sheetName val="Project_Ignite46"/>
      <sheetName val="RCC,Ret__Wall46"/>
      <sheetName val="Schedules_PL23"/>
      <sheetName val="Schedules_BS23"/>
      <sheetName val="PRECAST_lightconc-II52"/>
      <sheetName val="Cleaning_&amp;_Grubbing52"/>
      <sheetName val="PRECAST_lightconc_II52"/>
      <sheetName val="College_Details52"/>
      <sheetName val="Personal_52"/>
      <sheetName val="jidal_dam52"/>
      <sheetName val="fran_temp52"/>
      <sheetName val="kona_swit52"/>
      <sheetName val="template_(8)52"/>
      <sheetName val="template_(9)52"/>
      <sheetName val="OVER_HEADS52"/>
      <sheetName val="Cover_Sheet52"/>
      <sheetName val="BOQ_REV_A52"/>
      <sheetName val="PTB_(IO)52"/>
      <sheetName val="BMS_52"/>
      <sheetName val="SPT_vs_PHI52"/>
      <sheetName val="TBAL9697_-group_wise__sdpl52"/>
      <sheetName val="TAX_BILLS50"/>
      <sheetName val="CASH_BILLS50"/>
      <sheetName val="LABOUR_BILLS50"/>
      <sheetName val="puch_order50"/>
      <sheetName val="Sheet1_(2)50"/>
      <sheetName val="Quantity_Schedule51"/>
      <sheetName val="Revenue__Schedule_51"/>
      <sheetName val="Balance_works_-_Direct_Cost51"/>
      <sheetName val="Balance_works_-_Indirect_Cost51"/>
      <sheetName val="Fund_Plan51"/>
      <sheetName val="Bill_of_Resources51"/>
      <sheetName val="SITE_OVERHEADS50"/>
      <sheetName val="labour_coeff50"/>
      <sheetName val="Site_Dev_BOQ50"/>
      <sheetName val="Expenditure_plan50"/>
      <sheetName val="ORDER_BOOKING50"/>
      <sheetName val="Costing_Upto_Mar'11_(2)50"/>
      <sheetName val="Tender_Summary50"/>
      <sheetName val="beam-reinft-IIInd_floor50"/>
      <sheetName val="Prelims_Breakup50"/>
      <sheetName val="Boq_Block_A50"/>
      <sheetName val="M-Book_for_Conc50"/>
      <sheetName val="M-Book_for_FW50"/>
      <sheetName val="_24_07_10_RS_&amp;_SECURITY50"/>
      <sheetName val="24_07_10_CIVIL_WET50"/>
      <sheetName val="_24_07_10_CIVIL50"/>
      <sheetName val="_24_07_10_MECH-FAB50"/>
      <sheetName val="_24_07_10_MECH-TANK50"/>
      <sheetName val="_23_07_10_N_SHIFT_MECH-FAB50"/>
      <sheetName val="_23_07_10_N_SHIFT_MECH-TANK50"/>
      <sheetName val="_23_07_10_RS_&amp;_SECURITY50"/>
      <sheetName val="23_07_10_CIVIL_WET50"/>
      <sheetName val="_23_07_10_CIVIL50"/>
      <sheetName val="_23_07_10_MECH-FAB50"/>
      <sheetName val="_23_07_10_MECH-TANK50"/>
      <sheetName val="_22_07_10_N_SHIFT_MECH-FAB50"/>
      <sheetName val="_22_07_10_N_SHIFT_MECH-TANK50"/>
      <sheetName val="_22_07_10_RS_&amp;_SECURITY50"/>
      <sheetName val="22_07_10_CIVIL_WET50"/>
      <sheetName val="_22_07_10_CIVIL50"/>
      <sheetName val="_22_07_10_MECH-FAB50"/>
      <sheetName val="_22_07_10_MECH-TANK50"/>
      <sheetName val="_21_07_10_N_SHIFT_MECH-FAB50"/>
      <sheetName val="_21_07_10_N_SHIFT_MECH-TANK50"/>
      <sheetName val="_21_07_10_RS_&amp;_SECURITY50"/>
      <sheetName val="21_07_10_CIVIL_WET50"/>
      <sheetName val="_21_07_10_CIVIL50"/>
      <sheetName val="_21_07_10_MECH-FAB50"/>
      <sheetName val="_21_07_10_MECH-TANK50"/>
      <sheetName val="_20_07_10_N_SHIFT_MECH-FAB50"/>
      <sheetName val="_20_07_10_N_SHIFT_MECH-TANK50"/>
      <sheetName val="_20_07_10_RS_&amp;_SECURITY50"/>
      <sheetName val="20_07_10_CIVIL_WET50"/>
      <sheetName val="_20_07_10_CIVIL50"/>
      <sheetName val="_20_07_10_MECH-FAB50"/>
      <sheetName val="_20_07_10_MECH-TANK50"/>
      <sheetName val="_19_07_10_N_SHIFT_MECH-FAB50"/>
      <sheetName val="_19_07_10_N_SHIFT_MECH-TANK50"/>
      <sheetName val="_19_07_10_RS_&amp;_SECURITY50"/>
      <sheetName val="19_07_10_CIVIL_WET50"/>
      <sheetName val="_19_07_10_CIVIL50"/>
      <sheetName val="_19_07_10_MECH-FAB50"/>
      <sheetName val="_19_07_10_MECH-TANK50"/>
      <sheetName val="_18_07_10_N_SHIFT_MECH-FAB50"/>
      <sheetName val="_18_07_10_N_SHIFT_MECH-TANK50"/>
      <sheetName val="_18_07_10_RS_&amp;_SECURITY50"/>
      <sheetName val="18_07_10_CIVIL_WET50"/>
      <sheetName val="_18_07_10_CIVIL50"/>
      <sheetName val="_18_07_10_MECH-FAB50"/>
      <sheetName val="_18_07_10_MECH-TANK50"/>
      <sheetName val="_17_07_10_N_SHIFT_MECH-FAB50"/>
      <sheetName val="_17_07_10_N_SHIFT_MECH-TANK50"/>
      <sheetName val="_17_07_10_RS_&amp;_SECURITY50"/>
      <sheetName val="17_07_10_CIVIL_WET50"/>
      <sheetName val="_17_07_10_CIVIL50"/>
      <sheetName val="_17_07_10_MECH-FAB50"/>
      <sheetName val="_17_07_10_MECH-TANK50"/>
      <sheetName val="_16_07_10_N_SHIFT_MECH-FAB49"/>
      <sheetName val="_16_07_10_N_SHIFT_MECH-TANK49"/>
      <sheetName val="_16_07_10_RS_&amp;_SECURITY49"/>
      <sheetName val="16_07_10_CIVIL_WET49"/>
      <sheetName val="_16_07_10_CIVIL49"/>
      <sheetName val="_16_07_10_MECH-FAB49"/>
      <sheetName val="_16_07_10_MECH-TANK49"/>
      <sheetName val="_15_07_10_N_SHIFT_MECH-FAB49"/>
      <sheetName val="_15_07_10_N_SHIFT_MECH-TANK49"/>
      <sheetName val="_15_07_10_RS_&amp;_SECURITY49"/>
      <sheetName val="15_07_10_CIVIL_WET49"/>
      <sheetName val="_15_07_10_CIVIL49"/>
      <sheetName val="_15_07_10_MECH-FAB49"/>
      <sheetName val="_15_07_10_MECH-TANK49"/>
      <sheetName val="_14_07_10_N_SHIFT_MECH-FAB49"/>
      <sheetName val="_14_07_10_N_SHIFT_MECH-TANK49"/>
      <sheetName val="_14_07_10_RS_&amp;_SECURITY49"/>
      <sheetName val="14_07_10_CIVIL_WET49"/>
      <sheetName val="_14_07_10_CIVIL49"/>
      <sheetName val="_14_07_10_MECH-FAB49"/>
      <sheetName val="_14_07_10_MECH-TANK49"/>
      <sheetName val="_13_07_10_N_SHIFT_MECH-FAB49"/>
      <sheetName val="_13_07_10_N_SHIFT_MECH-TANK49"/>
      <sheetName val="_13_07_10_RS_&amp;_SECURITY49"/>
      <sheetName val="13_07_10_CIVIL_WET49"/>
      <sheetName val="_13_07_10_CIVIL49"/>
      <sheetName val="_13_07_10_MECH-FAB49"/>
      <sheetName val="_13_07_10_MECH-TANK49"/>
      <sheetName val="_12_07_10_N_SHIFT_MECH-FAB49"/>
      <sheetName val="_12_07_10_N_SHIFT_MECH-TANK49"/>
      <sheetName val="_12_07_10_RS_&amp;_SECURITY49"/>
      <sheetName val="12_07_10_CIVIL_WET49"/>
      <sheetName val="_12_07_10_CIVIL49"/>
      <sheetName val="_12_07_10_MECH-FAB49"/>
      <sheetName val="_12_07_10_MECH-TANK49"/>
      <sheetName val="_11_07_10_N_SHIFT_MECH-FAB49"/>
      <sheetName val="_11_07_10_N_SHIFT_MECH-TANK49"/>
      <sheetName val="_11_07_10_RS_&amp;_SECURITY49"/>
      <sheetName val="11_07_10_CIVIL_WET49"/>
      <sheetName val="_11_07_10_CIVIL49"/>
      <sheetName val="_11_07_10_MECH-FAB49"/>
      <sheetName val="_11_07_10_MECH-TANK49"/>
      <sheetName val="_10_07_10_N_SHIFT_MECH-FAB49"/>
      <sheetName val="_10_07_10_N_SHIFT_MECH-TANK49"/>
      <sheetName val="_10_07_10_RS_&amp;_SECURITY49"/>
      <sheetName val="10_07_10_CIVIL_WET49"/>
      <sheetName val="_10_07_10_CIVIL49"/>
      <sheetName val="_10_07_10_MECH-FAB49"/>
      <sheetName val="_10_07_10_MECH-TANK49"/>
      <sheetName val="_09_07_10_N_SHIFT_MECH-FAB49"/>
      <sheetName val="_09_07_10_N_SHIFT_MECH-TANK49"/>
      <sheetName val="_09_07_10_RS_&amp;_SECURITY49"/>
      <sheetName val="09_07_10_CIVIL_WET49"/>
      <sheetName val="_09_07_10_CIVIL49"/>
      <sheetName val="_09_07_10_MECH-FAB49"/>
      <sheetName val="_09_07_10_MECH-TANK49"/>
      <sheetName val="_08_07_10_N_SHIFT_MECH-FAB49"/>
      <sheetName val="_08_07_10_N_SHIFT_MECH-TANK49"/>
      <sheetName val="_08_07_10_RS_&amp;_SECURITY49"/>
      <sheetName val="08_07_10_CIVIL_WET49"/>
      <sheetName val="_08_07_10_CIVIL49"/>
      <sheetName val="_08_07_10_MECH-FAB49"/>
      <sheetName val="_08_07_10_MECH-TANK49"/>
      <sheetName val="_07_07_10_N_SHIFT_MECH-FAB49"/>
      <sheetName val="_07_07_10_N_SHIFT_MECH-TANK49"/>
      <sheetName val="_07_07_10_RS_&amp;_SECURITY49"/>
      <sheetName val="07_07_10_CIVIL_WET49"/>
      <sheetName val="_07_07_10_CIVIL49"/>
      <sheetName val="_07_07_10_MECH-FAB49"/>
      <sheetName val="_07_07_10_MECH-TANK49"/>
      <sheetName val="_06_07_10_N_SHIFT_MECH-FAB49"/>
      <sheetName val="_06_07_10_N_SHIFT_MECH-TANK49"/>
      <sheetName val="_06_07_10_RS_&amp;_SECURITY49"/>
      <sheetName val="06_07_10_CIVIL_WET49"/>
      <sheetName val="_06_07_10_CIVIL49"/>
      <sheetName val="_06_07_10_MECH-FAB49"/>
      <sheetName val="_06_07_10_MECH-TANK49"/>
      <sheetName val="_05_07_10_N_SHIFT_MECH-FAB49"/>
      <sheetName val="_05_07_10_N_SHIFT_MECH-TANK49"/>
      <sheetName val="_05_07_10_RS_&amp;_SECURITY49"/>
      <sheetName val="05_07_10_CIVIL_WET49"/>
      <sheetName val="_05_07_10_CIVIL49"/>
      <sheetName val="_05_07_10_MECH-FAB49"/>
      <sheetName val="_05_07_10_MECH-TANK49"/>
      <sheetName val="_04_07_10_N_SHIFT_MECH-FAB49"/>
      <sheetName val="_04_07_10_N_SHIFT_MECH-TANK49"/>
      <sheetName val="_04_07_10_RS_&amp;_SECURITY49"/>
      <sheetName val="04_07_10_CIVIL_WET49"/>
      <sheetName val="_04_07_10_CIVIL49"/>
      <sheetName val="_04_07_10_MECH-FAB49"/>
      <sheetName val="_04_07_10_MECH-TANK49"/>
      <sheetName val="_03_07_10_N_SHIFT_MECH-FAB49"/>
      <sheetName val="_03_07_10_N_SHIFT_MECH-TANK49"/>
      <sheetName val="_03_07_10_RS_&amp;_SECURITY_49"/>
      <sheetName val="03_07_10_CIVIL_WET_49"/>
      <sheetName val="_03_07_10_CIVIL_49"/>
      <sheetName val="_03_07_10_MECH-FAB_49"/>
      <sheetName val="_03_07_10_MECH-TANK_49"/>
      <sheetName val="_02_07_10_N_SHIFT_MECH-FAB_49"/>
      <sheetName val="_02_07_10_N_SHIFT_MECH-TANK_49"/>
      <sheetName val="_02_07_10_RS_&amp;_SECURITY49"/>
      <sheetName val="02_07_10_CIVIL_WET49"/>
      <sheetName val="_02_07_10_CIVIL49"/>
      <sheetName val="_02_07_10_MECH-FAB49"/>
      <sheetName val="_02_07_10_MECH-TANK49"/>
      <sheetName val="_01_07_10_N_SHIFT_MECH-FAB49"/>
      <sheetName val="_01_07_10_N_SHIFT_MECH-TANK49"/>
      <sheetName val="_01_07_10_RS_&amp;_SECURITY49"/>
      <sheetName val="01_07_10_CIVIL_WET49"/>
      <sheetName val="_01_07_10_CIVIL49"/>
      <sheetName val="_01_07_10_MECH-FAB49"/>
      <sheetName val="_01_07_10_MECH-TANK49"/>
      <sheetName val="_30_06_10_N_SHIFT_MECH-FAB49"/>
      <sheetName val="_30_06_10_N_SHIFT_MECH-TANK49"/>
      <sheetName val="scurve_calc_(2)49"/>
      <sheetName val="Direct_cost_shed_A-2_49"/>
      <sheetName val="Meas_-Hotel_Part50"/>
      <sheetName val="BOQ_Direct_selling_cost49"/>
      <sheetName val="Civil_Boq49"/>
      <sheetName val="BOQ_(2)50"/>
      <sheetName val="St_co_91_5lvl49"/>
      <sheetName val="22_12_201150"/>
      <sheetName val="Contract_Night_Staff49"/>
      <sheetName val="Contract_Day_Staff49"/>
      <sheetName val="Day_Shift49"/>
      <sheetName val="Night_Shift49"/>
      <sheetName val="Fee_Rate_Summary49"/>
      <sheetName val="_09_07_10_M顅ᎆ뤀ᨇ԰?缀?49"/>
      <sheetName val="TBAL9697__group_wise__sdpl49"/>
      <sheetName val="final_abstract49"/>
      <sheetName val="Ave_wtd_rates49"/>
      <sheetName val="Material_49"/>
      <sheetName val="Labour_&amp;_Plant49"/>
      <sheetName val="Cashflow_projection49"/>
      <sheetName val="PA-_Consutant_49"/>
      <sheetName val="Item-_Compact49"/>
      <sheetName val="Civil_Works49"/>
      <sheetName val="IO_List49"/>
      <sheetName val="Fill_this_out_first___49"/>
      <sheetName val="INPUT_SHEET49"/>
      <sheetName val="Meas__Hotel_Part49"/>
      <sheetName val="Labour_productivity49"/>
      <sheetName val="DI_Rate_Analysis50"/>
      <sheetName val="Economic_RisingMain__Ph-I50"/>
      <sheetName val="SP_Break_Up49"/>
      <sheetName val="Sales_&amp;_Prod49"/>
      <sheetName val="Cost_Index49"/>
      <sheetName val="cash_in_flow_Summary_JV_49"/>
      <sheetName val="water_prop_49"/>
      <sheetName val="GR_slab-reinft49"/>
      <sheetName val="Staff_Acco_49"/>
      <sheetName val="Project_Details__49"/>
      <sheetName val="Driveway_Beams49"/>
      <sheetName val="INDIGINEOUS_ITEMS_49"/>
      <sheetName val="MN_T_B_49"/>
      <sheetName val="F20_Risk_Analysis49"/>
      <sheetName val="Change_Order_Log49"/>
      <sheetName val="2000_MOR49"/>
      <sheetName val="3cd_Annexure49"/>
      <sheetName val="Fin__Assumpt__-_Sensitivities49"/>
      <sheetName val="Bill_149"/>
      <sheetName val="Bill_249"/>
      <sheetName val="Bill_349"/>
      <sheetName val="Bill_449"/>
      <sheetName val="Bill_549"/>
      <sheetName val="Bill_649"/>
      <sheetName val="Bill_749"/>
      <sheetName val="Rate_analysis-_BOQ_1_49"/>
      <sheetName val="1_Civil-RA49"/>
      <sheetName val="_09_07_10_M顅ᎆ뤀ᨇ԰49"/>
      <sheetName val="_09_07_10_M顅ᎆ뤀ᨇ԰_缀_49"/>
      <sheetName val="Structure_Bills_Qty49"/>
      <sheetName val="Rate_Analysis49"/>
      <sheetName val="Pacakges_split49"/>
      <sheetName val="Assumption_Inputs49"/>
      <sheetName val="Phase_149"/>
      <sheetName val="Eqpmnt_Plng49"/>
      <sheetName val="Debits_as_on_12_04_0848"/>
      <sheetName val="T-P1,_FINISHES_WORKING_49"/>
      <sheetName val="Assumption_&amp;_Exclusion49"/>
      <sheetName val="LABOUR_RATE49"/>
      <sheetName val="Material_Rate49"/>
      <sheetName val="Switch_V1649"/>
      <sheetName val="Theo_Cons-June'1048"/>
      <sheetName val="DEINKING(ANNEX_1)49"/>
      <sheetName val="AutoOpen_Stub_Data49"/>
      <sheetName val="Data_Sheet48"/>
      <sheetName val="External_Doors49"/>
      <sheetName val="STAFFSCHED_48"/>
      <sheetName val="Cat_A_Change_Control49"/>
      <sheetName val="Grade_Slab_-149"/>
      <sheetName val="Grade_Slab_-249"/>
      <sheetName val="Grade_slab-349"/>
      <sheetName val="Grade_slab_-449"/>
      <sheetName val="Grade_slab_-549"/>
      <sheetName val="Grade_slab_-649"/>
      <sheetName val="Factor_Sheet49"/>
      <sheetName val="India_F&amp;S_Template48"/>
      <sheetName val="_bus_bay48"/>
      <sheetName val="doq_448"/>
      <sheetName val="doq_248"/>
      <sheetName val="11B_48"/>
      <sheetName val="ACAD_Finishes48"/>
      <sheetName val="Site_Details48"/>
      <sheetName val="Site_Area_Statement48"/>
      <sheetName val="BOQ_LT48"/>
      <sheetName val="Summary_WG48"/>
      <sheetName val="AFAS_48"/>
      <sheetName val="RDS_&amp;_WLD48"/>
      <sheetName val="PA_System48"/>
      <sheetName val="Server_&amp;_PAC_Room48"/>
      <sheetName val="HVAC_BOQ48"/>
      <sheetName val="Deduction_of_assets47"/>
      <sheetName val="14_07_10_CIVIL_W [48"/>
      <sheetName val="Income_Statement48"/>
      <sheetName val="Invoice_Tracker48"/>
      <sheetName val="d-safe_specs47"/>
      <sheetName val="Quote_Sheet47"/>
      <sheetName val="Top_Sheet48"/>
      <sheetName val="Col_NUM48"/>
      <sheetName val="COLUMN_RC_48"/>
      <sheetName val="STILT_Floor_Slab_NUM48"/>
      <sheetName val="First_Floor_Slab_RC48"/>
      <sheetName val="FIRST_FLOOR_SLAB_WT_SUMMARY48"/>
      <sheetName val="Stilt_Floor_Beam_NUM48"/>
      <sheetName val="STILT_BEAM_NUM48"/>
      <sheetName val="STILT_BEAM_RC48"/>
      <sheetName val="Stilt_wall_Num48"/>
      <sheetName val="STILT_WALL_RC48"/>
      <sheetName val="Z-DETAILS_ABOVE_RAFT_UPTO_+0_49"/>
      <sheetName val="Z-DETAILS_ABOVE_RAFT_UPTO_+_(57"/>
      <sheetName val="TOTAL_CHECK48"/>
      <sheetName val="TYP___wall_Num48"/>
      <sheetName val="Z-DETAILS_TYP__+2_85_TO_+8_8548"/>
      <sheetName val="Blr_hire47"/>
      <sheetName val="PRECAST_lig(tconc_II47"/>
      <sheetName val="Misc__Data47"/>
      <sheetName val="Load_Details(B2)48"/>
      <sheetName val="Works_-_Quote_Sheet48"/>
      <sheetName val="Cost_Basis47"/>
      <sheetName val="MASTER_RATE_ANALYSIS47"/>
      <sheetName val="RMG_-ABS47"/>
      <sheetName val="T_P_-ABS47"/>
      <sheetName val="T_P_-MB47"/>
      <sheetName val="E_P_R-ABS47"/>
      <sheetName val="E__R-MB47"/>
      <sheetName val="Bldg_6-ABS47"/>
      <sheetName val="Bldg_6-MB47"/>
      <sheetName val="Kz_Grid_Press_foundation_ABS47"/>
      <sheetName val="Kz_Grid_Press_foundation_meas47"/>
      <sheetName val="600-1200T__ABS47"/>
      <sheetName val="600-1200T_Meas47"/>
      <sheetName val="BSR-II_ABS47"/>
      <sheetName val="BSR-II_meas47"/>
      <sheetName val="Misc_ABS47"/>
      <sheetName val="Misc_MB47"/>
      <sheetName val="This_Bill47"/>
      <sheetName val="Upto_Previous47"/>
      <sheetName val="Up_to_date47"/>
      <sheetName val="Grand_Abstract47"/>
      <sheetName val="Blank_MB47"/>
      <sheetName val="cement_summary47"/>
      <sheetName val="Reinforcement_Steel47"/>
      <sheetName val="P-I_CEMENT_RECONCILIATION_47"/>
      <sheetName val="Ra-38_area_wise_summary47"/>
      <sheetName val="P-II_Cement_Reconciliation47"/>
      <sheetName val="Ra-16_P-II47"/>
      <sheetName val="RA_16-_GH47"/>
      <sheetName val="Intro_47"/>
      <sheetName val="Gate_247"/>
      <sheetName val="Name_List47"/>
      <sheetName val="VF_Full_Recon47"/>
      <sheetName val="PITP3_COPY47"/>
      <sheetName val="Meas_47"/>
      <sheetName val="BLOCK-A_(MEA_SHEET)48"/>
      <sheetName val="Expenses_Actual_Vs__Budgeted47"/>
      <sheetName val="Col_up_to_plinth47"/>
      <sheetName val="Project_Ignite47"/>
      <sheetName val="RCC,Ret__Wall47"/>
      <sheetName val="Schedules_PL24"/>
      <sheetName val="Schedules_BS24"/>
      <sheetName val="sumary"/>
      <sheetName val="13_07_10_CIV L_WET17"/>
      <sheetName val="R20_R30_work"/>
      <sheetName val="SOA"/>
      <sheetName val="P&amp;L - AD"/>
      <sheetName val="Per Unit"/>
      <sheetName val="Window"/>
      <sheetName val="A.O.R."/>
      <sheetName val="filling 75 mm"/>
      <sheetName val="Road - Kerb stone"/>
      <sheetName val="08.07.10 CIVI㑌霁퀀"/>
      <sheetName val="Abstract Sheet"/>
      <sheetName val="Legal Risk Analysis"/>
      <sheetName val="conc-foot-gradeslab"/>
      <sheetName val="Grand Summary"/>
      <sheetName val="VO-Summary"/>
      <sheetName val="MB -Deduction GF floor"/>
      <sheetName val="MB -Addition GF floor"/>
      <sheetName val="Electrical- deductions PMC "/>
      <sheetName val="MB - Addition GF "/>
      <sheetName val="MB - Deduction GF"/>
      <sheetName val="PHE"/>
      <sheetName val="HVAC Lowside"/>
      <sheetName val="DX UNITS"/>
      <sheetName val="gypsum works"/>
      <sheetName val="BQ Comparison"/>
      <sheetName val="Financials"/>
      <sheetName val="Item-wise summary"/>
      <sheetName val="MM Data18"/>
      <sheetName val="LBO"/>
      <sheetName val="KD"/>
      <sheetName val="SDH STR"/>
      <sheetName val="SDH AR"/>
      <sheetName val="BKC"/>
      <sheetName val="SBA AR"/>
      <sheetName val="SVN STR"/>
      <sheetName val="SVN AR"/>
      <sheetName val="SSC STR"/>
      <sheetName val="SSC AR"/>
      <sheetName val="MVS"/>
      <sheetName val="TBM"/>
      <sheetName val="CP"/>
      <sheetName val="SDH"/>
      <sheetName val="SBAS"/>
      <sheetName val="SBAN"/>
      <sheetName val="SVN"/>
      <sheetName val="SSC"/>
      <sheetName val="Cyc BKC"/>
      <sheetName val="Cyc SSC"/>
      <sheetName val="CYC 22"/>
      <sheetName val="NATM"/>
      <sheetName val="Cost of O &amp; O"/>
      <sheetName val="MAINBS1"/>
      <sheetName val="Est To comp-KTRP"/>
      <sheetName val="JCR TOP(ITEM)-KTRP"/>
      <sheetName val="HQ-TO"/>
      <sheetName val="BQ External"/>
      <sheetName val="Detail 1A"/>
      <sheetName val="Summary Sheets"/>
      <sheetName val="CSA"/>
      <sheetName val="Indirects "/>
      <sheetName val="I&amp;C"/>
      <sheetName val="LSS"/>
      <sheetName val="detailed calc"/>
      <sheetName val="Design sheet"/>
      <sheetName val="allocation"/>
      <sheetName val="Prodn Report"/>
      <sheetName val="DWTables"/>
      <sheetName val="個人資料"/>
      <sheetName val="Allg. Angaben"/>
      <sheetName val="Mengengerüst Beheizung"/>
      <sheetName val="Liste"/>
      <sheetName val="Mengengerüst"/>
      <sheetName val="Daten"/>
      <sheetName val="Montageüberwachung"/>
      <sheetName val="Faktoren"/>
      <sheetName val="currency (2)"/>
      <sheetName val="factor"/>
      <sheetName val="Pg.1 Marketing Info"/>
      <sheetName val="KPIs"/>
      <sheetName val="Actuals"/>
      <sheetName val="OpRes"/>
      <sheetName val="new_main_20K"/>
      <sheetName val="Sheet 2"/>
      <sheetName val="storm water1"/>
      <sheetName val="Ratios"/>
      <sheetName val="08.07.10헾】_x0005_?⇯"/>
      <sheetName val="Ann. 8 - Flat Mix"/>
      <sheetName val="Debt"/>
      <sheetName val="PAS1-EX"/>
      <sheetName val="Project Budget"/>
      <sheetName val="Breakup of Cost Centre"/>
      <sheetName val="Price Comparison"/>
      <sheetName val="TRIAL BALANCE"/>
      <sheetName val="A GARDER"/>
      <sheetName val="Limit State Design-detailing"/>
      <sheetName val="BOQ-LBD"/>
      <sheetName val="Clinkr Silo"/>
      <sheetName val="Cement Silo"/>
      <sheetName val="Cement Hopper"/>
      <sheetName val="Pile cap"/>
      <sheetName val="418_511_512_571"/>
      <sheetName val="PEOPLE MOB"/>
      <sheetName val="Indicators"/>
      <sheetName val="INDUSTRIAL(I)"/>
      <sheetName val="INDUSTRIAL(II)"/>
      <sheetName val="SUST DEV &amp; OTHER"/>
      <sheetName val="profit share"/>
      <sheetName val="CASH-FLOW"/>
      <sheetName val="key dates"/>
      <sheetName val="Parameter"/>
      <sheetName val="nglrpt042964857"/>
      <sheetName val="_temp.xls_14.07.10@"/>
      <sheetName val="_temp.xls_14.07.10@^__x0001_&amp;"/>
      <sheetName val="_temp.xls_14_07_10@&amp;Ò_"/>
      <sheetName val="_temp.xls_¸_;b+_î&lt;î_&amp;&amp;"/>
      <sheetName val="_temp.xls_14_07_10@^_&amp;8"/>
      <sheetName val="_temp.xls_Ü5)bÝ_8)6)&amp;&amp;"/>
      <sheetName val="_temp.xls_08.07.10헾】_x0005___"/>
      <sheetName val="_temp.xls_ 09.07.10 M蕸_헾⿓_x0005_"/>
      <sheetName val="08.07.10헾】_x0005__蠄ሹꠀ䁮_"/>
      <sheetName val="08.07.10헾】_x0005__蠌ሹ⠀䁫_"/>
      <sheetName val="08.07.10헾】_x0005____dlvo"/>
      <sheetName val="08.07.10헾】_x0005__"/>
      <sheetName val="08_07_10쪸㱗褰譬_"/>
      <sheetName val="08_07_10헾】__退Ý"/>
      <sheetName val="14_07_10_CIVIL_W _28"/>
      <sheetName val="__¢&amp;___ú5#_______11"/>
      <sheetName val="14_07_10_CIVIL_W _29"/>
      <sheetName val="__¢&amp;___ú5#_______12"/>
      <sheetName val="14_07_10_CIVIL_W _30"/>
      <sheetName val="__¢&amp;___ú5#_______13"/>
      <sheetName val="_temp_xls_14_07_10@&amp;Ò_"/>
      <sheetName val="_temp_xls_14_07_10@^_&amp;8"/>
      <sheetName val="_temp_xls_¸_;b+_î&lt;î_&amp;&amp;"/>
      <sheetName val="_temp_xls_Ü5)bÝ_8)6)&amp;&amp;"/>
      <sheetName val="_temp_xls_08_07_10헾】__退Ý"/>
      <sheetName val="_temp_xls_14_07_10@^_&amp;"/>
      <sheetName val="08_07_10헾】___dlvo"/>
      <sheetName val="08_07_10헾】_"/>
      <sheetName val="_temp_xls__09_07_10_M蕸_헾⿓"/>
      <sheetName val="_temp.xls_08_07_10헾】__退Ý"/>
      <sheetName val="_temp.xls_14_07_10@^_&amp;"/>
      <sheetName val="_temp.xls__09_07_10_M蕸_헾⿓"/>
      <sheetName val="_temp.xls_08_07_10헾】__"/>
      <sheetName val="14_07_10_CIVIL_W _31"/>
      <sheetName val="__¢&amp;___ú5#_______14"/>
      <sheetName val="08_07_10헾】_蠄ሹꠀ䁮_"/>
      <sheetName val="08_07_10헾】_蠌ሹ⠀䁫_"/>
      <sheetName val="08.07.10 CIVI㑌霁"/>
      <sheetName val="[temp.xls]"/>
      <sheetName val="Discount"/>
      <sheetName val="3LBHK_RA3"/>
      <sheetName val="GF_Columns3"/>
      <sheetName val="Basic_Rates3"/>
      <sheetName val="Material_recovery3"/>
      <sheetName val="Main_Gate_House3"/>
      <sheetName val="unit_cost_3"/>
      <sheetName val="3LBHK_RA4"/>
      <sheetName val="GF_Columns4"/>
      <sheetName val="Basic_Rates4"/>
      <sheetName val="Material_recovery4"/>
      <sheetName val="Main_Gate_House4"/>
      <sheetName val="unit_cost_4"/>
      <sheetName val="BLR_14"/>
      <sheetName val="HRSG_PRINT4"/>
      <sheetName val="Cost_control4"/>
      <sheetName val="WAGES"/>
      <sheetName val="结构计算稿"/>
      <sheetName val="As per PCA"/>
      <sheetName val="Filtration1"/>
      <sheetName val="Ward_areas1"/>
      <sheetName val="Ward_areas2"/>
      <sheetName val="Ward_areas3"/>
      <sheetName val="Ward_areas4"/>
      <sheetName val="BLR_15"/>
      <sheetName val="HRSG_PRINT5"/>
      <sheetName val="Cost_control5"/>
      <sheetName val="Ward_areas5"/>
      <sheetName val="08.07.10헾】_x0005_?_x0000"/>
      <sheetName val="08.07.10헾】_x0005_??_x0005_??"/>
      <sheetName val="14.07.10@^\_x0001_&amp;???_x0012_8"/>
      <sheetName val="???????Ü5)?_x001e_bÝ/_x0012_8)?_x0012_6)?&amp;???&amp;???"/>
      <sheetName val="_x0001_???"/>
      <sheetName val="08.07.10헾】_x0005_??헾⿂_x0005_?"/>
      <sheetName val="B3-B4-B5-_x0006_?"/>
      <sheetName val="?_x0017_?_x0012_?_x000f_?_x0012_?_x0013_?&#10;?_x001a_?_x001b_?_x0017_?"/>
      <sheetName val="ᬀᜀሀༀሀ?????????????"/>
      <sheetName val="08.07.10헾】_x0005_??ꮸ⽚_x0005_?"/>
      <sheetName val="08.07.10헾】_x0005_??丵⼽_x0005_?"/>
      <sheetName val="08.07.10헾】_x0005_??헾⽀_x0005_?"/>
      <sheetName val="08.07.10헾】_x0005_??헾⾑_x0005_?"/>
      <sheetName val="Eqpmnt Pln?"/>
      <sheetName val="08.07.10??ⴠ???㭮㢝輜_x0018_"/>
      <sheetName val="08.07.10헾】_x0005_??헾　_x0005_?"/>
      <sheetName val="?_x0017_?_x0012_?_x000f_?_x0012_?_x0013_? ?_x001a_?_x001b_?_x0017_?"/>
      <sheetName val="08.07.10 CIVIՌ?缀??"/>
      <sheetName val=" _¢_x0002_&amp;??_x0000"/>
      <sheetName val=" &#10;¢_x0002_&amp;??"/>
      <sheetName val="  ¢_x0002_&amp;??"/>
      <sheetName val="14.07.10@?_x0003_&amp;_x0000"/>
      <sheetName val="????_x0"/>
      <sheetName val="  ¢_x0002_&amp;??_x0000"/>
      <sheetName val=" &#13;¢_x0002_&amp;??"/>
      <sheetName val="14.07.10@^__x0001_&amp;?_x000"/>
      <sheetName val="?_x0017_?_x0012__x0"/>
      <sheetName val="ᬀᜀሀༀሀ???_x000"/>
      <sheetName val="08.07.10??ⴠ?_"/>
      <sheetName val="08.07.10 CIVIՌ?缀?_x"/>
      <sheetName val="08.07.10헾】_x0005_??睮は_x0005_?"/>
      <sheetName val="08.07.10헾】_x0005_?︀ᇕ԰?缀"/>
      <sheetName val="08.07.10헾】_x0005_?/?退Ý?"/>
      <sheetName val=" 09.07.10 M顅ᎆ뤀ᨇ԰?v喐"/>
      <sheetName val=" 09.07.10 M顅ᎆ뤀ᨇ԰?È盰"/>
      <sheetName val="08.07.10??쪸???㱗褰譬'"/>
      <sheetName val="_x0017_?_x0012_?_x000f_?_x0012_?_x0013_?_x001a_?_x0013_?_x000b_?_x0006_?_x0011_?_x0010_?_x0007_?_x0003_?_x0003_"/>
      <sheetName val="08.07.10헾】_x0005____x0005_??"/>
      <sheetName val="14.07.10@?_x0003_&amp;???Ò."/>
      <sheetName val="???????8!?;bÂ_Ò.!?Ò8!?&amp;???&amp;???"/>
      <sheetName val="???????¸._x001f_?;b+_î&lt;_x001f_?î._x001f_?&amp;???&amp;???"/>
      <sheetName val="14.07.10@^__x0001_&amp;???_x0012_8"/>
      <sheetName val="???????Ü5)?_x001e_bÝ__x0012_8)?_x0012_6)?&amp;???&amp;???"/>
      <sheetName val="08.07.10헾】_x0005___헾⿂_x0005_?"/>
      <sheetName val="08.07.10헾】_x0005___ꮸ⽚_x0005_?"/>
      <sheetName val="08.07.10헾】_x0005___丵⼽_x0005_?"/>
      <sheetName val="08.07.10헾】_x0005___헾⽀_x0005_?"/>
      <sheetName val="08.07.10헾】_x0005___헾⾑_x0005_?"/>
      <sheetName val="08.07.10헾】_x0005___헾　_x0005_?"/>
      <sheetName val=" _¢_x0002_&amp;??"/>
      <sheetName val="?_x0017_?_x0012_?_x000f_?_x0012_?_x0013_?&#10;?_x001a_?_x001b_?_x0012_?"/>
      <sheetName val="? ?_x000e_?_x0003_?_x0017_?_x0012_?_x000f_?_x0012_?_x0013_?_x001a_?_x001b_?_x0017_?"/>
      <sheetName val="DATA-BASE"/>
      <sheetName val="DATA-ABSTRACT"/>
      <sheetName val="Customize Your Purchase Order"/>
      <sheetName val="Basic Rate"/>
      <sheetName val="Names"/>
      <sheetName val="FSI - 3.00"/>
      <sheetName val="Unit price"/>
      <sheetName val="upload seller"/>
      <sheetName val="Wall putty  &amp; Int paint Works"/>
      <sheetName val="Base Data"/>
      <sheetName val="SPLIMP97"/>
      <sheetName val="Day_Shifࡴ22"/>
      <sheetName val="Column(T) FD. to Gr."/>
      <sheetName val="column(T) Gr. to Upp. Gr."/>
      <sheetName val="Groupings-final"/>
      <sheetName val="Sched"/>
      <sheetName val="Trial"/>
      <sheetName val="FA_Final"/>
      <sheetName val="Auswahl"/>
      <sheetName val="Settings"/>
      <sheetName val="[temp_xls]14_07_10@&amp;Ò:1"/>
      <sheetName val="[temp_xls]¸:;b+/î&lt;î:&amp;&amp;1"/>
      <sheetName val="[temp_xls]14_07_10@^\&amp;81"/>
      <sheetName val="[temp_xls]Ü5)bÝ/8)6)&amp;&amp;1"/>
      <sheetName val="3LBHK_RA5"/>
      <sheetName val="GF_Columns5"/>
      <sheetName val="Basic_Rates5"/>
      <sheetName val="Material_recovery5"/>
      <sheetName val="Main_Gate_House5"/>
      <sheetName val="unit_cost_5"/>
      <sheetName val="E_&amp;_R31"/>
      <sheetName val="__¢&amp;ú5#15"/>
      <sheetName val="__¢&amp;???ú5#???????15"/>
      <sheetName val="Customize_Your_Invoice31"/>
      <sheetName val="Fin__Assumpt__-_SensitivitieH31"/>
      <sheetName val="beam-reinft-machine_rm31"/>
      <sheetName val="Cash_Flow_Input_Data_ISC31"/>
      <sheetName val="MS_Loan_repayments6"/>
      <sheetName val="R_A_7"/>
      <sheetName val="공사비_내역_(가)14"/>
      <sheetName val="COP_Final6"/>
      <sheetName val="Varthur_16"/>
      <sheetName val="Footing_6"/>
      <sheetName val="ETC_Plant_Cost6"/>
      <sheetName val="Array_(2)6"/>
      <sheetName val="14_07_10@6"/>
      <sheetName val="Detail_In_Door_Stad6"/>
      <sheetName val="ST_CODE6"/>
      <sheetName val="Combined_Results_6"/>
      <sheetName val="abst-of_-cost6"/>
      <sheetName val="Master_data6"/>
      <sheetName val="Material_List_6"/>
      <sheetName val="Shuttering_Material6"/>
      <sheetName val="Ring_Details6"/>
      <sheetName val="old_serial_no_6"/>
      <sheetName val="Cumulative_Karnatka_Purchase6"/>
      <sheetName val="Reco-_Project_wise6"/>
      <sheetName val="Purchase_head_Wise6"/>
      <sheetName val="List_of_Project6"/>
      <sheetName val="Cumulative_Karnatka_Purchas_(26"/>
      <sheetName val="Pivot_table6"/>
      <sheetName val="BL_Staff6"/>
      <sheetName val="_7"/>
      <sheetName val="Summary_output6"/>
      <sheetName val="3LBHK_RA6"/>
      <sheetName val="Equipment_Master6"/>
      <sheetName val="Material_Master6"/>
      <sheetName val="SC_Cost_MAR_026"/>
      <sheetName val="Contract_Status6"/>
      <sheetName val="High_Rise_Abstract_6"/>
      <sheetName val="Eartwork_Item_(1_1_1)6"/>
      <sheetName val="Sand_Filling_Item_(1_3)6"/>
      <sheetName val="Raft_Con__M_40_Item(2_3_1_C)6"/>
      <sheetName val="Raft_Con__M_40_Item(2_3_1_d)6"/>
      <sheetName val="Raft_Shut_Item_(2_6_1_a)6"/>
      <sheetName val="Slab_Conc__M_50_2_3_2_f6"/>
      <sheetName val="Slab_Conc__M_60_Item_(2_3_2_d)6"/>
      <sheetName val="Slab_Conc__M_40_Item_(2_3_2_d)6"/>
      <sheetName val="Pkg_-_3_staircase_Kota_2_8_1_46"/>
      <sheetName val="Pkg_-_3_staircase_Kota_2_8_2_46"/>
      <sheetName val="Slab_Shut__Item_2_5_1_(c)6"/>
      <sheetName val="Col_Conc__M_40_Item_2_3_3(e_)6"/>
      <sheetName val="Col_&amp;_Wall_Shutt__Item(2_5_1d)6"/>
      <sheetName val="Col_Conc__M_50_Item_2_3_3(e)6"/>
      <sheetName val="Col_Conc__M_60_Item_2_3_3(f)6"/>
      <sheetName val="Cir__Col__Shutt__Item(2_6_1_g)6"/>
      <sheetName val="Bw_115_(3_4_1_a)_Flr_1st-15th6"/>
      <sheetName val="Bw_115_(3_4_1_b)_16th-28th6"/>
      <sheetName val="Bw_115_(3_4_1_c)_29th-Terrace6"/>
      <sheetName val="Bw_230_(3_2_1_a)_Flr_1st_to15t6"/>
      <sheetName val="Bw_230_(3_2_1_b)_Flr_16_to_28t6"/>
      <sheetName val="Bw_230_(3_2_1_c)_Flr_29th-Terr6"/>
      <sheetName val="Water_Tank_Wall_WP_4_3_26"/>
      <sheetName val="Core_Cutting_8_176"/>
      <sheetName val="HT_Wall_Cemnt_Plaster_6_1_16"/>
      <sheetName val="External_Wall_Cement_plaster6_7"/>
      <sheetName val="Ceiling_Cement_Plaster_6_26"/>
      <sheetName val="Wood_Door_frame6"/>
      <sheetName val="Extra_Item_15(Dism__of_DF)6"/>
      <sheetName val="Anchor_Fastner_2_11_16"/>
      <sheetName val="Item_4_1_1Railing_(Pckg_-_03)6"/>
      <sheetName val="IPS_Flooring_Item_5_66"/>
      <sheetName val="Sunken_Water_Proofing_Item_4_07"/>
      <sheetName val="Sunken_Filling_Item_4_106"/>
      <sheetName val="Raft_Water_Proofing_Item_4_01A6"/>
      <sheetName val="PVC_water_stop_Item_8_8_16"/>
      <sheetName val="HT_MS_Sleeves_8_136"/>
      <sheetName val="Rebaring_Details_2_7_56"/>
      <sheetName val="HT_PVC_Sleeves_8_146"/>
      <sheetName val="Chipping_Item_2_7_66"/>
      <sheetName val="NITO_BOND_Item_2_7_76"/>
      <sheetName val="IMACO_COncrete_Item_2_7_86"/>
      <sheetName val="HT_MS_puddle_Flange_6"/>
      <sheetName val="Full_Brk_Dismantling_Work_9_16"/>
      <sheetName val="Half_Brk_Dismantling_Work_9_26"/>
      <sheetName val="Conc_Dismantling_Work_9_36"/>
      <sheetName val="Steel_Lintel_8_18_1_(i)6"/>
      <sheetName val="Steel_Lintel8_18_1_(ii)6"/>
      <sheetName val="Steel_Lintel_8_18_1_(iii)6"/>
      <sheetName val="Steel_Lintel_8_18_1(iv)6"/>
      <sheetName val="Shaft_Plaster_6_46"/>
      <sheetName val="White_Wash_7_16"/>
      <sheetName val="Gypsum_Plaster_Wall_6_5_16"/>
      <sheetName val="Gypsum_Plaster_Ceiling_6_5_26"/>
      <sheetName val="Making_of_Khura_4_96"/>
      <sheetName val="RWP_cutout_encasing_(13)6"/>
      <sheetName val="Extra_Item_(11)6"/>
      <sheetName val="Extra_Item_(12)6"/>
      <sheetName val="activit-graph__6"/>
      <sheetName val="GF_Columns6"/>
      <sheetName val="08_07_106"/>
      <sheetName val="08_07_10_CIVIՌ6"/>
      <sheetName val="Fire_Hydrant6"/>
      <sheetName val="Material_Spec_6"/>
      <sheetName val="Terms_&amp;_conditions6"/>
      <sheetName val="CONSTRUCTION_COMPONENT6"/>
      <sheetName val="ITB_COST6"/>
      <sheetName val="Main_Abs_(3)6"/>
      <sheetName val="Main_Abs6"/>
      <sheetName val="Ltg_Abs6"/>
      <sheetName val="BBT_Abs6"/>
      <sheetName val="PC_Raceway_6"/>
      <sheetName val="Raceway_Flr_GI_6"/>
      <sheetName val="PERFORATED_TRAY6"/>
      <sheetName val="Earthing_6"/>
      <sheetName val="LT_Panel6"/>
      <sheetName val="Temp_Cable6"/>
      <sheetName val="Junction_Box6"/>
      <sheetName val="DB's_&amp;_MCB's6"/>
      <sheetName val="Point_Wiring6"/>
      <sheetName val="Floor_Chipping6"/>
      <sheetName val="Light_Fixtures6"/>
      <sheetName val="2C_1_SQMM6"/>
      <sheetName val="1R_4C_2_5SQMM6"/>
      <sheetName val="3c_x_2_5(RP)_5_16"/>
      <sheetName val="4c_x_6sqmm6"/>
      <sheetName val="3c_X_2_5_(UPS)6"/>
      <sheetName val="3c_x_6_sqmm6"/>
      <sheetName val="3C_X_1_5SQMM6"/>
      <sheetName val="collections_plan_04016"/>
      <sheetName val="Eqpmnt_Pln6"/>
      <sheetName val="Basic_Rates6"/>
      <sheetName val="w't_table6"/>
      <sheetName val="cover_page6"/>
      <sheetName val="Material_recovery6"/>
      <sheetName val="DM_tANK_Allow6"/>
      <sheetName val="Main_Gate_House6"/>
      <sheetName val="unit_cost_6"/>
      <sheetName val="BLR_16"/>
      <sheetName val="HRSG_PRINT6"/>
      <sheetName val="Cost_control6"/>
      <sheetName val="13__Steel_-_Ratio2"/>
      <sheetName val="[temp_xls]14_07_10@&amp;Ò:2"/>
      <sheetName val="[temp_xls]¸:;b+/î&lt;î:&amp;&amp;2"/>
      <sheetName val="[temp_xls]14_07_10@^\&amp;82"/>
      <sheetName val="[temp_xls]Ü5)bÝ/8)6)&amp;&amp;2"/>
      <sheetName val="accom_cash"/>
      <sheetName val="Testing"/>
      <sheetName val="budget"/>
      <sheetName val="Bill.10"/>
      <sheetName val="OH-Recovery"/>
      <sheetName val="FEVA"/>
      <sheetName val="HO Costs"/>
      <sheetName val="간접비내역-1"/>
      <sheetName val="CPA7-31"/>
      <sheetName val="268"/>
      <sheetName val="Iron"/>
      <sheetName val="kitc"/>
      <sheetName val="Bldg"/>
      <sheetName val="Cert"/>
      <sheetName val="Sewr"/>
      <sheetName val="Base_Data"/>
      <sheetName val="Room Type"/>
      <sheetName val="Basement2 DB"/>
      <sheetName val="inflation calculator"/>
      <sheetName val="Amortization"/>
      <sheetName val="15-Mechanical "/>
      <sheetName val="5-Metal Works"/>
      <sheetName val="9-Finishes "/>
      <sheetName val="12-Furniture "/>
      <sheetName val="16-Electrical"/>
      <sheetName val="3-Concrete Work"/>
      <sheetName val="7-Thermal &amp; Moisture Protecti "/>
      <sheetName val="8-Doors &amp; Windows "/>
      <sheetName val="ÖZET"/>
      <sheetName val="Division 16"/>
      <sheetName val="COEFF"/>
      <sheetName val="CCTV KAMERE (2)"/>
      <sheetName val="Bill No.6"/>
      <sheetName val="Detailed Budget"/>
      <sheetName val="Area"/>
      <sheetName val="Area II"/>
      <sheetName val="SEX"/>
      <sheetName val="Sch. Areas"/>
      <sheetName val="Tk off"/>
      <sheetName val="Prelim_Summ"/>
      <sheetName val="Key Qty"/>
      <sheetName val="Basement Extract"/>
      <sheetName val="SAD"/>
      <sheetName val="SA Plen."/>
      <sheetName val="Retu. Duct"/>
      <sheetName val="RA Plen."/>
      <sheetName val="T. Ex. Duct"/>
      <sheetName val="finshes"/>
      <sheetName val="입찰내역 발주처 양식"/>
      <sheetName val="Villas Sanitaryware"/>
      <sheetName val="By Trade"/>
      <sheetName val="Div 3 - Concrete"/>
      <sheetName val="PAGE SUMMARY"/>
      <sheetName val="Summary "/>
      <sheetName val="Drop Down List"/>
      <sheetName val="E_Summary"/>
      <sheetName val="D_Cntnts"/>
      <sheetName val="purpose&amp;input"/>
      <sheetName val="Data Sheet 1"/>
      <sheetName val="Definitions"/>
      <sheetName val="F"/>
      <sheetName val="Unit_Name"/>
      <sheetName val="GRSummary"/>
      <sheetName val="Tender Rates"/>
      <sheetName val="[temp_xls]14_07_10@&amp;Ò:5"/>
      <sheetName val="[temp_xls]¸:;b+/î&lt;î:&amp;&amp;5"/>
      <sheetName val="[temp_xls]14_07_10@&amp;Ò:3"/>
      <sheetName val="[temp_xls]¸:;b+/î&lt;î:&amp;&amp;3"/>
      <sheetName val="[temp_xls]14_07_10@&amp;Ò:4"/>
      <sheetName val="[temp_xls]¸:;b+/î&lt;î:&amp;&amp;4"/>
      <sheetName val="[temp_xls]14_07_10@&amp;Ò:6"/>
      <sheetName val="[temp_xls]¸:;b+/î&lt;î:&amp;&amp;6"/>
      <sheetName val="DM_tANK_Allow7"/>
      <sheetName val="[temp_xls]14_07_10@&amp;Ò:7"/>
      <sheetName val="[temp_xls]¸:;b+/î&lt;î:&amp;&amp;7"/>
      <sheetName val="Indirect"/>
      <sheetName val="MATERIALS - RATES "/>
      <sheetName val="MATER._FUEL_SUB"/>
      <sheetName val="MATER__FUEL_SUB1"/>
      <sheetName val="MATER__FUEL_SUB"/>
      <sheetName val="seal"/>
      <sheetName val="Proj.Sum"/>
      <sheetName val="2.08"/>
      <sheetName val="2.09"/>
      <sheetName val="2.10"/>
      <sheetName val="2.11"/>
      <sheetName val="2.13"/>
      <sheetName val="Guard House #1; D,E,F"/>
      <sheetName val="Div.Sum"/>
      <sheetName val="Jan 19 -Feb 18 O.T"/>
      <sheetName val="Jan 19 -Feb 18 T.SHEET"/>
      <sheetName val="eval"/>
      <sheetName val="TRANSFR"/>
      <sheetName val="AN"/>
      <sheetName val="Summary TH2-V2"/>
      <sheetName val="App. A-Delivery"/>
      <sheetName val="V.Cost.Summary"/>
      <sheetName val="TOEC"/>
      <sheetName val="기준-중기 revised"/>
      <sheetName val="장비운반비"/>
      <sheetName val="Project Schedule"/>
      <sheetName val="Project Sch."/>
      <sheetName val="OUAIS"/>
      <sheetName val="CEC"/>
      <sheetName val="HEC"/>
      <sheetName val="INPUT DATA HERE"/>
      <sheetName val="Confidential"/>
      <sheetName val="Sumcosts"/>
      <sheetName val="[temp.xls]________8___b_______2"/>
      <sheetName val="[temp.xls]____________b_______2"/>
      <sheetName val="[temp.xls]________5___b___8___2"/>
      <sheetName val="[temp.xls][temp.xls]14_07_10__2"/>
      <sheetName val="[temp.xls][temp.xls]14_07_10__3"/>
      <sheetName val="[temp.xls][temp.xls]14_07_10__4"/>
      <sheetName val="[temp.xls][temp.xls]___b______2"/>
      <sheetName val="[temp.xls][temp.xls]14_07_10__5"/>
      <sheetName val="[temp.xls][temp.xls]_5_b__8_6_2"/>
      <sheetName val="[temp.xls][temp.xls]08_07_10__2"/>
      <sheetName val="[temp.xls][temp.xls]14_07_10__6"/>
      <sheetName val="[temp.xls][temp.xls]_09_07_10_2"/>
      <sheetName val="11"/>
      <sheetName val="Rates for public areas"/>
      <sheetName val="sc PhI ok"/>
      <sheetName val="GULF"/>
      <sheetName val="Planned"/>
      <sheetName val="PIPES"/>
      <sheetName val="Softscape Buildup"/>
      <sheetName val="Mat'l Rate"/>
      <sheetName val="payment type"/>
      <sheetName val="Local Ring 1"/>
      <sheetName val="BASIS -DEC 08"/>
      <sheetName val="MONTH"/>
      <sheetName val="Mp-team 1"/>
      <sheetName val="BW Fence"/>
      <sheetName val="Item정리"/>
      <sheetName val="MOTOR"/>
      <sheetName val="Reference Data"/>
      <sheetName val="BQLIST"/>
      <sheetName val="Gen Sum"/>
      <sheetName val="Overview (OAD)"/>
      <sheetName val="Design Changes"/>
      <sheetName val="Detailed"/>
      <sheetName val="Quay_A"/>
      <sheetName val="Det_Des"/>
      <sheetName val="CMS"/>
      <sheetName val="Drn"/>
      <sheetName val="info"/>
      <sheetName val="SDH BOM"/>
      <sheetName val="RECAP DEVIS"/>
      <sheetName val="GF"/>
      <sheetName val="FinishSched"/>
      <sheetName val="Soarin"/>
      <sheetName val="Pump Rm's div-27  "/>
      <sheetName val="Substation div-27 "/>
      <sheetName val="costing_FE"/>
      <sheetName val="SubmitCal"/>
      <sheetName val="MATERIALS_masterlist"/>
      <sheetName val="B3- Concrete Work"/>
      <sheetName val="B4- Block Work"/>
      <sheetName val="B5 - Water Proofing and Roofing"/>
      <sheetName val="B6 - Aluminum Works"/>
      <sheetName val="B7 - Wooden Works"/>
      <sheetName val="B8 - FLOOR, WALLS AND CEILING F"/>
      <sheetName val="qty schedule"/>
      <sheetName val="Varitations Not Agreed"/>
      <sheetName val="Master Data Sheet"/>
      <sheetName val="Analyses"/>
      <sheetName val="DAF-1"/>
      <sheetName val="Section II"/>
      <sheetName val="Section III"/>
      <sheetName val="W006"/>
      <sheetName val="Optionals"/>
      <sheetName val="P-Sum-Cab"/>
      <sheetName val="Named ranges"/>
      <sheetName val="Entry"/>
      <sheetName val="HO_Costs"/>
      <sheetName val="Bill_10"/>
      <sheetName val="Itemised Breakdown"/>
      <sheetName val="Details for Charts"/>
      <sheetName val="Cash Flow-Format-XII"/>
      <sheetName val="GS"/>
      <sheetName val="COL-SCH"/>
      <sheetName val="MPR_PA_1"/>
      <sheetName val="Co-ef"/>
      <sheetName val="직원동원계획"/>
      <sheetName val="SOURCE"/>
      <sheetName val="TB-내역서"/>
      <sheetName val="CAL."/>
      <sheetName val="M_B"/>
      <sheetName val="eq_data"/>
      <sheetName val="본지점중"/>
      <sheetName val="보온자재단가표"/>
      <sheetName val="비교"/>
      <sheetName val="사업계획"/>
      <sheetName val="Mech CIF"/>
      <sheetName val="투입실적"/>
      <sheetName val="96.12"/>
      <sheetName val="HDECGTY"/>
      <sheetName val="B. Erec_BOQ(Filed)"/>
      <sheetName val="수입"/>
      <sheetName val="인건비"/>
      <sheetName val="영업소실적"/>
      <sheetName val="Indirect Cost"/>
      <sheetName val="COVERSHEET PAGE"/>
      <sheetName val="OUT"/>
      <sheetName val="VC2 9.98"/>
      <sheetName val="간접인원 급료산출"/>
      <sheetName val="Grade Slab Civils"/>
      <sheetName val="schedule_nos"/>
      <sheetName val="Cash_Flow_Working"/>
      <sheetName val="sc_PhI_ok"/>
      <sheetName val="Division_16"/>
      <sheetName val="Area_II"/>
      <sheetName val="CCTV_KAMERE_(2)"/>
      <sheetName val="Softscape_Buildup"/>
      <sheetName val="Mat'l_Rate"/>
      <sheetName val="payment_type"/>
      <sheetName val="BQ_External"/>
      <sheetName val="Sch__Areas"/>
      <sheetName val="Tk_off"/>
      <sheetName val="Local_Ring_1"/>
      <sheetName val="Sub Cont. Comp."/>
      <sheetName val="DETAILED  BOQ"/>
      <sheetName val="Gym_AV3"/>
      <sheetName val="Key_Qty"/>
      <sheetName val="Basement_Extract"/>
      <sheetName val="SA_Plen_"/>
      <sheetName val="Retu__Duct"/>
      <sheetName val="RA_Plen_"/>
      <sheetName val="T__Ex__Duct"/>
      <sheetName val="Bill_No_6"/>
      <sheetName val="Mp-team_1"/>
      <sheetName val="Gym_AV4"/>
      <sheetName val="Key_Qty1"/>
      <sheetName val="Basement_Extract1"/>
      <sheetName val="SA_Plen_1"/>
      <sheetName val="Retu__Duct1"/>
      <sheetName val="RA_Plen_1"/>
      <sheetName val="T__Ex__Duct1"/>
      <sheetName val="F4_131"/>
      <sheetName val="HO_Costs1"/>
      <sheetName val="Break_up_Sheet1"/>
      <sheetName val="Bill_101"/>
      <sheetName val="schedule_nos1"/>
      <sheetName val="Bill_No_61"/>
      <sheetName val="BQ_External1"/>
      <sheetName val="Cash_Flow_Working1"/>
      <sheetName val="Division_161"/>
      <sheetName val="CCTV_KAMERE_(2)1"/>
      <sheetName val="Softscape_Buildup1"/>
      <sheetName val="Mat'l_Rate1"/>
      <sheetName val="payment_type1"/>
      <sheetName val="Mp-team_11"/>
      <sheetName val="finalj"/>
      <sheetName val="BaseWeight"/>
      <sheetName val="Ra  stair"/>
      <sheetName val="Appendix A"/>
      <sheetName val="7. 매출 투입 취하"/>
      <sheetName val="1.01"/>
      <sheetName val="Building 1"/>
      <sheetName val="CCS Summary"/>
      <sheetName val="4C (R2)"/>
      <sheetName val="Actual"/>
      <sheetName val="UNIT2"/>
      <sheetName val="POWER"/>
      <sheetName val="Equipment"/>
      <sheetName val="Labor"/>
      <sheetName val="Materials"/>
      <sheetName val="Allowable report"/>
      <sheetName val="PROJECT BRIEF_EX_NEW_"/>
      <sheetName val="C3"/>
      <sheetName val="CIF_COST_ITEM13"/>
      <sheetName val="Oud_Metha10"/>
      <sheetName val="Port_Saeed10"/>
      <sheetName val="Al_Wasl10"/>
      <sheetName val="73_Free_Chart_Templates_-_33"/>
      <sheetName val="Initial_Data9"/>
      <sheetName val="Project_Brief3"/>
      <sheetName val="COST_SHEET3"/>
      <sheetName val="Cable_Rate_10_05_153"/>
      <sheetName val="WIRING_ACCS3"/>
      <sheetName val="Cabletray_3"/>
      <sheetName val="DG_COMP3"/>
      <sheetName val="İşin_Adı3"/>
      <sheetName val="IPS_new1"/>
      <sheetName val="Project_Data1"/>
      <sheetName val="MEP_Factors"/>
      <sheetName val="VENDOR_LIST"/>
      <sheetName val="CHIFLET"/>
      <sheetName val="Resort1"/>
      <sheetName val="Personal_Account"/>
      <sheetName val="Clossing_Balance"/>
      <sheetName val="Dayto_day_exp"/>
      <sheetName val="Personal_Exp_Arul"/>
      <sheetName val="Gokul_Road"/>
      <sheetName val="LOCAL RATES"/>
      <sheetName val="num-word"/>
      <sheetName val="7 Steel Rein."/>
      <sheetName val="Indices"/>
      <sheetName val="Apr-Mar New"/>
      <sheetName val="Count Summary"/>
      <sheetName val="Qty-UG"/>
      <sheetName val="08.07.10_x0005_쳠ȃ"/>
      <sheetName val="Assm"/>
      <sheetName val="PRECAST_lightconc-II53"/>
      <sheetName val="Cleaning_&amp;_Grubbing53"/>
      <sheetName val="PRECAST_lightconc_II53"/>
      <sheetName val="College_Details53"/>
      <sheetName val="Personal_53"/>
      <sheetName val="jidal_dam53"/>
      <sheetName val="fran_temp53"/>
      <sheetName val="kona_swit53"/>
      <sheetName val="template_(8)53"/>
      <sheetName val="template_(9)53"/>
      <sheetName val="OVER_HEADS53"/>
      <sheetName val="Cover_Sheet53"/>
      <sheetName val="BOQ_REV_A53"/>
      <sheetName val="PTB_(IO)53"/>
      <sheetName val="BMS_53"/>
      <sheetName val="SPT_vs_PHI53"/>
      <sheetName val="TBAL9697_-group_wise__sdpl53"/>
      <sheetName val="TAX_BILLS51"/>
      <sheetName val="CASH_BILLS51"/>
      <sheetName val="LABOUR_BILLS51"/>
      <sheetName val="puch_order51"/>
      <sheetName val="Sheet1_(2)51"/>
      <sheetName val="Quantity_Schedule52"/>
      <sheetName val="Revenue__Schedule_52"/>
      <sheetName val="Balance_works_-_Direct_Cost52"/>
      <sheetName val="Balance_works_-_Indirect_Cost52"/>
      <sheetName val="Fund_Plan52"/>
      <sheetName val="Bill_of_Resources52"/>
      <sheetName val="SITE_OVERHEADS51"/>
      <sheetName val="labour_coeff51"/>
      <sheetName val="Site_Dev_BOQ51"/>
      <sheetName val="Expenditure_plan51"/>
      <sheetName val="ORDER_BOOKING51"/>
      <sheetName val="Costing_Upto_Mar'11_(2)51"/>
      <sheetName val="Tender_Summary51"/>
      <sheetName val="beam-reinft-IIInd_floor51"/>
      <sheetName val="Prelims_Breakup51"/>
      <sheetName val="Boq_Block_A51"/>
      <sheetName val="M-Book_for_Conc51"/>
      <sheetName val="M-Book_for_FW51"/>
      <sheetName val="_24_07_10_RS_&amp;_SECURITY51"/>
      <sheetName val="24_07_10_CIVIL_WET51"/>
      <sheetName val="_24_07_10_CIVIL51"/>
      <sheetName val="_24_07_10_MECH-FAB51"/>
      <sheetName val="_24_07_10_MECH-TANK51"/>
      <sheetName val="_23_07_10_N_SHIFT_MECH-FAB51"/>
      <sheetName val="_23_07_10_N_SHIFT_MECH-TANK51"/>
      <sheetName val="_23_07_10_RS_&amp;_SECURITY51"/>
      <sheetName val="23_07_10_CIVIL_WET51"/>
      <sheetName val="_23_07_10_CIVIL51"/>
      <sheetName val="_23_07_10_MECH-FAB51"/>
      <sheetName val="_23_07_10_MECH-TANK51"/>
      <sheetName val="_22_07_10_N_SHIFT_MECH-FAB51"/>
      <sheetName val="_22_07_10_N_SHIFT_MECH-TANK51"/>
      <sheetName val="_22_07_10_RS_&amp;_SECURITY51"/>
      <sheetName val="22_07_10_CIVIL_WET51"/>
      <sheetName val="_22_07_10_CIVIL51"/>
      <sheetName val="_22_07_10_MECH-FAB51"/>
      <sheetName val="_22_07_10_MECH-TANK51"/>
      <sheetName val="_21_07_10_N_SHIFT_MECH-FAB51"/>
      <sheetName val="_21_07_10_N_SHIFT_MECH-TANK51"/>
      <sheetName val="_21_07_10_RS_&amp;_SECURITY51"/>
      <sheetName val="21_07_10_CIVIL_WET51"/>
      <sheetName val="_21_07_10_CIVIL51"/>
      <sheetName val="_21_07_10_MECH-FAB51"/>
      <sheetName val="_21_07_10_MECH-TANK51"/>
      <sheetName val="_20_07_10_N_SHIFT_MECH-FAB51"/>
      <sheetName val="_20_07_10_N_SHIFT_MECH-TANK51"/>
      <sheetName val="_20_07_10_RS_&amp;_SECURITY51"/>
      <sheetName val="20_07_10_CIVIL_WET51"/>
      <sheetName val="_20_07_10_CIVIL51"/>
      <sheetName val="_20_07_10_MECH-FAB51"/>
      <sheetName val="_20_07_10_MECH-TANK51"/>
      <sheetName val="_19_07_10_N_SHIFT_MECH-FAB51"/>
      <sheetName val="_19_07_10_N_SHIFT_MECH-TANK51"/>
      <sheetName val="_19_07_10_RS_&amp;_SECURITY51"/>
      <sheetName val="19_07_10_CIVIL_WET51"/>
      <sheetName val="_19_07_10_CIVIL51"/>
      <sheetName val="_19_07_10_MECH-FAB51"/>
      <sheetName val="_19_07_10_MECH-TANK51"/>
      <sheetName val="_18_07_10_N_SHIFT_MECH-FAB51"/>
      <sheetName val="_18_07_10_N_SHIFT_MECH-TANK51"/>
      <sheetName val="_18_07_10_RS_&amp;_SECURITY51"/>
      <sheetName val="18_07_10_CIVIL_WET51"/>
      <sheetName val="_18_07_10_CIVIL51"/>
      <sheetName val="_18_07_10_MECH-FAB51"/>
      <sheetName val="_18_07_10_MECH-TANK51"/>
      <sheetName val="_17_07_10_N_SHIFT_MECH-FAB51"/>
      <sheetName val="_17_07_10_N_SHIFT_MECH-TANK51"/>
      <sheetName val="_17_07_10_RS_&amp;_SECURITY51"/>
      <sheetName val="17_07_10_CIVIL_WET51"/>
      <sheetName val="_17_07_10_CIVIL51"/>
      <sheetName val="_17_07_10_MECH-FAB51"/>
      <sheetName val="_17_07_10_MECH-TANK51"/>
      <sheetName val="_16_07_10_N_SHIFT_MECH-FAB50"/>
      <sheetName val="_16_07_10_N_SHIFT_MECH-TANK50"/>
      <sheetName val="_16_07_10_RS_&amp;_SECURITY50"/>
      <sheetName val="16_07_10_CIVIL_WET50"/>
      <sheetName val="_16_07_10_CIVIL50"/>
      <sheetName val="_16_07_10_MECH-FAB50"/>
      <sheetName val="_16_07_10_MECH-TANK50"/>
      <sheetName val="_15_07_10_N_SHIFT_MECH-FAB50"/>
      <sheetName val="_15_07_10_N_SHIFT_MECH-TANK50"/>
      <sheetName val="_15_07_10_RS_&amp;_SECURITY50"/>
      <sheetName val="15_07_10_CIVIL_WET50"/>
      <sheetName val="_15_07_10_CIVIL50"/>
      <sheetName val="_15_07_10_MECH-FAB50"/>
      <sheetName val="_15_07_10_MECH-TANK50"/>
      <sheetName val="_14_07_10_N_SHIFT_MECH-FAB50"/>
      <sheetName val="_14_07_10_N_SHIFT_MECH-TANK50"/>
      <sheetName val="_14_07_10_RS_&amp;_SECURITY50"/>
      <sheetName val="14_07_10_CIVIL_WET50"/>
      <sheetName val="_14_07_10_CIVIL50"/>
      <sheetName val="_14_07_10_MECH-FAB50"/>
      <sheetName val="_14_07_10_MECH-TANK50"/>
      <sheetName val="_13_07_10_N_SHIFT_MECH-FAB50"/>
      <sheetName val="_13_07_10_N_SHIFT_MECH-TANK50"/>
      <sheetName val="_13_07_10_RS_&amp;_SECURITY50"/>
      <sheetName val="13_07_10_CIVIL_WET50"/>
      <sheetName val="_13_07_10_CIVIL50"/>
      <sheetName val="_13_07_10_MECH-FAB50"/>
      <sheetName val="_13_07_10_MECH-TANK50"/>
      <sheetName val="_12_07_10_N_SHIFT_MECH-FAB50"/>
      <sheetName val="_12_07_10_N_SHIFT_MECH-TANK50"/>
      <sheetName val="_12_07_10_RS_&amp;_SECURITY50"/>
      <sheetName val="12_07_10_CIVIL_WET50"/>
      <sheetName val="_12_07_10_CIVIL50"/>
      <sheetName val="_12_07_10_MECH-FAB50"/>
      <sheetName val="_12_07_10_MECH-TANK50"/>
      <sheetName val="_11_07_10_N_SHIFT_MECH-FAB50"/>
      <sheetName val="_11_07_10_N_SHIFT_MECH-TANK50"/>
      <sheetName val="_11_07_10_RS_&amp;_SECURITY50"/>
      <sheetName val="11_07_10_CIVIL_WET50"/>
      <sheetName val="_11_07_10_CIVIL50"/>
      <sheetName val="_11_07_10_MECH-FAB50"/>
      <sheetName val="_11_07_10_MECH-TANK50"/>
      <sheetName val="_10_07_10_N_SHIFT_MECH-FAB50"/>
      <sheetName val="_10_07_10_N_SHIFT_MECH-TANK50"/>
      <sheetName val="_10_07_10_RS_&amp;_SECURITY50"/>
      <sheetName val="10_07_10_CIVIL_WET50"/>
      <sheetName val="_10_07_10_CIVIL50"/>
      <sheetName val="_10_07_10_MECH-FAB50"/>
      <sheetName val="_10_07_10_MECH-TANK50"/>
      <sheetName val="_09_07_10_N_SHIFT_MECH-FAB50"/>
      <sheetName val="_09_07_10_N_SHIFT_MECH-TANK50"/>
      <sheetName val="_09_07_10_RS_&amp;_SECURITY50"/>
      <sheetName val="09_07_10_CIVIL_WET50"/>
      <sheetName val="_09_07_10_CIVIL50"/>
      <sheetName val="_09_07_10_MECH-FAB50"/>
      <sheetName val="_09_07_10_MECH-TANK50"/>
      <sheetName val="_08_07_10_N_SHIFT_MECH-FAB50"/>
      <sheetName val="_08_07_10_N_SHIFT_MECH-TANK50"/>
      <sheetName val="_08_07_10_RS_&amp;_SECURITY50"/>
      <sheetName val="08_07_10_CIVIL_WET50"/>
      <sheetName val="_08_07_10_CIVIL50"/>
      <sheetName val="_08_07_10_MECH-FAB50"/>
      <sheetName val="_08_07_10_MECH-TANK50"/>
      <sheetName val="_07_07_10_N_SHIFT_MECH-FAB50"/>
      <sheetName val="_07_07_10_N_SHIFT_MECH-TANK50"/>
      <sheetName val="_07_07_10_RS_&amp;_SECURITY50"/>
      <sheetName val="07_07_10_CIVIL_WET50"/>
      <sheetName val="_07_07_10_CIVIL50"/>
      <sheetName val="_07_07_10_MECH-FAB50"/>
      <sheetName val="_07_07_10_MECH-TANK50"/>
      <sheetName val="_06_07_10_N_SHIFT_MECH-FAB50"/>
      <sheetName val="_06_07_10_N_SHIFT_MECH-TANK50"/>
      <sheetName val="_06_07_10_RS_&amp;_SECURITY50"/>
      <sheetName val="06_07_10_CIVIL_WET50"/>
      <sheetName val="_06_07_10_CIVIL50"/>
      <sheetName val="_06_07_10_MECH-FAB50"/>
      <sheetName val="_06_07_10_MECH-TANK50"/>
      <sheetName val="_05_07_10_N_SHIFT_MECH-FAB50"/>
      <sheetName val="_05_07_10_N_SHIFT_MECH-TANK50"/>
      <sheetName val="_05_07_10_RS_&amp;_SECURITY50"/>
      <sheetName val="05_07_10_CIVIL_WET50"/>
      <sheetName val="_05_07_10_CIVIL50"/>
      <sheetName val="_05_07_10_MECH-FAB50"/>
      <sheetName val="_05_07_10_MECH-TANK50"/>
      <sheetName val="_04_07_10_N_SHIFT_MECH-FAB50"/>
      <sheetName val="_04_07_10_N_SHIFT_MECH-TANK50"/>
      <sheetName val="_04_07_10_RS_&amp;_SECURITY50"/>
      <sheetName val="04_07_10_CIVIL_WET50"/>
      <sheetName val="_04_07_10_CIVIL50"/>
      <sheetName val="_04_07_10_MECH-FAB50"/>
      <sheetName val="_04_07_10_MECH-TANK50"/>
      <sheetName val="_03_07_10_N_SHIFT_MECH-FAB50"/>
      <sheetName val="_03_07_10_N_SHIFT_MECH-TANK50"/>
      <sheetName val="_03_07_10_RS_&amp;_SECURITY_50"/>
      <sheetName val="03_07_10_CIVIL_WET_50"/>
      <sheetName val="_03_07_10_CIVIL_50"/>
      <sheetName val="_03_07_10_MECH-FAB_50"/>
      <sheetName val="_03_07_10_MECH-TANK_50"/>
      <sheetName val="_02_07_10_N_SHIFT_MECH-FAB_50"/>
      <sheetName val="_02_07_10_N_SHIFT_MECH-TANK_50"/>
      <sheetName val="_02_07_10_RS_&amp;_SECURITY50"/>
      <sheetName val="02_07_10_CIVIL_WET50"/>
      <sheetName val="_02_07_10_CIVIL50"/>
      <sheetName val="_02_07_10_MECH-FAB50"/>
      <sheetName val="_02_07_10_MECH-TANK50"/>
      <sheetName val="_01_07_10_N_SHIFT_MECH-FAB50"/>
      <sheetName val="_01_07_10_N_SHIFT_MECH-TANK50"/>
      <sheetName val="_01_07_10_RS_&amp;_SECURITY50"/>
      <sheetName val="01_07_10_CIVIL_WET50"/>
      <sheetName val="_01_07_10_CIVIL50"/>
      <sheetName val="_01_07_10_MECH-FAB50"/>
      <sheetName val="_01_07_10_MECH-TANK50"/>
      <sheetName val="_30_06_10_N_SHIFT_MECH-FAB50"/>
      <sheetName val="_30_06_10_N_SHIFT_MECH-TANK50"/>
      <sheetName val="scurve_calc_(2)50"/>
      <sheetName val="Direct_cost_shed_A-2_50"/>
      <sheetName val="Meas_-Hotel_Part51"/>
      <sheetName val="BOQ_Direct_selling_cost50"/>
      <sheetName val="Civil_Boq50"/>
      <sheetName val="BOQ_(2)51"/>
      <sheetName val="St_co_91_5lvl50"/>
      <sheetName val="22_12_201151"/>
      <sheetName val="Contract_Night_Staff50"/>
      <sheetName val="Contract_Day_Staff50"/>
      <sheetName val="Day_Shift50"/>
      <sheetName val="Night_Shift50"/>
      <sheetName val="Fee_Rate_Summary50"/>
      <sheetName val="_09_07_10_M顅ᎆ뤀ᨇ԰?缀?50"/>
      <sheetName val="TBAL9697__group_wise__sdpl50"/>
      <sheetName val="final_abstract50"/>
      <sheetName val="Ave_wtd_rates50"/>
      <sheetName val="Material_50"/>
      <sheetName val="Labour_&amp;_Plant50"/>
      <sheetName val="Cashflow_projection50"/>
      <sheetName val="PA-_Consutant_50"/>
      <sheetName val="Item-_Compact50"/>
      <sheetName val="Civil_Works50"/>
      <sheetName val="IO_List50"/>
      <sheetName val="Fill_this_out_first___50"/>
      <sheetName val="INPUT_SHEET50"/>
      <sheetName val="Meas__Hotel_Part50"/>
      <sheetName val="Labour_productivity50"/>
      <sheetName val="DI_Rate_Analysis51"/>
      <sheetName val="Economic_RisingMain__Ph-I51"/>
      <sheetName val="SP_Break_Up50"/>
      <sheetName val="Sales_&amp;_Prod50"/>
      <sheetName val="Cost_Index50"/>
      <sheetName val="cash_in_flow_Summary_JV_50"/>
      <sheetName val="water_prop_50"/>
      <sheetName val="GR_slab-reinft50"/>
      <sheetName val="Staff_Acco_50"/>
      <sheetName val="Project_Details__50"/>
      <sheetName val="Driveway_Beams50"/>
      <sheetName val="INDIGINEOUS_ITEMS_50"/>
      <sheetName val="MN_T_B_50"/>
      <sheetName val="F20_Risk_Analysis50"/>
      <sheetName val="Change_Order_Log50"/>
      <sheetName val="2000_MOR50"/>
      <sheetName val="3cd_Annexure50"/>
      <sheetName val="Fin__Assumpt__-_Sensitivities50"/>
      <sheetName val="Bill_150"/>
      <sheetName val="Bill_250"/>
      <sheetName val="Bill_350"/>
      <sheetName val="Bill_450"/>
      <sheetName val="Bill_550"/>
      <sheetName val="Bill_650"/>
      <sheetName val="Bill_750"/>
      <sheetName val="Rate_analysis-_BOQ_1_50"/>
      <sheetName val="1_Civil-RA50"/>
      <sheetName val="_09_07_10_M顅ᎆ뤀ᨇ԰50"/>
      <sheetName val="_09_07_10_M顅ᎆ뤀ᨇ԰_缀_50"/>
      <sheetName val="Structure_Bills_Qty50"/>
      <sheetName val="Rate_Analysis50"/>
      <sheetName val="Pacakges_split50"/>
      <sheetName val="Assumption_Inputs50"/>
      <sheetName val="Phase_150"/>
      <sheetName val="Eqpmnt_Plng50"/>
      <sheetName val="Debits_as_on_12_04_0849"/>
      <sheetName val="T-P1,_FINISHES_WORKING_50"/>
      <sheetName val="Assumption_&amp;_Exclusion50"/>
      <sheetName val="LABOUR_RATE50"/>
      <sheetName val="Material_Rate50"/>
      <sheetName val="Switch_V1650"/>
      <sheetName val="Theo_Cons-June'1049"/>
      <sheetName val="DEINKING(ANNEX_1)50"/>
      <sheetName val="AutoOpen_Stub_Data50"/>
      <sheetName val="Data_Sheet49"/>
      <sheetName val="External_Doors50"/>
      <sheetName val="STAFFSCHED_49"/>
      <sheetName val="Cat_A_Change_Control50"/>
      <sheetName val="Grade_Slab_-150"/>
      <sheetName val="Grade_Slab_-250"/>
      <sheetName val="Grade_slab-350"/>
      <sheetName val="Grade_slab_-450"/>
      <sheetName val="Grade_slab_-550"/>
      <sheetName val="Grade_slab_-650"/>
      <sheetName val="Factor_Sheet50"/>
      <sheetName val="India_F&amp;S_Template49"/>
      <sheetName val="_bus_bay49"/>
      <sheetName val="doq_449"/>
      <sheetName val="doq_249"/>
      <sheetName val="11B_49"/>
      <sheetName val="ACAD_Finishes49"/>
      <sheetName val="Site_Details49"/>
      <sheetName val="Site_Area_Statement49"/>
      <sheetName val="BOQ_LT49"/>
      <sheetName val="Summary_WG49"/>
      <sheetName val="AFAS_49"/>
      <sheetName val="RDS_&amp;_WLD49"/>
      <sheetName val="PA_System49"/>
      <sheetName val="Server_&amp;_PAC_Room49"/>
      <sheetName val="HVAC_BOQ49"/>
      <sheetName val="Deduction_of_assets48"/>
      <sheetName val="14_07_10_CIVIL_W [49"/>
      <sheetName val="Income_Statement49"/>
      <sheetName val="Invoice_Tracker49"/>
      <sheetName val="d-safe_specs48"/>
      <sheetName val="Quote_Sheet48"/>
      <sheetName val="Top_Sheet49"/>
      <sheetName val="Col_NUM49"/>
      <sheetName val="COLUMN_RC_49"/>
      <sheetName val="STILT_Floor_Slab_NUM49"/>
      <sheetName val="First_Floor_Slab_RC49"/>
      <sheetName val="FIRST_FLOOR_SLAB_WT_SUMMARY49"/>
      <sheetName val="Stilt_Floor_Beam_NUM49"/>
      <sheetName val="STILT_BEAM_NUM49"/>
      <sheetName val="STILT_BEAM_RC49"/>
      <sheetName val="Stilt_wall_Num49"/>
      <sheetName val="STILT_WALL_RC49"/>
      <sheetName val="Z-DETAILS_ABOVE_RAFT_UPTO_+0_50"/>
      <sheetName val="Z-DETAILS_ABOVE_RAFT_UPTO_+_(58"/>
      <sheetName val="TOTAL_CHECK49"/>
      <sheetName val="TYP___wall_Num49"/>
      <sheetName val="Z-DETAILS_TYP__+2_85_TO_+8_8549"/>
      <sheetName val="Blr_hire48"/>
      <sheetName val="PRECAST_lig(tconc_II48"/>
      <sheetName val="Misc__Data48"/>
      <sheetName val="Load_Details(B2)49"/>
      <sheetName val="Works_-_Quote_Sheet49"/>
      <sheetName val="Cost_Basis48"/>
      <sheetName val="MASTER_RATE_ANALYSIS48"/>
      <sheetName val="RMG_-ABS48"/>
      <sheetName val="T_P_-ABS48"/>
      <sheetName val="T_P_-MB48"/>
      <sheetName val="E_P_R-ABS48"/>
      <sheetName val="E__R-MB48"/>
      <sheetName val="Bldg_6-ABS48"/>
      <sheetName val="Bldg_6-MB48"/>
      <sheetName val="Kz_Grid_Press_foundation_ABS48"/>
      <sheetName val="Kz_Grid_Press_foundation_meas48"/>
      <sheetName val="600-1200T__ABS48"/>
      <sheetName val="600-1200T_Meas48"/>
      <sheetName val="BSR-II_ABS48"/>
      <sheetName val="BSR-II_meas48"/>
      <sheetName val="Misc_ABS48"/>
      <sheetName val="Misc_MB48"/>
      <sheetName val="This_Bill48"/>
      <sheetName val="Upto_Previous48"/>
      <sheetName val="Up_to_date48"/>
      <sheetName val="Grand_Abstract48"/>
      <sheetName val="Blank_MB48"/>
      <sheetName val="cement_summary48"/>
      <sheetName val="Reinforcement_Steel48"/>
      <sheetName val="P-I_CEMENT_RECONCILIATION_48"/>
      <sheetName val="Ra-38_area_wise_summary48"/>
      <sheetName val="P-II_Cement_Reconciliation48"/>
      <sheetName val="Ra-16_P-II48"/>
      <sheetName val="RA_16-_GH48"/>
      <sheetName val="Intro_48"/>
      <sheetName val="Gate_248"/>
      <sheetName val="Name_List48"/>
      <sheetName val="VF_Full_Recon48"/>
      <sheetName val="PITP3_COPY48"/>
      <sheetName val="Meas_48"/>
      <sheetName val="BLOCK-A_(MEA_SHEET)49"/>
      <sheetName val="Expenses_Actual_Vs__Budgeted48"/>
      <sheetName val="Col_up_to_plinth48"/>
      <sheetName val="Project_Ignite48"/>
      <sheetName val="RCC,Ret__Wall48"/>
      <sheetName val="Schedules_PL25"/>
      <sheetName val="Schedules_BS25"/>
      <sheetName val="lead statement"/>
      <sheetName val="ACT"/>
      <sheetName val="Bundles at Stock"/>
      <sheetName val="Column Vertical B-01"/>
      <sheetName val="Bank Guarantee"/>
      <sheetName val="PIPING LINE LIST"/>
      <sheetName val="Crane List General"/>
      <sheetName val="기안"/>
      <sheetName val="출금실적"/>
      <sheetName val="Data-2011-12"/>
      <sheetName val="_temp.xls_14.07.10@_x00"/>
      <sheetName val="_temp.xls_14.07.10@^__x0001_&amp;_x"/>
      <sheetName val="_temp.xls_08.07.10헾】_x0005____"/>
      <sheetName val="_temp.xls_ 09.07.10 M蕸_헾⿓_x0005"/>
      <sheetName val="Components"/>
      <sheetName val="SSR _ NSSR Market final"/>
      <sheetName val="22_聄2_201119"/>
      <sheetName val="rab - persiapan &amp; lantai-1"/>
      <sheetName val="Old"/>
      <sheetName val="Break_Up"/>
      <sheetName val="RESULT"/>
      <sheetName val="LIST OF MAKES"/>
      <sheetName val="Break_Up (bc)"/>
      <sheetName val="Break_Up (bc1)"/>
      <sheetName val="Break_Up (bc2)"/>
      <sheetName val="Table"/>
      <sheetName val="train cash"/>
      <sheetName val="ANNEX-2-SUMMARY OF SWGR &amp; CTRL "/>
      <sheetName val="ANNEX-3 SERVICE SYSTEMS"/>
      <sheetName val="405"/>
      <sheetName val="427"/>
      <sheetName val="403"/>
      <sheetName val="IT-Fri Base"/>
      <sheetName val="CMISFA"/>
      <sheetName val="00acttbl"/>
      <sheetName val="PSrpt25"/>
      <sheetName val="00budtbl"/>
      <sheetName val="Service Function"/>
      <sheetName val="Actuals_by_Job"/>
      <sheetName val="Outlook"/>
      <sheetName val="Sch.Main Bldg."/>
      <sheetName val="Arch"/>
      <sheetName val="ANN-I-DETAILS"/>
      <sheetName val="curlocal"/>
      <sheetName val="As per Companies Act"/>
      <sheetName val="IT Dep"/>
      <sheetName val="China"/>
      <sheetName val="DSM checkbook"/>
      <sheetName val="EXPL.AGUA"/>
      <sheetName val="3BPA00132-5-3 W plan HVPNL"/>
      <sheetName val="Groupings BS"/>
      <sheetName val="21 &amp; 22"/>
      <sheetName val="25"/>
      <sheetName val="26"/>
      <sheetName val="[temp.xls]14.07.10@?_x0003_&amp;???Ò:"/>
      <sheetName val="Bill _x0005_"/>
      <sheetName val="Bill þ"/>
      <sheetName val="Tubi"/>
      <sheetName val="CFForecast detail"/>
      <sheetName val="[temp.xls][temp.xls]08_07_10__3"/>
      <sheetName val="[temp.xls][temp_xls]14_07_10__2"/>
      <sheetName val="[temp.xls][temp_xls]14_07_10__3"/>
      <sheetName val="[temp.xls][temp_xls]___b______2"/>
      <sheetName val="[temp.xls][temp_xls]_5_b__8_6_2"/>
      <sheetName val="[temp.xls][temp_xls]08_07_10__2"/>
      <sheetName val="[temp.xls][temp_xls]14_07_10__4"/>
      <sheetName val="[temp.xls][temp_xls]_09_07_10_2"/>
      <sheetName val="[temp.xls][temp.xls]08_07_10__4"/>
      <sheetName val="[temp.xls][temp.xls]14_07_10__7"/>
      <sheetName val="[temp.xls][temp.xls]_09_07_10_3"/>
      <sheetName val="[temp.xls][temp.xls]08_07_10__5"/>
      <sheetName val="[temp.xls]________8___b_______3"/>
      <sheetName val="[temp.xls]____________b_______3"/>
      <sheetName val="[temp.xls][temp.xls]________8_2"/>
      <sheetName val="[temp.xls][temp.xls]__________2"/>
      <sheetName val="bus bay"/>
      <sheetName val="doq-7"/>
      <sheetName val="doq-9 CUR &amp; EMBK"/>
      <sheetName val="Junction Sum."/>
      <sheetName val="doq-11"/>
      <sheetName val="Toll Plaza"/>
      <sheetName val="doq 3"/>
      <sheetName val="A.O.R r1Str"/>
      <sheetName val="A.O.R r1"/>
      <sheetName val="A.O.R (2)"/>
      <sheetName val="Rates Basic"/>
      <sheetName val="วัดใต้"/>
      <sheetName val="GF SB Ok "/>
      <sheetName val="현금흐름표"/>
      <sheetName val="debitnote-CT1"/>
      <sheetName val="LANDOI_CHOI_NALLAH"/>
      <sheetName val="NOT FULL RESTRAINT"/>
      <sheetName val="BEARING &amp; BUCKLING"/>
      <sheetName val="PFC"/>
      <sheetName val="RSJ"/>
      <sheetName val="switch"/>
      <sheetName val="Basic Civil Rates"/>
      <sheetName val="Wastage"/>
      <sheetName val="08.07.10헾】_x0005__⇯"/>
      <sheetName val="14_07_10_CIVIL_W _32"/>
      <sheetName val="14_07_10_CIVIL_W _45"/>
      <sheetName val="14_07_10_CIVIL_W _33"/>
      <sheetName val="14_07_10_CIVIL_W _34"/>
      <sheetName val="14_07_10_CIVIL_W _37"/>
      <sheetName val="14_07_10_CIVIL_W _35"/>
      <sheetName val="14_07_10_CIVIL_W _36"/>
      <sheetName val="14_07_10_CIVIL_W _38"/>
      <sheetName val="14_07_10_CIVIL_W _39"/>
      <sheetName val="14_07_10_CIVIL_W _40"/>
      <sheetName val="14_07_10_CIVIL_W _41"/>
      <sheetName val="14_07_10_CIVIL_W _42"/>
      <sheetName val="14_07_10_CIVIL_W _44"/>
      <sheetName val="14_07_10_CIVIL_W _43"/>
      <sheetName val="14_07_10_CIVIL_W _46"/>
      <sheetName val="14_07_10_CIVIL_W _47"/>
      <sheetName val="14_07_10_CIVIL_W _48"/>
      <sheetName val="14_07_10_CIVIL_W _49"/>
      <sheetName val="WBS"/>
      <sheetName val="ROYALTY"/>
      <sheetName val="CLAY"/>
      <sheetName val="08.07.10헾】_x0005__蠄ሹꠀ䁮"/>
      <sheetName val="08.07.10헾】_x0005__蠌ሹ⠀䁫"/>
      <sheetName val="08.07.10헾】_x0005_?蠄ሹꠀ䁮�"/>
      <sheetName val="08.07.10헾】_x0005_?蠌ሹ⠀䁫�"/>
      <sheetName val="08_07_10헾】_蠄ሹꠀ䁮"/>
      <sheetName val="08_07_10헾】_蠌ሹ⠀䁫"/>
      <sheetName val="08_07_10헾】?蠄ሹꠀ䁮�"/>
      <sheetName val="08_07_10헾】?蠌ሹ⠀䁫�"/>
      <sheetName val="Capital Expenditure"/>
      <sheetName val="131-132-134机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refreshError="1"/>
      <sheetData sheetId="18710" refreshError="1"/>
      <sheetData sheetId="18711" refreshError="1"/>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refreshError="1"/>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efreshError="1"/>
      <sheetData sheetId="22960" refreshError="1"/>
      <sheetData sheetId="22961" refreshError="1"/>
      <sheetData sheetId="22962" refreshError="1"/>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efreshError="1"/>
      <sheetData sheetId="23521" refreshError="1"/>
      <sheetData sheetId="23522" refreshError="1"/>
      <sheetData sheetId="23523" refreshError="1"/>
      <sheetData sheetId="23524" refreshError="1"/>
      <sheetData sheetId="23525" refreshError="1"/>
      <sheetData sheetId="23526" refreshError="1"/>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efreshError="1"/>
      <sheetData sheetId="23851" refreshError="1"/>
      <sheetData sheetId="23852" refreshError="1"/>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efreshError="1"/>
      <sheetData sheetId="23927" refreshError="1"/>
      <sheetData sheetId="23928" refreshError="1"/>
      <sheetData sheetId="23929" refreshError="1"/>
      <sheetData sheetId="23930" refreshError="1"/>
      <sheetData sheetId="23931" refreshError="1"/>
      <sheetData sheetId="23932" refreshError="1"/>
      <sheetData sheetId="23933" refreshError="1"/>
      <sheetData sheetId="23934" refreshError="1"/>
      <sheetData sheetId="23935" refreshError="1"/>
      <sheetData sheetId="23936" refreshError="1"/>
      <sheetData sheetId="23937" refreshError="1"/>
      <sheetData sheetId="23938" refreshError="1"/>
      <sheetData sheetId="23939" refreshError="1"/>
      <sheetData sheetId="23940" refreshError="1"/>
      <sheetData sheetId="23941" refreshError="1"/>
      <sheetData sheetId="23942" refreshError="1"/>
      <sheetData sheetId="23943" refreshError="1"/>
      <sheetData sheetId="23944" refreshError="1"/>
      <sheetData sheetId="23945" refreshError="1"/>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efreshError="1"/>
      <sheetData sheetId="24087" refreshError="1"/>
      <sheetData sheetId="24088" refreshError="1"/>
      <sheetData sheetId="24089" refreshError="1"/>
      <sheetData sheetId="24090" refreshError="1"/>
      <sheetData sheetId="24091" refreshError="1"/>
      <sheetData sheetId="24092" refreshError="1"/>
      <sheetData sheetId="24093" refreshError="1"/>
      <sheetData sheetId="24094" refreshError="1"/>
      <sheetData sheetId="24095" refreshError="1"/>
      <sheetData sheetId="24096" refreshError="1"/>
      <sheetData sheetId="24097" refreshError="1"/>
      <sheetData sheetId="24098" refreshError="1"/>
      <sheetData sheetId="24099" refreshError="1"/>
      <sheetData sheetId="24100" refreshError="1"/>
      <sheetData sheetId="24101" refreshError="1"/>
      <sheetData sheetId="24102" refreshError="1"/>
      <sheetData sheetId="24103" refreshError="1"/>
      <sheetData sheetId="24104" refreshError="1"/>
      <sheetData sheetId="24105" refreshError="1"/>
      <sheetData sheetId="24106" refreshError="1"/>
      <sheetData sheetId="24107" refreshError="1"/>
      <sheetData sheetId="24108" refreshError="1"/>
      <sheetData sheetId="24109" refreshError="1"/>
      <sheetData sheetId="24110" refreshError="1"/>
      <sheetData sheetId="24111" refreshError="1"/>
      <sheetData sheetId="24112" refreshError="1"/>
      <sheetData sheetId="24113" refreshError="1"/>
      <sheetData sheetId="24114" refreshError="1"/>
      <sheetData sheetId="24115" refreshError="1"/>
      <sheetData sheetId="24116" refreshError="1"/>
      <sheetData sheetId="24117" refreshError="1"/>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efreshError="1"/>
      <sheetData sheetId="24133" refreshError="1"/>
      <sheetData sheetId="24134" refreshError="1"/>
      <sheetData sheetId="24135" refreshError="1"/>
      <sheetData sheetId="24136" refreshError="1"/>
      <sheetData sheetId="24137" refreshError="1"/>
      <sheetData sheetId="24138" refreshError="1"/>
      <sheetData sheetId="24139" refreshError="1"/>
      <sheetData sheetId="24140" refreshError="1"/>
      <sheetData sheetId="24141" refreshError="1"/>
      <sheetData sheetId="24142" refreshError="1"/>
      <sheetData sheetId="24143" refreshError="1"/>
      <sheetData sheetId="24144" refreshError="1"/>
      <sheetData sheetId="24145" refreshError="1"/>
      <sheetData sheetId="24146" refreshError="1"/>
      <sheetData sheetId="24147" refreshError="1"/>
      <sheetData sheetId="24148" refreshError="1"/>
      <sheetData sheetId="24149" refreshError="1"/>
      <sheetData sheetId="24150" refreshError="1"/>
      <sheetData sheetId="24151" refreshError="1"/>
      <sheetData sheetId="24152" refreshError="1"/>
      <sheetData sheetId="24153" refreshError="1"/>
      <sheetData sheetId="24154" refreshError="1"/>
      <sheetData sheetId="24155" refreshError="1"/>
      <sheetData sheetId="24156" refreshError="1"/>
      <sheetData sheetId="24157" refreshError="1"/>
      <sheetData sheetId="24158" refreshError="1"/>
      <sheetData sheetId="24159" refreshError="1"/>
      <sheetData sheetId="24160" refreshError="1"/>
      <sheetData sheetId="24161" refreshError="1"/>
      <sheetData sheetId="24162" refreshError="1"/>
      <sheetData sheetId="24163" refreshError="1"/>
      <sheetData sheetId="24164" refreshError="1"/>
      <sheetData sheetId="24165" refreshError="1"/>
      <sheetData sheetId="24166" refreshError="1"/>
      <sheetData sheetId="24167" refreshError="1"/>
      <sheetData sheetId="24168" refreshError="1"/>
      <sheetData sheetId="24169" refreshError="1"/>
      <sheetData sheetId="24170" refreshError="1"/>
      <sheetData sheetId="24171" refreshError="1"/>
      <sheetData sheetId="24172" refreshError="1"/>
      <sheetData sheetId="24173" refreshError="1"/>
      <sheetData sheetId="24174" refreshError="1"/>
      <sheetData sheetId="24175" refreshError="1"/>
      <sheetData sheetId="24176" refreshError="1"/>
      <sheetData sheetId="24177" refreshError="1"/>
      <sheetData sheetId="24178" refreshError="1"/>
      <sheetData sheetId="24179" refreshError="1"/>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efreshError="1"/>
      <sheetData sheetId="24263" refreshError="1"/>
      <sheetData sheetId="24264" refreshError="1"/>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efreshError="1"/>
      <sheetData sheetId="24274" refreshError="1"/>
      <sheetData sheetId="24275" refreshError="1"/>
      <sheetData sheetId="24276" refreshError="1"/>
      <sheetData sheetId="24277" refreshError="1"/>
      <sheetData sheetId="24278" refreshError="1"/>
      <sheetData sheetId="24279" refreshError="1"/>
      <sheetData sheetId="24280" refreshError="1"/>
      <sheetData sheetId="24281" refreshError="1"/>
      <sheetData sheetId="24282" refreshError="1"/>
      <sheetData sheetId="24283" refreshError="1"/>
      <sheetData sheetId="24284" refreshError="1"/>
      <sheetData sheetId="24285" refreshError="1"/>
      <sheetData sheetId="24286" refreshError="1"/>
      <sheetData sheetId="24287" refreshError="1"/>
      <sheetData sheetId="24288" refreshError="1"/>
      <sheetData sheetId="24289" refreshError="1"/>
      <sheetData sheetId="24290" refreshError="1"/>
      <sheetData sheetId="24291" refreshError="1"/>
      <sheetData sheetId="24292" refreshError="1"/>
      <sheetData sheetId="24293" refreshError="1"/>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efreshError="1"/>
      <sheetData sheetId="24376" refreshError="1"/>
      <sheetData sheetId="24377" refreshError="1"/>
      <sheetData sheetId="24378" refreshError="1"/>
      <sheetData sheetId="24379" refreshError="1"/>
      <sheetData sheetId="24380" refreshError="1"/>
      <sheetData sheetId="24381" refreshError="1"/>
      <sheetData sheetId="24382" refreshError="1"/>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efreshError="1"/>
      <sheetData sheetId="24391" refreshError="1"/>
      <sheetData sheetId="24392" refreshError="1"/>
      <sheetData sheetId="24393" refreshError="1"/>
      <sheetData sheetId="24394" refreshError="1"/>
      <sheetData sheetId="24395" refreshError="1"/>
      <sheetData sheetId="24396" refreshError="1"/>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refreshError="1"/>
      <sheetData sheetId="24412" refreshError="1"/>
      <sheetData sheetId="24413" refreshError="1"/>
      <sheetData sheetId="24414" refreshError="1"/>
      <sheetData sheetId="24415" refreshError="1"/>
      <sheetData sheetId="24416" refreshError="1"/>
      <sheetData sheetId="24417" refreshError="1"/>
      <sheetData sheetId="24418" refreshError="1"/>
      <sheetData sheetId="24419" refreshError="1"/>
      <sheetData sheetId="24420" refreshError="1"/>
      <sheetData sheetId="24421" refreshError="1"/>
      <sheetData sheetId="24422" refreshError="1"/>
      <sheetData sheetId="24423" refreshError="1"/>
      <sheetData sheetId="24424" refreshError="1"/>
      <sheetData sheetId="24425" refreshError="1"/>
      <sheetData sheetId="24426" refreshError="1"/>
      <sheetData sheetId="24427" refreshError="1"/>
      <sheetData sheetId="24428" refreshError="1"/>
      <sheetData sheetId="24429" refreshError="1"/>
      <sheetData sheetId="24430" refreshError="1"/>
      <sheetData sheetId="24431" refreshError="1"/>
      <sheetData sheetId="24432" refreshError="1"/>
      <sheetData sheetId="24433" refreshError="1"/>
      <sheetData sheetId="24434" refreshError="1"/>
      <sheetData sheetId="24435" refreshError="1"/>
      <sheetData sheetId="24436" refreshError="1"/>
      <sheetData sheetId="24437" refreshError="1"/>
      <sheetData sheetId="24438" refreshError="1"/>
      <sheetData sheetId="24439" refreshError="1"/>
      <sheetData sheetId="24440" refreshError="1"/>
      <sheetData sheetId="24441" refreshError="1"/>
      <sheetData sheetId="24442" refreshError="1"/>
      <sheetData sheetId="24443" refreshError="1"/>
      <sheetData sheetId="24444" refreshError="1"/>
      <sheetData sheetId="24445" refreshError="1"/>
      <sheetData sheetId="24446" refreshError="1"/>
      <sheetData sheetId="24447" refreshError="1"/>
      <sheetData sheetId="24448" refreshError="1"/>
      <sheetData sheetId="24449" refreshError="1"/>
      <sheetData sheetId="24450" refreshError="1"/>
      <sheetData sheetId="24451" refreshError="1"/>
      <sheetData sheetId="24452" refreshError="1"/>
      <sheetData sheetId="24453" refreshError="1"/>
      <sheetData sheetId="24454" refreshError="1"/>
      <sheetData sheetId="24455" refreshError="1"/>
      <sheetData sheetId="24456" refreshError="1"/>
      <sheetData sheetId="24457" refreshError="1"/>
      <sheetData sheetId="24458" refreshError="1"/>
      <sheetData sheetId="24459" refreshError="1"/>
      <sheetData sheetId="24460" refreshError="1"/>
      <sheetData sheetId="24461" refreshError="1"/>
      <sheetData sheetId="24462" refreshError="1"/>
      <sheetData sheetId="24463" refreshError="1"/>
      <sheetData sheetId="24464" refreshError="1"/>
      <sheetData sheetId="24465" refreshError="1"/>
      <sheetData sheetId="24466" refreshError="1"/>
      <sheetData sheetId="24467" refreshError="1"/>
      <sheetData sheetId="24468" refreshError="1"/>
      <sheetData sheetId="24469" refreshError="1"/>
      <sheetData sheetId="24470" refreshError="1"/>
      <sheetData sheetId="24471" refreshError="1"/>
      <sheetData sheetId="24472" refreshError="1"/>
      <sheetData sheetId="24473" refreshError="1"/>
      <sheetData sheetId="24474" refreshError="1"/>
      <sheetData sheetId="24475" refreshError="1"/>
      <sheetData sheetId="24476" refreshError="1"/>
      <sheetData sheetId="24477" refreshError="1"/>
      <sheetData sheetId="24478" refreshError="1"/>
      <sheetData sheetId="24479" refreshError="1"/>
      <sheetData sheetId="24480" refreshError="1"/>
      <sheetData sheetId="24481" refreshError="1"/>
      <sheetData sheetId="24482" refreshError="1"/>
      <sheetData sheetId="24483" refreshError="1"/>
      <sheetData sheetId="24484" refreshError="1"/>
      <sheetData sheetId="24485" refreshError="1"/>
      <sheetData sheetId="24486" refreshError="1"/>
      <sheetData sheetId="24487" refreshError="1"/>
      <sheetData sheetId="24488" refreshError="1"/>
      <sheetData sheetId="24489" refreshError="1"/>
      <sheetData sheetId="24490" refreshError="1"/>
      <sheetData sheetId="24491" refreshError="1"/>
      <sheetData sheetId="24492" refreshError="1"/>
      <sheetData sheetId="24493" refreshError="1"/>
      <sheetData sheetId="24494" refreshError="1"/>
      <sheetData sheetId="24495" refreshError="1"/>
      <sheetData sheetId="24496" refreshError="1"/>
      <sheetData sheetId="24497" refreshError="1"/>
      <sheetData sheetId="24498" refreshError="1"/>
      <sheetData sheetId="24499" refreshError="1"/>
      <sheetData sheetId="24500" refreshError="1"/>
      <sheetData sheetId="24501" refreshError="1"/>
      <sheetData sheetId="24502" refreshError="1"/>
      <sheetData sheetId="24503" refreshError="1"/>
      <sheetData sheetId="24504" refreshError="1"/>
      <sheetData sheetId="24505" refreshError="1"/>
      <sheetData sheetId="24506" refreshError="1"/>
      <sheetData sheetId="24507" refreshError="1"/>
      <sheetData sheetId="24508" refreshError="1"/>
      <sheetData sheetId="24509" refreshError="1"/>
      <sheetData sheetId="24510" refreshError="1"/>
      <sheetData sheetId="24511" refreshError="1"/>
      <sheetData sheetId="24512" refreshError="1"/>
      <sheetData sheetId="24513" refreshError="1"/>
      <sheetData sheetId="24514" refreshError="1"/>
      <sheetData sheetId="24515" refreshError="1"/>
      <sheetData sheetId="24516" refreshError="1"/>
      <sheetData sheetId="24517" refreshError="1"/>
      <sheetData sheetId="24518" refreshError="1"/>
      <sheetData sheetId="24519" refreshError="1"/>
      <sheetData sheetId="24520" refreshError="1"/>
      <sheetData sheetId="24521" refreshError="1"/>
      <sheetData sheetId="24522" refreshError="1"/>
      <sheetData sheetId="24523" refreshError="1"/>
      <sheetData sheetId="24524" refreshError="1"/>
      <sheetData sheetId="24525" refreshError="1"/>
      <sheetData sheetId="24526" refreshError="1"/>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refreshError="1"/>
      <sheetData sheetId="24597" refreshError="1"/>
      <sheetData sheetId="24598" refreshError="1"/>
      <sheetData sheetId="24599" refreshError="1"/>
      <sheetData sheetId="24600" refreshError="1"/>
      <sheetData sheetId="24601" refreshError="1"/>
      <sheetData sheetId="24602" refreshError="1"/>
      <sheetData sheetId="24603" refreshError="1"/>
      <sheetData sheetId="24604" refreshError="1"/>
      <sheetData sheetId="24605" refreshError="1"/>
      <sheetData sheetId="24606" refreshError="1"/>
      <sheetData sheetId="24607" refreshError="1"/>
      <sheetData sheetId="24608" refreshError="1"/>
      <sheetData sheetId="24609" refreshError="1"/>
      <sheetData sheetId="24610" refreshError="1"/>
      <sheetData sheetId="24611" refreshError="1"/>
      <sheetData sheetId="24612" refreshError="1"/>
      <sheetData sheetId="24613" refreshError="1"/>
      <sheetData sheetId="24614" refreshError="1"/>
      <sheetData sheetId="24615" refreshError="1"/>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efreshError="1"/>
      <sheetData sheetId="24689" refreshError="1"/>
      <sheetData sheetId="24690" refreshError="1"/>
      <sheetData sheetId="24691" refreshError="1"/>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efreshError="1"/>
      <sheetData sheetId="24701" refreshError="1"/>
      <sheetData sheetId="24702" refreshError="1"/>
      <sheetData sheetId="24703" refreshError="1"/>
      <sheetData sheetId="24704" refreshError="1"/>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efreshError="1"/>
      <sheetData sheetId="24714" refreshError="1"/>
      <sheetData sheetId="24715" refreshError="1"/>
      <sheetData sheetId="24716" refreshError="1"/>
      <sheetData sheetId="24717" refreshError="1"/>
      <sheetData sheetId="24718" refreshError="1"/>
      <sheetData sheetId="24719" refreshError="1"/>
      <sheetData sheetId="24720" refreshError="1"/>
      <sheetData sheetId="24721" refreshError="1"/>
      <sheetData sheetId="24722" refreshError="1"/>
      <sheetData sheetId="24723" refreshError="1"/>
      <sheetData sheetId="24724" refreshError="1"/>
      <sheetData sheetId="24725" refreshError="1"/>
      <sheetData sheetId="24726" refreshError="1"/>
      <sheetData sheetId="24727" refreshError="1"/>
      <sheetData sheetId="24728" refreshError="1"/>
      <sheetData sheetId="24729" refreshError="1"/>
      <sheetData sheetId="24730" refreshError="1"/>
      <sheetData sheetId="24731" refreshError="1"/>
      <sheetData sheetId="24732" refreshError="1"/>
      <sheetData sheetId="24733" refreshError="1"/>
      <sheetData sheetId="24734" refreshError="1"/>
      <sheetData sheetId="24735" refreshError="1"/>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efreshError="1"/>
      <sheetData sheetId="24769" refreshError="1"/>
      <sheetData sheetId="24770" refreshError="1"/>
      <sheetData sheetId="24771" refreshError="1"/>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efreshError="1"/>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efreshError="1"/>
      <sheetData sheetId="24887" refreshError="1"/>
      <sheetData sheetId="24888" refreshError="1"/>
      <sheetData sheetId="24889" refreshError="1"/>
      <sheetData sheetId="24890" refreshError="1"/>
      <sheetData sheetId="24891" refreshError="1"/>
      <sheetData sheetId="24892" refreshError="1"/>
      <sheetData sheetId="24893" refreshError="1"/>
      <sheetData sheetId="24894" refreshError="1"/>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efreshError="1"/>
      <sheetData sheetId="24985" refreshError="1"/>
      <sheetData sheetId="24986" refreshError="1"/>
      <sheetData sheetId="24987" refreshError="1"/>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efreshError="1"/>
      <sheetData sheetId="26897" refreshError="1"/>
      <sheetData sheetId="26898" refreshError="1"/>
      <sheetData sheetId="26899" refreshError="1"/>
      <sheetData sheetId="26900" refreshError="1"/>
      <sheetData sheetId="26901" refreshError="1"/>
      <sheetData sheetId="26902" refreshError="1"/>
      <sheetData sheetId="26903" refreshError="1"/>
      <sheetData sheetId="26904" refreshError="1"/>
      <sheetData sheetId="26905" refreshError="1"/>
      <sheetData sheetId="26906" refreshError="1"/>
      <sheetData sheetId="26907" refreshError="1"/>
      <sheetData sheetId="26908" refreshError="1"/>
      <sheetData sheetId="26909" refreshError="1"/>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efreshError="1"/>
      <sheetData sheetId="26927" refreshError="1"/>
      <sheetData sheetId="26928" refreshError="1"/>
      <sheetData sheetId="26929" refreshError="1"/>
      <sheetData sheetId="26930" refreshError="1"/>
      <sheetData sheetId="26931" refreshError="1"/>
      <sheetData sheetId="26932" refreshError="1"/>
      <sheetData sheetId="26933" refreshError="1"/>
      <sheetData sheetId="26934" refreshError="1"/>
      <sheetData sheetId="26935" refreshError="1"/>
      <sheetData sheetId="26936" refreshError="1"/>
      <sheetData sheetId="26937" refreshError="1"/>
      <sheetData sheetId="26938" refreshError="1"/>
      <sheetData sheetId="26939" refreshError="1"/>
      <sheetData sheetId="26940" refreshError="1"/>
      <sheetData sheetId="26941" refreshError="1"/>
      <sheetData sheetId="26942" refreshError="1"/>
      <sheetData sheetId="26943" refreshError="1"/>
      <sheetData sheetId="26944" refreshError="1"/>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refreshError="1"/>
      <sheetData sheetId="26984" refreshError="1"/>
      <sheetData sheetId="26985" refreshError="1"/>
      <sheetData sheetId="26986" refreshError="1"/>
      <sheetData sheetId="26987" refreshError="1"/>
      <sheetData sheetId="26988" refreshError="1"/>
      <sheetData sheetId="26989" refreshError="1"/>
      <sheetData sheetId="26990" refreshError="1"/>
      <sheetData sheetId="26991" refreshError="1"/>
      <sheetData sheetId="26992" refreshError="1"/>
      <sheetData sheetId="26993" refreshError="1"/>
      <sheetData sheetId="26994" refreshError="1"/>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efreshError="1"/>
      <sheetData sheetId="27022" refreshError="1"/>
      <sheetData sheetId="27023" refreshError="1"/>
      <sheetData sheetId="27024" refreshError="1"/>
      <sheetData sheetId="27025" refreshError="1"/>
      <sheetData sheetId="27026" refreshError="1"/>
      <sheetData sheetId="27027" refreshError="1"/>
      <sheetData sheetId="27028" refreshError="1"/>
      <sheetData sheetId="27029" refreshError="1"/>
      <sheetData sheetId="27030" refreshError="1"/>
      <sheetData sheetId="27031" refreshError="1"/>
      <sheetData sheetId="27032" refreshError="1"/>
      <sheetData sheetId="27033" refreshError="1"/>
      <sheetData sheetId="27034" refreshError="1"/>
      <sheetData sheetId="27035" refreshError="1"/>
      <sheetData sheetId="27036" refreshError="1"/>
      <sheetData sheetId="27037" refreshError="1"/>
      <sheetData sheetId="27038" refreshError="1"/>
      <sheetData sheetId="27039" refreshError="1"/>
      <sheetData sheetId="27040" refreshError="1"/>
      <sheetData sheetId="27041" refreshError="1"/>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efreshError="1"/>
      <sheetData sheetId="27083" refreshError="1"/>
      <sheetData sheetId="27084" refreshError="1"/>
      <sheetData sheetId="27085" refreshError="1"/>
      <sheetData sheetId="27086" refreshError="1"/>
      <sheetData sheetId="27087" refreshError="1"/>
      <sheetData sheetId="27088" refreshError="1"/>
      <sheetData sheetId="27089" refreshError="1"/>
      <sheetData sheetId="27090" refreshError="1"/>
      <sheetData sheetId="27091" refreshError="1"/>
      <sheetData sheetId="27092" refreshError="1"/>
      <sheetData sheetId="27093" refreshError="1"/>
      <sheetData sheetId="27094" refreshError="1"/>
      <sheetData sheetId="27095" refreshError="1"/>
      <sheetData sheetId="27096" refreshError="1"/>
      <sheetData sheetId="27097" refreshError="1"/>
      <sheetData sheetId="27098" refreshError="1"/>
      <sheetData sheetId="27099" refreshError="1"/>
      <sheetData sheetId="27100" refreshError="1"/>
      <sheetData sheetId="27101" refreshError="1"/>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efreshError="1"/>
      <sheetData sheetId="27143" refreshError="1"/>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efreshError="1"/>
      <sheetData sheetId="27167" refreshError="1"/>
      <sheetData sheetId="27168" refreshError="1"/>
      <sheetData sheetId="27169" refreshError="1"/>
      <sheetData sheetId="27170" refreshError="1"/>
      <sheetData sheetId="27171" refreshError="1"/>
      <sheetData sheetId="27172" refreshError="1"/>
      <sheetData sheetId="27173" refreshError="1"/>
      <sheetData sheetId="27174" refreshError="1"/>
      <sheetData sheetId="27175" refreshError="1"/>
      <sheetData sheetId="27176" refreshError="1"/>
      <sheetData sheetId="27177" refreshError="1"/>
      <sheetData sheetId="27178" refreshError="1"/>
      <sheetData sheetId="27179" refreshError="1"/>
      <sheetData sheetId="27180" refreshError="1"/>
      <sheetData sheetId="27181" refreshError="1"/>
      <sheetData sheetId="27182" refreshError="1"/>
      <sheetData sheetId="27183" refreshError="1"/>
      <sheetData sheetId="27184" refreshError="1"/>
      <sheetData sheetId="27185" refreshError="1"/>
      <sheetData sheetId="27186" refreshError="1"/>
      <sheetData sheetId="27187" refreshError="1"/>
      <sheetData sheetId="27188" refreshError="1"/>
      <sheetData sheetId="27189" refreshError="1"/>
      <sheetData sheetId="27190" refreshError="1"/>
      <sheetData sheetId="27191" refreshError="1"/>
      <sheetData sheetId="27192" refreshError="1"/>
      <sheetData sheetId="27193" refreshError="1"/>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efreshError="1"/>
      <sheetData sheetId="27223" refreshError="1"/>
      <sheetData sheetId="27224" refreshError="1"/>
      <sheetData sheetId="27225" refreshError="1"/>
      <sheetData sheetId="27226" refreshError="1"/>
      <sheetData sheetId="27227" refreshError="1"/>
      <sheetData sheetId="27228" refreshError="1"/>
      <sheetData sheetId="27229" refreshError="1"/>
      <sheetData sheetId="27230" refreshError="1"/>
      <sheetData sheetId="27231" refreshError="1"/>
      <sheetData sheetId="27232" refreshError="1"/>
      <sheetData sheetId="27233" refreshError="1"/>
      <sheetData sheetId="27234" refreshError="1"/>
      <sheetData sheetId="27235" refreshError="1"/>
      <sheetData sheetId="27236" refreshError="1"/>
      <sheetData sheetId="27237" refreshError="1"/>
      <sheetData sheetId="27238" refreshError="1"/>
      <sheetData sheetId="27239" refreshError="1"/>
      <sheetData sheetId="27240" refreshError="1"/>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efreshError="1"/>
      <sheetData sheetId="27275" refreshError="1"/>
      <sheetData sheetId="27276" refreshError="1"/>
      <sheetData sheetId="27277" refreshError="1"/>
      <sheetData sheetId="27278" refreshError="1"/>
      <sheetData sheetId="27279" refreshError="1"/>
      <sheetData sheetId="27280" refreshError="1"/>
      <sheetData sheetId="27281" refreshError="1"/>
      <sheetData sheetId="27282" refreshError="1"/>
      <sheetData sheetId="27283" refreshError="1"/>
      <sheetData sheetId="27284" refreshError="1"/>
      <sheetData sheetId="27285" refreshError="1"/>
      <sheetData sheetId="27286" refreshError="1"/>
      <sheetData sheetId="27287" refreshError="1"/>
      <sheetData sheetId="27288" refreshError="1"/>
      <sheetData sheetId="27289" refreshError="1"/>
      <sheetData sheetId="27290" refreshError="1"/>
      <sheetData sheetId="27291" refreshError="1"/>
      <sheetData sheetId="27292" refreshError="1"/>
      <sheetData sheetId="27293" refreshError="1"/>
      <sheetData sheetId="27294" refreshError="1"/>
      <sheetData sheetId="27295" refreshError="1"/>
      <sheetData sheetId="27296" refreshError="1"/>
      <sheetData sheetId="27297" refreshError="1"/>
      <sheetData sheetId="27298" refreshError="1"/>
      <sheetData sheetId="27299" refreshError="1"/>
      <sheetData sheetId="27300" refreshError="1"/>
      <sheetData sheetId="27301" refreshError="1"/>
      <sheetData sheetId="27302" refreshError="1"/>
      <sheetData sheetId="27303" refreshError="1"/>
      <sheetData sheetId="27304" refreshError="1"/>
      <sheetData sheetId="27305" refreshError="1"/>
      <sheetData sheetId="27306" refreshError="1"/>
      <sheetData sheetId="27307" refreshError="1"/>
      <sheetData sheetId="27308" refreshError="1"/>
      <sheetData sheetId="27309" refreshError="1"/>
      <sheetData sheetId="27310" refreshError="1"/>
      <sheetData sheetId="27311" refreshError="1"/>
      <sheetData sheetId="27312" refreshError="1"/>
      <sheetData sheetId="27313" refreshError="1"/>
      <sheetData sheetId="27314" refreshError="1"/>
      <sheetData sheetId="27315" refreshError="1"/>
      <sheetData sheetId="27316" refreshError="1"/>
      <sheetData sheetId="27317" refreshError="1"/>
      <sheetData sheetId="27318" refreshError="1"/>
      <sheetData sheetId="27319" refreshError="1"/>
      <sheetData sheetId="27320" refreshError="1"/>
      <sheetData sheetId="27321" refreshError="1"/>
      <sheetData sheetId="27322" refreshError="1"/>
      <sheetData sheetId="27323" refreshError="1"/>
      <sheetData sheetId="27324" refreshError="1"/>
      <sheetData sheetId="27325" refreshError="1"/>
      <sheetData sheetId="27326" refreshError="1"/>
      <sheetData sheetId="27327" refreshError="1"/>
      <sheetData sheetId="27328" refreshError="1"/>
      <sheetData sheetId="27329" refreshError="1"/>
      <sheetData sheetId="27330" refreshError="1"/>
      <sheetData sheetId="27331" refreshError="1"/>
      <sheetData sheetId="27332" refreshError="1"/>
      <sheetData sheetId="27333" refreshError="1"/>
      <sheetData sheetId="27334" refreshError="1"/>
      <sheetData sheetId="27335" refreshError="1"/>
      <sheetData sheetId="27336" refreshError="1"/>
      <sheetData sheetId="27337" refreshError="1"/>
      <sheetData sheetId="27338" refreshError="1"/>
      <sheetData sheetId="27339" refreshError="1"/>
      <sheetData sheetId="27340" refreshError="1"/>
      <sheetData sheetId="27341" refreshError="1"/>
      <sheetData sheetId="27342" refreshError="1"/>
      <sheetData sheetId="27343" refreshError="1"/>
      <sheetData sheetId="27344" refreshError="1"/>
      <sheetData sheetId="27345" refreshError="1"/>
      <sheetData sheetId="27346" refreshError="1"/>
      <sheetData sheetId="27347" refreshError="1"/>
      <sheetData sheetId="27348" refreshError="1"/>
      <sheetData sheetId="27349" refreshError="1"/>
      <sheetData sheetId="27350" refreshError="1"/>
      <sheetData sheetId="27351" refreshError="1"/>
      <sheetData sheetId="27352" refreshError="1"/>
      <sheetData sheetId="27353" refreshError="1"/>
      <sheetData sheetId="27354" refreshError="1"/>
      <sheetData sheetId="27355" refreshError="1"/>
      <sheetData sheetId="27356" refreshError="1"/>
      <sheetData sheetId="27357" refreshError="1"/>
      <sheetData sheetId="27358" refreshError="1"/>
      <sheetData sheetId="27359" refreshError="1"/>
      <sheetData sheetId="27360" refreshError="1"/>
      <sheetData sheetId="27361" refreshError="1"/>
      <sheetData sheetId="27362" refreshError="1"/>
      <sheetData sheetId="27363" refreshError="1"/>
      <sheetData sheetId="27364" refreshError="1"/>
      <sheetData sheetId="27365" refreshError="1"/>
      <sheetData sheetId="27366" refreshError="1"/>
      <sheetData sheetId="27367" refreshError="1"/>
      <sheetData sheetId="27368" refreshError="1"/>
      <sheetData sheetId="27369" refreshError="1"/>
      <sheetData sheetId="27370" refreshError="1"/>
      <sheetData sheetId="27371" refreshError="1"/>
      <sheetData sheetId="27372" refreshError="1"/>
      <sheetData sheetId="27373" refreshError="1"/>
      <sheetData sheetId="27374" refreshError="1"/>
      <sheetData sheetId="27375" refreshError="1"/>
      <sheetData sheetId="27376" refreshError="1"/>
      <sheetData sheetId="27377" refreshError="1"/>
      <sheetData sheetId="27378" refreshError="1"/>
      <sheetData sheetId="27379" refreshError="1"/>
      <sheetData sheetId="27380" refreshError="1"/>
      <sheetData sheetId="27381" refreshError="1"/>
      <sheetData sheetId="27382" refreshError="1"/>
      <sheetData sheetId="27383" refreshError="1"/>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efreshError="1"/>
      <sheetData sheetId="27417" refreshError="1"/>
      <sheetData sheetId="27418" refreshError="1"/>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refreshError="1"/>
      <sheetData sheetId="27456" refreshError="1"/>
      <sheetData sheetId="27457" refreshError="1"/>
      <sheetData sheetId="27458" refreshError="1"/>
      <sheetData sheetId="27459" refreshError="1"/>
      <sheetData sheetId="27460" refreshError="1"/>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efreshError="1"/>
      <sheetData sheetId="27565" refreshError="1"/>
      <sheetData sheetId="27566" refreshError="1"/>
      <sheetData sheetId="27567" refreshError="1"/>
      <sheetData sheetId="27568" refreshError="1"/>
      <sheetData sheetId="27569" refreshError="1"/>
      <sheetData sheetId="27570" refreshError="1"/>
      <sheetData sheetId="27571" refreshError="1"/>
      <sheetData sheetId="27572" refreshError="1"/>
      <sheetData sheetId="27573" refreshError="1"/>
      <sheetData sheetId="27574" refreshError="1"/>
      <sheetData sheetId="27575" refreshError="1"/>
      <sheetData sheetId="27576" refreshError="1"/>
      <sheetData sheetId="27577" refreshError="1"/>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efreshError="1"/>
      <sheetData sheetId="27595" refreshError="1"/>
      <sheetData sheetId="27596" refreshError="1"/>
      <sheetData sheetId="27597" refreshError="1"/>
      <sheetData sheetId="27598" refreshError="1"/>
      <sheetData sheetId="27599" refreshError="1"/>
      <sheetData sheetId="27600" refreshError="1"/>
      <sheetData sheetId="27601" refreshError="1"/>
      <sheetData sheetId="27602" refreshError="1"/>
      <sheetData sheetId="27603" refreshError="1"/>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efreshError="1"/>
      <sheetData sheetId="27692" refreshError="1"/>
      <sheetData sheetId="27693" refreshError="1"/>
      <sheetData sheetId="27694" refreshError="1"/>
      <sheetData sheetId="27695" refreshError="1"/>
      <sheetData sheetId="27696" refreshError="1"/>
      <sheetData sheetId="27697" refreshError="1"/>
      <sheetData sheetId="27698" refreshError="1"/>
      <sheetData sheetId="27699" refreshError="1"/>
      <sheetData sheetId="27700" refreshError="1"/>
      <sheetData sheetId="27701" refreshError="1"/>
      <sheetData sheetId="27702" refreshError="1"/>
      <sheetData sheetId="27703" refreshError="1"/>
      <sheetData sheetId="27704" refreshError="1"/>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efreshError="1"/>
      <sheetData sheetId="27722" refreshError="1"/>
      <sheetData sheetId="27723" refreshError="1"/>
      <sheetData sheetId="27724" refreshError="1"/>
      <sheetData sheetId="27725" refreshError="1"/>
      <sheetData sheetId="27726" refreshError="1"/>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efreshError="1"/>
      <sheetData sheetId="27798" refreshError="1"/>
      <sheetData sheetId="27799" refreshError="1"/>
      <sheetData sheetId="27800" refreshError="1"/>
      <sheetData sheetId="27801" refreshError="1"/>
      <sheetData sheetId="27802" refreshError="1"/>
      <sheetData sheetId="27803" refreshError="1"/>
      <sheetData sheetId="27804" refreshError="1"/>
      <sheetData sheetId="27805" refreshError="1"/>
      <sheetData sheetId="27806" refreshError="1"/>
      <sheetData sheetId="27807" refreshError="1"/>
      <sheetData sheetId="27808" refreshError="1"/>
      <sheetData sheetId="27809" refreshError="1"/>
      <sheetData sheetId="27810" refreshError="1"/>
      <sheetData sheetId="27811" refreshError="1"/>
      <sheetData sheetId="27812" refreshError="1"/>
      <sheetData sheetId="27813" refreshError="1"/>
      <sheetData sheetId="27814" refreshError="1"/>
      <sheetData sheetId="27815" refreshError="1"/>
      <sheetData sheetId="27816" refreshError="1"/>
      <sheetData sheetId="27817" refreshError="1"/>
      <sheetData sheetId="27818" refreshError="1"/>
      <sheetData sheetId="27819" refreshError="1"/>
      <sheetData sheetId="27820" refreshError="1"/>
      <sheetData sheetId="27821" refreshError="1"/>
      <sheetData sheetId="27822" refreshError="1"/>
      <sheetData sheetId="27823" refreshError="1"/>
      <sheetData sheetId="27824" refreshError="1"/>
      <sheetData sheetId="27825" refreshError="1"/>
      <sheetData sheetId="27826" refreshError="1"/>
      <sheetData sheetId="27827" refreshError="1"/>
      <sheetData sheetId="27828" refreshError="1"/>
      <sheetData sheetId="27829" refreshError="1"/>
      <sheetData sheetId="27830" refreshError="1"/>
      <sheetData sheetId="27831" refreshError="1"/>
      <sheetData sheetId="27832" refreshError="1"/>
      <sheetData sheetId="27833" refreshError="1"/>
      <sheetData sheetId="27834" refreshError="1"/>
      <sheetData sheetId="27835" refreshError="1"/>
      <sheetData sheetId="27836" refreshError="1"/>
      <sheetData sheetId="27837" refreshError="1"/>
      <sheetData sheetId="27838" refreshError="1"/>
      <sheetData sheetId="27839" refreshError="1"/>
      <sheetData sheetId="27840" refreshError="1"/>
      <sheetData sheetId="27841" refreshError="1"/>
      <sheetData sheetId="27842" refreshError="1"/>
      <sheetData sheetId="27843" refreshError="1"/>
      <sheetData sheetId="27844" refreshError="1"/>
      <sheetData sheetId="27845" refreshError="1"/>
      <sheetData sheetId="27846" refreshError="1"/>
      <sheetData sheetId="27847" refreshError="1"/>
      <sheetData sheetId="27848" refreshError="1"/>
      <sheetData sheetId="27849" refreshError="1"/>
      <sheetData sheetId="27850" refreshError="1"/>
      <sheetData sheetId="27851" refreshError="1"/>
      <sheetData sheetId="27852" refreshError="1"/>
      <sheetData sheetId="27853" refreshError="1"/>
      <sheetData sheetId="27854" refreshError="1"/>
      <sheetData sheetId="27855" refreshError="1"/>
      <sheetData sheetId="27856" refreshError="1"/>
      <sheetData sheetId="27857" refreshError="1"/>
      <sheetData sheetId="27858" refreshError="1"/>
      <sheetData sheetId="27859" refreshError="1"/>
      <sheetData sheetId="27860" refreshError="1"/>
      <sheetData sheetId="27861" refreshError="1"/>
      <sheetData sheetId="27862" refreshError="1"/>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refreshError="1"/>
      <sheetData sheetId="27943" refreshError="1"/>
      <sheetData sheetId="27944" refreshError="1"/>
      <sheetData sheetId="27945" refreshError="1"/>
      <sheetData sheetId="27946" refreshError="1"/>
      <sheetData sheetId="27947" refreshError="1"/>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 sheetId="28093" refreshError="1"/>
      <sheetData sheetId="28094" refreshError="1"/>
      <sheetData sheetId="28095" refreshError="1"/>
      <sheetData sheetId="28096" refreshError="1"/>
      <sheetData sheetId="28097" refreshError="1"/>
      <sheetData sheetId="28098" refreshError="1"/>
      <sheetData sheetId="28099" refreshError="1"/>
      <sheetData sheetId="28100" refreshError="1"/>
      <sheetData sheetId="28101" refreshError="1"/>
      <sheetData sheetId="28102" refreshError="1"/>
      <sheetData sheetId="28103" refreshError="1"/>
      <sheetData sheetId="28104" refreshError="1"/>
      <sheetData sheetId="28105" refreshError="1"/>
      <sheetData sheetId="28106" refreshError="1"/>
      <sheetData sheetId="28107" refreshError="1"/>
      <sheetData sheetId="28108" refreshError="1"/>
      <sheetData sheetId="28109" refreshError="1"/>
      <sheetData sheetId="28110" refreshError="1"/>
      <sheetData sheetId="28111" refreshError="1"/>
      <sheetData sheetId="28112" refreshError="1"/>
      <sheetData sheetId="28113" refreshError="1"/>
      <sheetData sheetId="28114" refreshError="1"/>
      <sheetData sheetId="28115" refreshError="1"/>
      <sheetData sheetId="28116" refreshError="1"/>
      <sheetData sheetId="28117" refreshError="1"/>
      <sheetData sheetId="28118" refreshError="1"/>
      <sheetData sheetId="28119" refreshError="1"/>
      <sheetData sheetId="28120" refreshError="1"/>
      <sheetData sheetId="28121" refreshError="1"/>
      <sheetData sheetId="28122" refreshError="1"/>
      <sheetData sheetId="28123" refreshError="1"/>
      <sheetData sheetId="28124" refreshError="1"/>
      <sheetData sheetId="28125" refreshError="1"/>
      <sheetData sheetId="28126" refreshError="1"/>
      <sheetData sheetId="28127" refreshError="1"/>
      <sheetData sheetId="28128" refreshError="1"/>
      <sheetData sheetId="28129" refreshError="1"/>
      <sheetData sheetId="28130" refreshError="1"/>
      <sheetData sheetId="28131" refreshError="1"/>
      <sheetData sheetId="28132" refreshError="1"/>
      <sheetData sheetId="28133" refreshError="1"/>
      <sheetData sheetId="28134" refreshError="1"/>
      <sheetData sheetId="28135" refreshError="1"/>
      <sheetData sheetId="28136" refreshError="1"/>
      <sheetData sheetId="28137" refreshError="1"/>
      <sheetData sheetId="28138" refreshError="1"/>
      <sheetData sheetId="28139" refreshError="1"/>
      <sheetData sheetId="28140" refreshError="1"/>
      <sheetData sheetId="28141" refreshError="1"/>
      <sheetData sheetId="28142" refreshError="1"/>
      <sheetData sheetId="28143" refreshError="1"/>
      <sheetData sheetId="28144" refreshError="1"/>
      <sheetData sheetId="28145" refreshError="1"/>
      <sheetData sheetId="28146" refreshError="1"/>
      <sheetData sheetId="28147" refreshError="1"/>
      <sheetData sheetId="28148" refreshError="1"/>
      <sheetData sheetId="28149" refreshError="1"/>
      <sheetData sheetId="28150" refreshError="1"/>
      <sheetData sheetId="28151" refreshError="1"/>
      <sheetData sheetId="28152" refreshError="1"/>
      <sheetData sheetId="28153" refreshError="1"/>
      <sheetData sheetId="28154" refreshError="1"/>
      <sheetData sheetId="28155" refreshError="1"/>
      <sheetData sheetId="28156" refreshError="1"/>
      <sheetData sheetId="28157" refreshError="1"/>
      <sheetData sheetId="28158" refreshError="1"/>
      <sheetData sheetId="28159" refreshError="1"/>
      <sheetData sheetId="28160" refreshError="1"/>
      <sheetData sheetId="28161" refreshError="1"/>
      <sheetData sheetId="28162" refreshError="1"/>
      <sheetData sheetId="28163" refreshError="1"/>
      <sheetData sheetId="28164" refreshError="1"/>
      <sheetData sheetId="28165" refreshError="1"/>
      <sheetData sheetId="28166" refreshError="1"/>
      <sheetData sheetId="28167" refreshError="1"/>
      <sheetData sheetId="28168" refreshError="1"/>
      <sheetData sheetId="28169" refreshError="1"/>
      <sheetData sheetId="28170" refreshError="1"/>
      <sheetData sheetId="28171" refreshError="1"/>
      <sheetData sheetId="28172" refreshError="1"/>
      <sheetData sheetId="28173" refreshError="1"/>
      <sheetData sheetId="28174" refreshError="1"/>
      <sheetData sheetId="28175" refreshError="1"/>
      <sheetData sheetId="28176" refreshError="1"/>
      <sheetData sheetId="28177" refreshError="1"/>
      <sheetData sheetId="28178" refreshError="1"/>
      <sheetData sheetId="28179" refreshError="1"/>
      <sheetData sheetId="28180" refreshError="1"/>
      <sheetData sheetId="28181" refreshError="1"/>
      <sheetData sheetId="28182" refreshError="1"/>
      <sheetData sheetId="28183" refreshError="1"/>
      <sheetData sheetId="28184" refreshError="1"/>
      <sheetData sheetId="28185" refreshError="1"/>
      <sheetData sheetId="28186" refreshError="1"/>
      <sheetData sheetId="28187" refreshError="1"/>
      <sheetData sheetId="28188" refreshError="1"/>
      <sheetData sheetId="28189" refreshError="1"/>
      <sheetData sheetId="28190" refreshError="1"/>
      <sheetData sheetId="28191" refreshError="1"/>
      <sheetData sheetId="28192" refreshError="1"/>
      <sheetData sheetId="28193" refreshError="1"/>
      <sheetData sheetId="28194" refreshError="1"/>
      <sheetData sheetId="28195" refreshError="1"/>
      <sheetData sheetId="28196" refreshError="1"/>
      <sheetData sheetId="28197" refreshError="1"/>
      <sheetData sheetId="28198" refreshError="1"/>
      <sheetData sheetId="28199" refreshError="1"/>
      <sheetData sheetId="28200" refreshError="1"/>
      <sheetData sheetId="28201" refreshError="1"/>
      <sheetData sheetId="28202" refreshError="1"/>
      <sheetData sheetId="28203" refreshError="1"/>
      <sheetData sheetId="28204" refreshError="1"/>
      <sheetData sheetId="28205" refreshError="1"/>
      <sheetData sheetId="28206" refreshError="1"/>
      <sheetData sheetId="28207" refreshError="1"/>
      <sheetData sheetId="28208" refreshError="1"/>
      <sheetData sheetId="28209" refreshError="1"/>
      <sheetData sheetId="28210" refreshError="1"/>
      <sheetData sheetId="28211" refreshError="1"/>
      <sheetData sheetId="28212" refreshError="1"/>
      <sheetData sheetId="28213" refreshError="1"/>
      <sheetData sheetId="28214" refreshError="1"/>
      <sheetData sheetId="28215" refreshError="1"/>
      <sheetData sheetId="28216" refreshError="1"/>
      <sheetData sheetId="28217" refreshError="1"/>
      <sheetData sheetId="28218" refreshError="1"/>
      <sheetData sheetId="28219" refreshError="1"/>
      <sheetData sheetId="28220" refreshError="1"/>
      <sheetData sheetId="28221" refreshError="1"/>
      <sheetData sheetId="28222" refreshError="1"/>
      <sheetData sheetId="28223" refreshError="1"/>
      <sheetData sheetId="28224" refreshError="1"/>
      <sheetData sheetId="28225" refreshError="1"/>
      <sheetData sheetId="28226" refreshError="1"/>
      <sheetData sheetId="28227" refreshError="1"/>
      <sheetData sheetId="28228" refreshError="1"/>
      <sheetData sheetId="28229" refreshError="1"/>
      <sheetData sheetId="28230" refreshError="1"/>
      <sheetData sheetId="28231" refreshError="1"/>
      <sheetData sheetId="28232" refreshError="1"/>
      <sheetData sheetId="28233" refreshError="1"/>
      <sheetData sheetId="28234" refreshError="1"/>
      <sheetData sheetId="28235" refreshError="1"/>
      <sheetData sheetId="28236" refreshError="1"/>
      <sheetData sheetId="28237" refreshError="1"/>
      <sheetData sheetId="28238" refreshError="1"/>
      <sheetData sheetId="28239" refreshError="1"/>
      <sheetData sheetId="28240" refreshError="1"/>
      <sheetData sheetId="28241" refreshError="1"/>
      <sheetData sheetId="28242" refreshError="1"/>
      <sheetData sheetId="28243" refreshError="1"/>
      <sheetData sheetId="28244" refreshError="1"/>
      <sheetData sheetId="28245" refreshError="1"/>
      <sheetData sheetId="28246" refreshError="1"/>
      <sheetData sheetId="28247" refreshError="1"/>
      <sheetData sheetId="28248" refreshError="1"/>
      <sheetData sheetId="28249" refreshError="1"/>
      <sheetData sheetId="28250" refreshError="1"/>
      <sheetData sheetId="28251" refreshError="1"/>
      <sheetData sheetId="28252" refreshError="1"/>
      <sheetData sheetId="28253" refreshError="1"/>
      <sheetData sheetId="28254" refreshError="1"/>
      <sheetData sheetId="28255" refreshError="1"/>
      <sheetData sheetId="28256" refreshError="1"/>
      <sheetData sheetId="28257" refreshError="1"/>
      <sheetData sheetId="28258" refreshError="1"/>
      <sheetData sheetId="28259" refreshError="1"/>
      <sheetData sheetId="28260" refreshError="1"/>
      <sheetData sheetId="28261" refreshError="1"/>
      <sheetData sheetId="28262" refreshError="1"/>
      <sheetData sheetId="28263" refreshError="1"/>
      <sheetData sheetId="28264" refreshError="1"/>
      <sheetData sheetId="28265" refreshError="1"/>
      <sheetData sheetId="28266" refreshError="1"/>
      <sheetData sheetId="28267" refreshError="1"/>
      <sheetData sheetId="28268" refreshError="1"/>
      <sheetData sheetId="28269" refreshError="1"/>
      <sheetData sheetId="28270" refreshError="1"/>
      <sheetData sheetId="28271" refreshError="1"/>
      <sheetData sheetId="28272" refreshError="1"/>
      <sheetData sheetId="28273" refreshError="1"/>
      <sheetData sheetId="28274" refreshError="1"/>
      <sheetData sheetId="28275" refreshError="1"/>
      <sheetData sheetId="28276" refreshError="1"/>
      <sheetData sheetId="28277" refreshError="1"/>
      <sheetData sheetId="28278" refreshError="1"/>
      <sheetData sheetId="28279" refreshError="1"/>
      <sheetData sheetId="28280" refreshError="1"/>
      <sheetData sheetId="28281" refreshError="1"/>
      <sheetData sheetId="28282" refreshError="1"/>
      <sheetData sheetId="28283" refreshError="1"/>
      <sheetData sheetId="28284" refreshError="1"/>
      <sheetData sheetId="28285" refreshError="1"/>
      <sheetData sheetId="28286" refreshError="1"/>
      <sheetData sheetId="28287" refreshError="1"/>
      <sheetData sheetId="28288" refreshError="1"/>
      <sheetData sheetId="28289" refreshError="1"/>
      <sheetData sheetId="28290" refreshError="1"/>
      <sheetData sheetId="28291" refreshError="1"/>
      <sheetData sheetId="28292" refreshError="1"/>
      <sheetData sheetId="28293" refreshError="1"/>
      <sheetData sheetId="28294" refreshError="1"/>
      <sheetData sheetId="28295" refreshError="1"/>
      <sheetData sheetId="28296" refreshError="1"/>
      <sheetData sheetId="28297" refreshError="1"/>
      <sheetData sheetId="28298" refreshError="1"/>
      <sheetData sheetId="28299" refreshError="1"/>
      <sheetData sheetId="28300" refreshError="1"/>
      <sheetData sheetId="28301" refreshError="1"/>
      <sheetData sheetId="28302" refreshError="1"/>
      <sheetData sheetId="28303" refreshError="1"/>
      <sheetData sheetId="28304" refreshError="1"/>
      <sheetData sheetId="28305" refreshError="1"/>
      <sheetData sheetId="28306" refreshError="1"/>
      <sheetData sheetId="28307" refreshError="1"/>
      <sheetData sheetId="28308" refreshError="1"/>
      <sheetData sheetId="28309" refreshError="1"/>
      <sheetData sheetId="28310" refreshError="1"/>
      <sheetData sheetId="28311" refreshError="1"/>
      <sheetData sheetId="28312" refreshError="1"/>
      <sheetData sheetId="28313" refreshError="1"/>
      <sheetData sheetId="28314" refreshError="1"/>
      <sheetData sheetId="28315" refreshError="1"/>
      <sheetData sheetId="28316" refreshError="1"/>
      <sheetData sheetId="28317" refreshError="1"/>
      <sheetData sheetId="28318" refreshError="1"/>
      <sheetData sheetId="28319" refreshError="1"/>
      <sheetData sheetId="28320" refreshError="1"/>
      <sheetData sheetId="28321" refreshError="1"/>
      <sheetData sheetId="28322" refreshError="1"/>
      <sheetData sheetId="28323" refreshError="1"/>
      <sheetData sheetId="28324" refreshError="1"/>
      <sheetData sheetId="28325" refreshError="1"/>
      <sheetData sheetId="28326" refreshError="1"/>
      <sheetData sheetId="28327" refreshError="1"/>
      <sheetData sheetId="28328" refreshError="1"/>
      <sheetData sheetId="28329" refreshError="1"/>
      <sheetData sheetId="28330" refreshError="1"/>
      <sheetData sheetId="28331" refreshError="1"/>
      <sheetData sheetId="28332" refreshError="1"/>
      <sheetData sheetId="28333" refreshError="1"/>
      <sheetData sheetId="28334" refreshError="1"/>
      <sheetData sheetId="28335" refreshError="1"/>
      <sheetData sheetId="28336" refreshError="1"/>
      <sheetData sheetId="28337" refreshError="1"/>
      <sheetData sheetId="28338" refreshError="1"/>
      <sheetData sheetId="28339" refreshError="1"/>
      <sheetData sheetId="28340" refreshError="1"/>
      <sheetData sheetId="28341" refreshError="1"/>
      <sheetData sheetId="28342" refreshError="1"/>
      <sheetData sheetId="28343" refreshError="1"/>
      <sheetData sheetId="28344" refreshError="1"/>
      <sheetData sheetId="28345" refreshError="1"/>
      <sheetData sheetId="28346" refreshError="1"/>
      <sheetData sheetId="28347" refreshError="1"/>
      <sheetData sheetId="28348" refreshError="1"/>
      <sheetData sheetId="28349" refreshError="1"/>
      <sheetData sheetId="28350" refreshError="1"/>
      <sheetData sheetId="28351" refreshError="1"/>
      <sheetData sheetId="28352" refreshError="1"/>
      <sheetData sheetId="28353" refreshError="1"/>
      <sheetData sheetId="28354" refreshError="1"/>
      <sheetData sheetId="28355" refreshError="1"/>
      <sheetData sheetId="28356" refreshError="1"/>
      <sheetData sheetId="28357" refreshError="1"/>
      <sheetData sheetId="28358" refreshError="1"/>
      <sheetData sheetId="28359" refreshError="1"/>
      <sheetData sheetId="28360" refreshError="1"/>
      <sheetData sheetId="28361" refreshError="1"/>
      <sheetData sheetId="28362" refreshError="1"/>
      <sheetData sheetId="28363" refreshError="1"/>
      <sheetData sheetId="28364" refreshError="1"/>
      <sheetData sheetId="28365" refreshError="1"/>
      <sheetData sheetId="28366" refreshError="1"/>
      <sheetData sheetId="28367" refreshError="1"/>
      <sheetData sheetId="28368" refreshError="1"/>
      <sheetData sheetId="28369" refreshError="1"/>
      <sheetData sheetId="28370" refreshError="1"/>
      <sheetData sheetId="28371" refreshError="1"/>
      <sheetData sheetId="28372" refreshError="1"/>
      <sheetData sheetId="28373" refreshError="1"/>
      <sheetData sheetId="28374" refreshError="1"/>
      <sheetData sheetId="28375" refreshError="1"/>
      <sheetData sheetId="28376" refreshError="1"/>
      <sheetData sheetId="28377" refreshError="1"/>
      <sheetData sheetId="28378" refreshError="1"/>
      <sheetData sheetId="28379" refreshError="1"/>
      <sheetData sheetId="28380" refreshError="1"/>
      <sheetData sheetId="28381" refreshError="1"/>
      <sheetData sheetId="28382" refreshError="1"/>
      <sheetData sheetId="28383" refreshError="1"/>
      <sheetData sheetId="28384" refreshError="1"/>
      <sheetData sheetId="28385" refreshError="1"/>
      <sheetData sheetId="28386" refreshError="1"/>
      <sheetData sheetId="28387" refreshError="1"/>
      <sheetData sheetId="28388" refreshError="1"/>
      <sheetData sheetId="28389" refreshError="1"/>
      <sheetData sheetId="28390" refreshError="1"/>
      <sheetData sheetId="28391" refreshError="1"/>
      <sheetData sheetId="28392" refreshError="1"/>
      <sheetData sheetId="28393" refreshError="1"/>
      <sheetData sheetId="28394" refreshError="1"/>
      <sheetData sheetId="28395" refreshError="1"/>
      <sheetData sheetId="28396" refreshError="1"/>
      <sheetData sheetId="28397" refreshError="1"/>
      <sheetData sheetId="28398" refreshError="1"/>
      <sheetData sheetId="28399" refreshError="1"/>
      <sheetData sheetId="28400" refreshError="1"/>
      <sheetData sheetId="28401" refreshError="1"/>
      <sheetData sheetId="28402" refreshError="1"/>
      <sheetData sheetId="28403" refreshError="1"/>
      <sheetData sheetId="28404" refreshError="1"/>
      <sheetData sheetId="28405" refreshError="1"/>
      <sheetData sheetId="28406" refreshError="1"/>
      <sheetData sheetId="28407" refreshError="1"/>
      <sheetData sheetId="28408" refreshError="1"/>
      <sheetData sheetId="28409" refreshError="1"/>
      <sheetData sheetId="28410" refreshError="1"/>
      <sheetData sheetId="28411" refreshError="1"/>
      <sheetData sheetId="28412" refreshError="1"/>
      <sheetData sheetId="28413" refreshError="1"/>
      <sheetData sheetId="28414" refreshError="1"/>
      <sheetData sheetId="28415" refreshError="1"/>
      <sheetData sheetId="28416" refreshError="1"/>
      <sheetData sheetId="28417" refreshError="1"/>
      <sheetData sheetId="28418" refreshError="1"/>
      <sheetData sheetId="28419" refreshError="1"/>
      <sheetData sheetId="28420" refreshError="1"/>
      <sheetData sheetId="28421" refreshError="1"/>
      <sheetData sheetId="28422" refreshError="1"/>
      <sheetData sheetId="28423" refreshError="1"/>
      <sheetData sheetId="28424" refreshError="1"/>
      <sheetData sheetId="28425" refreshError="1"/>
      <sheetData sheetId="28426" refreshError="1"/>
      <sheetData sheetId="28427" refreshError="1"/>
      <sheetData sheetId="28428" refreshError="1"/>
      <sheetData sheetId="28429" refreshError="1"/>
      <sheetData sheetId="28430" refreshError="1"/>
      <sheetData sheetId="28431" refreshError="1"/>
      <sheetData sheetId="28432" refreshError="1"/>
      <sheetData sheetId="28433" refreshError="1"/>
      <sheetData sheetId="28434" refreshError="1"/>
      <sheetData sheetId="28435" refreshError="1"/>
      <sheetData sheetId="28436" refreshError="1"/>
      <sheetData sheetId="28437" refreshError="1"/>
      <sheetData sheetId="28438" refreshError="1"/>
      <sheetData sheetId="28439" refreshError="1"/>
      <sheetData sheetId="28440" refreshError="1"/>
      <sheetData sheetId="28441" refreshError="1"/>
      <sheetData sheetId="28442" refreshError="1"/>
      <sheetData sheetId="28443" refreshError="1"/>
      <sheetData sheetId="28444" refreshError="1"/>
      <sheetData sheetId="28445" refreshError="1"/>
      <sheetData sheetId="28446" refreshError="1"/>
      <sheetData sheetId="28447" refreshError="1"/>
      <sheetData sheetId="28448" refreshError="1"/>
      <sheetData sheetId="28449" refreshError="1"/>
      <sheetData sheetId="28450" refreshError="1"/>
      <sheetData sheetId="28451" refreshError="1"/>
      <sheetData sheetId="28452" refreshError="1"/>
      <sheetData sheetId="28453" refreshError="1"/>
      <sheetData sheetId="28454" refreshError="1"/>
      <sheetData sheetId="28455" refreshError="1"/>
      <sheetData sheetId="28456" refreshError="1"/>
      <sheetData sheetId="28457" refreshError="1"/>
      <sheetData sheetId="28458" refreshError="1"/>
      <sheetData sheetId="28459" refreshError="1"/>
      <sheetData sheetId="28460" refreshError="1"/>
      <sheetData sheetId="28461" refreshError="1"/>
      <sheetData sheetId="28462" refreshError="1"/>
      <sheetData sheetId="28463" refreshError="1"/>
      <sheetData sheetId="28464" refreshError="1"/>
      <sheetData sheetId="28465" refreshError="1"/>
      <sheetData sheetId="28466" refreshError="1"/>
      <sheetData sheetId="28467" refreshError="1"/>
      <sheetData sheetId="28468" refreshError="1"/>
      <sheetData sheetId="28469" refreshError="1"/>
      <sheetData sheetId="28470" refreshError="1"/>
      <sheetData sheetId="28471" refreshError="1"/>
      <sheetData sheetId="28472" refreshError="1"/>
      <sheetData sheetId="28473" refreshError="1"/>
      <sheetData sheetId="28474" refreshError="1"/>
      <sheetData sheetId="28475" refreshError="1"/>
      <sheetData sheetId="28476" refreshError="1"/>
      <sheetData sheetId="28477" refreshError="1"/>
      <sheetData sheetId="28478" refreshError="1"/>
      <sheetData sheetId="28479" refreshError="1"/>
      <sheetData sheetId="28480" refreshError="1"/>
      <sheetData sheetId="28481" refreshError="1"/>
      <sheetData sheetId="28482" refreshError="1"/>
      <sheetData sheetId="28483" refreshError="1"/>
      <sheetData sheetId="28484" refreshError="1"/>
      <sheetData sheetId="28485" refreshError="1"/>
      <sheetData sheetId="28486" refreshError="1"/>
      <sheetData sheetId="28487" refreshError="1"/>
      <sheetData sheetId="28488" refreshError="1"/>
      <sheetData sheetId="28489" refreshError="1"/>
      <sheetData sheetId="28490" refreshError="1"/>
      <sheetData sheetId="28491" refreshError="1"/>
      <sheetData sheetId="28492" refreshError="1"/>
      <sheetData sheetId="28493" refreshError="1"/>
      <sheetData sheetId="28494" refreshError="1"/>
      <sheetData sheetId="28495" refreshError="1"/>
      <sheetData sheetId="28496" refreshError="1"/>
      <sheetData sheetId="28497" refreshError="1"/>
      <sheetData sheetId="28498" refreshError="1"/>
      <sheetData sheetId="28499" refreshError="1"/>
      <sheetData sheetId="28500" refreshError="1"/>
      <sheetData sheetId="28501" refreshError="1"/>
      <sheetData sheetId="28502" refreshError="1"/>
      <sheetData sheetId="28503" refreshError="1"/>
      <sheetData sheetId="28504" refreshError="1"/>
      <sheetData sheetId="28505" refreshError="1"/>
      <sheetData sheetId="28506" refreshError="1"/>
      <sheetData sheetId="28507" refreshError="1"/>
      <sheetData sheetId="28508" refreshError="1"/>
      <sheetData sheetId="28509" refreshError="1"/>
      <sheetData sheetId="28510" refreshError="1"/>
      <sheetData sheetId="28511" refreshError="1"/>
      <sheetData sheetId="28512" refreshError="1"/>
      <sheetData sheetId="28513" refreshError="1"/>
      <sheetData sheetId="28514" refreshError="1"/>
      <sheetData sheetId="28515" refreshError="1"/>
      <sheetData sheetId="28516" refreshError="1"/>
      <sheetData sheetId="28517" refreshError="1"/>
      <sheetData sheetId="28518" refreshError="1"/>
      <sheetData sheetId="28519" refreshError="1"/>
      <sheetData sheetId="28520" refreshError="1"/>
      <sheetData sheetId="28521" refreshError="1"/>
      <sheetData sheetId="28522" refreshError="1"/>
      <sheetData sheetId="28523" refreshError="1"/>
      <sheetData sheetId="28524" refreshError="1"/>
      <sheetData sheetId="28525" refreshError="1"/>
      <sheetData sheetId="28526" refreshError="1"/>
      <sheetData sheetId="28527" refreshError="1"/>
      <sheetData sheetId="28528" refreshError="1"/>
      <sheetData sheetId="28529" refreshError="1"/>
      <sheetData sheetId="28530" refreshError="1"/>
      <sheetData sheetId="28531" refreshError="1"/>
      <sheetData sheetId="28532" refreshError="1"/>
      <sheetData sheetId="28533" refreshError="1"/>
      <sheetData sheetId="28534" refreshError="1"/>
      <sheetData sheetId="28535" refreshError="1"/>
      <sheetData sheetId="28536" refreshError="1"/>
      <sheetData sheetId="28537" refreshError="1"/>
      <sheetData sheetId="28538" refreshError="1"/>
      <sheetData sheetId="28539" refreshError="1"/>
      <sheetData sheetId="28540" refreshError="1"/>
      <sheetData sheetId="28541" refreshError="1"/>
      <sheetData sheetId="28542" refreshError="1"/>
      <sheetData sheetId="28543" refreshError="1"/>
      <sheetData sheetId="28544" refreshError="1"/>
      <sheetData sheetId="28545" refreshError="1"/>
      <sheetData sheetId="28546" refreshError="1"/>
      <sheetData sheetId="28547" refreshError="1"/>
      <sheetData sheetId="28548" refreshError="1"/>
      <sheetData sheetId="28549" refreshError="1"/>
      <sheetData sheetId="28550" refreshError="1"/>
      <sheetData sheetId="28551" refreshError="1"/>
      <sheetData sheetId="28552" refreshError="1"/>
      <sheetData sheetId="28553" refreshError="1"/>
      <sheetData sheetId="28554" refreshError="1"/>
      <sheetData sheetId="28555" refreshError="1"/>
      <sheetData sheetId="28556" refreshError="1"/>
      <sheetData sheetId="28557" refreshError="1"/>
      <sheetData sheetId="28558" refreshError="1"/>
      <sheetData sheetId="28559" refreshError="1"/>
      <sheetData sheetId="28560" refreshError="1"/>
      <sheetData sheetId="28561" refreshError="1"/>
      <sheetData sheetId="28562" refreshError="1"/>
      <sheetData sheetId="28563" refreshError="1"/>
      <sheetData sheetId="28564" refreshError="1"/>
      <sheetData sheetId="28565" refreshError="1"/>
      <sheetData sheetId="28566" refreshError="1"/>
      <sheetData sheetId="28567" refreshError="1"/>
      <sheetData sheetId="28568" refreshError="1"/>
      <sheetData sheetId="28569" refreshError="1"/>
      <sheetData sheetId="28570" refreshError="1"/>
      <sheetData sheetId="28571" refreshError="1"/>
      <sheetData sheetId="28572" refreshError="1"/>
      <sheetData sheetId="28573" refreshError="1"/>
      <sheetData sheetId="28574" refreshError="1"/>
      <sheetData sheetId="28575" refreshError="1"/>
      <sheetData sheetId="28576" refreshError="1"/>
      <sheetData sheetId="28577" refreshError="1"/>
      <sheetData sheetId="28578" refreshError="1"/>
      <sheetData sheetId="28579" refreshError="1"/>
      <sheetData sheetId="28580" refreshError="1"/>
      <sheetData sheetId="28581" refreshError="1"/>
      <sheetData sheetId="28582" refreshError="1"/>
      <sheetData sheetId="28583" refreshError="1"/>
      <sheetData sheetId="28584" refreshError="1"/>
      <sheetData sheetId="28585" refreshError="1"/>
      <sheetData sheetId="28586" refreshError="1"/>
      <sheetData sheetId="28587" refreshError="1"/>
      <sheetData sheetId="28588" refreshError="1"/>
      <sheetData sheetId="28589" refreshError="1"/>
      <sheetData sheetId="28590" refreshError="1"/>
      <sheetData sheetId="28591" refreshError="1"/>
      <sheetData sheetId="28592" refreshError="1"/>
      <sheetData sheetId="28593" refreshError="1"/>
      <sheetData sheetId="28594" refreshError="1"/>
      <sheetData sheetId="28595" refreshError="1"/>
      <sheetData sheetId="28596" refreshError="1"/>
      <sheetData sheetId="28597" refreshError="1"/>
      <sheetData sheetId="28598" refreshError="1"/>
      <sheetData sheetId="28599" refreshError="1"/>
      <sheetData sheetId="28600" refreshError="1"/>
      <sheetData sheetId="28601" refreshError="1"/>
      <sheetData sheetId="28602" refreshError="1"/>
      <sheetData sheetId="28603" refreshError="1"/>
      <sheetData sheetId="28604" refreshError="1"/>
      <sheetData sheetId="28605" refreshError="1"/>
      <sheetData sheetId="28606" refreshError="1"/>
      <sheetData sheetId="28607" refreshError="1"/>
      <sheetData sheetId="28608" refreshError="1"/>
      <sheetData sheetId="28609" refreshError="1"/>
      <sheetData sheetId="28610" refreshError="1"/>
      <sheetData sheetId="28611" refreshError="1"/>
      <sheetData sheetId="28612" refreshError="1"/>
      <sheetData sheetId="28613" refreshError="1"/>
      <sheetData sheetId="28614" refreshError="1"/>
      <sheetData sheetId="28615" refreshError="1"/>
      <sheetData sheetId="28616" refreshError="1"/>
      <sheetData sheetId="28617" refreshError="1"/>
      <sheetData sheetId="28618" refreshError="1"/>
      <sheetData sheetId="28619" refreshError="1"/>
      <sheetData sheetId="28620" refreshError="1"/>
      <sheetData sheetId="28621" refreshError="1"/>
      <sheetData sheetId="28622" refreshError="1"/>
      <sheetData sheetId="28623" refreshError="1"/>
      <sheetData sheetId="28624" refreshError="1"/>
      <sheetData sheetId="28625" refreshError="1"/>
      <sheetData sheetId="28626" refreshError="1"/>
      <sheetData sheetId="28627" refreshError="1"/>
      <sheetData sheetId="28628" refreshError="1"/>
      <sheetData sheetId="28629" refreshError="1"/>
      <sheetData sheetId="28630" refreshError="1"/>
      <sheetData sheetId="28631" refreshError="1"/>
      <sheetData sheetId="28632" refreshError="1"/>
      <sheetData sheetId="28633" refreshError="1"/>
      <sheetData sheetId="28634" refreshError="1"/>
      <sheetData sheetId="28635" refreshError="1"/>
      <sheetData sheetId="28636" refreshError="1"/>
      <sheetData sheetId="28637" refreshError="1"/>
      <sheetData sheetId="28638" refreshError="1"/>
      <sheetData sheetId="28639" refreshError="1"/>
      <sheetData sheetId="28640" refreshError="1"/>
      <sheetData sheetId="28641" refreshError="1"/>
      <sheetData sheetId="28642" refreshError="1"/>
      <sheetData sheetId="28643" refreshError="1"/>
      <sheetData sheetId="28644" refreshError="1"/>
      <sheetData sheetId="28645" refreshError="1"/>
      <sheetData sheetId="28646" refreshError="1"/>
      <sheetData sheetId="28647" refreshError="1"/>
      <sheetData sheetId="28648" refreshError="1"/>
      <sheetData sheetId="28649" refreshError="1"/>
      <sheetData sheetId="28650" refreshError="1"/>
      <sheetData sheetId="28651" refreshError="1"/>
      <sheetData sheetId="28652" refreshError="1"/>
      <sheetData sheetId="28653" refreshError="1"/>
      <sheetData sheetId="28654" refreshError="1"/>
      <sheetData sheetId="28655" refreshError="1"/>
      <sheetData sheetId="28656" refreshError="1"/>
      <sheetData sheetId="28657" refreshError="1"/>
      <sheetData sheetId="28658" refreshError="1"/>
      <sheetData sheetId="28659" refreshError="1"/>
      <sheetData sheetId="28660" refreshError="1"/>
      <sheetData sheetId="28661" refreshError="1"/>
      <sheetData sheetId="28662" refreshError="1"/>
      <sheetData sheetId="28663" refreshError="1"/>
      <sheetData sheetId="28664" refreshError="1"/>
      <sheetData sheetId="28665" refreshError="1"/>
      <sheetData sheetId="28666" refreshError="1"/>
      <sheetData sheetId="28667" refreshError="1"/>
      <sheetData sheetId="28668" refreshError="1"/>
      <sheetData sheetId="28669" refreshError="1"/>
      <sheetData sheetId="28670" refreshError="1"/>
      <sheetData sheetId="28671" refreshError="1"/>
      <sheetData sheetId="28672" refreshError="1"/>
      <sheetData sheetId="28673" refreshError="1"/>
      <sheetData sheetId="28674" refreshError="1"/>
      <sheetData sheetId="28675" refreshError="1"/>
      <sheetData sheetId="28676" refreshError="1"/>
      <sheetData sheetId="28677" refreshError="1"/>
      <sheetData sheetId="28678" refreshError="1"/>
      <sheetData sheetId="28679" refreshError="1"/>
      <sheetData sheetId="28680" refreshError="1"/>
      <sheetData sheetId="28681" refreshError="1"/>
      <sheetData sheetId="28682" refreshError="1"/>
      <sheetData sheetId="28683" refreshError="1"/>
      <sheetData sheetId="28684" refreshError="1"/>
      <sheetData sheetId="28685" refreshError="1"/>
      <sheetData sheetId="28686" refreshError="1"/>
      <sheetData sheetId="28687" refreshError="1"/>
      <sheetData sheetId="28688" refreshError="1"/>
      <sheetData sheetId="28689" refreshError="1"/>
      <sheetData sheetId="28690" refreshError="1"/>
      <sheetData sheetId="28691" refreshError="1"/>
      <sheetData sheetId="28692" refreshError="1"/>
      <sheetData sheetId="28693" refreshError="1"/>
      <sheetData sheetId="28694" refreshError="1"/>
      <sheetData sheetId="28695" refreshError="1"/>
      <sheetData sheetId="28696" refreshError="1"/>
      <sheetData sheetId="28697" refreshError="1"/>
      <sheetData sheetId="28698" refreshError="1"/>
      <sheetData sheetId="28699" refreshError="1"/>
      <sheetData sheetId="28700" refreshError="1"/>
      <sheetData sheetId="28701" refreshError="1"/>
      <sheetData sheetId="28702" refreshError="1"/>
      <sheetData sheetId="28703" refreshError="1"/>
      <sheetData sheetId="28704" refreshError="1"/>
      <sheetData sheetId="28705" refreshError="1"/>
      <sheetData sheetId="28706" refreshError="1"/>
      <sheetData sheetId="28707" refreshError="1"/>
      <sheetData sheetId="28708" refreshError="1"/>
      <sheetData sheetId="28709" refreshError="1"/>
      <sheetData sheetId="28710" refreshError="1"/>
      <sheetData sheetId="28711" refreshError="1"/>
      <sheetData sheetId="28712" refreshError="1"/>
      <sheetData sheetId="28713" refreshError="1"/>
      <sheetData sheetId="28714" refreshError="1"/>
      <sheetData sheetId="28715" refreshError="1"/>
      <sheetData sheetId="28716" refreshError="1"/>
      <sheetData sheetId="28717" refreshError="1"/>
      <sheetData sheetId="28718" refreshError="1"/>
      <sheetData sheetId="28719" refreshError="1"/>
      <sheetData sheetId="28720" refreshError="1"/>
      <sheetData sheetId="28721" refreshError="1"/>
      <sheetData sheetId="28722" refreshError="1"/>
      <sheetData sheetId="28723" refreshError="1"/>
      <sheetData sheetId="28724" refreshError="1"/>
      <sheetData sheetId="28725" refreshError="1"/>
      <sheetData sheetId="28726" refreshError="1"/>
      <sheetData sheetId="28727" refreshError="1"/>
      <sheetData sheetId="28728" refreshError="1"/>
      <sheetData sheetId="28729" refreshError="1"/>
      <sheetData sheetId="28730" refreshError="1"/>
      <sheetData sheetId="28731" refreshError="1"/>
      <sheetData sheetId="28732" refreshError="1"/>
      <sheetData sheetId="28733" refreshError="1"/>
      <sheetData sheetId="28734" refreshError="1"/>
      <sheetData sheetId="28735" refreshError="1"/>
      <sheetData sheetId="28736" refreshError="1"/>
      <sheetData sheetId="28737" refreshError="1"/>
      <sheetData sheetId="28738" refreshError="1"/>
      <sheetData sheetId="28739" refreshError="1"/>
      <sheetData sheetId="28740" refreshError="1"/>
      <sheetData sheetId="28741" refreshError="1"/>
      <sheetData sheetId="28742" refreshError="1"/>
      <sheetData sheetId="28743" refreshError="1"/>
      <sheetData sheetId="28744" refreshError="1"/>
      <sheetData sheetId="28745" refreshError="1"/>
      <sheetData sheetId="28746" refreshError="1"/>
      <sheetData sheetId="28747" refreshError="1"/>
      <sheetData sheetId="28748" refreshError="1"/>
      <sheetData sheetId="28749" refreshError="1"/>
      <sheetData sheetId="28750" refreshError="1"/>
      <sheetData sheetId="28751" refreshError="1"/>
      <sheetData sheetId="28752" refreshError="1"/>
      <sheetData sheetId="28753" refreshError="1"/>
      <sheetData sheetId="28754" refreshError="1"/>
      <sheetData sheetId="28755" refreshError="1"/>
      <sheetData sheetId="28756" refreshError="1"/>
      <sheetData sheetId="28757" refreshError="1"/>
      <sheetData sheetId="28758" refreshError="1"/>
      <sheetData sheetId="28759" refreshError="1"/>
      <sheetData sheetId="28760" refreshError="1"/>
      <sheetData sheetId="28761" refreshError="1"/>
      <sheetData sheetId="28762" refreshError="1"/>
      <sheetData sheetId="28763" refreshError="1"/>
      <sheetData sheetId="28764" refreshError="1"/>
      <sheetData sheetId="28765" refreshError="1"/>
      <sheetData sheetId="28766" refreshError="1"/>
      <sheetData sheetId="28767" refreshError="1"/>
      <sheetData sheetId="28768" refreshError="1"/>
      <sheetData sheetId="28769" refreshError="1"/>
      <sheetData sheetId="28770" refreshError="1"/>
      <sheetData sheetId="28771" refreshError="1"/>
      <sheetData sheetId="28772" refreshError="1"/>
      <sheetData sheetId="28773" refreshError="1"/>
      <sheetData sheetId="28774" refreshError="1"/>
      <sheetData sheetId="28775" refreshError="1"/>
      <sheetData sheetId="28776" refreshError="1"/>
      <sheetData sheetId="28777" refreshError="1"/>
      <sheetData sheetId="28778" refreshError="1"/>
      <sheetData sheetId="28779" refreshError="1"/>
      <sheetData sheetId="28780" refreshError="1"/>
      <sheetData sheetId="28781" refreshError="1"/>
      <sheetData sheetId="28782" refreshError="1"/>
      <sheetData sheetId="28783" refreshError="1"/>
      <sheetData sheetId="28784" refreshError="1"/>
      <sheetData sheetId="28785" refreshError="1"/>
      <sheetData sheetId="28786" refreshError="1"/>
      <sheetData sheetId="28787" refreshError="1"/>
      <sheetData sheetId="28788" refreshError="1"/>
      <sheetData sheetId="28789" refreshError="1"/>
      <sheetData sheetId="28790" refreshError="1"/>
      <sheetData sheetId="28791" refreshError="1"/>
      <sheetData sheetId="28792" refreshError="1"/>
      <sheetData sheetId="28793" refreshError="1"/>
      <sheetData sheetId="28794" refreshError="1"/>
      <sheetData sheetId="28795" refreshError="1"/>
      <sheetData sheetId="28796" refreshError="1"/>
      <sheetData sheetId="28797" refreshError="1"/>
      <sheetData sheetId="28798" refreshError="1"/>
      <sheetData sheetId="28799" refreshError="1"/>
      <sheetData sheetId="28800" refreshError="1"/>
      <sheetData sheetId="28801" refreshError="1"/>
      <sheetData sheetId="28802" refreshError="1"/>
      <sheetData sheetId="28803" refreshError="1"/>
      <sheetData sheetId="28804" refreshError="1"/>
      <sheetData sheetId="28805" refreshError="1"/>
      <sheetData sheetId="28806" refreshError="1"/>
      <sheetData sheetId="28807" refreshError="1"/>
      <sheetData sheetId="28808" refreshError="1"/>
      <sheetData sheetId="28809" refreshError="1"/>
      <sheetData sheetId="28810" refreshError="1"/>
      <sheetData sheetId="28811" refreshError="1"/>
      <sheetData sheetId="28812" refreshError="1"/>
      <sheetData sheetId="28813" refreshError="1"/>
      <sheetData sheetId="28814" refreshError="1"/>
      <sheetData sheetId="28815" refreshError="1"/>
      <sheetData sheetId="28816" refreshError="1"/>
      <sheetData sheetId="28817" refreshError="1"/>
      <sheetData sheetId="28818" refreshError="1"/>
      <sheetData sheetId="28819" refreshError="1"/>
      <sheetData sheetId="28820" refreshError="1"/>
      <sheetData sheetId="28821" refreshError="1"/>
      <sheetData sheetId="28822" refreshError="1"/>
      <sheetData sheetId="28823" refreshError="1"/>
      <sheetData sheetId="28824" refreshError="1"/>
      <sheetData sheetId="28825" refreshError="1"/>
      <sheetData sheetId="28826" refreshError="1"/>
      <sheetData sheetId="28827" refreshError="1"/>
      <sheetData sheetId="28828" refreshError="1"/>
      <sheetData sheetId="28829" refreshError="1"/>
      <sheetData sheetId="28830" refreshError="1"/>
      <sheetData sheetId="28831" refreshError="1"/>
      <sheetData sheetId="28832" refreshError="1"/>
      <sheetData sheetId="28833" refreshError="1"/>
      <sheetData sheetId="28834" refreshError="1"/>
      <sheetData sheetId="28835" refreshError="1"/>
      <sheetData sheetId="28836" refreshError="1"/>
      <sheetData sheetId="28837" refreshError="1"/>
      <sheetData sheetId="28838" refreshError="1"/>
      <sheetData sheetId="28839" refreshError="1"/>
      <sheetData sheetId="28840" refreshError="1"/>
      <sheetData sheetId="28841" refreshError="1"/>
      <sheetData sheetId="28842" refreshError="1"/>
      <sheetData sheetId="28843" refreshError="1"/>
      <sheetData sheetId="28844" refreshError="1"/>
      <sheetData sheetId="28845" refreshError="1"/>
      <sheetData sheetId="28846" refreshError="1"/>
      <sheetData sheetId="28847" refreshError="1"/>
      <sheetData sheetId="28848" refreshError="1"/>
      <sheetData sheetId="28849" refreshError="1"/>
      <sheetData sheetId="28850" refreshError="1"/>
      <sheetData sheetId="28851" refreshError="1"/>
      <sheetData sheetId="28852" refreshError="1"/>
      <sheetData sheetId="28853" refreshError="1"/>
      <sheetData sheetId="28854" refreshError="1"/>
      <sheetData sheetId="28855" refreshError="1"/>
      <sheetData sheetId="28856" refreshError="1"/>
      <sheetData sheetId="28857" refreshError="1"/>
      <sheetData sheetId="28858" refreshError="1"/>
      <sheetData sheetId="28859" refreshError="1"/>
      <sheetData sheetId="28860" refreshError="1"/>
      <sheetData sheetId="28861" refreshError="1"/>
      <sheetData sheetId="28862" refreshError="1"/>
      <sheetData sheetId="28863" refreshError="1"/>
      <sheetData sheetId="28864" refreshError="1"/>
      <sheetData sheetId="28865" refreshError="1"/>
      <sheetData sheetId="28866" refreshError="1"/>
      <sheetData sheetId="28867" refreshError="1"/>
      <sheetData sheetId="28868" refreshError="1"/>
      <sheetData sheetId="28869" refreshError="1"/>
      <sheetData sheetId="28870" refreshError="1"/>
      <sheetData sheetId="28871" refreshError="1"/>
      <sheetData sheetId="28872" refreshError="1"/>
      <sheetData sheetId="28873" refreshError="1"/>
      <sheetData sheetId="28874" refreshError="1"/>
      <sheetData sheetId="28875" refreshError="1"/>
      <sheetData sheetId="28876" refreshError="1"/>
      <sheetData sheetId="28877" refreshError="1"/>
      <sheetData sheetId="28878" refreshError="1"/>
      <sheetData sheetId="28879" refreshError="1"/>
      <sheetData sheetId="28880" refreshError="1"/>
      <sheetData sheetId="28881" refreshError="1"/>
      <sheetData sheetId="28882" refreshError="1"/>
      <sheetData sheetId="28883" refreshError="1"/>
      <sheetData sheetId="28884" refreshError="1"/>
      <sheetData sheetId="28885" refreshError="1"/>
      <sheetData sheetId="28886" refreshError="1"/>
      <sheetData sheetId="28887" refreshError="1"/>
      <sheetData sheetId="28888" refreshError="1"/>
      <sheetData sheetId="28889" refreshError="1"/>
      <sheetData sheetId="28890" refreshError="1"/>
      <sheetData sheetId="28891" refreshError="1"/>
      <sheetData sheetId="28892" refreshError="1"/>
      <sheetData sheetId="28893" refreshError="1"/>
      <sheetData sheetId="28894" refreshError="1"/>
      <sheetData sheetId="28895" refreshError="1"/>
      <sheetData sheetId="28896" refreshError="1"/>
      <sheetData sheetId="28897" refreshError="1"/>
      <sheetData sheetId="28898" refreshError="1"/>
      <sheetData sheetId="28899" refreshError="1"/>
      <sheetData sheetId="28900" refreshError="1"/>
      <sheetData sheetId="28901" refreshError="1"/>
      <sheetData sheetId="28902" refreshError="1"/>
      <sheetData sheetId="28903" refreshError="1"/>
      <sheetData sheetId="28904" refreshError="1"/>
      <sheetData sheetId="28905" refreshError="1"/>
      <sheetData sheetId="28906" refreshError="1"/>
      <sheetData sheetId="28907" refreshError="1"/>
      <sheetData sheetId="28908" refreshError="1"/>
      <sheetData sheetId="28909" refreshError="1"/>
      <sheetData sheetId="28910" refreshError="1"/>
      <sheetData sheetId="28911" refreshError="1"/>
      <sheetData sheetId="28912" refreshError="1"/>
      <sheetData sheetId="28913" refreshError="1"/>
      <sheetData sheetId="28914" refreshError="1"/>
      <sheetData sheetId="28915" refreshError="1"/>
      <sheetData sheetId="28916" refreshError="1"/>
      <sheetData sheetId="28917" refreshError="1"/>
      <sheetData sheetId="28918" refreshError="1"/>
      <sheetData sheetId="28919" refreshError="1"/>
      <sheetData sheetId="28920" refreshError="1"/>
      <sheetData sheetId="28921" refreshError="1"/>
      <sheetData sheetId="28922" refreshError="1"/>
      <sheetData sheetId="28923" refreshError="1"/>
      <sheetData sheetId="28924" refreshError="1"/>
      <sheetData sheetId="28925" refreshError="1"/>
      <sheetData sheetId="28926" refreshError="1"/>
      <sheetData sheetId="28927" refreshError="1"/>
      <sheetData sheetId="28928" refreshError="1"/>
      <sheetData sheetId="28929" refreshError="1"/>
      <sheetData sheetId="28930" refreshError="1"/>
      <sheetData sheetId="28931" refreshError="1"/>
      <sheetData sheetId="28932" refreshError="1"/>
      <sheetData sheetId="28933" refreshError="1"/>
      <sheetData sheetId="28934" refreshError="1"/>
      <sheetData sheetId="28935" refreshError="1"/>
      <sheetData sheetId="28936" refreshError="1"/>
      <sheetData sheetId="28937" refreshError="1"/>
      <sheetData sheetId="28938" refreshError="1"/>
      <sheetData sheetId="28939" refreshError="1"/>
      <sheetData sheetId="28940" refreshError="1"/>
      <sheetData sheetId="28941" refreshError="1"/>
      <sheetData sheetId="28942" refreshError="1"/>
      <sheetData sheetId="28943" refreshError="1"/>
      <sheetData sheetId="28944" refreshError="1"/>
      <sheetData sheetId="28945" refreshError="1"/>
      <sheetData sheetId="28946" refreshError="1"/>
      <sheetData sheetId="28947" refreshError="1"/>
      <sheetData sheetId="28948" refreshError="1"/>
      <sheetData sheetId="28949" refreshError="1"/>
      <sheetData sheetId="28950" refreshError="1"/>
      <sheetData sheetId="28951" refreshError="1"/>
      <sheetData sheetId="28952" refreshError="1"/>
      <sheetData sheetId="28953" refreshError="1"/>
      <sheetData sheetId="28954" refreshError="1"/>
      <sheetData sheetId="28955" refreshError="1"/>
      <sheetData sheetId="28956" refreshError="1"/>
      <sheetData sheetId="28957" refreshError="1"/>
      <sheetData sheetId="28958" refreshError="1"/>
      <sheetData sheetId="28959" refreshError="1"/>
      <sheetData sheetId="28960" refreshError="1"/>
      <sheetData sheetId="28961" refreshError="1"/>
      <sheetData sheetId="28962" refreshError="1"/>
      <sheetData sheetId="28963" refreshError="1"/>
      <sheetData sheetId="28964" refreshError="1"/>
      <sheetData sheetId="28965" refreshError="1"/>
      <sheetData sheetId="28966" refreshError="1"/>
      <sheetData sheetId="28967" refreshError="1"/>
      <sheetData sheetId="28968" refreshError="1"/>
      <sheetData sheetId="28969" refreshError="1"/>
      <sheetData sheetId="28970" refreshError="1"/>
      <sheetData sheetId="28971" refreshError="1"/>
      <sheetData sheetId="28972" refreshError="1"/>
      <sheetData sheetId="28973" refreshError="1"/>
      <sheetData sheetId="28974" refreshError="1"/>
      <sheetData sheetId="28975" refreshError="1"/>
      <sheetData sheetId="28976" refreshError="1"/>
      <sheetData sheetId="28977" refreshError="1"/>
      <sheetData sheetId="28978" refreshError="1"/>
      <sheetData sheetId="28979" refreshError="1"/>
      <sheetData sheetId="28980" refreshError="1"/>
      <sheetData sheetId="28981" refreshError="1"/>
      <sheetData sheetId="28982" refreshError="1"/>
      <sheetData sheetId="28983" refreshError="1"/>
      <sheetData sheetId="28984" refreshError="1"/>
      <sheetData sheetId="28985" refreshError="1"/>
      <sheetData sheetId="28986" refreshError="1"/>
      <sheetData sheetId="28987" refreshError="1"/>
      <sheetData sheetId="28988" refreshError="1"/>
      <sheetData sheetId="28989" refreshError="1"/>
      <sheetData sheetId="28990" refreshError="1"/>
      <sheetData sheetId="28991" refreshError="1"/>
      <sheetData sheetId="28992" refreshError="1"/>
      <sheetData sheetId="28993" refreshError="1"/>
      <sheetData sheetId="28994" refreshError="1"/>
      <sheetData sheetId="28995" refreshError="1"/>
      <sheetData sheetId="28996" refreshError="1"/>
      <sheetData sheetId="28997" refreshError="1"/>
      <sheetData sheetId="28998" refreshError="1"/>
      <sheetData sheetId="28999" refreshError="1"/>
      <sheetData sheetId="29000" refreshError="1"/>
      <sheetData sheetId="29001" refreshError="1"/>
      <sheetData sheetId="29002" refreshError="1"/>
      <sheetData sheetId="29003" refreshError="1"/>
      <sheetData sheetId="29004" refreshError="1"/>
      <sheetData sheetId="29005" refreshError="1"/>
      <sheetData sheetId="29006" refreshError="1"/>
      <sheetData sheetId="29007" refreshError="1"/>
      <sheetData sheetId="29008" refreshError="1"/>
      <sheetData sheetId="29009" refreshError="1"/>
      <sheetData sheetId="29010" refreshError="1"/>
      <sheetData sheetId="29011" refreshError="1"/>
      <sheetData sheetId="29012" refreshError="1"/>
      <sheetData sheetId="29013" refreshError="1"/>
      <sheetData sheetId="29014" refreshError="1"/>
      <sheetData sheetId="29015" refreshError="1"/>
      <sheetData sheetId="29016" refreshError="1"/>
      <sheetData sheetId="29017" refreshError="1"/>
      <sheetData sheetId="29018" refreshError="1"/>
      <sheetData sheetId="29019" refreshError="1"/>
      <sheetData sheetId="29020" refreshError="1"/>
      <sheetData sheetId="29021" refreshError="1"/>
      <sheetData sheetId="29022" refreshError="1"/>
      <sheetData sheetId="29023" refreshError="1"/>
      <sheetData sheetId="29024" refreshError="1"/>
      <sheetData sheetId="29025" refreshError="1"/>
      <sheetData sheetId="29026" refreshError="1"/>
      <sheetData sheetId="29027" refreshError="1"/>
      <sheetData sheetId="29028" refreshError="1"/>
      <sheetData sheetId="29029" refreshError="1"/>
      <sheetData sheetId="29030" refreshError="1"/>
      <sheetData sheetId="29031" refreshError="1"/>
      <sheetData sheetId="29032" refreshError="1"/>
      <sheetData sheetId="29033" refreshError="1"/>
      <sheetData sheetId="29034" refreshError="1"/>
      <sheetData sheetId="29035" refreshError="1"/>
      <sheetData sheetId="29036" refreshError="1"/>
      <sheetData sheetId="29037" refreshError="1"/>
      <sheetData sheetId="29038" refreshError="1"/>
      <sheetData sheetId="29039" refreshError="1"/>
      <sheetData sheetId="29040" refreshError="1"/>
      <sheetData sheetId="29041" refreshError="1"/>
      <sheetData sheetId="29042" refreshError="1"/>
      <sheetData sheetId="29043" refreshError="1"/>
      <sheetData sheetId="29044" refreshError="1"/>
      <sheetData sheetId="29045" refreshError="1"/>
      <sheetData sheetId="29046" refreshError="1"/>
      <sheetData sheetId="29047" refreshError="1"/>
      <sheetData sheetId="29048" refreshError="1"/>
      <sheetData sheetId="29049" refreshError="1"/>
      <sheetData sheetId="29050" refreshError="1"/>
      <sheetData sheetId="29051" refreshError="1"/>
      <sheetData sheetId="29052" refreshError="1"/>
      <sheetData sheetId="29053" refreshError="1"/>
      <sheetData sheetId="29054" refreshError="1"/>
      <sheetData sheetId="29055" refreshError="1"/>
      <sheetData sheetId="29056" refreshError="1"/>
      <sheetData sheetId="29057" refreshError="1"/>
      <sheetData sheetId="29058" refreshError="1"/>
      <sheetData sheetId="29059" refreshError="1"/>
      <sheetData sheetId="29060" refreshError="1"/>
      <sheetData sheetId="29061" refreshError="1"/>
      <sheetData sheetId="29062" refreshError="1"/>
      <sheetData sheetId="29063" refreshError="1"/>
      <sheetData sheetId="29064" refreshError="1"/>
      <sheetData sheetId="29065" refreshError="1"/>
      <sheetData sheetId="29066" refreshError="1"/>
      <sheetData sheetId="29067" refreshError="1"/>
      <sheetData sheetId="29068" refreshError="1"/>
      <sheetData sheetId="29069" refreshError="1"/>
      <sheetData sheetId="29070" refreshError="1"/>
      <sheetData sheetId="29071" refreshError="1"/>
      <sheetData sheetId="29072" refreshError="1"/>
      <sheetData sheetId="29073" refreshError="1"/>
      <sheetData sheetId="29074" refreshError="1"/>
      <sheetData sheetId="29075" refreshError="1"/>
      <sheetData sheetId="29076" refreshError="1"/>
      <sheetData sheetId="29077" refreshError="1"/>
      <sheetData sheetId="29078" refreshError="1"/>
      <sheetData sheetId="29079" refreshError="1"/>
      <sheetData sheetId="29080" refreshError="1"/>
      <sheetData sheetId="29081" refreshError="1"/>
      <sheetData sheetId="29082" refreshError="1"/>
      <sheetData sheetId="29083" refreshError="1"/>
      <sheetData sheetId="29084" refreshError="1"/>
      <sheetData sheetId="29085" refreshError="1"/>
      <sheetData sheetId="29086" refreshError="1"/>
      <sheetData sheetId="29087" refreshError="1"/>
      <sheetData sheetId="29088" refreshError="1"/>
      <sheetData sheetId="29089" refreshError="1"/>
      <sheetData sheetId="29090" refreshError="1"/>
      <sheetData sheetId="29091" refreshError="1"/>
      <sheetData sheetId="29092" refreshError="1"/>
      <sheetData sheetId="29093" refreshError="1"/>
      <sheetData sheetId="29094" refreshError="1"/>
      <sheetData sheetId="29095" refreshError="1"/>
      <sheetData sheetId="29096" refreshError="1"/>
      <sheetData sheetId="29097" refreshError="1"/>
      <sheetData sheetId="29098" refreshError="1"/>
      <sheetData sheetId="29099" refreshError="1"/>
      <sheetData sheetId="29100" refreshError="1"/>
      <sheetData sheetId="29101" refreshError="1"/>
      <sheetData sheetId="29102" refreshError="1"/>
      <sheetData sheetId="29103" refreshError="1"/>
      <sheetData sheetId="29104" refreshError="1"/>
      <sheetData sheetId="29105" refreshError="1"/>
      <sheetData sheetId="29106" refreshError="1"/>
      <sheetData sheetId="29107" refreshError="1"/>
      <sheetData sheetId="29108" refreshError="1"/>
      <sheetData sheetId="29109" refreshError="1"/>
      <sheetData sheetId="29110" refreshError="1"/>
      <sheetData sheetId="29111" refreshError="1"/>
      <sheetData sheetId="29112" refreshError="1"/>
      <sheetData sheetId="29113" refreshError="1"/>
      <sheetData sheetId="29114" refreshError="1"/>
      <sheetData sheetId="29115" refreshError="1"/>
      <sheetData sheetId="29116" refreshError="1"/>
      <sheetData sheetId="29117" refreshError="1"/>
      <sheetData sheetId="29118" refreshError="1"/>
      <sheetData sheetId="29119" refreshError="1"/>
      <sheetData sheetId="29120" refreshError="1"/>
      <sheetData sheetId="29121" refreshError="1"/>
      <sheetData sheetId="29122" refreshError="1"/>
      <sheetData sheetId="29123" refreshError="1"/>
      <sheetData sheetId="29124" refreshError="1"/>
      <sheetData sheetId="29125" refreshError="1"/>
      <sheetData sheetId="29126" refreshError="1"/>
      <sheetData sheetId="29127" refreshError="1"/>
      <sheetData sheetId="29128" refreshError="1"/>
      <sheetData sheetId="29129" refreshError="1"/>
      <sheetData sheetId="29130" refreshError="1"/>
      <sheetData sheetId="29131" refreshError="1"/>
      <sheetData sheetId="29132" refreshError="1"/>
      <sheetData sheetId="29133" refreshError="1"/>
      <sheetData sheetId="29134" refreshError="1"/>
      <sheetData sheetId="29135" refreshError="1"/>
      <sheetData sheetId="29136" refreshError="1"/>
      <sheetData sheetId="29137" refreshError="1"/>
      <sheetData sheetId="29138" refreshError="1"/>
      <sheetData sheetId="29139" refreshError="1"/>
      <sheetData sheetId="29140" refreshError="1"/>
      <sheetData sheetId="29141" refreshError="1"/>
      <sheetData sheetId="29142" refreshError="1"/>
      <sheetData sheetId="29143" refreshError="1"/>
      <sheetData sheetId="29144" refreshError="1"/>
      <sheetData sheetId="29145" refreshError="1"/>
      <sheetData sheetId="29146" refreshError="1"/>
      <sheetData sheetId="29147" refreshError="1"/>
      <sheetData sheetId="29148" refreshError="1"/>
      <sheetData sheetId="29149" refreshError="1"/>
      <sheetData sheetId="29150" refreshError="1"/>
      <sheetData sheetId="29151" refreshError="1"/>
      <sheetData sheetId="29152" refreshError="1"/>
      <sheetData sheetId="29153" refreshError="1"/>
      <sheetData sheetId="29154" refreshError="1"/>
      <sheetData sheetId="29155" refreshError="1"/>
      <sheetData sheetId="29156" refreshError="1"/>
      <sheetData sheetId="29157" refreshError="1"/>
      <sheetData sheetId="29158" refreshError="1"/>
      <sheetData sheetId="29159" refreshError="1"/>
      <sheetData sheetId="29160" refreshError="1"/>
      <sheetData sheetId="29161" refreshError="1"/>
      <sheetData sheetId="29162" refreshError="1"/>
      <sheetData sheetId="29163" refreshError="1"/>
      <sheetData sheetId="29164" refreshError="1"/>
      <sheetData sheetId="29165" refreshError="1"/>
      <sheetData sheetId="29166" refreshError="1"/>
      <sheetData sheetId="29167" refreshError="1"/>
      <sheetData sheetId="29168" refreshError="1"/>
      <sheetData sheetId="29169" refreshError="1"/>
      <sheetData sheetId="29170" refreshError="1"/>
      <sheetData sheetId="29171" refreshError="1"/>
      <sheetData sheetId="29172" refreshError="1"/>
      <sheetData sheetId="29173" refreshError="1"/>
      <sheetData sheetId="29174" refreshError="1"/>
      <sheetData sheetId="29175" refreshError="1"/>
      <sheetData sheetId="29176" refreshError="1"/>
      <sheetData sheetId="29177" refreshError="1"/>
      <sheetData sheetId="29178" refreshError="1"/>
      <sheetData sheetId="29179" refreshError="1"/>
      <sheetData sheetId="29180" refreshError="1"/>
      <sheetData sheetId="29181" refreshError="1"/>
      <sheetData sheetId="29182" refreshError="1"/>
      <sheetData sheetId="29183" refreshError="1"/>
      <sheetData sheetId="29184" refreshError="1"/>
      <sheetData sheetId="29185" refreshError="1"/>
      <sheetData sheetId="29186" refreshError="1"/>
      <sheetData sheetId="29187" refreshError="1"/>
      <sheetData sheetId="29188" refreshError="1"/>
      <sheetData sheetId="29189" refreshError="1"/>
      <sheetData sheetId="29190" refreshError="1"/>
      <sheetData sheetId="29191" refreshError="1"/>
      <sheetData sheetId="29192" refreshError="1"/>
      <sheetData sheetId="29193" refreshError="1"/>
      <sheetData sheetId="29194" refreshError="1"/>
      <sheetData sheetId="29195" refreshError="1"/>
      <sheetData sheetId="29196" refreshError="1"/>
      <sheetData sheetId="29197" refreshError="1"/>
      <sheetData sheetId="29198" refreshError="1"/>
      <sheetData sheetId="29199" refreshError="1"/>
      <sheetData sheetId="29200" refreshError="1"/>
      <sheetData sheetId="29201" refreshError="1"/>
      <sheetData sheetId="29202" refreshError="1"/>
      <sheetData sheetId="29203" refreshError="1"/>
      <sheetData sheetId="29204" refreshError="1"/>
      <sheetData sheetId="29205" refreshError="1"/>
      <sheetData sheetId="29206" refreshError="1"/>
      <sheetData sheetId="29207" refreshError="1"/>
      <sheetData sheetId="29208" refreshError="1"/>
      <sheetData sheetId="29209" refreshError="1"/>
      <sheetData sheetId="29210" refreshError="1"/>
      <sheetData sheetId="29211" refreshError="1"/>
      <sheetData sheetId="29212" refreshError="1"/>
      <sheetData sheetId="29213" refreshError="1"/>
      <sheetData sheetId="29214" refreshError="1"/>
      <sheetData sheetId="29215" refreshError="1"/>
      <sheetData sheetId="29216" refreshError="1"/>
      <sheetData sheetId="29217" refreshError="1"/>
      <sheetData sheetId="29218" refreshError="1"/>
      <sheetData sheetId="29219" refreshError="1"/>
      <sheetData sheetId="29220" refreshError="1"/>
      <sheetData sheetId="29221" refreshError="1"/>
      <sheetData sheetId="29222" refreshError="1"/>
      <sheetData sheetId="29223" refreshError="1"/>
      <sheetData sheetId="29224" refreshError="1"/>
      <sheetData sheetId="29225" refreshError="1"/>
      <sheetData sheetId="29226" refreshError="1"/>
      <sheetData sheetId="29227" refreshError="1"/>
      <sheetData sheetId="29228" refreshError="1"/>
      <sheetData sheetId="29229" refreshError="1"/>
      <sheetData sheetId="29230" refreshError="1"/>
      <sheetData sheetId="29231" refreshError="1"/>
      <sheetData sheetId="29232" refreshError="1"/>
      <sheetData sheetId="29233" refreshError="1"/>
      <sheetData sheetId="29234" refreshError="1"/>
      <sheetData sheetId="29235" refreshError="1"/>
      <sheetData sheetId="29236" refreshError="1"/>
      <sheetData sheetId="29237" refreshError="1"/>
      <sheetData sheetId="29238" refreshError="1"/>
      <sheetData sheetId="29239" refreshError="1"/>
      <sheetData sheetId="29240" refreshError="1"/>
      <sheetData sheetId="29241" refreshError="1"/>
      <sheetData sheetId="29242" refreshError="1"/>
      <sheetData sheetId="29243" refreshError="1"/>
      <sheetData sheetId="29244" refreshError="1"/>
      <sheetData sheetId="29245" refreshError="1"/>
      <sheetData sheetId="29246" refreshError="1"/>
      <sheetData sheetId="29247" refreshError="1"/>
      <sheetData sheetId="29248" refreshError="1"/>
      <sheetData sheetId="29249" refreshError="1"/>
      <sheetData sheetId="29250" refreshError="1"/>
      <sheetData sheetId="29251" refreshError="1"/>
      <sheetData sheetId="29252" refreshError="1"/>
      <sheetData sheetId="29253" refreshError="1"/>
      <sheetData sheetId="29254" refreshError="1"/>
      <sheetData sheetId="29255" refreshError="1"/>
      <sheetData sheetId="29256" refreshError="1"/>
      <sheetData sheetId="29257" refreshError="1"/>
      <sheetData sheetId="29258" refreshError="1"/>
      <sheetData sheetId="29259" refreshError="1"/>
      <sheetData sheetId="29260" refreshError="1"/>
      <sheetData sheetId="29261" refreshError="1"/>
      <sheetData sheetId="29262" refreshError="1"/>
      <sheetData sheetId="29263" refreshError="1"/>
      <sheetData sheetId="29264" refreshError="1"/>
      <sheetData sheetId="29265" refreshError="1"/>
      <sheetData sheetId="29266" refreshError="1"/>
      <sheetData sheetId="29267" refreshError="1"/>
      <sheetData sheetId="29268" refreshError="1"/>
      <sheetData sheetId="29269" refreshError="1"/>
      <sheetData sheetId="29270" refreshError="1"/>
      <sheetData sheetId="29271" refreshError="1"/>
      <sheetData sheetId="29272" refreshError="1"/>
      <sheetData sheetId="29273" refreshError="1"/>
      <sheetData sheetId="29274" refreshError="1"/>
      <sheetData sheetId="29275" refreshError="1"/>
      <sheetData sheetId="29276" refreshError="1"/>
      <sheetData sheetId="29277" refreshError="1"/>
      <sheetData sheetId="29278" refreshError="1"/>
      <sheetData sheetId="29279" refreshError="1"/>
      <sheetData sheetId="29280" refreshError="1"/>
      <sheetData sheetId="29281" refreshError="1"/>
      <sheetData sheetId="29282" refreshError="1"/>
      <sheetData sheetId="29283" refreshError="1"/>
      <sheetData sheetId="29284" refreshError="1"/>
      <sheetData sheetId="29285" refreshError="1"/>
      <sheetData sheetId="29286" refreshError="1"/>
      <sheetData sheetId="29287" refreshError="1"/>
      <sheetData sheetId="29288" refreshError="1"/>
      <sheetData sheetId="29289" refreshError="1"/>
      <sheetData sheetId="29290" refreshError="1"/>
      <sheetData sheetId="29291" refreshError="1"/>
      <sheetData sheetId="29292" refreshError="1"/>
      <sheetData sheetId="29293" refreshError="1"/>
      <sheetData sheetId="29294" refreshError="1"/>
      <sheetData sheetId="29295" refreshError="1"/>
      <sheetData sheetId="29296" refreshError="1"/>
      <sheetData sheetId="29297" refreshError="1"/>
      <sheetData sheetId="29298" refreshError="1"/>
      <sheetData sheetId="29299" refreshError="1"/>
      <sheetData sheetId="29300" refreshError="1"/>
      <sheetData sheetId="29301" refreshError="1"/>
      <sheetData sheetId="29302" refreshError="1"/>
      <sheetData sheetId="29303" refreshError="1"/>
      <sheetData sheetId="29304" refreshError="1"/>
      <sheetData sheetId="29305" refreshError="1"/>
      <sheetData sheetId="29306" refreshError="1"/>
      <sheetData sheetId="29307" refreshError="1"/>
      <sheetData sheetId="29308" refreshError="1"/>
      <sheetData sheetId="29309" refreshError="1"/>
      <sheetData sheetId="29310" refreshError="1"/>
      <sheetData sheetId="29311" refreshError="1"/>
      <sheetData sheetId="29312" refreshError="1"/>
      <sheetData sheetId="29313" refreshError="1"/>
      <sheetData sheetId="29314" refreshError="1"/>
      <sheetData sheetId="29315" refreshError="1"/>
      <sheetData sheetId="29316" refreshError="1"/>
      <sheetData sheetId="29317" refreshError="1"/>
      <sheetData sheetId="29318" refreshError="1"/>
      <sheetData sheetId="29319" refreshError="1"/>
      <sheetData sheetId="29320" refreshError="1"/>
      <sheetData sheetId="29321" refreshError="1"/>
      <sheetData sheetId="29322" refreshError="1"/>
      <sheetData sheetId="29323" refreshError="1"/>
      <sheetData sheetId="29324" refreshError="1"/>
      <sheetData sheetId="29325" refreshError="1"/>
      <sheetData sheetId="29326" refreshError="1"/>
      <sheetData sheetId="29327" refreshError="1"/>
      <sheetData sheetId="29328" refreshError="1"/>
      <sheetData sheetId="29329" refreshError="1"/>
      <sheetData sheetId="29330" refreshError="1"/>
      <sheetData sheetId="29331" refreshError="1"/>
      <sheetData sheetId="29332" refreshError="1"/>
      <sheetData sheetId="29333" refreshError="1"/>
      <sheetData sheetId="29334" refreshError="1"/>
      <sheetData sheetId="29335" refreshError="1"/>
      <sheetData sheetId="29336" refreshError="1"/>
      <sheetData sheetId="29337" refreshError="1"/>
      <sheetData sheetId="29338" refreshError="1"/>
      <sheetData sheetId="29339" refreshError="1"/>
      <sheetData sheetId="29340" refreshError="1"/>
      <sheetData sheetId="29341" refreshError="1"/>
      <sheetData sheetId="29342" refreshError="1"/>
      <sheetData sheetId="29343" refreshError="1"/>
      <sheetData sheetId="29344" refreshError="1"/>
      <sheetData sheetId="29345" refreshError="1"/>
      <sheetData sheetId="29346" refreshError="1"/>
      <sheetData sheetId="29347" refreshError="1"/>
      <sheetData sheetId="29348" refreshError="1"/>
      <sheetData sheetId="29349" refreshError="1"/>
      <sheetData sheetId="29350" refreshError="1"/>
      <sheetData sheetId="29351" refreshError="1"/>
      <sheetData sheetId="29352" refreshError="1"/>
      <sheetData sheetId="29353" refreshError="1"/>
      <sheetData sheetId="29354" refreshError="1"/>
      <sheetData sheetId="29355" refreshError="1"/>
      <sheetData sheetId="29356" refreshError="1"/>
      <sheetData sheetId="29357" refreshError="1"/>
      <sheetData sheetId="29358" refreshError="1"/>
      <sheetData sheetId="29359" refreshError="1"/>
      <sheetData sheetId="29360" refreshError="1"/>
      <sheetData sheetId="29361" refreshError="1"/>
      <sheetData sheetId="29362" refreshError="1"/>
      <sheetData sheetId="29363" refreshError="1"/>
      <sheetData sheetId="29364" refreshError="1"/>
      <sheetData sheetId="29365" refreshError="1"/>
      <sheetData sheetId="29366" refreshError="1"/>
      <sheetData sheetId="29367" refreshError="1"/>
      <sheetData sheetId="29368" refreshError="1"/>
      <sheetData sheetId="29369" refreshError="1"/>
      <sheetData sheetId="29370" refreshError="1"/>
      <sheetData sheetId="29371" refreshError="1"/>
      <sheetData sheetId="29372" refreshError="1"/>
      <sheetData sheetId="29373" refreshError="1"/>
      <sheetData sheetId="29374" refreshError="1"/>
      <sheetData sheetId="29375" refreshError="1"/>
      <sheetData sheetId="29376" refreshError="1"/>
      <sheetData sheetId="29377" refreshError="1"/>
      <sheetData sheetId="29378" refreshError="1"/>
      <sheetData sheetId="29379" refreshError="1"/>
      <sheetData sheetId="29380" refreshError="1"/>
      <sheetData sheetId="29381" refreshError="1"/>
      <sheetData sheetId="29382" refreshError="1"/>
      <sheetData sheetId="29383" refreshError="1"/>
      <sheetData sheetId="29384" refreshError="1"/>
      <sheetData sheetId="29385" refreshError="1"/>
      <sheetData sheetId="29386" refreshError="1"/>
      <sheetData sheetId="29387" refreshError="1"/>
      <sheetData sheetId="29388" refreshError="1"/>
      <sheetData sheetId="29389" refreshError="1"/>
      <sheetData sheetId="29390" refreshError="1"/>
      <sheetData sheetId="29391" refreshError="1"/>
      <sheetData sheetId="29392" refreshError="1"/>
      <sheetData sheetId="29393" refreshError="1"/>
      <sheetData sheetId="29394" refreshError="1"/>
      <sheetData sheetId="29395" refreshError="1"/>
      <sheetData sheetId="29396" refreshError="1"/>
      <sheetData sheetId="29397" refreshError="1"/>
      <sheetData sheetId="29398" refreshError="1"/>
      <sheetData sheetId="29399" refreshError="1"/>
      <sheetData sheetId="29400" refreshError="1"/>
      <sheetData sheetId="29401" refreshError="1"/>
      <sheetData sheetId="29402" refreshError="1"/>
      <sheetData sheetId="29403" refreshError="1"/>
      <sheetData sheetId="29404" refreshError="1"/>
      <sheetData sheetId="29405" refreshError="1"/>
      <sheetData sheetId="29406" refreshError="1"/>
      <sheetData sheetId="29407" refreshError="1"/>
      <sheetData sheetId="29408" refreshError="1"/>
      <sheetData sheetId="29409" refreshError="1"/>
      <sheetData sheetId="29410" refreshError="1"/>
      <sheetData sheetId="29411" refreshError="1"/>
      <sheetData sheetId="29412" refreshError="1"/>
      <sheetData sheetId="29413" refreshError="1"/>
      <sheetData sheetId="29414" refreshError="1"/>
      <sheetData sheetId="29415" refreshError="1"/>
      <sheetData sheetId="29416" refreshError="1"/>
      <sheetData sheetId="29417" refreshError="1"/>
      <sheetData sheetId="29418" refreshError="1"/>
      <sheetData sheetId="29419" refreshError="1"/>
      <sheetData sheetId="29420" refreshError="1"/>
      <sheetData sheetId="29421" refreshError="1"/>
      <sheetData sheetId="29422" refreshError="1"/>
      <sheetData sheetId="29423" refreshError="1"/>
      <sheetData sheetId="29424" refreshError="1"/>
      <sheetData sheetId="29425" refreshError="1"/>
      <sheetData sheetId="29426" refreshError="1"/>
      <sheetData sheetId="29427" refreshError="1"/>
      <sheetData sheetId="29428" refreshError="1"/>
      <sheetData sheetId="29429" refreshError="1"/>
      <sheetData sheetId="29430" refreshError="1"/>
      <sheetData sheetId="29431" refreshError="1"/>
      <sheetData sheetId="29432" refreshError="1"/>
      <sheetData sheetId="29433" refreshError="1"/>
      <sheetData sheetId="29434" refreshError="1"/>
      <sheetData sheetId="29435" refreshError="1"/>
      <sheetData sheetId="29436" refreshError="1"/>
      <sheetData sheetId="29437" refreshError="1"/>
      <sheetData sheetId="29438" refreshError="1"/>
      <sheetData sheetId="29439" refreshError="1"/>
      <sheetData sheetId="29440" refreshError="1"/>
      <sheetData sheetId="29441" refreshError="1"/>
      <sheetData sheetId="29442" refreshError="1"/>
      <sheetData sheetId="29443" refreshError="1"/>
      <sheetData sheetId="29444" refreshError="1"/>
      <sheetData sheetId="29445" refreshError="1"/>
      <sheetData sheetId="29446" refreshError="1"/>
      <sheetData sheetId="29447" refreshError="1"/>
      <sheetData sheetId="29448" refreshError="1"/>
      <sheetData sheetId="29449" refreshError="1"/>
      <sheetData sheetId="29450" refreshError="1"/>
      <sheetData sheetId="29451" refreshError="1"/>
      <sheetData sheetId="29452" refreshError="1"/>
      <sheetData sheetId="29453" refreshError="1"/>
      <sheetData sheetId="29454" refreshError="1"/>
      <sheetData sheetId="29455" refreshError="1"/>
      <sheetData sheetId="29456" refreshError="1"/>
      <sheetData sheetId="29457" refreshError="1"/>
      <sheetData sheetId="29458" refreshError="1"/>
      <sheetData sheetId="29459" refreshError="1"/>
      <sheetData sheetId="29460" refreshError="1"/>
      <sheetData sheetId="29461" refreshError="1"/>
      <sheetData sheetId="29462" refreshError="1"/>
      <sheetData sheetId="29463" refreshError="1"/>
      <sheetData sheetId="29464" refreshError="1"/>
      <sheetData sheetId="29465" refreshError="1"/>
      <sheetData sheetId="29466" refreshError="1"/>
      <sheetData sheetId="29467" refreshError="1"/>
      <sheetData sheetId="29468" refreshError="1"/>
      <sheetData sheetId="29469" refreshError="1"/>
      <sheetData sheetId="29470" refreshError="1"/>
      <sheetData sheetId="29471" refreshError="1"/>
      <sheetData sheetId="29472" refreshError="1"/>
      <sheetData sheetId="29473" refreshError="1"/>
      <sheetData sheetId="29474" refreshError="1"/>
      <sheetData sheetId="29475" refreshError="1"/>
      <sheetData sheetId="29476" refreshError="1"/>
      <sheetData sheetId="29477" refreshError="1"/>
      <sheetData sheetId="29478" refreshError="1"/>
      <sheetData sheetId="29479" refreshError="1"/>
      <sheetData sheetId="29480" refreshError="1"/>
      <sheetData sheetId="29481" refreshError="1"/>
      <sheetData sheetId="29482" refreshError="1"/>
      <sheetData sheetId="29483" refreshError="1"/>
      <sheetData sheetId="29484" refreshError="1"/>
      <sheetData sheetId="29485" refreshError="1"/>
      <sheetData sheetId="29486" refreshError="1"/>
      <sheetData sheetId="29487" refreshError="1"/>
      <sheetData sheetId="29488" refreshError="1"/>
      <sheetData sheetId="29489" refreshError="1"/>
      <sheetData sheetId="29490" refreshError="1"/>
      <sheetData sheetId="29491" refreshError="1"/>
      <sheetData sheetId="29492" refreshError="1"/>
      <sheetData sheetId="29493" refreshError="1"/>
      <sheetData sheetId="29494" refreshError="1"/>
      <sheetData sheetId="29495" refreshError="1"/>
      <sheetData sheetId="29496" refreshError="1"/>
      <sheetData sheetId="29497" refreshError="1"/>
      <sheetData sheetId="29498" refreshError="1"/>
      <sheetData sheetId="29499" refreshError="1"/>
      <sheetData sheetId="29500" refreshError="1"/>
      <sheetData sheetId="29501" refreshError="1"/>
      <sheetData sheetId="29502" refreshError="1"/>
      <sheetData sheetId="29503" refreshError="1"/>
      <sheetData sheetId="29504" refreshError="1"/>
      <sheetData sheetId="29505" refreshError="1"/>
      <sheetData sheetId="29506" refreshError="1"/>
      <sheetData sheetId="29507" refreshError="1"/>
      <sheetData sheetId="29508" refreshError="1"/>
      <sheetData sheetId="29509" refreshError="1"/>
      <sheetData sheetId="29510" refreshError="1"/>
      <sheetData sheetId="29511" refreshError="1"/>
      <sheetData sheetId="29512" refreshError="1"/>
      <sheetData sheetId="29513" refreshError="1"/>
      <sheetData sheetId="29514" refreshError="1"/>
      <sheetData sheetId="29515" refreshError="1"/>
      <sheetData sheetId="29516" refreshError="1"/>
      <sheetData sheetId="29517" refreshError="1"/>
      <sheetData sheetId="29518" refreshError="1"/>
      <sheetData sheetId="29519" refreshError="1"/>
      <sheetData sheetId="29520" refreshError="1"/>
      <sheetData sheetId="29521" refreshError="1"/>
      <sheetData sheetId="29522" refreshError="1"/>
      <sheetData sheetId="29523" refreshError="1"/>
      <sheetData sheetId="29524" refreshError="1"/>
      <sheetData sheetId="29525" refreshError="1"/>
      <sheetData sheetId="29526" refreshError="1"/>
      <sheetData sheetId="29527" refreshError="1"/>
      <sheetData sheetId="29528" refreshError="1"/>
      <sheetData sheetId="29529" refreshError="1"/>
      <sheetData sheetId="29530" refreshError="1"/>
      <sheetData sheetId="29531" refreshError="1"/>
      <sheetData sheetId="29532" refreshError="1"/>
      <sheetData sheetId="29533" refreshError="1"/>
      <sheetData sheetId="29534" refreshError="1"/>
      <sheetData sheetId="29535" refreshError="1"/>
      <sheetData sheetId="29536" refreshError="1"/>
      <sheetData sheetId="29537" refreshError="1"/>
      <sheetData sheetId="29538" refreshError="1"/>
      <sheetData sheetId="29539" refreshError="1"/>
      <sheetData sheetId="29540" refreshError="1"/>
      <sheetData sheetId="29541" refreshError="1"/>
      <sheetData sheetId="29542" refreshError="1"/>
      <sheetData sheetId="29543" refreshError="1"/>
      <sheetData sheetId="29544" refreshError="1"/>
      <sheetData sheetId="29545" refreshError="1"/>
      <sheetData sheetId="29546" refreshError="1"/>
      <sheetData sheetId="29547" refreshError="1"/>
      <sheetData sheetId="29548" refreshError="1"/>
      <sheetData sheetId="29549" refreshError="1"/>
      <sheetData sheetId="29550" refreshError="1"/>
      <sheetData sheetId="29551" refreshError="1"/>
      <sheetData sheetId="29552" refreshError="1"/>
      <sheetData sheetId="29553" refreshError="1"/>
      <sheetData sheetId="29554" refreshError="1"/>
      <sheetData sheetId="29555" refreshError="1"/>
      <sheetData sheetId="29556" refreshError="1"/>
      <sheetData sheetId="29557" refreshError="1"/>
      <sheetData sheetId="29558" refreshError="1"/>
      <sheetData sheetId="29559" refreshError="1"/>
      <sheetData sheetId="29560" refreshError="1"/>
      <sheetData sheetId="29561" refreshError="1"/>
      <sheetData sheetId="29562" refreshError="1"/>
      <sheetData sheetId="29563" refreshError="1"/>
      <sheetData sheetId="29564" refreshError="1"/>
      <sheetData sheetId="29565" refreshError="1"/>
      <sheetData sheetId="29566" refreshError="1"/>
      <sheetData sheetId="29567" refreshError="1"/>
      <sheetData sheetId="29568" refreshError="1"/>
      <sheetData sheetId="29569" refreshError="1"/>
      <sheetData sheetId="29570" refreshError="1"/>
      <sheetData sheetId="29571" refreshError="1"/>
      <sheetData sheetId="29572" refreshError="1"/>
      <sheetData sheetId="29573" refreshError="1"/>
      <sheetData sheetId="29574" refreshError="1"/>
      <sheetData sheetId="29575" refreshError="1"/>
      <sheetData sheetId="29576" refreshError="1"/>
      <sheetData sheetId="29577" refreshError="1"/>
      <sheetData sheetId="29578" refreshError="1"/>
      <sheetData sheetId="29579" refreshError="1"/>
      <sheetData sheetId="29580" refreshError="1"/>
      <sheetData sheetId="29581" refreshError="1"/>
      <sheetData sheetId="29582" refreshError="1"/>
      <sheetData sheetId="29583" refreshError="1"/>
      <sheetData sheetId="29584" refreshError="1"/>
      <sheetData sheetId="29585" refreshError="1"/>
      <sheetData sheetId="29586" refreshError="1"/>
      <sheetData sheetId="29587" refreshError="1"/>
      <sheetData sheetId="29588" refreshError="1"/>
      <sheetData sheetId="29589" refreshError="1"/>
      <sheetData sheetId="29590" refreshError="1"/>
      <sheetData sheetId="29591" refreshError="1"/>
      <sheetData sheetId="29592" refreshError="1"/>
      <sheetData sheetId="29593" refreshError="1"/>
      <sheetData sheetId="29594" refreshError="1"/>
      <sheetData sheetId="29595" refreshError="1"/>
      <sheetData sheetId="29596" refreshError="1"/>
      <sheetData sheetId="29597" refreshError="1"/>
      <sheetData sheetId="29598" refreshError="1"/>
      <sheetData sheetId="29599" refreshError="1"/>
      <sheetData sheetId="29600" refreshError="1"/>
      <sheetData sheetId="29601" refreshError="1"/>
      <sheetData sheetId="29602" refreshError="1"/>
      <sheetData sheetId="29603" refreshError="1"/>
      <sheetData sheetId="29604" refreshError="1"/>
      <sheetData sheetId="29605" refreshError="1"/>
      <sheetData sheetId="29606" refreshError="1"/>
      <sheetData sheetId="29607" refreshError="1"/>
      <sheetData sheetId="29608" refreshError="1"/>
      <sheetData sheetId="29609" refreshError="1"/>
      <sheetData sheetId="29610" refreshError="1"/>
      <sheetData sheetId="29611" refreshError="1"/>
      <sheetData sheetId="29612" refreshError="1"/>
      <sheetData sheetId="29613" refreshError="1"/>
      <sheetData sheetId="29614" refreshError="1"/>
      <sheetData sheetId="29615" refreshError="1"/>
      <sheetData sheetId="29616" refreshError="1"/>
      <sheetData sheetId="29617" refreshError="1"/>
      <sheetData sheetId="29618" refreshError="1"/>
      <sheetData sheetId="29619" refreshError="1"/>
      <sheetData sheetId="29620" refreshError="1"/>
      <sheetData sheetId="29621" refreshError="1"/>
      <sheetData sheetId="29622" refreshError="1"/>
      <sheetData sheetId="29623" refreshError="1"/>
      <sheetData sheetId="29624" refreshError="1"/>
      <sheetData sheetId="29625" refreshError="1"/>
      <sheetData sheetId="29626" refreshError="1"/>
      <sheetData sheetId="29627" refreshError="1"/>
      <sheetData sheetId="29628" refreshError="1"/>
      <sheetData sheetId="29629" refreshError="1"/>
      <sheetData sheetId="29630" refreshError="1"/>
      <sheetData sheetId="29631" refreshError="1"/>
      <sheetData sheetId="29632" refreshError="1"/>
      <sheetData sheetId="29633" refreshError="1"/>
      <sheetData sheetId="29634" refreshError="1"/>
      <sheetData sheetId="29635" refreshError="1"/>
      <sheetData sheetId="29636" refreshError="1"/>
      <sheetData sheetId="29637" refreshError="1"/>
      <sheetData sheetId="29638" refreshError="1"/>
      <sheetData sheetId="29639" refreshError="1"/>
      <sheetData sheetId="29640" refreshError="1"/>
      <sheetData sheetId="29641" refreshError="1"/>
      <sheetData sheetId="29642" refreshError="1"/>
      <sheetData sheetId="29643" refreshError="1"/>
      <sheetData sheetId="29644" refreshError="1"/>
      <sheetData sheetId="29645" refreshError="1"/>
      <sheetData sheetId="29646" refreshError="1"/>
      <sheetData sheetId="29647" refreshError="1"/>
      <sheetData sheetId="29648" refreshError="1"/>
      <sheetData sheetId="29649" refreshError="1"/>
      <sheetData sheetId="29650" refreshError="1"/>
      <sheetData sheetId="29651" refreshError="1"/>
      <sheetData sheetId="29652" refreshError="1"/>
      <sheetData sheetId="29653" refreshError="1"/>
      <sheetData sheetId="29654" refreshError="1"/>
      <sheetData sheetId="29655" refreshError="1"/>
      <sheetData sheetId="29656" refreshError="1"/>
      <sheetData sheetId="29657" refreshError="1"/>
      <sheetData sheetId="29658" refreshError="1"/>
      <sheetData sheetId="29659" refreshError="1"/>
      <sheetData sheetId="29660" refreshError="1"/>
      <sheetData sheetId="29661" refreshError="1"/>
      <sheetData sheetId="29662" refreshError="1"/>
      <sheetData sheetId="29663" refreshError="1"/>
      <sheetData sheetId="29664" refreshError="1"/>
      <sheetData sheetId="29665" refreshError="1"/>
      <sheetData sheetId="29666" refreshError="1"/>
      <sheetData sheetId="29667" refreshError="1"/>
      <sheetData sheetId="29668" refreshError="1"/>
      <sheetData sheetId="29669" refreshError="1"/>
      <sheetData sheetId="29670" refreshError="1"/>
      <sheetData sheetId="29671" refreshError="1"/>
      <sheetData sheetId="29672" refreshError="1"/>
      <sheetData sheetId="29673" refreshError="1"/>
      <sheetData sheetId="29674" refreshError="1"/>
      <sheetData sheetId="29675" refreshError="1"/>
      <sheetData sheetId="29676" refreshError="1"/>
      <sheetData sheetId="29677" refreshError="1"/>
      <sheetData sheetId="29678" refreshError="1"/>
      <sheetData sheetId="29679" refreshError="1"/>
      <sheetData sheetId="29680" refreshError="1"/>
      <sheetData sheetId="29681" refreshError="1"/>
      <sheetData sheetId="29682" refreshError="1"/>
      <sheetData sheetId="29683" refreshError="1"/>
      <sheetData sheetId="29684" refreshError="1"/>
      <sheetData sheetId="29685" refreshError="1"/>
      <sheetData sheetId="29686" refreshError="1"/>
      <sheetData sheetId="29687" refreshError="1"/>
      <sheetData sheetId="29688" refreshError="1"/>
      <sheetData sheetId="29689" refreshError="1"/>
      <sheetData sheetId="29690" refreshError="1"/>
      <sheetData sheetId="29691" refreshError="1"/>
      <sheetData sheetId="29692" refreshError="1"/>
      <sheetData sheetId="29693" refreshError="1"/>
      <sheetData sheetId="29694" refreshError="1"/>
      <sheetData sheetId="29695" refreshError="1"/>
      <sheetData sheetId="29696" refreshError="1"/>
      <sheetData sheetId="29697" refreshError="1"/>
      <sheetData sheetId="29698" refreshError="1"/>
      <sheetData sheetId="29699" refreshError="1"/>
      <sheetData sheetId="29700" refreshError="1"/>
      <sheetData sheetId="29701" refreshError="1"/>
      <sheetData sheetId="29702" refreshError="1"/>
      <sheetData sheetId="29703" refreshError="1"/>
      <sheetData sheetId="29704" refreshError="1"/>
      <sheetData sheetId="29705" refreshError="1"/>
      <sheetData sheetId="29706" refreshError="1"/>
      <sheetData sheetId="29707" refreshError="1"/>
      <sheetData sheetId="29708" refreshError="1"/>
      <sheetData sheetId="29709" refreshError="1"/>
      <sheetData sheetId="29710" refreshError="1"/>
      <sheetData sheetId="29711" refreshError="1"/>
      <sheetData sheetId="29712" refreshError="1"/>
      <sheetData sheetId="29713" refreshError="1"/>
      <sheetData sheetId="29714" refreshError="1"/>
      <sheetData sheetId="29715" refreshError="1"/>
      <sheetData sheetId="29716" refreshError="1"/>
      <sheetData sheetId="29717" refreshError="1"/>
      <sheetData sheetId="29718" refreshError="1"/>
      <sheetData sheetId="29719" refreshError="1"/>
      <sheetData sheetId="29720" refreshError="1"/>
      <sheetData sheetId="29721" refreshError="1"/>
      <sheetData sheetId="29722" refreshError="1"/>
      <sheetData sheetId="29723" refreshError="1"/>
      <sheetData sheetId="29724" refreshError="1"/>
      <sheetData sheetId="29725" refreshError="1"/>
      <sheetData sheetId="29726" refreshError="1"/>
      <sheetData sheetId="29727" refreshError="1"/>
      <sheetData sheetId="29728" refreshError="1"/>
      <sheetData sheetId="29729" refreshError="1"/>
      <sheetData sheetId="29730" refreshError="1"/>
      <sheetData sheetId="29731" refreshError="1"/>
      <sheetData sheetId="29732" refreshError="1"/>
      <sheetData sheetId="29733" refreshError="1"/>
      <sheetData sheetId="29734" refreshError="1"/>
      <sheetData sheetId="29735" refreshError="1"/>
      <sheetData sheetId="29736" refreshError="1"/>
      <sheetData sheetId="29737" refreshError="1"/>
      <sheetData sheetId="29738" refreshError="1"/>
      <sheetData sheetId="29739" refreshError="1"/>
      <sheetData sheetId="29740" refreshError="1"/>
      <sheetData sheetId="29741" refreshError="1"/>
      <sheetData sheetId="29742" refreshError="1"/>
      <sheetData sheetId="29743" refreshError="1"/>
      <sheetData sheetId="29744" refreshError="1"/>
      <sheetData sheetId="29745" refreshError="1"/>
      <sheetData sheetId="29746" refreshError="1"/>
      <sheetData sheetId="29747" refreshError="1"/>
      <sheetData sheetId="29748" refreshError="1"/>
      <sheetData sheetId="29749" refreshError="1"/>
      <sheetData sheetId="29750" refreshError="1"/>
      <sheetData sheetId="29751" refreshError="1"/>
      <sheetData sheetId="29752" refreshError="1"/>
      <sheetData sheetId="29753" refreshError="1"/>
      <sheetData sheetId="29754" refreshError="1"/>
      <sheetData sheetId="29755" refreshError="1"/>
      <sheetData sheetId="29756" refreshError="1"/>
      <sheetData sheetId="29757" refreshError="1"/>
      <sheetData sheetId="29758" refreshError="1"/>
      <sheetData sheetId="29759" refreshError="1"/>
      <sheetData sheetId="29760" refreshError="1"/>
      <sheetData sheetId="29761" refreshError="1"/>
      <sheetData sheetId="29762" refreshError="1"/>
      <sheetData sheetId="29763" refreshError="1"/>
      <sheetData sheetId="29764" refreshError="1"/>
      <sheetData sheetId="29765" refreshError="1"/>
      <sheetData sheetId="29766" refreshError="1"/>
      <sheetData sheetId="29767" refreshError="1"/>
      <sheetData sheetId="29768" refreshError="1"/>
      <sheetData sheetId="29769" refreshError="1"/>
      <sheetData sheetId="29770" refreshError="1"/>
      <sheetData sheetId="29771" refreshError="1"/>
      <sheetData sheetId="29772" refreshError="1"/>
      <sheetData sheetId="29773" refreshError="1"/>
      <sheetData sheetId="29774" refreshError="1"/>
      <sheetData sheetId="29775" refreshError="1"/>
      <sheetData sheetId="29776" refreshError="1"/>
      <sheetData sheetId="29777" refreshError="1"/>
      <sheetData sheetId="29778" refreshError="1"/>
      <sheetData sheetId="29779" refreshError="1"/>
      <sheetData sheetId="29780" refreshError="1"/>
      <sheetData sheetId="29781" refreshError="1"/>
      <sheetData sheetId="29782" refreshError="1"/>
      <sheetData sheetId="29783" refreshError="1"/>
      <sheetData sheetId="29784" refreshError="1"/>
      <sheetData sheetId="29785" refreshError="1"/>
      <sheetData sheetId="29786" refreshError="1"/>
      <sheetData sheetId="29787" refreshError="1"/>
      <sheetData sheetId="29788" refreshError="1"/>
      <sheetData sheetId="29789" refreshError="1"/>
      <sheetData sheetId="29790" refreshError="1"/>
      <sheetData sheetId="29791" refreshError="1"/>
      <sheetData sheetId="29792" refreshError="1"/>
      <sheetData sheetId="29793" refreshError="1"/>
      <sheetData sheetId="29794" refreshError="1"/>
      <sheetData sheetId="29795" refreshError="1"/>
      <sheetData sheetId="29796" refreshError="1"/>
      <sheetData sheetId="29797" refreshError="1"/>
      <sheetData sheetId="29798" refreshError="1"/>
      <sheetData sheetId="29799" refreshError="1"/>
      <sheetData sheetId="29800" refreshError="1"/>
      <sheetData sheetId="29801" refreshError="1"/>
      <sheetData sheetId="29802" refreshError="1"/>
      <sheetData sheetId="29803" refreshError="1"/>
      <sheetData sheetId="29804" refreshError="1"/>
      <sheetData sheetId="29805" refreshError="1"/>
      <sheetData sheetId="29806" refreshError="1"/>
      <sheetData sheetId="29807" refreshError="1"/>
      <sheetData sheetId="29808" refreshError="1"/>
      <sheetData sheetId="29809" refreshError="1"/>
      <sheetData sheetId="29810" refreshError="1"/>
      <sheetData sheetId="29811" refreshError="1"/>
      <sheetData sheetId="29812" refreshError="1"/>
      <sheetData sheetId="29813" refreshError="1"/>
      <sheetData sheetId="29814" refreshError="1"/>
      <sheetData sheetId="29815" refreshError="1"/>
      <sheetData sheetId="29816" refreshError="1"/>
      <sheetData sheetId="29817" refreshError="1"/>
      <sheetData sheetId="29818" refreshError="1"/>
      <sheetData sheetId="29819" refreshError="1"/>
      <sheetData sheetId="29820" refreshError="1"/>
      <sheetData sheetId="29821" refreshError="1"/>
      <sheetData sheetId="29822" refreshError="1"/>
      <sheetData sheetId="29823" refreshError="1"/>
      <sheetData sheetId="29824" refreshError="1"/>
      <sheetData sheetId="29825" refreshError="1"/>
      <sheetData sheetId="29826" refreshError="1"/>
      <sheetData sheetId="29827" refreshError="1"/>
      <sheetData sheetId="29828" refreshError="1"/>
      <sheetData sheetId="29829" refreshError="1"/>
      <sheetData sheetId="29830" refreshError="1"/>
      <sheetData sheetId="29831" refreshError="1"/>
      <sheetData sheetId="29832" refreshError="1"/>
      <sheetData sheetId="29833" refreshError="1"/>
      <sheetData sheetId="29834" refreshError="1"/>
      <sheetData sheetId="29835" refreshError="1"/>
      <sheetData sheetId="29836" refreshError="1"/>
      <sheetData sheetId="29837" refreshError="1"/>
      <sheetData sheetId="29838" refreshError="1"/>
      <sheetData sheetId="29839" refreshError="1"/>
      <sheetData sheetId="29840" refreshError="1"/>
      <sheetData sheetId="29841" refreshError="1"/>
      <sheetData sheetId="29842" refreshError="1"/>
      <sheetData sheetId="29843" refreshError="1"/>
      <sheetData sheetId="29844" refreshError="1"/>
      <sheetData sheetId="29845" refreshError="1"/>
      <sheetData sheetId="29846" refreshError="1"/>
      <sheetData sheetId="29847" refreshError="1"/>
      <sheetData sheetId="29848" refreshError="1"/>
      <sheetData sheetId="29849" refreshError="1"/>
      <sheetData sheetId="29850" refreshError="1"/>
      <sheetData sheetId="29851" refreshError="1"/>
      <sheetData sheetId="29852" refreshError="1"/>
      <sheetData sheetId="29853" refreshError="1"/>
      <sheetData sheetId="29854" refreshError="1"/>
      <sheetData sheetId="29855" refreshError="1"/>
      <sheetData sheetId="29856" refreshError="1"/>
      <sheetData sheetId="29857" refreshError="1"/>
      <sheetData sheetId="29858" refreshError="1"/>
      <sheetData sheetId="29859" refreshError="1"/>
      <sheetData sheetId="29860" refreshError="1"/>
      <sheetData sheetId="29861" refreshError="1"/>
      <sheetData sheetId="29862" refreshError="1"/>
      <sheetData sheetId="29863" refreshError="1"/>
      <sheetData sheetId="29864" refreshError="1"/>
      <sheetData sheetId="29865" refreshError="1"/>
      <sheetData sheetId="29866" refreshError="1"/>
      <sheetData sheetId="29867" refreshError="1"/>
      <sheetData sheetId="29868" refreshError="1"/>
      <sheetData sheetId="29869" refreshError="1"/>
      <sheetData sheetId="29870" refreshError="1"/>
      <sheetData sheetId="29871" refreshError="1"/>
      <sheetData sheetId="29872" refreshError="1"/>
      <sheetData sheetId="29873" refreshError="1"/>
      <sheetData sheetId="29874" refreshError="1"/>
      <sheetData sheetId="29875" refreshError="1"/>
      <sheetData sheetId="29876" refreshError="1"/>
      <sheetData sheetId="29877" refreshError="1"/>
      <sheetData sheetId="29878" refreshError="1"/>
      <sheetData sheetId="29879" refreshError="1"/>
      <sheetData sheetId="29880" refreshError="1"/>
      <sheetData sheetId="29881" refreshError="1"/>
      <sheetData sheetId="29882" refreshError="1"/>
      <sheetData sheetId="29883" refreshError="1"/>
      <sheetData sheetId="29884" refreshError="1"/>
      <sheetData sheetId="29885" refreshError="1"/>
      <sheetData sheetId="29886" refreshError="1"/>
      <sheetData sheetId="29887" refreshError="1"/>
      <sheetData sheetId="29888" refreshError="1"/>
      <sheetData sheetId="29889" refreshError="1"/>
      <sheetData sheetId="29890" refreshError="1"/>
      <sheetData sheetId="29891" refreshError="1"/>
      <sheetData sheetId="29892" refreshError="1"/>
      <sheetData sheetId="29893" refreshError="1"/>
      <sheetData sheetId="29894" refreshError="1"/>
      <sheetData sheetId="29895" refreshError="1"/>
      <sheetData sheetId="29896" refreshError="1"/>
      <sheetData sheetId="29897" refreshError="1"/>
      <sheetData sheetId="29898" refreshError="1"/>
      <sheetData sheetId="29899" refreshError="1"/>
      <sheetData sheetId="29900" refreshError="1"/>
      <sheetData sheetId="29901" refreshError="1"/>
      <sheetData sheetId="29902" refreshError="1"/>
      <sheetData sheetId="29903" refreshError="1"/>
      <sheetData sheetId="29904" refreshError="1"/>
      <sheetData sheetId="29905" refreshError="1"/>
      <sheetData sheetId="29906" refreshError="1"/>
      <sheetData sheetId="29907" refreshError="1"/>
      <sheetData sheetId="29908" refreshError="1"/>
      <sheetData sheetId="29909" refreshError="1"/>
      <sheetData sheetId="29910" refreshError="1"/>
      <sheetData sheetId="29911" refreshError="1"/>
      <sheetData sheetId="29912" refreshError="1"/>
      <sheetData sheetId="29913" refreshError="1"/>
      <sheetData sheetId="29914" refreshError="1"/>
      <sheetData sheetId="29915" refreshError="1"/>
      <sheetData sheetId="29916" refreshError="1"/>
      <sheetData sheetId="29917" refreshError="1"/>
      <sheetData sheetId="29918" refreshError="1"/>
      <sheetData sheetId="29919" refreshError="1"/>
      <sheetData sheetId="29920" refreshError="1"/>
      <sheetData sheetId="29921" refreshError="1"/>
      <sheetData sheetId="29922" refreshError="1"/>
      <sheetData sheetId="29923" refreshError="1"/>
      <sheetData sheetId="29924" refreshError="1"/>
      <sheetData sheetId="29925" refreshError="1"/>
      <sheetData sheetId="29926" refreshError="1"/>
      <sheetData sheetId="29927" refreshError="1"/>
      <sheetData sheetId="29928" refreshError="1"/>
      <sheetData sheetId="29929" refreshError="1"/>
      <sheetData sheetId="29930" refreshError="1"/>
      <sheetData sheetId="29931" refreshError="1"/>
      <sheetData sheetId="29932" refreshError="1"/>
      <sheetData sheetId="29933" refreshError="1"/>
      <sheetData sheetId="29934" refreshError="1"/>
      <sheetData sheetId="29935" refreshError="1"/>
      <sheetData sheetId="29936" refreshError="1"/>
      <sheetData sheetId="29937" refreshError="1"/>
      <sheetData sheetId="29938" refreshError="1"/>
      <sheetData sheetId="29939" refreshError="1"/>
      <sheetData sheetId="29940" refreshError="1"/>
      <sheetData sheetId="29941" refreshError="1"/>
      <sheetData sheetId="29942" refreshError="1"/>
      <sheetData sheetId="29943" refreshError="1"/>
      <sheetData sheetId="29944" refreshError="1"/>
      <sheetData sheetId="29945" refreshError="1"/>
      <sheetData sheetId="29946" refreshError="1"/>
      <sheetData sheetId="29947" refreshError="1"/>
      <sheetData sheetId="29948" refreshError="1"/>
      <sheetData sheetId="29949" refreshError="1"/>
      <sheetData sheetId="29950" refreshError="1"/>
      <sheetData sheetId="29951" refreshError="1"/>
      <sheetData sheetId="29952" refreshError="1"/>
      <sheetData sheetId="29953" refreshError="1"/>
      <sheetData sheetId="29954" refreshError="1"/>
      <sheetData sheetId="29955" refreshError="1"/>
      <sheetData sheetId="29956" refreshError="1"/>
      <sheetData sheetId="29957" refreshError="1"/>
      <sheetData sheetId="29958" refreshError="1"/>
      <sheetData sheetId="29959" refreshError="1"/>
      <sheetData sheetId="29960" refreshError="1"/>
      <sheetData sheetId="29961" refreshError="1"/>
      <sheetData sheetId="29962" refreshError="1"/>
      <sheetData sheetId="29963" refreshError="1"/>
      <sheetData sheetId="29964" refreshError="1"/>
      <sheetData sheetId="29965" refreshError="1"/>
      <sheetData sheetId="29966" refreshError="1"/>
      <sheetData sheetId="29967" refreshError="1"/>
      <sheetData sheetId="29968" refreshError="1"/>
      <sheetData sheetId="29969" refreshError="1"/>
      <sheetData sheetId="29970" refreshError="1"/>
      <sheetData sheetId="29971" refreshError="1"/>
      <sheetData sheetId="29972" refreshError="1"/>
      <sheetData sheetId="29973" refreshError="1"/>
      <sheetData sheetId="29974" refreshError="1"/>
      <sheetData sheetId="29975" refreshError="1"/>
      <sheetData sheetId="29976" refreshError="1"/>
      <sheetData sheetId="29977" refreshError="1"/>
      <sheetData sheetId="29978" refreshError="1"/>
      <sheetData sheetId="29979" refreshError="1"/>
      <sheetData sheetId="29980" refreshError="1"/>
      <sheetData sheetId="29981" refreshError="1"/>
      <sheetData sheetId="29982" refreshError="1"/>
      <sheetData sheetId="29983" refreshError="1"/>
      <sheetData sheetId="29984" refreshError="1"/>
      <sheetData sheetId="29985" refreshError="1"/>
      <sheetData sheetId="29986" refreshError="1"/>
      <sheetData sheetId="29987" refreshError="1"/>
      <sheetData sheetId="29988" refreshError="1"/>
      <sheetData sheetId="29989" refreshError="1"/>
      <sheetData sheetId="29990" refreshError="1"/>
      <sheetData sheetId="29991" refreshError="1"/>
      <sheetData sheetId="29992" refreshError="1"/>
      <sheetData sheetId="29993" refreshError="1"/>
      <sheetData sheetId="29994" refreshError="1"/>
      <sheetData sheetId="29995" refreshError="1"/>
      <sheetData sheetId="29996" refreshError="1"/>
      <sheetData sheetId="29997" refreshError="1"/>
      <sheetData sheetId="29998" refreshError="1"/>
      <sheetData sheetId="29999" refreshError="1"/>
      <sheetData sheetId="30000" refreshError="1"/>
      <sheetData sheetId="30001" refreshError="1"/>
      <sheetData sheetId="30002" refreshError="1"/>
      <sheetData sheetId="30003" refreshError="1"/>
      <sheetData sheetId="30004" refreshError="1"/>
      <sheetData sheetId="30005" refreshError="1"/>
      <sheetData sheetId="30006" refreshError="1"/>
      <sheetData sheetId="30007" refreshError="1"/>
      <sheetData sheetId="30008" refreshError="1"/>
      <sheetData sheetId="30009" refreshError="1"/>
      <sheetData sheetId="30010" refreshError="1"/>
      <sheetData sheetId="30011" refreshError="1"/>
      <sheetData sheetId="30012" refreshError="1"/>
      <sheetData sheetId="30013" refreshError="1"/>
      <sheetData sheetId="30014" refreshError="1"/>
      <sheetData sheetId="30015" refreshError="1"/>
      <sheetData sheetId="30016" refreshError="1"/>
      <sheetData sheetId="30017" refreshError="1"/>
      <sheetData sheetId="30018" refreshError="1"/>
      <sheetData sheetId="30019" refreshError="1"/>
      <sheetData sheetId="30020" refreshError="1"/>
      <sheetData sheetId="30021" refreshError="1"/>
      <sheetData sheetId="30022" refreshError="1"/>
      <sheetData sheetId="30023" refreshError="1"/>
      <sheetData sheetId="30024" refreshError="1"/>
      <sheetData sheetId="30025" refreshError="1"/>
      <sheetData sheetId="30026" refreshError="1"/>
      <sheetData sheetId="30027" refreshError="1"/>
      <sheetData sheetId="30028" refreshError="1"/>
      <sheetData sheetId="30029" refreshError="1"/>
      <sheetData sheetId="30030" refreshError="1"/>
      <sheetData sheetId="30031" refreshError="1"/>
      <sheetData sheetId="30032" refreshError="1"/>
      <sheetData sheetId="30033" refreshError="1"/>
      <sheetData sheetId="30034" refreshError="1"/>
      <sheetData sheetId="30035" refreshError="1"/>
      <sheetData sheetId="30036" refreshError="1"/>
      <sheetData sheetId="30037" refreshError="1"/>
      <sheetData sheetId="30038" refreshError="1"/>
      <sheetData sheetId="30039" refreshError="1"/>
      <sheetData sheetId="30040" refreshError="1"/>
      <sheetData sheetId="30041" refreshError="1"/>
      <sheetData sheetId="30042" refreshError="1"/>
      <sheetData sheetId="30043" refreshError="1"/>
      <sheetData sheetId="30044" refreshError="1"/>
      <sheetData sheetId="30045" refreshError="1"/>
      <sheetData sheetId="30046" refreshError="1"/>
      <sheetData sheetId="30047" refreshError="1"/>
      <sheetData sheetId="30048" refreshError="1"/>
      <sheetData sheetId="30049" refreshError="1"/>
      <sheetData sheetId="30050" refreshError="1"/>
      <sheetData sheetId="30051" refreshError="1"/>
      <sheetData sheetId="30052" refreshError="1"/>
      <sheetData sheetId="30053" refreshError="1"/>
      <sheetData sheetId="30054" refreshError="1"/>
      <sheetData sheetId="30055" refreshError="1"/>
      <sheetData sheetId="30056" refreshError="1"/>
      <sheetData sheetId="30057" refreshError="1"/>
      <sheetData sheetId="30058" refreshError="1"/>
      <sheetData sheetId="30059" refreshError="1"/>
      <sheetData sheetId="30060" refreshError="1"/>
      <sheetData sheetId="30061" refreshError="1"/>
      <sheetData sheetId="30062" refreshError="1"/>
      <sheetData sheetId="30063" refreshError="1"/>
      <sheetData sheetId="30064" refreshError="1"/>
      <sheetData sheetId="30065" refreshError="1"/>
      <sheetData sheetId="30066" refreshError="1"/>
      <sheetData sheetId="30067" refreshError="1"/>
      <sheetData sheetId="30068" refreshError="1"/>
      <sheetData sheetId="30069" refreshError="1"/>
      <sheetData sheetId="30070" refreshError="1"/>
      <sheetData sheetId="30071" refreshError="1"/>
      <sheetData sheetId="30072" refreshError="1"/>
      <sheetData sheetId="30073" refreshError="1"/>
      <sheetData sheetId="30074" refreshError="1"/>
      <sheetData sheetId="30075" refreshError="1"/>
      <sheetData sheetId="30076" refreshError="1"/>
      <sheetData sheetId="30077" refreshError="1"/>
      <sheetData sheetId="30078" refreshError="1"/>
      <sheetData sheetId="30079" refreshError="1"/>
      <sheetData sheetId="30080" refreshError="1"/>
      <sheetData sheetId="30081" refreshError="1"/>
      <sheetData sheetId="30082" refreshError="1"/>
      <sheetData sheetId="30083" refreshError="1"/>
      <sheetData sheetId="30084" refreshError="1"/>
      <sheetData sheetId="30085" refreshError="1"/>
      <sheetData sheetId="30086" refreshError="1"/>
      <sheetData sheetId="30087" refreshError="1"/>
      <sheetData sheetId="30088" refreshError="1"/>
      <sheetData sheetId="30089" refreshError="1"/>
      <sheetData sheetId="30090" refreshError="1"/>
      <sheetData sheetId="30091" refreshError="1"/>
      <sheetData sheetId="30092" refreshError="1"/>
      <sheetData sheetId="30093" refreshError="1"/>
      <sheetData sheetId="30094" refreshError="1"/>
      <sheetData sheetId="30095" refreshError="1"/>
      <sheetData sheetId="30096" refreshError="1"/>
      <sheetData sheetId="30097" refreshError="1"/>
      <sheetData sheetId="30098" refreshError="1"/>
      <sheetData sheetId="30099" refreshError="1"/>
      <sheetData sheetId="30100" refreshError="1"/>
      <sheetData sheetId="30101" refreshError="1"/>
      <sheetData sheetId="30102" refreshError="1"/>
      <sheetData sheetId="30103" refreshError="1"/>
      <sheetData sheetId="30104" refreshError="1"/>
      <sheetData sheetId="30105" refreshError="1"/>
      <sheetData sheetId="30106" refreshError="1"/>
      <sheetData sheetId="30107" refreshError="1"/>
      <sheetData sheetId="30108" refreshError="1"/>
      <sheetData sheetId="30109" refreshError="1"/>
      <sheetData sheetId="30110" refreshError="1"/>
      <sheetData sheetId="30111" refreshError="1"/>
      <sheetData sheetId="30112" refreshError="1"/>
      <sheetData sheetId="30113" refreshError="1"/>
      <sheetData sheetId="30114" refreshError="1"/>
      <sheetData sheetId="30115" refreshError="1"/>
      <sheetData sheetId="30116" refreshError="1"/>
      <sheetData sheetId="30117" refreshError="1"/>
      <sheetData sheetId="30118" refreshError="1"/>
      <sheetData sheetId="30119" refreshError="1"/>
      <sheetData sheetId="30120" refreshError="1"/>
      <sheetData sheetId="30121" refreshError="1"/>
      <sheetData sheetId="30122" refreshError="1"/>
      <sheetData sheetId="30123" refreshError="1"/>
      <sheetData sheetId="30124" refreshError="1"/>
      <sheetData sheetId="30125" refreshError="1"/>
      <sheetData sheetId="30126" refreshError="1"/>
      <sheetData sheetId="30127" refreshError="1"/>
      <sheetData sheetId="30128" refreshError="1"/>
      <sheetData sheetId="30129" refreshError="1"/>
      <sheetData sheetId="30130" refreshError="1"/>
      <sheetData sheetId="30131" refreshError="1"/>
      <sheetData sheetId="30132" refreshError="1"/>
      <sheetData sheetId="30133" refreshError="1"/>
      <sheetData sheetId="30134" refreshError="1"/>
      <sheetData sheetId="30135" refreshError="1"/>
      <sheetData sheetId="30136" refreshError="1"/>
      <sheetData sheetId="30137" refreshError="1"/>
      <sheetData sheetId="30138" refreshError="1"/>
      <sheetData sheetId="30139" refreshError="1"/>
      <sheetData sheetId="30140" refreshError="1"/>
      <sheetData sheetId="30141" refreshError="1"/>
      <sheetData sheetId="30142" refreshError="1"/>
      <sheetData sheetId="30143" refreshError="1"/>
      <sheetData sheetId="30144" refreshError="1"/>
      <sheetData sheetId="30145" refreshError="1"/>
      <sheetData sheetId="30146" refreshError="1"/>
      <sheetData sheetId="30147" refreshError="1"/>
      <sheetData sheetId="30148" refreshError="1"/>
      <sheetData sheetId="30149" refreshError="1"/>
      <sheetData sheetId="30150" refreshError="1"/>
      <sheetData sheetId="30151" refreshError="1"/>
      <sheetData sheetId="30152" refreshError="1"/>
      <sheetData sheetId="30153" refreshError="1"/>
      <sheetData sheetId="30154" refreshError="1"/>
      <sheetData sheetId="30155" refreshError="1"/>
      <sheetData sheetId="30156" refreshError="1"/>
      <sheetData sheetId="30157" refreshError="1"/>
      <sheetData sheetId="30158" refreshError="1"/>
      <sheetData sheetId="30159" refreshError="1"/>
      <sheetData sheetId="30160" refreshError="1"/>
      <sheetData sheetId="30161" refreshError="1"/>
      <sheetData sheetId="30162" refreshError="1"/>
      <sheetData sheetId="30163" refreshError="1"/>
      <sheetData sheetId="30164" refreshError="1"/>
      <sheetData sheetId="30165" refreshError="1"/>
      <sheetData sheetId="30166" refreshError="1"/>
      <sheetData sheetId="30167" refreshError="1"/>
      <sheetData sheetId="30168" refreshError="1"/>
      <sheetData sheetId="30169" refreshError="1"/>
      <sheetData sheetId="30170" refreshError="1"/>
      <sheetData sheetId="30171" refreshError="1"/>
      <sheetData sheetId="30172" refreshError="1"/>
      <sheetData sheetId="30173" refreshError="1"/>
      <sheetData sheetId="30174" refreshError="1"/>
      <sheetData sheetId="30175" refreshError="1"/>
      <sheetData sheetId="30176" refreshError="1"/>
      <sheetData sheetId="30177" refreshError="1"/>
      <sheetData sheetId="30178" refreshError="1"/>
      <sheetData sheetId="30179" refreshError="1"/>
      <sheetData sheetId="30180" refreshError="1"/>
      <sheetData sheetId="30181" refreshError="1"/>
      <sheetData sheetId="30182" refreshError="1"/>
      <sheetData sheetId="30183" refreshError="1"/>
      <sheetData sheetId="30184" refreshError="1"/>
      <sheetData sheetId="30185" refreshError="1"/>
      <sheetData sheetId="30186" refreshError="1"/>
      <sheetData sheetId="30187" refreshError="1"/>
      <sheetData sheetId="30188" refreshError="1"/>
      <sheetData sheetId="30189" refreshError="1"/>
      <sheetData sheetId="30190" refreshError="1"/>
      <sheetData sheetId="30191" refreshError="1"/>
      <sheetData sheetId="30192" refreshError="1"/>
      <sheetData sheetId="30193" refreshError="1"/>
      <sheetData sheetId="30194" refreshError="1"/>
      <sheetData sheetId="30195" refreshError="1"/>
      <sheetData sheetId="30196" refreshError="1"/>
      <sheetData sheetId="30197" refreshError="1"/>
      <sheetData sheetId="30198" refreshError="1"/>
      <sheetData sheetId="30199" refreshError="1"/>
      <sheetData sheetId="30200" refreshError="1"/>
      <sheetData sheetId="30201" refreshError="1"/>
      <sheetData sheetId="30202" refreshError="1"/>
      <sheetData sheetId="30203" refreshError="1"/>
      <sheetData sheetId="30204" refreshError="1"/>
      <sheetData sheetId="30205" refreshError="1"/>
      <sheetData sheetId="30206" refreshError="1"/>
      <sheetData sheetId="30207" refreshError="1"/>
      <sheetData sheetId="30208" refreshError="1"/>
      <sheetData sheetId="30209" refreshError="1"/>
      <sheetData sheetId="30210" refreshError="1"/>
      <sheetData sheetId="30211" refreshError="1"/>
      <sheetData sheetId="30212" refreshError="1"/>
      <sheetData sheetId="30213" refreshError="1"/>
      <sheetData sheetId="30214" refreshError="1"/>
      <sheetData sheetId="30215" refreshError="1"/>
      <sheetData sheetId="30216" refreshError="1"/>
      <sheetData sheetId="30217" refreshError="1"/>
      <sheetData sheetId="30218" refreshError="1"/>
      <sheetData sheetId="30219" refreshError="1"/>
      <sheetData sheetId="30220" refreshError="1"/>
      <sheetData sheetId="30221" refreshError="1"/>
      <sheetData sheetId="30222" refreshError="1"/>
      <sheetData sheetId="30223" refreshError="1"/>
      <sheetData sheetId="30224" refreshError="1"/>
      <sheetData sheetId="30225" refreshError="1"/>
      <sheetData sheetId="30226" refreshError="1"/>
      <sheetData sheetId="30227" refreshError="1"/>
      <sheetData sheetId="30228" refreshError="1"/>
      <sheetData sheetId="30229" refreshError="1"/>
      <sheetData sheetId="30230" refreshError="1"/>
      <sheetData sheetId="30231" refreshError="1"/>
      <sheetData sheetId="30232" refreshError="1"/>
      <sheetData sheetId="30233" refreshError="1"/>
      <sheetData sheetId="30234" refreshError="1"/>
      <sheetData sheetId="30235" refreshError="1"/>
      <sheetData sheetId="30236" refreshError="1"/>
      <sheetData sheetId="30237" refreshError="1"/>
      <sheetData sheetId="30238" refreshError="1"/>
      <sheetData sheetId="30239" refreshError="1"/>
      <sheetData sheetId="30240" refreshError="1"/>
      <sheetData sheetId="30241" refreshError="1"/>
      <sheetData sheetId="30242" refreshError="1"/>
      <sheetData sheetId="30243" refreshError="1"/>
      <sheetData sheetId="30244" refreshError="1"/>
      <sheetData sheetId="30245" refreshError="1"/>
      <sheetData sheetId="30246" refreshError="1"/>
      <sheetData sheetId="30247" refreshError="1"/>
      <sheetData sheetId="30248" refreshError="1"/>
      <sheetData sheetId="30249" refreshError="1"/>
      <sheetData sheetId="30250" refreshError="1"/>
      <sheetData sheetId="30251" refreshError="1"/>
      <sheetData sheetId="30252" refreshError="1"/>
      <sheetData sheetId="30253" refreshError="1"/>
      <sheetData sheetId="30254" refreshError="1"/>
      <sheetData sheetId="30255" refreshError="1"/>
      <sheetData sheetId="30256" refreshError="1"/>
      <sheetData sheetId="30257" refreshError="1"/>
      <sheetData sheetId="30258" refreshError="1"/>
      <sheetData sheetId="30259" refreshError="1"/>
      <sheetData sheetId="30260" refreshError="1"/>
      <sheetData sheetId="30261" refreshError="1"/>
      <sheetData sheetId="30262" refreshError="1"/>
      <sheetData sheetId="30263" refreshError="1"/>
      <sheetData sheetId="30264" refreshError="1"/>
      <sheetData sheetId="30265" refreshError="1"/>
      <sheetData sheetId="30266" refreshError="1"/>
      <sheetData sheetId="30267" refreshError="1"/>
      <sheetData sheetId="30268" refreshError="1"/>
      <sheetData sheetId="30269" refreshError="1"/>
      <sheetData sheetId="30270" refreshError="1"/>
      <sheetData sheetId="30271" refreshError="1"/>
      <sheetData sheetId="30272" refreshError="1"/>
      <sheetData sheetId="30273" refreshError="1"/>
      <sheetData sheetId="30274" refreshError="1"/>
      <sheetData sheetId="30275" refreshError="1"/>
      <sheetData sheetId="30276" refreshError="1"/>
      <sheetData sheetId="30277" refreshError="1"/>
      <sheetData sheetId="30278" refreshError="1"/>
      <sheetData sheetId="30279" refreshError="1"/>
      <sheetData sheetId="30280" refreshError="1"/>
      <sheetData sheetId="30281" refreshError="1"/>
      <sheetData sheetId="30282" refreshError="1"/>
      <sheetData sheetId="30283" refreshError="1"/>
      <sheetData sheetId="30284" refreshError="1"/>
      <sheetData sheetId="30285" refreshError="1"/>
      <sheetData sheetId="30286" refreshError="1"/>
      <sheetData sheetId="30287" refreshError="1"/>
      <sheetData sheetId="30288" refreshError="1"/>
      <sheetData sheetId="30289" refreshError="1"/>
      <sheetData sheetId="30290" refreshError="1"/>
      <sheetData sheetId="30291" refreshError="1"/>
      <sheetData sheetId="30292" refreshError="1"/>
      <sheetData sheetId="30293" refreshError="1"/>
      <sheetData sheetId="30294" refreshError="1"/>
      <sheetData sheetId="30295" refreshError="1"/>
      <sheetData sheetId="30296" refreshError="1"/>
      <sheetData sheetId="30297" refreshError="1"/>
      <sheetData sheetId="30298" refreshError="1"/>
      <sheetData sheetId="30299" refreshError="1"/>
      <sheetData sheetId="30300" refreshError="1"/>
      <sheetData sheetId="30301" refreshError="1"/>
      <sheetData sheetId="30302" refreshError="1"/>
      <sheetData sheetId="30303" refreshError="1"/>
      <sheetData sheetId="30304" refreshError="1"/>
      <sheetData sheetId="30305" refreshError="1"/>
      <sheetData sheetId="30306" refreshError="1"/>
      <sheetData sheetId="30307" refreshError="1"/>
      <sheetData sheetId="30308" refreshError="1"/>
      <sheetData sheetId="30309" refreshError="1"/>
      <sheetData sheetId="30310" refreshError="1"/>
      <sheetData sheetId="30311" refreshError="1"/>
      <sheetData sheetId="30312" refreshError="1"/>
      <sheetData sheetId="30313" refreshError="1"/>
      <sheetData sheetId="30314" refreshError="1"/>
      <sheetData sheetId="30315" refreshError="1"/>
      <sheetData sheetId="30316" refreshError="1"/>
      <sheetData sheetId="30317" refreshError="1"/>
      <sheetData sheetId="30318" refreshError="1"/>
      <sheetData sheetId="30319" refreshError="1"/>
      <sheetData sheetId="30320" refreshError="1"/>
      <sheetData sheetId="30321" refreshError="1"/>
      <sheetData sheetId="30322" refreshError="1"/>
      <sheetData sheetId="30323" refreshError="1"/>
      <sheetData sheetId="30324" refreshError="1"/>
      <sheetData sheetId="30325" refreshError="1"/>
      <sheetData sheetId="30326" refreshError="1"/>
      <sheetData sheetId="30327" refreshError="1"/>
      <sheetData sheetId="30328" refreshError="1"/>
      <sheetData sheetId="30329" refreshError="1"/>
      <sheetData sheetId="30330" refreshError="1"/>
      <sheetData sheetId="30331" refreshError="1"/>
      <sheetData sheetId="30332" refreshError="1"/>
      <sheetData sheetId="30333" refreshError="1"/>
      <sheetData sheetId="30334" refreshError="1"/>
      <sheetData sheetId="30335" refreshError="1"/>
      <sheetData sheetId="30336" refreshError="1"/>
      <sheetData sheetId="30337" refreshError="1"/>
      <sheetData sheetId="30338" refreshError="1"/>
      <sheetData sheetId="30339" refreshError="1"/>
      <sheetData sheetId="30340" refreshError="1"/>
      <sheetData sheetId="30341" refreshError="1"/>
      <sheetData sheetId="30342" refreshError="1"/>
      <sheetData sheetId="30343" refreshError="1"/>
      <sheetData sheetId="30344" refreshError="1"/>
      <sheetData sheetId="30345" refreshError="1"/>
      <sheetData sheetId="30346" refreshError="1"/>
      <sheetData sheetId="30347" refreshError="1"/>
      <sheetData sheetId="30348" refreshError="1"/>
      <sheetData sheetId="30349" refreshError="1"/>
      <sheetData sheetId="30350" refreshError="1"/>
      <sheetData sheetId="30351" refreshError="1"/>
      <sheetData sheetId="30352" refreshError="1"/>
      <sheetData sheetId="30353" refreshError="1"/>
      <sheetData sheetId="30354" refreshError="1"/>
      <sheetData sheetId="30355" refreshError="1"/>
      <sheetData sheetId="30356" refreshError="1"/>
      <sheetData sheetId="30357" refreshError="1"/>
      <sheetData sheetId="30358" refreshError="1"/>
      <sheetData sheetId="30359" refreshError="1"/>
      <sheetData sheetId="30360" refreshError="1"/>
      <sheetData sheetId="30361" refreshError="1"/>
      <sheetData sheetId="30362" refreshError="1"/>
      <sheetData sheetId="30363" refreshError="1"/>
      <sheetData sheetId="30364" refreshError="1"/>
      <sheetData sheetId="30365" refreshError="1"/>
      <sheetData sheetId="30366" refreshError="1"/>
      <sheetData sheetId="30367" refreshError="1"/>
      <sheetData sheetId="30368" refreshError="1"/>
      <sheetData sheetId="30369" refreshError="1"/>
      <sheetData sheetId="30370" refreshError="1"/>
      <sheetData sheetId="30371" refreshError="1"/>
      <sheetData sheetId="30372" refreshError="1"/>
      <sheetData sheetId="30373" refreshError="1"/>
      <sheetData sheetId="30374" refreshError="1"/>
      <sheetData sheetId="30375" refreshError="1"/>
      <sheetData sheetId="30376" refreshError="1"/>
      <sheetData sheetId="30377" refreshError="1"/>
      <sheetData sheetId="30378" refreshError="1"/>
      <sheetData sheetId="30379" refreshError="1"/>
      <sheetData sheetId="30380" refreshError="1"/>
      <sheetData sheetId="30381" refreshError="1"/>
      <sheetData sheetId="30382" refreshError="1"/>
      <sheetData sheetId="30383" refreshError="1"/>
      <sheetData sheetId="30384" refreshError="1"/>
      <sheetData sheetId="30385" refreshError="1"/>
      <sheetData sheetId="30386" refreshError="1"/>
      <sheetData sheetId="30387" refreshError="1"/>
      <sheetData sheetId="30388" refreshError="1"/>
      <sheetData sheetId="30389" refreshError="1"/>
      <sheetData sheetId="30390" refreshError="1"/>
      <sheetData sheetId="30391" refreshError="1"/>
      <sheetData sheetId="30392" refreshError="1"/>
      <sheetData sheetId="30393" refreshError="1"/>
      <sheetData sheetId="30394" refreshError="1"/>
      <sheetData sheetId="30395" refreshError="1"/>
      <sheetData sheetId="30396" refreshError="1"/>
      <sheetData sheetId="30397" refreshError="1"/>
      <sheetData sheetId="30398" refreshError="1"/>
      <sheetData sheetId="30399" refreshError="1"/>
      <sheetData sheetId="30400" refreshError="1"/>
      <sheetData sheetId="30401" refreshError="1"/>
      <sheetData sheetId="30402" refreshError="1"/>
      <sheetData sheetId="30403" refreshError="1"/>
      <sheetData sheetId="30404" refreshError="1"/>
      <sheetData sheetId="30405" refreshError="1"/>
      <sheetData sheetId="30406" refreshError="1"/>
      <sheetData sheetId="30407" refreshError="1"/>
      <sheetData sheetId="30408" refreshError="1"/>
      <sheetData sheetId="30409" refreshError="1"/>
      <sheetData sheetId="30410" refreshError="1"/>
      <sheetData sheetId="30411" refreshError="1"/>
      <sheetData sheetId="30412" refreshError="1"/>
      <sheetData sheetId="30413" refreshError="1"/>
      <sheetData sheetId="30414" refreshError="1"/>
      <sheetData sheetId="30415" refreshError="1"/>
      <sheetData sheetId="30416" refreshError="1"/>
      <sheetData sheetId="30417" refreshError="1"/>
      <sheetData sheetId="30418" refreshError="1"/>
      <sheetData sheetId="30419" refreshError="1"/>
      <sheetData sheetId="30420" refreshError="1"/>
      <sheetData sheetId="30421" refreshError="1"/>
      <sheetData sheetId="30422" refreshError="1"/>
      <sheetData sheetId="30423" refreshError="1"/>
      <sheetData sheetId="30424" refreshError="1"/>
      <sheetData sheetId="30425" refreshError="1"/>
      <sheetData sheetId="30426" refreshError="1"/>
      <sheetData sheetId="30427" refreshError="1"/>
      <sheetData sheetId="30428" refreshError="1"/>
      <sheetData sheetId="30429" refreshError="1"/>
      <sheetData sheetId="30430" refreshError="1"/>
      <sheetData sheetId="30431" refreshError="1"/>
      <sheetData sheetId="30432" refreshError="1"/>
      <sheetData sheetId="30433" refreshError="1"/>
      <sheetData sheetId="30434" refreshError="1"/>
      <sheetData sheetId="30435" refreshError="1"/>
      <sheetData sheetId="30436" refreshError="1"/>
      <sheetData sheetId="30437" refreshError="1"/>
      <sheetData sheetId="30438" refreshError="1"/>
      <sheetData sheetId="30439" refreshError="1"/>
      <sheetData sheetId="30440" refreshError="1"/>
      <sheetData sheetId="30441" refreshError="1"/>
      <sheetData sheetId="30442" refreshError="1"/>
      <sheetData sheetId="30443" refreshError="1"/>
      <sheetData sheetId="30444" refreshError="1"/>
      <sheetData sheetId="30445" refreshError="1"/>
      <sheetData sheetId="30446" refreshError="1"/>
      <sheetData sheetId="30447" refreshError="1"/>
      <sheetData sheetId="30448" refreshError="1"/>
      <sheetData sheetId="30449" refreshError="1"/>
      <sheetData sheetId="30450" refreshError="1"/>
      <sheetData sheetId="30451" refreshError="1"/>
      <sheetData sheetId="30452" refreshError="1"/>
      <sheetData sheetId="30453" refreshError="1"/>
      <sheetData sheetId="30454" refreshError="1"/>
      <sheetData sheetId="30455" refreshError="1"/>
      <sheetData sheetId="30456" refreshError="1"/>
      <sheetData sheetId="30457" refreshError="1"/>
      <sheetData sheetId="30458" refreshError="1"/>
      <sheetData sheetId="30459" refreshError="1"/>
      <sheetData sheetId="30460" refreshError="1"/>
      <sheetData sheetId="30461" refreshError="1"/>
      <sheetData sheetId="30462" refreshError="1"/>
      <sheetData sheetId="30463" refreshError="1"/>
      <sheetData sheetId="30464" refreshError="1"/>
      <sheetData sheetId="30465" refreshError="1"/>
      <sheetData sheetId="30466" refreshError="1"/>
      <sheetData sheetId="30467" refreshError="1"/>
      <sheetData sheetId="30468" refreshError="1"/>
      <sheetData sheetId="30469" refreshError="1"/>
      <sheetData sheetId="30470" refreshError="1"/>
      <sheetData sheetId="30471" refreshError="1"/>
      <sheetData sheetId="30472" refreshError="1"/>
      <sheetData sheetId="30473" refreshError="1"/>
      <sheetData sheetId="30474" refreshError="1"/>
      <sheetData sheetId="30475" refreshError="1"/>
      <sheetData sheetId="30476" refreshError="1"/>
      <sheetData sheetId="30477" refreshError="1"/>
      <sheetData sheetId="30478" refreshError="1"/>
      <sheetData sheetId="30479" refreshError="1"/>
      <sheetData sheetId="30480" refreshError="1"/>
      <sheetData sheetId="30481" refreshError="1"/>
      <sheetData sheetId="30482" refreshError="1"/>
      <sheetData sheetId="30483" refreshError="1"/>
      <sheetData sheetId="30484" refreshError="1"/>
      <sheetData sheetId="30485" refreshError="1"/>
      <sheetData sheetId="30486" refreshError="1"/>
      <sheetData sheetId="30487" refreshError="1"/>
      <sheetData sheetId="30488" refreshError="1"/>
      <sheetData sheetId="30489" refreshError="1"/>
      <sheetData sheetId="30490" refreshError="1"/>
      <sheetData sheetId="30491" refreshError="1"/>
      <sheetData sheetId="30492" refreshError="1"/>
      <sheetData sheetId="30493" refreshError="1"/>
      <sheetData sheetId="30494" refreshError="1"/>
      <sheetData sheetId="30495" refreshError="1"/>
      <sheetData sheetId="30496" refreshError="1"/>
      <sheetData sheetId="30497" refreshError="1"/>
      <sheetData sheetId="30498" refreshError="1"/>
      <sheetData sheetId="30499" refreshError="1"/>
      <sheetData sheetId="30500" refreshError="1"/>
      <sheetData sheetId="30501" refreshError="1"/>
      <sheetData sheetId="30502" refreshError="1"/>
      <sheetData sheetId="30503" refreshError="1"/>
      <sheetData sheetId="30504" refreshError="1"/>
      <sheetData sheetId="30505" refreshError="1"/>
      <sheetData sheetId="30506" refreshError="1"/>
      <sheetData sheetId="30507" refreshError="1"/>
      <sheetData sheetId="30508" refreshError="1"/>
      <sheetData sheetId="30509" refreshError="1"/>
      <sheetData sheetId="30510" refreshError="1"/>
      <sheetData sheetId="30511" refreshError="1"/>
      <sheetData sheetId="30512" refreshError="1"/>
      <sheetData sheetId="30513" refreshError="1"/>
      <sheetData sheetId="30514" refreshError="1"/>
      <sheetData sheetId="30515" refreshError="1"/>
      <sheetData sheetId="30516" refreshError="1"/>
      <sheetData sheetId="30517" refreshError="1"/>
      <sheetData sheetId="30518" refreshError="1"/>
      <sheetData sheetId="30519" refreshError="1"/>
      <sheetData sheetId="30520" refreshError="1"/>
      <sheetData sheetId="30521" refreshError="1"/>
      <sheetData sheetId="30522" refreshError="1"/>
      <sheetData sheetId="30523" refreshError="1"/>
      <sheetData sheetId="30524" refreshError="1"/>
      <sheetData sheetId="30525" refreshError="1"/>
      <sheetData sheetId="30526" refreshError="1"/>
      <sheetData sheetId="30527" refreshError="1"/>
      <sheetData sheetId="30528" refreshError="1"/>
      <sheetData sheetId="30529" refreshError="1"/>
      <sheetData sheetId="30530" refreshError="1"/>
      <sheetData sheetId="30531" refreshError="1"/>
      <sheetData sheetId="30532" refreshError="1"/>
      <sheetData sheetId="30533" refreshError="1"/>
      <sheetData sheetId="30534" refreshError="1"/>
      <sheetData sheetId="30535" refreshError="1"/>
      <sheetData sheetId="30536" refreshError="1"/>
      <sheetData sheetId="30537" refreshError="1"/>
      <sheetData sheetId="30538" refreshError="1"/>
      <sheetData sheetId="30539" refreshError="1"/>
      <sheetData sheetId="30540" refreshError="1"/>
      <sheetData sheetId="30541" refreshError="1"/>
      <sheetData sheetId="30542" refreshError="1"/>
      <sheetData sheetId="30543" refreshError="1"/>
      <sheetData sheetId="30544" refreshError="1"/>
      <sheetData sheetId="30545" refreshError="1"/>
      <sheetData sheetId="30546" refreshError="1"/>
      <sheetData sheetId="30547" refreshError="1"/>
      <sheetData sheetId="30548" refreshError="1"/>
      <sheetData sheetId="30549" refreshError="1"/>
      <sheetData sheetId="30550" refreshError="1"/>
      <sheetData sheetId="30551" refreshError="1"/>
      <sheetData sheetId="30552" refreshError="1"/>
      <sheetData sheetId="30553" refreshError="1"/>
      <sheetData sheetId="30554" refreshError="1"/>
      <sheetData sheetId="30555" refreshError="1"/>
      <sheetData sheetId="30556" refreshError="1"/>
      <sheetData sheetId="30557" refreshError="1"/>
      <sheetData sheetId="30558" refreshError="1"/>
      <sheetData sheetId="30559" refreshError="1"/>
      <sheetData sheetId="30560" refreshError="1"/>
      <sheetData sheetId="30561" refreshError="1"/>
      <sheetData sheetId="30562" refreshError="1"/>
      <sheetData sheetId="30563" refreshError="1"/>
      <sheetData sheetId="30564" refreshError="1"/>
      <sheetData sheetId="30565" refreshError="1"/>
      <sheetData sheetId="30566" refreshError="1"/>
      <sheetData sheetId="30567" refreshError="1"/>
      <sheetData sheetId="30568" refreshError="1"/>
      <sheetData sheetId="30569" refreshError="1"/>
      <sheetData sheetId="30570" refreshError="1"/>
      <sheetData sheetId="30571" refreshError="1"/>
      <sheetData sheetId="30572" refreshError="1"/>
      <sheetData sheetId="30573" refreshError="1"/>
      <sheetData sheetId="30574" refreshError="1"/>
      <sheetData sheetId="30575" refreshError="1"/>
      <sheetData sheetId="30576" refreshError="1"/>
      <sheetData sheetId="30577" refreshError="1"/>
      <sheetData sheetId="30578" refreshError="1"/>
      <sheetData sheetId="30579" refreshError="1"/>
      <sheetData sheetId="30580" refreshError="1"/>
      <sheetData sheetId="30581" refreshError="1"/>
      <sheetData sheetId="30582" refreshError="1"/>
      <sheetData sheetId="30583" refreshError="1"/>
      <sheetData sheetId="30584" refreshError="1"/>
      <sheetData sheetId="30585" refreshError="1"/>
      <sheetData sheetId="30586" refreshError="1"/>
      <sheetData sheetId="30587" refreshError="1"/>
      <sheetData sheetId="30588" refreshError="1"/>
      <sheetData sheetId="30589" refreshError="1"/>
      <sheetData sheetId="30590" refreshError="1"/>
      <sheetData sheetId="30591" refreshError="1"/>
      <sheetData sheetId="30592" refreshError="1"/>
      <sheetData sheetId="30593" refreshError="1"/>
      <sheetData sheetId="30594" refreshError="1"/>
      <sheetData sheetId="30595" refreshError="1"/>
      <sheetData sheetId="30596" refreshError="1"/>
      <sheetData sheetId="30597" refreshError="1"/>
      <sheetData sheetId="30598" refreshError="1"/>
      <sheetData sheetId="30599" refreshError="1"/>
      <sheetData sheetId="30600" refreshError="1"/>
      <sheetData sheetId="30601" refreshError="1"/>
      <sheetData sheetId="30602" refreshError="1"/>
      <sheetData sheetId="30603" refreshError="1"/>
      <sheetData sheetId="30604" refreshError="1"/>
      <sheetData sheetId="30605" refreshError="1"/>
      <sheetData sheetId="30606" refreshError="1"/>
      <sheetData sheetId="30607" refreshError="1"/>
      <sheetData sheetId="30608" refreshError="1"/>
      <sheetData sheetId="30609" refreshError="1"/>
      <sheetData sheetId="30610" refreshError="1"/>
      <sheetData sheetId="30611" refreshError="1"/>
      <sheetData sheetId="30612" refreshError="1"/>
      <sheetData sheetId="30613" refreshError="1"/>
      <sheetData sheetId="30614" refreshError="1"/>
      <sheetData sheetId="30615" refreshError="1"/>
      <sheetData sheetId="30616" refreshError="1"/>
      <sheetData sheetId="30617" refreshError="1"/>
      <sheetData sheetId="30618" refreshError="1"/>
      <sheetData sheetId="30619" refreshError="1"/>
      <sheetData sheetId="30620" refreshError="1"/>
      <sheetData sheetId="30621" refreshError="1"/>
      <sheetData sheetId="30622" refreshError="1"/>
      <sheetData sheetId="30623" refreshError="1"/>
      <sheetData sheetId="30624" refreshError="1"/>
      <sheetData sheetId="30625" refreshError="1"/>
      <sheetData sheetId="30626" refreshError="1"/>
      <sheetData sheetId="30627" refreshError="1"/>
      <sheetData sheetId="30628" refreshError="1"/>
      <sheetData sheetId="30629" refreshError="1"/>
      <sheetData sheetId="30630" refreshError="1"/>
      <sheetData sheetId="30631" refreshError="1"/>
      <sheetData sheetId="30632" refreshError="1"/>
      <sheetData sheetId="30633" refreshError="1"/>
      <sheetData sheetId="30634" refreshError="1"/>
      <sheetData sheetId="30635" refreshError="1"/>
      <sheetData sheetId="30636" refreshError="1"/>
      <sheetData sheetId="30637" refreshError="1"/>
      <sheetData sheetId="30638" refreshError="1"/>
      <sheetData sheetId="30639" refreshError="1"/>
      <sheetData sheetId="30640" refreshError="1"/>
      <sheetData sheetId="30641" refreshError="1"/>
      <sheetData sheetId="30642" refreshError="1"/>
      <sheetData sheetId="30643" refreshError="1"/>
      <sheetData sheetId="30644" refreshError="1"/>
      <sheetData sheetId="30645" refreshError="1"/>
      <sheetData sheetId="30646" refreshError="1"/>
      <sheetData sheetId="30647" refreshError="1"/>
      <sheetData sheetId="30648" refreshError="1"/>
      <sheetData sheetId="30649" refreshError="1"/>
      <sheetData sheetId="30650" refreshError="1"/>
      <sheetData sheetId="30651" refreshError="1"/>
      <sheetData sheetId="30652" refreshError="1"/>
      <sheetData sheetId="30653" refreshError="1"/>
      <sheetData sheetId="30654" refreshError="1"/>
      <sheetData sheetId="30655" refreshError="1"/>
      <sheetData sheetId="30656" refreshError="1"/>
      <sheetData sheetId="30657" refreshError="1"/>
      <sheetData sheetId="30658" refreshError="1"/>
      <sheetData sheetId="30659" refreshError="1"/>
      <sheetData sheetId="30660" refreshError="1"/>
      <sheetData sheetId="30661" refreshError="1"/>
      <sheetData sheetId="30662" refreshError="1"/>
      <sheetData sheetId="30663" refreshError="1"/>
      <sheetData sheetId="30664" refreshError="1"/>
      <sheetData sheetId="30665" refreshError="1"/>
      <sheetData sheetId="30666" refreshError="1"/>
      <sheetData sheetId="30667" refreshError="1"/>
      <sheetData sheetId="30668" refreshError="1"/>
      <sheetData sheetId="30669" refreshError="1"/>
      <sheetData sheetId="30670" refreshError="1"/>
      <sheetData sheetId="30671" refreshError="1"/>
      <sheetData sheetId="30672" refreshError="1"/>
      <sheetData sheetId="30673" refreshError="1"/>
      <sheetData sheetId="30674" refreshError="1"/>
      <sheetData sheetId="30675" refreshError="1"/>
      <sheetData sheetId="30676" refreshError="1"/>
      <sheetData sheetId="30677" refreshError="1"/>
      <sheetData sheetId="30678" refreshError="1"/>
      <sheetData sheetId="30679" refreshError="1"/>
      <sheetData sheetId="30680" refreshError="1"/>
      <sheetData sheetId="30681" refreshError="1"/>
      <sheetData sheetId="30682" refreshError="1"/>
      <sheetData sheetId="30683" refreshError="1"/>
      <sheetData sheetId="30684" refreshError="1"/>
      <sheetData sheetId="30685" refreshError="1"/>
      <sheetData sheetId="30686" refreshError="1"/>
      <sheetData sheetId="30687" refreshError="1"/>
      <sheetData sheetId="30688" refreshError="1"/>
      <sheetData sheetId="30689" refreshError="1"/>
      <sheetData sheetId="30690" refreshError="1"/>
      <sheetData sheetId="30691" refreshError="1"/>
      <sheetData sheetId="30692" refreshError="1"/>
      <sheetData sheetId="30693" refreshError="1"/>
      <sheetData sheetId="30694" refreshError="1"/>
      <sheetData sheetId="30695" refreshError="1"/>
      <sheetData sheetId="30696" refreshError="1"/>
      <sheetData sheetId="30697" refreshError="1"/>
      <sheetData sheetId="30698" refreshError="1"/>
      <sheetData sheetId="30699" refreshError="1"/>
      <sheetData sheetId="30700" refreshError="1"/>
      <sheetData sheetId="30701" refreshError="1"/>
      <sheetData sheetId="30702" refreshError="1"/>
      <sheetData sheetId="30703" refreshError="1"/>
      <sheetData sheetId="30704" refreshError="1"/>
      <sheetData sheetId="30705" refreshError="1"/>
      <sheetData sheetId="30706" refreshError="1"/>
      <sheetData sheetId="30707" refreshError="1"/>
      <sheetData sheetId="30708" refreshError="1"/>
      <sheetData sheetId="30709" refreshError="1"/>
      <sheetData sheetId="30710" refreshError="1"/>
      <sheetData sheetId="30711" refreshError="1"/>
      <sheetData sheetId="30712" refreshError="1"/>
      <sheetData sheetId="30713" refreshError="1"/>
      <sheetData sheetId="30714" refreshError="1"/>
      <sheetData sheetId="30715" refreshError="1"/>
      <sheetData sheetId="30716" refreshError="1"/>
      <sheetData sheetId="30717" refreshError="1"/>
      <sheetData sheetId="30718" refreshError="1"/>
      <sheetData sheetId="30719" refreshError="1"/>
      <sheetData sheetId="30720" refreshError="1"/>
      <sheetData sheetId="30721" refreshError="1"/>
      <sheetData sheetId="30722" refreshError="1"/>
      <sheetData sheetId="30723" refreshError="1"/>
      <sheetData sheetId="30724" refreshError="1"/>
      <sheetData sheetId="30725" refreshError="1"/>
      <sheetData sheetId="30726" refreshError="1"/>
      <sheetData sheetId="30727" refreshError="1"/>
      <sheetData sheetId="30728" refreshError="1"/>
      <sheetData sheetId="30729" refreshError="1"/>
      <sheetData sheetId="30730" refreshError="1"/>
      <sheetData sheetId="30731" refreshError="1"/>
      <sheetData sheetId="30732" refreshError="1"/>
      <sheetData sheetId="30733" refreshError="1"/>
      <sheetData sheetId="30734" refreshError="1"/>
      <sheetData sheetId="30735" refreshError="1"/>
      <sheetData sheetId="30736" refreshError="1"/>
      <sheetData sheetId="30737" refreshError="1"/>
      <sheetData sheetId="30738" refreshError="1"/>
      <sheetData sheetId="30739" refreshError="1"/>
      <sheetData sheetId="30740" refreshError="1"/>
      <sheetData sheetId="30741" refreshError="1"/>
      <sheetData sheetId="30742" refreshError="1"/>
      <sheetData sheetId="30743" refreshError="1"/>
      <sheetData sheetId="30744" refreshError="1"/>
      <sheetData sheetId="30745" refreshError="1"/>
      <sheetData sheetId="30746" refreshError="1"/>
      <sheetData sheetId="30747" refreshError="1"/>
      <sheetData sheetId="30748" refreshError="1"/>
      <sheetData sheetId="30749" refreshError="1"/>
      <sheetData sheetId="30750" refreshError="1"/>
      <sheetData sheetId="30751" refreshError="1"/>
      <sheetData sheetId="30752" refreshError="1"/>
      <sheetData sheetId="30753" refreshError="1"/>
      <sheetData sheetId="30754" refreshError="1"/>
      <sheetData sheetId="30755" refreshError="1"/>
      <sheetData sheetId="30756" refreshError="1"/>
      <sheetData sheetId="30757" refreshError="1"/>
      <sheetData sheetId="30758" refreshError="1"/>
      <sheetData sheetId="30759" refreshError="1"/>
      <sheetData sheetId="30760" refreshError="1"/>
      <sheetData sheetId="30761" refreshError="1"/>
      <sheetData sheetId="30762" refreshError="1"/>
      <sheetData sheetId="30763" refreshError="1"/>
      <sheetData sheetId="30764" refreshError="1"/>
      <sheetData sheetId="30765" refreshError="1"/>
      <sheetData sheetId="30766" refreshError="1"/>
      <sheetData sheetId="30767" refreshError="1"/>
      <sheetData sheetId="30768" refreshError="1"/>
      <sheetData sheetId="30769" refreshError="1"/>
      <sheetData sheetId="30770" refreshError="1"/>
      <sheetData sheetId="30771" refreshError="1"/>
      <sheetData sheetId="30772" refreshError="1"/>
      <sheetData sheetId="30773" refreshError="1"/>
      <sheetData sheetId="30774" refreshError="1"/>
      <sheetData sheetId="30775" refreshError="1"/>
      <sheetData sheetId="30776" refreshError="1"/>
      <sheetData sheetId="30777" refreshError="1"/>
      <sheetData sheetId="30778" refreshError="1"/>
      <sheetData sheetId="30779" refreshError="1"/>
      <sheetData sheetId="30780" refreshError="1"/>
      <sheetData sheetId="30781" refreshError="1"/>
      <sheetData sheetId="30782" refreshError="1"/>
      <sheetData sheetId="30783" refreshError="1"/>
      <sheetData sheetId="30784" refreshError="1"/>
      <sheetData sheetId="30785" refreshError="1"/>
      <sheetData sheetId="30786" refreshError="1"/>
      <sheetData sheetId="30787" refreshError="1"/>
      <sheetData sheetId="30788" refreshError="1"/>
      <sheetData sheetId="30789" refreshError="1"/>
      <sheetData sheetId="30790" refreshError="1"/>
      <sheetData sheetId="30791" refreshError="1"/>
      <sheetData sheetId="30792" refreshError="1"/>
      <sheetData sheetId="30793" refreshError="1"/>
      <sheetData sheetId="30794" refreshError="1"/>
      <sheetData sheetId="30795" refreshError="1"/>
      <sheetData sheetId="30796" refreshError="1"/>
      <sheetData sheetId="30797" refreshError="1"/>
      <sheetData sheetId="30798" refreshError="1"/>
      <sheetData sheetId="30799" refreshError="1"/>
      <sheetData sheetId="30800" refreshError="1"/>
      <sheetData sheetId="30801" refreshError="1"/>
      <sheetData sheetId="30802" refreshError="1"/>
      <sheetData sheetId="30803" refreshError="1"/>
      <sheetData sheetId="30804" refreshError="1"/>
      <sheetData sheetId="30805" refreshError="1"/>
      <sheetData sheetId="30806" refreshError="1"/>
      <sheetData sheetId="30807" refreshError="1"/>
      <sheetData sheetId="30808" refreshError="1"/>
      <sheetData sheetId="30809" refreshError="1"/>
      <sheetData sheetId="30810" refreshError="1"/>
      <sheetData sheetId="30811" refreshError="1"/>
      <sheetData sheetId="30812" refreshError="1"/>
      <sheetData sheetId="30813" refreshError="1"/>
      <sheetData sheetId="30814" refreshError="1"/>
      <sheetData sheetId="30815" refreshError="1"/>
      <sheetData sheetId="30816" refreshError="1"/>
      <sheetData sheetId="30817" refreshError="1"/>
      <sheetData sheetId="30818" refreshError="1"/>
      <sheetData sheetId="30819" refreshError="1"/>
      <sheetData sheetId="30820" refreshError="1"/>
      <sheetData sheetId="30821" refreshError="1"/>
      <sheetData sheetId="30822" refreshError="1"/>
      <sheetData sheetId="30823" refreshError="1"/>
      <sheetData sheetId="30824" refreshError="1"/>
      <sheetData sheetId="30825" refreshError="1"/>
      <sheetData sheetId="30826" refreshError="1"/>
      <sheetData sheetId="30827" refreshError="1"/>
      <sheetData sheetId="30828" refreshError="1"/>
      <sheetData sheetId="30829" refreshError="1"/>
      <sheetData sheetId="30830" refreshError="1"/>
      <sheetData sheetId="30831" refreshError="1"/>
      <sheetData sheetId="30832" refreshError="1"/>
      <sheetData sheetId="30833" refreshError="1"/>
      <sheetData sheetId="30834" refreshError="1"/>
      <sheetData sheetId="30835" refreshError="1"/>
      <sheetData sheetId="30836" refreshError="1"/>
      <sheetData sheetId="30837" refreshError="1"/>
      <sheetData sheetId="30838" refreshError="1"/>
      <sheetData sheetId="30839" refreshError="1"/>
      <sheetData sheetId="30840" refreshError="1"/>
      <sheetData sheetId="30841" refreshError="1"/>
      <sheetData sheetId="30842" refreshError="1"/>
      <sheetData sheetId="30843" refreshError="1"/>
      <sheetData sheetId="30844" refreshError="1"/>
      <sheetData sheetId="30845" refreshError="1"/>
      <sheetData sheetId="30846" refreshError="1"/>
      <sheetData sheetId="30847" refreshError="1"/>
      <sheetData sheetId="30848" refreshError="1"/>
      <sheetData sheetId="30849" refreshError="1"/>
      <sheetData sheetId="30850" refreshError="1"/>
      <sheetData sheetId="30851" refreshError="1"/>
      <sheetData sheetId="30852" refreshError="1"/>
      <sheetData sheetId="30853" refreshError="1"/>
      <sheetData sheetId="30854" refreshError="1"/>
      <sheetData sheetId="30855" refreshError="1"/>
      <sheetData sheetId="30856" refreshError="1"/>
      <sheetData sheetId="30857" refreshError="1"/>
      <sheetData sheetId="30858" refreshError="1"/>
      <sheetData sheetId="30859" refreshError="1"/>
      <sheetData sheetId="30860" refreshError="1"/>
      <sheetData sheetId="30861" refreshError="1"/>
      <sheetData sheetId="30862" refreshError="1"/>
      <sheetData sheetId="30863" refreshError="1"/>
      <sheetData sheetId="30864" refreshError="1"/>
      <sheetData sheetId="30865" refreshError="1"/>
      <sheetData sheetId="30866" refreshError="1"/>
      <sheetData sheetId="30867" refreshError="1"/>
      <sheetData sheetId="30868" refreshError="1"/>
      <sheetData sheetId="30869" refreshError="1"/>
      <sheetData sheetId="30870" refreshError="1"/>
      <sheetData sheetId="30871" refreshError="1"/>
      <sheetData sheetId="30872" refreshError="1"/>
      <sheetData sheetId="30873" refreshError="1"/>
      <sheetData sheetId="30874" refreshError="1"/>
      <sheetData sheetId="30875" refreshError="1"/>
      <sheetData sheetId="30876" refreshError="1"/>
      <sheetData sheetId="30877" refreshError="1"/>
      <sheetData sheetId="30878" refreshError="1"/>
      <sheetData sheetId="30879" refreshError="1"/>
      <sheetData sheetId="30880" refreshError="1"/>
      <sheetData sheetId="30881" refreshError="1"/>
      <sheetData sheetId="30882" refreshError="1"/>
      <sheetData sheetId="30883" refreshError="1"/>
      <sheetData sheetId="30884" refreshError="1"/>
      <sheetData sheetId="30885" refreshError="1"/>
      <sheetData sheetId="30886" refreshError="1"/>
      <sheetData sheetId="30887" refreshError="1"/>
      <sheetData sheetId="30888" refreshError="1"/>
      <sheetData sheetId="30889" refreshError="1"/>
      <sheetData sheetId="30890" refreshError="1"/>
      <sheetData sheetId="30891" refreshError="1"/>
      <sheetData sheetId="30892" refreshError="1"/>
      <sheetData sheetId="30893" refreshError="1"/>
      <sheetData sheetId="30894" refreshError="1"/>
      <sheetData sheetId="30895" refreshError="1"/>
      <sheetData sheetId="30896" refreshError="1"/>
      <sheetData sheetId="30897" refreshError="1"/>
      <sheetData sheetId="30898" refreshError="1"/>
      <sheetData sheetId="30899" refreshError="1"/>
      <sheetData sheetId="30900" refreshError="1"/>
      <sheetData sheetId="30901" refreshError="1"/>
      <sheetData sheetId="30902" refreshError="1"/>
      <sheetData sheetId="30903" refreshError="1"/>
      <sheetData sheetId="30904" refreshError="1"/>
      <sheetData sheetId="30905" refreshError="1"/>
      <sheetData sheetId="30906" refreshError="1"/>
      <sheetData sheetId="30907" refreshError="1"/>
      <sheetData sheetId="30908" refreshError="1"/>
      <sheetData sheetId="30909" refreshError="1"/>
      <sheetData sheetId="30910" refreshError="1"/>
      <sheetData sheetId="30911" refreshError="1"/>
      <sheetData sheetId="30912" refreshError="1"/>
      <sheetData sheetId="30913" refreshError="1"/>
      <sheetData sheetId="30914" refreshError="1"/>
      <sheetData sheetId="30915" refreshError="1"/>
      <sheetData sheetId="30916" refreshError="1"/>
      <sheetData sheetId="30917" refreshError="1"/>
      <sheetData sheetId="30918" refreshError="1"/>
      <sheetData sheetId="30919" refreshError="1"/>
      <sheetData sheetId="30920" refreshError="1"/>
      <sheetData sheetId="30921" refreshError="1"/>
      <sheetData sheetId="30922" refreshError="1"/>
      <sheetData sheetId="30923" refreshError="1"/>
      <sheetData sheetId="30924" refreshError="1"/>
      <sheetData sheetId="30925" refreshError="1"/>
      <sheetData sheetId="30926" refreshError="1"/>
      <sheetData sheetId="30927" refreshError="1"/>
      <sheetData sheetId="30928" refreshError="1"/>
      <sheetData sheetId="30929" refreshError="1"/>
      <sheetData sheetId="30930" refreshError="1"/>
      <sheetData sheetId="30931" refreshError="1"/>
      <sheetData sheetId="30932" refreshError="1"/>
      <sheetData sheetId="30933" refreshError="1"/>
      <sheetData sheetId="30934" refreshError="1"/>
      <sheetData sheetId="30935" refreshError="1"/>
      <sheetData sheetId="30936" refreshError="1"/>
      <sheetData sheetId="30937" refreshError="1"/>
      <sheetData sheetId="30938" refreshError="1"/>
      <sheetData sheetId="30939" refreshError="1"/>
      <sheetData sheetId="30940" refreshError="1"/>
      <sheetData sheetId="30941" refreshError="1"/>
      <sheetData sheetId="30942" refreshError="1"/>
      <sheetData sheetId="30943" refreshError="1"/>
      <sheetData sheetId="30944" refreshError="1"/>
      <sheetData sheetId="30945" refreshError="1"/>
      <sheetData sheetId="30946" refreshError="1"/>
      <sheetData sheetId="30947" refreshError="1"/>
      <sheetData sheetId="30948" refreshError="1"/>
      <sheetData sheetId="30949" refreshError="1"/>
      <sheetData sheetId="30950" refreshError="1"/>
      <sheetData sheetId="30951" refreshError="1"/>
      <sheetData sheetId="30952" refreshError="1"/>
      <sheetData sheetId="30953" refreshError="1"/>
      <sheetData sheetId="30954" refreshError="1"/>
      <sheetData sheetId="30955" refreshError="1"/>
      <sheetData sheetId="30956" refreshError="1"/>
      <sheetData sheetId="30957" refreshError="1"/>
      <sheetData sheetId="30958" refreshError="1"/>
      <sheetData sheetId="30959" refreshError="1"/>
      <sheetData sheetId="30960" refreshError="1"/>
      <sheetData sheetId="30961" refreshError="1"/>
      <sheetData sheetId="30962" refreshError="1"/>
      <sheetData sheetId="30963" refreshError="1"/>
      <sheetData sheetId="30964" refreshError="1"/>
      <sheetData sheetId="30965" refreshError="1"/>
      <sheetData sheetId="30966" refreshError="1"/>
      <sheetData sheetId="30967" refreshError="1"/>
      <sheetData sheetId="30968" refreshError="1"/>
      <sheetData sheetId="30969" refreshError="1"/>
      <sheetData sheetId="30970" refreshError="1"/>
      <sheetData sheetId="30971" refreshError="1"/>
      <sheetData sheetId="30972" refreshError="1"/>
      <sheetData sheetId="30973" refreshError="1"/>
      <sheetData sheetId="30974" refreshError="1"/>
      <sheetData sheetId="30975" refreshError="1"/>
      <sheetData sheetId="30976" refreshError="1"/>
      <sheetData sheetId="30977" refreshError="1"/>
      <sheetData sheetId="30978" refreshError="1"/>
      <sheetData sheetId="30979" refreshError="1"/>
      <sheetData sheetId="30980" refreshError="1"/>
      <sheetData sheetId="30981" refreshError="1"/>
      <sheetData sheetId="30982" refreshError="1"/>
      <sheetData sheetId="30983" refreshError="1"/>
      <sheetData sheetId="30984" refreshError="1"/>
      <sheetData sheetId="30985" refreshError="1"/>
      <sheetData sheetId="30986" refreshError="1"/>
      <sheetData sheetId="30987" refreshError="1"/>
      <sheetData sheetId="30988" refreshError="1"/>
      <sheetData sheetId="30989" refreshError="1"/>
      <sheetData sheetId="30990" refreshError="1"/>
      <sheetData sheetId="30991" refreshError="1"/>
      <sheetData sheetId="30992" refreshError="1"/>
      <sheetData sheetId="30993" refreshError="1"/>
      <sheetData sheetId="30994" refreshError="1"/>
      <sheetData sheetId="30995" refreshError="1"/>
      <sheetData sheetId="30996" refreshError="1"/>
      <sheetData sheetId="30997" refreshError="1"/>
      <sheetData sheetId="30998" refreshError="1"/>
      <sheetData sheetId="30999" refreshError="1"/>
      <sheetData sheetId="31000" refreshError="1"/>
      <sheetData sheetId="31001" refreshError="1"/>
      <sheetData sheetId="31002" refreshError="1"/>
      <sheetData sheetId="31003" refreshError="1"/>
      <sheetData sheetId="31004" refreshError="1"/>
      <sheetData sheetId="31005" refreshError="1"/>
      <sheetData sheetId="31006" refreshError="1"/>
      <sheetData sheetId="31007" refreshError="1"/>
      <sheetData sheetId="31008" refreshError="1"/>
      <sheetData sheetId="31009" refreshError="1"/>
      <sheetData sheetId="31010" refreshError="1"/>
      <sheetData sheetId="31011" refreshError="1"/>
      <sheetData sheetId="31012" refreshError="1"/>
      <sheetData sheetId="31013" refreshError="1"/>
      <sheetData sheetId="31014" refreshError="1"/>
      <sheetData sheetId="31015" refreshError="1"/>
      <sheetData sheetId="31016" refreshError="1"/>
      <sheetData sheetId="31017" refreshError="1"/>
      <sheetData sheetId="31018" refreshError="1"/>
      <sheetData sheetId="31019" refreshError="1"/>
      <sheetData sheetId="31020" refreshError="1"/>
      <sheetData sheetId="31021" refreshError="1"/>
      <sheetData sheetId="31022" refreshError="1"/>
      <sheetData sheetId="31023" refreshError="1"/>
      <sheetData sheetId="31024" refreshError="1"/>
      <sheetData sheetId="31025" refreshError="1"/>
      <sheetData sheetId="31026" refreshError="1"/>
      <sheetData sheetId="31027" refreshError="1"/>
      <sheetData sheetId="31028" refreshError="1"/>
      <sheetData sheetId="31029" refreshError="1"/>
      <sheetData sheetId="31030" refreshError="1"/>
      <sheetData sheetId="31031" refreshError="1"/>
      <sheetData sheetId="31032" refreshError="1"/>
      <sheetData sheetId="31033" refreshError="1"/>
      <sheetData sheetId="31034" refreshError="1"/>
      <sheetData sheetId="31035" refreshError="1"/>
      <sheetData sheetId="31036" refreshError="1"/>
      <sheetData sheetId="31037" refreshError="1"/>
      <sheetData sheetId="31038" refreshError="1"/>
      <sheetData sheetId="31039" refreshError="1"/>
      <sheetData sheetId="31040" refreshError="1"/>
      <sheetData sheetId="31041" refreshError="1"/>
      <sheetData sheetId="31042" refreshError="1"/>
      <sheetData sheetId="31043" refreshError="1"/>
      <sheetData sheetId="31044" refreshError="1"/>
      <sheetData sheetId="31045" refreshError="1"/>
      <sheetData sheetId="31046" refreshError="1"/>
      <sheetData sheetId="31047" refreshError="1"/>
      <sheetData sheetId="31048" refreshError="1"/>
      <sheetData sheetId="31049" refreshError="1"/>
      <sheetData sheetId="31050" refreshError="1"/>
      <sheetData sheetId="31051" refreshError="1"/>
      <sheetData sheetId="31052" refreshError="1"/>
      <sheetData sheetId="31053" refreshError="1"/>
      <sheetData sheetId="31054" refreshError="1"/>
      <sheetData sheetId="31055" refreshError="1"/>
      <sheetData sheetId="31056" refreshError="1"/>
      <sheetData sheetId="31057" refreshError="1"/>
      <sheetData sheetId="31058" refreshError="1"/>
      <sheetData sheetId="31059" refreshError="1"/>
      <sheetData sheetId="31060" refreshError="1"/>
      <sheetData sheetId="31061" refreshError="1"/>
      <sheetData sheetId="31062" refreshError="1"/>
      <sheetData sheetId="31063" refreshError="1"/>
      <sheetData sheetId="31064" refreshError="1"/>
      <sheetData sheetId="31065" refreshError="1"/>
      <sheetData sheetId="31066" refreshError="1"/>
      <sheetData sheetId="31067" refreshError="1"/>
      <sheetData sheetId="31068" refreshError="1"/>
      <sheetData sheetId="31069" refreshError="1"/>
      <sheetData sheetId="31070" refreshError="1"/>
      <sheetData sheetId="31071" refreshError="1"/>
      <sheetData sheetId="31072" refreshError="1"/>
      <sheetData sheetId="31073" refreshError="1"/>
      <sheetData sheetId="31074" refreshError="1"/>
      <sheetData sheetId="31075" refreshError="1"/>
      <sheetData sheetId="31076" refreshError="1"/>
      <sheetData sheetId="31077" refreshError="1"/>
      <sheetData sheetId="31078" refreshError="1"/>
      <sheetData sheetId="31079" refreshError="1"/>
      <sheetData sheetId="31080" refreshError="1"/>
      <sheetData sheetId="31081" refreshError="1"/>
      <sheetData sheetId="31082" refreshError="1"/>
      <sheetData sheetId="31083" refreshError="1"/>
      <sheetData sheetId="31084" refreshError="1"/>
      <sheetData sheetId="31085" refreshError="1"/>
      <sheetData sheetId="31086" refreshError="1"/>
      <sheetData sheetId="31087" refreshError="1"/>
      <sheetData sheetId="31088" refreshError="1"/>
      <sheetData sheetId="31089" refreshError="1"/>
      <sheetData sheetId="31090" refreshError="1"/>
      <sheetData sheetId="31091" refreshError="1"/>
      <sheetData sheetId="31092" refreshError="1"/>
      <sheetData sheetId="31093" refreshError="1"/>
      <sheetData sheetId="31094" refreshError="1"/>
      <sheetData sheetId="31095" refreshError="1"/>
      <sheetData sheetId="31096" refreshError="1"/>
      <sheetData sheetId="31097" refreshError="1"/>
      <sheetData sheetId="31098" refreshError="1"/>
      <sheetData sheetId="31099" refreshError="1"/>
      <sheetData sheetId="31100" refreshError="1"/>
      <sheetData sheetId="31101" refreshError="1"/>
      <sheetData sheetId="31102" refreshError="1"/>
      <sheetData sheetId="31103" refreshError="1"/>
      <sheetData sheetId="31104" refreshError="1"/>
      <sheetData sheetId="31105" refreshError="1"/>
      <sheetData sheetId="31106" refreshError="1"/>
      <sheetData sheetId="31107" refreshError="1"/>
      <sheetData sheetId="31108" refreshError="1"/>
      <sheetData sheetId="31109" refreshError="1"/>
      <sheetData sheetId="31110" refreshError="1"/>
      <sheetData sheetId="31111" refreshError="1"/>
      <sheetData sheetId="31112" refreshError="1"/>
      <sheetData sheetId="31113" refreshError="1"/>
      <sheetData sheetId="31114" refreshError="1"/>
      <sheetData sheetId="31115" refreshError="1"/>
      <sheetData sheetId="31116" refreshError="1"/>
      <sheetData sheetId="31117" refreshError="1"/>
      <sheetData sheetId="31118" refreshError="1"/>
      <sheetData sheetId="31119" refreshError="1"/>
      <sheetData sheetId="31120" refreshError="1"/>
      <sheetData sheetId="31121" refreshError="1"/>
      <sheetData sheetId="31122" refreshError="1"/>
      <sheetData sheetId="31123" refreshError="1"/>
      <sheetData sheetId="31124" refreshError="1"/>
      <sheetData sheetId="31125" refreshError="1"/>
      <sheetData sheetId="31126" refreshError="1"/>
      <sheetData sheetId="31127" refreshError="1"/>
      <sheetData sheetId="31128" refreshError="1"/>
      <sheetData sheetId="31129" refreshError="1"/>
      <sheetData sheetId="31130" refreshError="1"/>
      <sheetData sheetId="31131" refreshError="1"/>
      <sheetData sheetId="31132" refreshError="1"/>
      <sheetData sheetId="31133" refreshError="1"/>
      <sheetData sheetId="31134" refreshError="1"/>
      <sheetData sheetId="31135" refreshError="1"/>
      <sheetData sheetId="31136" refreshError="1"/>
      <sheetData sheetId="31137" refreshError="1"/>
      <sheetData sheetId="31138" refreshError="1"/>
      <sheetData sheetId="31139" refreshError="1"/>
      <sheetData sheetId="31140" refreshError="1"/>
      <sheetData sheetId="31141" refreshError="1"/>
      <sheetData sheetId="31142" refreshError="1"/>
      <sheetData sheetId="31143" refreshError="1"/>
      <sheetData sheetId="31144" refreshError="1"/>
      <sheetData sheetId="31145" refreshError="1"/>
      <sheetData sheetId="31146" refreshError="1"/>
      <sheetData sheetId="31147" refreshError="1"/>
      <sheetData sheetId="31148" refreshError="1"/>
      <sheetData sheetId="31149" refreshError="1"/>
      <sheetData sheetId="31150" refreshError="1"/>
      <sheetData sheetId="31151" refreshError="1"/>
      <sheetData sheetId="31152" refreshError="1"/>
      <sheetData sheetId="31153" refreshError="1"/>
      <sheetData sheetId="31154" refreshError="1"/>
      <sheetData sheetId="31155" refreshError="1"/>
      <sheetData sheetId="31156" refreshError="1"/>
      <sheetData sheetId="31157" refreshError="1"/>
      <sheetData sheetId="31158" refreshError="1"/>
      <sheetData sheetId="31159" refreshError="1"/>
      <sheetData sheetId="31160" refreshError="1"/>
      <sheetData sheetId="31161" refreshError="1"/>
      <sheetData sheetId="31162" refreshError="1"/>
      <sheetData sheetId="31163" refreshError="1"/>
      <sheetData sheetId="31164" refreshError="1"/>
      <sheetData sheetId="31165" refreshError="1"/>
      <sheetData sheetId="31166" refreshError="1"/>
      <sheetData sheetId="31167" refreshError="1"/>
      <sheetData sheetId="31168" refreshError="1"/>
      <sheetData sheetId="31169" refreshError="1"/>
      <sheetData sheetId="31170" refreshError="1"/>
      <sheetData sheetId="31171" refreshError="1"/>
      <sheetData sheetId="31172" refreshError="1"/>
      <sheetData sheetId="31173" refreshError="1"/>
      <sheetData sheetId="31174" refreshError="1"/>
      <sheetData sheetId="31175" refreshError="1"/>
      <sheetData sheetId="31176" refreshError="1"/>
      <sheetData sheetId="31177" refreshError="1"/>
      <sheetData sheetId="31178" refreshError="1"/>
      <sheetData sheetId="31179" refreshError="1"/>
      <sheetData sheetId="31180" refreshError="1"/>
      <sheetData sheetId="31181" refreshError="1"/>
      <sheetData sheetId="31182" refreshError="1"/>
      <sheetData sheetId="31183" refreshError="1"/>
      <sheetData sheetId="31184" refreshError="1"/>
      <sheetData sheetId="31185" refreshError="1"/>
      <sheetData sheetId="31186" refreshError="1"/>
      <sheetData sheetId="31187" refreshError="1"/>
      <sheetData sheetId="31188" refreshError="1"/>
      <sheetData sheetId="31189" refreshError="1"/>
      <sheetData sheetId="31190" refreshError="1"/>
      <sheetData sheetId="31191" refreshError="1"/>
      <sheetData sheetId="31192" refreshError="1"/>
      <sheetData sheetId="31193" refreshError="1"/>
      <sheetData sheetId="31194" refreshError="1"/>
      <sheetData sheetId="31195" refreshError="1"/>
      <sheetData sheetId="31196" refreshError="1"/>
      <sheetData sheetId="31197" refreshError="1"/>
      <sheetData sheetId="31198" refreshError="1"/>
      <sheetData sheetId="31199" refreshError="1"/>
      <sheetData sheetId="31200" refreshError="1"/>
      <sheetData sheetId="31201" refreshError="1"/>
      <sheetData sheetId="31202" refreshError="1"/>
      <sheetData sheetId="31203" refreshError="1"/>
      <sheetData sheetId="31204" refreshError="1"/>
      <sheetData sheetId="31205" refreshError="1"/>
      <sheetData sheetId="31206" refreshError="1"/>
      <sheetData sheetId="31207" refreshError="1"/>
      <sheetData sheetId="31208" refreshError="1"/>
      <sheetData sheetId="31209" refreshError="1"/>
      <sheetData sheetId="31210" refreshError="1"/>
      <sheetData sheetId="31211" refreshError="1"/>
      <sheetData sheetId="31212" refreshError="1"/>
      <sheetData sheetId="31213" refreshError="1"/>
      <sheetData sheetId="31214" refreshError="1"/>
      <sheetData sheetId="31215" refreshError="1"/>
      <sheetData sheetId="31216" refreshError="1"/>
      <sheetData sheetId="31217" refreshError="1"/>
      <sheetData sheetId="31218" refreshError="1"/>
      <sheetData sheetId="31219" refreshError="1"/>
      <sheetData sheetId="31220" refreshError="1"/>
      <sheetData sheetId="31221" refreshError="1"/>
      <sheetData sheetId="31222" refreshError="1"/>
      <sheetData sheetId="31223" refreshError="1"/>
      <sheetData sheetId="31224" refreshError="1"/>
      <sheetData sheetId="31225" refreshError="1"/>
      <sheetData sheetId="31226" refreshError="1"/>
      <sheetData sheetId="31227" refreshError="1"/>
      <sheetData sheetId="31228" refreshError="1"/>
      <sheetData sheetId="31229" refreshError="1"/>
      <sheetData sheetId="31230" refreshError="1"/>
      <sheetData sheetId="31231" refreshError="1"/>
      <sheetData sheetId="31232" refreshError="1"/>
      <sheetData sheetId="31233" refreshError="1"/>
      <sheetData sheetId="31234" refreshError="1"/>
      <sheetData sheetId="31235" refreshError="1"/>
      <sheetData sheetId="31236" refreshError="1"/>
      <sheetData sheetId="31237" refreshError="1"/>
      <sheetData sheetId="31238" refreshError="1"/>
      <sheetData sheetId="31239" refreshError="1"/>
      <sheetData sheetId="31240" refreshError="1"/>
      <sheetData sheetId="31241" refreshError="1"/>
      <sheetData sheetId="31242" refreshError="1"/>
      <sheetData sheetId="31243" refreshError="1"/>
      <sheetData sheetId="31244" refreshError="1"/>
      <sheetData sheetId="31245" refreshError="1"/>
      <sheetData sheetId="31246" refreshError="1"/>
      <sheetData sheetId="31247" refreshError="1"/>
      <sheetData sheetId="31248" refreshError="1"/>
      <sheetData sheetId="31249" refreshError="1"/>
      <sheetData sheetId="31250" refreshError="1"/>
      <sheetData sheetId="31251" refreshError="1"/>
      <sheetData sheetId="31252" refreshError="1"/>
      <sheetData sheetId="31253" refreshError="1"/>
      <sheetData sheetId="31254" refreshError="1"/>
      <sheetData sheetId="31255" refreshError="1"/>
      <sheetData sheetId="31256" refreshError="1"/>
      <sheetData sheetId="31257" refreshError="1"/>
      <sheetData sheetId="31258" refreshError="1"/>
      <sheetData sheetId="31259" refreshError="1"/>
      <sheetData sheetId="31260" refreshError="1"/>
      <sheetData sheetId="31261" refreshError="1"/>
      <sheetData sheetId="31262" refreshError="1"/>
      <sheetData sheetId="31263" refreshError="1"/>
      <sheetData sheetId="31264" refreshError="1"/>
      <sheetData sheetId="31265" refreshError="1"/>
      <sheetData sheetId="31266" refreshError="1"/>
      <sheetData sheetId="31267" refreshError="1"/>
      <sheetData sheetId="31268" refreshError="1"/>
      <sheetData sheetId="31269" refreshError="1"/>
      <sheetData sheetId="31270" refreshError="1"/>
      <sheetData sheetId="31271" refreshError="1"/>
      <sheetData sheetId="31272" refreshError="1"/>
      <sheetData sheetId="31273" refreshError="1"/>
      <sheetData sheetId="31274" refreshError="1"/>
      <sheetData sheetId="31275" refreshError="1"/>
      <sheetData sheetId="31276" refreshError="1"/>
      <sheetData sheetId="31277" refreshError="1"/>
      <sheetData sheetId="31278" refreshError="1"/>
      <sheetData sheetId="31279" refreshError="1"/>
      <sheetData sheetId="31280" refreshError="1"/>
      <sheetData sheetId="31281" refreshError="1"/>
      <sheetData sheetId="31282" refreshError="1"/>
      <sheetData sheetId="31283" refreshError="1"/>
      <sheetData sheetId="31284" refreshError="1"/>
      <sheetData sheetId="31285" refreshError="1"/>
      <sheetData sheetId="31286" refreshError="1"/>
      <sheetData sheetId="31287" refreshError="1"/>
      <sheetData sheetId="31288" refreshError="1"/>
      <sheetData sheetId="31289" refreshError="1"/>
      <sheetData sheetId="31290" refreshError="1"/>
      <sheetData sheetId="31291" refreshError="1"/>
      <sheetData sheetId="31292" refreshError="1"/>
      <sheetData sheetId="31293" refreshError="1"/>
      <sheetData sheetId="31294" refreshError="1"/>
      <sheetData sheetId="31295" refreshError="1"/>
      <sheetData sheetId="31296" refreshError="1"/>
      <sheetData sheetId="31297" refreshError="1"/>
      <sheetData sheetId="31298" refreshError="1"/>
      <sheetData sheetId="31299" refreshError="1"/>
      <sheetData sheetId="31300" refreshError="1"/>
      <sheetData sheetId="31301" refreshError="1"/>
      <sheetData sheetId="31302" refreshError="1"/>
      <sheetData sheetId="31303" refreshError="1"/>
      <sheetData sheetId="31304" refreshError="1"/>
      <sheetData sheetId="31305" refreshError="1"/>
      <sheetData sheetId="31306" refreshError="1"/>
      <sheetData sheetId="31307" refreshError="1"/>
      <sheetData sheetId="31308" refreshError="1"/>
      <sheetData sheetId="31309" refreshError="1"/>
      <sheetData sheetId="31310" refreshError="1"/>
      <sheetData sheetId="31311" refreshError="1"/>
      <sheetData sheetId="31312" refreshError="1"/>
      <sheetData sheetId="31313" refreshError="1"/>
      <sheetData sheetId="31314" refreshError="1"/>
      <sheetData sheetId="31315" refreshError="1"/>
      <sheetData sheetId="31316" refreshError="1"/>
      <sheetData sheetId="31317" refreshError="1"/>
      <sheetData sheetId="31318" refreshError="1"/>
      <sheetData sheetId="31319" refreshError="1"/>
      <sheetData sheetId="31320" refreshError="1"/>
      <sheetData sheetId="31321" refreshError="1"/>
      <sheetData sheetId="31322" refreshError="1"/>
      <sheetData sheetId="31323" refreshError="1"/>
      <sheetData sheetId="31324" refreshError="1"/>
      <sheetData sheetId="31325" refreshError="1"/>
      <sheetData sheetId="31326" refreshError="1"/>
      <sheetData sheetId="31327" refreshError="1"/>
      <sheetData sheetId="31328" refreshError="1"/>
      <sheetData sheetId="31329" refreshError="1"/>
      <sheetData sheetId="31330" refreshError="1"/>
      <sheetData sheetId="31331" refreshError="1"/>
      <sheetData sheetId="31332" refreshError="1"/>
      <sheetData sheetId="31333" refreshError="1"/>
      <sheetData sheetId="31334" refreshError="1"/>
      <sheetData sheetId="31335" refreshError="1"/>
      <sheetData sheetId="31336" refreshError="1"/>
      <sheetData sheetId="31337" refreshError="1"/>
      <sheetData sheetId="31338" refreshError="1"/>
      <sheetData sheetId="31339" refreshError="1"/>
      <sheetData sheetId="31340" refreshError="1"/>
      <sheetData sheetId="31341" refreshError="1"/>
      <sheetData sheetId="31342" refreshError="1"/>
      <sheetData sheetId="31343" refreshError="1"/>
      <sheetData sheetId="31344" refreshError="1"/>
      <sheetData sheetId="31345" refreshError="1"/>
      <sheetData sheetId="31346" refreshError="1"/>
      <sheetData sheetId="31347" refreshError="1"/>
      <sheetData sheetId="31348" refreshError="1"/>
      <sheetData sheetId="31349" refreshError="1"/>
      <sheetData sheetId="31350" refreshError="1"/>
      <sheetData sheetId="31351" refreshError="1"/>
      <sheetData sheetId="31352" refreshError="1"/>
      <sheetData sheetId="31353" refreshError="1"/>
      <sheetData sheetId="31354" refreshError="1"/>
      <sheetData sheetId="31355" refreshError="1"/>
      <sheetData sheetId="31356" refreshError="1"/>
      <sheetData sheetId="31357" refreshError="1"/>
      <sheetData sheetId="31358" refreshError="1"/>
      <sheetData sheetId="31359" refreshError="1"/>
      <sheetData sheetId="31360" refreshError="1"/>
      <sheetData sheetId="31361" refreshError="1"/>
      <sheetData sheetId="31362" refreshError="1"/>
      <sheetData sheetId="31363" refreshError="1"/>
      <sheetData sheetId="31364" refreshError="1"/>
      <sheetData sheetId="31365" refreshError="1"/>
      <sheetData sheetId="31366" refreshError="1"/>
      <sheetData sheetId="31367" refreshError="1"/>
      <sheetData sheetId="31368" refreshError="1"/>
      <sheetData sheetId="31369" refreshError="1"/>
      <sheetData sheetId="31370" refreshError="1"/>
      <sheetData sheetId="31371" refreshError="1"/>
      <sheetData sheetId="31372" refreshError="1"/>
      <sheetData sheetId="31373" refreshError="1"/>
      <sheetData sheetId="31374" refreshError="1"/>
      <sheetData sheetId="31375" refreshError="1"/>
      <sheetData sheetId="31376" refreshError="1"/>
      <sheetData sheetId="31377" refreshError="1"/>
      <sheetData sheetId="31378" refreshError="1"/>
      <sheetData sheetId="31379" refreshError="1"/>
      <sheetData sheetId="31380" refreshError="1"/>
      <sheetData sheetId="31381" refreshError="1"/>
      <sheetData sheetId="31382" refreshError="1"/>
      <sheetData sheetId="31383" refreshError="1"/>
      <sheetData sheetId="31384" refreshError="1"/>
      <sheetData sheetId="31385" refreshError="1"/>
      <sheetData sheetId="31386" refreshError="1"/>
      <sheetData sheetId="31387" refreshError="1"/>
      <sheetData sheetId="31388" refreshError="1"/>
      <sheetData sheetId="31389" refreshError="1"/>
      <sheetData sheetId="31390" refreshError="1"/>
      <sheetData sheetId="31391" refreshError="1"/>
      <sheetData sheetId="31392" refreshError="1"/>
      <sheetData sheetId="31393" refreshError="1"/>
      <sheetData sheetId="31394" refreshError="1"/>
      <sheetData sheetId="31395" refreshError="1"/>
      <sheetData sheetId="31396" refreshError="1"/>
      <sheetData sheetId="31397" refreshError="1"/>
      <sheetData sheetId="31398" refreshError="1"/>
      <sheetData sheetId="31399" refreshError="1"/>
      <sheetData sheetId="31400" refreshError="1"/>
      <sheetData sheetId="31401" refreshError="1"/>
      <sheetData sheetId="31402" refreshError="1"/>
      <sheetData sheetId="31403" refreshError="1"/>
      <sheetData sheetId="31404" refreshError="1"/>
      <sheetData sheetId="31405" refreshError="1"/>
      <sheetData sheetId="31406" refreshError="1"/>
      <sheetData sheetId="31407" refreshError="1"/>
      <sheetData sheetId="31408" refreshError="1"/>
      <sheetData sheetId="31409" refreshError="1"/>
      <sheetData sheetId="31410" refreshError="1"/>
      <sheetData sheetId="31411" refreshError="1"/>
      <sheetData sheetId="31412" refreshError="1"/>
      <sheetData sheetId="31413" refreshError="1"/>
      <sheetData sheetId="31414" refreshError="1"/>
      <sheetData sheetId="31415" refreshError="1"/>
      <sheetData sheetId="31416" refreshError="1"/>
      <sheetData sheetId="31417" refreshError="1"/>
      <sheetData sheetId="31418" refreshError="1"/>
      <sheetData sheetId="31419" refreshError="1"/>
      <sheetData sheetId="31420" refreshError="1"/>
      <sheetData sheetId="31421" refreshError="1"/>
      <sheetData sheetId="31422" refreshError="1"/>
      <sheetData sheetId="31423" refreshError="1"/>
      <sheetData sheetId="31424" refreshError="1"/>
      <sheetData sheetId="31425" refreshError="1"/>
      <sheetData sheetId="31426" refreshError="1"/>
      <sheetData sheetId="31427" refreshError="1"/>
      <sheetData sheetId="31428" refreshError="1"/>
      <sheetData sheetId="31429" refreshError="1"/>
      <sheetData sheetId="31430" refreshError="1"/>
      <sheetData sheetId="31431" refreshError="1"/>
      <sheetData sheetId="31432" refreshError="1"/>
      <sheetData sheetId="31433" refreshError="1"/>
      <sheetData sheetId="31434" refreshError="1"/>
      <sheetData sheetId="31435" refreshError="1"/>
      <sheetData sheetId="31436" refreshError="1"/>
      <sheetData sheetId="31437" refreshError="1"/>
      <sheetData sheetId="31438" refreshError="1"/>
      <sheetData sheetId="31439" refreshError="1"/>
      <sheetData sheetId="31440" refreshError="1"/>
      <sheetData sheetId="31441" refreshError="1"/>
      <sheetData sheetId="31442" refreshError="1"/>
      <sheetData sheetId="31443" refreshError="1"/>
      <sheetData sheetId="31444" refreshError="1"/>
      <sheetData sheetId="31445" refreshError="1"/>
      <sheetData sheetId="31446" refreshError="1"/>
      <sheetData sheetId="31447" refreshError="1"/>
      <sheetData sheetId="31448" refreshError="1"/>
      <sheetData sheetId="31449" refreshError="1"/>
      <sheetData sheetId="31450" refreshError="1"/>
      <sheetData sheetId="31451" refreshError="1"/>
      <sheetData sheetId="31452" refreshError="1"/>
      <sheetData sheetId="31453" refreshError="1"/>
      <sheetData sheetId="31454" refreshError="1"/>
      <sheetData sheetId="31455" refreshError="1"/>
      <sheetData sheetId="31456" refreshError="1"/>
      <sheetData sheetId="31457" refreshError="1"/>
      <sheetData sheetId="31458" refreshError="1"/>
      <sheetData sheetId="31459" refreshError="1"/>
      <sheetData sheetId="31460" refreshError="1"/>
      <sheetData sheetId="31461" refreshError="1"/>
      <sheetData sheetId="31462" refreshError="1"/>
      <sheetData sheetId="31463" refreshError="1"/>
      <sheetData sheetId="31464" refreshError="1"/>
      <sheetData sheetId="31465" refreshError="1"/>
      <sheetData sheetId="31466" refreshError="1"/>
      <sheetData sheetId="31467" refreshError="1"/>
      <sheetData sheetId="31468" refreshError="1"/>
      <sheetData sheetId="31469" refreshError="1"/>
      <sheetData sheetId="31470" refreshError="1"/>
      <sheetData sheetId="31471" refreshError="1"/>
      <sheetData sheetId="31472" refreshError="1"/>
      <sheetData sheetId="31473" refreshError="1"/>
      <sheetData sheetId="31474" refreshError="1"/>
      <sheetData sheetId="31475" refreshError="1"/>
      <sheetData sheetId="31476" refreshError="1"/>
      <sheetData sheetId="31477" refreshError="1"/>
      <sheetData sheetId="31478" refreshError="1"/>
      <sheetData sheetId="31479" refreshError="1"/>
      <sheetData sheetId="31480" refreshError="1"/>
      <sheetData sheetId="31481" refreshError="1"/>
      <sheetData sheetId="31482" refreshError="1"/>
      <sheetData sheetId="31483" refreshError="1"/>
      <sheetData sheetId="31484" refreshError="1"/>
      <sheetData sheetId="31485" refreshError="1"/>
      <sheetData sheetId="31486" refreshError="1"/>
      <sheetData sheetId="31487" refreshError="1"/>
      <sheetData sheetId="31488" refreshError="1"/>
      <sheetData sheetId="31489" refreshError="1"/>
      <sheetData sheetId="31490" refreshError="1"/>
      <sheetData sheetId="31491" refreshError="1"/>
      <sheetData sheetId="31492" refreshError="1"/>
      <sheetData sheetId="31493" refreshError="1"/>
      <sheetData sheetId="31494" refreshError="1"/>
      <sheetData sheetId="31495" refreshError="1"/>
      <sheetData sheetId="31496" refreshError="1"/>
      <sheetData sheetId="31497" refreshError="1"/>
      <sheetData sheetId="31498" refreshError="1"/>
      <sheetData sheetId="31499" refreshError="1"/>
      <sheetData sheetId="31500" refreshError="1"/>
      <sheetData sheetId="31501" refreshError="1"/>
      <sheetData sheetId="31502" refreshError="1"/>
      <sheetData sheetId="31503" refreshError="1"/>
      <sheetData sheetId="31504" refreshError="1"/>
      <sheetData sheetId="31505" refreshError="1"/>
      <sheetData sheetId="31506" refreshError="1"/>
      <sheetData sheetId="31507" refreshError="1"/>
      <sheetData sheetId="31508" refreshError="1"/>
      <sheetData sheetId="31509" refreshError="1"/>
      <sheetData sheetId="31510" refreshError="1"/>
      <sheetData sheetId="31511" refreshError="1"/>
      <sheetData sheetId="31512" refreshError="1"/>
      <sheetData sheetId="31513" refreshError="1"/>
      <sheetData sheetId="31514" refreshError="1"/>
      <sheetData sheetId="31515" refreshError="1"/>
      <sheetData sheetId="31516" refreshError="1"/>
      <sheetData sheetId="31517" refreshError="1"/>
      <sheetData sheetId="31518" refreshError="1"/>
      <sheetData sheetId="31519" refreshError="1"/>
      <sheetData sheetId="31520" refreshError="1"/>
      <sheetData sheetId="31521" refreshError="1"/>
      <sheetData sheetId="31522" refreshError="1"/>
      <sheetData sheetId="31523" refreshError="1"/>
      <sheetData sheetId="31524" refreshError="1"/>
      <sheetData sheetId="31525" refreshError="1"/>
      <sheetData sheetId="31526" refreshError="1"/>
      <sheetData sheetId="31527" refreshError="1"/>
      <sheetData sheetId="31528" refreshError="1"/>
      <sheetData sheetId="31529" refreshError="1"/>
      <sheetData sheetId="31530" refreshError="1"/>
      <sheetData sheetId="31531" refreshError="1"/>
      <sheetData sheetId="31532" refreshError="1"/>
      <sheetData sheetId="31533" refreshError="1"/>
      <sheetData sheetId="31534" refreshError="1"/>
      <sheetData sheetId="31535" refreshError="1"/>
      <sheetData sheetId="31536" refreshError="1"/>
      <sheetData sheetId="31537" refreshError="1"/>
      <sheetData sheetId="31538" refreshError="1"/>
      <sheetData sheetId="31539" refreshError="1"/>
      <sheetData sheetId="31540" refreshError="1"/>
      <sheetData sheetId="31541" refreshError="1"/>
      <sheetData sheetId="31542" refreshError="1"/>
      <sheetData sheetId="31543" refreshError="1"/>
      <sheetData sheetId="31544" refreshError="1"/>
      <sheetData sheetId="31545" refreshError="1"/>
      <sheetData sheetId="31546" refreshError="1"/>
      <sheetData sheetId="31547" refreshError="1"/>
      <sheetData sheetId="31548" refreshError="1"/>
      <sheetData sheetId="31549" refreshError="1"/>
      <sheetData sheetId="31550" refreshError="1"/>
      <sheetData sheetId="31551" refreshError="1"/>
      <sheetData sheetId="31552" refreshError="1"/>
      <sheetData sheetId="31553" refreshError="1"/>
      <sheetData sheetId="31554" refreshError="1"/>
      <sheetData sheetId="31555" refreshError="1"/>
      <sheetData sheetId="31556" refreshError="1"/>
      <sheetData sheetId="31557" refreshError="1"/>
      <sheetData sheetId="31558" refreshError="1"/>
      <sheetData sheetId="31559" refreshError="1"/>
      <sheetData sheetId="31560" refreshError="1"/>
      <sheetData sheetId="31561" refreshError="1"/>
      <sheetData sheetId="31562" refreshError="1"/>
      <sheetData sheetId="31563" refreshError="1"/>
      <sheetData sheetId="31564" refreshError="1"/>
      <sheetData sheetId="31565" refreshError="1"/>
      <sheetData sheetId="31566" refreshError="1"/>
      <sheetData sheetId="31567" refreshError="1"/>
      <sheetData sheetId="31568" refreshError="1"/>
      <sheetData sheetId="31569" refreshError="1"/>
      <sheetData sheetId="31570" refreshError="1"/>
      <sheetData sheetId="31571" refreshError="1"/>
      <sheetData sheetId="31572" refreshError="1"/>
      <sheetData sheetId="31573" refreshError="1"/>
      <sheetData sheetId="31574" refreshError="1"/>
      <sheetData sheetId="31575" refreshError="1"/>
      <sheetData sheetId="31576" refreshError="1"/>
      <sheetData sheetId="31577" refreshError="1"/>
      <sheetData sheetId="31578" refreshError="1"/>
      <sheetData sheetId="31579" refreshError="1"/>
      <sheetData sheetId="31580" refreshError="1"/>
      <sheetData sheetId="31581" refreshError="1"/>
      <sheetData sheetId="31582" refreshError="1"/>
      <sheetData sheetId="31583" refreshError="1"/>
      <sheetData sheetId="31584" refreshError="1"/>
      <sheetData sheetId="31585" refreshError="1"/>
      <sheetData sheetId="31586" refreshError="1"/>
      <sheetData sheetId="31587" refreshError="1"/>
      <sheetData sheetId="31588" refreshError="1"/>
      <sheetData sheetId="31589" refreshError="1"/>
      <sheetData sheetId="31590" refreshError="1"/>
      <sheetData sheetId="31591" refreshError="1"/>
      <sheetData sheetId="31592" refreshError="1"/>
      <sheetData sheetId="31593" refreshError="1"/>
      <sheetData sheetId="31594" refreshError="1"/>
      <sheetData sheetId="31595" refreshError="1"/>
      <sheetData sheetId="31596" refreshError="1"/>
      <sheetData sheetId="31597" refreshError="1"/>
      <sheetData sheetId="31598" refreshError="1"/>
      <sheetData sheetId="31599" refreshError="1"/>
      <sheetData sheetId="31600" refreshError="1"/>
      <sheetData sheetId="31601" refreshError="1"/>
      <sheetData sheetId="31602" refreshError="1"/>
      <sheetData sheetId="31603" refreshError="1"/>
      <sheetData sheetId="31604" refreshError="1"/>
      <sheetData sheetId="31605" refreshError="1"/>
      <sheetData sheetId="31606" refreshError="1"/>
      <sheetData sheetId="31607" refreshError="1"/>
      <sheetData sheetId="31608" refreshError="1"/>
      <sheetData sheetId="31609" refreshError="1"/>
      <sheetData sheetId="31610" refreshError="1"/>
      <sheetData sheetId="31611" refreshError="1"/>
      <sheetData sheetId="31612" refreshError="1"/>
      <sheetData sheetId="31613" refreshError="1"/>
      <sheetData sheetId="31614" refreshError="1"/>
      <sheetData sheetId="31615" refreshError="1"/>
      <sheetData sheetId="31616" refreshError="1"/>
      <sheetData sheetId="31617" refreshError="1"/>
      <sheetData sheetId="31618" refreshError="1"/>
      <sheetData sheetId="31619" refreshError="1"/>
      <sheetData sheetId="31620" refreshError="1"/>
      <sheetData sheetId="31621" refreshError="1"/>
      <sheetData sheetId="31622" refreshError="1"/>
      <sheetData sheetId="31623" refreshError="1"/>
      <sheetData sheetId="31624" refreshError="1"/>
      <sheetData sheetId="31625" refreshError="1"/>
      <sheetData sheetId="31626" refreshError="1"/>
      <sheetData sheetId="31627" refreshError="1"/>
      <sheetData sheetId="31628" refreshError="1"/>
      <sheetData sheetId="31629" refreshError="1"/>
      <sheetData sheetId="31630" refreshError="1"/>
      <sheetData sheetId="31631" refreshError="1"/>
      <sheetData sheetId="31632" refreshError="1"/>
      <sheetData sheetId="31633" refreshError="1"/>
      <sheetData sheetId="31634" refreshError="1"/>
      <sheetData sheetId="31635" refreshError="1"/>
      <sheetData sheetId="31636" refreshError="1"/>
      <sheetData sheetId="31637" refreshError="1"/>
      <sheetData sheetId="31638" refreshError="1"/>
      <sheetData sheetId="31639" refreshError="1"/>
      <sheetData sheetId="31640" refreshError="1"/>
      <sheetData sheetId="31641" refreshError="1"/>
      <sheetData sheetId="31642" refreshError="1"/>
      <sheetData sheetId="31643" refreshError="1"/>
      <sheetData sheetId="31644" refreshError="1"/>
      <sheetData sheetId="31645" refreshError="1"/>
      <sheetData sheetId="31646" refreshError="1"/>
      <sheetData sheetId="31647" refreshError="1"/>
      <sheetData sheetId="31648" refreshError="1"/>
      <sheetData sheetId="31649" refreshError="1"/>
      <sheetData sheetId="31650" refreshError="1"/>
      <sheetData sheetId="31651" refreshError="1"/>
      <sheetData sheetId="31652" refreshError="1"/>
      <sheetData sheetId="31653" refreshError="1"/>
      <sheetData sheetId="31654" refreshError="1"/>
      <sheetData sheetId="31655" refreshError="1"/>
      <sheetData sheetId="31656" refreshError="1"/>
      <sheetData sheetId="31657" refreshError="1"/>
      <sheetData sheetId="31658" refreshError="1"/>
      <sheetData sheetId="31659" refreshError="1"/>
      <sheetData sheetId="31660" refreshError="1"/>
      <sheetData sheetId="31661" refreshError="1"/>
      <sheetData sheetId="31662" refreshError="1"/>
      <sheetData sheetId="31663" refreshError="1"/>
      <sheetData sheetId="31664" refreshError="1"/>
      <sheetData sheetId="31665" refreshError="1"/>
      <sheetData sheetId="31666" refreshError="1"/>
      <sheetData sheetId="31667" refreshError="1"/>
      <sheetData sheetId="31668" refreshError="1"/>
      <sheetData sheetId="31669" refreshError="1"/>
      <sheetData sheetId="31670" refreshError="1"/>
      <sheetData sheetId="31671" refreshError="1"/>
      <sheetData sheetId="31672" refreshError="1"/>
      <sheetData sheetId="31673" refreshError="1"/>
      <sheetData sheetId="31674" refreshError="1"/>
      <sheetData sheetId="31675" refreshError="1"/>
      <sheetData sheetId="31676" refreshError="1"/>
      <sheetData sheetId="31677" refreshError="1"/>
      <sheetData sheetId="31678" refreshError="1"/>
      <sheetData sheetId="31679" refreshError="1"/>
      <sheetData sheetId="31680" refreshError="1"/>
      <sheetData sheetId="31681" refreshError="1"/>
      <sheetData sheetId="31682" refreshError="1"/>
      <sheetData sheetId="31683" refreshError="1"/>
      <sheetData sheetId="31684" refreshError="1"/>
      <sheetData sheetId="31685" refreshError="1"/>
      <sheetData sheetId="31686" refreshError="1"/>
      <sheetData sheetId="31687" refreshError="1"/>
      <sheetData sheetId="31688" refreshError="1"/>
      <sheetData sheetId="31689" refreshError="1"/>
      <sheetData sheetId="31690" refreshError="1"/>
      <sheetData sheetId="31691" refreshError="1"/>
      <sheetData sheetId="31692" refreshError="1"/>
      <sheetData sheetId="31693" refreshError="1"/>
      <sheetData sheetId="31694" refreshError="1"/>
      <sheetData sheetId="31695" refreshError="1"/>
      <sheetData sheetId="31696" refreshError="1"/>
      <sheetData sheetId="31697" refreshError="1"/>
      <sheetData sheetId="31698" refreshError="1"/>
      <sheetData sheetId="31699" refreshError="1"/>
      <sheetData sheetId="31700" refreshError="1"/>
      <sheetData sheetId="31701" refreshError="1"/>
      <sheetData sheetId="31702" refreshError="1"/>
      <sheetData sheetId="31703" refreshError="1"/>
      <sheetData sheetId="31704" refreshError="1"/>
      <sheetData sheetId="31705" refreshError="1"/>
      <sheetData sheetId="31706" refreshError="1"/>
      <sheetData sheetId="31707" refreshError="1"/>
      <sheetData sheetId="31708" refreshError="1"/>
      <sheetData sheetId="31709" refreshError="1"/>
      <sheetData sheetId="31710" refreshError="1"/>
      <sheetData sheetId="31711" refreshError="1"/>
      <sheetData sheetId="31712" refreshError="1"/>
      <sheetData sheetId="31713" refreshError="1"/>
      <sheetData sheetId="31714" refreshError="1"/>
      <sheetData sheetId="31715" refreshError="1"/>
      <sheetData sheetId="31716" refreshError="1"/>
      <sheetData sheetId="31717" refreshError="1"/>
      <sheetData sheetId="31718" refreshError="1"/>
      <sheetData sheetId="31719" refreshError="1"/>
      <sheetData sheetId="31720" refreshError="1"/>
      <sheetData sheetId="31721" refreshError="1"/>
      <sheetData sheetId="31722" refreshError="1"/>
      <sheetData sheetId="31723" refreshError="1"/>
      <sheetData sheetId="31724" refreshError="1"/>
      <sheetData sheetId="31725" refreshError="1"/>
      <sheetData sheetId="31726" refreshError="1"/>
      <sheetData sheetId="31727" refreshError="1"/>
      <sheetData sheetId="31728" refreshError="1"/>
      <sheetData sheetId="31729" refreshError="1"/>
      <sheetData sheetId="31730" refreshError="1"/>
      <sheetData sheetId="31731" refreshError="1"/>
      <sheetData sheetId="31732" refreshError="1"/>
      <sheetData sheetId="31733" refreshError="1"/>
      <sheetData sheetId="31734" refreshError="1"/>
      <sheetData sheetId="31735" refreshError="1"/>
      <sheetData sheetId="31736" refreshError="1"/>
      <sheetData sheetId="31737" refreshError="1"/>
      <sheetData sheetId="31738" refreshError="1"/>
      <sheetData sheetId="31739" refreshError="1"/>
      <sheetData sheetId="31740" refreshError="1"/>
      <sheetData sheetId="31741" refreshError="1"/>
      <sheetData sheetId="31742" refreshError="1"/>
      <sheetData sheetId="31743" refreshError="1"/>
      <sheetData sheetId="31744" refreshError="1"/>
      <sheetData sheetId="31745" refreshError="1"/>
      <sheetData sheetId="31746" refreshError="1"/>
      <sheetData sheetId="31747" refreshError="1"/>
      <sheetData sheetId="31748" refreshError="1"/>
      <sheetData sheetId="31749" refreshError="1"/>
      <sheetData sheetId="31750" refreshError="1"/>
      <sheetData sheetId="31751" refreshError="1"/>
      <sheetData sheetId="31752" refreshError="1"/>
      <sheetData sheetId="31753" refreshError="1"/>
      <sheetData sheetId="31754" refreshError="1"/>
      <sheetData sheetId="31755" refreshError="1"/>
      <sheetData sheetId="31756" refreshError="1"/>
      <sheetData sheetId="31757" refreshError="1"/>
      <sheetData sheetId="31758" refreshError="1"/>
      <sheetData sheetId="31759" refreshError="1"/>
      <sheetData sheetId="31760" refreshError="1"/>
      <sheetData sheetId="31761" refreshError="1"/>
      <sheetData sheetId="31762" refreshError="1"/>
      <sheetData sheetId="31763" refreshError="1"/>
      <sheetData sheetId="31764" refreshError="1"/>
      <sheetData sheetId="31765" refreshError="1"/>
      <sheetData sheetId="31766" refreshError="1"/>
      <sheetData sheetId="31767" refreshError="1"/>
      <sheetData sheetId="31768" refreshError="1"/>
      <sheetData sheetId="31769" refreshError="1"/>
      <sheetData sheetId="31770" refreshError="1"/>
      <sheetData sheetId="31771" refreshError="1"/>
      <sheetData sheetId="31772" refreshError="1"/>
      <sheetData sheetId="31773" refreshError="1"/>
      <sheetData sheetId="31774" refreshError="1"/>
      <sheetData sheetId="31775" refreshError="1"/>
      <sheetData sheetId="31776" refreshError="1"/>
      <sheetData sheetId="31777" refreshError="1"/>
      <sheetData sheetId="31778" refreshError="1"/>
      <sheetData sheetId="31779" refreshError="1"/>
      <sheetData sheetId="31780" refreshError="1"/>
      <sheetData sheetId="31781" refreshError="1"/>
      <sheetData sheetId="31782" refreshError="1"/>
      <sheetData sheetId="31783" refreshError="1"/>
      <sheetData sheetId="31784" refreshError="1"/>
      <sheetData sheetId="31785" refreshError="1"/>
      <sheetData sheetId="31786" refreshError="1"/>
      <sheetData sheetId="31787" refreshError="1"/>
      <sheetData sheetId="31788" refreshError="1"/>
      <sheetData sheetId="31789" refreshError="1"/>
      <sheetData sheetId="31790" refreshError="1"/>
      <sheetData sheetId="31791" refreshError="1"/>
      <sheetData sheetId="31792" refreshError="1"/>
      <sheetData sheetId="31793" refreshError="1"/>
      <sheetData sheetId="31794" refreshError="1"/>
      <sheetData sheetId="31795" refreshError="1"/>
      <sheetData sheetId="31796" refreshError="1"/>
      <sheetData sheetId="31797" refreshError="1"/>
      <sheetData sheetId="31798" refreshError="1"/>
      <sheetData sheetId="31799" refreshError="1"/>
      <sheetData sheetId="31800" refreshError="1"/>
      <sheetData sheetId="31801" refreshError="1"/>
      <sheetData sheetId="31802" refreshError="1"/>
      <sheetData sheetId="31803" refreshError="1"/>
      <sheetData sheetId="31804" refreshError="1"/>
      <sheetData sheetId="31805" refreshError="1"/>
      <sheetData sheetId="31806" refreshError="1"/>
      <sheetData sheetId="31807" refreshError="1"/>
      <sheetData sheetId="31808" refreshError="1"/>
      <sheetData sheetId="31809" refreshError="1"/>
      <sheetData sheetId="31810" refreshError="1"/>
      <sheetData sheetId="31811" refreshError="1"/>
      <sheetData sheetId="31812" refreshError="1"/>
      <sheetData sheetId="31813" refreshError="1"/>
      <sheetData sheetId="31814" refreshError="1"/>
      <sheetData sheetId="31815" refreshError="1"/>
      <sheetData sheetId="31816" refreshError="1"/>
      <sheetData sheetId="31817" refreshError="1"/>
      <sheetData sheetId="31818" refreshError="1"/>
      <sheetData sheetId="31819" refreshError="1"/>
      <sheetData sheetId="31820" refreshError="1"/>
      <sheetData sheetId="31821" refreshError="1"/>
      <sheetData sheetId="31822" refreshError="1"/>
      <sheetData sheetId="31823" refreshError="1"/>
      <sheetData sheetId="31824" refreshError="1"/>
      <sheetData sheetId="31825" refreshError="1"/>
      <sheetData sheetId="31826" refreshError="1"/>
      <sheetData sheetId="31827" refreshError="1"/>
      <sheetData sheetId="31828" refreshError="1"/>
      <sheetData sheetId="31829" refreshError="1"/>
      <sheetData sheetId="31830" refreshError="1"/>
      <sheetData sheetId="31831" refreshError="1"/>
      <sheetData sheetId="31832" refreshError="1"/>
      <sheetData sheetId="31833" refreshError="1"/>
      <sheetData sheetId="31834" refreshError="1"/>
      <sheetData sheetId="31835" refreshError="1"/>
      <sheetData sheetId="31836" refreshError="1"/>
      <sheetData sheetId="31837" refreshError="1"/>
      <sheetData sheetId="31838" refreshError="1"/>
      <sheetData sheetId="31839" refreshError="1"/>
      <sheetData sheetId="31840" refreshError="1"/>
      <sheetData sheetId="31841" refreshError="1"/>
      <sheetData sheetId="31842" refreshError="1"/>
      <sheetData sheetId="31843" refreshError="1"/>
      <sheetData sheetId="31844" refreshError="1"/>
      <sheetData sheetId="31845" refreshError="1"/>
      <sheetData sheetId="31846" refreshError="1"/>
      <sheetData sheetId="31847" refreshError="1"/>
      <sheetData sheetId="31848" refreshError="1"/>
      <sheetData sheetId="31849" refreshError="1"/>
      <sheetData sheetId="31850" refreshError="1"/>
      <sheetData sheetId="31851" refreshError="1"/>
      <sheetData sheetId="31852" refreshError="1"/>
      <sheetData sheetId="31853" refreshError="1"/>
      <sheetData sheetId="31854" refreshError="1"/>
      <sheetData sheetId="31855" refreshError="1"/>
      <sheetData sheetId="31856" refreshError="1"/>
      <sheetData sheetId="31857" refreshError="1"/>
      <sheetData sheetId="31858" refreshError="1"/>
      <sheetData sheetId="31859" refreshError="1"/>
      <sheetData sheetId="31860" refreshError="1"/>
      <sheetData sheetId="31861" refreshError="1"/>
      <sheetData sheetId="31862" refreshError="1"/>
      <sheetData sheetId="31863" refreshError="1"/>
      <sheetData sheetId="31864" refreshError="1"/>
      <sheetData sheetId="31865" refreshError="1"/>
      <sheetData sheetId="31866" refreshError="1"/>
      <sheetData sheetId="31867" refreshError="1"/>
      <sheetData sheetId="31868" refreshError="1"/>
      <sheetData sheetId="31869" refreshError="1"/>
      <sheetData sheetId="31870" refreshError="1"/>
      <sheetData sheetId="31871" refreshError="1"/>
      <sheetData sheetId="31872" refreshError="1"/>
      <sheetData sheetId="31873" refreshError="1"/>
      <sheetData sheetId="31874" refreshError="1"/>
      <sheetData sheetId="31875" refreshError="1"/>
      <sheetData sheetId="31876" refreshError="1"/>
      <sheetData sheetId="31877" refreshError="1"/>
      <sheetData sheetId="31878" refreshError="1"/>
      <sheetData sheetId="31879" refreshError="1"/>
      <sheetData sheetId="31880" refreshError="1"/>
      <sheetData sheetId="31881" refreshError="1"/>
      <sheetData sheetId="31882" refreshError="1"/>
      <sheetData sheetId="31883" refreshError="1"/>
      <sheetData sheetId="31884" refreshError="1"/>
      <sheetData sheetId="31885" refreshError="1"/>
      <sheetData sheetId="31886" refreshError="1"/>
      <sheetData sheetId="31887" refreshError="1"/>
      <sheetData sheetId="31888" refreshError="1"/>
      <sheetData sheetId="31889" refreshError="1"/>
      <sheetData sheetId="31890" refreshError="1"/>
      <sheetData sheetId="31891" refreshError="1"/>
      <sheetData sheetId="31892" refreshError="1"/>
      <sheetData sheetId="31893" refreshError="1"/>
      <sheetData sheetId="31894" refreshError="1"/>
      <sheetData sheetId="31895" refreshError="1"/>
      <sheetData sheetId="31896" refreshError="1"/>
      <sheetData sheetId="31897" refreshError="1"/>
      <sheetData sheetId="31898" refreshError="1"/>
      <sheetData sheetId="31899" refreshError="1"/>
      <sheetData sheetId="31900" refreshError="1"/>
      <sheetData sheetId="31901" refreshError="1"/>
      <sheetData sheetId="31902" refreshError="1"/>
      <sheetData sheetId="31903" refreshError="1"/>
      <sheetData sheetId="31904" refreshError="1"/>
      <sheetData sheetId="31905" refreshError="1"/>
      <sheetData sheetId="31906" refreshError="1"/>
      <sheetData sheetId="31907" refreshError="1"/>
      <sheetData sheetId="31908" refreshError="1"/>
      <sheetData sheetId="31909" refreshError="1"/>
      <sheetData sheetId="31910" refreshError="1"/>
      <sheetData sheetId="31911" refreshError="1"/>
      <sheetData sheetId="31912" refreshError="1"/>
      <sheetData sheetId="31913" refreshError="1"/>
      <sheetData sheetId="31914" refreshError="1"/>
      <sheetData sheetId="31915" refreshError="1"/>
      <sheetData sheetId="31916" refreshError="1"/>
      <sheetData sheetId="31917" refreshError="1"/>
      <sheetData sheetId="31918" refreshError="1"/>
      <sheetData sheetId="31919" refreshError="1"/>
      <sheetData sheetId="31920" refreshError="1"/>
      <sheetData sheetId="31921" refreshError="1"/>
      <sheetData sheetId="31922" refreshError="1"/>
      <sheetData sheetId="31923" refreshError="1"/>
      <sheetData sheetId="31924" refreshError="1"/>
      <sheetData sheetId="31925" refreshError="1"/>
      <sheetData sheetId="31926" refreshError="1"/>
      <sheetData sheetId="31927" refreshError="1"/>
      <sheetData sheetId="31928" refreshError="1"/>
      <sheetData sheetId="31929" refreshError="1"/>
      <sheetData sheetId="31930" refreshError="1"/>
      <sheetData sheetId="31931" refreshError="1"/>
      <sheetData sheetId="31932" refreshError="1"/>
      <sheetData sheetId="31933" refreshError="1"/>
      <sheetData sheetId="31934" refreshError="1"/>
      <sheetData sheetId="31935" refreshError="1"/>
      <sheetData sheetId="31936" refreshError="1"/>
      <sheetData sheetId="31937" refreshError="1"/>
      <sheetData sheetId="31938" refreshError="1"/>
      <sheetData sheetId="31939" refreshError="1"/>
      <sheetData sheetId="31940" refreshError="1"/>
      <sheetData sheetId="31941" refreshError="1"/>
      <sheetData sheetId="31942" refreshError="1"/>
      <sheetData sheetId="31943" refreshError="1"/>
      <sheetData sheetId="31944" refreshError="1"/>
      <sheetData sheetId="31945" refreshError="1"/>
      <sheetData sheetId="31946" refreshError="1"/>
      <sheetData sheetId="31947" refreshError="1"/>
      <sheetData sheetId="31948" refreshError="1"/>
      <sheetData sheetId="31949" refreshError="1"/>
      <sheetData sheetId="31950" refreshError="1"/>
      <sheetData sheetId="31951" refreshError="1"/>
      <sheetData sheetId="31952" refreshError="1"/>
      <sheetData sheetId="31953" refreshError="1"/>
      <sheetData sheetId="31954" refreshError="1"/>
      <sheetData sheetId="31955" refreshError="1"/>
      <sheetData sheetId="31956" refreshError="1"/>
      <sheetData sheetId="31957" refreshError="1"/>
      <sheetData sheetId="31958" refreshError="1"/>
      <sheetData sheetId="31959" refreshError="1"/>
      <sheetData sheetId="31960" refreshError="1"/>
      <sheetData sheetId="31961" refreshError="1"/>
      <sheetData sheetId="31962" refreshError="1"/>
      <sheetData sheetId="31963" refreshError="1"/>
      <sheetData sheetId="31964" refreshError="1"/>
      <sheetData sheetId="31965" refreshError="1"/>
      <sheetData sheetId="31966" refreshError="1"/>
      <sheetData sheetId="31967" refreshError="1"/>
      <sheetData sheetId="31968" refreshError="1"/>
      <sheetData sheetId="31969" refreshError="1"/>
      <sheetData sheetId="31970" refreshError="1"/>
      <sheetData sheetId="31971" refreshError="1"/>
      <sheetData sheetId="31972" refreshError="1"/>
      <sheetData sheetId="31973" refreshError="1"/>
      <sheetData sheetId="31974" refreshError="1"/>
      <sheetData sheetId="31975" refreshError="1"/>
      <sheetData sheetId="31976" refreshError="1"/>
      <sheetData sheetId="31977" refreshError="1"/>
      <sheetData sheetId="31978" refreshError="1"/>
      <sheetData sheetId="31979" refreshError="1"/>
      <sheetData sheetId="31980" refreshError="1"/>
      <sheetData sheetId="31981" refreshError="1"/>
      <sheetData sheetId="31982" refreshError="1"/>
      <sheetData sheetId="31983" refreshError="1"/>
      <sheetData sheetId="31984" refreshError="1"/>
      <sheetData sheetId="31985" refreshError="1"/>
      <sheetData sheetId="31986" refreshError="1"/>
      <sheetData sheetId="31987" refreshError="1"/>
      <sheetData sheetId="31988" refreshError="1"/>
      <sheetData sheetId="31989" refreshError="1"/>
      <sheetData sheetId="31990" refreshError="1"/>
      <sheetData sheetId="31991" refreshError="1"/>
      <sheetData sheetId="31992" refreshError="1"/>
      <sheetData sheetId="31993" refreshError="1"/>
      <sheetData sheetId="31994" refreshError="1"/>
      <sheetData sheetId="31995" refreshError="1"/>
      <sheetData sheetId="31996" refreshError="1"/>
      <sheetData sheetId="31997" refreshError="1"/>
      <sheetData sheetId="31998" refreshError="1"/>
      <sheetData sheetId="31999" refreshError="1"/>
      <sheetData sheetId="32000" refreshError="1"/>
      <sheetData sheetId="32001" refreshError="1"/>
      <sheetData sheetId="32002" refreshError="1"/>
      <sheetData sheetId="32003" refreshError="1"/>
      <sheetData sheetId="32004" refreshError="1"/>
      <sheetData sheetId="32005" refreshError="1"/>
      <sheetData sheetId="32006" refreshError="1"/>
      <sheetData sheetId="32007" refreshError="1"/>
      <sheetData sheetId="32008" refreshError="1"/>
      <sheetData sheetId="32009" refreshError="1"/>
      <sheetData sheetId="32010" refreshError="1"/>
      <sheetData sheetId="32011" refreshError="1"/>
      <sheetData sheetId="32012" refreshError="1"/>
      <sheetData sheetId="32013" refreshError="1"/>
      <sheetData sheetId="32014" refreshError="1"/>
      <sheetData sheetId="32015" refreshError="1"/>
      <sheetData sheetId="32016" refreshError="1"/>
      <sheetData sheetId="32017" refreshError="1"/>
      <sheetData sheetId="32018" refreshError="1"/>
      <sheetData sheetId="32019" refreshError="1"/>
      <sheetData sheetId="32020" refreshError="1"/>
      <sheetData sheetId="32021" refreshError="1"/>
      <sheetData sheetId="32022" refreshError="1"/>
      <sheetData sheetId="32023" refreshError="1"/>
      <sheetData sheetId="32024" refreshError="1"/>
      <sheetData sheetId="32025" refreshError="1"/>
      <sheetData sheetId="32026" refreshError="1"/>
      <sheetData sheetId="32027" refreshError="1"/>
      <sheetData sheetId="32028" refreshError="1"/>
      <sheetData sheetId="32029" refreshError="1"/>
      <sheetData sheetId="32030" refreshError="1"/>
      <sheetData sheetId="32031" refreshError="1"/>
      <sheetData sheetId="32032" refreshError="1"/>
      <sheetData sheetId="32033" refreshError="1"/>
      <sheetData sheetId="32034" refreshError="1"/>
      <sheetData sheetId="32035" refreshError="1"/>
      <sheetData sheetId="32036" refreshError="1"/>
      <sheetData sheetId="32037" refreshError="1"/>
      <sheetData sheetId="32038" refreshError="1"/>
      <sheetData sheetId="32039" refreshError="1"/>
      <sheetData sheetId="32040" refreshError="1"/>
      <sheetData sheetId="32041" refreshError="1"/>
      <sheetData sheetId="32042" refreshError="1"/>
      <sheetData sheetId="32043" refreshError="1"/>
      <sheetData sheetId="32044" refreshError="1"/>
      <sheetData sheetId="32045" refreshError="1"/>
      <sheetData sheetId="32046" refreshError="1"/>
      <sheetData sheetId="32047" refreshError="1"/>
      <sheetData sheetId="32048" refreshError="1"/>
      <sheetData sheetId="32049" refreshError="1"/>
      <sheetData sheetId="32050" refreshError="1"/>
      <sheetData sheetId="32051" refreshError="1"/>
      <sheetData sheetId="32052" refreshError="1"/>
      <sheetData sheetId="32053" refreshError="1"/>
      <sheetData sheetId="32054" refreshError="1"/>
      <sheetData sheetId="32055" refreshError="1"/>
      <sheetData sheetId="32056" refreshError="1"/>
      <sheetData sheetId="32057" refreshError="1"/>
      <sheetData sheetId="32058" refreshError="1"/>
      <sheetData sheetId="32059" refreshError="1"/>
      <sheetData sheetId="32060" refreshError="1"/>
      <sheetData sheetId="32061" refreshError="1"/>
      <sheetData sheetId="32062" refreshError="1"/>
      <sheetData sheetId="32063" refreshError="1"/>
      <sheetData sheetId="32064" refreshError="1"/>
      <sheetData sheetId="32065" refreshError="1"/>
      <sheetData sheetId="32066" refreshError="1"/>
      <sheetData sheetId="32067" refreshError="1"/>
      <sheetData sheetId="32068" refreshError="1"/>
      <sheetData sheetId="32069" refreshError="1"/>
      <sheetData sheetId="32070" refreshError="1"/>
      <sheetData sheetId="32071" refreshError="1"/>
      <sheetData sheetId="32072" refreshError="1"/>
      <sheetData sheetId="32073" refreshError="1"/>
      <sheetData sheetId="32074" refreshError="1"/>
      <sheetData sheetId="32075" refreshError="1"/>
      <sheetData sheetId="32076" refreshError="1"/>
      <sheetData sheetId="32077" refreshError="1"/>
      <sheetData sheetId="32078" refreshError="1"/>
      <sheetData sheetId="32079" refreshError="1"/>
      <sheetData sheetId="32080" refreshError="1"/>
      <sheetData sheetId="32081" refreshError="1"/>
      <sheetData sheetId="32082" refreshError="1"/>
      <sheetData sheetId="32083" refreshError="1"/>
      <sheetData sheetId="32084" refreshError="1"/>
      <sheetData sheetId="32085" refreshError="1"/>
      <sheetData sheetId="32086" refreshError="1"/>
      <sheetData sheetId="32087" refreshError="1"/>
      <sheetData sheetId="32088" refreshError="1"/>
      <sheetData sheetId="32089" refreshError="1"/>
      <sheetData sheetId="32090" refreshError="1"/>
      <sheetData sheetId="32091" refreshError="1"/>
      <sheetData sheetId="32092" refreshError="1"/>
      <sheetData sheetId="32093" refreshError="1"/>
      <sheetData sheetId="32094" refreshError="1"/>
      <sheetData sheetId="32095" refreshError="1"/>
      <sheetData sheetId="32096" refreshError="1"/>
      <sheetData sheetId="32097" refreshError="1"/>
      <sheetData sheetId="32098" refreshError="1"/>
      <sheetData sheetId="32099" refreshError="1"/>
      <sheetData sheetId="32100" refreshError="1"/>
      <sheetData sheetId="32101" refreshError="1"/>
      <sheetData sheetId="32102" refreshError="1"/>
      <sheetData sheetId="32103" refreshError="1"/>
      <sheetData sheetId="32104" refreshError="1"/>
      <sheetData sheetId="32105" refreshError="1"/>
      <sheetData sheetId="32106" refreshError="1"/>
      <sheetData sheetId="32107" refreshError="1"/>
      <sheetData sheetId="32108" refreshError="1"/>
      <sheetData sheetId="32109" refreshError="1"/>
      <sheetData sheetId="32110" refreshError="1"/>
      <sheetData sheetId="32111" refreshError="1"/>
      <sheetData sheetId="32112" refreshError="1"/>
      <sheetData sheetId="32113" refreshError="1"/>
      <sheetData sheetId="32114" refreshError="1"/>
      <sheetData sheetId="32115" refreshError="1"/>
      <sheetData sheetId="32116" refreshError="1"/>
      <sheetData sheetId="32117" refreshError="1"/>
      <sheetData sheetId="32118" refreshError="1"/>
      <sheetData sheetId="32119" refreshError="1"/>
      <sheetData sheetId="32120" refreshError="1"/>
      <sheetData sheetId="32121" refreshError="1"/>
      <sheetData sheetId="32122" refreshError="1"/>
      <sheetData sheetId="32123" refreshError="1"/>
      <sheetData sheetId="32124" refreshError="1"/>
      <sheetData sheetId="32125" refreshError="1"/>
      <sheetData sheetId="32126" refreshError="1"/>
      <sheetData sheetId="32127" refreshError="1"/>
      <sheetData sheetId="32128" refreshError="1"/>
      <sheetData sheetId="32129" refreshError="1"/>
      <sheetData sheetId="32130" refreshError="1"/>
      <sheetData sheetId="32131" refreshError="1"/>
      <sheetData sheetId="32132" refreshError="1"/>
      <sheetData sheetId="32133" refreshError="1"/>
      <sheetData sheetId="32134" refreshError="1"/>
      <sheetData sheetId="32135" refreshError="1"/>
      <sheetData sheetId="32136" refreshError="1"/>
      <sheetData sheetId="32137" refreshError="1"/>
      <sheetData sheetId="32138" refreshError="1"/>
      <sheetData sheetId="32139" refreshError="1"/>
      <sheetData sheetId="32140" refreshError="1"/>
      <sheetData sheetId="32141" refreshError="1"/>
      <sheetData sheetId="32142" refreshError="1"/>
      <sheetData sheetId="32143" refreshError="1"/>
      <sheetData sheetId="32144" refreshError="1"/>
      <sheetData sheetId="32145" refreshError="1"/>
      <sheetData sheetId="32146" refreshError="1"/>
      <sheetData sheetId="32147" refreshError="1"/>
      <sheetData sheetId="32148" refreshError="1"/>
      <sheetData sheetId="32149" refreshError="1"/>
      <sheetData sheetId="32150" refreshError="1"/>
      <sheetData sheetId="32151" refreshError="1"/>
      <sheetData sheetId="32152" refreshError="1"/>
      <sheetData sheetId="32153" refreshError="1"/>
      <sheetData sheetId="32154" refreshError="1"/>
      <sheetData sheetId="32155" refreshError="1"/>
      <sheetData sheetId="32156" refreshError="1"/>
      <sheetData sheetId="32157" refreshError="1"/>
      <sheetData sheetId="32158" refreshError="1"/>
      <sheetData sheetId="32159" refreshError="1"/>
      <sheetData sheetId="32160" refreshError="1"/>
      <sheetData sheetId="32161" refreshError="1"/>
      <sheetData sheetId="32162" refreshError="1"/>
      <sheetData sheetId="32163" refreshError="1"/>
      <sheetData sheetId="32164" refreshError="1"/>
      <sheetData sheetId="32165" refreshError="1"/>
      <sheetData sheetId="32166" refreshError="1"/>
      <sheetData sheetId="32167" refreshError="1"/>
      <sheetData sheetId="32168" refreshError="1"/>
      <sheetData sheetId="32169" refreshError="1"/>
      <sheetData sheetId="32170" refreshError="1"/>
      <sheetData sheetId="32171" refreshError="1"/>
      <sheetData sheetId="32172" refreshError="1"/>
      <sheetData sheetId="32173" refreshError="1"/>
      <sheetData sheetId="32174" refreshError="1"/>
      <sheetData sheetId="32175" refreshError="1"/>
      <sheetData sheetId="32176" refreshError="1"/>
      <sheetData sheetId="32177" refreshError="1"/>
      <sheetData sheetId="32178" refreshError="1"/>
      <sheetData sheetId="32179" refreshError="1"/>
      <sheetData sheetId="32180" refreshError="1"/>
      <sheetData sheetId="32181" refreshError="1"/>
      <sheetData sheetId="32182" refreshError="1"/>
      <sheetData sheetId="32183" refreshError="1"/>
      <sheetData sheetId="32184" refreshError="1"/>
      <sheetData sheetId="32185" refreshError="1"/>
      <sheetData sheetId="32186" refreshError="1"/>
      <sheetData sheetId="32187" refreshError="1"/>
      <sheetData sheetId="32188" refreshError="1"/>
      <sheetData sheetId="32189" refreshError="1"/>
      <sheetData sheetId="32190" refreshError="1"/>
      <sheetData sheetId="32191" refreshError="1"/>
      <sheetData sheetId="32192" refreshError="1"/>
      <sheetData sheetId="32193" refreshError="1"/>
      <sheetData sheetId="32194" refreshError="1"/>
      <sheetData sheetId="32195" refreshError="1"/>
      <sheetData sheetId="32196" refreshError="1"/>
      <sheetData sheetId="32197" refreshError="1"/>
      <sheetData sheetId="32198" refreshError="1"/>
      <sheetData sheetId="32199" refreshError="1"/>
      <sheetData sheetId="32200" refreshError="1"/>
      <sheetData sheetId="32201" refreshError="1"/>
      <sheetData sheetId="32202" refreshError="1"/>
      <sheetData sheetId="32203" refreshError="1"/>
      <sheetData sheetId="32204" refreshError="1"/>
      <sheetData sheetId="32205" refreshError="1"/>
      <sheetData sheetId="32206" refreshError="1"/>
      <sheetData sheetId="32207" refreshError="1"/>
      <sheetData sheetId="32208" refreshError="1"/>
      <sheetData sheetId="32209" refreshError="1"/>
      <sheetData sheetId="32210" refreshError="1"/>
      <sheetData sheetId="32211" refreshError="1"/>
      <sheetData sheetId="32212" refreshError="1"/>
      <sheetData sheetId="32213" refreshError="1"/>
      <sheetData sheetId="32214" refreshError="1"/>
      <sheetData sheetId="32215" refreshError="1"/>
      <sheetData sheetId="32216" refreshError="1"/>
      <sheetData sheetId="32217" refreshError="1"/>
      <sheetData sheetId="32218" refreshError="1"/>
      <sheetData sheetId="32219" refreshError="1"/>
      <sheetData sheetId="32220" refreshError="1"/>
      <sheetData sheetId="32221" refreshError="1"/>
      <sheetData sheetId="32222" refreshError="1"/>
      <sheetData sheetId="32223" refreshError="1"/>
      <sheetData sheetId="32224" refreshError="1"/>
      <sheetData sheetId="32225" refreshError="1"/>
      <sheetData sheetId="32226" refreshError="1"/>
      <sheetData sheetId="32227" refreshError="1"/>
      <sheetData sheetId="32228" refreshError="1"/>
      <sheetData sheetId="32229" refreshError="1"/>
      <sheetData sheetId="32230" refreshError="1"/>
      <sheetData sheetId="32231" refreshError="1"/>
      <sheetData sheetId="32232" refreshError="1"/>
      <sheetData sheetId="32233" refreshError="1"/>
      <sheetData sheetId="32234" refreshError="1"/>
      <sheetData sheetId="32235" refreshError="1"/>
      <sheetData sheetId="32236" refreshError="1"/>
      <sheetData sheetId="32237" refreshError="1"/>
      <sheetData sheetId="32238" refreshError="1"/>
      <sheetData sheetId="32239" refreshError="1"/>
      <sheetData sheetId="32240" refreshError="1"/>
      <sheetData sheetId="32241" refreshError="1"/>
      <sheetData sheetId="32242" refreshError="1"/>
      <sheetData sheetId="32243" refreshError="1"/>
      <sheetData sheetId="32244" refreshError="1"/>
      <sheetData sheetId="32245" refreshError="1"/>
      <sheetData sheetId="32246" refreshError="1"/>
      <sheetData sheetId="32247" refreshError="1"/>
      <sheetData sheetId="32248" refreshError="1"/>
      <sheetData sheetId="32249" refreshError="1"/>
      <sheetData sheetId="32250" refreshError="1"/>
      <sheetData sheetId="32251" refreshError="1"/>
      <sheetData sheetId="32252" refreshError="1"/>
      <sheetData sheetId="32253" refreshError="1"/>
      <sheetData sheetId="32254" refreshError="1"/>
      <sheetData sheetId="32255" refreshError="1"/>
      <sheetData sheetId="32256" refreshError="1"/>
      <sheetData sheetId="32257" refreshError="1"/>
      <sheetData sheetId="32258" refreshError="1"/>
      <sheetData sheetId="32259" refreshError="1"/>
      <sheetData sheetId="32260" refreshError="1"/>
      <sheetData sheetId="32261" refreshError="1"/>
      <sheetData sheetId="32262" refreshError="1"/>
      <sheetData sheetId="32263" refreshError="1"/>
      <sheetData sheetId="32264" refreshError="1"/>
      <sheetData sheetId="32265" refreshError="1"/>
      <sheetData sheetId="32266" refreshError="1"/>
      <sheetData sheetId="32267" refreshError="1"/>
      <sheetData sheetId="32268" refreshError="1"/>
      <sheetData sheetId="32269" refreshError="1"/>
      <sheetData sheetId="32270" refreshError="1"/>
      <sheetData sheetId="32271" refreshError="1"/>
      <sheetData sheetId="32272" refreshError="1"/>
      <sheetData sheetId="32273" refreshError="1"/>
      <sheetData sheetId="32274" refreshError="1"/>
      <sheetData sheetId="32275" refreshError="1"/>
      <sheetData sheetId="32276" refreshError="1"/>
      <sheetData sheetId="32277" refreshError="1"/>
      <sheetData sheetId="32278" refreshError="1"/>
      <sheetData sheetId="32279" refreshError="1"/>
      <sheetData sheetId="32280" refreshError="1"/>
      <sheetData sheetId="32281" refreshError="1"/>
      <sheetData sheetId="32282" refreshError="1"/>
      <sheetData sheetId="32283" refreshError="1"/>
      <sheetData sheetId="32284" refreshError="1"/>
      <sheetData sheetId="32285" refreshError="1"/>
      <sheetData sheetId="32286" refreshError="1"/>
      <sheetData sheetId="32287" refreshError="1"/>
      <sheetData sheetId="32288" refreshError="1"/>
      <sheetData sheetId="32289" refreshError="1"/>
      <sheetData sheetId="32290" refreshError="1"/>
      <sheetData sheetId="32291" refreshError="1"/>
      <sheetData sheetId="32292" refreshError="1"/>
      <sheetData sheetId="32293" refreshError="1"/>
      <sheetData sheetId="32294" refreshError="1"/>
      <sheetData sheetId="32295" refreshError="1"/>
      <sheetData sheetId="32296" refreshError="1"/>
      <sheetData sheetId="32297" refreshError="1"/>
      <sheetData sheetId="32298" refreshError="1"/>
      <sheetData sheetId="32299" refreshError="1"/>
      <sheetData sheetId="32300" refreshError="1"/>
      <sheetData sheetId="32301" refreshError="1"/>
      <sheetData sheetId="32302" refreshError="1"/>
      <sheetData sheetId="32303" refreshError="1"/>
      <sheetData sheetId="32304" refreshError="1"/>
      <sheetData sheetId="32305" refreshError="1"/>
      <sheetData sheetId="32306" refreshError="1"/>
      <sheetData sheetId="32307" refreshError="1"/>
      <sheetData sheetId="32308" refreshError="1"/>
      <sheetData sheetId="32309" refreshError="1"/>
      <sheetData sheetId="32310" refreshError="1"/>
      <sheetData sheetId="32311" refreshError="1"/>
      <sheetData sheetId="32312" refreshError="1"/>
      <sheetData sheetId="32313" refreshError="1"/>
      <sheetData sheetId="32314" refreshError="1"/>
      <sheetData sheetId="32315" refreshError="1"/>
      <sheetData sheetId="32316" refreshError="1"/>
      <sheetData sheetId="32317" refreshError="1"/>
      <sheetData sheetId="32318" refreshError="1"/>
      <sheetData sheetId="32319" refreshError="1"/>
      <sheetData sheetId="32320" refreshError="1"/>
      <sheetData sheetId="32321" refreshError="1"/>
      <sheetData sheetId="32322" refreshError="1"/>
      <sheetData sheetId="32323" refreshError="1"/>
      <sheetData sheetId="32324" refreshError="1"/>
      <sheetData sheetId="32325" refreshError="1"/>
      <sheetData sheetId="32326" refreshError="1"/>
      <sheetData sheetId="32327" refreshError="1"/>
      <sheetData sheetId="32328" refreshError="1"/>
      <sheetData sheetId="32329" refreshError="1"/>
      <sheetData sheetId="32330" refreshError="1"/>
      <sheetData sheetId="32331" refreshError="1"/>
      <sheetData sheetId="32332" refreshError="1"/>
      <sheetData sheetId="32333" refreshError="1"/>
      <sheetData sheetId="32334" refreshError="1"/>
      <sheetData sheetId="32335" refreshError="1"/>
      <sheetData sheetId="32336" refreshError="1"/>
      <sheetData sheetId="32337" refreshError="1"/>
      <sheetData sheetId="32338" refreshError="1"/>
      <sheetData sheetId="32339" refreshError="1"/>
      <sheetData sheetId="32340" refreshError="1"/>
      <sheetData sheetId="32341" refreshError="1"/>
      <sheetData sheetId="32342" refreshError="1"/>
      <sheetData sheetId="32343" refreshError="1"/>
      <sheetData sheetId="32344" refreshError="1"/>
      <sheetData sheetId="32345" refreshError="1"/>
      <sheetData sheetId="32346" refreshError="1"/>
      <sheetData sheetId="32347" refreshError="1"/>
      <sheetData sheetId="32348" refreshError="1"/>
      <sheetData sheetId="32349" refreshError="1"/>
      <sheetData sheetId="32350" refreshError="1"/>
      <sheetData sheetId="32351" refreshError="1"/>
      <sheetData sheetId="32352" refreshError="1"/>
      <sheetData sheetId="32353" refreshError="1"/>
      <sheetData sheetId="32354" refreshError="1"/>
      <sheetData sheetId="32355" refreshError="1"/>
      <sheetData sheetId="32356" refreshError="1"/>
      <sheetData sheetId="32357" refreshError="1"/>
      <sheetData sheetId="32358" refreshError="1"/>
      <sheetData sheetId="32359" refreshError="1"/>
      <sheetData sheetId="32360" refreshError="1"/>
      <sheetData sheetId="32361" refreshError="1"/>
      <sheetData sheetId="32362" refreshError="1"/>
      <sheetData sheetId="32363" refreshError="1"/>
      <sheetData sheetId="32364" refreshError="1"/>
      <sheetData sheetId="32365" refreshError="1"/>
      <sheetData sheetId="32366" refreshError="1"/>
      <sheetData sheetId="32367" refreshError="1"/>
      <sheetData sheetId="32368" refreshError="1"/>
      <sheetData sheetId="32369" refreshError="1"/>
      <sheetData sheetId="32370" refreshError="1"/>
      <sheetData sheetId="32371" refreshError="1"/>
      <sheetData sheetId="32372" refreshError="1"/>
      <sheetData sheetId="32373" refreshError="1"/>
      <sheetData sheetId="32374" refreshError="1"/>
      <sheetData sheetId="32375" refreshError="1"/>
      <sheetData sheetId="32376" refreshError="1"/>
      <sheetData sheetId="32377" refreshError="1"/>
      <sheetData sheetId="32378" refreshError="1"/>
      <sheetData sheetId="32379" refreshError="1"/>
      <sheetData sheetId="32380" refreshError="1"/>
      <sheetData sheetId="32381" refreshError="1"/>
      <sheetData sheetId="32382" refreshError="1"/>
      <sheetData sheetId="32383" refreshError="1"/>
      <sheetData sheetId="32384" refreshError="1"/>
      <sheetData sheetId="32385" refreshError="1"/>
      <sheetData sheetId="32386" refreshError="1"/>
      <sheetData sheetId="32387" refreshError="1"/>
      <sheetData sheetId="32388" refreshError="1"/>
      <sheetData sheetId="32389" refreshError="1"/>
      <sheetData sheetId="32390" refreshError="1"/>
      <sheetData sheetId="32391" refreshError="1"/>
      <sheetData sheetId="32392" refreshError="1"/>
      <sheetData sheetId="32393" refreshError="1"/>
      <sheetData sheetId="32394" refreshError="1"/>
      <sheetData sheetId="32395" refreshError="1"/>
      <sheetData sheetId="32396" refreshError="1"/>
      <sheetData sheetId="32397" refreshError="1"/>
      <sheetData sheetId="32398" refreshError="1"/>
      <sheetData sheetId="32399" refreshError="1"/>
      <sheetData sheetId="32400" refreshError="1"/>
      <sheetData sheetId="32401" refreshError="1"/>
      <sheetData sheetId="32402" refreshError="1"/>
      <sheetData sheetId="32403" refreshError="1"/>
      <sheetData sheetId="32404" refreshError="1"/>
      <sheetData sheetId="32405" refreshError="1"/>
      <sheetData sheetId="32406" refreshError="1"/>
      <sheetData sheetId="32407" refreshError="1"/>
      <sheetData sheetId="32408" refreshError="1"/>
      <sheetData sheetId="32409" refreshError="1"/>
      <sheetData sheetId="32410" refreshError="1"/>
      <sheetData sheetId="32411" refreshError="1"/>
      <sheetData sheetId="32412" refreshError="1"/>
      <sheetData sheetId="32413" refreshError="1"/>
      <sheetData sheetId="32414" refreshError="1"/>
      <sheetData sheetId="32415" refreshError="1"/>
      <sheetData sheetId="32416" refreshError="1"/>
      <sheetData sheetId="32417" refreshError="1"/>
      <sheetData sheetId="32418" refreshError="1"/>
      <sheetData sheetId="32419" refreshError="1"/>
      <sheetData sheetId="32420" refreshError="1"/>
      <sheetData sheetId="32421" refreshError="1"/>
      <sheetData sheetId="32422" refreshError="1"/>
      <sheetData sheetId="32423" refreshError="1"/>
      <sheetData sheetId="32424" refreshError="1"/>
      <sheetData sheetId="32425" refreshError="1"/>
      <sheetData sheetId="32426" refreshError="1"/>
      <sheetData sheetId="32427" refreshError="1"/>
      <sheetData sheetId="32428" refreshError="1"/>
      <sheetData sheetId="32429" refreshError="1"/>
      <sheetData sheetId="32430" refreshError="1"/>
      <sheetData sheetId="32431" refreshError="1"/>
      <sheetData sheetId="32432" refreshError="1"/>
      <sheetData sheetId="32433" refreshError="1"/>
      <sheetData sheetId="32434" refreshError="1"/>
      <sheetData sheetId="32435" refreshError="1"/>
      <sheetData sheetId="32436" refreshError="1"/>
      <sheetData sheetId="32437" refreshError="1"/>
      <sheetData sheetId="32438" refreshError="1"/>
      <sheetData sheetId="32439" refreshError="1"/>
      <sheetData sheetId="32440" refreshError="1"/>
      <sheetData sheetId="32441" refreshError="1"/>
      <sheetData sheetId="32442" refreshError="1"/>
      <sheetData sheetId="32443" refreshError="1"/>
      <sheetData sheetId="32444" refreshError="1"/>
      <sheetData sheetId="32445" refreshError="1"/>
      <sheetData sheetId="32446" refreshError="1"/>
      <sheetData sheetId="32447" refreshError="1"/>
      <sheetData sheetId="32448" refreshError="1"/>
      <sheetData sheetId="32449" refreshError="1"/>
      <sheetData sheetId="32450" refreshError="1"/>
      <sheetData sheetId="32451" refreshError="1"/>
      <sheetData sheetId="32452" refreshError="1"/>
      <sheetData sheetId="32453" refreshError="1"/>
      <sheetData sheetId="32454" refreshError="1"/>
      <sheetData sheetId="32455" refreshError="1"/>
      <sheetData sheetId="32456" refreshError="1"/>
      <sheetData sheetId="32457" refreshError="1"/>
      <sheetData sheetId="32458" refreshError="1"/>
      <sheetData sheetId="32459" refreshError="1"/>
      <sheetData sheetId="32460" refreshError="1"/>
      <sheetData sheetId="32461" refreshError="1"/>
      <sheetData sheetId="32462" refreshError="1"/>
      <sheetData sheetId="32463" refreshError="1"/>
      <sheetData sheetId="32464" refreshError="1"/>
      <sheetData sheetId="32465" refreshError="1"/>
      <sheetData sheetId="32466" refreshError="1"/>
      <sheetData sheetId="32467" refreshError="1"/>
      <sheetData sheetId="32468" refreshError="1"/>
      <sheetData sheetId="32469" refreshError="1"/>
      <sheetData sheetId="32470" refreshError="1"/>
      <sheetData sheetId="32471" refreshError="1"/>
      <sheetData sheetId="32472" refreshError="1"/>
      <sheetData sheetId="32473" refreshError="1"/>
      <sheetData sheetId="32474" refreshError="1"/>
      <sheetData sheetId="32475" refreshError="1"/>
      <sheetData sheetId="32476" refreshError="1"/>
      <sheetData sheetId="32477" refreshError="1"/>
      <sheetData sheetId="32478" refreshError="1"/>
      <sheetData sheetId="32479" refreshError="1"/>
      <sheetData sheetId="32480" refreshError="1"/>
      <sheetData sheetId="32481" refreshError="1"/>
      <sheetData sheetId="32482" refreshError="1"/>
      <sheetData sheetId="32483" refreshError="1"/>
      <sheetData sheetId="32484" refreshError="1"/>
      <sheetData sheetId="32485" refreshError="1"/>
      <sheetData sheetId="32486" refreshError="1"/>
      <sheetData sheetId="32487" refreshError="1"/>
      <sheetData sheetId="32488" refreshError="1"/>
      <sheetData sheetId="32489" refreshError="1"/>
      <sheetData sheetId="32490" refreshError="1"/>
      <sheetData sheetId="32491" refreshError="1"/>
      <sheetData sheetId="32492" refreshError="1"/>
      <sheetData sheetId="32493" refreshError="1"/>
      <sheetData sheetId="32494" refreshError="1"/>
      <sheetData sheetId="32495" refreshError="1"/>
      <sheetData sheetId="32496" refreshError="1"/>
      <sheetData sheetId="32497" refreshError="1"/>
      <sheetData sheetId="32498" refreshError="1"/>
      <sheetData sheetId="32499" refreshError="1"/>
      <sheetData sheetId="32500" refreshError="1"/>
      <sheetData sheetId="32501" refreshError="1"/>
      <sheetData sheetId="32502" refreshError="1"/>
      <sheetData sheetId="32503" refreshError="1"/>
      <sheetData sheetId="32504" refreshError="1"/>
      <sheetData sheetId="32505" refreshError="1"/>
      <sheetData sheetId="32506" refreshError="1"/>
      <sheetData sheetId="32507" refreshError="1"/>
      <sheetData sheetId="32508" refreshError="1"/>
      <sheetData sheetId="32509" refreshError="1"/>
      <sheetData sheetId="32510" refreshError="1"/>
      <sheetData sheetId="32511" refreshError="1"/>
      <sheetData sheetId="32512" refreshError="1"/>
      <sheetData sheetId="32513" refreshError="1"/>
      <sheetData sheetId="32514" refreshError="1"/>
      <sheetData sheetId="32515" refreshError="1"/>
      <sheetData sheetId="32516" refreshError="1"/>
      <sheetData sheetId="32517" refreshError="1"/>
      <sheetData sheetId="32518" refreshError="1"/>
      <sheetData sheetId="32519" refreshError="1"/>
      <sheetData sheetId="32520" refreshError="1"/>
      <sheetData sheetId="32521" refreshError="1"/>
      <sheetData sheetId="32522" refreshError="1"/>
      <sheetData sheetId="32523" refreshError="1"/>
      <sheetData sheetId="32524" refreshError="1"/>
      <sheetData sheetId="32525" refreshError="1"/>
      <sheetData sheetId="32526" refreshError="1"/>
      <sheetData sheetId="32527" refreshError="1"/>
      <sheetData sheetId="32528" refreshError="1"/>
      <sheetData sheetId="32529" refreshError="1"/>
      <sheetData sheetId="32530" refreshError="1"/>
      <sheetData sheetId="32531" refreshError="1"/>
      <sheetData sheetId="32532" refreshError="1"/>
      <sheetData sheetId="32533" refreshError="1"/>
      <sheetData sheetId="32534" refreshError="1"/>
      <sheetData sheetId="32535" refreshError="1"/>
      <sheetData sheetId="32536" refreshError="1"/>
      <sheetData sheetId="32537" refreshError="1"/>
      <sheetData sheetId="32538" refreshError="1"/>
      <sheetData sheetId="32539" refreshError="1"/>
      <sheetData sheetId="32540" refreshError="1"/>
      <sheetData sheetId="32541" refreshError="1"/>
      <sheetData sheetId="32542" refreshError="1"/>
      <sheetData sheetId="32543" refreshError="1"/>
      <sheetData sheetId="32544" refreshError="1"/>
      <sheetData sheetId="32545" refreshError="1"/>
      <sheetData sheetId="32546" refreshError="1"/>
      <sheetData sheetId="32547" refreshError="1"/>
      <sheetData sheetId="32548" refreshError="1"/>
      <sheetData sheetId="32549" refreshError="1"/>
      <sheetData sheetId="32550" refreshError="1"/>
      <sheetData sheetId="32551" refreshError="1"/>
      <sheetData sheetId="32552" refreshError="1"/>
      <sheetData sheetId="32553" refreshError="1"/>
      <sheetData sheetId="32554" refreshError="1"/>
      <sheetData sheetId="32555" refreshError="1"/>
      <sheetData sheetId="32556" refreshError="1"/>
      <sheetData sheetId="32557" refreshError="1"/>
      <sheetData sheetId="32558" refreshError="1"/>
      <sheetData sheetId="32559" refreshError="1"/>
      <sheetData sheetId="32560" refreshError="1"/>
      <sheetData sheetId="32561" refreshError="1"/>
      <sheetData sheetId="32562" refreshError="1"/>
      <sheetData sheetId="32563" refreshError="1"/>
      <sheetData sheetId="32564" refreshError="1"/>
      <sheetData sheetId="32565" refreshError="1"/>
      <sheetData sheetId="32566" refreshError="1"/>
      <sheetData sheetId="32567" refreshError="1"/>
      <sheetData sheetId="32568" refreshError="1"/>
      <sheetData sheetId="32569" refreshError="1"/>
      <sheetData sheetId="32570" refreshError="1"/>
      <sheetData sheetId="32571" refreshError="1"/>
      <sheetData sheetId="32572" refreshError="1"/>
      <sheetData sheetId="32573" refreshError="1"/>
      <sheetData sheetId="32574" refreshError="1"/>
      <sheetData sheetId="32575" refreshError="1"/>
      <sheetData sheetId="32576" refreshError="1"/>
      <sheetData sheetId="32577" refreshError="1"/>
      <sheetData sheetId="32578" refreshError="1"/>
      <sheetData sheetId="32579" refreshError="1"/>
      <sheetData sheetId="32580" refreshError="1"/>
      <sheetData sheetId="32581" refreshError="1"/>
      <sheetData sheetId="32582" refreshError="1"/>
      <sheetData sheetId="32583" refreshError="1"/>
      <sheetData sheetId="32584" refreshError="1"/>
      <sheetData sheetId="32585" refreshError="1"/>
      <sheetData sheetId="32586" refreshError="1"/>
      <sheetData sheetId="32587" refreshError="1"/>
      <sheetData sheetId="32588" refreshError="1"/>
      <sheetData sheetId="32589" refreshError="1"/>
      <sheetData sheetId="32590" refreshError="1"/>
      <sheetData sheetId="32591" refreshError="1"/>
      <sheetData sheetId="32592" refreshError="1"/>
      <sheetData sheetId="32593" refreshError="1"/>
      <sheetData sheetId="32594" refreshError="1"/>
      <sheetData sheetId="32595" refreshError="1"/>
      <sheetData sheetId="32596" refreshError="1"/>
      <sheetData sheetId="32597" refreshError="1"/>
      <sheetData sheetId="32598" refreshError="1"/>
      <sheetData sheetId="32599" refreshError="1"/>
      <sheetData sheetId="32600" refreshError="1"/>
      <sheetData sheetId="32601" refreshError="1"/>
      <sheetData sheetId="32602" refreshError="1"/>
      <sheetData sheetId="32603" refreshError="1"/>
      <sheetData sheetId="32604" refreshError="1"/>
      <sheetData sheetId="32605" refreshError="1"/>
      <sheetData sheetId="32606" refreshError="1"/>
      <sheetData sheetId="32607" refreshError="1"/>
      <sheetData sheetId="32608" refreshError="1"/>
      <sheetData sheetId="32609" refreshError="1"/>
      <sheetData sheetId="32610" refreshError="1"/>
      <sheetData sheetId="32611" refreshError="1"/>
      <sheetData sheetId="32612" refreshError="1"/>
      <sheetData sheetId="32613" refreshError="1"/>
      <sheetData sheetId="32614" refreshError="1"/>
      <sheetData sheetId="32615" refreshError="1"/>
      <sheetData sheetId="32616" refreshError="1"/>
      <sheetData sheetId="32617" refreshError="1"/>
      <sheetData sheetId="32618" refreshError="1"/>
      <sheetData sheetId="32619" refreshError="1"/>
      <sheetData sheetId="32620" refreshError="1"/>
      <sheetData sheetId="32621" refreshError="1"/>
      <sheetData sheetId="32622" refreshError="1"/>
      <sheetData sheetId="32623" refreshError="1"/>
      <sheetData sheetId="32624" refreshError="1"/>
      <sheetData sheetId="32625" refreshError="1"/>
      <sheetData sheetId="32626" refreshError="1"/>
      <sheetData sheetId="32627" refreshError="1"/>
      <sheetData sheetId="32628" refreshError="1"/>
      <sheetData sheetId="32629" refreshError="1"/>
      <sheetData sheetId="32630" refreshError="1"/>
      <sheetData sheetId="32631" refreshError="1"/>
      <sheetData sheetId="32632" refreshError="1"/>
      <sheetData sheetId="32633" refreshError="1"/>
      <sheetData sheetId="32634" refreshError="1"/>
      <sheetData sheetId="32635" refreshError="1"/>
      <sheetData sheetId="32636" refreshError="1"/>
      <sheetData sheetId="32637" refreshError="1"/>
      <sheetData sheetId="32638" refreshError="1"/>
      <sheetData sheetId="32639" refreshError="1"/>
      <sheetData sheetId="32640" refreshError="1"/>
      <sheetData sheetId="32641" refreshError="1"/>
      <sheetData sheetId="32642" refreshError="1"/>
      <sheetData sheetId="32643" refreshError="1"/>
      <sheetData sheetId="32644" refreshError="1"/>
      <sheetData sheetId="32645" refreshError="1"/>
      <sheetData sheetId="32646" refreshError="1"/>
      <sheetData sheetId="32647" refreshError="1"/>
      <sheetData sheetId="32648" refreshError="1"/>
      <sheetData sheetId="32649" refreshError="1"/>
      <sheetData sheetId="32650" refreshError="1"/>
      <sheetData sheetId="32651" refreshError="1"/>
      <sheetData sheetId="32652" refreshError="1"/>
      <sheetData sheetId="32653" refreshError="1"/>
      <sheetData sheetId="32654" refreshError="1"/>
      <sheetData sheetId="32655" refreshError="1"/>
      <sheetData sheetId="32656" refreshError="1"/>
      <sheetData sheetId="32657" refreshError="1"/>
      <sheetData sheetId="32658" refreshError="1"/>
      <sheetData sheetId="32659" refreshError="1"/>
      <sheetData sheetId="32660" refreshError="1"/>
      <sheetData sheetId="32661" refreshError="1"/>
      <sheetData sheetId="32662" refreshError="1"/>
      <sheetData sheetId="32663" refreshError="1"/>
      <sheetData sheetId="32664" refreshError="1"/>
      <sheetData sheetId="32665" refreshError="1"/>
      <sheetData sheetId="32666" refreshError="1"/>
      <sheetData sheetId="32667" refreshError="1"/>
      <sheetData sheetId="32668" refreshError="1"/>
      <sheetData sheetId="32669" refreshError="1"/>
      <sheetData sheetId="32670" refreshError="1"/>
      <sheetData sheetId="32671" refreshError="1"/>
      <sheetData sheetId="32672" refreshError="1"/>
      <sheetData sheetId="32673" refreshError="1"/>
      <sheetData sheetId="32674" refreshError="1"/>
      <sheetData sheetId="32675" refreshError="1"/>
      <sheetData sheetId="32676" refreshError="1"/>
      <sheetData sheetId="32677" refreshError="1"/>
      <sheetData sheetId="32678" refreshError="1"/>
      <sheetData sheetId="32679" refreshError="1"/>
      <sheetData sheetId="32680" refreshError="1"/>
      <sheetData sheetId="32681" refreshError="1"/>
      <sheetData sheetId="32682" refreshError="1"/>
      <sheetData sheetId="32683" refreshError="1"/>
      <sheetData sheetId="32684" refreshError="1"/>
      <sheetData sheetId="32685" refreshError="1"/>
      <sheetData sheetId="32686" refreshError="1"/>
      <sheetData sheetId="32687" refreshError="1"/>
      <sheetData sheetId="32688" refreshError="1"/>
      <sheetData sheetId="32689" refreshError="1"/>
      <sheetData sheetId="32690" refreshError="1"/>
      <sheetData sheetId="32691" refreshError="1"/>
      <sheetData sheetId="32692" refreshError="1"/>
      <sheetData sheetId="32693" refreshError="1"/>
      <sheetData sheetId="32694" refreshError="1"/>
      <sheetData sheetId="32695" refreshError="1"/>
      <sheetData sheetId="32696" refreshError="1"/>
      <sheetData sheetId="32697" refreshError="1"/>
      <sheetData sheetId="32698" refreshError="1"/>
      <sheetData sheetId="32699" refreshError="1"/>
      <sheetData sheetId="32700" refreshError="1"/>
      <sheetData sheetId="32701" refreshError="1"/>
      <sheetData sheetId="32702" refreshError="1"/>
      <sheetData sheetId="32703" refreshError="1"/>
      <sheetData sheetId="32704" refreshError="1"/>
      <sheetData sheetId="32705" refreshError="1"/>
      <sheetData sheetId="32706" refreshError="1"/>
      <sheetData sheetId="32707" refreshError="1"/>
      <sheetData sheetId="32708" refreshError="1"/>
      <sheetData sheetId="32709" refreshError="1"/>
      <sheetData sheetId="32710" refreshError="1"/>
      <sheetData sheetId="32711" refreshError="1"/>
      <sheetData sheetId="32712" refreshError="1"/>
      <sheetData sheetId="32713" refreshError="1"/>
      <sheetData sheetId="32714" refreshError="1"/>
      <sheetData sheetId="32715" refreshError="1"/>
      <sheetData sheetId="32716" refreshError="1"/>
      <sheetData sheetId="32717" refreshError="1"/>
      <sheetData sheetId="32718" refreshError="1"/>
      <sheetData sheetId="32719" refreshError="1"/>
      <sheetData sheetId="32720" refreshError="1"/>
      <sheetData sheetId="32721" refreshError="1"/>
      <sheetData sheetId="32722" refreshError="1"/>
      <sheetData sheetId="32723" refreshError="1"/>
      <sheetData sheetId="32724" refreshError="1"/>
      <sheetData sheetId="32725" refreshError="1"/>
      <sheetData sheetId="32726" refreshError="1"/>
      <sheetData sheetId="32727" refreshError="1"/>
      <sheetData sheetId="32728" refreshError="1"/>
      <sheetData sheetId="32729" refreshError="1"/>
      <sheetData sheetId="32730" refreshError="1"/>
      <sheetData sheetId="32731" refreshError="1"/>
      <sheetData sheetId="32732" refreshError="1"/>
      <sheetData sheetId="32733" refreshError="1"/>
      <sheetData sheetId="32734" refreshError="1"/>
      <sheetData sheetId="32735" refreshError="1"/>
      <sheetData sheetId="32736" refreshError="1"/>
      <sheetData sheetId="32737" refreshError="1"/>
      <sheetData sheetId="32738" refreshError="1"/>
      <sheetData sheetId="32739" refreshError="1"/>
      <sheetData sheetId="32740" refreshError="1"/>
      <sheetData sheetId="32741" refreshError="1"/>
      <sheetData sheetId="32742" refreshError="1"/>
      <sheetData sheetId="32743" refreshError="1"/>
      <sheetData sheetId="32744" refreshError="1"/>
      <sheetData sheetId="32745" refreshError="1"/>
      <sheetData sheetId="32746" refreshError="1"/>
      <sheetData sheetId="32747" refreshError="1"/>
      <sheetData sheetId="32748" refreshError="1"/>
      <sheetData sheetId="32749" refreshError="1"/>
      <sheetData sheetId="32750" refreshError="1"/>
      <sheetData sheetId="32751" refreshError="1"/>
      <sheetData sheetId="32752" refreshError="1"/>
      <sheetData sheetId="32753" refreshError="1"/>
      <sheetData sheetId="32754" refreshError="1"/>
      <sheetData sheetId="32755" refreshError="1"/>
      <sheetData sheetId="32756" refreshError="1"/>
      <sheetData sheetId="32757" refreshError="1"/>
      <sheetData sheetId="32758" refreshError="1"/>
      <sheetData sheetId="32759" refreshError="1"/>
      <sheetData sheetId="32760" refreshError="1"/>
      <sheetData sheetId="32761" refreshError="1"/>
      <sheetData sheetId="32762" refreshError="1"/>
      <sheetData sheetId="32763" refreshError="1"/>
      <sheetData sheetId="32764" refreshError="1"/>
      <sheetData sheetId="32765" refreshError="1"/>
      <sheetData sheetId="32766" refreshError="1"/>
      <sheetData sheetId="32767" refreshError="1"/>
      <sheetData sheetId="32768" refreshError="1"/>
      <sheetData sheetId="32769" refreshError="1"/>
      <sheetData sheetId="32770" refreshError="1"/>
      <sheetData sheetId="32771" refreshError="1"/>
      <sheetData sheetId="32772" refreshError="1"/>
      <sheetData sheetId="32773" refreshError="1"/>
      <sheetData sheetId="32774" refreshError="1"/>
      <sheetData sheetId="32775" refreshError="1"/>
      <sheetData sheetId="32776" refreshError="1"/>
      <sheetData sheetId="32777" refreshError="1"/>
      <sheetData sheetId="32778" refreshError="1"/>
      <sheetData sheetId="32779" refreshError="1"/>
      <sheetData sheetId="32780" refreshError="1"/>
      <sheetData sheetId="32781" refreshError="1"/>
      <sheetData sheetId="32782" refreshError="1"/>
      <sheetData sheetId="32783" refreshError="1"/>
      <sheetData sheetId="32784" refreshError="1"/>
      <sheetData sheetId="32785" refreshError="1"/>
      <sheetData sheetId="32786" refreshError="1"/>
      <sheetData sheetId="32787" refreshError="1"/>
      <sheetData sheetId="32788" refreshError="1"/>
      <sheetData sheetId="32789" refreshError="1"/>
      <sheetData sheetId="32790" refreshError="1"/>
      <sheetData sheetId="32791" refreshError="1"/>
      <sheetData sheetId="32792" refreshError="1"/>
      <sheetData sheetId="32793" refreshError="1"/>
      <sheetData sheetId="32794" refreshError="1"/>
      <sheetData sheetId="32795" refreshError="1"/>
      <sheetData sheetId="32796" refreshError="1"/>
      <sheetData sheetId="32797" refreshError="1"/>
      <sheetData sheetId="32798" refreshError="1"/>
      <sheetData sheetId="32799" refreshError="1"/>
      <sheetData sheetId="32800" refreshError="1"/>
      <sheetData sheetId="32801" refreshError="1"/>
      <sheetData sheetId="32802" refreshError="1"/>
      <sheetData sheetId="32803" refreshError="1"/>
      <sheetData sheetId="32804" refreshError="1"/>
      <sheetData sheetId="32805" refreshError="1"/>
      <sheetData sheetId="32806" refreshError="1"/>
      <sheetData sheetId="32807" refreshError="1"/>
      <sheetData sheetId="32808" refreshError="1"/>
      <sheetData sheetId="32809" refreshError="1"/>
      <sheetData sheetId="32810" refreshError="1"/>
      <sheetData sheetId="32811" refreshError="1"/>
      <sheetData sheetId="32812" refreshError="1"/>
      <sheetData sheetId="32813" refreshError="1"/>
      <sheetData sheetId="32814" refreshError="1"/>
      <sheetData sheetId="32815" refreshError="1"/>
      <sheetData sheetId="32816" refreshError="1"/>
      <sheetData sheetId="32817" refreshError="1"/>
      <sheetData sheetId="32818" refreshError="1"/>
      <sheetData sheetId="32819" refreshError="1"/>
      <sheetData sheetId="32820" refreshError="1"/>
      <sheetData sheetId="32821" refreshError="1"/>
      <sheetData sheetId="32822" refreshError="1"/>
      <sheetData sheetId="32823" refreshError="1"/>
      <sheetData sheetId="32824" refreshError="1"/>
      <sheetData sheetId="32825" refreshError="1"/>
      <sheetData sheetId="32826" refreshError="1"/>
      <sheetData sheetId="32827" refreshError="1"/>
      <sheetData sheetId="32828" refreshError="1"/>
      <sheetData sheetId="32829" refreshError="1"/>
      <sheetData sheetId="32830" refreshError="1"/>
      <sheetData sheetId="32831" refreshError="1"/>
      <sheetData sheetId="32832" refreshError="1"/>
      <sheetData sheetId="32833" refreshError="1"/>
      <sheetData sheetId="32834" refreshError="1"/>
      <sheetData sheetId="32835" refreshError="1"/>
      <sheetData sheetId="32836" refreshError="1"/>
      <sheetData sheetId="32837" refreshError="1"/>
      <sheetData sheetId="32838" refreshError="1"/>
      <sheetData sheetId="32839" refreshError="1"/>
      <sheetData sheetId="32840" refreshError="1"/>
      <sheetData sheetId="32841" refreshError="1"/>
      <sheetData sheetId="32842" refreshError="1"/>
      <sheetData sheetId="32843" refreshError="1"/>
      <sheetData sheetId="32844" refreshError="1"/>
      <sheetData sheetId="32845" refreshError="1"/>
      <sheetData sheetId="32846" refreshError="1"/>
      <sheetData sheetId="32847" refreshError="1"/>
      <sheetData sheetId="32848" refreshError="1"/>
      <sheetData sheetId="32849" refreshError="1"/>
      <sheetData sheetId="32850" refreshError="1"/>
      <sheetData sheetId="32851" refreshError="1"/>
      <sheetData sheetId="32852" refreshError="1"/>
      <sheetData sheetId="32853" refreshError="1"/>
      <sheetData sheetId="32854" refreshError="1"/>
      <sheetData sheetId="32855" refreshError="1"/>
      <sheetData sheetId="32856" refreshError="1"/>
      <sheetData sheetId="32857" refreshError="1"/>
      <sheetData sheetId="32858" refreshError="1"/>
      <sheetData sheetId="32859" refreshError="1"/>
      <sheetData sheetId="32860" refreshError="1"/>
      <sheetData sheetId="32861" refreshError="1"/>
      <sheetData sheetId="32862" refreshError="1"/>
      <sheetData sheetId="32863" refreshError="1"/>
      <sheetData sheetId="32864" refreshError="1"/>
      <sheetData sheetId="32865" refreshError="1"/>
      <sheetData sheetId="32866" refreshError="1"/>
      <sheetData sheetId="32867" refreshError="1"/>
      <sheetData sheetId="32868" refreshError="1"/>
      <sheetData sheetId="32869" refreshError="1"/>
      <sheetData sheetId="32870" refreshError="1"/>
      <sheetData sheetId="32871" refreshError="1"/>
      <sheetData sheetId="32872" refreshError="1"/>
      <sheetData sheetId="32873" refreshError="1"/>
      <sheetData sheetId="32874" refreshError="1"/>
      <sheetData sheetId="32875" refreshError="1"/>
      <sheetData sheetId="32876" refreshError="1"/>
      <sheetData sheetId="32877" refreshError="1"/>
      <sheetData sheetId="32878" refreshError="1"/>
      <sheetData sheetId="32879" refreshError="1"/>
      <sheetData sheetId="32880" refreshError="1"/>
      <sheetData sheetId="32881" refreshError="1"/>
      <sheetData sheetId="32882" refreshError="1"/>
      <sheetData sheetId="32883" refreshError="1"/>
      <sheetData sheetId="32884" refreshError="1"/>
      <sheetData sheetId="32885" refreshError="1"/>
      <sheetData sheetId="32886" refreshError="1"/>
      <sheetData sheetId="32887" refreshError="1"/>
      <sheetData sheetId="32888" refreshError="1"/>
      <sheetData sheetId="32889" refreshError="1"/>
      <sheetData sheetId="32890" refreshError="1"/>
      <sheetData sheetId="32891" refreshError="1"/>
      <sheetData sheetId="32892" refreshError="1"/>
      <sheetData sheetId="32893" refreshError="1"/>
      <sheetData sheetId="32894" refreshError="1"/>
      <sheetData sheetId="32895" refreshError="1"/>
      <sheetData sheetId="32896" refreshError="1"/>
      <sheetData sheetId="32897" refreshError="1"/>
      <sheetData sheetId="32898" refreshError="1"/>
      <sheetData sheetId="32899" refreshError="1"/>
      <sheetData sheetId="32900" refreshError="1"/>
      <sheetData sheetId="32901" refreshError="1"/>
      <sheetData sheetId="32902" refreshError="1"/>
      <sheetData sheetId="32903" refreshError="1"/>
      <sheetData sheetId="32904" refreshError="1"/>
      <sheetData sheetId="32905" refreshError="1"/>
      <sheetData sheetId="32906" refreshError="1"/>
      <sheetData sheetId="32907" refreshError="1"/>
      <sheetData sheetId="32908" refreshError="1"/>
      <sheetData sheetId="32909" refreshError="1"/>
      <sheetData sheetId="32910" refreshError="1"/>
      <sheetData sheetId="32911" refreshError="1"/>
      <sheetData sheetId="32912" refreshError="1"/>
      <sheetData sheetId="32913" refreshError="1"/>
      <sheetData sheetId="32914" refreshError="1"/>
      <sheetData sheetId="32915" refreshError="1"/>
      <sheetData sheetId="32916" refreshError="1"/>
      <sheetData sheetId="32917" refreshError="1"/>
      <sheetData sheetId="32918" refreshError="1"/>
      <sheetData sheetId="32919" refreshError="1"/>
      <sheetData sheetId="32920" refreshError="1"/>
      <sheetData sheetId="32921" refreshError="1"/>
      <sheetData sheetId="32922" refreshError="1"/>
      <sheetData sheetId="32923" refreshError="1"/>
      <sheetData sheetId="32924" refreshError="1"/>
      <sheetData sheetId="32925" refreshError="1"/>
      <sheetData sheetId="32926" refreshError="1"/>
      <sheetData sheetId="32927" refreshError="1"/>
      <sheetData sheetId="32928" refreshError="1"/>
      <sheetData sheetId="32929" refreshError="1"/>
      <sheetData sheetId="32930" refreshError="1"/>
      <sheetData sheetId="32931" refreshError="1"/>
      <sheetData sheetId="32932" refreshError="1"/>
      <sheetData sheetId="32933" refreshError="1"/>
      <sheetData sheetId="32934" refreshError="1"/>
      <sheetData sheetId="32935" refreshError="1"/>
      <sheetData sheetId="32936" refreshError="1"/>
      <sheetData sheetId="32937" refreshError="1"/>
      <sheetData sheetId="32938" refreshError="1"/>
      <sheetData sheetId="32939" refreshError="1"/>
      <sheetData sheetId="32940" refreshError="1"/>
      <sheetData sheetId="32941" refreshError="1"/>
      <sheetData sheetId="32942" refreshError="1"/>
      <sheetData sheetId="32943" refreshError="1"/>
      <sheetData sheetId="32944" refreshError="1"/>
      <sheetData sheetId="32945" refreshError="1"/>
      <sheetData sheetId="32946" refreshError="1"/>
      <sheetData sheetId="32947" refreshError="1"/>
      <sheetData sheetId="32948" refreshError="1"/>
      <sheetData sheetId="32949" refreshError="1"/>
      <sheetData sheetId="32950" refreshError="1"/>
      <sheetData sheetId="32951" refreshError="1"/>
      <sheetData sheetId="32952" refreshError="1"/>
      <sheetData sheetId="32953" refreshError="1"/>
      <sheetData sheetId="32954" refreshError="1"/>
      <sheetData sheetId="32955" refreshError="1"/>
      <sheetData sheetId="32956" refreshError="1"/>
      <sheetData sheetId="32957" refreshError="1"/>
      <sheetData sheetId="32958" refreshError="1"/>
      <sheetData sheetId="32959" refreshError="1"/>
      <sheetData sheetId="32960" refreshError="1"/>
      <sheetData sheetId="32961" refreshError="1"/>
      <sheetData sheetId="32962" refreshError="1"/>
      <sheetData sheetId="32963" refreshError="1"/>
      <sheetData sheetId="32964" refreshError="1"/>
      <sheetData sheetId="32965" refreshError="1"/>
      <sheetData sheetId="32966" refreshError="1"/>
      <sheetData sheetId="32967" refreshError="1"/>
      <sheetData sheetId="32968" refreshError="1"/>
      <sheetData sheetId="32969" refreshError="1"/>
      <sheetData sheetId="32970" refreshError="1"/>
      <sheetData sheetId="32971" refreshError="1"/>
      <sheetData sheetId="32972" refreshError="1"/>
      <sheetData sheetId="32973" refreshError="1"/>
      <sheetData sheetId="32974" refreshError="1"/>
      <sheetData sheetId="32975" refreshError="1"/>
      <sheetData sheetId="32976" refreshError="1"/>
      <sheetData sheetId="32977" refreshError="1"/>
      <sheetData sheetId="32978" refreshError="1"/>
      <sheetData sheetId="32979" refreshError="1"/>
      <sheetData sheetId="32980" refreshError="1"/>
      <sheetData sheetId="32981" refreshError="1"/>
      <sheetData sheetId="32982" refreshError="1"/>
      <sheetData sheetId="32983" refreshError="1"/>
      <sheetData sheetId="32984" refreshError="1"/>
      <sheetData sheetId="32985" refreshError="1"/>
      <sheetData sheetId="32986" refreshError="1"/>
      <sheetData sheetId="32987" refreshError="1"/>
      <sheetData sheetId="32988" refreshError="1"/>
      <sheetData sheetId="32989" refreshError="1"/>
      <sheetData sheetId="32990" refreshError="1"/>
      <sheetData sheetId="32991" refreshError="1"/>
      <sheetData sheetId="32992" refreshError="1"/>
      <sheetData sheetId="32993" refreshError="1"/>
      <sheetData sheetId="32994" refreshError="1"/>
      <sheetData sheetId="32995" refreshError="1"/>
      <sheetData sheetId="32996" refreshError="1"/>
      <sheetData sheetId="32997" refreshError="1"/>
      <sheetData sheetId="32998" refreshError="1"/>
      <sheetData sheetId="32999" refreshError="1"/>
      <sheetData sheetId="33000" refreshError="1"/>
      <sheetData sheetId="33001" refreshError="1"/>
      <sheetData sheetId="33002" refreshError="1"/>
      <sheetData sheetId="33003" refreshError="1"/>
      <sheetData sheetId="33004" refreshError="1"/>
      <sheetData sheetId="33005" refreshError="1"/>
      <sheetData sheetId="33006" refreshError="1"/>
      <sheetData sheetId="33007" refreshError="1"/>
      <sheetData sheetId="33008" refreshError="1"/>
      <sheetData sheetId="33009" refreshError="1"/>
      <sheetData sheetId="33010" refreshError="1"/>
      <sheetData sheetId="33011" refreshError="1"/>
      <sheetData sheetId="33012" refreshError="1"/>
      <sheetData sheetId="33013" refreshError="1"/>
      <sheetData sheetId="33014" refreshError="1"/>
      <sheetData sheetId="33015" refreshError="1"/>
      <sheetData sheetId="33016" refreshError="1"/>
      <sheetData sheetId="33017" refreshError="1"/>
      <sheetData sheetId="33018" refreshError="1"/>
      <sheetData sheetId="33019" refreshError="1"/>
      <sheetData sheetId="33020" refreshError="1"/>
      <sheetData sheetId="33021" refreshError="1"/>
      <sheetData sheetId="33022" refreshError="1"/>
      <sheetData sheetId="33023" refreshError="1"/>
      <sheetData sheetId="33024" refreshError="1"/>
      <sheetData sheetId="33025" refreshError="1"/>
      <sheetData sheetId="33026" refreshError="1"/>
      <sheetData sheetId="33027" refreshError="1"/>
      <sheetData sheetId="33028" refreshError="1"/>
      <sheetData sheetId="33029" refreshError="1"/>
      <sheetData sheetId="33030" refreshError="1"/>
      <sheetData sheetId="33031" refreshError="1"/>
      <sheetData sheetId="33032" refreshError="1"/>
      <sheetData sheetId="33033" refreshError="1"/>
      <sheetData sheetId="33034" refreshError="1"/>
      <sheetData sheetId="33035" refreshError="1"/>
      <sheetData sheetId="33036" refreshError="1"/>
      <sheetData sheetId="33037" refreshError="1"/>
      <sheetData sheetId="33038" refreshError="1"/>
      <sheetData sheetId="33039" refreshError="1"/>
      <sheetData sheetId="33040" refreshError="1"/>
      <sheetData sheetId="33041" refreshError="1"/>
      <sheetData sheetId="33042" refreshError="1"/>
      <sheetData sheetId="33043" refreshError="1"/>
      <sheetData sheetId="33044" refreshError="1"/>
      <sheetData sheetId="33045" refreshError="1"/>
      <sheetData sheetId="33046" refreshError="1"/>
      <sheetData sheetId="33047" refreshError="1"/>
      <sheetData sheetId="33048" refreshError="1"/>
      <sheetData sheetId="33049" refreshError="1"/>
      <sheetData sheetId="33050" refreshError="1"/>
      <sheetData sheetId="33051" refreshError="1"/>
      <sheetData sheetId="33052" refreshError="1"/>
      <sheetData sheetId="33053" refreshError="1"/>
      <sheetData sheetId="33054" refreshError="1"/>
      <sheetData sheetId="33055" refreshError="1"/>
      <sheetData sheetId="33056" refreshError="1"/>
      <sheetData sheetId="33057" refreshError="1"/>
      <sheetData sheetId="33058" refreshError="1"/>
      <sheetData sheetId="33059" refreshError="1"/>
      <sheetData sheetId="33060" refreshError="1"/>
      <sheetData sheetId="33061" refreshError="1"/>
      <sheetData sheetId="33062" refreshError="1"/>
      <sheetData sheetId="33063" refreshError="1"/>
      <sheetData sheetId="33064" refreshError="1"/>
      <sheetData sheetId="33065" refreshError="1"/>
      <sheetData sheetId="33066" refreshError="1"/>
      <sheetData sheetId="33067" refreshError="1"/>
      <sheetData sheetId="33068" refreshError="1"/>
      <sheetData sheetId="33069" refreshError="1"/>
      <sheetData sheetId="33070" refreshError="1"/>
      <sheetData sheetId="33071" refreshError="1"/>
      <sheetData sheetId="33072" refreshError="1"/>
      <sheetData sheetId="33073" refreshError="1"/>
      <sheetData sheetId="33074" refreshError="1"/>
      <sheetData sheetId="33075" refreshError="1"/>
      <sheetData sheetId="33076" refreshError="1"/>
      <sheetData sheetId="33077" refreshError="1"/>
      <sheetData sheetId="33078" refreshError="1"/>
      <sheetData sheetId="33079" refreshError="1"/>
      <sheetData sheetId="33080" refreshError="1"/>
      <sheetData sheetId="33081" refreshError="1"/>
      <sheetData sheetId="33082" refreshError="1"/>
      <sheetData sheetId="33083" refreshError="1"/>
      <sheetData sheetId="33084" refreshError="1"/>
      <sheetData sheetId="33085" refreshError="1"/>
      <sheetData sheetId="33086" refreshError="1"/>
      <sheetData sheetId="33087" refreshError="1"/>
      <sheetData sheetId="33088" refreshError="1"/>
      <sheetData sheetId="33089" refreshError="1"/>
      <sheetData sheetId="33090" refreshError="1"/>
      <sheetData sheetId="33091" refreshError="1"/>
      <sheetData sheetId="33092" refreshError="1"/>
      <sheetData sheetId="33093" refreshError="1"/>
      <sheetData sheetId="33094" refreshError="1"/>
      <sheetData sheetId="33095" refreshError="1"/>
      <sheetData sheetId="33096" refreshError="1"/>
      <sheetData sheetId="33097" refreshError="1"/>
      <sheetData sheetId="33098" refreshError="1"/>
      <sheetData sheetId="33099" refreshError="1"/>
      <sheetData sheetId="33100" refreshError="1"/>
      <sheetData sheetId="33101" refreshError="1"/>
      <sheetData sheetId="33102" refreshError="1"/>
      <sheetData sheetId="33103" refreshError="1"/>
      <sheetData sheetId="33104" refreshError="1"/>
      <sheetData sheetId="33105" refreshError="1"/>
      <sheetData sheetId="33106" refreshError="1"/>
      <sheetData sheetId="33107" refreshError="1"/>
      <sheetData sheetId="33108" refreshError="1"/>
      <sheetData sheetId="33109" refreshError="1"/>
      <sheetData sheetId="33110" refreshError="1"/>
      <sheetData sheetId="33111" refreshError="1"/>
      <sheetData sheetId="33112" refreshError="1"/>
      <sheetData sheetId="33113" refreshError="1"/>
      <sheetData sheetId="33114" refreshError="1"/>
      <sheetData sheetId="33115" refreshError="1"/>
      <sheetData sheetId="33116" refreshError="1"/>
      <sheetData sheetId="33117" refreshError="1"/>
      <sheetData sheetId="33118" refreshError="1"/>
      <sheetData sheetId="33119" refreshError="1"/>
      <sheetData sheetId="33120" refreshError="1"/>
      <sheetData sheetId="33121" refreshError="1"/>
      <sheetData sheetId="33122" refreshError="1"/>
      <sheetData sheetId="33123" refreshError="1"/>
      <sheetData sheetId="33124" refreshError="1"/>
      <sheetData sheetId="33125" refreshError="1"/>
      <sheetData sheetId="33126" refreshError="1"/>
      <sheetData sheetId="33127" refreshError="1"/>
      <sheetData sheetId="33128" refreshError="1"/>
      <sheetData sheetId="33129" refreshError="1"/>
      <sheetData sheetId="33130" refreshError="1"/>
      <sheetData sheetId="33131" refreshError="1"/>
      <sheetData sheetId="33132" refreshError="1"/>
      <sheetData sheetId="33133" refreshError="1"/>
      <sheetData sheetId="33134" refreshError="1"/>
      <sheetData sheetId="33135" refreshError="1"/>
      <sheetData sheetId="33136" refreshError="1"/>
      <sheetData sheetId="33137" refreshError="1"/>
      <sheetData sheetId="33138" refreshError="1"/>
      <sheetData sheetId="33139" refreshError="1"/>
      <sheetData sheetId="33140" refreshError="1"/>
      <sheetData sheetId="33141" refreshError="1"/>
      <sheetData sheetId="33142" refreshError="1"/>
      <sheetData sheetId="33143" refreshError="1"/>
      <sheetData sheetId="33144" refreshError="1"/>
      <sheetData sheetId="33145" refreshError="1"/>
      <sheetData sheetId="33146" refreshError="1"/>
      <sheetData sheetId="33147" refreshError="1"/>
      <sheetData sheetId="33148" refreshError="1"/>
      <sheetData sheetId="33149" refreshError="1"/>
      <sheetData sheetId="33150" refreshError="1"/>
      <sheetData sheetId="33151" refreshError="1"/>
      <sheetData sheetId="33152" refreshError="1"/>
      <sheetData sheetId="33153" refreshError="1"/>
      <sheetData sheetId="33154" refreshError="1"/>
      <sheetData sheetId="33155" refreshError="1"/>
      <sheetData sheetId="33156" refreshError="1"/>
      <sheetData sheetId="33157" refreshError="1"/>
      <sheetData sheetId="33158" refreshError="1"/>
      <sheetData sheetId="33159" refreshError="1"/>
      <sheetData sheetId="33160" refreshError="1"/>
      <sheetData sheetId="33161" refreshError="1"/>
      <sheetData sheetId="33162" refreshError="1"/>
      <sheetData sheetId="33163" refreshError="1"/>
      <sheetData sheetId="33164" refreshError="1"/>
      <sheetData sheetId="33165" refreshError="1"/>
      <sheetData sheetId="33166" refreshError="1"/>
      <sheetData sheetId="33167" refreshError="1"/>
      <sheetData sheetId="33168" refreshError="1"/>
      <sheetData sheetId="33169" refreshError="1"/>
      <sheetData sheetId="33170" refreshError="1"/>
      <sheetData sheetId="33171" refreshError="1"/>
      <sheetData sheetId="33172" refreshError="1"/>
      <sheetData sheetId="33173" refreshError="1"/>
      <sheetData sheetId="33174" refreshError="1"/>
      <sheetData sheetId="33175" refreshError="1"/>
      <sheetData sheetId="33176" refreshError="1"/>
      <sheetData sheetId="33177" refreshError="1"/>
      <sheetData sheetId="33178" refreshError="1"/>
      <sheetData sheetId="33179" refreshError="1"/>
      <sheetData sheetId="33180" refreshError="1"/>
      <sheetData sheetId="33181" refreshError="1"/>
      <sheetData sheetId="33182" refreshError="1"/>
      <sheetData sheetId="33183" refreshError="1"/>
      <sheetData sheetId="33184" refreshError="1"/>
      <sheetData sheetId="33185" refreshError="1"/>
      <sheetData sheetId="33186" refreshError="1"/>
      <sheetData sheetId="33187" refreshError="1"/>
      <sheetData sheetId="33188" refreshError="1"/>
      <sheetData sheetId="33189" refreshError="1"/>
      <sheetData sheetId="33190" refreshError="1"/>
      <sheetData sheetId="33191" refreshError="1"/>
      <sheetData sheetId="33192" refreshError="1"/>
      <sheetData sheetId="33193" refreshError="1"/>
      <sheetData sheetId="33194" refreshError="1"/>
      <sheetData sheetId="33195" refreshError="1"/>
      <sheetData sheetId="33196" refreshError="1"/>
      <sheetData sheetId="33197" refreshError="1"/>
      <sheetData sheetId="33198" refreshError="1"/>
      <sheetData sheetId="33199" refreshError="1"/>
      <sheetData sheetId="33200" refreshError="1"/>
      <sheetData sheetId="33201" refreshError="1"/>
      <sheetData sheetId="33202" refreshError="1"/>
      <sheetData sheetId="33203" refreshError="1"/>
      <sheetData sheetId="33204" refreshError="1"/>
      <sheetData sheetId="33205" refreshError="1"/>
      <sheetData sheetId="33206" refreshError="1"/>
      <sheetData sheetId="33207" refreshError="1"/>
      <sheetData sheetId="33208" refreshError="1"/>
      <sheetData sheetId="33209" refreshError="1"/>
      <sheetData sheetId="33210" refreshError="1"/>
      <sheetData sheetId="33211" refreshError="1"/>
      <sheetData sheetId="33212" refreshError="1"/>
      <sheetData sheetId="33213" refreshError="1"/>
      <sheetData sheetId="33214" refreshError="1"/>
      <sheetData sheetId="33215" refreshError="1"/>
      <sheetData sheetId="33216" refreshError="1"/>
      <sheetData sheetId="33217" refreshError="1"/>
      <sheetData sheetId="33218" refreshError="1"/>
      <sheetData sheetId="33219" refreshError="1"/>
      <sheetData sheetId="33220" refreshError="1"/>
      <sheetData sheetId="33221" refreshError="1"/>
      <sheetData sheetId="33222" refreshError="1"/>
      <sheetData sheetId="33223" refreshError="1"/>
      <sheetData sheetId="33224" refreshError="1"/>
      <sheetData sheetId="33225" refreshError="1"/>
      <sheetData sheetId="33226" refreshError="1"/>
      <sheetData sheetId="33227" refreshError="1"/>
      <sheetData sheetId="33228" refreshError="1"/>
      <sheetData sheetId="33229" refreshError="1"/>
      <sheetData sheetId="33230" refreshError="1"/>
      <sheetData sheetId="33231" refreshError="1"/>
      <sheetData sheetId="33232" refreshError="1"/>
      <sheetData sheetId="33233" refreshError="1"/>
      <sheetData sheetId="33234" refreshError="1"/>
      <sheetData sheetId="33235" refreshError="1"/>
      <sheetData sheetId="33236" refreshError="1"/>
      <sheetData sheetId="33237" refreshError="1"/>
      <sheetData sheetId="33238" refreshError="1"/>
      <sheetData sheetId="33239" refreshError="1"/>
      <sheetData sheetId="33240" refreshError="1"/>
      <sheetData sheetId="33241" refreshError="1"/>
      <sheetData sheetId="33242" refreshError="1"/>
      <sheetData sheetId="33243" refreshError="1"/>
      <sheetData sheetId="33244" refreshError="1"/>
      <sheetData sheetId="33245" refreshError="1"/>
      <sheetData sheetId="33246" refreshError="1"/>
      <sheetData sheetId="33247" refreshError="1"/>
      <sheetData sheetId="33248" refreshError="1"/>
      <sheetData sheetId="33249" refreshError="1"/>
      <sheetData sheetId="33250" refreshError="1"/>
      <sheetData sheetId="33251" refreshError="1"/>
      <sheetData sheetId="33252" refreshError="1"/>
      <sheetData sheetId="33253" refreshError="1"/>
      <sheetData sheetId="33254" refreshError="1"/>
      <sheetData sheetId="33255" refreshError="1"/>
      <sheetData sheetId="33256" refreshError="1"/>
      <sheetData sheetId="33257" refreshError="1"/>
      <sheetData sheetId="33258" refreshError="1"/>
      <sheetData sheetId="33259" refreshError="1"/>
      <sheetData sheetId="33260" refreshError="1"/>
      <sheetData sheetId="33261" refreshError="1"/>
      <sheetData sheetId="33262" refreshError="1"/>
      <sheetData sheetId="33263" refreshError="1"/>
      <sheetData sheetId="33264" refreshError="1"/>
      <sheetData sheetId="33265" refreshError="1"/>
      <sheetData sheetId="33266" refreshError="1"/>
      <sheetData sheetId="33267" refreshError="1"/>
      <sheetData sheetId="33268" refreshError="1"/>
      <sheetData sheetId="33269" refreshError="1"/>
      <sheetData sheetId="33270" refreshError="1"/>
      <sheetData sheetId="33271" refreshError="1"/>
      <sheetData sheetId="33272" refreshError="1"/>
      <sheetData sheetId="33273" refreshError="1"/>
      <sheetData sheetId="33274" refreshError="1"/>
      <sheetData sheetId="33275" refreshError="1"/>
      <sheetData sheetId="33276" refreshError="1"/>
      <sheetData sheetId="33277" refreshError="1"/>
      <sheetData sheetId="33278" refreshError="1"/>
      <sheetData sheetId="33279" refreshError="1"/>
      <sheetData sheetId="33280" refreshError="1"/>
      <sheetData sheetId="33281" refreshError="1"/>
      <sheetData sheetId="33282" refreshError="1"/>
      <sheetData sheetId="33283" refreshError="1"/>
      <sheetData sheetId="33284" refreshError="1"/>
      <sheetData sheetId="33285" refreshError="1"/>
      <sheetData sheetId="33286" refreshError="1"/>
      <sheetData sheetId="33287" refreshError="1"/>
      <sheetData sheetId="33288" refreshError="1"/>
      <sheetData sheetId="33289" refreshError="1"/>
      <sheetData sheetId="33290" refreshError="1"/>
      <sheetData sheetId="33291" refreshError="1"/>
      <sheetData sheetId="33292" refreshError="1"/>
      <sheetData sheetId="33293" refreshError="1"/>
      <sheetData sheetId="33294" refreshError="1"/>
      <sheetData sheetId="33295" refreshError="1"/>
      <sheetData sheetId="33296" refreshError="1"/>
      <sheetData sheetId="33297" refreshError="1"/>
      <sheetData sheetId="33298" refreshError="1"/>
      <sheetData sheetId="33299" refreshError="1"/>
      <sheetData sheetId="33300" refreshError="1"/>
      <sheetData sheetId="33301" refreshError="1"/>
      <sheetData sheetId="33302" refreshError="1"/>
      <sheetData sheetId="33303" refreshError="1"/>
      <sheetData sheetId="33304" refreshError="1"/>
      <sheetData sheetId="33305" refreshError="1"/>
      <sheetData sheetId="33306" refreshError="1"/>
      <sheetData sheetId="33307" refreshError="1"/>
      <sheetData sheetId="33308" refreshError="1"/>
      <sheetData sheetId="33309" refreshError="1"/>
      <sheetData sheetId="33310" refreshError="1"/>
      <sheetData sheetId="33311" refreshError="1"/>
      <sheetData sheetId="33312" refreshError="1"/>
      <sheetData sheetId="33313" refreshError="1"/>
      <sheetData sheetId="33314" refreshError="1"/>
      <sheetData sheetId="33315" refreshError="1"/>
      <sheetData sheetId="33316" refreshError="1"/>
      <sheetData sheetId="33317" refreshError="1"/>
      <sheetData sheetId="33318" refreshError="1"/>
      <sheetData sheetId="33319" refreshError="1"/>
      <sheetData sheetId="33320" refreshError="1"/>
      <sheetData sheetId="33321" refreshError="1"/>
      <sheetData sheetId="33322" refreshError="1"/>
      <sheetData sheetId="33323" refreshError="1"/>
      <sheetData sheetId="33324" refreshError="1"/>
      <sheetData sheetId="33325" refreshError="1"/>
      <sheetData sheetId="33326" refreshError="1"/>
      <sheetData sheetId="33327" refreshError="1"/>
      <sheetData sheetId="33328" refreshError="1"/>
      <sheetData sheetId="33329" refreshError="1"/>
      <sheetData sheetId="33330" refreshError="1"/>
      <sheetData sheetId="33331" refreshError="1"/>
      <sheetData sheetId="33332" refreshError="1"/>
      <sheetData sheetId="33333" refreshError="1"/>
      <sheetData sheetId="33334" refreshError="1"/>
      <sheetData sheetId="33335" refreshError="1"/>
      <sheetData sheetId="33336" refreshError="1"/>
      <sheetData sheetId="33337" refreshError="1"/>
      <sheetData sheetId="33338" refreshError="1"/>
      <sheetData sheetId="33339" refreshError="1"/>
      <sheetData sheetId="33340" refreshError="1"/>
      <sheetData sheetId="33341" refreshError="1"/>
      <sheetData sheetId="33342" refreshError="1"/>
      <sheetData sheetId="33343" refreshError="1"/>
      <sheetData sheetId="33344" refreshError="1"/>
      <sheetData sheetId="33345" refreshError="1"/>
      <sheetData sheetId="33346" refreshError="1"/>
      <sheetData sheetId="33347" refreshError="1"/>
      <sheetData sheetId="33348" refreshError="1"/>
      <sheetData sheetId="33349" refreshError="1"/>
      <sheetData sheetId="33350" refreshError="1"/>
      <sheetData sheetId="33351" refreshError="1"/>
      <sheetData sheetId="33352" refreshError="1"/>
      <sheetData sheetId="33353" refreshError="1"/>
      <sheetData sheetId="33354" refreshError="1"/>
      <sheetData sheetId="33355" refreshError="1"/>
      <sheetData sheetId="33356" refreshError="1"/>
      <sheetData sheetId="33357" refreshError="1"/>
      <sheetData sheetId="33358" refreshError="1"/>
      <sheetData sheetId="33359" refreshError="1"/>
      <sheetData sheetId="33360" refreshError="1"/>
      <sheetData sheetId="33361" refreshError="1"/>
      <sheetData sheetId="33362" refreshError="1"/>
      <sheetData sheetId="33363" refreshError="1"/>
      <sheetData sheetId="33364" refreshError="1"/>
      <sheetData sheetId="33365" refreshError="1"/>
      <sheetData sheetId="33366" refreshError="1"/>
      <sheetData sheetId="33367" refreshError="1"/>
      <sheetData sheetId="33368" refreshError="1"/>
      <sheetData sheetId="33369" refreshError="1"/>
      <sheetData sheetId="33370" refreshError="1"/>
      <sheetData sheetId="33371" refreshError="1"/>
      <sheetData sheetId="33372" refreshError="1"/>
      <sheetData sheetId="33373" refreshError="1"/>
      <sheetData sheetId="33374" refreshError="1"/>
      <sheetData sheetId="33375" refreshError="1"/>
      <sheetData sheetId="33376" refreshError="1"/>
      <sheetData sheetId="33377" refreshError="1"/>
      <sheetData sheetId="33378" refreshError="1"/>
      <sheetData sheetId="33379" refreshError="1"/>
      <sheetData sheetId="33380" refreshError="1"/>
      <sheetData sheetId="33381" refreshError="1"/>
      <sheetData sheetId="33382" refreshError="1"/>
      <sheetData sheetId="33383" refreshError="1"/>
      <sheetData sheetId="33384" refreshError="1"/>
      <sheetData sheetId="33385" refreshError="1"/>
      <sheetData sheetId="33386" refreshError="1"/>
      <sheetData sheetId="33387" refreshError="1"/>
      <sheetData sheetId="33388" refreshError="1"/>
      <sheetData sheetId="33389" refreshError="1"/>
      <sheetData sheetId="33390" refreshError="1"/>
      <sheetData sheetId="33391" refreshError="1"/>
      <sheetData sheetId="33392" refreshError="1"/>
      <sheetData sheetId="33393" refreshError="1"/>
      <sheetData sheetId="33394" refreshError="1"/>
      <sheetData sheetId="33395" refreshError="1"/>
      <sheetData sheetId="33396" refreshError="1"/>
      <sheetData sheetId="33397" refreshError="1"/>
      <sheetData sheetId="33398" refreshError="1"/>
      <sheetData sheetId="33399" refreshError="1"/>
      <sheetData sheetId="33400" refreshError="1"/>
      <sheetData sheetId="33401" refreshError="1"/>
      <sheetData sheetId="33402" refreshError="1"/>
      <sheetData sheetId="33403" refreshError="1"/>
      <sheetData sheetId="33404" refreshError="1"/>
      <sheetData sheetId="33405" refreshError="1"/>
      <sheetData sheetId="33406" refreshError="1"/>
      <sheetData sheetId="33407" refreshError="1"/>
      <sheetData sheetId="33408" refreshError="1"/>
      <sheetData sheetId="33409" refreshError="1"/>
      <sheetData sheetId="33410" refreshError="1"/>
      <sheetData sheetId="33411" refreshError="1"/>
      <sheetData sheetId="33412" refreshError="1"/>
      <sheetData sheetId="33413" refreshError="1"/>
      <sheetData sheetId="33414" refreshError="1"/>
      <sheetData sheetId="33415" refreshError="1"/>
      <sheetData sheetId="33416" refreshError="1"/>
      <sheetData sheetId="33417" refreshError="1"/>
      <sheetData sheetId="33418" refreshError="1"/>
      <sheetData sheetId="33419" refreshError="1"/>
      <sheetData sheetId="33420" refreshError="1"/>
      <sheetData sheetId="33421" refreshError="1"/>
      <sheetData sheetId="33422" refreshError="1"/>
      <sheetData sheetId="33423" refreshError="1"/>
      <sheetData sheetId="33424" refreshError="1"/>
      <sheetData sheetId="33425" refreshError="1"/>
      <sheetData sheetId="33426" refreshError="1"/>
      <sheetData sheetId="33427" refreshError="1"/>
      <sheetData sheetId="33428" refreshError="1"/>
      <sheetData sheetId="33429" refreshError="1"/>
      <sheetData sheetId="33430" refreshError="1"/>
      <sheetData sheetId="33431" refreshError="1"/>
      <sheetData sheetId="33432" refreshError="1"/>
      <sheetData sheetId="33433" refreshError="1"/>
      <sheetData sheetId="33434" refreshError="1"/>
      <sheetData sheetId="33435" refreshError="1"/>
      <sheetData sheetId="33436" refreshError="1"/>
      <sheetData sheetId="33437" refreshError="1"/>
      <sheetData sheetId="33438" refreshError="1"/>
      <sheetData sheetId="33439" refreshError="1"/>
      <sheetData sheetId="33440" refreshError="1"/>
      <sheetData sheetId="33441" refreshError="1"/>
      <sheetData sheetId="33442" refreshError="1"/>
      <sheetData sheetId="33443" refreshError="1"/>
      <sheetData sheetId="33444" refreshError="1"/>
      <sheetData sheetId="33445" refreshError="1"/>
      <sheetData sheetId="33446" refreshError="1"/>
      <sheetData sheetId="33447" refreshError="1"/>
      <sheetData sheetId="33448" refreshError="1"/>
      <sheetData sheetId="33449" refreshError="1"/>
      <sheetData sheetId="33450" refreshError="1"/>
      <sheetData sheetId="33451" refreshError="1"/>
      <sheetData sheetId="33452" refreshError="1"/>
      <sheetData sheetId="33453" refreshError="1"/>
      <sheetData sheetId="33454" refreshError="1"/>
      <sheetData sheetId="33455" refreshError="1"/>
      <sheetData sheetId="33456" refreshError="1"/>
      <sheetData sheetId="33457" refreshError="1"/>
      <sheetData sheetId="33458" refreshError="1"/>
      <sheetData sheetId="33459" refreshError="1"/>
      <sheetData sheetId="33460" refreshError="1"/>
      <sheetData sheetId="33461" refreshError="1"/>
      <sheetData sheetId="33462" refreshError="1"/>
      <sheetData sheetId="33463" refreshError="1"/>
      <sheetData sheetId="33464" refreshError="1"/>
      <sheetData sheetId="33465" refreshError="1"/>
      <sheetData sheetId="33466" refreshError="1"/>
      <sheetData sheetId="33467" refreshError="1"/>
      <sheetData sheetId="33468" refreshError="1"/>
      <sheetData sheetId="33469" refreshError="1"/>
      <sheetData sheetId="33470" refreshError="1"/>
      <sheetData sheetId="33471" refreshError="1"/>
      <sheetData sheetId="33472" refreshError="1"/>
      <sheetData sheetId="33473" refreshError="1"/>
      <sheetData sheetId="33474" refreshError="1"/>
      <sheetData sheetId="33475" refreshError="1"/>
      <sheetData sheetId="33476" refreshError="1"/>
      <sheetData sheetId="33477" refreshError="1"/>
      <sheetData sheetId="33478" refreshError="1"/>
      <sheetData sheetId="33479" refreshError="1"/>
      <sheetData sheetId="33480" refreshError="1"/>
      <sheetData sheetId="33481" refreshError="1"/>
      <sheetData sheetId="33482" refreshError="1"/>
      <sheetData sheetId="33483" refreshError="1"/>
      <sheetData sheetId="33484" refreshError="1"/>
      <sheetData sheetId="33485" refreshError="1"/>
      <sheetData sheetId="33486" refreshError="1"/>
      <sheetData sheetId="33487" refreshError="1"/>
      <sheetData sheetId="33488" refreshError="1"/>
      <sheetData sheetId="33489" refreshError="1"/>
      <sheetData sheetId="33490" refreshError="1"/>
      <sheetData sheetId="33491" refreshError="1"/>
      <sheetData sheetId="33492" refreshError="1"/>
      <sheetData sheetId="33493" refreshError="1"/>
      <sheetData sheetId="33494" refreshError="1"/>
      <sheetData sheetId="33495" refreshError="1"/>
      <sheetData sheetId="33496" refreshError="1"/>
      <sheetData sheetId="33497" refreshError="1"/>
      <sheetData sheetId="33498" refreshError="1"/>
      <sheetData sheetId="33499" refreshError="1"/>
      <sheetData sheetId="33500" refreshError="1"/>
      <sheetData sheetId="33501" refreshError="1"/>
      <sheetData sheetId="33502" refreshError="1"/>
      <sheetData sheetId="33503" refreshError="1"/>
      <sheetData sheetId="33504" refreshError="1"/>
      <sheetData sheetId="33505" refreshError="1"/>
      <sheetData sheetId="33506" refreshError="1"/>
      <sheetData sheetId="33507" refreshError="1"/>
      <sheetData sheetId="33508" refreshError="1"/>
      <sheetData sheetId="33509" refreshError="1"/>
      <sheetData sheetId="33510" refreshError="1"/>
      <sheetData sheetId="33511" refreshError="1"/>
      <sheetData sheetId="33512" refreshError="1"/>
      <sheetData sheetId="33513" refreshError="1"/>
      <sheetData sheetId="33514" refreshError="1"/>
      <sheetData sheetId="33515" refreshError="1"/>
      <sheetData sheetId="33516" refreshError="1"/>
      <sheetData sheetId="33517" refreshError="1"/>
      <sheetData sheetId="33518" refreshError="1"/>
      <sheetData sheetId="33519" refreshError="1"/>
      <sheetData sheetId="33520" refreshError="1"/>
      <sheetData sheetId="33521" refreshError="1"/>
      <sheetData sheetId="33522" refreshError="1"/>
      <sheetData sheetId="33523" refreshError="1"/>
      <sheetData sheetId="33524" refreshError="1"/>
      <sheetData sheetId="33525" refreshError="1"/>
      <sheetData sheetId="33526" refreshError="1"/>
      <sheetData sheetId="33527" refreshError="1"/>
      <sheetData sheetId="33528" refreshError="1"/>
      <sheetData sheetId="33529" refreshError="1"/>
      <sheetData sheetId="33530" refreshError="1"/>
      <sheetData sheetId="33531" refreshError="1"/>
      <sheetData sheetId="33532" refreshError="1"/>
      <sheetData sheetId="33533" refreshError="1"/>
      <sheetData sheetId="33534" refreshError="1"/>
      <sheetData sheetId="33535" refreshError="1"/>
      <sheetData sheetId="33536" refreshError="1"/>
      <sheetData sheetId="33537" refreshError="1"/>
      <sheetData sheetId="33538" refreshError="1"/>
      <sheetData sheetId="33539" refreshError="1"/>
      <sheetData sheetId="33540" refreshError="1"/>
      <sheetData sheetId="33541" refreshError="1"/>
      <sheetData sheetId="33542" refreshError="1"/>
      <sheetData sheetId="33543" refreshError="1"/>
      <sheetData sheetId="33544" refreshError="1"/>
      <sheetData sheetId="33545" refreshError="1"/>
      <sheetData sheetId="33546" refreshError="1"/>
      <sheetData sheetId="33547" refreshError="1"/>
      <sheetData sheetId="33548" refreshError="1"/>
      <sheetData sheetId="33549" refreshError="1"/>
      <sheetData sheetId="33550" refreshError="1"/>
      <sheetData sheetId="33551" refreshError="1"/>
      <sheetData sheetId="33552" refreshError="1"/>
      <sheetData sheetId="33553" refreshError="1"/>
      <sheetData sheetId="33554" refreshError="1"/>
      <sheetData sheetId="33555" refreshError="1"/>
      <sheetData sheetId="33556" refreshError="1"/>
      <sheetData sheetId="33557" refreshError="1"/>
      <sheetData sheetId="33558" refreshError="1"/>
      <sheetData sheetId="33559" refreshError="1"/>
      <sheetData sheetId="33560" refreshError="1"/>
      <sheetData sheetId="33561" refreshError="1"/>
      <sheetData sheetId="33562" refreshError="1"/>
      <sheetData sheetId="33563" refreshError="1"/>
      <sheetData sheetId="33564" refreshError="1"/>
      <sheetData sheetId="33565" refreshError="1"/>
      <sheetData sheetId="33566" refreshError="1"/>
      <sheetData sheetId="33567" refreshError="1"/>
      <sheetData sheetId="33568" refreshError="1"/>
      <sheetData sheetId="33569" refreshError="1"/>
      <sheetData sheetId="33570" refreshError="1"/>
      <sheetData sheetId="33571" refreshError="1"/>
      <sheetData sheetId="33572" refreshError="1"/>
      <sheetData sheetId="33573" refreshError="1"/>
      <sheetData sheetId="33574" refreshError="1"/>
      <sheetData sheetId="33575" refreshError="1"/>
      <sheetData sheetId="33576" refreshError="1"/>
      <sheetData sheetId="33577" refreshError="1"/>
      <sheetData sheetId="33578" refreshError="1"/>
      <sheetData sheetId="33579" refreshError="1"/>
      <sheetData sheetId="33580" refreshError="1"/>
      <sheetData sheetId="33581" refreshError="1"/>
      <sheetData sheetId="33582" refreshError="1"/>
      <sheetData sheetId="33583" refreshError="1"/>
      <sheetData sheetId="33584" refreshError="1"/>
      <sheetData sheetId="33585" refreshError="1"/>
      <sheetData sheetId="33586" refreshError="1"/>
      <sheetData sheetId="33587" refreshError="1"/>
      <sheetData sheetId="33588" refreshError="1"/>
      <sheetData sheetId="33589" refreshError="1"/>
      <sheetData sheetId="33590" refreshError="1"/>
      <sheetData sheetId="33591" refreshError="1"/>
      <sheetData sheetId="33592" refreshError="1"/>
      <sheetData sheetId="33593" refreshError="1"/>
      <sheetData sheetId="33594" refreshError="1"/>
      <sheetData sheetId="33595" refreshError="1"/>
      <sheetData sheetId="33596" refreshError="1"/>
      <sheetData sheetId="33597" refreshError="1"/>
      <sheetData sheetId="33598" refreshError="1"/>
      <sheetData sheetId="33599" refreshError="1"/>
      <sheetData sheetId="33600" refreshError="1"/>
      <sheetData sheetId="33601" refreshError="1"/>
      <sheetData sheetId="33602" refreshError="1"/>
      <sheetData sheetId="33603" refreshError="1"/>
      <sheetData sheetId="33604" refreshError="1"/>
      <sheetData sheetId="33605" refreshError="1"/>
      <sheetData sheetId="33606" refreshError="1"/>
      <sheetData sheetId="33607" refreshError="1"/>
      <sheetData sheetId="33608" refreshError="1"/>
      <sheetData sheetId="33609" refreshError="1"/>
      <sheetData sheetId="33610" refreshError="1"/>
      <sheetData sheetId="33611" refreshError="1"/>
      <sheetData sheetId="33612" refreshError="1"/>
      <sheetData sheetId="33613" refreshError="1"/>
      <sheetData sheetId="33614" refreshError="1"/>
      <sheetData sheetId="33615" refreshError="1"/>
      <sheetData sheetId="33616" refreshError="1"/>
      <sheetData sheetId="33617" refreshError="1"/>
      <sheetData sheetId="33618" refreshError="1"/>
      <sheetData sheetId="33619" refreshError="1"/>
      <sheetData sheetId="33620" refreshError="1"/>
      <sheetData sheetId="33621" refreshError="1"/>
      <sheetData sheetId="33622" refreshError="1"/>
      <sheetData sheetId="33623" refreshError="1"/>
      <sheetData sheetId="33624" refreshError="1"/>
      <sheetData sheetId="33625" refreshError="1"/>
      <sheetData sheetId="33626" refreshError="1"/>
      <sheetData sheetId="33627" refreshError="1"/>
      <sheetData sheetId="33628" refreshError="1"/>
      <sheetData sheetId="33629" refreshError="1"/>
      <sheetData sheetId="33630" refreshError="1"/>
      <sheetData sheetId="33631" refreshError="1"/>
      <sheetData sheetId="33632" refreshError="1"/>
      <sheetData sheetId="33633" refreshError="1"/>
      <sheetData sheetId="33634" refreshError="1"/>
      <sheetData sheetId="33635" refreshError="1"/>
      <sheetData sheetId="33636" refreshError="1"/>
      <sheetData sheetId="33637" refreshError="1"/>
      <sheetData sheetId="33638" refreshError="1"/>
      <sheetData sheetId="33639" refreshError="1"/>
      <sheetData sheetId="33640" refreshError="1"/>
      <sheetData sheetId="33641" refreshError="1"/>
      <sheetData sheetId="33642" refreshError="1"/>
      <sheetData sheetId="33643" refreshError="1"/>
      <sheetData sheetId="33644" refreshError="1"/>
      <sheetData sheetId="33645" refreshError="1"/>
      <sheetData sheetId="33646" refreshError="1"/>
      <sheetData sheetId="33647" refreshError="1"/>
      <sheetData sheetId="33648" refreshError="1"/>
      <sheetData sheetId="33649" refreshError="1"/>
      <sheetData sheetId="33650" refreshError="1"/>
      <sheetData sheetId="33651" refreshError="1"/>
      <sheetData sheetId="33652" refreshError="1"/>
      <sheetData sheetId="33653" refreshError="1"/>
      <sheetData sheetId="33654" refreshError="1"/>
      <sheetData sheetId="33655" refreshError="1"/>
      <sheetData sheetId="33656" refreshError="1"/>
      <sheetData sheetId="33657" refreshError="1"/>
      <sheetData sheetId="33658" refreshError="1"/>
      <sheetData sheetId="33659" refreshError="1"/>
      <sheetData sheetId="33660" refreshError="1"/>
      <sheetData sheetId="33661" refreshError="1"/>
      <sheetData sheetId="33662" refreshError="1"/>
      <sheetData sheetId="33663" refreshError="1"/>
      <sheetData sheetId="33664" refreshError="1"/>
      <sheetData sheetId="33665" refreshError="1"/>
      <sheetData sheetId="33666" refreshError="1"/>
      <sheetData sheetId="33667" refreshError="1"/>
      <sheetData sheetId="33668" refreshError="1"/>
      <sheetData sheetId="33669" refreshError="1"/>
      <sheetData sheetId="33670" refreshError="1"/>
      <sheetData sheetId="33671" refreshError="1"/>
      <sheetData sheetId="33672" refreshError="1"/>
      <sheetData sheetId="33673" refreshError="1"/>
      <sheetData sheetId="33674" refreshError="1"/>
      <sheetData sheetId="33675" refreshError="1"/>
      <sheetData sheetId="33676" refreshError="1"/>
      <sheetData sheetId="33677" refreshError="1"/>
      <sheetData sheetId="33678" refreshError="1"/>
      <sheetData sheetId="33679" refreshError="1"/>
      <sheetData sheetId="33680" refreshError="1"/>
      <sheetData sheetId="33681" refreshError="1"/>
      <sheetData sheetId="33682" refreshError="1"/>
      <sheetData sheetId="33683" refreshError="1"/>
      <sheetData sheetId="33684" refreshError="1"/>
      <sheetData sheetId="33685" refreshError="1"/>
      <sheetData sheetId="33686" refreshError="1"/>
      <sheetData sheetId="33687" refreshError="1"/>
      <sheetData sheetId="33688" refreshError="1"/>
      <sheetData sheetId="33689" refreshError="1"/>
      <sheetData sheetId="33690" refreshError="1"/>
      <sheetData sheetId="33691" refreshError="1"/>
      <sheetData sheetId="33692" refreshError="1"/>
      <sheetData sheetId="33693" refreshError="1"/>
      <sheetData sheetId="33694" refreshError="1"/>
      <sheetData sheetId="33695" refreshError="1"/>
      <sheetData sheetId="33696" refreshError="1"/>
      <sheetData sheetId="33697" refreshError="1"/>
      <sheetData sheetId="33698" refreshError="1"/>
      <sheetData sheetId="33699" refreshError="1"/>
      <sheetData sheetId="33700" refreshError="1"/>
      <sheetData sheetId="33701" refreshError="1"/>
      <sheetData sheetId="33702" refreshError="1"/>
      <sheetData sheetId="33703" refreshError="1"/>
      <sheetData sheetId="33704" refreshError="1"/>
      <sheetData sheetId="33705" refreshError="1"/>
      <sheetData sheetId="33706" refreshError="1"/>
      <sheetData sheetId="33707" refreshError="1"/>
      <sheetData sheetId="33708" refreshError="1"/>
      <sheetData sheetId="33709" refreshError="1"/>
      <sheetData sheetId="33710" refreshError="1"/>
      <sheetData sheetId="33711" refreshError="1"/>
      <sheetData sheetId="33712" refreshError="1"/>
      <sheetData sheetId="33713" refreshError="1"/>
      <sheetData sheetId="33714" refreshError="1"/>
      <sheetData sheetId="33715" refreshError="1"/>
      <sheetData sheetId="33716" refreshError="1"/>
      <sheetData sheetId="33717" refreshError="1"/>
      <sheetData sheetId="33718" refreshError="1"/>
      <sheetData sheetId="33719" refreshError="1"/>
      <sheetData sheetId="33720" refreshError="1"/>
      <sheetData sheetId="33721" refreshError="1"/>
      <sheetData sheetId="33722" refreshError="1"/>
      <sheetData sheetId="33723" refreshError="1"/>
      <sheetData sheetId="33724" refreshError="1"/>
      <sheetData sheetId="33725" refreshError="1"/>
      <sheetData sheetId="33726" refreshError="1"/>
      <sheetData sheetId="33727" refreshError="1"/>
      <sheetData sheetId="33728" refreshError="1"/>
      <sheetData sheetId="33729" refreshError="1"/>
      <sheetData sheetId="33730" refreshError="1"/>
      <sheetData sheetId="33731" refreshError="1"/>
      <sheetData sheetId="33732" refreshError="1"/>
      <sheetData sheetId="33733" refreshError="1"/>
      <sheetData sheetId="33734" refreshError="1"/>
      <sheetData sheetId="33735" refreshError="1"/>
      <sheetData sheetId="33736" refreshError="1"/>
      <sheetData sheetId="33737" refreshError="1"/>
      <sheetData sheetId="33738" refreshError="1"/>
      <sheetData sheetId="33739" refreshError="1"/>
      <sheetData sheetId="33740" refreshError="1"/>
      <sheetData sheetId="33741" refreshError="1"/>
      <sheetData sheetId="33742" refreshError="1"/>
      <sheetData sheetId="33743" refreshError="1"/>
      <sheetData sheetId="33744" refreshError="1"/>
      <sheetData sheetId="33745" refreshError="1"/>
      <sheetData sheetId="33746" refreshError="1"/>
      <sheetData sheetId="33747" refreshError="1"/>
      <sheetData sheetId="33748" refreshError="1"/>
      <sheetData sheetId="33749" refreshError="1"/>
      <sheetData sheetId="33750" refreshError="1"/>
      <sheetData sheetId="33751" refreshError="1"/>
      <sheetData sheetId="33752" refreshError="1"/>
      <sheetData sheetId="33753" refreshError="1"/>
      <sheetData sheetId="33754" refreshError="1"/>
      <sheetData sheetId="33755" refreshError="1"/>
      <sheetData sheetId="33756" refreshError="1"/>
      <sheetData sheetId="33757" refreshError="1"/>
      <sheetData sheetId="33758" refreshError="1"/>
      <sheetData sheetId="33759" refreshError="1"/>
      <sheetData sheetId="33760" refreshError="1"/>
      <sheetData sheetId="33761" refreshError="1"/>
      <sheetData sheetId="33762" refreshError="1"/>
      <sheetData sheetId="33763" refreshError="1"/>
      <sheetData sheetId="33764" refreshError="1"/>
      <sheetData sheetId="33765" refreshError="1"/>
      <sheetData sheetId="33766" refreshError="1"/>
      <sheetData sheetId="33767" refreshError="1"/>
      <sheetData sheetId="33768" refreshError="1"/>
      <sheetData sheetId="33769" refreshError="1"/>
      <sheetData sheetId="33770" refreshError="1"/>
      <sheetData sheetId="33771" refreshError="1"/>
      <sheetData sheetId="33772" refreshError="1"/>
      <sheetData sheetId="33773" refreshError="1"/>
      <sheetData sheetId="33774" refreshError="1"/>
      <sheetData sheetId="33775" refreshError="1"/>
      <sheetData sheetId="33776" refreshError="1"/>
      <sheetData sheetId="33777" refreshError="1"/>
      <sheetData sheetId="33778" refreshError="1"/>
      <sheetData sheetId="33779" refreshError="1"/>
      <sheetData sheetId="33780" refreshError="1"/>
      <sheetData sheetId="33781" refreshError="1"/>
      <sheetData sheetId="33782" refreshError="1"/>
      <sheetData sheetId="33783" refreshError="1"/>
      <sheetData sheetId="33784" refreshError="1"/>
      <sheetData sheetId="33785" refreshError="1"/>
      <sheetData sheetId="33786" refreshError="1"/>
      <sheetData sheetId="33787" refreshError="1"/>
      <sheetData sheetId="33788" refreshError="1"/>
      <sheetData sheetId="33789" refreshError="1"/>
      <sheetData sheetId="33790" refreshError="1"/>
      <sheetData sheetId="33791" refreshError="1"/>
      <sheetData sheetId="33792" refreshError="1"/>
      <sheetData sheetId="33793" refreshError="1"/>
      <sheetData sheetId="33794" refreshError="1"/>
      <sheetData sheetId="33795" refreshError="1"/>
      <sheetData sheetId="33796" refreshError="1"/>
      <sheetData sheetId="33797" refreshError="1"/>
      <sheetData sheetId="33798" refreshError="1"/>
      <sheetData sheetId="33799" refreshError="1"/>
      <sheetData sheetId="33800" refreshError="1"/>
      <sheetData sheetId="33801" refreshError="1"/>
      <sheetData sheetId="33802" refreshError="1"/>
      <sheetData sheetId="33803" refreshError="1"/>
      <sheetData sheetId="33804" refreshError="1"/>
      <sheetData sheetId="33805" refreshError="1"/>
      <sheetData sheetId="33806" refreshError="1"/>
      <sheetData sheetId="33807" refreshError="1"/>
      <sheetData sheetId="33808" refreshError="1"/>
      <sheetData sheetId="33809" refreshError="1"/>
      <sheetData sheetId="33810" refreshError="1"/>
      <sheetData sheetId="33811" refreshError="1"/>
      <sheetData sheetId="33812" refreshError="1"/>
      <sheetData sheetId="33813" refreshError="1"/>
      <sheetData sheetId="33814" refreshError="1"/>
      <sheetData sheetId="33815" refreshError="1"/>
      <sheetData sheetId="33816" refreshError="1"/>
      <sheetData sheetId="33817" refreshError="1"/>
      <sheetData sheetId="33818" refreshError="1"/>
      <sheetData sheetId="33819" refreshError="1"/>
      <sheetData sheetId="33820" refreshError="1"/>
      <sheetData sheetId="33821" refreshError="1"/>
      <sheetData sheetId="33822" refreshError="1"/>
      <sheetData sheetId="33823" refreshError="1"/>
      <sheetData sheetId="33824" refreshError="1"/>
      <sheetData sheetId="33825" refreshError="1"/>
      <sheetData sheetId="33826" refreshError="1"/>
      <sheetData sheetId="33827" refreshError="1"/>
      <sheetData sheetId="33828" refreshError="1"/>
      <sheetData sheetId="33829" refreshError="1"/>
      <sheetData sheetId="33830" refreshError="1"/>
      <sheetData sheetId="33831" refreshError="1"/>
      <sheetData sheetId="33832" refreshError="1"/>
      <sheetData sheetId="33833" refreshError="1"/>
      <sheetData sheetId="33834" refreshError="1"/>
      <sheetData sheetId="33835" refreshError="1"/>
      <sheetData sheetId="33836" refreshError="1"/>
      <sheetData sheetId="33837" refreshError="1"/>
      <sheetData sheetId="33838" refreshError="1"/>
      <sheetData sheetId="33839" refreshError="1"/>
      <sheetData sheetId="33840" refreshError="1"/>
      <sheetData sheetId="33841" refreshError="1"/>
      <sheetData sheetId="33842" refreshError="1"/>
      <sheetData sheetId="33843" refreshError="1"/>
      <sheetData sheetId="33844" refreshError="1"/>
      <sheetData sheetId="33845" refreshError="1"/>
      <sheetData sheetId="33846" refreshError="1"/>
      <sheetData sheetId="33847" refreshError="1"/>
      <sheetData sheetId="33848" refreshError="1"/>
      <sheetData sheetId="33849" refreshError="1"/>
      <sheetData sheetId="33850" refreshError="1"/>
      <sheetData sheetId="33851" refreshError="1"/>
      <sheetData sheetId="33852" refreshError="1"/>
      <sheetData sheetId="33853" refreshError="1"/>
      <sheetData sheetId="33854" refreshError="1"/>
      <sheetData sheetId="33855" refreshError="1"/>
      <sheetData sheetId="33856" refreshError="1"/>
      <sheetData sheetId="33857" refreshError="1"/>
      <sheetData sheetId="33858" refreshError="1"/>
      <sheetData sheetId="33859" refreshError="1"/>
      <sheetData sheetId="33860" refreshError="1"/>
      <sheetData sheetId="33861" refreshError="1"/>
      <sheetData sheetId="33862" refreshError="1"/>
      <sheetData sheetId="33863" refreshError="1"/>
      <sheetData sheetId="33864" refreshError="1"/>
      <sheetData sheetId="33865" refreshError="1"/>
      <sheetData sheetId="33866" refreshError="1"/>
      <sheetData sheetId="33867" refreshError="1"/>
      <sheetData sheetId="33868" refreshError="1"/>
      <sheetData sheetId="33869" refreshError="1"/>
      <sheetData sheetId="33870" refreshError="1"/>
      <sheetData sheetId="33871" refreshError="1"/>
      <sheetData sheetId="33872" refreshError="1"/>
      <sheetData sheetId="33873" refreshError="1"/>
      <sheetData sheetId="33874" refreshError="1"/>
      <sheetData sheetId="33875" refreshError="1"/>
      <sheetData sheetId="33876" refreshError="1"/>
      <sheetData sheetId="33877" refreshError="1"/>
      <sheetData sheetId="33878" refreshError="1"/>
      <sheetData sheetId="33879" refreshError="1"/>
      <sheetData sheetId="33880" refreshError="1"/>
      <sheetData sheetId="33881" refreshError="1"/>
      <sheetData sheetId="33882" refreshError="1"/>
      <sheetData sheetId="33883" refreshError="1"/>
      <sheetData sheetId="33884" refreshError="1"/>
      <sheetData sheetId="33885" refreshError="1"/>
      <sheetData sheetId="33886" refreshError="1"/>
      <sheetData sheetId="33887" refreshError="1"/>
      <sheetData sheetId="33888" refreshError="1"/>
      <sheetData sheetId="33889" refreshError="1"/>
      <sheetData sheetId="33890" refreshError="1"/>
      <sheetData sheetId="33891" refreshError="1"/>
      <sheetData sheetId="33892" refreshError="1"/>
      <sheetData sheetId="33893" refreshError="1"/>
      <sheetData sheetId="33894" refreshError="1"/>
      <sheetData sheetId="33895" refreshError="1"/>
      <sheetData sheetId="33896" refreshError="1"/>
      <sheetData sheetId="33897" refreshError="1"/>
      <sheetData sheetId="33898" refreshError="1"/>
      <sheetData sheetId="33899" refreshError="1"/>
      <sheetData sheetId="33900" refreshError="1"/>
      <sheetData sheetId="33901" refreshError="1"/>
      <sheetData sheetId="33902" refreshError="1"/>
      <sheetData sheetId="33903" refreshError="1"/>
      <sheetData sheetId="33904" refreshError="1"/>
      <sheetData sheetId="33905" refreshError="1"/>
      <sheetData sheetId="33906" refreshError="1"/>
      <sheetData sheetId="33907" refreshError="1"/>
      <sheetData sheetId="33908" refreshError="1"/>
      <sheetData sheetId="33909" refreshError="1"/>
      <sheetData sheetId="33910" refreshError="1"/>
      <sheetData sheetId="33911" refreshError="1"/>
      <sheetData sheetId="33912" refreshError="1"/>
      <sheetData sheetId="33913" refreshError="1"/>
      <sheetData sheetId="33914" refreshError="1"/>
      <sheetData sheetId="33915" refreshError="1"/>
      <sheetData sheetId="33916" refreshError="1"/>
      <sheetData sheetId="33917" refreshError="1"/>
      <sheetData sheetId="33918" refreshError="1"/>
      <sheetData sheetId="33919" refreshError="1"/>
      <sheetData sheetId="33920" refreshError="1"/>
      <sheetData sheetId="33921" refreshError="1"/>
      <sheetData sheetId="33922" refreshError="1"/>
      <sheetData sheetId="33923" refreshError="1"/>
      <sheetData sheetId="33924" refreshError="1"/>
      <sheetData sheetId="33925" refreshError="1"/>
      <sheetData sheetId="33926" refreshError="1"/>
      <sheetData sheetId="33927" refreshError="1"/>
      <sheetData sheetId="33928" refreshError="1"/>
      <sheetData sheetId="33929" refreshError="1"/>
      <sheetData sheetId="33930" refreshError="1"/>
      <sheetData sheetId="33931" refreshError="1"/>
      <sheetData sheetId="33932" refreshError="1"/>
      <sheetData sheetId="33933" refreshError="1"/>
      <sheetData sheetId="33934" refreshError="1"/>
      <sheetData sheetId="33935" refreshError="1"/>
      <sheetData sheetId="33936" refreshError="1"/>
      <sheetData sheetId="33937" refreshError="1"/>
      <sheetData sheetId="33938" refreshError="1"/>
      <sheetData sheetId="33939" refreshError="1"/>
      <sheetData sheetId="33940" refreshError="1"/>
      <sheetData sheetId="33941" refreshError="1"/>
      <sheetData sheetId="33942" refreshError="1"/>
      <sheetData sheetId="33943" refreshError="1"/>
      <sheetData sheetId="33944" refreshError="1"/>
      <sheetData sheetId="33945" refreshError="1"/>
      <sheetData sheetId="33946" refreshError="1"/>
      <sheetData sheetId="33947" refreshError="1"/>
      <sheetData sheetId="33948" refreshError="1"/>
      <sheetData sheetId="33949" refreshError="1"/>
      <sheetData sheetId="33950" refreshError="1"/>
      <sheetData sheetId="33951" refreshError="1"/>
      <sheetData sheetId="33952" refreshError="1"/>
      <sheetData sheetId="33953" refreshError="1"/>
      <sheetData sheetId="33954" refreshError="1"/>
      <sheetData sheetId="33955" refreshError="1"/>
      <sheetData sheetId="33956" refreshError="1"/>
      <sheetData sheetId="33957" refreshError="1"/>
      <sheetData sheetId="33958" refreshError="1"/>
      <sheetData sheetId="33959" refreshError="1"/>
      <sheetData sheetId="33960" refreshError="1"/>
      <sheetData sheetId="33961" refreshError="1"/>
      <sheetData sheetId="33962" refreshError="1"/>
      <sheetData sheetId="33963" refreshError="1"/>
      <sheetData sheetId="33964" refreshError="1"/>
      <sheetData sheetId="33965" refreshError="1"/>
      <sheetData sheetId="33966" refreshError="1"/>
      <sheetData sheetId="33967" refreshError="1"/>
      <sheetData sheetId="33968" refreshError="1"/>
      <sheetData sheetId="33969" refreshError="1"/>
      <sheetData sheetId="33970" refreshError="1"/>
      <sheetData sheetId="33971" refreshError="1"/>
      <sheetData sheetId="33972" refreshError="1"/>
      <sheetData sheetId="33973" refreshError="1"/>
      <sheetData sheetId="33974" refreshError="1"/>
      <sheetData sheetId="33975" refreshError="1"/>
      <sheetData sheetId="33976" refreshError="1"/>
      <sheetData sheetId="33977" refreshError="1"/>
      <sheetData sheetId="33978" refreshError="1"/>
      <sheetData sheetId="33979" refreshError="1"/>
      <sheetData sheetId="33980" refreshError="1"/>
      <sheetData sheetId="33981" refreshError="1"/>
      <sheetData sheetId="33982" refreshError="1"/>
      <sheetData sheetId="33983" refreshError="1"/>
      <sheetData sheetId="33984" refreshError="1"/>
      <sheetData sheetId="33985" refreshError="1"/>
      <sheetData sheetId="33986" refreshError="1"/>
      <sheetData sheetId="33987" refreshError="1"/>
      <sheetData sheetId="33988" refreshError="1"/>
      <sheetData sheetId="33989" refreshError="1"/>
      <sheetData sheetId="33990" refreshError="1"/>
      <sheetData sheetId="33991" refreshError="1"/>
      <sheetData sheetId="33992" refreshError="1"/>
      <sheetData sheetId="33993" refreshError="1"/>
      <sheetData sheetId="33994" refreshError="1"/>
      <sheetData sheetId="33995" refreshError="1"/>
      <sheetData sheetId="33996" refreshError="1"/>
      <sheetData sheetId="33997" refreshError="1"/>
      <sheetData sheetId="33998" refreshError="1"/>
      <sheetData sheetId="33999" refreshError="1"/>
      <sheetData sheetId="34000" refreshError="1"/>
      <sheetData sheetId="34001" refreshError="1"/>
      <sheetData sheetId="34002" refreshError="1"/>
      <sheetData sheetId="34003" refreshError="1"/>
      <sheetData sheetId="34004" refreshError="1"/>
      <sheetData sheetId="34005" refreshError="1"/>
      <sheetData sheetId="34006" refreshError="1"/>
      <sheetData sheetId="34007" refreshError="1"/>
      <sheetData sheetId="34008" refreshError="1"/>
      <sheetData sheetId="34009" refreshError="1"/>
      <sheetData sheetId="34010" refreshError="1"/>
      <sheetData sheetId="34011" refreshError="1"/>
      <sheetData sheetId="34012" refreshError="1"/>
      <sheetData sheetId="34013" refreshError="1"/>
      <sheetData sheetId="34014" refreshError="1"/>
      <sheetData sheetId="34015" refreshError="1"/>
      <sheetData sheetId="34016" refreshError="1"/>
      <sheetData sheetId="34017" refreshError="1"/>
      <sheetData sheetId="34018" refreshError="1"/>
      <sheetData sheetId="34019" refreshError="1"/>
      <sheetData sheetId="34020" refreshError="1"/>
      <sheetData sheetId="34021" refreshError="1"/>
      <sheetData sheetId="34022" refreshError="1"/>
      <sheetData sheetId="34023" refreshError="1"/>
      <sheetData sheetId="34024" refreshError="1"/>
      <sheetData sheetId="34025" refreshError="1"/>
      <sheetData sheetId="34026" refreshError="1"/>
      <sheetData sheetId="34027" refreshError="1"/>
      <sheetData sheetId="34028" refreshError="1"/>
      <sheetData sheetId="34029" refreshError="1"/>
      <sheetData sheetId="34030" refreshError="1"/>
      <sheetData sheetId="34031" refreshError="1"/>
      <sheetData sheetId="34032" refreshError="1"/>
      <sheetData sheetId="34033" refreshError="1"/>
      <sheetData sheetId="34034" refreshError="1"/>
      <sheetData sheetId="34035" refreshError="1"/>
      <sheetData sheetId="34036" refreshError="1"/>
      <sheetData sheetId="34037" refreshError="1"/>
      <sheetData sheetId="34038" refreshError="1"/>
      <sheetData sheetId="34039" refreshError="1"/>
      <sheetData sheetId="34040" refreshError="1"/>
      <sheetData sheetId="34041" refreshError="1"/>
      <sheetData sheetId="34042" refreshError="1"/>
      <sheetData sheetId="34043" refreshError="1"/>
      <sheetData sheetId="34044" refreshError="1"/>
      <sheetData sheetId="34045" refreshError="1"/>
      <sheetData sheetId="34046" refreshError="1"/>
      <sheetData sheetId="34047" refreshError="1"/>
      <sheetData sheetId="34048" refreshError="1"/>
      <sheetData sheetId="34049" refreshError="1"/>
      <sheetData sheetId="34050" refreshError="1"/>
      <sheetData sheetId="34051" refreshError="1"/>
      <sheetData sheetId="34052" refreshError="1"/>
      <sheetData sheetId="34053" refreshError="1"/>
      <sheetData sheetId="34054" refreshError="1"/>
      <sheetData sheetId="34055" refreshError="1"/>
      <sheetData sheetId="34056" refreshError="1"/>
      <sheetData sheetId="34057" refreshError="1"/>
      <sheetData sheetId="34058" refreshError="1"/>
      <sheetData sheetId="34059" refreshError="1"/>
      <sheetData sheetId="34060" refreshError="1"/>
      <sheetData sheetId="34061" refreshError="1"/>
      <sheetData sheetId="34062" refreshError="1"/>
      <sheetData sheetId="34063" refreshError="1"/>
      <sheetData sheetId="34064" refreshError="1"/>
      <sheetData sheetId="34065" refreshError="1"/>
      <sheetData sheetId="34066" refreshError="1"/>
      <sheetData sheetId="34067" refreshError="1"/>
      <sheetData sheetId="34068" refreshError="1"/>
      <sheetData sheetId="34069" refreshError="1"/>
      <sheetData sheetId="34070" refreshError="1"/>
      <sheetData sheetId="34071" refreshError="1"/>
      <sheetData sheetId="34072" refreshError="1"/>
      <sheetData sheetId="34073" refreshError="1"/>
      <sheetData sheetId="34074" refreshError="1"/>
      <sheetData sheetId="34075" refreshError="1"/>
      <sheetData sheetId="34076" refreshError="1"/>
      <sheetData sheetId="34077" refreshError="1"/>
      <sheetData sheetId="34078" refreshError="1"/>
      <sheetData sheetId="34079" refreshError="1"/>
      <sheetData sheetId="34080" refreshError="1"/>
      <sheetData sheetId="34081" refreshError="1"/>
      <sheetData sheetId="34082" refreshError="1"/>
      <sheetData sheetId="34083" refreshError="1"/>
      <sheetData sheetId="34084" refreshError="1"/>
      <sheetData sheetId="34085" refreshError="1"/>
      <sheetData sheetId="34086" refreshError="1"/>
      <sheetData sheetId="34087" refreshError="1"/>
      <sheetData sheetId="34088" refreshError="1"/>
      <sheetData sheetId="34089" refreshError="1"/>
      <sheetData sheetId="34090" refreshError="1"/>
      <sheetData sheetId="34091" refreshError="1"/>
      <sheetData sheetId="34092" refreshError="1"/>
      <sheetData sheetId="34093" refreshError="1"/>
      <sheetData sheetId="34094" refreshError="1"/>
      <sheetData sheetId="34095" refreshError="1"/>
      <sheetData sheetId="34096" refreshError="1"/>
      <sheetData sheetId="34097" refreshError="1"/>
      <sheetData sheetId="34098" refreshError="1"/>
      <sheetData sheetId="34099" refreshError="1"/>
      <sheetData sheetId="34100" refreshError="1"/>
      <sheetData sheetId="34101" refreshError="1"/>
      <sheetData sheetId="34102" refreshError="1"/>
      <sheetData sheetId="34103" refreshError="1"/>
      <sheetData sheetId="34104" refreshError="1"/>
      <sheetData sheetId="34105" refreshError="1"/>
      <sheetData sheetId="34106" refreshError="1"/>
      <sheetData sheetId="34107" refreshError="1"/>
      <sheetData sheetId="34108" refreshError="1"/>
      <sheetData sheetId="34109" refreshError="1"/>
      <sheetData sheetId="34110" refreshError="1"/>
      <sheetData sheetId="34111" refreshError="1"/>
      <sheetData sheetId="34112" refreshError="1"/>
      <sheetData sheetId="34113" refreshError="1"/>
      <sheetData sheetId="34114" refreshError="1"/>
      <sheetData sheetId="34115" refreshError="1"/>
      <sheetData sheetId="34116" refreshError="1"/>
      <sheetData sheetId="34117" refreshError="1"/>
      <sheetData sheetId="34118" refreshError="1"/>
      <sheetData sheetId="34119" refreshError="1"/>
      <sheetData sheetId="34120" refreshError="1"/>
      <sheetData sheetId="34121" refreshError="1"/>
      <sheetData sheetId="34122" refreshError="1"/>
      <sheetData sheetId="34123" refreshError="1"/>
      <sheetData sheetId="34124" refreshError="1"/>
      <sheetData sheetId="34125" refreshError="1"/>
      <sheetData sheetId="34126" refreshError="1"/>
      <sheetData sheetId="34127" refreshError="1"/>
      <sheetData sheetId="34128" refreshError="1"/>
      <sheetData sheetId="34129" refreshError="1"/>
      <sheetData sheetId="34130" refreshError="1"/>
      <sheetData sheetId="34131" refreshError="1"/>
      <sheetData sheetId="34132" refreshError="1"/>
      <sheetData sheetId="34133" refreshError="1"/>
      <sheetData sheetId="34134" refreshError="1"/>
      <sheetData sheetId="34135" refreshError="1"/>
      <sheetData sheetId="34136" refreshError="1"/>
      <sheetData sheetId="34137" refreshError="1"/>
      <sheetData sheetId="34138" refreshError="1"/>
      <sheetData sheetId="34139" refreshError="1"/>
      <sheetData sheetId="34140" refreshError="1"/>
      <sheetData sheetId="34141" refreshError="1"/>
      <sheetData sheetId="34142" refreshError="1"/>
      <sheetData sheetId="34143" refreshError="1"/>
      <sheetData sheetId="34144" refreshError="1"/>
      <sheetData sheetId="34145" refreshError="1"/>
      <sheetData sheetId="34146" refreshError="1"/>
      <sheetData sheetId="34147" refreshError="1"/>
      <sheetData sheetId="34148" refreshError="1"/>
      <sheetData sheetId="34149" refreshError="1"/>
      <sheetData sheetId="34150" refreshError="1"/>
      <sheetData sheetId="34151" refreshError="1"/>
      <sheetData sheetId="34152" refreshError="1"/>
      <sheetData sheetId="34153" refreshError="1"/>
      <sheetData sheetId="34154" refreshError="1"/>
      <sheetData sheetId="34155" refreshError="1"/>
      <sheetData sheetId="34156" refreshError="1"/>
      <sheetData sheetId="34157" refreshError="1"/>
      <sheetData sheetId="34158" refreshError="1"/>
      <sheetData sheetId="34159" refreshError="1"/>
      <sheetData sheetId="34160" refreshError="1"/>
      <sheetData sheetId="34161" refreshError="1"/>
      <sheetData sheetId="34162" refreshError="1"/>
      <sheetData sheetId="34163" refreshError="1"/>
      <sheetData sheetId="34164" refreshError="1"/>
      <sheetData sheetId="34165" refreshError="1"/>
      <sheetData sheetId="34166" refreshError="1"/>
      <sheetData sheetId="34167" refreshError="1"/>
      <sheetData sheetId="34168" refreshError="1"/>
      <sheetData sheetId="34169" refreshError="1"/>
      <sheetData sheetId="34170" refreshError="1"/>
      <sheetData sheetId="34171" refreshError="1"/>
      <sheetData sheetId="34172" refreshError="1"/>
      <sheetData sheetId="34173" refreshError="1"/>
      <sheetData sheetId="34174" refreshError="1"/>
      <sheetData sheetId="34175" refreshError="1"/>
      <sheetData sheetId="34176" refreshError="1"/>
      <sheetData sheetId="34177" refreshError="1"/>
      <sheetData sheetId="34178" refreshError="1"/>
      <sheetData sheetId="34179" refreshError="1"/>
      <sheetData sheetId="34180" refreshError="1"/>
      <sheetData sheetId="34181" refreshError="1"/>
      <sheetData sheetId="34182" refreshError="1"/>
      <sheetData sheetId="34183" refreshError="1"/>
      <sheetData sheetId="34184" refreshError="1"/>
      <sheetData sheetId="34185" refreshError="1"/>
      <sheetData sheetId="34186" refreshError="1"/>
      <sheetData sheetId="34187" refreshError="1"/>
      <sheetData sheetId="34188" refreshError="1"/>
      <sheetData sheetId="34189" refreshError="1"/>
      <sheetData sheetId="34190" refreshError="1"/>
      <sheetData sheetId="34191" refreshError="1"/>
      <sheetData sheetId="34192" refreshError="1"/>
      <sheetData sheetId="34193" refreshError="1"/>
      <sheetData sheetId="34194" refreshError="1"/>
      <sheetData sheetId="34195" refreshError="1"/>
      <sheetData sheetId="34196" refreshError="1"/>
      <sheetData sheetId="34197" refreshError="1"/>
      <sheetData sheetId="34198" refreshError="1"/>
      <sheetData sheetId="34199" refreshError="1"/>
      <sheetData sheetId="34200" refreshError="1"/>
      <sheetData sheetId="34201" refreshError="1"/>
      <sheetData sheetId="34202" refreshError="1"/>
      <sheetData sheetId="34203" refreshError="1"/>
      <sheetData sheetId="34204" refreshError="1"/>
      <sheetData sheetId="34205" refreshError="1"/>
      <sheetData sheetId="34206" refreshError="1"/>
      <sheetData sheetId="34207" refreshError="1"/>
      <sheetData sheetId="34208" refreshError="1"/>
      <sheetData sheetId="34209" refreshError="1"/>
      <sheetData sheetId="34210" refreshError="1"/>
      <sheetData sheetId="34211" refreshError="1"/>
      <sheetData sheetId="34212" refreshError="1"/>
      <sheetData sheetId="34213" refreshError="1"/>
      <sheetData sheetId="34214" refreshError="1"/>
      <sheetData sheetId="34215" refreshError="1"/>
      <sheetData sheetId="34216" refreshError="1"/>
      <sheetData sheetId="34217" refreshError="1"/>
      <sheetData sheetId="34218" refreshError="1"/>
      <sheetData sheetId="34219" refreshError="1"/>
      <sheetData sheetId="34220" refreshError="1"/>
      <sheetData sheetId="34221" refreshError="1"/>
      <sheetData sheetId="34222" refreshError="1"/>
      <sheetData sheetId="34223" refreshError="1"/>
      <sheetData sheetId="34224" refreshError="1"/>
      <sheetData sheetId="34225" refreshError="1"/>
      <sheetData sheetId="34226" refreshError="1"/>
      <sheetData sheetId="34227" refreshError="1"/>
      <sheetData sheetId="34228" refreshError="1"/>
      <sheetData sheetId="34229" refreshError="1"/>
      <sheetData sheetId="34230" refreshError="1"/>
      <sheetData sheetId="34231" refreshError="1"/>
      <sheetData sheetId="34232" refreshError="1"/>
      <sheetData sheetId="34233" refreshError="1"/>
      <sheetData sheetId="34234" refreshError="1"/>
      <sheetData sheetId="34235" refreshError="1"/>
      <sheetData sheetId="34236" refreshError="1"/>
      <sheetData sheetId="34237" refreshError="1"/>
      <sheetData sheetId="34238" refreshError="1"/>
      <sheetData sheetId="34239" refreshError="1"/>
      <sheetData sheetId="34240" refreshError="1"/>
      <sheetData sheetId="34241" refreshError="1"/>
      <sheetData sheetId="34242" refreshError="1"/>
      <sheetData sheetId="34243" refreshError="1"/>
      <sheetData sheetId="34244" refreshError="1"/>
      <sheetData sheetId="34245" refreshError="1"/>
      <sheetData sheetId="34246" refreshError="1"/>
      <sheetData sheetId="34247" refreshError="1"/>
      <sheetData sheetId="34248" refreshError="1"/>
      <sheetData sheetId="34249" refreshError="1"/>
      <sheetData sheetId="34250" refreshError="1"/>
      <sheetData sheetId="34251" refreshError="1"/>
      <sheetData sheetId="34252" refreshError="1"/>
      <sheetData sheetId="34253" refreshError="1"/>
      <sheetData sheetId="34254" refreshError="1"/>
      <sheetData sheetId="34255" refreshError="1"/>
      <sheetData sheetId="34256" refreshError="1"/>
      <sheetData sheetId="34257" refreshError="1"/>
      <sheetData sheetId="34258" refreshError="1"/>
      <sheetData sheetId="34259" refreshError="1"/>
      <sheetData sheetId="34260" refreshError="1"/>
      <sheetData sheetId="34261" refreshError="1"/>
      <sheetData sheetId="34262" refreshError="1"/>
      <sheetData sheetId="34263" refreshError="1"/>
      <sheetData sheetId="34264" refreshError="1"/>
      <sheetData sheetId="34265" refreshError="1"/>
      <sheetData sheetId="34266" refreshError="1"/>
      <sheetData sheetId="34267" refreshError="1"/>
      <sheetData sheetId="34268" refreshError="1"/>
      <sheetData sheetId="34269" refreshError="1"/>
      <sheetData sheetId="34270" refreshError="1"/>
      <sheetData sheetId="34271" refreshError="1"/>
      <sheetData sheetId="34272" refreshError="1"/>
      <sheetData sheetId="34273" refreshError="1"/>
      <sheetData sheetId="34274" refreshError="1"/>
      <sheetData sheetId="34275" refreshError="1"/>
      <sheetData sheetId="34276" refreshError="1"/>
      <sheetData sheetId="34277" refreshError="1"/>
      <sheetData sheetId="34278" refreshError="1"/>
      <sheetData sheetId="34279" refreshError="1"/>
      <sheetData sheetId="34280" refreshError="1"/>
      <sheetData sheetId="34281" refreshError="1"/>
      <sheetData sheetId="34282" refreshError="1"/>
      <sheetData sheetId="34283" refreshError="1"/>
      <sheetData sheetId="34284" refreshError="1"/>
      <sheetData sheetId="34285" refreshError="1"/>
      <sheetData sheetId="34286" refreshError="1"/>
      <sheetData sheetId="34287" refreshError="1"/>
      <sheetData sheetId="34288" refreshError="1"/>
      <sheetData sheetId="34289" refreshError="1"/>
      <sheetData sheetId="34290" refreshError="1"/>
      <sheetData sheetId="34291" refreshError="1"/>
      <sheetData sheetId="34292" refreshError="1"/>
      <sheetData sheetId="34293" refreshError="1"/>
      <sheetData sheetId="34294" refreshError="1"/>
      <sheetData sheetId="34295" refreshError="1"/>
      <sheetData sheetId="34296" refreshError="1"/>
      <sheetData sheetId="34297" refreshError="1"/>
      <sheetData sheetId="34298" refreshError="1"/>
      <sheetData sheetId="34299" refreshError="1"/>
      <sheetData sheetId="34300" refreshError="1"/>
      <sheetData sheetId="34301" refreshError="1"/>
      <sheetData sheetId="34302" refreshError="1"/>
      <sheetData sheetId="34303" refreshError="1"/>
      <sheetData sheetId="34304" refreshError="1"/>
      <sheetData sheetId="34305" refreshError="1"/>
      <sheetData sheetId="34306" refreshError="1"/>
      <sheetData sheetId="34307" refreshError="1"/>
      <sheetData sheetId="34308" refreshError="1"/>
      <sheetData sheetId="34309" refreshError="1"/>
      <sheetData sheetId="34310" refreshError="1"/>
      <sheetData sheetId="34311" refreshError="1"/>
      <sheetData sheetId="34312" refreshError="1"/>
      <sheetData sheetId="34313" refreshError="1"/>
      <sheetData sheetId="34314" refreshError="1"/>
      <sheetData sheetId="34315" refreshError="1"/>
      <sheetData sheetId="34316" refreshError="1"/>
      <sheetData sheetId="34317" refreshError="1"/>
      <sheetData sheetId="34318" refreshError="1"/>
      <sheetData sheetId="34319" refreshError="1"/>
      <sheetData sheetId="34320" refreshError="1"/>
      <sheetData sheetId="34321" refreshError="1"/>
      <sheetData sheetId="34322" refreshError="1"/>
      <sheetData sheetId="34323" refreshError="1"/>
      <sheetData sheetId="34324" refreshError="1"/>
      <sheetData sheetId="34325" refreshError="1"/>
      <sheetData sheetId="34326" refreshError="1"/>
      <sheetData sheetId="34327" refreshError="1"/>
      <sheetData sheetId="34328" refreshError="1"/>
      <sheetData sheetId="34329" refreshError="1"/>
      <sheetData sheetId="34330" refreshError="1"/>
      <sheetData sheetId="34331" refreshError="1"/>
      <sheetData sheetId="34332" refreshError="1"/>
      <sheetData sheetId="34333" refreshError="1"/>
      <sheetData sheetId="34334" refreshError="1"/>
      <sheetData sheetId="34335" refreshError="1"/>
      <sheetData sheetId="34336" refreshError="1"/>
      <sheetData sheetId="34337" refreshError="1"/>
      <sheetData sheetId="34338" refreshError="1"/>
      <sheetData sheetId="34339" refreshError="1"/>
      <sheetData sheetId="34340" refreshError="1"/>
      <sheetData sheetId="34341" refreshError="1"/>
      <sheetData sheetId="34342" refreshError="1"/>
      <sheetData sheetId="34343" refreshError="1"/>
      <sheetData sheetId="34344" refreshError="1"/>
      <sheetData sheetId="34345" refreshError="1"/>
      <sheetData sheetId="34346" refreshError="1"/>
      <sheetData sheetId="34347" refreshError="1"/>
      <sheetData sheetId="34348" refreshError="1"/>
      <sheetData sheetId="34349" refreshError="1"/>
      <sheetData sheetId="34350" refreshError="1"/>
      <sheetData sheetId="34351" refreshError="1"/>
      <sheetData sheetId="34352" refreshError="1"/>
      <sheetData sheetId="34353" refreshError="1"/>
      <sheetData sheetId="34354" refreshError="1"/>
      <sheetData sheetId="34355" refreshError="1"/>
      <sheetData sheetId="34356" refreshError="1"/>
      <sheetData sheetId="34357" refreshError="1"/>
      <sheetData sheetId="34358" refreshError="1"/>
      <sheetData sheetId="34359" refreshError="1"/>
      <sheetData sheetId="34360" refreshError="1"/>
      <sheetData sheetId="34361" refreshError="1"/>
      <sheetData sheetId="34362" refreshError="1"/>
      <sheetData sheetId="34363" refreshError="1"/>
      <sheetData sheetId="34364" refreshError="1"/>
      <sheetData sheetId="34365" refreshError="1"/>
      <sheetData sheetId="34366" refreshError="1"/>
      <sheetData sheetId="34367" refreshError="1"/>
      <sheetData sheetId="34368" refreshError="1"/>
      <sheetData sheetId="34369" refreshError="1"/>
      <sheetData sheetId="34370" refreshError="1"/>
      <sheetData sheetId="34371" refreshError="1"/>
      <sheetData sheetId="34372" refreshError="1"/>
      <sheetData sheetId="34373" refreshError="1"/>
      <sheetData sheetId="34374" refreshError="1"/>
      <sheetData sheetId="34375" refreshError="1"/>
      <sheetData sheetId="34376" refreshError="1"/>
      <sheetData sheetId="34377" refreshError="1"/>
      <sheetData sheetId="34378" refreshError="1"/>
      <sheetData sheetId="34379" refreshError="1"/>
      <sheetData sheetId="34380" refreshError="1"/>
      <sheetData sheetId="34381" refreshError="1"/>
      <sheetData sheetId="34382" refreshError="1"/>
      <sheetData sheetId="34383" refreshError="1"/>
      <sheetData sheetId="34384" refreshError="1"/>
      <sheetData sheetId="34385" refreshError="1"/>
      <sheetData sheetId="34386" refreshError="1"/>
      <sheetData sheetId="34387" refreshError="1"/>
      <sheetData sheetId="34388" refreshError="1"/>
      <sheetData sheetId="34389" refreshError="1"/>
      <sheetData sheetId="34390" refreshError="1"/>
      <sheetData sheetId="34391" refreshError="1"/>
      <sheetData sheetId="34392" refreshError="1"/>
      <sheetData sheetId="34393" refreshError="1"/>
      <sheetData sheetId="34394" refreshError="1"/>
      <sheetData sheetId="34395" refreshError="1"/>
      <sheetData sheetId="34396" refreshError="1"/>
      <sheetData sheetId="34397" refreshError="1"/>
      <sheetData sheetId="34398" refreshError="1"/>
      <sheetData sheetId="34399" refreshError="1"/>
      <sheetData sheetId="34400" refreshError="1"/>
      <sheetData sheetId="34401" refreshError="1"/>
      <sheetData sheetId="34402" refreshError="1"/>
      <sheetData sheetId="34403" refreshError="1"/>
      <sheetData sheetId="34404" refreshError="1"/>
      <sheetData sheetId="34405" refreshError="1"/>
      <sheetData sheetId="34406" refreshError="1"/>
      <sheetData sheetId="34407" refreshError="1"/>
      <sheetData sheetId="34408" refreshError="1"/>
      <sheetData sheetId="34409" refreshError="1"/>
      <sheetData sheetId="34410" refreshError="1"/>
      <sheetData sheetId="34411" refreshError="1"/>
      <sheetData sheetId="34412" refreshError="1"/>
      <sheetData sheetId="34413" refreshError="1"/>
      <sheetData sheetId="34414" refreshError="1"/>
      <sheetData sheetId="34415" refreshError="1"/>
      <sheetData sheetId="34416" refreshError="1"/>
      <sheetData sheetId="34417" refreshError="1"/>
      <sheetData sheetId="34418" refreshError="1"/>
      <sheetData sheetId="34419" refreshError="1"/>
      <sheetData sheetId="34420" refreshError="1"/>
      <sheetData sheetId="34421" refreshError="1"/>
      <sheetData sheetId="34422" refreshError="1"/>
      <sheetData sheetId="34423" refreshError="1"/>
      <sheetData sheetId="34424" refreshError="1"/>
      <sheetData sheetId="34425" refreshError="1"/>
      <sheetData sheetId="34426" refreshError="1"/>
      <sheetData sheetId="34427" refreshError="1"/>
      <sheetData sheetId="34428" refreshError="1"/>
      <sheetData sheetId="34429" refreshError="1"/>
      <sheetData sheetId="34430" refreshError="1"/>
      <sheetData sheetId="34431" refreshError="1"/>
      <sheetData sheetId="34432" refreshError="1"/>
      <sheetData sheetId="34433" refreshError="1"/>
      <sheetData sheetId="34434" refreshError="1"/>
      <sheetData sheetId="34435" refreshError="1"/>
      <sheetData sheetId="34436" refreshError="1"/>
      <sheetData sheetId="34437" refreshError="1"/>
      <sheetData sheetId="34438" refreshError="1"/>
      <sheetData sheetId="34439" refreshError="1"/>
      <sheetData sheetId="34440" refreshError="1"/>
      <sheetData sheetId="34441" refreshError="1"/>
      <sheetData sheetId="34442" refreshError="1"/>
      <sheetData sheetId="34443" refreshError="1"/>
      <sheetData sheetId="34444" refreshError="1"/>
      <sheetData sheetId="34445" refreshError="1"/>
      <sheetData sheetId="34446" refreshError="1"/>
      <sheetData sheetId="34447" refreshError="1"/>
      <sheetData sheetId="34448" refreshError="1"/>
      <sheetData sheetId="34449" refreshError="1"/>
      <sheetData sheetId="34450" refreshError="1"/>
      <sheetData sheetId="34451" refreshError="1"/>
      <sheetData sheetId="34452" refreshError="1"/>
      <sheetData sheetId="34453" refreshError="1"/>
      <sheetData sheetId="34454" refreshError="1"/>
      <sheetData sheetId="34455" refreshError="1"/>
      <sheetData sheetId="34456" refreshError="1"/>
      <sheetData sheetId="34457" refreshError="1"/>
      <sheetData sheetId="34458" refreshError="1"/>
      <sheetData sheetId="34459" refreshError="1"/>
      <sheetData sheetId="34460" refreshError="1"/>
      <sheetData sheetId="34461" refreshError="1"/>
      <sheetData sheetId="34462" refreshError="1"/>
      <sheetData sheetId="34463" refreshError="1"/>
      <sheetData sheetId="34464" refreshError="1"/>
      <sheetData sheetId="34465" refreshError="1"/>
      <sheetData sheetId="34466" refreshError="1"/>
      <sheetData sheetId="34467" refreshError="1"/>
      <sheetData sheetId="34468" refreshError="1"/>
      <sheetData sheetId="34469" refreshError="1"/>
      <sheetData sheetId="34470" refreshError="1"/>
      <sheetData sheetId="34471" refreshError="1"/>
      <sheetData sheetId="34472" refreshError="1"/>
      <sheetData sheetId="34473" refreshError="1"/>
      <sheetData sheetId="34474" refreshError="1"/>
      <sheetData sheetId="34475" refreshError="1"/>
      <sheetData sheetId="34476" refreshError="1"/>
      <sheetData sheetId="34477" refreshError="1"/>
      <sheetData sheetId="34478" refreshError="1"/>
      <sheetData sheetId="34479" refreshError="1"/>
      <sheetData sheetId="34480" refreshError="1"/>
      <sheetData sheetId="34481" refreshError="1"/>
      <sheetData sheetId="34482" refreshError="1"/>
      <sheetData sheetId="34483" refreshError="1"/>
      <sheetData sheetId="34484" refreshError="1"/>
      <sheetData sheetId="34485" refreshError="1"/>
      <sheetData sheetId="34486" refreshError="1"/>
      <sheetData sheetId="34487" refreshError="1"/>
      <sheetData sheetId="34488" refreshError="1"/>
      <sheetData sheetId="34489" refreshError="1"/>
      <sheetData sheetId="34490" refreshError="1"/>
      <sheetData sheetId="34491" refreshError="1"/>
      <sheetData sheetId="34492" refreshError="1"/>
      <sheetData sheetId="34493" refreshError="1"/>
      <sheetData sheetId="34494" refreshError="1"/>
      <sheetData sheetId="34495" refreshError="1"/>
      <sheetData sheetId="34496" refreshError="1"/>
      <sheetData sheetId="34497" refreshError="1"/>
      <sheetData sheetId="34498" refreshError="1"/>
      <sheetData sheetId="34499" refreshError="1"/>
      <sheetData sheetId="34500" refreshError="1"/>
      <sheetData sheetId="34501" refreshError="1"/>
      <sheetData sheetId="34502" refreshError="1"/>
      <sheetData sheetId="34503" refreshError="1"/>
      <sheetData sheetId="34504" refreshError="1"/>
      <sheetData sheetId="34505" refreshError="1"/>
      <sheetData sheetId="34506" refreshError="1"/>
      <sheetData sheetId="34507" refreshError="1"/>
      <sheetData sheetId="34508" refreshError="1"/>
      <sheetData sheetId="34509" refreshError="1"/>
      <sheetData sheetId="34510" refreshError="1"/>
      <sheetData sheetId="34511" refreshError="1"/>
      <sheetData sheetId="34512" refreshError="1"/>
      <sheetData sheetId="34513" refreshError="1"/>
      <sheetData sheetId="34514" refreshError="1"/>
      <sheetData sheetId="34515" refreshError="1"/>
      <sheetData sheetId="34516" refreshError="1"/>
      <sheetData sheetId="34517" refreshError="1"/>
      <sheetData sheetId="34518" refreshError="1"/>
      <sheetData sheetId="34519" refreshError="1"/>
      <sheetData sheetId="34520" refreshError="1"/>
      <sheetData sheetId="34521" refreshError="1"/>
      <sheetData sheetId="34522" refreshError="1"/>
      <sheetData sheetId="34523" refreshError="1"/>
      <sheetData sheetId="34524" refreshError="1"/>
      <sheetData sheetId="34525" refreshError="1"/>
      <sheetData sheetId="34526" refreshError="1"/>
      <sheetData sheetId="34527" refreshError="1"/>
      <sheetData sheetId="34528" refreshError="1"/>
      <sheetData sheetId="34529" refreshError="1"/>
      <sheetData sheetId="34530" refreshError="1"/>
      <sheetData sheetId="34531" refreshError="1"/>
      <sheetData sheetId="34532" refreshError="1"/>
      <sheetData sheetId="34533" refreshError="1"/>
      <sheetData sheetId="34534" refreshError="1"/>
      <sheetData sheetId="34535" refreshError="1"/>
      <sheetData sheetId="34536" refreshError="1"/>
      <sheetData sheetId="34537" refreshError="1"/>
      <sheetData sheetId="34538" refreshError="1"/>
      <sheetData sheetId="34539" refreshError="1"/>
      <sheetData sheetId="34540" refreshError="1"/>
      <sheetData sheetId="34541" refreshError="1"/>
      <sheetData sheetId="34542" refreshError="1"/>
      <sheetData sheetId="34543" refreshError="1"/>
      <sheetData sheetId="34544" refreshError="1"/>
      <sheetData sheetId="34545" refreshError="1"/>
      <sheetData sheetId="34546" refreshError="1"/>
      <sheetData sheetId="34547" refreshError="1"/>
      <sheetData sheetId="34548" refreshError="1"/>
      <sheetData sheetId="34549" refreshError="1"/>
      <sheetData sheetId="34550" refreshError="1"/>
      <sheetData sheetId="34551" refreshError="1"/>
      <sheetData sheetId="34552" refreshError="1"/>
      <sheetData sheetId="34553" refreshError="1"/>
      <sheetData sheetId="34554" refreshError="1"/>
      <sheetData sheetId="34555" refreshError="1"/>
      <sheetData sheetId="34556" refreshError="1"/>
      <sheetData sheetId="34557" refreshError="1"/>
      <sheetData sheetId="34558" refreshError="1"/>
      <sheetData sheetId="34559" refreshError="1"/>
      <sheetData sheetId="34560" refreshError="1"/>
      <sheetData sheetId="34561" refreshError="1"/>
      <sheetData sheetId="34562" refreshError="1"/>
      <sheetData sheetId="34563" refreshError="1"/>
      <sheetData sheetId="34564" refreshError="1"/>
      <sheetData sheetId="34565" refreshError="1"/>
      <sheetData sheetId="34566" refreshError="1"/>
      <sheetData sheetId="34567" refreshError="1"/>
      <sheetData sheetId="34568" refreshError="1"/>
      <sheetData sheetId="34569" refreshError="1"/>
      <sheetData sheetId="34570" refreshError="1"/>
      <sheetData sheetId="34571" refreshError="1"/>
      <sheetData sheetId="34572" refreshError="1"/>
      <sheetData sheetId="34573" refreshError="1"/>
      <sheetData sheetId="34574" refreshError="1"/>
      <sheetData sheetId="34575" refreshError="1"/>
      <sheetData sheetId="34576" refreshError="1"/>
      <sheetData sheetId="34577" refreshError="1"/>
      <sheetData sheetId="34578" refreshError="1"/>
      <sheetData sheetId="34579" refreshError="1"/>
      <sheetData sheetId="34580" refreshError="1"/>
      <sheetData sheetId="34581" refreshError="1"/>
      <sheetData sheetId="34582" refreshError="1"/>
      <sheetData sheetId="34583" refreshError="1"/>
      <sheetData sheetId="34584" refreshError="1"/>
      <sheetData sheetId="34585" refreshError="1"/>
      <sheetData sheetId="34586" refreshError="1"/>
      <sheetData sheetId="34587" refreshError="1"/>
      <sheetData sheetId="34588" refreshError="1"/>
      <sheetData sheetId="34589" refreshError="1"/>
      <sheetData sheetId="34590" refreshError="1"/>
      <sheetData sheetId="34591" refreshError="1"/>
      <sheetData sheetId="34592" refreshError="1"/>
      <sheetData sheetId="34593" refreshError="1"/>
      <sheetData sheetId="34594" refreshError="1"/>
      <sheetData sheetId="34595" refreshError="1"/>
      <sheetData sheetId="34596" refreshError="1"/>
      <sheetData sheetId="34597" refreshError="1"/>
      <sheetData sheetId="34598" refreshError="1"/>
      <sheetData sheetId="34599" refreshError="1"/>
      <sheetData sheetId="34600" refreshError="1"/>
      <sheetData sheetId="34601" refreshError="1"/>
      <sheetData sheetId="34602" refreshError="1"/>
      <sheetData sheetId="34603" refreshError="1"/>
      <sheetData sheetId="34604" refreshError="1"/>
      <sheetData sheetId="34605" refreshError="1"/>
      <sheetData sheetId="34606" refreshError="1"/>
      <sheetData sheetId="34607" refreshError="1"/>
      <sheetData sheetId="34608" refreshError="1"/>
      <sheetData sheetId="34609" refreshError="1"/>
      <sheetData sheetId="34610" refreshError="1"/>
      <sheetData sheetId="34611" refreshError="1"/>
      <sheetData sheetId="34612" refreshError="1"/>
      <sheetData sheetId="34613" refreshError="1"/>
      <sheetData sheetId="34614" refreshError="1"/>
      <sheetData sheetId="34615" refreshError="1"/>
      <sheetData sheetId="34616" refreshError="1"/>
      <sheetData sheetId="34617" refreshError="1"/>
      <sheetData sheetId="34618" refreshError="1"/>
      <sheetData sheetId="34619" refreshError="1"/>
      <sheetData sheetId="34620" refreshError="1"/>
      <sheetData sheetId="34621" refreshError="1"/>
      <sheetData sheetId="34622" refreshError="1"/>
      <sheetData sheetId="34623" refreshError="1"/>
      <sheetData sheetId="34624" refreshError="1"/>
      <sheetData sheetId="34625" refreshError="1"/>
      <sheetData sheetId="34626" refreshError="1"/>
      <sheetData sheetId="34627" refreshError="1"/>
      <sheetData sheetId="34628" refreshError="1"/>
      <sheetData sheetId="34629" refreshError="1"/>
      <sheetData sheetId="34630" refreshError="1"/>
      <sheetData sheetId="34631" refreshError="1"/>
      <sheetData sheetId="34632" refreshError="1"/>
      <sheetData sheetId="34633" refreshError="1"/>
      <sheetData sheetId="34634" refreshError="1"/>
      <sheetData sheetId="34635" refreshError="1"/>
      <sheetData sheetId="34636" refreshError="1"/>
      <sheetData sheetId="34637" refreshError="1"/>
      <sheetData sheetId="34638" refreshError="1"/>
      <sheetData sheetId="34639" refreshError="1"/>
      <sheetData sheetId="34640" refreshError="1"/>
      <sheetData sheetId="34641" refreshError="1"/>
      <sheetData sheetId="34642" refreshError="1"/>
      <sheetData sheetId="34643" refreshError="1"/>
      <sheetData sheetId="34644" refreshError="1"/>
      <sheetData sheetId="34645" refreshError="1"/>
      <sheetData sheetId="34646" refreshError="1"/>
      <sheetData sheetId="34647" refreshError="1"/>
      <sheetData sheetId="34648" refreshError="1"/>
      <sheetData sheetId="34649" refreshError="1"/>
      <sheetData sheetId="34650" refreshError="1"/>
      <sheetData sheetId="34651" refreshError="1"/>
      <sheetData sheetId="34652" refreshError="1"/>
      <sheetData sheetId="34653" refreshError="1"/>
      <sheetData sheetId="34654" refreshError="1"/>
      <sheetData sheetId="34655" refreshError="1"/>
      <sheetData sheetId="34656" refreshError="1"/>
      <sheetData sheetId="34657" refreshError="1"/>
      <sheetData sheetId="34658" refreshError="1"/>
      <sheetData sheetId="34659" refreshError="1"/>
      <sheetData sheetId="34660" refreshError="1"/>
      <sheetData sheetId="34661" refreshError="1"/>
      <sheetData sheetId="34662" refreshError="1"/>
      <sheetData sheetId="34663" refreshError="1"/>
      <sheetData sheetId="34664" refreshError="1"/>
      <sheetData sheetId="34665" refreshError="1"/>
      <sheetData sheetId="34666" refreshError="1"/>
      <sheetData sheetId="34667" refreshError="1"/>
      <sheetData sheetId="34668" refreshError="1"/>
      <sheetData sheetId="34669" refreshError="1"/>
      <sheetData sheetId="34670" refreshError="1"/>
      <sheetData sheetId="34671" refreshError="1"/>
      <sheetData sheetId="34672" refreshError="1"/>
      <sheetData sheetId="34673" refreshError="1"/>
      <sheetData sheetId="34674" refreshError="1"/>
      <sheetData sheetId="34675" refreshError="1"/>
      <sheetData sheetId="34676" refreshError="1"/>
      <sheetData sheetId="34677" refreshError="1"/>
      <sheetData sheetId="34678" refreshError="1"/>
      <sheetData sheetId="34679" refreshError="1"/>
      <sheetData sheetId="34680" refreshError="1"/>
      <sheetData sheetId="34681" refreshError="1"/>
      <sheetData sheetId="34682" refreshError="1"/>
      <sheetData sheetId="34683" refreshError="1"/>
      <sheetData sheetId="34684" refreshError="1"/>
      <sheetData sheetId="34685" refreshError="1"/>
      <sheetData sheetId="34686" refreshError="1"/>
      <sheetData sheetId="34687" refreshError="1"/>
      <sheetData sheetId="34688" refreshError="1"/>
      <sheetData sheetId="34689" refreshError="1"/>
      <sheetData sheetId="34690" refreshError="1"/>
      <sheetData sheetId="34691" refreshError="1"/>
      <sheetData sheetId="34692" refreshError="1"/>
      <sheetData sheetId="34693" refreshError="1"/>
      <sheetData sheetId="34694" refreshError="1"/>
      <sheetData sheetId="34695" refreshError="1"/>
      <sheetData sheetId="34696" refreshError="1"/>
      <sheetData sheetId="34697" refreshError="1"/>
      <sheetData sheetId="34698" refreshError="1"/>
      <sheetData sheetId="34699" refreshError="1"/>
      <sheetData sheetId="34700" refreshError="1"/>
      <sheetData sheetId="34701" refreshError="1"/>
      <sheetData sheetId="34702" refreshError="1"/>
      <sheetData sheetId="34703" refreshError="1"/>
      <sheetData sheetId="34704" refreshError="1"/>
      <sheetData sheetId="34705" refreshError="1"/>
      <sheetData sheetId="34706" refreshError="1"/>
      <sheetData sheetId="34707" refreshError="1"/>
      <sheetData sheetId="34708" refreshError="1"/>
      <sheetData sheetId="34709" refreshError="1"/>
      <sheetData sheetId="34710" refreshError="1"/>
      <sheetData sheetId="34711" refreshError="1"/>
      <sheetData sheetId="34712" refreshError="1"/>
      <sheetData sheetId="34713" refreshError="1"/>
      <sheetData sheetId="34714" refreshError="1"/>
      <sheetData sheetId="34715" refreshError="1"/>
      <sheetData sheetId="34716" refreshError="1"/>
      <sheetData sheetId="34717" refreshError="1"/>
      <sheetData sheetId="34718" refreshError="1"/>
      <sheetData sheetId="34719" refreshError="1"/>
      <sheetData sheetId="34720" refreshError="1"/>
      <sheetData sheetId="34721" refreshError="1"/>
      <sheetData sheetId="34722" refreshError="1"/>
      <sheetData sheetId="34723" refreshError="1"/>
      <sheetData sheetId="34724" refreshError="1"/>
      <sheetData sheetId="34725" refreshError="1"/>
      <sheetData sheetId="34726" refreshError="1"/>
      <sheetData sheetId="34727" refreshError="1"/>
      <sheetData sheetId="34728" refreshError="1"/>
      <sheetData sheetId="34729" refreshError="1"/>
      <sheetData sheetId="34730" refreshError="1"/>
      <sheetData sheetId="34731" refreshError="1"/>
      <sheetData sheetId="34732" refreshError="1"/>
      <sheetData sheetId="34733" refreshError="1"/>
      <sheetData sheetId="34734" refreshError="1"/>
      <sheetData sheetId="34735" refreshError="1"/>
      <sheetData sheetId="34736" refreshError="1"/>
      <sheetData sheetId="34737" refreshError="1"/>
      <sheetData sheetId="34738" refreshError="1"/>
      <sheetData sheetId="34739" refreshError="1"/>
      <sheetData sheetId="34740" refreshError="1"/>
      <sheetData sheetId="34741" refreshError="1"/>
      <sheetData sheetId="34742" refreshError="1"/>
      <sheetData sheetId="34743" refreshError="1"/>
      <sheetData sheetId="34744" refreshError="1"/>
      <sheetData sheetId="34745" refreshError="1"/>
      <sheetData sheetId="34746" refreshError="1"/>
      <sheetData sheetId="34747" refreshError="1"/>
      <sheetData sheetId="34748" refreshError="1"/>
      <sheetData sheetId="34749" refreshError="1"/>
      <sheetData sheetId="34750" refreshError="1"/>
      <sheetData sheetId="34751" refreshError="1"/>
      <sheetData sheetId="34752" refreshError="1"/>
      <sheetData sheetId="34753" refreshError="1"/>
      <sheetData sheetId="34754" refreshError="1"/>
      <sheetData sheetId="34755" refreshError="1"/>
      <sheetData sheetId="34756" refreshError="1"/>
      <sheetData sheetId="34757" refreshError="1"/>
      <sheetData sheetId="34758" refreshError="1"/>
      <sheetData sheetId="34759" refreshError="1"/>
      <sheetData sheetId="34760" refreshError="1"/>
      <sheetData sheetId="34761" refreshError="1"/>
      <sheetData sheetId="34762" refreshError="1"/>
      <sheetData sheetId="34763" refreshError="1"/>
      <sheetData sheetId="34764" refreshError="1"/>
      <sheetData sheetId="34765" refreshError="1"/>
      <sheetData sheetId="34766" refreshError="1"/>
      <sheetData sheetId="34767" refreshError="1"/>
      <sheetData sheetId="34768" refreshError="1"/>
      <sheetData sheetId="34769" refreshError="1"/>
      <sheetData sheetId="34770" refreshError="1"/>
      <sheetData sheetId="34771" refreshError="1"/>
      <sheetData sheetId="34772" refreshError="1"/>
      <sheetData sheetId="34773" refreshError="1"/>
      <sheetData sheetId="34774" refreshError="1"/>
      <sheetData sheetId="34775" refreshError="1"/>
      <sheetData sheetId="34776" refreshError="1"/>
      <sheetData sheetId="34777" refreshError="1"/>
      <sheetData sheetId="34778" refreshError="1"/>
      <sheetData sheetId="34779" refreshError="1"/>
      <sheetData sheetId="34780" refreshError="1"/>
      <sheetData sheetId="34781" refreshError="1"/>
      <sheetData sheetId="34782" refreshError="1"/>
      <sheetData sheetId="34783" refreshError="1"/>
      <sheetData sheetId="34784" refreshError="1"/>
      <sheetData sheetId="34785" refreshError="1"/>
      <sheetData sheetId="34786" refreshError="1"/>
      <sheetData sheetId="34787" refreshError="1"/>
      <sheetData sheetId="34788" refreshError="1"/>
      <sheetData sheetId="34789" refreshError="1"/>
      <sheetData sheetId="34790" refreshError="1"/>
      <sheetData sheetId="34791" refreshError="1"/>
      <sheetData sheetId="34792" refreshError="1"/>
      <sheetData sheetId="34793" refreshError="1"/>
      <sheetData sheetId="34794" refreshError="1"/>
      <sheetData sheetId="34795" refreshError="1"/>
      <sheetData sheetId="34796" refreshError="1"/>
      <sheetData sheetId="34797" refreshError="1"/>
      <sheetData sheetId="34798" refreshError="1"/>
      <sheetData sheetId="34799" refreshError="1"/>
      <sheetData sheetId="34800" refreshError="1"/>
      <sheetData sheetId="34801" refreshError="1"/>
      <sheetData sheetId="34802" refreshError="1"/>
      <sheetData sheetId="34803" refreshError="1"/>
      <sheetData sheetId="34804" refreshError="1"/>
      <sheetData sheetId="34805" refreshError="1"/>
      <sheetData sheetId="34806" refreshError="1"/>
      <sheetData sheetId="34807" refreshError="1"/>
      <sheetData sheetId="34808" refreshError="1"/>
      <sheetData sheetId="34809" refreshError="1"/>
      <sheetData sheetId="34810" refreshError="1"/>
      <sheetData sheetId="34811" refreshError="1"/>
      <sheetData sheetId="34812" refreshError="1"/>
      <sheetData sheetId="34813" refreshError="1"/>
      <sheetData sheetId="34814" refreshError="1"/>
      <sheetData sheetId="34815" refreshError="1"/>
      <sheetData sheetId="34816" refreshError="1"/>
      <sheetData sheetId="34817" refreshError="1"/>
      <sheetData sheetId="34818" refreshError="1"/>
      <sheetData sheetId="34819" refreshError="1"/>
      <sheetData sheetId="34820" refreshError="1"/>
      <sheetData sheetId="34821" refreshError="1"/>
      <sheetData sheetId="34822" refreshError="1"/>
      <sheetData sheetId="34823" refreshError="1"/>
      <sheetData sheetId="34824" refreshError="1"/>
      <sheetData sheetId="34825" refreshError="1"/>
      <sheetData sheetId="34826" refreshError="1"/>
      <sheetData sheetId="34827" refreshError="1"/>
      <sheetData sheetId="34828" refreshError="1"/>
      <sheetData sheetId="34829" refreshError="1"/>
      <sheetData sheetId="34830" refreshError="1"/>
      <sheetData sheetId="34831" refreshError="1"/>
      <sheetData sheetId="34832" refreshError="1"/>
      <sheetData sheetId="34833" refreshError="1"/>
      <sheetData sheetId="34834" refreshError="1"/>
      <sheetData sheetId="34835" refreshError="1"/>
      <sheetData sheetId="34836" refreshError="1"/>
      <sheetData sheetId="34837" refreshError="1"/>
      <sheetData sheetId="34838" refreshError="1"/>
      <sheetData sheetId="34839" refreshError="1"/>
      <sheetData sheetId="34840" refreshError="1"/>
      <sheetData sheetId="34841" refreshError="1"/>
      <sheetData sheetId="34842" refreshError="1"/>
      <sheetData sheetId="34843" refreshError="1"/>
      <sheetData sheetId="34844" refreshError="1"/>
      <sheetData sheetId="34845" refreshError="1"/>
      <sheetData sheetId="34846" refreshError="1"/>
      <sheetData sheetId="34847" refreshError="1"/>
      <sheetData sheetId="34848" refreshError="1"/>
      <sheetData sheetId="34849" refreshError="1"/>
      <sheetData sheetId="34850" refreshError="1"/>
      <sheetData sheetId="34851" refreshError="1"/>
      <sheetData sheetId="34852" refreshError="1"/>
      <sheetData sheetId="34853" refreshError="1"/>
      <sheetData sheetId="34854" refreshError="1"/>
      <sheetData sheetId="34855" refreshError="1"/>
      <sheetData sheetId="34856" refreshError="1"/>
      <sheetData sheetId="34857" refreshError="1"/>
      <sheetData sheetId="34858" refreshError="1"/>
      <sheetData sheetId="34859" refreshError="1"/>
      <sheetData sheetId="34860" refreshError="1"/>
      <sheetData sheetId="34861" refreshError="1"/>
      <sheetData sheetId="34862" refreshError="1"/>
      <sheetData sheetId="34863" refreshError="1"/>
      <sheetData sheetId="34864" refreshError="1"/>
      <sheetData sheetId="34865" refreshError="1"/>
      <sheetData sheetId="34866" refreshError="1"/>
      <sheetData sheetId="34867" refreshError="1"/>
      <sheetData sheetId="34868" refreshError="1"/>
      <sheetData sheetId="34869" refreshError="1"/>
      <sheetData sheetId="34870" refreshError="1"/>
      <sheetData sheetId="34871" refreshError="1"/>
      <sheetData sheetId="34872" refreshError="1"/>
      <sheetData sheetId="34873" refreshError="1"/>
      <sheetData sheetId="34874" refreshError="1"/>
      <sheetData sheetId="34875" refreshError="1"/>
      <sheetData sheetId="34876" refreshError="1"/>
      <sheetData sheetId="34877" refreshError="1"/>
      <sheetData sheetId="34878" refreshError="1"/>
      <sheetData sheetId="34879" refreshError="1"/>
      <sheetData sheetId="34880" refreshError="1"/>
      <sheetData sheetId="34881" refreshError="1"/>
      <sheetData sheetId="34882" refreshError="1"/>
      <sheetData sheetId="34883" refreshError="1"/>
      <sheetData sheetId="34884" refreshError="1"/>
      <sheetData sheetId="34885" refreshError="1"/>
      <sheetData sheetId="34886" refreshError="1"/>
      <sheetData sheetId="34887" refreshError="1"/>
      <sheetData sheetId="34888" refreshError="1"/>
      <sheetData sheetId="34889" refreshError="1"/>
      <sheetData sheetId="34890" refreshError="1"/>
      <sheetData sheetId="34891" refreshError="1"/>
      <sheetData sheetId="34892" refreshError="1"/>
      <sheetData sheetId="34893" refreshError="1"/>
      <sheetData sheetId="34894" refreshError="1"/>
      <sheetData sheetId="34895" refreshError="1"/>
      <sheetData sheetId="34896" refreshError="1"/>
      <sheetData sheetId="34897" refreshError="1"/>
      <sheetData sheetId="34898" refreshError="1"/>
      <sheetData sheetId="34899" refreshError="1"/>
      <sheetData sheetId="34900" refreshError="1"/>
      <sheetData sheetId="34901" refreshError="1"/>
      <sheetData sheetId="34902" refreshError="1"/>
      <sheetData sheetId="34903" refreshError="1"/>
      <sheetData sheetId="34904" refreshError="1"/>
      <sheetData sheetId="34905" refreshError="1"/>
      <sheetData sheetId="34906" refreshError="1"/>
      <sheetData sheetId="34907" refreshError="1"/>
      <sheetData sheetId="34908" refreshError="1"/>
      <sheetData sheetId="34909" refreshError="1"/>
      <sheetData sheetId="34910" refreshError="1"/>
      <sheetData sheetId="34911" refreshError="1"/>
      <sheetData sheetId="34912" refreshError="1"/>
      <sheetData sheetId="34913" refreshError="1"/>
      <sheetData sheetId="34914" refreshError="1"/>
      <sheetData sheetId="34915" refreshError="1"/>
      <sheetData sheetId="34916" refreshError="1"/>
      <sheetData sheetId="34917" refreshError="1"/>
      <sheetData sheetId="34918" refreshError="1"/>
      <sheetData sheetId="34919" refreshError="1"/>
      <sheetData sheetId="34920" refreshError="1"/>
      <sheetData sheetId="34921" refreshError="1"/>
      <sheetData sheetId="34922" refreshError="1"/>
      <sheetData sheetId="34923" refreshError="1"/>
      <sheetData sheetId="34924" refreshError="1"/>
      <sheetData sheetId="34925" refreshError="1"/>
      <sheetData sheetId="34926" refreshError="1"/>
      <sheetData sheetId="34927" refreshError="1"/>
      <sheetData sheetId="34928" refreshError="1"/>
      <sheetData sheetId="34929" refreshError="1"/>
      <sheetData sheetId="34930" refreshError="1"/>
      <sheetData sheetId="34931" refreshError="1"/>
      <sheetData sheetId="34932" refreshError="1"/>
      <sheetData sheetId="34933" refreshError="1"/>
      <sheetData sheetId="34934" refreshError="1"/>
      <sheetData sheetId="34935" refreshError="1"/>
      <sheetData sheetId="34936" refreshError="1"/>
      <sheetData sheetId="34937" refreshError="1"/>
      <sheetData sheetId="34938" refreshError="1"/>
      <sheetData sheetId="34939" refreshError="1"/>
      <sheetData sheetId="34940" refreshError="1"/>
      <sheetData sheetId="34941" refreshError="1"/>
      <sheetData sheetId="34942" refreshError="1"/>
      <sheetData sheetId="34943" refreshError="1"/>
      <sheetData sheetId="34944" refreshError="1"/>
      <sheetData sheetId="34945" refreshError="1"/>
      <sheetData sheetId="34946" refreshError="1"/>
      <sheetData sheetId="34947" refreshError="1"/>
      <sheetData sheetId="34948" refreshError="1"/>
      <sheetData sheetId="34949" refreshError="1"/>
      <sheetData sheetId="34950" refreshError="1"/>
      <sheetData sheetId="34951" refreshError="1"/>
      <sheetData sheetId="34952" refreshError="1"/>
      <sheetData sheetId="34953" refreshError="1"/>
      <sheetData sheetId="34954" refreshError="1"/>
      <sheetData sheetId="34955" refreshError="1"/>
      <sheetData sheetId="34956" refreshError="1"/>
      <sheetData sheetId="34957" refreshError="1"/>
      <sheetData sheetId="34958" refreshError="1"/>
      <sheetData sheetId="34959" refreshError="1"/>
      <sheetData sheetId="34960" refreshError="1"/>
      <sheetData sheetId="34961" refreshError="1"/>
      <sheetData sheetId="34962" refreshError="1"/>
      <sheetData sheetId="34963" refreshError="1"/>
      <sheetData sheetId="34964" refreshError="1"/>
      <sheetData sheetId="34965" refreshError="1"/>
      <sheetData sheetId="34966" refreshError="1"/>
      <sheetData sheetId="34967" refreshError="1"/>
      <sheetData sheetId="34968" refreshError="1"/>
      <sheetData sheetId="34969" refreshError="1"/>
      <sheetData sheetId="34970" refreshError="1"/>
      <sheetData sheetId="34971" refreshError="1"/>
      <sheetData sheetId="34972" refreshError="1"/>
      <sheetData sheetId="34973" refreshError="1"/>
      <sheetData sheetId="34974" refreshError="1"/>
      <sheetData sheetId="34975" refreshError="1"/>
      <sheetData sheetId="34976" refreshError="1"/>
      <sheetData sheetId="34977" refreshError="1"/>
      <sheetData sheetId="34978" refreshError="1"/>
      <sheetData sheetId="34979" refreshError="1"/>
      <sheetData sheetId="34980" refreshError="1"/>
      <sheetData sheetId="34981" refreshError="1"/>
      <sheetData sheetId="34982" refreshError="1"/>
      <sheetData sheetId="34983" refreshError="1"/>
      <sheetData sheetId="34984" refreshError="1"/>
      <sheetData sheetId="34985" refreshError="1"/>
      <sheetData sheetId="34986" refreshError="1"/>
      <sheetData sheetId="34987" refreshError="1"/>
      <sheetData sheetId="34988" refreshError="1"/>
      <sheetData sheetId="34989" refreshError="1"/>
      <sheetData sheetId="34990" refreshError="1"/>
      <sheetData sheetId="34991" refreshError="1"/>
      <sheetData sheetId="34992" refreshError="1"/>
      <sheetData sheetId="34993" refreshError="1"/>
      <sheetData sheetId="34994" refreshError="1"/>
      <sheetData sheetId="34995" refreshError="1"/>
      <sheetData sheetId="34996" refreshError="1"/>
      <sheetData sheetId="34997" refreshError="1"/>
      <sheetData sheetId="34998" refreshError="1"/>
      <sheetData sheetId="34999" refreshError="1"/>
      <sheetData sheetId="35000" refreshError="1"/>
      <sheetData sheetId="35001" refreshError="1"/>
      <sheetData sheetId="35002" refreshError="1"/>
      <sheetData sheetId="35003" refreshError="1"/>
      <sheetData sheetId="35004" refreshError="1"/>
      <sheetData sheetId="35005" refreshError="1"/>
      <sheetData sheetId="35006" refreshError="1"/>
      <sheetData sheetId="35007" refreshError="1"/>
      <sheetData sheetId="35008" refreshError="1"/>
      <sheetData sheetId="35009" refreshError="1"/>
      <sheetData sheetId="35010" refreshError="1"/>
      <sheetData sheetId="35011" refreshError="1"/>
      <sheetData sheetId="35012" refreshError="1"/>
      <sheetData sheetId="35013" refreshError="1"/>
      <sheetData sheetId="35014" refreshError="1"/>
      <sheetData sheetId="35015" refreshError="1"/>
      <sheetData sheetId="35016" refreshError="1"/>
      <sheetData sheetId="35017" refreshError="1"/>
      <sheetData sheetId="35018" refreshError="1"/>
      <sheetData sheetId="35019" refreshError="1"/>
      <sheetData sheetId="35020" refreshError="1"/>
      <sheetData sheetId="35021" refreshError="1"/>
      <sheetData sheetId="35022" refreshError="1"/>
      <sheetData sheetId="35023" refreshError="1"/>
      <sheetData sheetId="35024" refreshError="1"/>
      <sheetData sheetId="35025" refreshError="1"/>
      <sheetData sheetId="35026" refreshError="1"/>
      <sheetData sheetId="35027" refreshError="1"/>
      <sheetData sheetId="35028" refreshError="1"/>
      <sheetData sheetId="35029" refreshError="1"/>
      <sheetData sheetId="35030" refreshError="1"/>
      <sheetData sheetId="35031" refreshError="1"/>
      <sheetData sheetId="35032" refreshError="1"/>
      <sheetData sheetId="35033" refreshError="1"/>
      <sheetData sheetId="35034" refreshError="1"/>
      <sheetData sheetId="35035" refreshError="1"/>
      <sheetData sheetId="35036" refreshError="1"/>
      <sheetData sheetId="35037" refreshError="1"/>
      <sheetData sheetId="35038" refreshError="1"/>
      <sheetData sheetId="35039" refreshError="1"/>
      <sheetData sheetId="35040" refreshError="1"/>
      <sheetData sheetId="35041" refreshError="1"/>
      <sheetData sheetId="35042" refreshError="1"/>
      <sheetData sheetId="35043" refreshError="1"/>
      <sheetData sheetId="35044" refreshError="1"/>
      <sheetData sheetId="35045" refreshError="1"/>
      <sheetData sheetId="35046" refreshError="1"/>
      <sheetData sheetId="35047" refreshError="1"/>
      <sheetData sheetId="35048" refreshError="1"/>
      <sheetData sheetId="35049" refreshError="1"/>
      <sheetData sheetId="35050" refreshError="1"/>
      <sheetData sheetId="35051" refreshError="1"/>
      <sheetData sheetId="35052" refreshError="1"/>
      <sheetData sheetId="35053" refreshError="1"/>
      <sheetData sheetId="35054" refreshError="1"/>
      <sheetData sheetId="35055" refreshError="1"/>
      <sheetData sheetId="35056" refreshError="1"/>
      <sheetData sheetId="35057" refreshError="1"/>
      <sheetData sheetId="35058" refreshError="1"/>
      <sheetData sheetId="35059" refreshError="1"/>
      <sheetData sheetId="35060" refreshError="1"/>
      <sheetData sheetId="35061" refreshError="1"/>
      <sheetData sheetId="35062" refreshError="1"/>
      <sheetData sheetId="35063" refreshError="1"/>
      <sheetData sheetId="35064" refreshError="1"/>
      <sheetData sheetId="35065" refreshError="1"/>
      <sheetData sheetId="35066" refreshError="1"/>
      <sheetData sheetId="35067" refreshError="1"/>
      <sheetData sheetId="35068" refreshError="1"/>
      <sheetData sheetId="35069" refreshError="1"/>
      <sheetData sheetId="35070" refreshError="1"/>
      <sheetData sheetId="35071" refreshError="1"/>
      <sheetData sheetId="35072" refreshError="1"/>
      <sheetData sheetId="35073" refreshError="1"/>
      <sheetData sheetId="35074" refreshError="1"/>
      <sheetData sheetId="35075" refreshError="1"/>
      <sheetData sheetId="35076" refreshError="1"/>
      <sheetData sheetId="35077" refreshError="1"/>
      <sheetData sheetId="35078" refreshError="1"/>
      <sheetData sheetId="35079" refreshError="1"/>
      <sheetData sheetId="35080" refreshError="1"/>
      <sheetData sheetId="35081" refreshError="1"/>
      <sheetData sheetId="35082" refreshError="1"/>
      <sheetData sheetId="35083" refreshError="1"/>
      <sheetData sheetId="35084" refreshError="1"/>
      <sheetData sheetId="35085" refreshError="1"/>
      <sheetData sheetId="35086" refreshError="1"/>
      <sheetData sheetId="35087" refreshError="1"/>
      <sheetData sheetId="35088" refreshError="1"/>
      <sheetData sheetId="35089" refreshError="1"/>
      <sheetData sheetId="35090" refreshError="1"/>
      <sheetData sheetId="35091" refreshError="1"/>
      <sheetData sheetId="35092" refreshError="1"/>
      <sheetData sheetId="35093" refreshError="1"/>
      <sheetData sheetId="35094" refreshError="1"/>
      <sheetData sheetId="35095" refreshError="1"/>
      <sheetData sheetId="35096" refreshError="1"/>
      <sheetData sheetId="35097" refreshError="1"/>
      <sheetData sheetId="35098" refreshError="1"/>
      <sheetData sheetId="35099" refreshError="1"/>
      <sheetData sheetId="35100" refreshError="1"/>
      <sheetData sheetId="35101" refreshError="1"/>
      <sheetData sheetId="35102" refreshError="1"/>
      <sheetData sheetId="35103" refreshError="1"/>
      <sheetData sheetId="35104" refreshError="1"/>
      <sheetData sheetId="35105" refreshError="1"/>
      <sheetData sheetId="35106" refreshError="1"/>
      <sheetData sheetId="35107" refreshError="1"/>
      <sheetData sheetId="35108" refreshError="1"/>
      <sheetData sheetId="35109" refreshError="1"/>
      <sheetData sheetId="35110" refreshError="1"/>
      <sheetData sheetId="35111" refreshError="1"/>
      <sheetData sheetId="35112" refreshError="1"/>
      <sheetData sheetId="35113" refreshError="1"/>
      <sheetData sheetId="35114" refreshError="1"/>
      <sheetData sheetId="35115" refreshError="1"/>
      <sheetData sheetId="35116" refreshError="1"/>
      <sheetData sheetId="35117" refreshError="1"/>
      <sheetData sheetId="35118" refreshError="1"/>
      <sheetData sheetId="35119" refreshError="1"/>
      <sheetData sheetId="35120" refreshError="1"/>
      <sheetData sheetId="35121" refreshError="1"/>
      <sheetData sheetId="35122" refreshError="1"/>
      <sheetData sheetId="35123" refreshError="1"/>
      <sheetData sheetId="35124" refreshError="1"/>
      <sheetData sheetId="35125" refreshError="1"/>
      <sheetData sheetId="35126" refreshError="1"/>
      <sheetData sheetId="35127" refreshError="1"/>
      <sheetData sheetId="35128" refreshError="1"/>
      <sheetData sheetId="35129" refreshError="1"/>
      <sheetData sheetId="35130" refreshError="1"/>
      <sheetData sheetId="35131" refreshError="1"/>
      <sheetData sheetId="35132" refreshError="1"/>
      <sheetData sheetId="35133" refreshError="1"/>
      <sheetData sheetId="35134" refreshError="1"/>
      <sheetData sheetId="35135" refreshError="1"/>
      <sheetData sheetId="35136" refreshError="1"/>
      <sheetData sheetId="35137" refreshError="1"/>
      <sheetData sheetId="35138" refreshError="1"/>
      <sheetData sheetId="35139" refreshError="1"/>
      <sheetData sheetId="35140" refreshError="1"/>
      <sheetData sheetId="35141" refreshError="1"/>
      <sheetData sheetId="35142" refreshError="1"/>
      <sheetData sheetId="35143" refreshError="1"/>
      <sheetData sheetId="35144" refreshError="1"/>
      <sheetData sheetId="35145" refreshError="1"/>
      <sheetData sheetId="35146" refreshError="1"/>
      <sheetData sheetId="35147" refreshError="1"/>
      <sheetData sheetId="35148" refreshError="1"/>
      <sheetData sheetId="35149" refreshError="1"/>
      <sheetData sheetId="35150" refreshError="1"/>
      <sheetData sheetId="35151" refreshError="1"/>
      <sheetData sheetId="35152" refreshError="1"/>
      <sheetData sheetId="35153" refreshError="1"/>
      <sheetData sheetId="35154" refreshError="1"/>
      <sheetData sheetId="35155" refreshError="1"/>
      <sheetData sheetId="35156" refreshError="1"/>
      <sheetData sheetId="35157" refreshError="1"/>
      <sheetData sheetId="35158" refreshError="1"/>
      <sheetData sheetId="35159" refreshError="1"/>
      <sheetData sheetId="35160" refreshError="1"/>
      <sheetData sheetId="35161" refreshError="1"/>
      <sheetData sheetId="35162" refreshError="1"/>
      <sheetData sheetId="35163" refreshError="1"/>
      <sheetData sheetId="35164" refreshError="1"/>
      <sheetData sheetId="35165" refreshError="1"/>
      <sheetData sheetId="35166" refreshError="1"/>
      <sheetData sheetId="35167" refreshError="1"/>
      <sheetData sheetId="35168" refreshError="1"/>
      <sheetData sheetId="35169" refreshError="1"/>
      <sheetData sheetId="35170" refreshError="1"/>
      <sheetData sheetId="35171" refreshError="1"/>
      <sheetData sheetId="35172" refreshError="1"/>
      <sheetData sheetId="35173" refreshError="1"/>
      <sheetData sheetId="35174" refreshError="1"/>
      <sheetData sheetId="35175" refreshError="1"/>
      <sheetData sheetId="35176" refreshError="1"/>
      <sheetData sheetId="35177" refreshError="1"/>
      <sheetData sheetId="35178" refreshError="1"/>
      <sheetData sheetId="35179" refreshError="1"/>
      <sheetData sheetId="35180" refreshError="1"/>
      <sheetData sheetId="35181" refreshError="1"/>
      <sheetData sheetId="35182" refreshError="1"/>
      <sheetData sheetId="35183" refreshError="1"/>
      <sheetData sheetId="35184" refreshError="1"/>
      <sheetData sheetId="35185" refreshError="1"/>
      <sheetData sheetId="35186" refreshError="1"/>
      <sheetData sheetId="35187" refreshError="1"/>
      <sheetData sheetId="35188" refreshError="1"/>
      <sheetData sheetId="35189" refreshError="1"/>
      <sheetData sheetId="35190" refreshError="1"/>
      <sheetData sheetId="35191" refreshError="1"/>
      <sheetData sheetId="35192" refreshError="1"/>
      <sheetData sheetId="35193" refreshError="1"/>
      <sheetData sheetId="35194" refreshError="1"/>
      <sheetData sheetId="35195" refreshError="1"/>
      <sheetData sheetId="35196" refreshError="1"/>
      <sheetData sheetId="35197" refreshError="1"/>
      <sheetData sheetId="35198" refreshError="1"/>
      <sheetData sheetId="35199" refreshError="1"/>
      <sheetData sheetId="35200" refreshError="1"/>
      <sheetData sheetId="35201" refreshError="1"/>
      <sheetData sheetId="35202" refreshError="1"/>
      <sheetData sheetId="35203" refreshError="1"/>
      <sheetData sheetId="35204" refreshError="1"/>
      <sheetData sheetId="35205" refreshError="1"/>
      <sheetData sheetId="35206" refreshError="1"/>
      <sheetData sheetId="35207" refreshError="1"/>
      <sheetData sheetId="35208" refreshError="1"/>
      <sheetData sheetId="35209" refreshError="1"/>
      <sheetData sheetId="35210" refreshError="1"/>
      <sheetData sheetId="35211" refreshError="1"/>
      <sheetData sheetId="35212" refreshError="1"/>
      <sheetData sheetId="35213" refreshError="1"/>
      <sheetData sheetId="35214" refreshError="1"/>
      <sheetData sheetId="35215" refreshError="1"/>
      <sheetData sheetId="35216" refreshError="1"/>
      <sheetData sheetId="35217" refreshError="1"/>
      <sheetData sheetId="35218" refreshError="1"/>
      <sheetData sheetId="35219" refreshError="1"/>
      <sheetData sheetId="35220" refreshError="1"/>
      <sheetData sheetId="35221" refreshError="1"/>
      <sheetData sheetId="35222" refreshError="1"/>
      <sheetData sheetId="35223" refreshError="1"/>
      <sheetData sheetId="35224" refreshError="1"/>
      <sheetData sheetId="35225" refreshError="1"/>
      <sheetData sheetId="35226" refreshError="1"/>
      <sheetData sheetId="35227" refreshError="1"/>
      <sheetData sheetId="35228" refreshError="1"/>
      <sheetData sheetId="35229" refreshError="1"/>
      <sheetData sheetId="35230" refreshError="1"/>
      <sheetData sheetId="35231" refreshError="1"/>
      <sheetData sheetId="35232" refreshError="1"/>
      <sheetData sheetId="35233" refreshError="1"/>
      <sheetData sheetId="35234" refreshError="1"/>
      <sheetData sheetId="35235" refreshError="1"/>
      <sheetData sheetId="35236" refreshError="1"/>
      <sheetData sheetId="35237" refreshError="1"/>
      <sheetData sheetId="35238" refreshError="1"/>
      <sheetData sheetId="35239" refreshError="1"/>
      <sheetData sheetId="35240" refreshError="1"/>
      <sheetData sheetId="35241" refreshError="1"/>
      <sheetData sheetId="35242" refreshError="1"/>
      <sheetData sheetId="35243" refreshError="1"/>
      <sheetData sheetId="35244" refreshError="1"/>
      <sheetData sheetId="35245" refreshError="1"/>
      <sheetData sheetId="35246" refreshError="1"/>
      <sheetData sheetId="35247" refreshError="1"/>
      <sheetData sheetId="35248" refreshError="1"/>
      <sheetData sheetId="35249" refreshError="1"/>
      <sheetData sheetId="35250" refreshError="1"/>
      <sheetData sheetId="35251" refreshError="1"/>
      <sheetData sheetId="35252" refreshError="1"/>
      <sheetData sheetId="35253" refreshError="1"/>
      <sheetData sheetId="35254" refreshError="1"/>
      <sheetData sheetId="35255" refreshError="1"/>
      <sheetData sheetId="35256" refreshError="1"/>
      <sheetData sheetId="35257" refreshError="1"/>
      <sheetData sheetId="35258" refreshError="1"/>
      <sheetData sheetId="35259" refreshError="1"/>
      <sheetData sheetId="35260" refreshError="1"/>
      <sheetData sheetId="35261" refreshError="1"/>
      <sheetData sheetId="35262" refreshError="1"/>
      <sheetData sheetId="35263" refreshError="1"/>
      <sheetData sheetId="35264" refreshError="1"/>
      <sheetData sheetId="35265" refreshError="1"/>
      <sheetData sheetId="35266" refreshError="1"/>
      <sheetData sheetId="35267" refreshError="1"/>
      <sheetData sheetId="35268" refreshError="1"/>
      <sheetData sheetId="35269" refreshError="1"/>
      <sheetData sheetId="35270" refreshError="1"/>
      <sheetData sheetId="35271" refreshError="1"/>
      <sheetData sheetId="35272" refreshError="1"/>
      <sheetData sheetId="35273" refreshError="1"/>
      <sheetData sheetId="35274" refreshError="1"/>
      <sheetData sheetId="35275" refreshError="1"/>
      <sheetData sheetId="35276" refreshError="1"/>
      <sheetData sheetId="35277" refreshError="1"/>
      <sheetData sheetId="35278" refreshError="1"/>
      <sheetData sheetId="35279" refreshError="1"/>
      <sheetData sheetId="35280" refreshError="1"/>
      <sheetData sheetId="35281" refreshError="1"/>
      <sheetData sheetId="35282" refreshError="1"/>
      <sheetData sheetId="35283" refreshError="1"/>
      <sheetData sheetId="35284" refreshError="1"/>
      <sheetData sheetId="35285" refreshError="1"/>
      <sheetData sheetId="35286" refreshError="1"/>
      <sheetData sheetId="35287" refreshError="1"/>
      <sheetData sheetId="35288" refreshError="1"/>
      <sheetData sheetId="35289" refreshError="1"/>
      <sheetData sheetId="35290" refreshError="1"/>
      <sheetData sheetId="35291" refreshError="1"/>
      <sheetData sheetId="35292" refreshError="1"/>
      <sheetData sheetId="35293" refreshError="1"/>
      <sheetData sheetId="35294" refreshError="1"/>
      <sheetData sheetId="35295" refreshError="1"/>
      <sheetData sheetId="35296" refreshError="1"/>
      <sheetData sheetId="35297" refreshError="1"/>
      <sheetData sheetId="35298" refreshError="1"/>
      <sheetData sheetId="35299" refreshError="1"/>
      <sheetData sheetId="35300" refreshError="1"/>
      <sheetData sheetId="35301" refreshError="1"/>
      <sheetData sheetId="35302" refreshError="1"/>
      <sheetData sheetId="35303" refreshError="1"/>
      <sheetData sheetId="35304" refreshError="1"/>
      <sheetData sheetId="35305" refreshError="1"/>
      <sheetData sheetId="35306" refreshError="1"/>
      <sheetData sheetId="35307" refreshError="1"/>
      <sheetData sheetId="35308" refreshError="1"/>
      <sheetData sheetId="35309" refreshError="1"/>
      <sheetData sheetId="35310" refreshError="1"/>
      <sheetData sheetId="35311" refreshError="1"/>
      <sheetData sheetId="35312" refreshError="1"/>
      <sheetData sheetId="35313" refreshError="1"/>
      <sheetData sheetId="35314" refreshError="1"/>
      <sheetData sheetId="35315" refreshError="1"/>
      <sheetData sheetId="35316" refreshError="1"/>
      <sheetData sheetId="35317" refreshError="1"/>
      <sheetData sheetId="35318" refreshError="1"/>
      <sheetData sheetId="35319" refreshError="1"/>
      <sheetData sheetId="35320" refreshError="1"/>
      <sheetData sheetId="35321" refreshError="1"/>
      <sheetData sheetId="35322" refreshError="1"/>
      <sheetData sheetId="35323" refreshError="1"/>
      <sheetData sheetId="35324" refreshError="1"/>
      <sheetData sheetId="35325" refreshError="1"/>
      <sheetData sheetId="35326" refreshError="1"/>
      <sheetData sheetId="35327" refreshError="1"/>
      <sheetData sheetId="35328" refreshError="1"/>
      <sheetData sheetId="35329" refreshError="1"/>
      <sheetData sheetId="35330" refreshError="1"/>
      <sheetData sheetId="35331" refreshError="1"/>
      <sheetData sheetId="35332" refreshError="1"/>
      <sheetData sheetId="35333" refreshError="1"/>
      <sheetData sheetId="35334" refreshError="1"/>
      <sheetData sheetId="35335" refreshError="1"/>
      <sheetData sheetId="35336" refreshError="1"/>
      <sheetData sheetId="35337" refreshError="1"/>
      <sheetData sheetId="35338" refreshError="1"/>
      <sheetData sheetId="35339" refreshError="1"/>
      <sheetData sheetId="35340" refreshError="1"/>
      <sheetData sheetId="35341" refreshError="1"/>
      <sheetData sheetId="35342" refreshError="1"/>
      <sheetData sheetId="35343" refreshError="1"/>
      <sheetData sheetId="35344" refreshError="1"/>
      <sheetData sheetId="35345" refreshError="1"/>
      <sheetData sheetId="35346" refreshError="1"/>
      <sheetData sheetId="35347" refreshError="1"/>
      <sheetData sheetId="35348" refreshError="1"/>
      <sheetData sheetId="35349" refreshError="1"/>
      <sheetData sheetId="35350" refreshError="1"/>
      <sheetData sheetId="35351" refreshError="1"/>
      <sheetData sheetId="35352" refreshError="1"/>
      <sheetData sheetId="35353" refreshError="1"/>
      <sheetData sheetId="35354" refreshError="1"/>
      <sheetData sheetId="35355" refreshError="1"/>
      <sheetData sheetId="35356" refreshError="1"/>
      <sheetData sheetId="35357" refreshError="1"/>
      <sheetData sheetId="35358" refreshError="1"/>
      <sheetData sheetId="35359" refreshError="1"/>
      <sheetData sheetId="35360" refreshError="1"/>
      <sheetData sheetId="35361" refreshError="1"/>
      <sheetData sheetId="35362" refreshError="1"/>
      <sheetData sheetId="35363" refreshError="1"/>
      <sheetData sheetId="35364" refreshError="1"/>
      <sheetData sheetId="35365" refreshError="1"/>
      <sheetData sheetId="35366" refreshError="1"/>
      <sheetData sheetId="35367" refreshError="1"/>
      <sheetData sheetId="35368" refreshError="1"/>
      <sheetData sheetId="35369" refreshError="1"/>
      <sheetData sheetId="35370" refreshError="1"/>
      <sheetData sheetId="35371" refreshError="1"/>
      <sheetData sheetId="35372" refreshError="1"/>
      <sheetData sheetId="35373" refreshError="1"/>
      <sheetData sheetId="35374" refreshError="1"/>
      <sheetData sheetId="35375" refreshError="1"/>
      <sheetData sheetId="35376" refreshError="1"/>
      <sheetData sheetId="35377" refreshError="1"/>
      <sheetData sheetId="35378" refreshError="1"/>
      <sheetData sheetId="35379" refreshError="1"/>
      <sheetData sheetId="35380" refreshError="1"/>
      <sheetData sheetId="35381" refreshError="1"/>
      <sheetData sheetId="35382" refreshError="1"/>
      <sheetData sheetId="35383" refreshError="1"/>
      <sheetData sheetId="35384" refreshError="1"/>
      <sheetData sheetId="35385" refreshError="1"/>
      <sheetData sheetId="35386" refreshError="1"/>
      <sheetData sheetId="35387" refreshError="1"/>
      <sheetData sheetId="35388" refreshError="1"/>
      <sheetData sheetId="35389" refreshError="1"/>
      <sheetData sheetId="35390" refreshError="1"/>
      <sheetData sheetId="35391" refreshError="1"/>
      <sheetData sheetId="35392" refreshError="1"/>
      <sheetData sheetId="35393" refreshError="1"/>
      <sheetData sheetId="35394" refreshError="1"/>
      <sheetData sheetId="35395" refreshError="1"/>
      <sheetData sheetId="35396" refreshError="1"/>
      <sheetData sheetId="35397" refreshError="1"/>
      <sheetData sheetId="35398" refreshError="1"/>
      <sheetData sheetId="35399" refreshError="1"/>
      <sheetData sheetId="35400" refreshError="1"/>
      <sheetData sheetId="35401" refreshError="1"/>
      <sheetData sheetId="35402" refreshError="1"/>
      <sheetData sheetId="35403" refreshError="1"/>
      <sheetData sheetId="35404" refreshError="1"/>
      <sheetData sheetId="35405" refreshError="1"/>
      <sheetData sheetId="35406" refreshError="1"/>
      <sheetData sheetId="35407" refreshError="1"/>
      <sheetData sheetId="35408" refreshError="1"/>
      <sheetData sheetId="35409" refreshError="1"/>
      <sheetData sheetId="35410" refreshError="1"/>
      <sheetData sheetId="35411" refreshError="1"/>
      <sheetData sheetId="35412" refreshError="1"/>
      <sheetData sheetId="35413" refreshError="1"/>
      <sheetData sheetId="35414" refreshError="1"/>
      <sheetData sheetId="35415" refreshError="1"/>
      <sheetData sheetId="35416" refreshError="1"/>
      <sheetData sheetId="35417" refreshError="1"/>
      <sheetData sheetId="35418" refreshError="1"/>
      <sheetData sheetId="35419" refreshError="1"/>
      <sheetData sheetId="35420" refreshError="1"/>
      <sheetData sheetId="35421" refreshError="1"/>
      <sheetData sheetId="35422" refreshError="1"/>
      <sheetData sheetId="35423" refreshError="1"/>
      <sheetData sheetId="35424" refreshError="1"/>
      <sheetData sheetId="35425" refreshError="1"/>
      <sheetData sheetId="35426" refreshError="1"/>
      <sheetData sheetId="35427" refreshError="1"/>
      <sheetData sheetId="35428" refreshError="1"/>
      <sheetData sheetId="35429" refreshError="1"/>
      <sheetData sheetId="35430" refreshError="1"/>
      <sheetData sheetId="35431" refreshError="1"/>
      <sheetData sheetId="35432" refreshError="1"/>
      <sheetData sheetId="35433" refreshError="1"/>
      <sheetData sheetId="35434" refreshError="1"/>
      <sheetData sheetId="35435" refreshError="1"/>
      <sheetData sheetId="35436" refreshError="1"/>
      <sheetData sheetId="35437" refreshError="1"/>
      <sheetData sheetId="35438" refreshError="1"/>
      <sheetData sheetId="35439" refreshError="1"/>
      <sheetData sheetId="35440" refreshError="1"/>
      <sheetData sheetId="35441" refreshError="1"/>
      <sheetData sheetId="35442" refreshError="1"/>
      <sheetData sheetId="35443" refreshError="1"/>
      <sheetData sheetId="35444" refreshError="1"/>
      <sheetData sheetId="35445" refreshError="1"/>
      <sheetData sheetId="35446" refreshError="1"/>
      <sheetData sheetId="35447" refreshError="1"/>
      <sheetData sheetId="35448" refreshError="1"/>
      <sheetData sheetId="35449" refreshError="1"/>
      <sheetData sheetId="35450" refreshError="1"/>
      <sheetData sheetId="35451" refreshError="1"/>
      <sheetData sheetId="35452" refreshError="1"/>
      <sheetData sheetId="35453" refreshError="1"/>
      <sheetData sheetId="35454" refreshError="1"/>
      <sheetData sheetId="35455" refreshError="1"/>
      <sheetData sheetId="35456" refreshError="1"/>
      <sheetData sheetId="35457" refreshError="1"/>
      <sheetData sheetId="35458" refreshError="1"/>
      <sheetData sheetId="35459" refreshError="1"/>
      <sheetData sheetId="35460" refreshError="1"/>
      <sheetData sheetId="35461" refreshError="1"/>
      <sheetData sheetId="35462" refreshError="1"/>
      <sheetData sheetId="35463" refreshError="1"/>
      <sheetData sheetId="35464" refreshError="1"/>
      <sheetData sheetId="35465" refreshError="1"/>
      <sheetData sheetId="35466" refreshError="1"/>
      <sheetData sheetId="35467" refreshError="1"/>
      <sheetData sheetId="35468" refreshError="1"/>
      <sheetData sheetId="35469" refreshError="1"/>
      <sheetData sheetId="35470" refreshError="1"/>
      <sheetData sheetId="35471" refreshError="1"/>
      <sheetData sheetId="35472" refreshError="1"/>
      <sheetData sheetId="35473" refreshError="1"/>
      <sheetData sheetId="35474" refreshError="1"/>
      <sheetData sheetId="35475" refreshError="1"/>
      <sheetData sheetId="35476" refreshError="1"/>
      <sheetData sheetId="35477" refreshError="1"/>
      <sheetData sheetId="35478" refreshError="1"/>
      <sheetData sheetId="35479" refreshError="1"/>
      <sheetData sheetId="35480" refreshError="1"/>
      <sheetData sheetId="35481" refreshError="1"/>
      <sheetData sheetId="35482" refreshError="1"/>
      <sheetData sheetId="35483" refreshError="1"/>
      <sheetData sheetId="35484" refreshError="1"/>
      <sheetData sheetId="35485" refreshError="1"/>
      <sheetData sheetId="35486" refreshError="1"/>
      <sheetData sheetId="35487" refreshError="1"/>
      <sheetData sheetId="35488" refreshError="1"/>
      <sheetData sheetId="35489" refreshError="1"/>
      <sheetData sheetId="35490" refreshError="1"/>
      <sheetData sheetId="35491" refreshError="1"/>
      <sheetData sheetId="35492" refreshError="1"/>
      <sheetData sheetId="35493" refreshError="1"/>
      <sheetData sheetId="35494" refreshError="1"/>
      <sheetData sheetId="35495" refreshError="1"/>
      <sheetData sheetId="35496" refreshError="1"/>
      <sheetData sheetId="35497" refreshError="1"/>
      <sheetData sheetId="35498" refreshError="1"/>
      <sheetData sheetId="35499" refreshError="1"/>
      <sheetData sheetId="35500" refreshError="1"/>
      <sheetData sheetId="35501" refreshError="1"/>
      <sheetData sheetId="35502" refreshError="1"/>
      <sheetData sheetId="35503" refreshError="1"/>
      <sheetData sheetId="35504" refreshError="1"/>
      <sheetData sheetId="35505" refreshError="1"/>
      <sheetData sheetId="35506" refreshError="1"/>
      <sheetData sheetId="35507" refreshError="1"/>
      <sheetData sheetId="35508" refreshError="1"/>
      <sheetData sheetId="35509" refreshError="1"/>
      <sheetData sheetId="35510" refreshError="1"/>
      <sheetData sheetId="35511" refreshError="1"/>
      <sheetData sheetId="35512" refreshError="1"/>
      <sheetData sheetId="35513" refreshError="1"/>
      <sheetData sheetId="35514" refreshError="1"/>
      <sheetData sheetId="35515" refreshError="1"/>
      <sheetData sheetId="35516" refreshError="1"/>
      <sheetData sheetId="35517" refreshError="1"/>
      <sheetData sheetId="35518" refreshError="1"/>
      <sheetData sheetId="35519" refreshError="1"/>
      <sheetData sheetId="35520" refreshError="1"/>
      <sheetData sheetId="35521" refreshError="1"/>
      <sheetData sheetId="35522" refreshError="1"/>
      <sheetData sheetId="35523" refreshError="1"/>
      <sheetData sheetId="35524" refreshError="1"/>
      <sheetData sheetId="35525" refreshError="1"/>
      <sheetData sheetId="35526" refreshError="1"/>
      <sheetData sheetId="35527" refreshError="1"/>
      <sheetData sheetId="35528" refreshError="1"/>
      <sheetData sheetId="35529" refreshError="1"/>
      <sheetData sheetId="35530" refreshError="1"/>
      <sheetData sheetId="35531" refreshError="1"/>
      <sheetData sheetId="35532" refreshError="1"/>
      <sheetData sheetId="35533" refreshError="1"/>
      <sheetData sheetId="35534" refreshError="1"/>
      <sheetData sheetId="35535" refreshError="1"/>
      <sheetData sheetId="35536" refreshError="1"/>
      <sheetData sheetId="35537" refreshError="1"/>
      <sheetData sheetId="35538" refreshError="1"/>
      <sheetData sheetId="35539" refreshError="1"/>
      <sheetData sheetId="35540" refreshError="1"/>
      <sheetData sheetId="35541" refreshError="1"/>
      <sheetData sheetId="35542" refreshError="1"/>
      <sheetData sheetId="35543" refreshError="1"/>
      <sheetData sheetId="35544" refreshError="1"/>
      <sheetData sheetId="35545" refreshError="1"/>
      <sheetData sheetId="35546" refreshError="1"/>
      <sheetData sheetId="35547" refreshError="1"/>
      <sheetData sheetId="35548" refreshError="1"/>
      <sheetData sheetId="35549" refreshError="1"/>
      <sheetData sheetId="35550" refreshError="1"/>
      <sheetData sheetId="35551" refreshError="1"/>
      <sheetData sheetId="35552" refreshError="1"/>
      <sheetData sheetId="35553" refreshError="1"/>
      <sheetData sheetId="35554" refreshError="1"/>
      <sheetData sheetId="35555" refreshError="1"/>
      <sheetData sheetId="35556" refreshError="1"/>
      <sheetData sheetId="35557" refreshError="1"/>
      <sheetData sheetId="35558" refreshError="1"/>
      <sheetData sheetId="35559" refreshError="1"/>
      <sheetData sheetId="35560" refreshError="1"/>
      <sheetData sheetId="35561" refreshError="1"/>
      <sheetData sheetId="35562" refreshError="1"/>
      <sheetData sheetId="35563" refreshError="1"/>
      <sheetData sheetId="35564" refreshError="1"/>
      <sheetData sheetId="35565" refreshError="1"/>
      <sheetData sheetId="35566" refreshError="1"/>
      <sheetData sheetId="35567" refreshError="1"/>
      <sheetData sheetId="35568" refreshError="1"/>
      <sheetData sheetId="35569" refreshError="1"/>
      <sheetData sheetId="35570" refreshError="1"/>
      <sheetData sheetId="35571" refreshError="1"/>
      <sheetData sheetId="35572" refreshError="1"/>
      <sheetData sheetId="35573" refreshError="1"/>
      <sheetData sheetId="35574" refreshError="1"/>
      <sheetData sheetId="35575" refreshError="1"/>
      <sheetData sheetId="35576" refreshError="1"/>
      <sheetData sheetId="35577" refreshError="1"/>
      <sheetData sheetId="35578" refreshError="1"/>
      <sheetData sheetId="35579" refreshError="1"/>
      <sheetData sheetId="35580" refreshError="1"/>
      <sheetData sheetId="35581" refreshError="1"/>
      <sheetData sheetId="35582" refreshError="1"/>
      <sheetData sheetId="35583" refreshError="1"/>
      <sheetData sheetId="35584" refreshError="1"/>
      <sheetData sheetId="35585" refreshError="1"/>
      <sheetData sheetId="35586" refreshError="1"/>
      <sheetData sheetId="35587" refreshError="1"/>
      <sheetData sheetId="35588" refreshError="1"/>
      <sheetData sheetId="35589" refreshError="1"/>
      <sheetData sheetId="35590" refreshError="1"/>
      <sheetData sheetId="35591" refreshError="1"/>
      <sheetData sheetId="35592" refreshError="1"/>
      <sheetData sheetId="35593" refreshError="1"/>
      <sheetData sheetId="35594" refreshError="1"/>
      <sheetData sheetId="35595" refreshError="1"/>
      <sheetData sheetId="35596" refreshError="1"/>
      <sheetData sheetId="35597" refreshError="1"/>
      <sheetData sheetId="35598" refreshError="1"/>
      <sheetData sheetId="35599" refreshError="1"/>
      <sheetData sheetId="35600" refreshError="1"/>
      <sheetData sheetId="35601" refreshError="1"/>
      <sheetData sheetId="35602" refreshError="1"/>
      <sheetData sheetId="35603" refreshError="1"/>
      <sheetData sheetId="35604" refreshError="1"/>
      <sheetData sheetId="35605" refreshError="1"/>
      <sheetData sheetId="35606" refreshError="1"/>
      <sheetData sheetId="35607" refreshError="1"/>
      <sheetData sheetId="35608" refreshError="1"/>
      <sheetData sheetId="35609" refreshError="1"/>
      <sheetData sheetId="35610" refreshError="1"/>
      <sheetData sheetId="35611" refreshError="1"/>
      <sheetData sheetId="35612" refreshError="1"/>
      <sheetData sheetId="35613" refreshError="1"/>
      <sheetData sheetId="35614" refreshError="1"/>
      <sheetData sheetId="35615" refreshError="1"/>
      <sheetData sheetId="35616" refreshError="1"/>
      <sheetData sheetId="35617" refreshError="1"/>
      <sheetData sheetId="35618" refreshError="1"/>
      <sheetData sheetId="35619" refreshError="1"/>
      <sheetData sheetId="35620" refreshError="1"/>
      <sheetData sheetId="35621" refreshError="1"/>
      <sheetData sheetId="35622" refreshError="1"/>
      <sheetData sheetId="35623" refreshError="1"/>
      <sheetData sheetId="35624" refreshError="1"/>
      <sheetData sheetId="35625" refreshError="1"/>
      <sheetData sheetId="35626" refreshError="1"/>
      <sheetData sheetId="35627" refreshError="1"/>
      <sheetData sheetId="35628" refreshError="1"/>
      <sheetData sheetId="35629" refreshError="1"/>
      <sheetData sheetId="35630" refreshError="1"/>
      <sheetData sheetId="35631" refreshError="1"/>
      <sheetData sheetId="35632" refreshError="1"/>
      <sheetData sheetId="35633" refreshError="1"/>
      <sheetData sheetId="35634" refreshError="1"/>
      <sheetData sheetId="35635" refreshError="1"/>
      <sheetData sheetId="35636" refreshError="1"/>
      <sheetData sheetId="35637" refreshError="1"/>
      <sheetData sheetId="35638" refreshError="1"/>
      <sheetData sheetId="35639" refreshError="1"/>
      <sheetData sheetId="35640" refreshError="1"/>
      <sheetData sheetId="35641" refreshError="1"/>
      <sheetData sheetId="35642" refreshError="1"/>
      <sheetData sheetId="35643" refreshError="1"/>
      <sheetData sheetId="35644" refreshError="1"/>
      <sheetData sheetId="35645" refreshError="1"/>
      <sheetData sheetId="35646" refreshError="1"/>
      <sheetData sheetId="35647" refreshError="1"/>
      <sheetData sheetId="35648" refreshError="1"/>
      <sheetData sheetId="35649" refreshError="1"/>
      <sheetData sheetId="35650" refreshError="1"/>
      <sheetData sheetId="35651" refreshError="1"/>
      <sheetData sheetId="35652" refreshError="1"/>
      <sheetData sheetId="35653" refreshError="1"/>
      <sheetData sheetId="35654" refreshError="1"/>
      <sheetData sheetId="35655" refreshError="1"/>
      <sheetData sheetId="35656" refreshError="1"/>
      <sheetData sheetId="35657" refreshError="1"/>
      <sheetData sheetId="35658" refreshError="1"/>
      <sheetData sheetId="35659" refreshError="1"/>
      <sheetData sheetId="35660" refreshError="1"/>
      <sheetData sheetId="35661" refreshError="1"/>
      <sheetData sheetId="35662" refreshError="1"/>
      <sheetData sheetId="35663" refreshError="1"/>
      <sheetData sheetId="35664" refreshError="1"/>
      <sheetData sheetId="35665" refreshError="1"/>
      <sheetData sheetId="35666" refreshError="1"/>
      <sheetData sheetId="35667" refreshError="1"/>
      <sheetData sheetId="35668" refreshError="1"/>
      <sheetData sheetId="35669" refreshError="1"/>
      <sheetData sheetId="35670" refreshError="1"/>
      <sheetData sheetId="35671" refreshError="1"/>
      <sheetData sheetId="35672" refreshError="1"/>
      <sheetData sheetId="35673" refreshError="1"/>
      <sheetData sheetId="35674" refreshError="1"/>
      <sheetData sheetId="35675" refreshError="1"/>
      <sheetData sheetId="35676" refreshError="1"/>
      <sheetData sheetId="35677" refreshError="1"/>
      <sheetData sheetId="35678" refreshError="1"/>
      <sheetData sheetId="35679" refreshError="1"/>
      <sheetData sheetId="35680" refreshError="1"/>
      <sheetData sheetId="35681" refreshError="1"/>
      <sheetData sheetId="35682" refreshError="1"/>
      <sheetData sheetId="35683" refreshError="1"/>
      <sheetData sheetId="35684" refreshError="1"/>
      <sheetData sheetId="35685" refreshError="1"/>
      <sheetData sheetId="35686" refreshError="1"/>
      <sheetData sheetId="35687" refreshError="1"/>
      <sheetData sheetId="35688" refreshError="1"/>
      <sheetData sheetId="35689" refreshError="1"/>
      <sheetData sheetId="35690" refreshError="1"/>
      <sheetData sheetId="35691" refreshError="1"/>
      <sheetData sheetId="35692" refreshError="1"/>
      <sheetData sheetId="35693" refreshError="1"/>
      <sheetData sheetId="35694" refreshError="1"/>
      <sheetData sheetId="35695" refreshError="1"/>
      <sheetData sheetId="35696" refreshError="1"/>
      <sheetData sheetId="35697" refreshError="1"/>
      <sheetData sheetId="35698" refreshError="1"/>
      <sheetData sheetId="35699" refreshError="1"/>
      <sheetData sheetId="35700" refreshError="1"/>
      <sheetData sheetId="35701" refreshError="1"/>
      <sheetData sheetId="35702" refreshError="1"/>
      <sheetData sheetId="35703" refreshError="1"/>
      <sheetData sheetId="35704" refreshError="1"/>
      <sheetData sheetId="35705" refreshError="1"/>
      <sheetData sheetId="35706" refreshError="1"/>
      <sheetData sheetId="35707" refreshError="1"/>
      <sheetData sheetId="35708" refreshError="1"/>
      <sheetData sheetId="35709" refreshError="1"/>
      <sheetData sheetId="35710" refreshError="1"/>
      <sheetData sheetId="35711" refreshError="1"/>
      <sheetData sheetId="35712" refreshError="1"/>
      <sheetData sheetId="35713" refreshError="1"/>
      <sheetData sheetId="35714" refreshError="1"/>
      <sheetData sheetId="35715" refreshError="1"/>
      <sheetData sheetId="35716" refreshError="1"/>
      <sheetData sheetId="35717" refreshError="1"/>
      <sheetData sheetId="35718" refreshError="1"/>
      <sheetData sheetId="35719" refreshError="1"/>
      <sheetData sheetId="35720" refreshError="1"/>
      <sheetData sheetId="35721" refreshError="1"/>
      <sheetData sheetId="35722" refreshError="1"/>
      <sheetData sheetId="35723" refreshError="1"/>
      <sheetData sheetId="35724" refreshError="1"/>
      <sheetData sheetId="35725" refreshError="1"/>
      <sheetData sheetId="35726" refreshError="1"/>
      <sheetData sheetId="35727" refreshError="1"/>
      <sheetData sheetId="35728" refreshError="1"/>
      <sheetData sheetId="35729" refreshError="1"/>
      <sheetData sheetId="35730" refreshError="1"/>
      <sheetData sheetId="35731" refreshError="1"/>
      <sheetData sheetId="35732" refreshError="1"/>
      <sheetData sheetId="35733" refreshError="1"/>
      <sheetData sheetId="35734" refreshError="1"/>
      <sheetData sheetId="35735" refreshError="1"/>
      <sheetData sheetId="35736" refreshError="1"/>
      <sheetData sheetId="35737" refreshError="1"/>
      <sheetData sheetId="35738" refreshError="1"/>
      <sheetData sheetId="35739" refreshError="1"/>
      <sheetData sheetId="35740" refreshError="1"/>
      <sheetData sheetId="35741" refreshError="1"/>
      <sheetData sheetId="35742" refreshError="1"/>
      <sheetData sheetId="35743" refreshError="1"/>
      <sheetData sheetId="35744" refreshError="1"/>
      <sheetData sheetId="35745" refreshError="1"/>
      <sheetData sheetId="35746" refreshError="1"/>
      <sheetData sheetId="35747" refreshError="1"/>
      <sheetData sheetId="35748" refreshError="1"/>
      <sheetData sheetId="35749" refreshError="1"/>
      <sheetData sheetId="35750" refreshError="1"/>
      <sheetData sheetId="35751" refreshError="1"/>
      <sheetData sheetId="35752" refreshError="1"/>
      <sheetData sheetId="35753" refreshError="1"/>
      <sheetData sheetId="35754" refreshError="1"/>
      <sheetData sheetId="35755" refreshError="1"/>
      <sheetData sheetId="35756" refreshError="1"/>
      <sheetData sheetId="35757" refreshError="1"/>
      <sheetData sheetId="35758" refreshError="1"/>
      <sheetData sheetId="35759" refreshError="1"/>
      <sheetData sheetId="35760" refreshError="1"/>
      <sheetData sheetId="35761" refreshError="1"/>
      <sheetData sheetId="35762" refreshError="1"/>
      <sheetData sheetId="35763" refreshError="1"/>
      <sheetData sheetId="35764" refreshError="1"/>
      <sheetData sheetId="35765" refreshError="1"/>
      <sheetData sheetId="35766" refreshError="1"/>
      <sheetData sheetId="35767" refreshError="1"/>
      <sheetData sheetId="35768" refreshError="1"/>
      <sheetData sheetId="35769" refreshError="1"/>
      <sheetData sheetId="35770" refreshError="1"/>
      <sheetData sheetId="35771" refreshError="1"/>
      <sheetData sheetId="35772" refreshError="1"/>
      <sheetData sheetId="35773" refreshError="1"/>
      <sheetData sheetId="35774" refreshError="1"/>
      <sheetData sheetId="35775" refreshError="1"/>
      <sheetData sheetId="35776" refreshError="1"/>
      <sheetData sheetId="35777" refreshError="1"/>
      <sheetData sheetId="35778" refreshError="1"/>
      <sheetData sheetId="35779" refreshError="1"/>
      <sheetData sheetId="35780" refreshError="1"/>
      <sheetData sheetId="35781" refreshError="1"/>
      <sheetData sheetId="35782" refreshError="1"/>
      <sheetData sheetId="35783" refreshError="1"/>
      <sheetData sheetId="35784" refreshError="1"/>
      <sheetData sheetId="35785" refreshError="1"/>
      <sheetData sheetId="35786" refreshError="1"/>
      <sheetData sheetId="35787" refreshError="1"/>
      <sheetData sheetId="35788" refreshError="1"/>
      <sheetData sheetId="35789" refreshError="1"/>
      <sheetData sheetId="35790" refreshError="1"/>
      <sheetData sheetId="35791" refreshError="1"/>
      <sheetData sheetId="35792" refreshError="1"/>
      <sheetData sheetId="35793" refreshError="1"/>
      <sheetData sheetId="35794" refreshError="1"/>
      <sheetData sheetId="35795" refreshError="1"/>
      <sheetData sheetId="35796" refreshError="1"/>
      <sheetData sheetId="35797" refreshError="1"/>
      <sheetData sheetId="35798" refreshError="1"/>
      <sheetData sheetId="35799" refreshError="1"/>
      <sheetData sheetId="35800" refreshError="1"/>
      <sheetData sheetId="35801" refreshError="1"/>
      <sheetData sheetId="35802" refreshError="1"/>
      <sheetData sheetId="35803" refreshError="1"/>
      <sheetData sheetId="35804" refreshError="1"/>
      <sheetData sheetId="35805" refreshError="1"/>
      <sheetData sheetId="35806" refreshError="1"/>
      <sheetData sheetId="35807" refreshError="1"/>
      <sheetData sheetId="35808" refreshError="1"/>
      <sheetData sheetId="35809" refreshError="1"/>
      <sheetData sheetId="35810" refreshError="1"/>
      <sheetData sheetId="35811" refreshError="1"/>
      <sheetData sheetId="35812" refreshError="1"/>
      <sheetData sheetId="35813" refreshError="1"/>
      <sheetData sheetId="35814" refreshError="1"/>
      <sheetData sheetId="35815" refreshError="1"/>
      <sheetData sheetId="35816" refreshError="1"/>
      <sheetData sheetId="35817" refreshError="1"/>
      <sheetData sheetId="35818" refreshError="1"/>
      <sheetData sheetId="35819" refreshError="1"/>
      <sheetData sheetId="35820" refreshError="1"/>
      <sheetData sheetId="35821" refreshError="1"/>
      <sheetData sheetId="35822" refreshError="1"/>
      <sheetData sheetId="35823" refreshError="1"/>
      <sheetData sheetId="35824" refreshError="1"/>
      <sheetData sheetId="35825" refreshError="1"/>
      <sheetData sheetId="35826" refreshError="1"/>
      <sheetData sheetId="35827" refreshError="1"/>
      <sheetData sheetId="35828" refreshError="1"/>
      <sheetData sheetId="35829" refreshError="1"/>
      <sheetData sheetId="35830" refreshError="1"/>
      <sheetData sheetId="35831" refreshError="1"/>
      <sheetData sheetId="35832" refreshError="1"/>
      <sheetData sheetId="35833" refreshError="1"/>
      <sheetData sheetId="35834" refreshError="1"/>
      <sheetData sheetId="35835" refreshError="1"/>
      <sheetData sheetId="35836" refreshError="1"/>
      <sheetData sheetId="35837" refreshError="1"/>
      <sheetData sheetId="35838" refreshError="1"/>
      <sheetData sheetId="35839" refreshError="1"/>
      <sheetData sheetId="35840" refreshError="1"/>
      <sheetData sheetId="35841" refreshError="1"/>
      <sheetData sheetId="35842" refreshError="1"/>
      <sheetData sheetId="35843" refreshError="1"/>
      <sheetData sheetId="35844" refreshError="1"/>
      <sheetData sheetId="35845" refreshError="1"/>
      <sheetData sheetId="35846" refreshError="1"/>
      <sheetData sheetId="35847" refreshError="1"/>
      <sheetData sheetId="35848" refreshError="1"/>
      <sheetData sheetId="35849" refreshError="1"/>
      <sheetData sheetId="35850" refreshError="1"/>
      <sheetData sheetId="35851" refreshError="1"/>
      <sheetData sheetId="35852" refreshError="1"/>
      <sheetData sheetId="35853" refreshError="1"/>
      <sheetData sheetId="35854" refreshError="1"/>
      <sheetData sheetId="35855" refreshError="1"/>
      <sheetData sheetId="35856" refreshError="1"/>
      <sheetData sheetId="35857" refreshError="1"/>
      <sheetData sheetId="35858" refreshError="1"/>
      <sheetData sheetId="35859" refreshError="1"/>
      <sheetData sheetId="35860" refreshError="1"/>
      <sheetData sheetId="35861" refreshError="1"/>
      <sheetData sheetId="35862" refreshError="1"/>
      <sheetData sheetId="35863" refreshError="1"/>
      <sheetData sheetId="35864" refreshError="1"/>
      <sheetData sheetId="35865" refreshError="1"/>
      <sheetData sheetId="35866" refreshError="1"/>
      <sheetData sheetId="35867" refreshError="1"/>
      <sheetData sheetId="35868" refreshError="1"/>
      <sheetData sheetId="35869" refreshError="1"/>
      <sheetData sheetId="35870" refreshError="1"/>
      <sheetData sheetId="35871" refreshError="1"/>
      <sheetData sheetId="35872" refreshError="1"/>
      <sheetData sheetId="35873" refreshError="1"/>
      <sheetData sheetId="35874" refreshError="1"/>
      <sheetData sheetId="35875" refreshError="1"/>
      <sheetData sheetId="35876" refreshError="1"/>
      <sheetData sheetId="35877" refreshError="1"/>
      <sheetData sheetId="35878" refreshError="1"/>
      <sheetData sheetId="35879" refreshError="1"/>
      <sheetData sheetId="35880" refreshError="1"/>
      <sheetData sheetId="35881" refreshError="1"/>
      <sheetData sheetId="35882" refreshError="1"/>
      <sheetData sheetId="35883" refreshError="1"/>
      <sheetData sheetId="35884" refreshError="1"/>
      <sheetData sheetId="35885" refreshError="1"/>
      <sheetData sheetId="35886" refreshError="1"/>
      <sheetData sheetId="35887" refreshError="1"/>
      <sheetData sheetId="35888" refreshError="1"/>
      <sheetData sheetId="35889" refreshError="1"/>
      <sheetData sheetId="35890" refreshError="1"/>
      <sheetData sheetId="35891" refreshError="1"/>
      <sheetData sheetId="35892" refreshError="1"/>
      <sheetData sheetId="35893" refreshError="1"/>
      <sheetData sheetId="35894" refreshError="1"/>
      <sheetData sheetId="35895" refreshError="1"/>
      <sheetData sheetId="35896" refreshError="1"/>
      <sheetData sheetId="35897" refreshError="1"/>
      <sheetData sheetId="35898" refreshError="1"/>
      <sheetData sheetId="35899" refreshError="1"/>
      <sheetData sheetId="35900" refreshError="1"/>
      <sheetData sheetId="35901" refreshError="1"/>
      <sheetData sheetId="35902" refreshError="1"/>
      <sheetData sheetId="35903" refreshError="1"/>
      <sheetData sheetId="35904" refreshError="1"/>
      <sheetData sheetId="35905" refreshError="1"/>
      <sheetData sheetId="35906" refreshError="1"/>
      <sheetData sheetId="35907" refreshError="1"/>
      <sheetData sheetId="35908" refreshError="1"/>
      <sheetData sheetId="35909" refreshError="1"/>
      <sheetData sheetId="35910" refreshError="1"/>
      <sheetData sheetId="35911" refreshError="1"/>
      <sheetData sheetId="35912" refreshError="1"/>
      <sheetData sheetId="35913" refreshError="1"/>
      <sheetData sheetId="35914" refreshError="1"/>
      <sheetData sheetId="35915" refreshError="1"/>
      <sheetData sheetId="35916" refreshError="1"/>
      <sheetData sheetId="35917" refreshError="1"/>
      <sheetData sheetId="35918" refreshError="1"/>
      <sheetData sheetId="35919" refreshError="1"/>
      <sheetData sheetId="35920" refreshError="1"/>
      <sheetData sheetId="35921" refreshError="1"/>
      <sheetData sheetId="35922" refreshError="1"/>
      <sheetData sheetId="35923" refreshError="1"/>
      <sheetData sheetId="35924" refreshError="1"/>
      <sheetData sheetId="35925" refreshError="1"/>
      <sheetData sheetId="35926" refreshError="1"/>
      <sheetData sheetId="35927" refreshError="1"/>
      <sheetData sheetId="35928" refreshError="1"/>
      <sheetData sheetId="35929" refreshError="1"/>
      <sheetData sheetId="35930" refreshError="1"/>
      <sheetData sheetId="35931" refreshError="1"/>
      <sheetData sheetId="35932" refreshError="1"/>
      <sheetData sheetId="35933" refreshError="1"/>
      <sheetData sheetId="35934" refreshError="1"/>
      <sheetData sheetId="35935" refreshError="1"/>
      <sheetData sheetId="35936" refreshError="1"/>
      <sheetData sheetId="35937" refreshError="1"/>
      <sheetData sheetId="35938" refreshError="1"/>
      <sheetData sheetId="35939" refreshError="1"/>
      <sheetData sheetId="35940" refreshError="1"/>
      <sheetData sheetId="35941" refreshError="1"/>
      <sheetData sheetId="35942" refreshError="1"/>
      <sheetData sheetId="35943" refreshError="1"/>
      <sheetData sheetId="35944" refreshError="1"/>
      <sheetData sheetId="35945" refreshError="1"/>
      <sheetData sheetId="35946" refreshError="1"/>
      <sheetData sheetId="35947" refreshError="1"/>
      <sheetData sheetId="35948" refreshError="1"/>
      <sheetData sheetId="35949" refreshError="1"/>
      <sheetData sheetId="35950" refreshError="1"/>
      <sheetData sheetId="35951" refreshError="1"/>
      <sheetData sheetId="35952" refreshError="1"/>
      <sheetData sheetId="35953" refreshError="1"/>
      <sheetData sheetId="35954" refreshError="1"/>
      <sheetData sheetId="35955" refreshError="1"/>
      <sheetData sheetId="35956" refreshError="1"/>
      <sheetData sheetId="35957" refreshError="1"/>
      <sheetData sheetId="35958" refreshError="1"/>
      <sheetData sheetId="35959" refreshError="1"/>
      <sheetData sheetId="35960" refreshError="1"/>
      <sheetData sheetId="35961" refreshError="1"/>
      <sheetData sheetId="35962" refreshError="1"/>
      <sheetData sheetId="35963" refreshError="1"/>
      <sheetData sheetId="35964" refreshError="1"/>
      <sheetData sheetId="35965" refreshError="1"/>
      <sheetData sheetId="35966" refreshError="1"/>
      <sheetData sheetId="35967" refreshError="1"/>
      <sheetData sheetId="35968" refreshError="1"/>
      <sheetData sheetId="35969" refreshError="1"/>
      <sheetData sheetId="35970" refreshError="1"/>
      <sheetData sheetId="35971" refreshError="1"/>
      <sheetData sheetId="35972" refreshError="1"/>
      <sheetData sheetId="35973" refreshError="1"/>
      <sheetData sheetId="35974" refreshError="1"/>
      <sheetData sheetId="35975" refreshError="1"/>
      <sheetData sheetId="35976" refreshError="1"/>
      <sheetData sheetId="35977" refreshError="1"/>
      <sheetData sheetId="35978" refreshError="1"/>
      <sheetData sheetId="35979" refreshError="1"/>
      <sheetData sheetId="35980" refreshError="1"/>
      <sheetData sheetId="35981" refreshError="1"/>
      <sheetData sheetId="35982" refreshError="1"/>
      <sheetData sheetId="35983" refreshError="1"/>
      <sheetData sheetId="35984" refreshError="1"/>
      <sheetData sheetId="35985" refreshError="1"/>
      <sheetData sheetId="35986" refreshError="1"/>
      <sheetData sheetId="35987" refreshError="1"/>
      <sheetData sheetId="35988" refreshError="1"/>
      <sheetData sheetId="35989" refreshError="1"/>
      <sheetData sheetId="35990" refreshError="1"/>
      <sheetData sheetId="35991" refreshError="1"/>
      <sheetData sheetId="35992" refreshError="1"/>
      <sheetData sheetId="35993" refreshError="1"/>
      <sheetData sheetId="35994" refreshError="1"/>
      <sheetData sheetId="35995" refreshError="1"/>
      <sheetData sheetId="35996" refreshError="1"/>
      <sheetData sheetId="35997" refreshError="1"/>
      <sheetData sheetId="35998" refreshError="1"/>
      <sheetData sheetId="35999" refreshError="1"/>
      <sheetData sheetId="36000" refreshError="1"/>
      <sheetData sheetId="36001" refreshError="1"/>
      <sheetData sheetId="36002" refreshError="1"/>
      <sheetData sheetId="36003" refreshError="1"/>
      <sheetData sheetId="36004" refreshError="1"/>
      <sheetData sheetId="36005" refreshError="1"/>
      <sheetData sheetId="36006" refreshError="1"/>
      <sheetData sheetId="36007" refreshError="1"/>
      <sheetData sheetId="36008" refreshError="1"/>
      <sheetData sheetId="36009" refreshError="1"/>
      <sheetData sheetId="36010" refreshError="1"/>
      <sheetData sheetId="36011" refreshError="1"/>
      <sheetData sheetId="36012" refreshError="1"/>
      <sheetData sheetId="36013" refreshError="1"/>
      <sheetData sheetId="36014" refreshError="1"/>
      <sheetData sheetId="36015" refreshError="1"/>
      <sheetData sheetId="36016" refreshError="1"/>
      <sheetData sheetId="36017" refreshError="1"/>
      <sheetData sheetId="36018" refreshError="1"/>
      <sheetData sheetId="36019" refreshError="1"/>
      <sheetData sheetId="36020" refreshError="1"/>
      <sheetData sheetId="36021" refreshError="1"/>
      <sheetData sheetId="36022" refreshError="1"/>
      <sheetData sheetId="36023" refreshError="1"/>
      <sheetData sheetId="36024" refreshError="1"/>
      <sheetData sheetId="36025" refreshError="1"/>
      <sheetData sheetId="36026" refreshError="1"/>
      <sheetData sheetId="36027" refreshError="1"/>
      <sheetData sheetId="36028" refreshError="1"/>
      <sheetData sheetId="36029" refreshError="1"/>
      <sheetData sheetId="36030" refreshError="1"/>
      <sheetData sheetId="36031" refreshError="1"/>
      <sheetData sheetId="36032" refreshError="1"/>
      <sheetData sheetId="36033" refreshError="1"/>
      <sheetData sheetId="36034" refreshError="1"/>
      <sheetData sheetId="36035" refreshError="1"/>
      <sheetData sheetId="36036" refreshError="1"/>
      <sheetData sheetId="36037" refreshError="1"/>
      <sheetData sheetId="36038" refreshError="1"/>
      <sheetData sheetId="36039" refreshError="1"/>
      <sheetData sheetId="36040" refreshError="1"/>
      <sheetData sheetId="36041" refreshError="1"/>
      <sheetData sheetId="36042" refreshError="1"/>
      <sheetData sheetId="36043" refreshError="1"/>
      <sheetData sheetId="36044" refreshError="1"/>
      <sheetData sheetId="36045" refreshError="1"/>
      <sheetData sheetId="36046" refreshError="1"/>
      <sheetData sheetId="36047" refreshError="1"/>
      <sheetData sheetId="36048" refreshError="1"/>
      <sheetData sheetId="36049" refreshError="1"/>
      <sheetData sheetId="36050" refreshError="1"/>
      <sheetData sheetId="36051" refreshError="1"/>
      <sheetData sheetId="36052" refreshError="1"/>
      <sheetData sheetId="36053" refreshError="1"/>
      <sheetData sheetId="36054" refreshError="1"/>
      <sheetData sheetId="36055" refreshError="1"/>
      <sheetData sheetId="36056" refreshError="1"/>
      <sheetData sheetId="36057" refreshError="1"/>
      <sheetData sheetId="36058" refreshError="1"/>
      <sheetData sheetId="36059" refreshError="1"/>
      <sheetData sheetId="36060" refreshError="1"/>
      <sheetData sheetId="36061" refreshError="1"/>
      <sheetData sheetId="36062" refreshError="1"/>
      <sheetData sheetId="36063" refreshError="1"/>
      <sheetData sheetId="36064" refreshError="1"/>
      <sheetData sheetId="36065" refreshError="1"/>
      <sheetData sheetId="36066" refreshError="1"/>
      <sheetData sheetId="36067" refreshError="1"/>
      <sheetData sheetId="36068" refreshError="1"/>
      <sheetData sheetId="36069" refreshError="1"/>
      <sheetData sheetId="36070" refreshError="1"/>
      <sheetData sheetId="36071" refreshError="1"/>
      <sheetData sheetId="36072" refreshError="1"/>
      <sheetData sheetId="36073" refreshError="1"/>
      <sheetData sheetId="36074" refreshError="1"/>
      <sheetData sheetId="36075" refreshError="1"/>
      <sheetData sheetId="36076" refreshError="1"/>
      <sheetData sheetId="36077" refreshError="1"/>
      <sheetData sheetId="36078" refreshError="1"/>
      <sheetData sheetId="36079" refreshError="1"/>
      <sheetData sheetId="36080" refreshError="1"/>
      <sheetData sheetId="36081" refreshError="1"/>
      <sheetData sheetId="36082" refreshError="1"/>
      <sheetData sheetId="36083" refreshError="1"/>
      <sheetData sheetId="36084" refreshError="1"/>
      <sheetData sheetId="36085" refreshError="1"/>
      <sheetData sheetId="36086" refreshError="1"/>
      <sheetData sheetId="36087" refreshError="1"/>
      <sheetData sheetId="36088" refreshError="1"/>
      <sheetData sheetId="36089" refreshError="1"/>
      <sheetData sheetId="36090" refreshError="1"/>
      <sheetData sheetId="36091" refreshError="1"/>
      <sheetData sheetId="36092" refreshError="1"/>
      <sheetData sheetId="36093" refreshError="1"/>
      <sheetData sheetId="36094" refreshError="1"/>
      <sheetData sheetId="36095" refreshError="1"/>
      <sheetData sheetId="36096" refreshError="1"/>
      <sheetData sheetId="36097" refreshError="1"/>
      <sheetData sheetId="36098" refreshError="1"/>
      <sheetData sheetId="36099" refreshError="1"/>
      <sheetData sheetId="36100" refreshError="1"/>
      <sheetData sheetId="36101" refreshError="1"/>
      <sheetData sheetId="36102" refreshError="1"/>
      <sheetData sheetId="36103" refreshError="1"/>
      <sheetData sheetId="36104" refreshError="1"/>
      <sheetData sheetId="36105" refreshError="1"/>
      <sheetData sheetId="36106" refreshError="1"/>
      <sheetData sheetId="36107" refreshError="1"/>
      <sheetData sheetId="36108" refreshError="1"/>
      <sheetData sheetId="36109" refreshError="1"/>
      <sheetData sheetId="36110" refreshError="1"/>
      <sheetData sheetId="36111" refreshError="1"/>
      <sheetData sheetId="36112" refreshError="1"/>
      <sheetData sheetId="36113" refreshError="1"/>
      <sheetData sheetId="36114" refreshError="1"/>
      <sheetData sheetId="36115" refreshError="1"/>
      <sheetData sheetId="36116" refreshError="1"/>
      <sheetData sheetId="36117" refreshError="1"/>
      <sheetData sheetId="36118" refreshError="1"/>
      <sheetData sheetId="36119" refreshError="1"/>
      <sheetData sheetId="36120" refreshError="1"/>
      <sheetData sheetId="36121" refreshError="1"/>
      <sheetData sheetId="36122" refreshError="1"/>
      <sheetData sheetId="36123" refreshError="1"/>
      <sheetData sheetId="36124" refreshError="1"/>
      <sheetData sheetId="36125" refreshError="1"/>
      <sheetData sheetId="36126" refreshError="1"/>
      <sheetData sheetId="36127" refreshError="1"/>
      <sheetData sheetId="36128" refreshError="1"/>
      <sheetData sheetId="36129" refreshError="1"/>
      <sheetData sheetId="36130" refreshError="1"/>
      <sheetData sheetId="36131" refreshError="1"/>
      <sheetData sheetId="36132" refreshError="1"/>
      <sheetData sheetId="36133" refreshError="1"/>
      <sheetData sheetId="36134" refreshError="1"/>
      <sheetData sheetId="36135" refreshError="1"/>
      <sheetData sheetId="36136" refreshError="1"/>
      <sheetData sheetId="36137" refreshError="1"/>
      <sheetData sheetId="36138" refreshError="1"/>
      <sheetData sheetId="36139" refreshError="1"/>
      <sheetData sheetId="36140" refreshError="1"/>
      <sheetData sheetId="36141" refreshError="1"/>
      <sheetData sheetId="36142" refreshError="1"/>
      <sheetData sheetId="36143" refreshError="1"/>
      <sheetData sheetId="36144" refreshError="1"/>
      <sheetData sheetId="36145" refreshError="1"/>
      <sheetData sheetId="36146" refreshError="1"/>
      <sheetData sheetId="36147" refreshError="1"/>
      <sheetData sheetId="36148" refreshError="1"/>
      <sheetData sheetId="36149" refreshError="1"/>
      <sheetData sheetId="36150" refreshError="1"/>
      <sheetData sheetId="36151" refreshError="1"/>
      <sheetData sheetId="36152" refreshError="1"/>
      <sheetData sheetId="36153" refreshError="1"/>
      <sheetData sheetId="36154" refreshError="1"/>
      <sheetData sheetId="36155" refreshError="1"/>
      <sheetData sheetId="36156" refreshError="1"/>
      <sheetData sheetId="36157" refreshError="1"/>
      <sheetData sheetId="36158" refreshError="1"/>
      <sheetData sheetId="36159" refreshError="1"/>
      <sheetData sheetId="36160" refreshError="1"/>
      <sheetData sheetId="36161" refreshError="1"/>
      <sheetData sheetId="36162" refreshError="1"/>
      <sheetData sheetId="36163" refreshError="1"/>
      <sheetData sheetId="36164" refreshError="1"/>
      <sheetData sheetId="36165" refreshError="1"/>
      <sheetData sheetId="36166" refreshError="1"/>
      <sheetData sheetId="36167" refreshError="1"/>
      <sheetData sheetId="36168" refreshError="1"/>
      <sheetData sheetId="36169" refreshError="1"/>
      <sheetData sheetId="36170" refreshError="1"/>
      <sheetData sheetId="36171" refreshError="1"/>
      <sheetData sheetId="36172" refreshError="1"/>
      <sheetData sheetId="36173" refreshError="1"/>
      <sheetData sheetId="36174" refreshError="1"/>
      <sheetData sheetId="36175" refreshError="1"/>
      <sheetData sheetId="36176" refreshError="1"/>
      <sheetData sheetId="36177" refreshError="1"/>
      <sheetData sheetId="36178" refreshError="1"/>
      <sheetData sheetId="36179" refreshError="1"/>
      <sheetData sheetId="36180" refreshError="1"/>
      <sheetData sheetId="36181" refreshError="1"/>
      <sheetData sheetId="36182" refreshError="1"/>
      <sheetData sheetId="36183" refreshError="1"/>
      <sheetData sheetId="36184" refreshError="1"/>
      <sheetData sheetId="36185" refreshError="1"/>
      <sheetData sheetId="36186" refreshError="1"/>
      <sheetData sheetId="36187" refreshError="1"/>
      <sheetData sheetId="36188" refreshError="1"/>
      <sheetData sheetId="36189" refreshError="1"/>
      <sheetData sheetId="36190" refreshError="1"/>
      <sheetData sheetId="36191" refreshError="1"/>
      <sheetData sheetId="36192" refreshError="1"/>
      <sheetData sheetId="36193" refreshError="1"/>
      <sheetData sheetId="36194" refreshError="1"/>
      <sheetData sheetId="36195" refreshError="1"/>
      <sheetData sheetId="36196" refreshError="1"/>
      <sheetData sheetId="36197" refreshError="1"/>
      <sheetData sheetId="36198" refreshError="1"/>
      <sheetData sheetId="36199" refreshError="1"/>
      <sheetData sheetId="36200" refreshError="1"/>
      <sheetData sheetId="36201" refreshError="1"/>
      <sheetData sheetId="36202" refreshError="1"/>
      <sheetData sheetId="36203" refreshError="1"/>
      <sheetData sheetId="36204" refreshError="1"/>
      <sheetData sheetId="36205" refreshError="1"/>
      <sheetData sheetId="36206" refreshError="1"/>
      <sheetData sheetId="36207" refreshError="1"/>
      <sheetData sheetId="36208" refreshError="1"/>
      <sheetData sheetId="36209" refreshError="1"/>
      <sheetData sheetId="36210" refreshError="1"/>
      <sheetData sheetId="36211" refreshError="1"/>
      <sheetData sheetId="36212" refreshError="1"/>
      <sheetData sheetId="36213" refreshError="1"/>
      <sheetData sheetId="36214" refreshError="1"/>
      <sheetData sheetId="36215" refreshError="1"/>
      <sheetData sheetId="36216" refreshError="1"/>
      <sheetData sheetId="36217" refreshError="1"/>
      <sheetData sheetId="36218" refreshError="1"/>
      <sheetData sheetId="36219" refreshError="1"/>
      <sheetData sheetId="36220" refreshError="1"/>
      <sheetData sheetId="36221" refreshError="1"/>
      <sheetData sheetId="36222" refreshError="1"/>
      <sheetData sheetId="36223" refreshError="1"/>
      <sheetData sheetId="36224" refreshError="1"/>
      <sheetData sheetId="36225" refreshError="1"/>
      <sheetData sheetId="36226" refreshError="1"/>
      <sheetData sheetId="36227" refreshError="1"/>
      <sheetData sheetId="36228" refreshError="1"/>
      <sheetData sheetId="36229" refreshError="1"/>
      <sheetData sheetId="36230" refreshError="1"/>
      <sheetData sheetId="36231" refreshError="1"/>
      <sheetData sheetId="36232" refreshError="1"/>
      <sheetData sheetId="36233" refreshError="1"/>
      <sheetData sheetId="36234" refreshError="1"/>
      <sheetData sheetId="36235" refreshError="1"/>
      <sheetData sheetId="36236" refreshError="1"/>
      <sheetData sheetId="36237" refreshError="1"/>
      <sheetData sheetId="36238" refreshError="1"/>
      <sheetData sheetId="36239" refreshError="1"/>
      <sheetData sheetId="36240" refreshError="1"/>
      <sheetData sheetId="36241" refreshError="1"/>
      <sheetData sheetId="36242" refreshError="1"/>
      <sheetData sheetId="36243" refreshError="1"/>
      <sheetData sheetId="36244" refreshError="1"/>
      <sheetData sheetId="36245" refreshError="1"/>
      <sheetData sheetId="36246" refreshError="1"/>
      <sheetData sheetId="36247" refreshError="1"/>
      <sheetData sheetId="36248" refreshError="1"/>
      <sheetData sheetId="36249" refreshError="1"/>
      <sheetData sheetId="36250" refreshError="1"/>
      <sheetData sheetId="36251" refreshError="1"/>
      <sheetData sheetId="36252" refreshError="1"/>
      <sheetData sheetId="36253" refreshError="1"/>
      <sheetData sheetId="36254" refreshError="1"/>
      <sheetData sheetId="36255" refreshError="1"/>
      <sheetData sheetId="36256" refreshError="1"/>
      <sheetData sheetId="36257" refreshError="1"/>
      <sheetData sheetId="36258" refreshError="1"/>
      <sheetData sheetId="36259" refreshError="1"/>
      <sheetData sheetId="36260" refreshError="1"/>
      <sheetData sheetId="36261" refreshError="1"/>
      <sheetData sheetId="36262" refreshError="1"/>
      <sheetData sheetId="36263" refreshError="1"/>
      <sheetData sheetId="36264" refreshError="1"/>
      <sheetData sheetId="36265" refreshError="1"/>
      <sheetData sheetId="36266" refreshError="1"/>
      <sheetData sheetId="36267" refreshError="1"/>
      <sheetData sheetId="36268" refreshError="1"/>
      <sheetData sheetId="36269" refreshError="1"/>
      <sheetData sheetId="36270" refreshError="1"/>
      <sheetData sheetId="36271" refreshError="1"/>
      <sheetData sheetId="36272" refreshError="1"/>
      <sheetData sheetId="36273" refreshError="1"/>
      <sheetData sheetId="36274" refreshError="1"/>
      <sheetData sheetId="36275" refreshError="1"/>
      <sheetData sheetId="36276" refreshError="1"/>
      <sheetData sheetId="36277" refreshError="1"/>
      <sheetData sheetId="36278" refreshError="1"/>
      <sheetData sheetId="36279" refreshError="1"/>
      <sheetData sheetId="36280" refreshError="1"/>
      <sheetData sheetId="36281" refreshError="1"/>
      <sheetData sheetId="36282" refreshError="1"/>
      <sheetData sheetId="36283" refreshError="1"/>
      <sheetData sheetId="36284" refreshError="1"/>
      <sheetData sheetId="36285" refreshError="1"/>
      <sheetData sheetId="36286" refreshError="1"/>
      <sheetData sheetId="36287" refreshError="1"/>
      <sheetData sheetId="36288" refreshError="1"/>
      <sheetData sheetId="36289" refreshError="1"/>
      <sheetData sheetId="36290" refreshError="1"/>
      <sheetData sheetId="36291" refreshError="1"/>
      <sheetData sheetId="36292" refreshError="1"/>
      <sheetData sheetId="36293" refreshError="1"/>
      <sheetData sheetId="36294" refreshError="1"/>
      <sheetData sheetId="36295" refreshError="1"/>
      <sheetData sheetId="36296" refreshError="1"/>
      <sheetData sheetId="36297" refreshError="1"/>
      <sheetData sheetId="36298" refreshError="1"/>
      <sheetData sheetId="36299" refreshError="1"/>
      <sheetData sheetId="36300" refreshError="1"/>
      <sheetData sheetId="36301" refreshError="1"/>
      <sheetData sheetId="36302" refreshError="1"/>
      <sheetData sheetId="36303" refreshError="1"/>
      <sheetData sheetId="36304" refreshError="1"/>
      <sheetData sheetId="36305" refreshError="1"/>
      <sheetData sheetId="36306" refreshError="1"/>
      <sheetData sheetId="36307" refreshError="1"/>
      <sheetData sheetId="36308" refreshError="1"/>
      <sheetData sheetId="36309" refreshError="1"/>
      <sheetData sheetId="36310" refreshError="1"/>
      <sheetData sheetId="36311" refreshError="1"/>
      <sheetData sheetId="36312" refreshError="1"/>
      <sheetData sheetId="36313" refreshError="1"/>
      <sheetData sheetId="36314" refreshError="1"/>
      <sheetData sheetId="36315" refreshError="1"/>
      <sheetData sheetId="36316" refreshError="1"/>
      <sheetData sheetId="36317" refreshError="1"/>
      <sheetData sheetId="36318" refreshError="1"/>
      <sheetData sheetId="36319" refreshError="1"/>
      <sheetData sheetId="36320" refreshError="1"/>
      <sheetData sheetId="36321" refreshError="1"/>
      <sheetData sheetId="36322" refreshError="1"/>
      <sheetData sheetId="36323" refreshError="1"/>
      <sheetData sheetId="36324" refreshError="1"/>
      <sheetData sheetId="36325" refreshError="1"/>
      <sheetData sheetId="36326" refreshError="1"/>
      <sheetData sheetId="36327" refreshError="1"/>
      <sheetData sheetId="36328" refreshError="1"/>
      <sheetData sheetId="36329" refreshError="1"/>
      <sheetData sheetId="36330" refreshError="1"/>
      <sheetData sheetId="36331" refreshError="1"/>
      <sheetData sheetId="36332" refreshError="1"/>
      <sheetData sheetId="36333" refreshError="1"/>
      <sheetData sheetId="36334" refreshError="1"/>
      <sheetData sheetId="36335" refreshError="1"/>
      <sheetData sheetId="36336" refreshError="1"/>
      <sheetData sheetId="36337" refreshError="1"/>
      <sheetData sheetId="36338" refreshError="1"/>
      <sheetData sheetId="36339" refreshError="1"/>
      <sheetData sheetId="36340" refreshError="1"/>
      <sheetData sheetId="36341" refreshError="1"/>
      <sheetData sheetId="36342" refreshError="1"/>
      <sheetData sheetId="36343" refreshError="1"/>
      <sheetData sheetId="36344" refreshError="1"/>
      <sheetData sheetId="36345" refreshError="1"/>
      <sheetData sheetId="36346" refreshError="1"/>
      <sheetData sheetId="36347" refreshError="1"/>
      <sheetData sheetId="36348" refreshError="1"/>
      <sheetData sheetId="36349" refreshError="1"/>
      <sheetData sheetId="36350" refreshError="1"/>
      <sheetData sheetId="36351" refreshError="1"/>
      <sheetData sheetId="36352" refreshError="1"/>
      <sheetData sheetId="36353" refreshError="1"/>
      <sheetData sheetId="36354" refreshError="1"/>
      <sheetData sheetId="36355" refreshError="1"/>
      <sheetData sheetId="36356" refreshError="1"/>
      <sheetData sheetId="36357" refreshError="1"/>
      <sheetData sheetId="36358" refreshError="1"/>
      <sheetData sheetId="36359" refreshError="1"/>
      <sheetData sheetId="36360" refreshError="1"/>
      <sheetData sheetId="36361" refreshError="1"/>
      <sheetData sheetId="36362" refreshError="1"/>
      <sheetData sheetId="36363" refreshError="1"/>
      <sheetData sheetId="36364" refreshError="1"/>
      <sheetData sheetId="36365" refreshError="1"/>
      <sheetData sheetId="36366" refreshError="1"/>
      <sheetData sheetId="36367" refreshError="1"/>
      <sheetData sheetId="36368" refreshError="1"/>
      <sheetData sheetId="36369" refreshError="1"/>
      <sheetData sheetId="36370" refreshError="1"/>
      <sheetData sheetId="36371" refreshError="1"/>
      <sheetData sheetId="36372" refreshError="1"/>
      <sheetData sheetId="36373" refreshError="1"/>
      <sheetData sheetId="36374" refreshError="1"/>
      <sheetData sheetId="36375" refreshError="1"/>
      <sheetData sheetId="36376" refreshError="1"/>
      <sheetData sheetId="36377" refreshError="1"/>
      <sheetData sheetId="36378" refreshError="1"/>
      <sheetData sheetId="36379" refreshError="1"/>
      <sheetData sheetId="36380" refreshError="1"/>
      <sheetData sheetId="36381" refreshError="1"/>
      <sheetData sheetId="36382" refreshError="1"/>
      <sheetData sheetId="36383" refreshError="1"/>
      <sheetData sheetId="36384" refreshError="1"/>
      <sheetData sheetId="36385" refreshError="1"/>
      <sheetData sheetId="36386" refreshError="1"/>
      <sheetData sheetId="36387" refreshError="1"/>
      <sheetData sheetId="36388" refreshError="1"/>
      <sheetData sheetId="36389" refreshError="1"/>
      <sheetData sheetId="36390" refreshError="1"/>
      <sheetData sheetId="36391" refreshError="1"/>
      <sheetData sheetId="36392" refreshError="1"/>
      <sheetData sheetId="36393" refreshError="1"/>
      <sheetData sheetId="36394" refreshError="1"/>
      <sheetData sheetId="36395" refreshError="1"/>
      <sheetData sheetId="36396" refreshError="1"/>
      <sheetData sheetId="36397" refreshError="1"/>
      <sheetData sheetId="36398" refreshError="1"/>
      <sheetData sheetId="36399" refreshError="1"/>
      <sheetData sheetId="36400" refreshError="1"/>
      <sheetData sheetId="36401" refreshError="1"/>
      <sheetData sheetId="36402" refreshError="1"/>
      <sheetData sheetId="36403" refreshError="1"/>
      <sheetData sheetId="36404" refreshError="1"/>
      <sheetData sheetId="36405" refreshError="1"/>
      <sheetData sheetId="36406" refreshError="1"/>
      <sheetData sheetId="36407" refreshError="1"/>
      <sheetData sheetId="36408" refreshError="1"/>
      <sheetData sheetId="36409" refreshError="1"/>
      <sheetData sheetId="36410" refreshError="1"/>
      <sheetData sheetId="36411" refreshError="1"/>
      <sheetData sheetId="36412" refreshError="1"/>
      <sheetData sheetId="36413" refreshError="1"/>
      <sheetData sheetId="36414" refreshError="1"/>
      <sheetData sheetId="36415" refreshError="1"/>
      <sheetData sheetId="36416" refreshError="1"/>
      <sheetData sheetId="36417" refreshError="1"/>
      <sheetData sheetId="36418" refreshError="1"/>
      <sheetData sheetId="36419" refreshError="1"/>
      <sheetData sheetId="36420" refreshError="1"/>
      <sheetData sheetId="36421" refreshError="1"/>
      <sheetData sheetId="36422" refreshError="1"/>
      <sheetData sheetId="36423" refreshError="1"/>
      <sheetData sheetId="36424" refreshError="1"/>
      <sheetData sheetId="36425" refreshError="1"/>
      <sheetData sheetId="36426" refreshError="1"/>
      <sheetData sheetId="36427" refreshError="1"/>
      <sheetData sheetId="36428" refreshError="1"/>
      <sheetData sheetId="36429" refreshError="1"/>
      <sheetData sheetId="36430" refreshError="1"/>
      <sheetData sheetId="36431" refreshError="1"/>
      <sheetData sheetId="36432" refreshError="1"/>
      <sheetData sheetId="36433" refreshError="1"/>
      <sheetData sheetId="36434" refreshError="1"/>
      <sheetData sheetId="36435" refreshError="1"/>
      <sheetData sheetId="36436" refreshError="1"/>
      <sheetData sheetId="36437" refreshError="1"/>
      <sheetData sheetId="36438" refreshError="1"/>
      <sheetData sheetId="36439" refreshError="1"/>
      <sheetData sheetId="36440" refreshError="1"/>
      <sheetData sheetId="36441" refreshError="1"/>
      <sheetData sheetId="36442" refreshError="1"/>
      <sheetData sheetId="36443" refreshError="1"/>
      <sheetData sheetId="36444" refreshError="1"/>
      <sheetData sheetId="36445" refreshError="1"/>
      <sheetData sheetId="36446" refreshError="1"/>
      <sheetData sheetId="36447" refreshError="1"/>
      <sheetData sheetId="36448" refreshError="1"/>
      <sheetData sheetId="36449" refreshError="1"/>
      <sheetData sheetId="36450" refreshError="1"/>
      <sheetData sheetId="36451" refreshError="1"/>
      <sheetData sheetId="36452" refreshError="1"/>
      <sheetData sheetId="36453" refreshError="1"/>
      <sheetData sheetId="36454" refreshError="1"/>
      <sheetData sheetId="36455" refreshError="1"/>
      <sheetData sheetId="36456" refreshError="1"/>
      <sheetData sheetId="36457" refreshError="1"/>
      <sheetData sheetId="36458" refreshError="1"/>
      <sheetData sheetId="36459" refreshError="1"/>
      <sheetData sheetId="36460" refreshError="1"/>
      <sheetData sheetId="36461" refreshError="1"/>
      <sheetData sheetId="36462" refreshError="1"/>
      <sheetData sheetId="36463" refreshError="1"/>
      <sheetData sheetId="36464" refreshError="1"/>
      <sheetData sheetId="36465" refreshError="1"/>
      <sheetData sheetId="36466" refreshError="1"/>
      <sheetData sheetId="36467" refreshError="1"/>
      <sheetData sheetId="36468" refreshError="1"/>
      <sheetData sheetId="36469" refreshError="1"/>
      <sheetData sheetId="36470" refreshError="1"/>
      <sheetData sheetId="36471" refreshError="1"/>
      <sheetData sheetId="36472" refreshError="1"/>
      <sheetData sheetId="36473" refreshError="1"/>
      <sheetData sheetId="36474" refreshError="1"/>
      <sheetData sheetId="36475" refreshError="1"/>
      <sheetData sheetId="36476" refreshError="1"/>
      <sheetData sheetId="36477" refreshError="1"/>
      <sheetData sheetId="36478" refreshError="1"/>
      <sheetData sheetId="36479" refreshError="1"/>
      <sheetData sheetId="36480" refreshError="1"/>
      <sheetData sheetId="36481" refreshError="1"/>
      <sheetData sheetId="36482" refreshError="1"/>
      <sheetData sheetId="36483" refreshError="1"/>
      <sheetData sheetId="36484" refreshError="1"/>
      <sheetData sheetId="36485" refreshError="1"/>
      <sheetData sheetId="36486" refreshError="1"/>
      <sheetData sheetId="36487" refreshError="1"/>
      <sheetData sheetId="36488" refreshError="1"/>
      <sheetData sheetId="36489" refreshError="1"/>
      <sheetData sheetId="36490" refreshError="1"/>
      <sheetData sheetId="36491" refreshError="1"/>
      <sheetData sheetId="36492" refreshError="1"/>
      <sheetData sheetId="36493" refreshError="1"/>
      <sheetData sheetId="36494" refreshError="1"/>
      <sheetData sheetId="36495" refreshError="1"/>
      <sheetData sheetId="36496" refreshError="1"/>
      <sheetData sheetId="36497" refreshError="1"/>
      <sheetData sheetId="36498" refreshError="1"/>
      <sheetData sheetId="36499" refreshError="1"/>
      <sheetData sheetId="36500" refreshError="1"/>
      <sheetData sheetId="36501" refreshError="1"/>
      <sheetData sheetId="36502" refreshError="1"/>
      <sheetData sheetId="36503" refreshError="1"/>
      <sheetData sheetId="36504" refreshError="1"/>
      <sheetData sheetId="36505" refreshError="1"/>
      <sheetData sheetId="36506" refreshError="1"/>
      <sheetData sheetId="36507" refreshError="1"/>
      <sheetData sheetId="36508" refreshError="1"/>
      <sheetData sheetId="36509" refreshError="1"/>
      <sheetData sheetId="36510" refreshError="1"/>
      <sheetData sheetId="36511" refreshError="1"/>
      <sheetData sheetId="36512" refreshError="1"/>
      <sheetData sheetId="36513" refreshError="1"/>
      <sheetData sheetId="36514" refreshError="1"/>
      <sheetData sheetId="36515" refreshError="1"/>
      <sheetData sheetId="36516" refreshError="1"/>
      <sheetData sheetId="36517" refreshError="1"/>
      <sheetData sheetId="36518" refreshError="1"/>
      <sheetData sheetId="36519" refreshError="1"/>
      <sheetData sheetId="36520" refreshError="1"/>
      <sheetData sheetId="36521" refreshError="1"/>
      <sheetData sheetId="36522" refreshError="1"/>
      <sheetData sheetId="36523" refreshError="1"/>
      <sheetData sheetId="36524" refreshError="1"/>
      <sheetData sheetId="36525" refreshError="1"/>
      <sheetData sheetId="36526" refreshError="1"/>
      <sheetData sheetId="36527" refreshError="1"/>
      <sheetData sheetId="36528" refreshError="1"/>
      <sheetData sheetId="36529" refreshError="1"/>
      <sheetData sheetId="36530" refreshError="1"/>
      <sheetData sheetId="36531" refreshError="1"/>
      <sheetData sheetId="36532" refreshError="1"/>
      <sheetData sheetId="36533" refreshError="1"/>
      <sheetData sheetId="36534" refreshError="1"/>
      <sheetData sheetId="36535" refreshError="1"/>
      <sheetData sheetId="36536" refreshError="1"/>
      <sheetData sheetId="36537" refreshError="1"/>
      <sheetData sheetId="36538" refreshError="1"/>
      <sheetData sheetId="36539" refreshError="1"/>
      <sheetData sheetId="36540" refreshError="1"/>
      <sheetData sheetId="36541" refreshError="1"/>
      <sheetData sheetId="36542" refreshError="1"/>
      <sheetData sheetId="36543" refreshError="1"/>
      <sheetData sheetId="36544" refreshError="1"/>
      <sheetData sheetId="36545" refreshError="1"/>
      <sheetData sheetId="36546" refreshError="1"/>
      <sheetData sheetId="36547" refreshError="1"/>
      <sheetData sheetId="36548" refreshError="1"/>
      <sheetData sheetId="36549" refreshError="1"/>
      <sheetData sheetId="36550" refreshError="1"/>
      <sheetData sheetId="36551" refreshError="1"/>
      <sheetData sheetId="36552" refreshError="1"/>
      <sheetData sheetId="36553" refreshError="1"/>
      <sheetData sheetId="36554" refreshError="1"/>
      <sheetData sheetId="36555" refreshError="1"/>
      <sheetData sheetId="36556" refreshError="1"/>
      <sheetData sheetId="36557" refreshError="1"/>
      <sheetData sheetId="36558" refreshError="1"/>
      <sheetData sheetId="36559" refreshError="1"/>
      <sheetData sheetId="36560" refreshError="1"/>
      <sheetData sheetId="36561" refreshError="1"/>
      <sheetData sheetId="36562" refreshError="1"/>
      <sheetData sheetId="36563" refreshError="1"/>
      <sheetData sheetId="36564" refreshError="1"/>
      <sheetData sheetId="36565" refreshError="1"/>
      <sheetData sheetId="36566" refreshError="1"/>
      <sheetData sheetId="36567" refreshError="1"/>
      <sheetData sheetId="36568" refreshError="1"/>
      <sheetData sheetId="36569" refreshError="1"/>
      <sheetData sheetId="36570" refreshError="1"/>
      <sheetData sheetId="36571" refreshError="1"/>
      <sheetData sheetId="36572" refreshError="1"/>
      <sheetData sheetId="36573" refreshError="1"/>
      <sheetData sheetId="36574" refreshError="1"/>
      <sheetData sheetId="36575" refreshError="1"/>
      <sheetData sheetId="36576" refreshError="1"/>
      <sheetData sheetId="36577" refreshError="1"/>
      <sheetData sheetId="36578" refreshError="1"/>
      <sheetData sheetId="36579" refreshError="1"/>
      <sheetData sheetId="36580" refreshError="1"/>
      <sheetData sheetId="36581" refreshError="1"/>
      <sheetData sheetId="36582" refreshError="1"/>
      <sheetData sheetId="36583" refreshError="1"/>
      <sheetData sheetId="36584" refreshError="1"/>
      <sheetData sheetId="36585" refreshError="1"/>
      <sheetData sheetId="36586" refreshError="1"/>
      <sheetData sheetId="36587" refreshError="1"/>
      <sheetData sheetId="36588" refreshError="1"/>
      <sheetData sheetId="36589" refreshError="1"/>
      <sheetData sheetId="36590" refreshError="1"/>
      <sheetData sheetId="36591" refreshError="1"/>
      <sheetData sheetId="36592" refreshError="1"/>
      <sheetData sheetId="36593" refreshError="1"/>
      <sheetData sheetId="36594" refreshError="1"/>
      <sheetData sheetId="36595" refreshError="1"/>
      <sheetData sheetId="36596" refreshError="1"/>
      <sheetData sheetId="36597" refreshError="1"/>
      <sheetData sheetId="36598" refreshError="1"/>
      <sheetData sheetId="36599" refreshError="1"/>
      <sheetData sheetId="36600" refreshError="1"/>
      <sheetData sheetId="36601" refreshError="1"/>
      <sheetData sheetId="36602" refreshError="1"/>
      <sheetData sheetId="36603" refreshError="1"/>
      <sheetData sheetId="36604" refreshError="1"/>
      <sheetData sheetId="36605" refreshError="1"/>
      <sheetData sheetId="36606" refreshError="1"/>
      <sheetData sheetId="36607" refreshError="1"/>
      <sheetData sheetId="36608" refreshError="1"/>
      <sheetData sheetId="36609" refreshError="1"/>
      <sheetData sheetId="36610" refreshError="1"/>
      <sheetData sheetId="36611" refreshError="1"/>
      <sheetData sheetId="36612" refreshError="1"/>
      <sheetData sheetId="36613" refreshError="1"/>
      <sheetData sheetId="36614" refreshError="1"/>
      <sheetData sheetId="36615" refreshError="1"/>
      <sheetData sheetId="36616" refreshError="1"/>
      <sheetData sheetId="36617" refreshError="1"/>
      <sheetData sheetId="36618" refreshError="1"/>
      <sheetData sheetId="36619" refreshError="1"/>
      <sheetData sheetId="36620" refreshError="1"/>
      <sheetData sheetId="36621" refreshError="1"/>
      <sheetData sheetId="36622" refreshError="1"/>
      <sheetData sheetId="36623" refreshError="1"/>
      <sheetData sheetId="36624" refreshError="1"/>
      <sheetData sheetId="36625" refreshError="1"/>
      <sheetData sheetId="36626" refreshError="1"/>
      <sheetData sheetId="36627" refreshError="1"/>
      <sheetData sheetId="36628" refreshError="1"/>
      <sheetData sheetId="36629" refreshError="1"/>
      <sheetData sheetId="36630" refreshError="1"/>
      <sheetData sheetId="36631" refreshError="1"/>
      <sheetData sheetId="36632" refreshError="1"/>
      <sheetData sheetId="36633" refreshError="1"/>
      <sheetData sheetId="36634" refreshError="1"/>
      <sheetData sheetId="36635" refreshError="1"/>
      <sheetData sheetId="36636" refreshError="1"/>
      <sheetData sheetId="36637" refreshError="1"/>
      <sheetData sheetId="36638" refreshError="1"/>
      <sheetData sheetId="36639" refreshError="1"/>
      <sheetData sheetId="36640" refreshError="1"/>
      <sheetData sheetId="36641" refreshError="1"/>
      <sheetData sheetId="36642" refreshError="1"/>
      <sheetData sheetId="36643" refreshError="1"/>
      <sheetData sheetId="36644" refreshError="1"/>
      <sheetData sheetId="36645" refreshError="1"/>
      <sheetData sheetId="36646" refreshError="1"/>
      <sheetData sheetId="36647" refreshError="1"/>
      <sheetData sheetId="36648" refreshError="1"/>
      <sheetData sheetId="36649" refreshError="1"/>
      <sheetData sheetId="36650" refreshError="1"/>
      <sheetData sheetId="36651" refreshError="1"/>
      <sheetData sheetId="36652" refreshError="1"/>
      <sheetData sheetId="36653" refreshError="1"/>
      <sheetData sheetId="36654" refreshError="1"/>
      <sheetData sheetId="36655" refreshError="1"/>
      <sheetData sheetId="36656" refreshError="1"/>
      <sheetData sheetId="36657" refreshError="1"/>
      <sheetData sheetId="36658" refreshError="1"/>
      <sheetData sheetId="36659" refreshError="1"/>
      <sheetData sheetId="36660" refreshError="1"/>
      <sheetData sheetId="36661" refreshError="1"/>
      <sheetData sheetId="36662" refreshError="1"/>
      <sheetData sheetId="36663" refreshError="1"/>
      <sheetData sheetId="36664" refreshError="1"/>
      <sheetData sheetId="36665" refreshError="1"/>
      <sheetData sheetId="36666" refreshError="1"/>
      <sheetData sheetId="36667" refreshError="1"/>
      <sheetData sheetId="36668" refreshError="1"/>
      <sheetData sheetId="36669" refreshError="1"/>
      <sheetData sheetId="36670" refreshError="1"/>
      <sheetData sheetId="36671" refreshError="1"/>
      <sheetData sheetId="36672" refreshError="1"/>
      <sheetData sheetId="36673" refreshError="1"/>
      <sheetData sheetId="36674" refreshError="1"/>
      <sheetData sheetId="36675" refreshError="1"/>
      <sheetData sheetId="36676" refreshError="1"/>
      <sheetData sheetId="36677" refreshError="1"/>
      <sheetData sheetId="36678" refreshError="1"/>
      <sheetData sheetId="36679" refreshError="1"/>
      <sheetData sheetId="36680" refreshError="1"/>
      <sheetData sheetId="36681" refreshError="1"/>
      <sheetData sheetId="36682" refreshError="1"/>
      <sheetData sheetId="36683" refreshError="1"/>
      <sheetData sheetId="36684" refreshError="1"/>
      <sheetData sheetId="36685" refreshError="1"/>
      <sheetData sheetId="36686" refreshError="1"/>
      <sheetData sheetId="36687" refreshError="1"/>
      <sheetData sheetId="36688" refreshError="1"/>
      <sheetData sheetId="36689" refreshError="1"/>
      <sheetData sheetId="36690" refreshError="1"/>
      <sheetData sheetId="36691" refreshError="1"/>
      <sheetData sheetId="36692" refreshError="1"/>
      <sheetData sheetId="36693" refreshError="1"/>
      <sheetData sheetId="36694" refreshError="1"/>
      <sheetData sheetId="36695" refreshError="1"/>
      <sheetData sheetId="36696" refreshError="1"/>
      <sheetData sheetId="36697" refreshError="1"/>
      <sheetData sheetId="36698" refreshError="1"/>
      <sheetData sheetId="36699" refreshError="1"/>
      <sheetData sheetId="36700" refreshError="1"/>
      <sheetData sheetId="36701" refreshError="1"/>
      <sheetData sheetId="36702" refreshError="1"/>
      <sheetData sheetId="36703" refreshError="1"/>
      <sheetData sheetId="36704" refreshError="1"/>
      <sheetData sheetId="36705" refreshError="1"/>
      <sheetData sheetId="36706" refreshError="1"/>
      <sheetData sheetId="36707" refreshError="1"/>
      <sheetData sheetId="36708" refreshError="1"/>
      <sheetData sheetId="36709" refreshError="1"/>
      <sheetData sheetId="36710" refreshError="1"/>
      <sheetData sheetId="36711" refreshError="1"/>
      <sheetData sheetId="36712" refreshError="1"/>
      <sheetData sheetId="36713" refreshError="1"/>
      <sheetData sheetId="36714" refreshError="1"/>
      <sheetData sheetId="36715" refreshError="1"/>
      <sheetData sheetId="36716" refreshError="1"/>
      <sheetData sheetId="36717" refreshError="1"/>
      <sheetData sheetId="36718" refreshError="1"/>
      <sheetData sheetId="36719" refreshError="1"/>
      <sheetData sheetId="36720" refreshError="1"/>
      <sheetData sheetId="36721" refreshError="1"/>
      <sheetData sheetId="36722" refreshError="1"/>
      <sheetData sheetId="36723" refreshError="1"/>
      <sheetData sheetId="36724" refreshError="1"/>
      <sheetData sheetId="36725" refreshError="1"/>
      <sheetData sheetId="36726" refreshError="1"/>
      <sheetData sheetId="36727" refreshError="1"/>
      <sheetData sheetId="36728" refreshError="1"/>
      <sheetData sheetId="36729" refreshError="1"/>
      <sheetData sheetId="36730" refreshError="1"/>
      <sheetData sheetId="36731" refreshError="1"/>
      <sheetData sheetId="36732" refreshError="1"/>
      <sheetData sheetId="36733" refreshError="1"/>
      <sheetData sheetId="36734" refreshError="1"/>
      <sheetData sheetId="36735" refreshError="1"/>
      <sheetData sheetId="36736" refreshError="1"/>
      <sheetData sheetId="36737" refreshError="1"/>
      <sheetData sheetId="36738" refreshError="1"/>
      <sheetData sheetId="36739" refreshError="1"/>
      <sheetData sheetId="36740" refreshError="1"/>
      <sheetData sheetId="36741" refreshError="1"/>
      <sheetData sheetId="36742" refreshError="1"/>
      <sheetData sheetId="36743" refreshError="1"/>
      <sheetData sheetId="36744" refreshError="1"/>
      <sheetData sheetId="36745" refreshError="1"/>
      <sheetData sheetId="36746" refreshError="1"/>
      <sheetData sheetId="36747" refreshError="1"/>
      <sheetData sheetId="36748" refreshError="1"/>
      <sheetData sheetId="36749" refreshError="1"/>
      <sheetData sheetId="36750" refreshError="1"/>
      <sheetData sheetId="36751" refreshError="1"/>
      <sheetData sheetId="36752" refreshError="1"/>
      <sheetData sheetId="36753" refreshError="1"/>
      <sheetData sheetId="36754" refreshError="1"/>
      <sheetData sheetId="36755" refreshError="1"/>
      <sheetData sheetId="36756" refreshError="1"/>
      <sheetData sheetId="36757" refreshError="1"/>
      <sheetData sheetId="36758" refreshError="1"/>
      <sheetData sheetId="36759" refreshError="1"/>
      <sheetData sheetId="36760" refreshError="1"/>
      <sheetData sheetId="36761" refreshError="1"/>
      <sheetData sheetId="36762" refreshError="1"/>
      <sheetData sheetId="36763" refreshError="1"/>
      <sheetData sheetId="36764" refreshError="1"/>
      <sheetData sheetId="36765" refreshError="1"/>
      <sheetData sheetId="36766" refreshError="1"/>
      <sheetData sheetId="36767" refreshError="1"/>
      <sheetData sheetId="36768" refreshError="1"/>
      <sheetData sheetId="36769" refreshError="1"/>
      <sheetData sheetId="36770" refreshError="1"/>
      <sheetData sheetId="36771" refreshError="1"/>
      <sheetData sheetId="36772" refreshError="1"/>
      <sheetData sheetId="36773" refreshError="1"/>
      <sheetData sheetId="36774" refreshError="1"/>
      <sheetData sheetId="36775" refreshError="1"/>
      <sheetData sheetId="36776" refreshError="1"/>
      <sheetData sheetId="36777" refreshError="1"/>
      <sheetData sheetId="36778" refreshError="1"/>
      <sheetData sheetId="36779" refreshError="1"/>
      <sheetData sheetId="36780" refreshError="1"/>
      <sheetData sheetId="36781" refreshError="1"/>
      <sheetData sheetId="36782" refreshError="1"/>
      <sheetData sheetId="36783" refreshError="1"/>
      <sheetData sheetId="36784" refreshError="1"/>
      <sheetData sheetId="36785" refreshError="1"/>
      <sheetData sheetId="36786" refreshError="1"/>
      <sheetData sheetId="36787" refreshError="1"/>
      <sheetData sheetId="36788" refreshError="1"/>
      <sheetData sheetId="36789" refreshError="1"/>
      <sheetData sheetId="36790" refreshError="1"/>
      <sheetData sheetId="36791" refreshError="1"/>
      <sheetData sheetId="36792" refreshError="1"/>
      <sheetData sheetId="36793" refreshError="1"/>
      <sheetData sheetId="36794" refreshError="1"/>
      <sheetData sheetId="36795" refreshError="1"/>
      <sheetData sheetId="36796" refreshError="1"/>
      <sheetData sheetId="36797" refreshError="1"/>
      <sheetData sheetId="36798" refreshError="1"/>
      <sheetData sheetId="36799" refreshError="1"/>
      <sheetData sheetId="36800" refreshError="1"/>
      <sheetData sheetId="36801" refreshError="1"/>
      <sheetData sheetId="36802" refreshError="1"/>
      <sheetData sheetId="36803" refreshError="1"/>
      <sheetData sheetId="36804" refreshError="1"/>
      <sheetData sheetId="36805" refreshError="1"/>
      <sheetData sheetId="36806" refreshError="1"/>
      <sheetData sheetId="36807" refreshError="1"/>
      <sheetData sheetId="36808" refreshError="1"/>
      <sheetData sheetId="36809" refreshError="1"/>
      <sheetData sheetId="36810" refreshError="1"/>
      <sheetData sheetId="36811" refreshError="1"/>
      <sheetData sheetId="36812" refreshError="1"/>
      <sheetData sheetId="36813" refreshError="1"/>
      <sheetData sheetId="36814" refreshError="1"/>
      <sheetData sheetId="36815" refreshError="1"/>
      <sheetData sheetId="36816" refreshError="1"/>
      <sheetData sheetId="36817" refreshError="1"/>
      <sheetData sheetId="36818" refreshError="1"/>
      <sheetData sheetId="36819" refreshError="1"/>
      <sheetData sheetId="36820" refreshError="1"/>
      <sheetData sheetId="36821" refreshError="1"/>
      <sheetData sheetId="36822" refreshError="1"/>
      <sheetData sheetId="36823" refreshError="1"/>
      <sheetData sheetId="36824" refreshError="1"/>
      <sheetData sheetId="36825" refreshError="1"/>
      <sheetData sheetId="36826" refreshError="1"/>
      <sheetData sheetId="36827" refreshError="1"/>
      <sheetData sheetId="36828" refreshError="1"/>
      <sheetData sheetId="36829" refreshError="1"/>
      <sheetData sheetId="36830" refreshError="1"/>
      <sheetData sheetId="36831" refreshError="1"/>
      <sheetData sheetId="36832" refreshError="1"/>
      <sheetData sheetId="36833" refreshError="1"/>
      <sheetData sheetId="36834" refreshError="1"/>
      <sheetData sheetId="36835" refreshError="1"/>
      <sheetData sheetId="36836" refreshError="1"/>
      <sheetData sheetId="36837" refreshError="1"/>
      <sheetData sheetId="36838" refreshError="1"/>
      <sheetData sheetId="36839" refreshError="1"/>
      <sheetData sheetId="36840" refreshError="1"/>
      <sheetData sheetId="36841" refreshError="1"/>
      <sheetData sheetId="36842" refreshError="1"/>
      <sheetData sheetId="36843" refreshError="1"/>
      <sheetData sheetId="36844" refreshError="1"/>
      <sheetData sheetId="36845" refreshError="1"/>
      <sheetData sheetId="36846" refreshError="1"/>
      <sheetData sheetId="36847" refreshError="1"/>
      <sheetData sheetId="36848" refreshError="1"/>
      <sheetData sheetId="36849" refreshError="1"/>
      <sheetData sheetId="36850" refreshError="1"/>
      <sheetData sheetId="36851" refreshError="1"/>
      <sheetData sheetId="36852" refreshError="1"/>
      <sheetData sheetId="36853" refreshError="1"/>
      <sheetData sheetId="36854" refreshError="1"/>
      <sheetData sheetId="36855" refreshError="1"/>
      <sheetData sheetId="36856" refreshError="1"/>
      <sheetData sheetId="36857" refreshError="1"/>
      <sheetData sheetId="36858" refreshError="1"/>
      <sheetData sheetId="36859" refreshError="1"/>
      <sheetData sheetId="36860" refreshError="1"/>
      <sheetData sheetId="36861" refreshError="1"/>
      <sheetData sheetId="36862" refreshError="1"/>
      <sheetData sheetId="36863" refreshError="1"/>
      <sheetData sheetId="36864" refreshError="1"/>
      <sheetData sheetId="36865" refreshError="1"/>
      <sheetData sheetId="36866" refreshError="1"/>
      <sheetData sheetId="36867" refreshError="1"/>
      <sheetData sheetId="36868" refreshError="1"/>
      <sheetData sheetId="36869" refreshError="1"/>
      <sheetData sheetId="36870" refreshError="1"/>
      <sheetData sheetId="36871" refreshError="1"/>
      <sheetData sheetId="36872" refreshError="1"/>
      <sheetData sheetId="36873" refreshError="1"/>
      <sheetData sheetId="36874" refreshError="1"/>
      <sheetData sheetId="36875" refreshError="1"/>
      <sheetData sheetId="36876" refreshError="1"/>
      <sheetData sheetId="36877" refreshError="1"/>
      <sheetData sheetId="36878" refreshError="1"/>
      <sheetData sheetId="36879" refreshError="1"/>
      <sheetData sheetId="36880" refreshError="1"/>
      <sheetData sheetId="36881" refreshError="1"/>
      <sheetData sheetId="36882" refreshError="1"/>
      <sheetData sheetId="36883" refreshError="1"/>
      <sheetData sheetId="36884" refreshError="1"/>
      <sheetData sheetId="36885" refreshError="1"/>
      <sheetData sheetId="36886" refreshError="1"/>
      <sheetData sheetId="36887" refreshError="1"/>
      <sheetData sheetId="36888" refreshError="1"/>
      <sheetData sheetId="36889" refreshError="1"/>
      <sheetData sheetId="36890" refreshError="1"/>
      <sheetData sheetId="36891" refreshError="1"/>
      <sheetData sheetId="36892" refreshError="1"/>
      <sheetData sheetId="36893" refreshError="1"/>
      <sheetData sheetId="36894" refreshError="1"/>
      <sheetData sheetId="36895" refreshError="1"/>
      <sheetData sheetId="36896" refreshError="1"/>
      <sheetData sheetId="36897" refreshError="1"/>
      <sheetData sheetId="36898" refreshError="1"/>
      <sheetData sheetId="36899" refreshError="1"/>
      <sheetData sheetId="36900" refreshError="1"/>
      <sheetData sheetId="36901" refreshError="1"/>
      <sheetData sheetId="36902" refreshError="1"/>
      <sheetData sheetId="36903" refreshError="1"/>
      <sheetData sheetId="36904" refreshError="1"/>
      <sheetData sheetId="36905" refreshError="1"/>
      <sheetData sheetId="36906" refreshError="1"/>
      <sheetData sheetId="36907" refreshError="1"/>
      <sheetData sheetId="36908" refreshError="1"/>
      <sheetData sheetId="36909" refreshError="1"/>
      <sheetData sheetId="36910" refreshError="1"/>
      <sheetData sheetId="36911" refreshError="1"/>
      <sheetData sheetId="36912" refreshError="1"/>
      <sheetData sheetId="36913" refreshError="1"/>
      <sheetData sheetId="36914" refreshError="1"/>
      <sheetData sheetId="36915" refreshError="1"/>
      <sheetData sheetId="36916" refreshError="1"/>
      <sheetData sheetId="36917" refreshError="1"/>
      <sheetData sheetId="36918" refreshError="1"/>
      <sheetData sheetId="36919" refreshError="1"/>
      <sheetData sheetId="36920" refreshError="1"/>
      <sheetData sheetId="36921" refreshError="1"/>
      <sheetData sheetId="36922" refreshError="1"/>
      <sheetData sheetId="36923" refreshError="1"/>
      <sheetData sheetId="36924" refreshError="1"/>
      <sheetData sheetId="36925" refreshError="1"/>
      <sheetData sheetId="36926" refreshError="1"/>
      <sheetData sheetId="36927" refreshError="1"/>
      <sheetData sheetId="36928" refreshError="1"/>
      <sheetData sheetId="36929" refreshError="1"/>
      <sheetData sheetId="36930" refreshError="1"/>
      <sheetData sheetId="36931" refreshError="1"/>
      <sheetData sheetId="36932" refreshError="1"/>
      <sheetData sheetId="36933" refreshError="1"/>
      <sheetData sheetId="36934" refreshError="1"/>
      <sheetData sheetId="36935" refreshError="1"/>
      <sheetData sheetId="36936" refreshError="1"/>
      <sheetData sheetId="36937" refreshError="1"/>
      <sheetData sheetId="36938" refreshError="1"/>
      <sheetData sheetId="36939" refreshError="1"/>
      <sheetData sheetId="36940" refreshError="1"/>
      <sheetData sheetId="36941" refreshError="1"/>
      <sheetData sheetId="36942" refreshError="1"/>
      <sheetData sheetId="36943" refreshError="1"/>
      <sheetData sheetId="36944" refreshError="1"/>
      <sheetData sheetId="36945" refreshError="1"/>
      <sheetData sheetId="36946" refreshError="1"/>
      <sheetData sheetId="36947" refreshError="1"/>
      <sheetData sheetId="36948" refreshError="1"/>
      <sheetData sheetId="36949" refreshError="1"/>
      <sheetData sheetId="36950" refreshError="1"/>
      <sheetData sheetId="36951" refreshError="1"/>
      <sheetData sheetId="36952" refreshError="1"/>
      <sheetData sheetId="36953" refreshError="1"/>
      <sheetData sheetId="36954" refreshError="1"/>
      <sheetData sheetId="36955" refreshError="1"/>
      <sheetData sheetId="36956" refreshError="1"/>
      <sheetData sheetId="36957" refreshError="1"/>
      <sheetData sheetId="36958" refreshError="1"/>
      <sheetData sheetId="36959" refreshError="1"/>
      <sheetData sheetId="36960" refreshError="1"/>
      <sheetData sheetId="36961" refreshError="1"/>
      <sheetData sheetId="36962" refreshError="1"/>
      <sheetData sheetId="36963" refreshError="1"/>
      <sheetData sheetId="36964" refreshError="1"/>
      <sheetData sheetId="36965" refreshError="1"/>
      <sheetData sheetId="36966" refreshError="1"/>
      <sheetData sheetId="36967" refreshError="1"/>
      <sheetData sheetId="36968" refreshError="1"/>
      <sheetData sheetId="36969" refreshError="1"/>
      <sheetData sheetId="36970" refreshError="1"/>
      <sheetData sheetId="36971" refreshError="1"/>
      <sheetData sheetId="36972" refreshError="1"/>
      <sheetData sheetId="36973" refreshError="1"/>
      <sheetData sheetId="36974" refreshError="1"/>
      <sheetData sheetId="36975" refreshError="1"/>
      <sheetData sheetId="36976" refreshError="1"/>
      <sheetData sheetId="36977" refreshError="1"/>
      <sheetData sheetId="36978" refreshError="1"/>
      <sheetData sheetId="36979" refreshError="1"/>
      <sheetData sheetId="36980" refreshError="1"/>
      <sheetData sheetId="36981" refreshError="1"/>
      <sheetData sheetId="36982" refreshError="1"/>
      <sheetData sheetId="36983" refreshError="1"/>
      <sheetData sheetId="36984" refreshError="1"/>
      <sheetData sheetId="36985" refreshError="1"/>
      <sheetData sheetId="36986" refreshError="1"/>
      <sheetData sheetId="36987" refreshError="1"/>
      <sheetData sheetId="36988" refreshError="1"/>
      <sheetData sheetId="36989" refreshError="1"/>
      <sheetData sheetId="36990" refreshError="1"/>
      <sheetData sheetId="36991" refreshError="1"/>
      <sheetData sheetId="36992" refreshError="1"/>
      <sheetData sheetId="36993" refreshError="1"/>
      <sheetData sheetId="36994" refreshError="1"/>
      <sheetData sheetId="36995" refreshError="1"/>
      <sheetData sheetId="36996" refreshError="1"/>
      <sheetData sheetId="36997" refreshError="1"/>
      <sheetData sheetId="36998" refreshError="1"/>
      <sheetData sheetId="36999" refreshError="1"/>
      <sheetData sheetId="37000" refreshError="1"/>
      <sheetData sheetId="37001" refreshError="1"/>
      <sheetData sheetId="37002" refreshError="1"/>
      <sheetData sheetId="37003" refreshError="1"/>
      <sheetData sheetId="37004" refreshError="1"/>
      <sheetData sheetId="37005" refreshError="1"/>
      <sheetData sheetId="37006" refreshError="1"/>
      <sheetData sheetId="37007" refreshError="1"/>
      <sheetData sheetId="37008" refreshError="1"/>
      <sheetData sheetId="37009" refreshError="1"/>
      <sheetData sheetId="37010" refreshError="1"/>
      <sheetData sheetId="37011" refreshError="1"/>
      <sheetData sheetId="37012" refreshError="1"/>
      <sheetData sheetId="37013" refreshError="1"/>
      <sheetData sheetId="37014" refreshError="1"/>
      <sheetData sheetId="37015" refreshError="1"/>
      <sheetData sheetId="37016" refreshError="1"/>
      <sheetData sheetId="37017" refreshError="1"/>
      <sheetData sheetId="37018" refreshError="1"/>
      <sheetData sheetId="37019" refreshError="1"/>
      <sheetData sheetId="37020" refreshError="1"/>
      <sheetData sheetId="37021" refreshError="1"/>
      <sheetData sheetId="37022" refreshError="1"/>
      <sheetData sheetId="37023" refreshError="1"/>
      <sheetData sheetId="37024" refreshError="1"/>
      <sheetData sheetId="37025" refreshError="1"/>
      <sheetData sheetId="37026" refreshError="1"/>
      <sheetData sheetId="37027" refreshError="1"/>
      <sheetData sheetId="37028" refreshError="1"/>
      <sheetData sheetId="37029" refreshError="1"/>
      <sheetData sheetId="37030" refreshError="1"/>
      <sheetData sheetId="37031" refreshError="1"/>
      <sheetData sheetId="37032" refreshError="1"/>
      <sheetData sheetId="37033" refreshError="1"/>
      <sheetData sheetId="37034" refreshError="1"/>
      <sheetData sheetId="37035" refreshError="1"/>
      <sheetData sheetId="37036" refreshError="1"/>
      <sheetData sheetId="37037" refreshError="1"/>
      <sheetData sheetId="37038" refreshError="1"/>
      <sheetData sheetId="37039" refreshError="1"/>
      <sheetData sheetId="37040" refreshError="1"/>
      <sheetData sheetId="37041" refreshError="1"/>
      <sheetData sheetId="37042" refreshError="1"/>
      <sheetData sheetId="37043" refreshError="1"/>
      <sheetData sheetId="37044" refreshError="1"/>
      <sheetData sheetId="37045" refreshError="1"/>
      <sheetData sheetId="37046" refreshError="1"/>
      <sheetData sheetId="37047" refreshError="1"/>
      <sheetData sheetId="37048" refreshError="1"/>
      <sheetData sheetId="37049" refreshError="1"/>
      <sheetData sheetId="37050" refreshError="1"/>
      <sheetData sheetId="37051" refreshError="1"/>
      <sheetData sheetId="37052" refreshError="1"/>
      <sheetData sheetId="37053" refreshError="1"/>
      <sheetData sheetId="37054" refreshError="1"/>
      <sheetData sheetId="37055" refreshError="1"/>
      <sheetData sheetId="37056" refreshError="1"/>
      <sheetData sheetId="37057" refreshError="1"/>
      <sheetData sheetId="37058" refreshError="1"/>
      <sheetData sheetId="37059" refreshError="1"/>
      <sheetData sheetId="37060" refreshError="1"/>
      <sheetData sheetId="37061" refreshError="1"/>
      <sheetData sheetId="37062" refreshError="1"/>
      <sheetData sheetId="37063" refreshError="1"/>
      <sheetData sheetId="37064" refreshError="1"/>
      <sheetData sheetId="37065" refreshError="1"/>
      <sheetData sheetId="37066" refreshError="1"/>
      <sheetData sheetId="37067" refreshError="1"/>
      <sheetData sheetId="37068" refreshError="1"/>
      <sheetData sheetId="37069" refreshError="1"/>
      <sheetData sheetId="37070" refreshError="1"/>
      <sheetData sheetId="37071" refreshError="1"/>
      <sheetData sheetId="37072" refreshError="1"/>
      <sheetData sheetId="37073" refreshError="1"/>
      <sheetData sheetId="37074" refreshError="1"/>
      <sheetData sheetId="37075" refreshError="1"/>
      <sheetData sheetId="37076" refreshError="1"/>
      <sheetData sheetId="37077" refreshError="1"/>
      <sheetData sheetId="37078" refreshError="1"/>
      <sheetData sheetId="37079" refreshError="1"/>
      <sheetData sheetId="37080" refreshError="1"/>
      <sheetData sheetId="37081" refreshError="1"/>
      <sheetData sheetId="37082" refreshError="1"/>
      <sheetData sheetId="37083" refreshError="1"/>
      <sheetData sheetId="37084" refreshError="1"/>
      <sheetData sheetId="37085" refreshError="1"/>
      <sheetData sheetId="37086" refreshError="1"/>
      <sheetData sheetId="37087" refreshError="1"/>
      <sheetData sheetId="37088" refreshError="1"/>
      <sheetData sheetId="37089" refreshError="1"/>
      <sheetData sheetId="37090" refreshError="1"/>
      <sheetData sheetId="37091" refreshError="1"/>
      <sheetData sheetId="37092" refreshError="1"/>
      <sheetData sheetId="37093" refreshError="1"/>
      <sheetData sheetId="37094" refreshError="1"/>
      <sheetData sheetId="37095" refreshError="1"/>
      <sheetData sheetId="37096" refreshError="1"/>
      <sheetData sheetId="37097" refreshError="1"/>
      <sheetData sheetId="37098" refreshError="1"/>
      <sheetData sheetId="37099" refreshError="1"/>
      <sheetData sheetId="37100" refreshError="1"/>
      <sheetData sheetId="37101" refreshError="1"/>
      <sheetData sheetId="37102" refreshError="1"/>
      <sheetData sheetId="37103" refreshError="1"/>
      <sheetData sheetId="37104" refreshError="1"/>
      <sheetData sheetId="37105" refreshError="1"/>
      <sheetData sheetId="37106" refreshError="1"/>
      <sheetData sheetId="37107" refreshError="1"/>
      <sheetData sheetId="37108" refreshError="1"/>
      <sheetData sheetId="37109" refreshError="1"/>
      <sheetData sheetId="37110" refreshError="1"/>
      <sheetData sheetId="37111" refreshError="1"/>
      <sheetData sheetId="37112" refreshError="1"/>
      <sheetData sheetId="37113" refreshError="1"/>
      <sheetData sheetId="37114" refreshError="1"/>
      <sheetData sheetId="37115" refreshError="1"/>
      <sheetData sheetId="37116" refreshError="1"/>
      <sheetData sheetId="37117" refreshError="1"/>
      <sheetData sheetId="37118" refreshError="1"/>
      <sheetData sheetId="37119" refreshError="1"/>
      <sheetData sheetId="37120" refreshError="1"/>
      <sheetData sheetId="37121" refreshError="1"/>
      <sheetData sheetId="37122" refreshError="1"/>
      <sheetData sheetId="37123" refreshError="1"/>
      <sheetData sheetId="37124" refreshError="1"/>
      <sheetData sheetId="37125" refreshError="1"/>
      <sheetData sheetId="37126" refreshError="1"/>
      <sheetData sheetId="37127" refreshError="1"/>
      <sheetData sheetId="37128" refreshError="1"/>
      <sheetData sheetId="37129" refreshError="1"/>
      <sheetData sheetId="37130" refreshError="1"/>
      <sheetData sheetId="37131" refreshError="1"/>
      <sheetData sheetId="37132" refreshError="1"/>
      <sheetData sheetId="37133" refreshError="1"/>
      <sheetData sheetId="37134" refreshError="1"/>
      <sheetData sheetId="37135" refreshError="1"/>
      <sheetData sheetId="37136" refreshError="1"/>
      <sheetData sheetId="37137" refreshError="1"/>
      <sheetData sheetId="37138" refreshError="1"/>
      <sheetData sheetId="37139" refreshError="1"/>
      <sheetData sheetId="37140" refreshError="1"/>
      <sheetData sheetId="37141" refreshError="1"/>
      <sheetData sheetId="37142" refreshError="1"/>
      <sheetData sheetId="37143" refreshError="1"/>
      <sheetData sheetId="37144" refreshError="1"/>
      <sheetData sheetId="37145" refreshError="1"/>
      <sheetData sheetId="37146" refreshError="1"/>
      <sheetData sheetId="37147" refreshError="1"/>
      <sheetData sheetId="37148" refreshError="1"/>
      <sheetData sheetId="37149" refreshError="1"/>
      <sheetData sheetId="37150" refreshError="1"/>
      <sheetData sheetId="37151" refreshError="1"/>
      <sheetData sheetId="37152" refreshError="1"/>
      <sheetData sheetId="37153" refreshError="1"/>
      <sheetData sheetId="37154" refreshError="1"/>
      <sheetData sheetId="37155" refreshError="1"/>
      <sheetData sheetId="37156" refreshError="1"/>
      <sheetData sheetId="37157" refreshError="1"/>
      <sheetData sheetId="37158" refreshError="1"/>
      <sheetData sheetId="37159" refreshError="1"/>
      <sheetData sheetId="37160" refreshError="1"/>
      <sheetData sheetId="37161" refreshError="1"/>
      <sheetData sheetId="37162" refreshError="1"/>
      <sheetData sheetId="37163" refreshError="1"/>
      <sheetData sheetId="37164" refreshError="1"/>
      <sheetData sheetId="37165" refreshError="1"/>
      <sheetData sheetId="37166" refreshError="1"/>
      <sheetData sheetId="37167" refreshError="1"/>
      <sheetData sheetId="37168" refreshError="1"/>
      <sheetData sheetId="37169" refreshError="1"/>
      <sheetData sheetId="37170" refreshError="1"/>
      <sheetData sheetId="37171" refreshError="1"/>
      <sheetData sheetId="37172" refreshError="1"/>
      <sheetData sheetId="37173" refreshError="1"/>
      <sheetData sheetId="37174" refreshError="1"/>
      <sheetData sheetId="37175" refreshError="1"/>
      <sheetData sheetId="37176" refreshError="1"/>
      <sheetData sheetId="37177" refreshError="1"/>
      <sheetData sheetId="37178" refreshError="1"/>
      <sheetData sheetId="37179" refreshError="1"/>
      <sheetData sheetId="37180" refreshError="1"/>
      <sheetData sheetId="37181" refreshError="1"/>
      <sheetData sheetId="37182" refreshError="1"/>
      <sheetData sheetId="37183" refreshError="1"/>
      <sheetData sheetId="37184" refreshError="1"/>
      <sheetData sheetId="37185" refreshError="1"/>
      <sheetData sheetId="37186" refreshError="1"/>
      <sheetData sheetId="37187" refreshError="1"/>
      <sheetData sheetId="37188" refreshError="1"/>
      <sheetData sheetId="37189" refreshError="1"/>
      <sheetData sheetId="37190" refreshError="1"/>
      <sheetData sheetId="37191" refreshError="1"/>
      <sheetData sheetId="37192" refreshError="1"/>
      <sheetData sheetId="37193" refreshError="1"/>
      <sheetData sheetId="37194" refreshError="1"/>
      <sheetData sheetId="37195" refreshError="1"/>
      <sheetData sheetId="37196" refreshError="1"/>
      <sheetData sheetId="37197" refreshError="1"/>
      <sheetData sheetId="37198" refreshError="1"/>
      <sheetData sheetId="37199" refreshError="1"/>
      <sheetData sheetId="37200" refreshError="1"/>
      <sheetData sheetId="37201" refreshError="1"/>
      <sheetData sheetId="37202" refreshError="1"/>
      <sheetData sheetId="37203" refreshError="1"/>
      <sheetData sheetId="37204" refreshError="1"/>
      <sheetData sheetId="37205" refreshError="1"/>
      <sheetData sheetId="37206" refreshError="1"/>
      <sheetData sheetId="37207" refreshError="1"/>
      <sheetData sheetId="37208" refreshError="1"/>
      <sheetData sheetId="37209" refreshError="1"/>
      <sheetData sheetId="37210" refreshError="1"/>
      <sheetData sheetId="37211" refreshError="1"/>
      <sheetData sheetId="37212" refreshError="1"/>
      <sheetData sheetId="37213" refreshError="1"/>
      <sheetData sheetId="37214" refreshError="1"/>
      <sheetData sheetId="37215" refreshError="1"/>
      <sheetData sheetId="37216" refreshError="1"/>
      <sheetData sheetId="37217" refreshError="1"/>
      <sheetData sheetId="37218" refreshError="1"/>
      <sheetData sheetId="37219" refreshError="1"/>
      <sheetData sheetId="37220" refreshError="1"/>
      <sheetData sheetId="37221" refreshError="1"/>
      <sheetData sheetId="37222" refreshError="1"/>
      <sheetData sheetId="37223" refreshError="1"/>
      <sheetData sheetId="37224" refreshError="1"/>
      <sheetData sheetId="37225" refreshError="1"/>
      <sheetData sheetId="37226" refreshError="1"/>
      <sheetData sheetId="37227" refreshError="1"/>
      <sheetData sheetId="37228" refreshError="1"/>
      <sheetData sheetId="37229" refreshError="1"/>
      <sheetData sheetId="37230" refreshError="1"/>
      <sheetData sheetId="37231" refreshError="1"/>
      <sheetData sheetId="37232" refreshError="1"/>
      <sheetData sheetId="37233" refreshError="1"/>
      <sheetData sheetId="37234" refreshError="1"/>
      <sheetData sheetId="37235" refreshError="1"/>
      <sheetData sheetId="37236" refreshError="1"/>
      <sheetData sheetId="37237" refreshError="1"/>
      <sheetData sheetId="37238" refreshError="1"/>
      <sheetData sheetId="37239" refreshError="1"/>
      <sheetData sheetId="37240" refreshError="1"/>
      <sheetData sheetId="37241" refreshError="1"/>
      <sheetData sheetId="37242" refreshError="1"/>
      <sheetData sheetId="37243" refreshError="1"/>
      <sheetData sheetId="37244" refreshError="1"/>
      <sheetData sheetId="37245" refreshError="1"/>
      <sheetData sheetId="37246" refreshError="1"/>
      <sheetData sheetId="37247" refreshError="1"/>
      <sheetData sheetId="37248" refreshError="1"/>
      <sheetData sheetId="37249" refreshError="1"/>
      <sheetData sheetId="37250" refreshError="1"/>
      <sheetData sheetId="37251" refreshError="1"/>
      <sheetData sheetId="37252" refreshError="1"/>
      <sheetData sheetId="37253" refreshError="1"/>
      <sheetData sheetId="37254" refreshError="1"/>
      <sheetData sheetId="37255" refreshError="1"/>
      <sheetData sheetId="37256" refreshError="1"/>
      <sheetData sheetId="37257" refreshError="1"/>
      <sheetData sheetId="37258" refreshError="1"/>
      <sheetData sheetId="37259" refreshError="1"/>
      <sheetData sheetId="37260" refreshError="1"/>
      <sheetData sheetId="37261" refreshError="1"/>
      <sheetData sheetId="37262" refreshError="1"/>
      <sheetData sheetId="37263" refreshError="1"/>
      <sheetData sheetId="37264" refreshError="1"/>
      <sheetData sheetId="37265" refreshError="1"/>
      <sheetData sheetId="37266" refreshError="1"/>
      <sheetData sheetId="37267" refreshError="1"/>
      <sheetData sheetId="37268" refreshError="1"/>
      <sheetData sheetId="37269" refreshError="1"/>
      <sheetData sheetId="37270" refreshError="1"/>
      <sheetData sheetId="37271" refreshError="1"/>
      <sheetData sheetId="37272" refreshError="1"/>
      <sheetData sheetId="37273" refreshError="1"/>
      <sheetData sheetId="37274" refreshError="1"/>
      <sheetData sheetId="37275" refreshError="1"/>
      <sheetData sheetId="37276" refreshError="1"/>
      <sheetData sheetId="37277" refreshError="1"/>
      <sheetData sheetId="37278" refreshError="1"/>
      <sheetData sheetId="37279" refreshError="1"/>
      <sheetData sheetId="37280" refreshError="1"/>
      <sheetData sheetId="37281" refreshError="1"/>
      <sheetData sheetId="37282" refreshError="1"/>
      <sheetData sheetId="37283" refreshError="1"/>
      <sheetData sheetId="37284" refreshError="1"/>
      <sheetData sheetId="37285" refreshError="1"/>
      <sheetData sheetId="37286" refreshError="1"/>
      <sheetData sheetId="37287" refreshError="1"/>
      <sheetData sheetId="37288" refreshError="1"/>
      <sheetData sheetId="37289" refreshError="1"/>
      <sheetData sheetId="37290" refreshError="1"/>
      <sheetData sheetId="37291" refreshError="1"/>
      <sheetData sheetId="37292" refreshError="1"/>
      <sheetData sheetId="37293" refreshError="1"/>
      <sheetData sheetId="37294" refreshError="1"/>
      <sheetData sheetId="37295" refreshError="1"/>
      <sheetData sheetId="37296" refreshError="1"/>
      <sheetData sheetId="37297" refreshError="1"/>
      <sheetData sheetId="37298" refreshError="1"/>
      <sheetData sheetId="37299" refreshError="1"/>
      <sheetData sheetId="37300" refreshError="1"/>
      <sheetData sheetId="37301" refreshError="1"/>
      <sheetData sheetId="37302" refreshError="1"/>
      <sheetData sheetId="37303" refreshError="1"/>
      <sheetData sheetId="37304" refreshError="1"/>
      <sheetData sheetId="37305" refreshError="1"/>
      <sheetData sheetId="37306" refreshError="1"/>
      <sheetData sheetId="37307" refreshError="1"/>
      <sheetData sheetId="37308" refreshError="1"/>
      <sheetData sheetId="37309" refreshError="1"/>
      <sheetData sheetId="37310" refreshError="1"/>
      <sheetData sheetId="37311" refreshError="1"/>
      <sheetData sheetId="37312" refreshError="1"/>
      <sheetData sheetId="37313" refreshError="1"/>
      <sheetData sheetId="37314" refreshError="1"/>
      <sheetData sheetId="37315" refreshError="1"/>
      <sheetData sheetId="37316" refreshError="1"/>
      <sheetData sheetId="37317" refreshError="1"/>
      <sheetData sheetId="37318" refreshError="1"/>
      <sheetData sheetId="37319" refreshError="1"/>
      <sheetData sheetId="37320" refreshError="1"/>
      <sheetData sheetId="37321" refreshError="1"/>
      <sheetData sheetId="37322" refreshError="1"/>
      <sheetData sheetId="37323" refreshError="1"/>
      <sheetData sheetId="37324" refreshError="1"/>
      <sheetData sheetId="37325" refreshError="1"/>
      <sheetData sheetId="37326" refreshError="1"/>
      <sheetData sheetId="37327" refreshError="1"/>
      <sheetData sheetId="37328" refreshError="1"/>
      <sheetData sheetId="37329" refreshError="1"/>
      <sheetData sheetId="37330" refreshError="1"/>
      <sheetData sheetId="37331" refreshError="1"/>
      <sheetData sheetId="37332" refreshError="1"/>
      <sheetData sheetId="37333" refreshError="1"/>
      <sheetData sheetId="37334" refreshError="1"/>
      <sheetData sheetId="37335" refreshError="1"/>
      <sheetData sheetId="37336" refreshError="1"/>
      <sheetData sheetId="37337" refreshError="1"/>
      <sheetData sheetId="37338" refreshError="1"/>
      <sheetData sheetId="37339" refreshError="1"/>
      <sheetData sheetId="37340" refreshError="1"/>
      <sheetData sheetId="37341" refreshError="1"/>
      <sheetData sheetId="37342" refreshError="1"/>
      <sheetData sheetId="37343" refreshError="1"/>
      <sheetData sheetId="37344" refreshError="1"/>
      <sheetData sheetId="37345" refreshError="1"/>
      <sheetData sheetId="37346" refreshError="1"/>
      <sheetData sheetId="37347" refreshError="1"/>
      <sheetData sheetId="37348" refreshError="1"/>
      <sheetData sheetId="37349" refreshError="1"/>
      <sheetData sheetId="37350" refreshError="1"/>
      <sheetData sheetId="37351" refreshError="1"/>
      <sheetData sheetId="37352" refreshError="1"/>
      <sheetData sheetId="37353" refreshError="1"/>
      <sheetData sheetId="37354" refreshError="1"/>
      <sheetData sheetId="37355" refreshError="1"/>
      <sheetData sheetId="37356" refreshError="1"/>
      <sheetData sheetId="37357" refreshError="1"/>
      <sheetData sheetId="37358" refreshError="1"/>
      <sheetData sheetId="37359" refreshError="1"/>
      <sheetData sheetId="37360" refreshError="1"/>
      <sheetData sheetId="37361" refreshError="1"/>
      <sheetData sheetId="37362" refreshError="1"/>
      <sheetData sheetId="37363" refreshError="1"/>
      <sheetData sheetId="37364" refreshError="1"/>
      <sheetData sheetId="37365" refreshError="1"/>
      <sheetData sheetId="37366" refreshError="1"/>
      <sheetData sheetId="37367" refreshError="1"/>
      <sheetData sheetId="37368" refreshError="1"/>
      <sheetData sheetId="37369" refreshError="1"/>
      <sheetData sheetId="37370" refreshError="1"/>
      <sheetData sheetId="37371" refreshError="1"/>
      <sheetData sheetId="37372" refreshError="1"/>
      <sheetData sheetId="37373" refreshError="1"/>
      <sheetData sheetId="37374" refreshError="1"/>
      <sheetData sheetId="37375" refreshError="1"/>
      <sheetData sheetId="37376" refreshError="1"/>
      <sheetData sheetId="37377" refreshError="1"/>
      <sheetData sheetId="37378" refreshError="1"/>
      <sheetData sheetId="37379" refreshError="1"/>
      <sheetData sheetId="37380" refreshError="1"/>
      <sheetData sheetId="37381" refreshError="1"/>
      <sheetData sheetId="37382" refreshError="1"/>
      <sheetData sheetId="37383" refreshError="1"/>
      <sheetData sheetId="37384" refreshError="1"/>
      <sheetData sheetId="37385" refreshError="1"/>
      <sheetData sheetId="37386" refreshError="1"/>
      <sheetData sheetId="37387" refreshError="1"/>
      <sheetData sheetId="37388" refreshError="1"/>
      <sheetData sheetId="37389" refreshError="1"/>
      <sheetData sheetId="37390" refreshError="1"/>
      <sheetData sheetId="37391" refreshError="1"/>
      <sheetData sheetId="37392" refreshError="1"/>
      <sheetData sheetId="37393" refreshError="1"/>
      <sheetData sheetId="37394" refreshError="1"/>
      <sheetData sheetId="37395" refreshError="1"/>
      <sheetData sheetId="37396" refreshError="1"/>
      <sheetData sheetId="37397" refreshError="1"/>
      <sheetData sheetId="37398" refreshError="1"/>
      <sheetData sheetId="37399" refreshError="1"/>
      <sheetData sheetId="37400" refreshError="1"/>
      <sheetData sheetId="37401" refreshError="1"/>
      <sheetData sheetId="37402" refreshError="1"/>
      <sheetData sheetId="37403" refreshError="1"/>
      <sheetData sheetId="37404" refreshError="1"/>
      <sheetData sheetId="37405" refreshError="1"/>
      <sheetData sheetId="37406" refreshError="1"/>
      <sheetData sheetId="37407" refreshError="1"/>
      <sheetData sheetId="37408" refreshError="1"/>
      <sheetData sheetId="37409" refreshError="1"/>
      <sheetData sheetId="37410" refreshError="1"/>
      <sheetData sheetId="37411" refreshError="1"/>
      <sheetData sheetId="37412" refreshError="1"/>
      <sheetData sheetId="37413" refreshError="1"/>
      <sheetData sheetId="37414" refreshError="1"/>
      <sheetData sheetId="37415" refreshError="1"/>
      <sheetData sheetId="37416" refreshError="1"/>
      <sheetData sheetId="37417" refreshError="1"/>
      <sheetData sheetId="37418" refreshError="1"/>
      <sheetData sheetId="37419" refreshError="1"/>
      <sheetData sheetId="37420" refreshError="1"/>
      <sheetData sheetId="37421" refreshError="1"/>
      <sheetData sheetId="37422" refreshError="1"/>
      <sheetData sheetId="37423" refreshError="1"/>
      <sheetData sheetId="37424" refreshError="1"/>
      <sheetData sheetId="37425" refreshError="1"/>
      <sheetData sheetId="37426" refreshError="1"/>
      <sheetData sheetId="37427" refreshError="1"/>
      <sheetData sheetId="37428" refreshError="1"/>
      <sheetData sheetId="37429" refreshError="1"/>
      <sheetData sheetId="37430" refreshError="1"/>
      <sheetData sheetId="37431" refreshError="1"/>
      <sheetData sheetId="37432" refreshError="1"/>
      <sheetData sheetId="37433" refreshError="1"/>
      <sheetData sheetId="37434" refreshError="1"/>
      <sheetData sheetId="37435" refreshError="1"/>
      <sheetData sheetId="37436" refreshError="1"/>
      <sheetData sheetId="37437" refreshError="1"/>
      <sheetData sheetId="37438" refreshError="1"/>
      <sheetData sheetId="37439" refreshError="1"/>
      <sheetData sheetId="37440" refreshError="1"/>
      <sheetData sheetId="37441" refreshError="1"/>
      <sheetData sheetId="37442" refreshError="1"/>
      <sheetData sheetId="37443" refreshError="1"/>
      <sheetData sheetId="37444" refreshError="1"/>
      <sheetData sheetId="37445" refreshError="1"/>
      <sheetData sheetId="37446" refreshError="1"/>
      <sheetData sheetId="37447" refreshError="1"/>
      <sheetData sheetId="37448" refreshError="1"/>
      <sheetData sheetId="37449" refreshError="1"/>
      <sheetData sheetId="37450" refreshError="1"/>
      <sheetData sheetId="37451" refreshError="1"/>
      <sheetData sheetId="37452" refreshError="1"/>
      <sheetData sheetId="37453" refreshError="1"/>
      <sheetData sheetId="37454" refreshError="1"/>
      <sheetData sheetId="37455" refreshError="1"/>
      <sheetData sheetId="37456" refreshError="1"/>
      <sheetData sheetId="37457" refreshError="1"/>
      <sheetData sheetId="37458" refreshError="1"/>
    </sheetDataSet>
  </externalBook>
</externalLink>
</file>

<file path=xl/externalLinks/externalLink346.xml><?xml version="1.0" encoding="utf-8"?>
<externalLink xmlns="http://schemas.openxmlformats.org/spreadsheetml/2006/main">
  <externalBook xmlns:r="http://schemas.openxmlformats.org/officeDocument/2006/relationships" r:id="rId1">
    <sheetNames>
      <sheetName val="개요"/>
      <sheetName val="자재선정"/>
      <sheetName val="산출분류"/>
      <sheetName val="부속자재"/>
      <sheetName val="코드관리"/>
      <sheetName val="산출서"/>
      <sheetName val="노무비"/>
      <sheetName val="자재관리"/>
      <sheetName val="사용자재"/>
      <sheetName val="단가조사"/>
      <sheetName val="물량집계"/>
      <sheetName val="물량산출"/>
      <sheetName val="내역서표지"/>
      <sheetName val="원가계산서"/>
      <sheetName val="총집계표"/>
      <sheetName val="내역집계"/>
      <sheetName val="내역서"/>
      <sheetName val="공량산출서"/>
      <sheetName val="공량산출관리"/>
      <sheetName val="Cover"/>
      <sheetName val="BOQ"/>
      <sheetName val="공량집계"/>
      <sheetName val="수량집계"/>
      <sheetName val="cost"/>
      <sheetName val="wordsdata"/>
      <sheetName val="PRECAST lightconc-II"/>
      <sheetName val="물량산출페"/>
      <sheetName val="analysis-superstructure"/>
      <sheetName val="FORM7"/>
      <sheetName val="CCNs"/>
      <sheetName val="S1"/>
      <sheetName val="RateAnalysis"/>
      <sheetName val="STEEL STRUCTURE"/>
      <sheetName val="Bill No.01"/>
      <sheetName val="Balance Sheet"/>
      <sheetName val="Consolidated"/>
      <sheetName val="3"/>
      <sheetName val="입찰내역 발주처 양식"/>
      <sheetName val="SOF Alternative Offer"/>
      <sheetName val="汇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47.xml><?xml version="1.0" encoding="utf-8"?>
<externalLink xmlns="http://schemas.openxmlformats.org/spreadsheetml/2006/main">
  <externalBook xmlns:r="http://schemas.openxmlformats.org/officeDocument/2006/relationships" r:id="rId1">
    <sheetNames>
      <sheetName val="Basis"/>
      <sheetName val="summary "/>
      <sheetName val="Exclusions"/>
      <sheetName val="areas "/>
      <sheetName val="PRECAST lightconc-II"/>
      <sheetName val="T&amp;M"/>
      <sheetName val="表二"/>
      <sheetName val="材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8.xml><?xml version="1.0" encoding="utf-8"?>
<externalLink xmlns="http://schemas.openxmlformats.org/spreadsheetml/2006/main">
  <externalBook xmlns:r="http://schemas.openxmlformats.org/officeDocument/2006/relationships" r:id="rId1">
    <sheetNames>
      <sheetName val="DHSS2"/>
      <sheetName val="Baseline"/>
      <sheetName val="PDS U-1400"/>
      <sheetName val="Basis"/>
      <sheetName val="eqpmad2"/>
    </sheetNames>
    <sheetDataSet>
      <sheetData sheetId="0" refreshError="1"/>
      <sheetData sheetId="1" refreshError="1"/>
      <sheetData sheetId="2" refreshError="1"/>
      <sheetData sheetId="3" refreshError="1"/>
      <sheetData sheetId="4" refreshError="1"/>
    </sheetDataSet>
  </externalBook>
</externalLink>
</file>

<file path=xl/externalLinks/externalLink349.xml><?xml version="1.0" encoding="utf-8"?>
<externalLink xmlns="http://schemas.openxmlformats.org/spreadsheetml/2006/main">
  <externalBook xmlns:r="http://schemas.openxmlformats.org/officeDocument/2006/relationships" r:id="rId1">
    <sheetNames>
      <sheetName val="Summary"/>
      <sheetName val="Sheet2"/>
      <sheetName val="BoQ"/>
      <sheetName val="Plumbing &amp; Sanitary Works"/>
      <sheetName val="Exo Vrisi - Architectural"/>
      <sheetName val="Wood,Aluminium,Metal Works"/>
      <sheetName val="area"/>
      <sheetName val="Raft @ LVL 0"/>
      <sheetName val="Raft @ Lvl. 1"/>
      <sheetName val="Raft @ LVL. 2"/>
      <sheetName val="Raft @ LVL 3"/>
      <sheetName val="Raft @ LVL 4"/>
      <sheetName val="R.Wall &amp; Lift Wall"/>
      <sheetName val="Lift Foundation"/>
      <sheetName val="Raft Slabs"/>
      <sheetName val="G.F. slab"/>
      <sheetName val="Stub.cols @ LVL 0-4 "/>
      <sheetName val=" Cols @ LVL 0"/>
      <sheetName val="Cols @ LVL 1  "/>
      <sheetName val="Cols @ LVL 2"/>
      <sheetName val="Cols @ LVL 3"/>
      <sheetName val="Cols @ LVL 4 &amp; 5"/>
      <sheetName val="G.F Steps"/>
      <sheetName val=" Beams @  LVL 1"/>
      <sheetName val="Beams @ LVL 2"/>
      <sheetName val="Beams @ LVL 3"/>
      <sheetName val="Beams @ LVL 4"/>
      <sheetName val="Beams @ LVL 5"/>
      <sheetName val="Beams - Lift P. Rm"/>
      <sheetName val="Slabs @ LVL  1"/>
      <sheetName val="Slabs @ LVL 2"/>
      <sheetName val="Slabs @ LVL 3"/>
      <sheetName val="Slabs @ LVL 4"/>
      <sheetName val="Slabs @ LVL 5"/>
      <sheetName val="Slop'g slab @  LVL 2-Lift P. Rm"/>
      <sheetName val="Upstands"/>
      <sheetName val="Electrical Summary"/>
      <sheetName val="Sheet1"/>
      <sheetName val="RFP002"/>
      <sheetName val="cal"/>
      <sheetName val="out_prog"/>
      <sheetName val="선적schedule (2)"/>
      <sheetName val="Plumbing_&amp;_Sanitary_Works"/>
      <sheetName val="Exo_Vrisi_-_Architectural"/>
      <sheetName val="Wood,Aluminium,Metal_Works"/>
      <sheetName val="Raft_@_LVL_0"/>
      <sheetName val="Raft_@_Lvl__1"/>
      <sheetName val="Raft_@_LVL__2"/>
      <sheetName val="Raft_@_LVL_3"/>
      <sheetName val="Raft_@_LVL_4"/>
      <sheetName val="R_Wall_&amp;_Lift_Wall"/>
      <sheetName val="Lift_Foundation"/>
      <sheetName val="Raft_Slabs"/>
      <sheetName val="G_F__slab"/>
      <sheetName val="Stub_cols_@_LVL_0-4_"/>
      <sheetName val="_Cols_@_LVL_0"/>
      <sheetName val="Cols_@_LVL_1__"/>
      <sheetName val="Cols_@_LVL_2"/>
      <sheetName val="Cols_@_LVL_3"/>
      <sheetName val="Cols_@_LVL_4_&amp;_5"/>
      <sheetName val="G_F_Steps"/>
      <sheetName val="_Beams_@__LVL_1"/>
      <sheetName val="Beams_@_LVL_2"/>
      <sheetName val="Beams_@_LVL_3"/>
      <sheetName val="Beams_@_LVL_4"/>
      <sheetName val="Beams_@_LVL_5"/>
      <sheetName val="Beams_-_Lift_P__Rm"/>
      <sheetName val="Slabs_@_LVL__1"/>
      <sheetName val="Slabs_@_LVL_2"/>
      <sheetName val="Slabs_@_LVL_3"/>
      <sheetName val="Slabs_@_LVL_4"/>
      <sheetName val="Slabs_@_LVL_5"/>
      <sheetName val="Slop'g_slab_@__LVL_2-Lift_P__Rm"/>
      <sheetName val="Electrical_Summary"/>
      <sheetName val="선적schedule_(2)"/>
      <sheetName val="DHSS2"/>
      <sheetName val="Data"/>
      <sheetName val="eqpma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50.xml><?xml version="1.0" encoding="utf-8"?>
<externalLink xmlns="http://schemas.openxmlformats.org/spreadsheetml/2006/main">
  <externalBook xmlns:r="http://schemas.openxmlformats.org/officeDocument/2006/relationships" r:id="rId1">
    <sheetNames>
      <sheetName val="جدول جاهز "/>
      <sheetName val="CWALL RES"/>
      <sheetName val="COMP WALL"/>
      <sheetName val="FINAL S OUT"/>
      <sheetName val="FINAL  DETout"/>
      <sheetName val="final"/>
      <sheetName val="نتائج"/>
      <sheetName val="EXT WORK"/>
      <sheetName val="MEP"/>
      <sheetName val="WALL"/>
      <sheetName val="FLOOR+CEIL"/>
      <sheetName val="PATH"/>
      <sheetName val="ROOM"/>
      <sheetName val="STAIRS"/>
      <sheetName val="EX FINISH"/>
      <sheetName val="BLOCK"/>
      <sheetName val="D,W"/>
      <sheetName val="steel"/>
      <sheetName val="SupS"/>
      <sheetName val="SubS2"/>
      <sheetName val="CLMN"/>
      <sheetName val="NEC CLMN"/>
      <sheetName val="steel w"/>
      <sheetName val="Subs1"/>
      <sheetName val="DATA"/>
      <sheetName val="فوت"/>
      <sheetName val="LMP"/>
      <sheetName val=" G M PRICE"/>
      <sheetName val="جدول_جاهز_"/>
      <sheetName val="CWALL_RES"/>
      <sheetName val="COMP_WALL"/>
      <sheetName val="FINAL_S_OUT"/>
      <sheetName val="FINAL__DETout"/>
      <sheetName val="EXT_WORK"/>
      <sheetName val="EX_FINISH"/>
      <sheetName val="NEC_CLMN"/>
      <sheetName val="steel_w"/>
      <sheetName val="_G_M_PRICE"/>
      <sheetName val="BoQ"/>
      <sheetName val="LTR-2"/>
      <sheetName val="Parameters"/>
      <sheetName val="eqpmad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351.xml><?xml version="1.0" encoding="utf-8"?>
<externalLink xmlns="http://schemas.openxmlformats.org/spreadsheetml/2006/main">
  <externalBook xmlns:r="http://schemas.openxmlformats.org/officeDocument/2006/relationships" r:id="rId1">
    <sheetNames>
      <sheetName val="개요"/>
      <sheetName val="자재선정"/>
      <sheetName val="산출분류"/>
      <sheetName val="부속자재"/>
      <sheetName val="코드관리"/>
      <sheetName val="산출서"/>
      <sheetName val="노무비"/>
      <sheetName val="자재관리"/>
      <sheetName val="사용자재"/>
      <sheetName val="단가조사"/>
      <sheetName val="물량집계"/>
      <sheetName val="물량산출"/>
      <sheetName val="내역서표지"/>
      <sheetName val="원가계산서"/>
      <sheetName val="총집계표"/>
      <sheetName val="내역집계"/>
      <sheetName val="내역서"/>
      <sheetName val="공량산출서"/>
      <sheetName val="공량산출관리"/>
      <sheetName val="Cover"/>
      <sheetName val="BOQ"/>
      <sheetName val="공량집계"/>
      <sheetName val="수량집계"/>
      <sheetName val="cost"/>
      <sheetName val="FORM7"/>
      <sheetName val="S1"/>
      <sheetName val="wordsdata"/>
      <sheetName val="물량산출페"/>
      <sheetName val="analysis-superstructure"/>
      <sheetName val="CCNs"/>
      <sheetName val="DHSS2"/>
      <sheetName val="산근"/>
      <sheetName val="PRECAST lightconc-II"/>
      <sheetName val="RateAnalysis"/>
      <sheetName val="banilad"/>
      <sheetName val="Mactan"/>
      <sheetName val="Mandaue"/>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STEEL STRUCTURE"/>
      <sheetName val="Balance Sheet"/>
      <sheetName val="Consolidated"/>
      <sheetName val="C3"/>
      <sheetName val="LMP"/>
      <sheetName val="SubS2"/>
      <sheetName val="Parameters"/>
      <sheetName val="sis.xlm"/>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52.xml><?xml version="1.0" encoding="utf-8"?>
<externalLink xmlns="http://schemas.openxmlformats.org/spreadsheetml/2006/main">
  <externalBook xmlns:r="http://schemas.openxmlformats.org/officeDocument/2006/relationships" r:id="rId1">
    <sheetNames>
      <sheetName val="9-30"/>
      <sheetName val="만회계획"/>
      <sheetName val="갑지 (2)"/>
      <sheetName val="CATCHUP"/>
      <sheetName val="Sheet1"/>
      <sheetName val="Sheet2"/>
      <sheetName val="Sheet3"/>
      <sheetName val="#REF"/>
      <sheetName val="#3E1_GCR"/>
      <sheetName val="C3"/>
      <sheetName val="w't table"/>
      <sheetName val="Construction"/>
      <sheetName val="당초"/>
      <sheetName val="QUOTE_E"/>
      <sheetName val="Funds Movement"/>
      <sheetName val="Net rent analysis"/>
      <sheetName val="산근"/>
      <sheetName val="cp-e1"/>
      <sheetName val="STAND20"/>
      <sheetName val="PRECAST lightconc-II"/>
      <sheetName val="③赤紙(日文)"/>
      <sheetName val="BOQ"/>
      <sheetName val="갑지_(2)"/>
      <sheetName val="w't_table"/>
      <sheetName val="4 - Sum"/>
      <sheetName val="Option"/>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pvc vent"/>
      <sheetName val="Funds_Movement"/>
      <sheetName val="Suppliers"/>
      <sheetName val="Star Rate"/>
      <sheetName val="Painting"/>
      <sheetName val="CHIFLET"/>
      <sheetName val="mvac_Offer"/>
      <sheetName val="mvac_BOQ"/>
      <sheetName val="P"/>
      <sheetName val="Summary"/>
      <sheetName val="Factors"/>
      <sheetName val="beam-reinf "/>
      <sheetName val="COST"/>
      <sheetName val="Addition-ProtectionSummary"/>
      <sheetName val="User CP"/>
      <sheetName val="Değişken"/>
      <sheetName val="Macro"/>
      <sheetName val="C급보 "/>
      <sheetName val="Notes"/>
      <sheetName val="코드관리"/>
      <sheetName val="Site Expenses"/>
      <sheetName val="GM &amp; TA"/>
      <sheetName val="Sheet4"/>
      <sheetName val="Workmanship"/>
      <sheetName val="SubS2"/>
      <sheetName val="LMP"/>
      <sheetName val="总标价费用组成+基础数据"/>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353.xml><?xml version="1.0" encoding="utf-8"?>
<externalLink xmlns="http://schemas.openxmlformats.org/spreadsheetml/2006/main">
  <externalBook xmlns:r="http://schemas.openxmlformats.org/officeDocument/2006/relationships" r:id="rId1">
    <sheetNames>
      <sheetName val="見積書 8月５日提出"/>
      <sheetName val="見積書 8月７日変更"/>
      <sheetName val="表紙"/>
      <sheetName val="表紙 (2)"/>
      <sheetName val="見積書 11月20日"/>
      <sheetName val="細目"/>
      <sheetName val="見積書 11月20日 連動"/>
      <sheetName val="ドル移行"/>
      <sheetName val="準備期間経費"/>
      <sheetName val="見積金額一覧表"/>
      <sheetName val="코드관리"/>
      <sheetName val="C3"/>
      <sheetName val="Balance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4.xml><?xml version="1.0" encoding="utf-8"?>
<externalLink xmlns="http://schemas.openxmlformats.org/spreadsheetml/2006/main">
  <externalBook xmlns:r="http://schemas.openxmlformats.org/officeDocument/2006/relationships" r:id="rId1">
    <sheetNames>
      <sheetName val="#3E1_GCR"/>
      <sheetName val="CP-E1"/>
      <sheetName val="_3E1_GCR"/>
      <sheetName val="당초"/>
      <sheetName val="C3"/>
      <sheetName val="BOQ"/>
      <sheetName val="COST"/>
      <sheetName val="Bonds"/>
      <sheetName val="Depreciation and vehicle"/>
      <sheetName val="Other"/>
      <sheetName val="Personal"/>
      <sheetName val="Office"/>
      <sheetName val="Warehouse"/>
      <sheetName val="SubmitCal"/>
      <sheetName val="BQ"/>
      <sheetName val="BQ External"/>
      <sheetName val="Assumptions"/>
      <sheetName val="@risk rents and incentives"/>
      <sheetName val="Car park lease"/>
      <sheetName val="Net rent analysis"/>
      <sheetName val="Notes"/>
      <sheetName val="w't table"/>
      <sheetName val="Bill No. 3 Podium"/>
      <sheetName val="Funds Movement"/>
      <sheetName val="Basis"/>
      <sheetName val="Bill 1"/>
      <sheetName val="Bill 2"/>
      <sheetName val="Bill 3"/>
      <sheetName val="Bill 4"/>
      <sheetName val="Bill 5"/>
      <sheetName val="Bill 6"/>
      <sheetName val="Bill 7"/>
      <sheetName val="Raw Data"/>
      <sheetName val="Lstsub"/>
      <sheetName val="QUOTE_E"/>
      <sheetName val="Details for Charts"/>
      <sheetName val="Addition-ProtectionSummary"/>
      <sheetName val="2"/>
      <sheetName val="mvac_Offer"/>
      <sheetName val="mvac_BOQ"/>
      <sheetName val="P"/>
      <sheetName val="Summary"/>
      <sheetName val="Factors"/>
      <sheetName val="PRECAST lightconc-II"/>
      <sheetName val="Construction"/>
      <sheetName val="코드관리"/>
      <sheetName val="LAB"/>
      <sheetName val="C1?"/>
      <sheetName val="??"/>
      <sheetName val="Rates"/>
      <sheetName val="C1ㅇ"/>
      <sheetName val="pvc vent"/>
      <sheetName val="Depreciation_and_vehicle"/>
      <sheetName val="BQ_External"/>
      <sheetName val="@risk_rents_and_incentives"/>
      <sheetName val="Car_park_lease"/>
      <sheetName val="Net_rent_analysis"/>
      <sheetName val="w't_table"/>
      <sheetName val="Bill_No__3_Podium"/>
      <sheetName val="Funds_Movement"/>
      <sheetName val="Bill_1"/>
      <sheetName val="Bill_2"/>
      <sheetName val="Bill_3"/>
      <sheetName val="Bill_4"/>
      <sheetName val="Bill_5"/>
      <sheetName val="Bill_6"/>
      <sheetName val="Bill_7"/>
      <sheetName val="Raw_Data"/>
      <sheetName val="Details_for_Charts"/>
      <sheetName val="trafo-size"/>
      <sheetName val="Stammdaten"/>
      <sheetName val="cutting lists"/>
      <sheetName val="Westin FOH &amp; BOH Split"/>
      <sheetName val="WEIG-FAC"/>
      <sheetName val="BRICK"/>
      <sheetName val="C1_"/>
      <sheetName val="__"/>
      <sheetName val="7.2.LandScaping"/>
      <sheetName val="7.3Roads"/>
      <sheetName val="7.4Water"/>
      <sheetName val="7.5Drainage_FireFighting"/>
      <sheetName val="7.6iriggation "/>
      <sheetName val="7.7Electrcal"/>
      <sheetName val="INVOICE"/>
      <sheetName val="macros"/>
      <sheetName val="Project_Brief"/>
      <sheetName val="Criteria"/>
      <sheetName val="Project Brief"/>
      <sheetName val="Macro custom function"/>
      <sheetName val="ancillary"/>
      <sheetName val="HQ-TO"/>
      <sheetName val="10현장조직"/>
      <sheetName val="Eq. Mobilization"/>
      <sheetName val="w't_table1"/>
      <sheetName val="Depreciation_and_vehicle1"/>
      <sheetName val="BQ_External1"/>
      <sheetName val="@risk_rents_and_incentives1"/>
      <sheetName val="Car_park_lease1"/>
      <sheetName val="Net_rent_analysis1"/>
      <sheetName val="Bill_No__3_Podium1"/>
      <sheetName val="Funds_Movement1"/>
      <sheetName val="Bill_11"/>
      <sheetName val="Bill_21"/>
      <sheetName val="Bill_31"/>
      <sheetName val="Bill_41"/>
      <sheetName val="Bill_51"/>
      <sheetName val="Bill_61"/>
      <sheetName val="Bill_71"/>
      <sheetName val="Raw_Data1"/>
      <sheetName val="Details_for_Charts1"/>
      <sheetName val="pvc_vent"/>
      <sheetName val="내역"/>
      <sheetName val="Site Expenses"/>
      <sheetName val="2.5.6 SPACE HEATING &amp; AC"/>
      <sheetName val="인원계획"/>
      <sheetName val="Abstract Sheet"/>
      <sheetName val="CIF COST ITEM"/>
      <sheetName val="소화실적"/>
      <sheetName val="General"/>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1-G1"/>
      <sheetName val="DATA"/>
      <sheetName val="MWHAJ Staff Rates"/>
      <sheetName val="입찰안"/>
      <sheetName val="boqform8"/>
      <sheetName val="2 SITE CLEAR."/>
      <sheetName val="AoR Finishing"/>
      <sheetName val="(MoS Summ &amp; Detail)"/>
      <sheetName val="6CARPENTRY"/>
      <sheetName val="2EARTHWRKS"/>
      <sheetName val="3CONCRETE"/>
      <sheetName val="8 FIN&amp; MIS"/>
      <sheetName val="9 Plumb &amp; ENG. Instas"/>
      <sheetName val="5ROOFING"/>
      <sheetName val="BOQ Distribution"/>
      <sheetName val="집계표"/>
      <sheetName val="99년하반기"/>
      <sheetName val="간접비(1)"/>
      <sheetName val="STAND20"/>
      <sheetName val="w't_table2"/>
      <sheetName val="Depreciation_and_vehicle2"/>
      <sheetName val="BQ_External2"/>
      <sheetName val="@risk_rents_and_incentives2"/>
      <sheetName val="Car_park_lease2"/>
      <sheetName val="Net_rent_analysis2"/>
      <sheetName val="Bill_No__3_Podium2"/>
      <sheetName val="Funds_Movement2"/>
      <sheetName val="Bill_12"/>
      <sheetName val="Bill_22"/>
      <sheetName val="Bill_32"/>
      <sheetName val="Bill_42"/>
      <sheetName val="Bill_52"/>
      <sheetName val="Bill_62"/>
      <sheetName val="Bill_72"/>
      <sheetName val="Raw_Data2"/>
      <sheetName val="Details_for_Charts2"/>
      <sheetName val="pvc_vent1"/>
      <sheetName val="Westin_FOH_&amp;_BOH_Split"/>
      <sheetName val="7_2_LandScaping"/>
      <sheetName val="7_3Roads"/>
      <sheetName val="7_4Water"/>
      <sheetName val="7_5Drainage_FireFighting"/>
      <sheetName val="7_6iriggation_"/>
      <sheetName val="7_7Electrcal"/>
      <sheetName val="PRECAST_lightconc-II"/>
      <sheetName val="cutting_lists"/>
      <sheetName val="Project_Brief1"/>
      <sheetName val="Macro_custom_function"/>
      <sheetName val="Eq__Mobilization"/>
      <sheetName val="MWHAJ_Staff_Rates"/>
      <sheetName val="Abstract_Sheet"/>
      <sheetName val="CIF_COST_ITEM"/>
      <sheetName val="2_SITE_CLEAR_"/>
      <sheetName val="AoR_Finishing"/>
      <sheetName val="(MoS_Summ_&amp;_Detail)"/>
      <sheetName val="8_FIN&amp;_MIS"/>
      <sheetName val="9_Plumb_&amp;_ENG__Instas"/>
      <sheetName val="BOQ_Distribution"/>
      <sheetName val="D8_underpass_WP-D592"/>
      <sheetName val="D10_"/>
      <sheetName val="WP-SN01-01_&amp;_02"/>
      <sheetName val="w't_table3"/>
      <sheetName val="Depreciation_and_vehicle3"/>
      <sheetName val="BQ_External3"/>
      <sheetName val="@risk_rents_and_incentives3"/>
      <sheetName val="Car_park_lease3"/>
      <sheetName val="Net_rent_analysis3"/>
      <sheetName val="Bill_No__3_Podium3"/>
      <sheetName val="Funds_Movement3"/>
      <sheetName val="Bill_13"/>
      <sheetName val="Bill_23"/>
      <sheetName val="Bill_33"/>
      <sheetName val="Bill_43"/>
      <sheetName val="Bill_53"/>
      <sheetName val="Bill_63"/>
      <sheetName val="Bill_73"/>
      <sheetName val="Raw_Data3"/>
      <sheetName val="Details_for_Charts3"/>
      <sheetName val="pvc_vent2"/>
      <sheetName val="Westin_FOH_&amp;_BOH_Split1"/>
      <sheetName val="7_2_LandScaping1"/>
      <sheetName val="7_3Roads1"/>
      <sheetName val="7_4Water1"/>
      <sheetName val="7_5Drainage_FireFighting1"/>
      <sheetName val="7_6iriggation_1"/>
      <sheetName val="7_7Electrcal1"/>
      <sheetName val="PRECAST_lightconc-II1"/>
      <sheetName val="cutting_lists1"/>
      <sheetName val="Project_Brief2"/>
      <sheetName val="Macro_custom_function1"/>
      <sheetName val="Eq__Mobilization1"/>
      <sheetName val="MWHAJ_Staff_Rates1"/>
      <sheetName val="Abstract_Sheet1"/>
      <sheetName val="CIF_COST_ITEM1"/>
      <sheetName val="2_SITE_CLEAR_1"/>
      <sheetName val="AoR_Finishing1"/>
      <sheetName val="(MoS_Summ_&amp;_Detail)1"/>
      <sheetName val="8_FIN&amp;_MIS1"/>
      <sheetName val="9_Plumb_&amp;_ENG__Instas1"/>
      <sheetName val="BOQ_Distribution1"/>
      <sheetName val="D8_underpass_WP-D5921"/>
      <sheetName val="D10_1"/>
      <sheetName val="WP-SN01-01_&amp;_021"/>
      <sheetName val="w't_table4"/>
      <sheetName val="Depreciation_and_vehicle4"/>
      <sheetName val="BQ_External4"/>
      <sheetName val="@risk_rents_and_incentives4"/>
      <sheetName val="Car_park_lease4"/>
      <sheetName val="Net_rent_analysis4"/>
      <sheetName val="Bill_No__3_Podium4"/>
      <sheetName val="Funds_Movement4"/>
      <sheetName val="Bill_14"/>
      <sheetName val="Bill_24"/>
      <sheetName val="Bill_34"/>
      <sheetName val="Bill_44"/>
      <sheetName val="Bill_54"/>
      <sheetName val="Bill_64"/>
      <sheetName val="Bill_74"/>
      <sheetName val="Raw_Data4"/>
      <sheetName val="Details_for_Charts4"/>
      <sheetName val="pvc_vent3"/>
      <sheetName val="Westin_FOH_&amp;_BOH_Split2"/>
      <sheetName val="7_2_LandScaping2"/>
      <sheetName val="7_3Roads2"/>
      <sheetName val="7_4Water2"/>
      <sheetName val="7_5Drainage_FireFighting2"/>
      <sheetName val="7_6iriggation_2"/>
      <sheetName val="7_7Electrcal2"/>
      <sheetName val="PRECAST_lightconc-II2"/>
      <sheetName val="cutting_lists2"/>
      <sheetName val="Project_Brief3"/>
      <sheetName val="Macro_custom_function2"/>
      <sheetName val="Eq__Mobilization2"/>
      <sheetName val="MWHAJ_Staff_Rates2"/>
      <sheetName val="Abstract_Sheet2"/>
      <sheetName val="CIF_COST_ITEM2"/>
      <sheetName val="2_SITE_CLEAR_2"/>
      <sheetName val="AoR_Finishing2"/>
      <sheetName val="(MoS_Summ_&amp;_Detail)2"/>
      <sheetName val="8_FIN&amp;_MIS2"/>
      <sheetName val="9_Plumb_&amp;_ENG__Instas2"/>
      <sheetName val="BOQ_Distribution2"/>
      <sheetName val="D8_underpass_WP-D5922"/>
      <sheetName val="D10_2"/>
      <sheetName val="WP-SN01-01_&amp;_022"/>
      <sheetName val="w't_table5"/>
      <sheetName val="Depreciation_and_vehicle5"/>
      <sheetName val="BQ_External5"/>
      <sheetName val="@risk_rents_and_incentives5"/>
      <sheetName val="Car_park_lease5"/>
      <sheetName val="Net_rent_analysis5"/>
      <sheetName val="Bill_No__3_Podium5"/>
      <sheetName val="Funds_Movement5"/>
      <sheetName val="Bill_15"/>
      <sheetName val="Bill_25"/>
      <sheetName val="Bill_35"/>
      <sheetName val="Bill_45"/>
      <sheetName val="Bill_55"/>
      <sheetName val="Bill_65"/>
      <sheetName val="Bill_75"/>
      <sheetName val="Raw_Data5"/>
      <sheetName val="Details_for_Charts5"/>
      <sheetName val="pvc_vent4"/>
      <sheetName val="Westin_FOH_&amp;_BOH_Split3"/>
      <sheetName val="7_2_LandScaping3"/>
      <sheetName val="7_3Roads3"/>
      <sheetName val="7_4Water3"/>
      <sheetName val="7_5Drainage_FireFighting3"/>
      <sheetName val="7_6iriggation_3"/>
      <sheetName val="7_7Electrcal3"/>
      <sheetName val="PRECAST_lightconc-II3"/>
      <sheetName val="cutting_lists3"/>
      <sheetName val="Project_Brief4"/>
      <sheetName val="Macro_custom_function3"/>
      <sheetName val="Eq__Mobilization3"/>
      <sheetName val="MWHAJ_Staff_Rates3"/>
      <sheetName val="Abstract_Sheet3"/>
      <sheetName val="CIF_COST_ITEM3"/>
      <sheetName val="2_SITE_CLEAR_3"/>
      <sheetName val="AoR_Finishing3"/>
      <sheetName val="(MoS_Summ_&amp;_Detail)3"/>
      <sheetName val="8_FIN&amp;_MIS3"/>
      <sheetName val="9_Plumb_&amp;_ENG__Instas3"/>
      <sheetName val="BOQ_Distribution3"/>
      <sheetName val="D8_underpass_WP-D5923"/>
      <sheetName val="D10_3"/>
      <sheetName val="WP-SN01-01_&amp;_023"/>
      <sheetName val="w't_table6"/>
      <sheetName val="Depreciation_and_vehicle6"/>
      <sheetName val="BQ_External6"/>
      <sheetName val="@risk_rents_and_incentives6"/>
      <sheetName val="Car_park_lease6"/>
      <sheetName val="Net_rent_analysis6"/>
      <sheetName val="Bill_No__3_Podium6"/>
      <sheetName val="Funds_Movement6"/>
      <sheetName val="Bill_16"/>
      <sheetName val="Bill_26"/>
      <sheetName val="Bill_36"/>
      <sheetName val="Bill_46"/>
      <sheetName val="Bill_56"/>
      <sheetName val="Bill_66"/>
      <sheetName val="Bill_76"/>
      <sheetName val="Raw_Data6"/>
      <sheetName val="Details_for_Charts6"/>
      <sheetName val="pvc_vent5"/>
      <sheetName val="Westin_FOH_&amp;_BOH_Split4"/>
      <sheetName val="7_2_LandScaping4"/>
      <sheetName val="7_3Roads4"/>
      <sheetName val="7_4Water4"/>
      <sheetName val="7_5Drainage_FireFighting4"/>
      <sheetName val="7_6iriggation_4"/>
      <sheetName val="7_7Electrcal4"/>
      <sheetName val="PRECAST_lightconc-II4"/>
      <sheetName val="cutting_lists4"/>
      <sheetName val="Project_Brief5"/>
      <sheetName val="Macro_custom_function4"/>
      <sheetName val="StructSchedules"/>
      <sheetName val="DW Shed"/>
      <sheetName val="Total All By Trades highest 1st"/>
      <sheetName val="Trade Package"/>
      <sheetName val="PB"/>
      <sheetName val="Manpower"/>
      <sheetName val="References"/>
      <sheetName val="Site_Expenses"/>
      <sheetName val="2_5_6_SPACE_HEATING_&amp;_AC"/>
      <sheetName val="EQ Tank"/>
      <sheetName val="Rate Analysis"/>
      <sheetName val="Sheet1"/>
      <sheetName val="Workmanship"/>
      <sheetName val="BOQ1"/>
      <sheetName val="PH 5"/>
      <sheetName val="Div.Sum"/>
      <sheetName val="Main Summary"/>
      <sheetName val="SITE OVERHEADS"/>
      <sheetName val="Named ranges"/>
      <sheetName val="analysis"/>
      <sheetName val="A.O.R."/>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Khalifa Parkf"/>
      <sheetName val="wordsdata"/>
      <sheetName val="1공구산출내역서"/>
      <sheetName val="실행내역"/>
      <sheetName val="HVAC"/>
      <sheetName val="Break up Sheet"/>
      <sheetName val="rc01"/>
      <sheetName val="B2-Basement"/>
      <sheetName val="B7-N04-Apartment"/>
      <sheetName val="B14-U07-Apartment"/>
      <sheetName val="BOQ건축"/>
      <sheetName val="monitoring-breakup Feb02"/>
      <sheetName val="Site_Expenses1"/>
      <sheetName val="2_5_6_SPACE_HEATING_&amp;_AC1"/>
      <sheetName val="Site_Expenses2"/>
      <sheetName val="2_5_6_SPACE_HEATING_&amp;_AC2"/>
      <sheetName val="equip"/>
      <sheetName val="Eq__Mobilization4"/>
      <sheetName val="MWHAJ_Staff_Rates4"/>
      <sheetName val="Abstract_Sheet4"/>
      <sheetName val="CIF_COST_ITEM4"/>
      <sheetName val="2_SITE_CLEAR_4"/>
      <sheetName val="AoR_Finishing4"/>
      <sheetName val="(MoS_Summ_&amp;_Detail)4"/>
      <sheetName val="8_FIN&amp;_MIS4"/>
      <sheetName val="9_Plumb_&amp;_ENG__Instas4"/>
      <sheetName val="BOQ_Distribution4"/>
      <sheetName val="D8_underpass_WP-D5924"/>
      <sheetName val="D10_4"/>
      <sheetName val="WP-SN01-01_&amp;_024"/>
      <sheetName val="w't_table7"/>
      <sheetName val="Depreciation_and_vehicle7"/>
      <sheetName val="BQ_External7"/>
      <sheetName val="@risk_rents_and_incentives7"/>
      <sheetName val="Car_park_lease7"/>
      <sheetName val="Net_rent_analysis7"/>
      <sheetName val="Bill_No__3_Podium7"/>
      <sheetName val="Funds_Movement7"/>
      <sheetName val="Bill_17"/>
      <sheetName val="Bill_27"/>
      <sheetName val="Bill_37"/>
      <sheetName val="Bill_47"/>
      <sheetName val="Bill_57"/>
      <sheetName val="Bill_67"/>
      <sheetName val="Bill_77"/>
      <sheetName val="Raw_Data7"/>
      <sheetName val="Details_for_Charts7"/>
      <sheetName val="pvc_vent6"/>
      <sheetName val="Westin_FOH_&amp;_BOH_Split5"/>
      <sheetName val="7_2_LandScaping5"/>
      <sheetName val="7_3Roads5"/>
      <sheetName val="7_4Water5"/>
      <sheetName val="7_5Drainage_FireFighting5"/>
      <sheetName val="7_6iriggation_5"/>
      <sheetName val="7_7Electrcal5"/>
      <sheetName val="PRECAST_lightconc-II5"/>
      <sheetName val="cutting_lists5"/>
      <sheetName val="Project_Brief6"/>
      <sheetName val="Macro_custom_function5"/>
      <sheetName val="Eq__Mobilization5"/>
      <sheetName val="MWHAJ_Staff_Rates5"/>
      <sheetName val="Abstract_Sheet5"/>
      <sheetName val="CIF_COST_ITEM5"/>
      <sheetName val="2_SITE_CLEAR_5"/>
      <sheetName val="AoR_Finishing5"/>
      <sheetName val="(MoS_Summ_&amp;_Detail)5"/>
      <sheetName val="8_FIN&amp;_MIS5"/>
      <sheetName val="9_Plumb_&amp;_ENG__Instas5"/>
      <sheetName val="BOQ_Distribution5"/>
      <sheetName val="D8_underpass_WP-D5925"/>
      <sheetName val="D10_5"/>
      <sheetName val="WP-SN01-01_&amp;_025"/>
      <sheetName val="w't_table8"/>
      <sheetName val="Depreciation_and_vehicle8"/>
      <sheetName val="BQ_External8"/>
      <sheetName val="@risk_rents_and_incentives8"/>
      <sheetName val="Car_park_lease8"/>
      <sheetName val="Net_rent_analysis8"/>
      <sheetName val="Bill_No__3_Podium8"/>
      <sheetName val="Funds_Movement8"/>
      <sheetName val="Bill_18"/>
      <sheetName val="Bill_28"/>
      <sheetName val="Bill_38"/>
      <sheetName val="Bill_48"/>
      <sheetName val="Bill_58"/>
      <sheetName val="Bill_68"/>
      <sheetName val="Bill_78"/>
      <sheetName val="Raw_Data8"/>
      <sheetName val="Details_for_Charts8"/>
      <sheetName val="pvc_vent7"/>
      <sheetName val="Westin_FOH_&amp;_BOH_Split6"/>
      <sheetName val="7_2_LandScaping6"/>
      <sheetName val="7_3Roads6"/>
      <sheetName val="7_4Water6"/>
      <sheetName val="7_5Drainage_FireFighting6"/>
      <sheetName val="7_6iriggation_6"/>
      <sheetName val="7_7Electrcal6"/>
      <sheetName val="PRECAST_lightconc-II6"/>
      <sheetName val="cutting_lists6"/>
      <sheetName val="Project_Brief7"/>
      <sheetName val="Macro_custom_function6"/>
      <sheetName val="Eq__Mobilization6"/>
      <sheetName val="MWHAJ_Staff_Rates6"/>
      <sheetName val="Abstract_Sheet6"/>
      <sheetName val="CIF_COST_ITEM6"/>
      <sheetName val="2_SITE_CLEAR_6"/>
      <sheetName val="AoR_Finishing6"/>
      <sheetName val="(MoS_Summ_&amp;_Detail)6"/>
      <sheetName val="8_FIN&amp;_MIS6"/>
      <sheetName val="9_Plumb_&amp;_ENG__Instas6"/>
      <sheetName val="BOQ_Distribution6"/>
      <sheetName val="D8_underpass_WP-D5926"/>
      <sheetName val="D10_6"/>
      <sheetName val="WP-SN01-01_&amp;_026"/>
      <sheetName val="w't_table9"/>
      <sheetName val="Depreciation_and_vehicle9"/>
      <sheetName val="BQ_External9"/>
      <sheetName val="@risk_rents_and_incentives9"/>
      <sheetName val="Car_park_lease9"/>
      <sheetName val="Net_rent_analysis9"/>
      <sheetName val="Bill_No__3_Podium9"/>
      <sheetName val="Funds_Movement9"/>
      <sheetName val="Bill_19"/>
      <sheetName val="Bill_29"/>
      <sheetName val="Bill_39"/>
      <sheetName val="Bill_49"/>
      <sheetName val="Bill_59"/>
      <sheetName val="Bill_69"/>
      <sheetName val="Bill_79"/>
      <sheetName val="Raw_Data9"/>
      <sheetName val="Details_for_Charts9"/>
      <sheetName val="pvc_vent8"/>
      <sheetName val="Westin_FOH_&amp;_BOH_Split7"/>
      <sheetName val="7_2_LandScaping7"/>
      <sheetName val="7_3Roads7"/>
      <sheetName val="7_4Water7"/>
      <sheetName val="7_5Drainage_FireFighting7"/>
      <sheetName val="7_6iriggation_7"/>
      <sheetName val="7_7Electrcal7"/>
      <sheetName val="PRECAST_lightconc-II7"/>
      <sheetName val="cutting_lists7"/>
      <sheetName val="Project_Brief8"/>
      <sheetName val="Macro_custom_function7"/>
      <sheetName val="Eq__Mobilization7"/>
      <sheetName val="MWHAJ_Staff_Rates7"/>
      <sheetName val="Abstract_Sheet7"/>
      <sheetName val="CIF_COST_ITEM7"/>
      <sheetName val="2_SITE_CLEAR_7"/>
      <sheetName val="AoR_Finishing7"/>
      <sheetName val="(MoS_Summ_&amp;_Detail)7"/>
      <sheetName val="8_FIN&amp;_MIS7"/>
      <sheetName val="9_Plumb_&amp;_ENG__Instas7"/>
      <sheetName val="BOQ_Distribution7"/>
      <sheetName val="D8_underpass_WP-D5927"/>
      <sheetName val="D10_7"/>
      <sheetName val="WP-SN01-01_&amp;_027"/>
      <sheetName val="w't_table10"/>
      <sheetName val="Depreciation_and_vehicle10"/>
      <sheetName val="BQ_External10"/>
      <sheetName val="@risk_rents_and_incentives10"/>
      <sheetName val="Car_park_lease10"/>
      <sheetName val="Net_rent_analysis10"/>
      <sheetName val="Bill_No__3_Podium10"/>
      <sheetName val="Funds_Movement10"/>
      <sheetName val="Bill_110"/>
      <sheetName val="Bill_210"/>
      <sheetName val="Bill_310"/>
      <sheetName val="Bill_410"/>
      <sheetName val="Bill_510"/>
      <sheetName val="Bill_610"/>
      <sheetName val="Bill_710"/>
      <sheetName val="Raw_Data10"/>
      <sheetName val="Details_for_Charts10"/>
      <sheetName val="pvc_vent9"/>
      <sheetName val="Westin_FOH_&amp;_BOH_Split8"/>
      <sheetName val="7_2_LandScaping8"/>
      <sheetName val="7_3Roads8"/>
      <sheetName val="7_4Water8"/>
      <sheetName val="7_5Drainage_FireFighting8"/>
      <sheetName val="7_6iriggation_8"/>
      <sheetName val="7_7Electrcal8"/>
      <sheetName val="PRECAST_lightconc-II8"/>
      <sheetName val="cutting_lists8"/>
      <sheetName val="Project_Brief9"/>
      <sheetName val="Macro_custom_function8"/>
      <sheetName val="Eq__Mobilization8"/>
      <sheetName val="MWHAJ_Staff_Rates8"/>
      <sheetName val="Abstract_Sheet8"/>
      <sheetName val="CIF_COST_ITEM8"/>
      <sheetName val="2_SITE_CLEAR_8"/>
      <sheetName val="AoR_Finishing8"/>
      <sheetName val="(MoS_Summ_&amp;_Detail)8"/>
      <sheetName val="8_FIN&amp;_MIS8"/>
      <sheetName val="9_Plumb_&amp;_ENG__Instas8"/>
      <sheetName val="BOQ_Distribution8"/>
      <sheetName val="D8_underpass_WP-D5928"/>
      <sheetName val="D10_8"/>
      <sheetName val="WP-SN01-01_&amp;_028"/>
      <sheetName val="w't_table11"/>
      <sheetName val="Depreciation_and_vehicle11"/>
      <sheetName val="BQ_External11"/>
      <sheetName val="@risk_rents_and_incentives11"/>
      <sheetName val="Car_park_lease11"/>
      <sheetName val="Net_rent_analysis11"/>
      <sheetName val="Bill_No__3_Podium11"/>
      <sheetName val="Funds_Movement11"/>
      <sheetName val="Bill_111"/>
      <sheetName val="Bill_211"/>
      <sheetName val="Bill_311"/>
      <sheetName val="Bill_411"/>
      <sheetName val="Bill_511"/>
      <sheetName val="Bill_611"/>
      <sheetName val="Bill_711"/>
      <sheetName val="Raw_Data11"/>
      <sheetName val="Details_for_Charts11"/>
      <sheetName val="pvc_vent10"/>
      <sheetName val="Westin_FOH_&amp;_BOH_Split9"/>
      <sheetName val="7_2_LandScaping9"/>
      <sheetName val="7_3Roads9"/>
      <sheetName val="7_4Water9"/>
      <sheetName val="7_5Drainage_FireFighting9"/>
      <sheetName val="7_6iriggation_9"/>
      <sheetName val="7_7Electrcal9"/>
      <sheetName val="PRECAST_lightconc-II9"/>
      <sheetName val="cutting_lists9"/>
      <sheetName val="Project_Brief10"/>
      <sheetName val="Macro_custom_function9"/>
      <sheetName val="Eq__Mobilization9"/>
      <sheetName val="MWHAJ_Staff_Rates9"/>
      <sheetName val="Abstract_Sheet9"/>
      <sheetName val="CIF_COST_ITEM9"/>
      <sheetName val="2_SITE_CLEAR_9"/>
      <sheetName val="AoR_Finishing9"/>
      <sheetName val="(MoS_Summ_&amp;_Detail)9"/>
      <sheetName val="8_FIN&amp;_MIS9"/>
      <sheetName val="9_Plumb_&amp;_ENG__Instas9"/>
      <sheetName val="BOQ_Distribution9"/>
      <sheetName val="D8_underpass_WP-D5929"/>
      <sheetName val="D10_9"/>
      <sheetName val="WP-SN01-01_&amp;_029"/>
      <sheetName val="w't_table12"/>
      <sheetName val="Depreciation_and_vehicle12"/>
      <sheetName val="BQ_External12"/>
      <sheetName val="@risk_rents_and_incentives12"/>
      <sheetName val="Car_park_lease12"/>
      <sheetName val="Net_rent_analysis12"/>
      <sheetName val="Bill_No__3_Podium12"/>
      <sheetName val="Funds_Movement12"/>
      <sheetName val="Bill_112"/>
      <sheetName val="Bill_212"/>
      <sheetName val="Bill_312"/>
      <sheetName val="Bill_412"/>
      <sheetName val="Bill_512"/>
      <sheetName val="Bill_612"/>
      <sheetName val="Bill_712"/>
      <sheetName val="Raw_Data12"/>
      <sheetName val="Details_for_Charts12"/>
      <sheetName val="pvc_vent11"/>
      <sheetName val="Westin_FOH_&amp;_BOH_Split10"/>
      <sheetName val="7_2_LandScaping10"/>
      <sheetName val="7_3Roads10"/>
      <sheetName val="7_4Water10"/>
      <sheetName val="7_5Drainage_FireFighting10"/>
      <sheetName val="7_6iriggation_10"/>
      <sheetName val="7_7Electrcal10"/>
      <sheetName val="PRECAST_lightconc-II10"/>
      <sheetName val="cutting_lists10"/>
      <sheetName val="Project_Brief11"/>
      <sheetName val="Macro_custom_function10"/>
      <sheetName val="Eq__Mobilization10"/>
      <sheetName val="MWHAJ_Staff_Rates10"/>
      <sheetName val="Abstract_Sheet10"/>
      <sheetName val="CIF_COST_ITEM10"/>
      <sheetName val="2_SITE_CLEAR_10"/>
      <sheetName val="AoR_Finishing10"/>
      <sheetName val="(MoS_Summ_&amp;_Detail)10"/>
      <sheetName val="8_FIN&amp;_MIS10"/>
      <sheetName val="9_Plumb_&amp;_ENG__Instas10"/>
      <sheetName val="BOQ_Distribution10"/>
      <sheetName val="D8_underpass_WP-D59210"/>
      <sheetName val="D10_10"/>
      <sheetName val="WP-SN01-01_&amp;_0210"/>
      <sheetName val="Site_Expenses3"/>
      <sheetName val="2_5_6_SPACE_HEATING_&amp;_AC3"/>
      <sheetName val="Site_Expenses4"/>
      <sheetName val="2_5_6_SPACE_HEATING_&amp;_AC4"/>
      <sheetName val="실행철강하도"/>
      <sheetName val="switch"/>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Set>
  </externalBook>
</externalLink>
</file>

<file path=xl/externalLinks/externalLink355.xml><?xml version="1.0" encoding="utf-8"?>
<externalLink xmlns="http://schemas.openxmlformats.org/spreadsheetml/2006/main">
  <externalBook xmlns:r="http://schemas.openxmlformats.org/officeDocument/2006/relationships" r:id="rId1">
    <sheetNames>
      <sheetName val="VXXXXX"/>
      <sheetName val="COVER"/>
      <sheetName val="GT"/>
      <sheetName val="GLST"/>
      <sheetName val="예산서"/>
      <sheetName val="G"/>
      <sheetName val="목록표"/>
      <sheetName val="일산"/>
      <sheetName val="C1ㅇ"/>
      <sheetName val="노단ㅇ"/>
      <sheetName val="수량ㅇ"/>
      <sheetName val="S_6ㅇ"/>
      <sheetName val="S7ㅇ"/>
      <sheetName val="품 #1"/>
      <sheetName val="품 #3,4"/>
      <sheetName val="품 #5,6,7"/>
      <sheetName val="품 #8~14"/>
      <sheetName val="품 #15ㅇ"/>
      <sheetName val="품 #16"/>
      <sheetName val="품 #17"/>
      <sheetName val="품 #18"/>
      <sheetName val="품 #19"/>
      <sheetName val="COSTㅇ"/>
      <sheetName val="③赤紙(日文)"/>
      <sheetName val="Raw Data"/>
      <sheetName val="#3E1_GCR"/>
      <sheetName val="細目"/>
      <sheetName val="당초"/>
      <sheetName val="CIF COST ITEM"/>
      <sheetName val="Cash2"/>
      <sheetName val="Z"/>
      <sheetName val="Bill 2"/>
      <sheetName val="Option"/>
      <sheetName val="Proj Cost Sumry"/>
      <sheetName val="cp-e1"/>
      <sheetName val="MASTER"/>
      <sheetName val="일산."/>
      <sheetName val="품_#1"/>
      <sheetName val="품_#3,4"/>
      <sheetName val="품_#5,6,7"/>
      <sheetName val="품_#8~14"/>
      <sheetName val="품_#15ㅇ"/>
      <sheetName val="품_#16"/>
      <sheetName val="품_#17"/>
      <sheetName val="품_#18"/>
      <sheetName val="품_#19"/>
      <sheetName val="Raw_Data"/>
      <sheetName val="C3"/>
      <sheetName val="mvac_Offer"/>
      <sheetName val="mvac_BOQ"/>
      <sheetName val="P"/>
      <sheetName val="Summary"/>
      <sheetName val="Factors"/>
      <sheetName val="A"/>
      <sheetName val="B"/>
      <sheetName val="C"/>
      <sheetName val="D"/>
      <sheetName val="E"/>
      <sheetName val="H"/>
      <sheetName val="I"/>
      <sheetName val="J"/>
      <sheetName val="K"/>
      <sheetName val="L"/>
      <sheetName val="M"/>
      <sheetName val="N"/>
      <sheetName val="O"/>
      <sheetName val="Q"/>
      <sheetName val="R"/>
      <sheetName val="S"/>
      <sheetName val="T"/>
      <sheetName val="U"/>
      <sheetName val="V"/>
      <sheetName val="W"/>
      <sheetName val="X"/>
      <sheetName val="Y"/>
      <sheetName val="AA"/>
      <sheetName val="Cash1"/>
      <sheetName val="Cash_Sum"/>
      <sheetName val="Scope"/>
      <sheetName val="Base BM-rebar"/>
      <sheetName val="List"/>
      <sheetName val="BOQ"/>
      <sheetName val="Fit Out B2a"/>
      <sheetName val="Qo-1585"/>
      <sheetName val="FOL - Bar"/>
      <sheetName val="katsayı"/>
      <sheetName val="Testing"/>
      <sheetName val="ANALIZ"/>
      <sheetName val="KADIKES2"/>
      <sheetName val="Co_Ef"/>
      <sheetName val="Co Eff"/>
      <sheetName val="TESİSAT"/>
      <sheetName val="FitOutConfCentre"/>
      <sheetName val="Payments and Cash Calls"/>
      <sheetName val="기계내역서"/>
      <sheetName val="Calendar"/>
      <sheetName val="Details for Charts"/>
      <sheetName val="Bill 1"/>
      <sheetName val="Bill 3"/>
      <sheetName val="Bill 4"/>
      <sheetName val="Bill 5"/>
      <sheetName val="Bill 6"/>
      <sheetName val="Bill 7"/>
      <sheetName val="Ra  stair"/>
      <sheetName val="CR#13 Additions"/>
      <sheetName val="Sheet1"/>
      <sheetName val="Main &amp; Sub Cat Matrix"/>
      <sheetName val="Construction"/>
      <sheetName val="Doha WBS Clean"/>
      <sheetName val="코드관리"/>
      <sheetName val="General"/>
      <sheetName val="Rate Analysis"/>
      <sheetName val="STAND20"/>
      <sheetName val="2Civil&amp;Structural Works"/>
      <sheetName val="Details"/>
      <sheetName val="Sheet2"/>
      <sheetName val="Builtup Area"/>
      <sheetName val="목차"/>
      <sheetName val="품_#11"/>
      <sheetName val="품_#3,41"/>
      <sheetName val="품_#5,6,71"/>
      <sheetName val="품_#8~141"/>
      <sheetName val="품_#15ㅇ1"/>
      <sheetName val="품_#161"/>
      <sheetName val="품_#171"/>
      <sheetName val="품_#181"/>
      <sheetName val="품_#191"/>
      <sheetName val="Raw_Data1"/>
      <sheetName val="CIF_COST_ITEM"/>
      <sheetName val="Bill_2"/>
      <sheetName val="Proj_Cost_Sumry"/>
      <sheetName val="일산_"/>
      <sheetName val="Bill_1"/>
      <sheetName val="Bill_3"/>
      <sheetName val="Bill_4"/>
      <sheetName val="Bill_5"/>
      <sheetName val="Bill_6"/>
      <sheetName val="Bill_7"/>
      <sheetName val="Main_&amp;_Sub_Cat_Matrix"/>
      <sheetName val="Ra__stair"/>
      <sheetName val="CR#13_Additions"/>
      <sheetName val="99년하반기"/>
      <sheetName val="trafo-size"/>
      <sheetName val="10현장조직"/>
      <sheetName val="Abstract Sheet"/>
      <sheetName val="billrate"/>
      <sheetName val="4 - Sum"/>
      <sheetName val="2.5.6 SPACE HEATING &amp; AC"/>
      <sheetName val="Workmanship"/>
      <sheetName val="w't table"/>
      <sheetName val="간접비(1)"/>
      <sheetName val="RCF CLAIMED"/>
      <sheetName val="Eqpt"/>
      <sheetName val="Materials"/>
      <sheetName val="품_#12"/>
      <sheetName val="품_#3,42"/>
      <sheetName val="품_#5,6,72"/>
      <sheetName val="품_#8~142"/>
      <sheetName val="품_#15ㅇ2"/>
      <sheetName val="품_#162"/>
      <sheetName val="품_#172"/>
      <sheetName val="품_#182"/>
      <sheetName val="품_#192"/>
      <sheetName val="Raw_Data2"/>
      <sheetName val="CIF_COST_ITEM1"/>
      <sheetName val="Bill_21"/>
      <sheetName val="Proj_Cost_Sumry1"/>
      <sheetName val="일산_1"/>
      <sheetName val="Bill_11"/>
      <sheetName val="Bill_31"/>
      <sheetName val="Bill_41"/>
      <sheetName val="Bill_51"/>
      <sheetName val="Bill_61"/>
      <sheetName val="Bill_71"/>
      <sheetName val="Main_&amp;_Sub_Cat_Matrix1"/>
      <sheetName val="Ra__stair1"/>
      <sheetName val="CR#13_Additions1"/>
      <sheetName val="Doha_WBS_Clean"/>
      <sheetName val="2Civil&amp;Structural_Works"/>
      <sheetName val="Base_BM-rebar"/>
      <sheetName val="Fit_Out_B2a"/>
      <sheetName val="FOL_-_Bar"/>
      <sheetName val="Co_Eff"/>
      <sheetName val="Payments_and_Cash_Calls"/>
      <sheetName val="Builtup_Area"/>
      <sheetName val="4_-_Sum"/>
      <sheetName val="Rate_Analysis"/>
      <sheetName val="품_#13"/>
      <sheetName val="품_#3,43"/>
      <sheetName val="품_#5,6,73"/>
      <sheetName val="품_#8~143"/>
      <sheetName val="품_#15ㅇ3"/>
      <sheetName val="품_#163"/>
      <sheetName val="품_#173"/>
      <sheetName val="품_#183"/>
      <sheetName val="품_#193"/>
      <sheetName val="Raw_Data3"/>
      <sheetName val="CIF_COST_ITEM2"/>
      <sheetName val="Bill_22"/>
      <sheetName val="Proj_Cost_Sumry2"/>
      <sheetName val="일산_2"/>
      <sheetName val="Bill_12"/>
      <sheetName val="Bill_32"/>
      <sheetName val="Bill_42"/>
      <sheetName val="Bill_52"/>
      <sheetName val="Bill_62"/>
      <sheetName val="Bill_72"/>
      <sheetName val="Main_&amp;_Sub_Cat_Matrix2"/>
      <sheetName val="Ra__stair2"/>
      <sheetName val="CR#13_Additions2"/>
      <sheetName val="Doha_WBS_Clean1"/>
      <sheetName val="2Civil&amp;Structural_Works1"/>
      <sheetName val="Base_BM-rebar1"/>
      <sheetName val="Fit_Out_B2a1"/>
      <sheetName val="FOL_-_Bar1"/>
      <sheetName val="Co_Eff1"/>
      <sheetName val="Payments_and_Cash_Calls1"/>
      <sheetName val="Builtup_Area1"/>
      <sheetName val="4_-_Sum1"/>
      <sheetName val="Rate_Analysis1"/>
      <sheetName val="품_#14"/>
      <sheetName val="품_#3,44"/>
      <sheetName val="품_#5,6,74"/>
      <sheetName val="품_#8~144"/>
      <sheetName val="품_#15ㅇ4"/>
      <sheetName val="품_#164"/>
      <sheetName val="품_#174"/>
      <sheetName val="품_#184"/>
      <sheetName val="품_#194"/>
      <sheetName val="Raw_Data4"/>
      <sheetName val="CIF_COST_ITEM3"/>
      <sheetName val="Bill_23"/>
      <sheetName val="Proj_Cost_Sumry3"/>
      <sheetName val="일산_3"/>
      <sheetName val="Bill_13"/>
      <sheetName val="Bill_33"/>
      <sheetName val="Bill_43"/>
      <sheetName val="Bill_53"/>
      <sheetName val="Bill_63"/>
      <sheetName val="Bill_73"/>
      <sheetName val="CR#13_Additions3"/>
      <sheetName val="Ra__stair3"/>
      <sheetName val="Main_&amp;_Sub_Cat_Matrix3"/>
      <sheetName val="Doha_WBS_Clean2"/>
      <sheetName val="2Civil&amp;Structural_Works2"/>
      <sheetName val="Base_BM-rebar2"/>
      <sheetName val="Fit_Out_B2a2"/>
      <sheetName val="FOL_-_Bar2"/>
      <sheetName val="Co_Eff2"/>
      <sheetName val="Payments_and_Cash_Calls2"/>
      <sheetName val="Builtup_Area2"/>
      <sheetName val="4_-_Sum2"/>
      <sheetName val="Rate_Analysis2"/>
      <sheetName val="일산_4"/>
      <sheetName val="품_#15"/>
      <sheetName val="품_#3,45"/>
      <sheetName val="품_#5,6,75"/>
      <sheetName val="품_#8~145"/>
      <sheetName val="품_#15ㅇ5"/>
      <sheetName val="품_#165"/>
      <sheetName val="품_#175"/>
      <sheetName val="품_#185"/>
      <sheetName val="품_#195"/>
      <sheetName val="Raw_Data5"/>
      <sheetName val="CIF_COST_ITEM4"/>
      <sheetName val="Bill_24"/>
      <sheetName val="Proj_Cost_Sumry4"/>
      <sheetName val="Bill_14"/>
      <sheetName val="Bill_34"/>
      <sheetName val="Bill_44"/>
      <sheetName val="Bill_54"/>
      <sheetName val="Bill_64"/>
      <sheetName val="Bill_74"/>
      <sheetName val="Main_&amp;_Sub_Cat_Matrix4"/>
      <sheetName val="Ra__stair4"/>
      <sheetName val="CR#13_Additions4"/>
      <sheetName val="Doha_WBS_Clean3"/>
      <sheetName val="2Civil&amp;Structural_Works3"/>
      <sheetName val="Base_BM-rebar3"/>
      <sheetName val="Fit_Out_B2a3"/>
      <sheetName val="FOL_-_Bar3"/>
      <sheetName val="Co_Eff3"/>
      <sheetName val="Payments_and_Cash_Calls3"/>
      <sheetName val="Builtup_Area3"/>
      <sheetName val="4_-_Sum3"/>
      <sheetName val="Rate_Analysis3"/>
      <sheetName val="품_#110"/>
      <sheetName val="품_#3,46"/>
      <sheetName val="품_#5,6,76"/>
      <sheetName val="품_#8~146"/>
      <sheetName val="품_#15ㅇ6"/>
      <sheetName val="품_#166"/>
      <sheetName val="품_#176"/>
      <sheetName val="품_#186"/>
      <sheetName val="품_#196"/>
      <sheetName val="Raw_Data6"/>
      <sheetName val="CIF_COST_ITEM5"/>
      <sheetName val="Bill_25"/>
      <sheetName val="Proj_Cost_Sumry5"/>
      <sheetName val="일산_5"/>
      <sheetName val="Bill_15"/>
      <sheetName val="Bill_35"/>
      <sheetName val="Bill_45"/>
      <sheetName val="Bill_55"/>
      <sheetName val="Bill_65"/>
      <sheetName val="Bill_75"/>
      <sheetName val="Main_&amp;_Sub_Cat_Matrix5"/>
      <sheetName val="Ra__stair5"/>
      <sheetName val="CR#13_Additions5"/>
      <sheetName val="Doha_WBS_Clean4"/>
      <sheetName val="2Civil&amp;Structural_Works4"/>
      <sheetName val="Base_BM-rebar4"/>
      <sheetName val="Fit_Out_B2a4"/>
      <sheetName val="FOL_-_Bar4"/>
      <sheetName val="Co_Eff4"/>
      <sheetName val="Payments_and_Cash_Calls4"/>
      <sheetName val="Builtup_Area4"/>
      <sheetName val="4_-_Sum4"/>
      <sheetName val="Rate_Analysis4"/>
      <sheetName val="2_5_6_SPACE_HEATING_&amp;_AC"/>
      <sheetName val="#REF"/>
      <sheetName val="BOL"/>
      <sheetName val="Abstract_Sheet"/>
      <sheetName val="RCF_CLAIMED"/>
      <sheetName val="w't_table"/>
      <sheetName val="Wordsdata"/>
      <sheetName val="실행내역"/>
      <sheetName val="소야공정계획표"/>
      <sheetName val="입찰안"/>
      <sheetName val="일산_8"/>
      <sheetName val="일산_6"/>
      <sheetName val="일산_7"/>
      <sheetName val="일산_9"/>
      <sheetName val="품_#111"/>
      <sheetName val="품_#3,47"/>
      <sheetName val="품_#5,6,77"/>
      <sheetName val="품_#8~147"/>
      <sheetName val="품_#15ㅇ7"/>
      <sheetName val="품_#167"/>
      <sheetName val="품_#177"/>
      <sheetName val="품_#187"/>
      <sheetName val="품_#197"/>
      <sheetName val="Raw_Data7"/>
      <sheetName val="CIF_COST_ITEM6"/>
      <sheetName val="Bill_26"/>
      <sheetName val="Proj_Cost_Sumry6"/>
      <sheetName val="Bill_16"/>
      <sheetName val="Bill_36"/>
      <sheetName val="Bill_46"/>
      <sheetName val="Bill_56"/>
      <sheetName val="Bill_66"/>
      <sheetName val="Bill_76"/>
      <sheetName val="CR#13_Additions6"/>
      <sheetName val="Ra__stair6"/>
      <sheetName val="Main_&amp;_Sub_Cat_Matrix6"/>
      <sheetName val="Doha_WBS_Clean5"/>
      <sheetName val="2Civil&amp;Structural_Works5"/>
      <sheetName val="Base_BM-rebar5"/>
      <sheetName val="Fit_Out_B2a5"/>
      <sheetName val="FOL_-_Bar5"/>
      <sheetName val="Co_Eff5"/>
      <sheetName val="Payments_and_Cash_Calls5"/>
      <sheetName val="Builtup_Area5"/>
      <sheetName val="4_-_Sum5"/>
      <sheetName val="Rate_Analysis5"/>
      <sheetName val="일산_10"/>
      <sheetName val="일산_11"/>
      <sheetName val="품_#112"/>
      <sheetName val="품_#3,48"/>
      <sheetName val="품_#5,6,78"/>
      <sheetName val="품_#8~148"/>
      <sheetName val="품_#15ㅇ8"/>
      <sheetName val="품_#168"/>
      <sheetName val="품_#178"/>
      <sheetName val="품_#188"/>
      <sheetName val="품_#198"/>
      <sheetName val="Raw_Data8"/>
      <sheetName val="CIF_COST_ITEM7"/>
      <sheetName val="Bill_27"/>
      <sheetName val="Proj_Cost_Sumry7"/>
      <sheetName val="Bill_17"/>
      <sheetName val="Bill_37"/>
      <sheetName val="Bill_47"/>
      <sheetName val="Bill_57"/>
      <sheetName val="Bill_67"/>
      <sheetName val="Bill_77"/>
      <sheetName val="Main_&amp;_Sub_Cat_Matrix7"/>
      <sheetName val="Ra__stair7"/>
      <sheetName val="CR#13_Additions7"/>
      <sheetName val="Doha_WBS_Clean6"/>
      <sheetName val="2Civil&amp;Structural_Works6"/>
      <sheetName val="Base_BM-rebar6"/>
      <sheetName val="Fit_Out_B2a6"/>
      <sheetName val="FOL_-_Bar6"/>
      <sheetName val="Co_Eff6"/>
      <sheetName val="Payments_and_Cash_Calls6"/>
      <sheetName val="Builtup_Area6"/>
      <sheetName val="4_-_Sum6"/>
      <sheetName val="Rate_Analysis6"/>
      <sheetName val="일산_12"/>
      <sheetName val="품_#113"/>
      <sheetName val="품_#3,49"/>
      <sheetName val="품_#5,6,79"/>
      <sheetName val="품_#8~149"/>
      <sheetName val="품_#15ㅇ9"/>
      <sheetName val="품_#169"/>
      <sheetName val="품_#179"/>
      <sheetName val="품_#189"/>
      <sheetName val="품_#199"/>
      <sheetName val="Raw_Data9"/>
      <sheetName val="CIF_COST_ITEM8"/>
      <sheetName val="Bill_28"/>
      <sheetName val="Proj_Cost_Sumry8"/>
      <sheetName val="Bill_18"/>
      <sheetName val="Bill_38"/>
      <sheetName val="Bill_48"/>
      <sheetName val="Bill_58"/>
      <sheetName val="Bill_68"/>
      <sheetName val="Bill_78"/>
      <sheetName val="Main_&amp;_Sub_Cat_Matrix8"/>
      <sheetName val="Ra__stair8"/>
      <sheetName val="CR#13_Additions8"/>
      <sheetName val="Doha_WBS_Clean7"/>
      <sheetName val="2Civil&amp;Structural_Works7"/>
      <sheetName val="Base_BM-rebar7"/>
      <sheetName val="Fit_Out_B2a7"/>
      <sheetName val="FOL_-_Bar7"/>
      <sheetName val="Co_Eff7"/>
      <sheetName val="Payments_and_Cash_Calls7"/>
      <sheetName val="Builtup_Area7"/>
      <sheetName val="4_-_Sum7"/>
      <sheetName val="Rate_Analysis7"/>
      <sheetName val="일산_13"/>
      <sheetName val="일산_14"/>
      <sheetName val="일산_15"/>
      <sheetName val="일산_16"/>
      <sheetName val="품_#114"/>
      <sheetName val="품_#3,410"/>
      <sheetName val="품_#5,6,710"/>
      <sheetName val="품_#8~1410"/>
      <sheetName val="품_#15ㅇ10"/>
      <sheetName val="품_#1610"/>
      <sheetName val="품_#1710"/>
      <sheetName val="품_#1810"/>
      <sheetName val="품_#1910"/>
      <sheetName val="Raw_Data10"/>
      <sheetName val="CIF_COST_ITEM9"/>
      <sheetName val="Bill_29"/>
      <sheetName val="Proj_Cost_Sumry9"/>
      <sheetName val="Bill_19"/>
      <sheetName val="Bill_39"/>
      <sheetName val="Bill_49"/>
      <sheetName val="Bill_59"/>
      <sheetName val="Bill_69"/>
      <sheetName val="Bill_79"/>
      <sheetName val="Main_&amp;_Sub_Cat_Matrix9"/>
      <sheetName val="Ra__stair9"/>
      <sheetName val="CR#13_Additions9"/>
      <sheetName val="Doha_WBS_Clean8"/>
      <sheetName val="2Civil&amp;Structural_Works8"/>
      <sheetName val="Base_BM-rebar8"/>
      <sheetName val="Fit_Out_B2a8"/>
      <sheetName val="FOL_-_Bar8"/>
      <sheetName val="Co_Eff8"/>
      <sheetName val="Payments_and_Cash_Calls8"/>
      <sheetName val="Builtup_Area8"/>
      <sheetName val="4_-_Sum8"/>
      <sheetName val="Rate_Analysis8"/>
      <sheetName val="2_5_6_SPACE_HEATING_&amp;_AC1"/>
      <sheetName val="2_5_6_SPACE_HEATING_&amp;_AC2"/>
      <sheetName val="w't_table1"/>
      <sheetName val="품_#115"/>
      <sheetName val="품_#3,411"/>
      <sheetName val="품_#5,6,711"/>
      <sheetName val="품_#8~1411"/>
      <sheetName val="품_#15ㅇ11"/>
      <sheetName val="품_#1611"/>
      <sheetName val="품_#1711"/>
      <sheetName val="품_#1811"/>
      <sheetName val="품_#1911"/>
      <sheetName val="Raw_Data11"/>
      <sheetName val="CIF_COST_ITEM10"/>
      <sheetName val="Bill_210"/>
      <sheetName val="Proj_Cost_Sumry10"/>
      <sheetName val="Bill_110"/>
      <sheetName val="Bill_310"/>
      <sheetName val="Bill_410"/>
      <sheetName val="Bill_510"/>
      <sheetName val="Bill_610"/>
      <sheetName val="Bill_710"/>
      <sheetName val="CR#13_Additions10"/>
      <sheetName val="Ra__stair10"/>
      <sheetName val="Main_&amp;_Sub_Cat_Matrix10"/>
      <sheetName val="Base_BM-rebar9"/>
      <sheetName val="Fit_Out_B2a9"/>
      <sheetName val="FOL_-_Bar9"/>
      <sheetName val="Co_Eff9"/>
      <sheetName val="Payments_and_Cash_Calls9"/>
      <sheetName val="Doha_WBS_Clean9"/>
      <sheetName val="2Civil&amp;Structural_Works9"/>
      <sheetName val="Builtup_Area9"/>
      <sheetName val="Rate_Analysis9"/>
      <sheetName val="4_-_Sum9"/>
      <sheetName val="Abstract_Sheet1"/>
      <sheetName val="RCF_CLAIMED1"/>
      <sheetName val="품_#116"/>
      <sheetName val="품_#3,412"/>
      <sheetName val="품_#5,6,712"/>
      <sheetName val="품_#8~1412"/>
      <sheetName val="품_#15ㅇ12"/>
      <sheetName val="품_#1612"/>
      <sheetName val="품_#1712"/>
      <sheetName val="품_#1812"/>
      <sheetName val="품_#1912"/>
      <sheetName val="Raw_Data12"/>
      <sheetName val="CIF_COST_ITEM11"/>
      <sheetName val="Bill_211"/>
      <sheetName val="Proj_Cost_Sumry11"/>
      <sheetName val="일산_17"/>
      <sheetName val="Bill_111"/>
      <sheetName val="Bill_311"/>
      <sheetName val="Bill_411"/>
      <sheetName val="Bill_511"/>
      <sheetName val="Bill_611"/>
      <sheetName val="Bill_711"/>
      <sheetName val="CR#13_Additions11"/>
      <sheetName val="Ra__stair11"/>
      <sheetName val="Main_&amp;_Sub_Cat_Matrix11"/>
      <sheetName val="Base_BM-rebar10"/>
      <sheetName val="Fit_Out_B2a10"/>
      <sheetName val="FOL_-_Bar10"/>
      <sheetName val="Co_Eff10"/>
      <sheetName val="Payments_and_Cash_Calls10"/>
      <sheetName val="Doha_WBS_Clean10"/>
      <sheetName val="2Civil&amp;Structural_Works10"/>
      <sheetName val="Builtup_Area10"/>
      <sheetName val="Rate_Analysis10"/>
      <sheetName val="4_-_Sum10"/>
      <sheetName val="Abstract_Sheet2"/>
      <sheetName val="RCF_CLAIMED2"/>
      <sheetName val="품_#117"/>
      <sheetName val="품_#3,413"/>
      <sheetName val="품_#5,6,713"/>
      <sheetName val="품_#8~1413"/>
      <sheetName val="품_#15ㅇ13"/>
      <sheetName val="품_#1613"/>
      <sheetName val="품_#1713"/>
      <sheetName val="품_#1813"/>
      <sheetName val="품_#1913"/>
      <sheetName val="Raw_Data13"/>
      <sheetName val="CIF_COST_ITEM12"/>
      <sheetName val="Bill_212"/>
      <sheetName val="Proj_Cost_Sumry12"/>
      <sheetName val="일산_18"/>
      <sheetName val="Bill_112"/>
      <sheetName val="Bill_312"/>
      <sheetName val="Bill_412"/>
      <sheetName val="Bill_512"/>
      <sheetName val="Bill_612"/>
      <sheetName val="Bill_712"/>
      <sheetName val="Main_&amp;_Sub_Cat_Matrix12"/>
      <sheetName val="Ra__stair12"/>
      <sheetName val="CR#13_Additions12"/>
      <sheetName val="Doha_WBS_Clean11"/>
      <sheetName val="2Civil&amp;Structural_Works11"/>
      <sheetName val="Base_BM-rebar11"/>
      <sheetName val="Fit_Out_B2a11"/>
      <sheetName val="FOL_-_Bar11"/>
      <sheetName val="Co_Eff11"/>
      <sheetName val="Payments_and_Cash_Calls11"/>
      <sheetName val="Builtup_Area11"/>
      <sheetName val="Rate_Analysis11"/>
      <sheetName val="4_-_Sum11"/>
      <sheetName val="2_5_6_SPACE_HEATING_&amp;_AC3"/>
      <sheetName val="Abstract_Sheet3"/>
      <sheetName val="RCF_CLAIMED3"/>
      <sheetName val="2_5_6_SPACE_HEATING_&amp;_AC4"/>
      <sheetName val="Abstract_Sheet4"/>
      <sheetName val="RCF_CLAIMED4"/>
      <sheetName val="일산_19"/>
      <sheetName val="FA_SUMMARY"/>
      <sheetName val="일위대가"/>
      <sheetName val="품셈TABLE"/>
      <sheetName val="견적서"/>
      <sheetName val="입력"/>
      <sheetName val="Forecast"/>
      <sheetName val="손익차9월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Set>
  </externalBook>
</externalLink>
</file>

<file path=xl/externalLinks/externalLink356.xml><?xml version="1.0" encoding="utf-8"?>
<externalLink xmlns="http://schemas.openxmlformats.org/spreadsheetml/2006/main">
  <externalBook xmlns:r="http://schemas.openxmlformats.org/officeDocument/2006/relationships" r:id="rId1">
    <sheetNames>
      <sheetName val="Original From SA"/>
      <sheetName val="Area Measurements"/>
      <sheetName val="40%DD Cost Plan Summary"/>
      <sheetName val="2.0 Estimate Comparisons (WDev)"/>
      <sheetName val="2.0 Estimate Comp. (DO NOT USE)"/>
      <sheetName val="2.0 Key Changes"/>
      <sheetName val="4.01 Sanctuary Location TDC"/>
      <sheetName val="4.02 Sanctuary Loc. Summary"/>
      <sheetName val="Sheet1"/>
      <sheetName val="Key Changes "/>
      <sheetName val="RFC &amp; AWN Summary (DO NOT USE)"/>
      <sheetName val="Area Schedule Comparison R0"/>
      <sheetName val="Cost Benchmarking"/>
      <sheetName val="Sheet4"/>
      <sheetName val="FLY1 - Guest Rooms"/>
      <sheetName val="Standard Villa"/>
      <sheetName val="BOH Revised"/>
      <sheetName val="BOQ (I)"/>
      <sheetName val="BOQ (II)"/>
      <sheetName val="BOQ (III)"/>
      <sheetName val="INDEX"/>
      <sheetName val="BOQ (2)"/>
      <sheetName val="BOQ"/>
      <sheetName val="Assumption"/>
      <sheetName val="Quantification"/>
      <sheetName val="Beam Schedule"/>
      <sheetName val="COL. Schedule"/>
      <sheetName val="Dxb Workshop-Mar 2022_Updated"/>
      <sheetName val="Dxb Workshop-Mar 2022_Original"/>
      <sheetName val="BOQ (I) (R1)"/>
      <sheetName val="BOQ (II) R1"/>
      <sheetName val="BOQ (III) R1"/>
      <sheetName val="#3E1_GCR"/>
      <sheetName val="mecon-summary"/>
      <sheetName val="95삼성급(본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57.xml><?xml version="1.0" encoding="utf-8"?>
<externalLink xmlns="http://schemas.openxmlformats.org/spreadsheetml/2006/main">
  <externalBook xmlns:r="http://schemas.openxmlformats.org/officeDocument/2006/relationships" r:id="rId1">
    <sheetNames>
      <sheetName val="总表"/>
      <sheetName val="疏浚"/>
      <sheetName val="水工工程量"/>
      <sheetName val="建筑物、构筑物"/>
      <sheetName val="助航设施"/>
      <sheetName val="工艺"/>
      <sheetName val="电气"/>
      <sheetName val="给排水"/>
      <sheetName val="控制"/>
      <sheetName val="通信"/>
      <sheetName val="暖通"/>
      <sheetName val="环保"/>
      <sheetName val="取排水-土建部分"/>
      <sheetName val="取排水-工艺部分"/>
      <sheetName val="其他项目清单"/>
      <sheetName val="Controls"/>
      <sheetName val="입찰내역 발주처 양식"/>
      <sheetName val="BQMPALOC"/>
    </sheetNames>
    <definedNames>
      <definedName name="backto_menu" sheetId="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58.xml><?xml version="1.0" encoding="utf-8"?>
<externalLink xmlns="http://schemas.openxmlformats.org/spreadsheetml/2006/main">
  <externalBook xmlns:r="http://schemas.openxmlformats.org/officeDocument/2006/relationships" r:id="rId1">
    <sheetNames>
      <sheetName val="指标"/>
      <sheetName val="分工"/>
      <sheetName val="工程总表"/>
      <sheetName val="总表"/>
      <sheetName val="辅助"/>
      <sheetName val="建筑"/>
      <sheetName val="环保"/>
      <sheetName val="设备-机"/>
      <sheetName val="设备-金"/>
      <sheetName val="征地移民"/>
      <sheetName val="费"/>
      <sheetName val="前期"/>
      <sheetName val="勘设"/>
      <sheetName val="分年"/>
      <sheetName val="资金流"/>
      <sheetName val="建单汇"/>
      <sheetName val="建单"/>
      <sheetName val="基础"/>
      <sheetName val="安单汇"/>
      <sheetName val="安单"/>
      <sheetName val="主材汇"/>
      <sheetName val="台汇"/>
      <sheetName val="工程量"/>
      <sheetName val="砼"/>
      <sheetName val="材料量"/>
      <sheetName val="工时"/>
      <sheetName val="运杂"/>
      <sheetName val="主材计"/>
      <sheetName val="次材"/>
      <sheetName val="电风水"/>
      <sheetName val="砂石料"/>
      <sheetName val="分年计算"/>
      <sheetName val="资金流计算"/>
      <sheetName val="组时"/>
      <sheetName val="台时"/>
      <sheetName val="费率"/>
      <sheetName val="配比换算系数"/>
      <sheetName val="配比库"/>
      <sheetName val="调整系数"/>
      <sheetName val="勘设赋分"/>
      <sheetName val="mb"/>
      <sheetName val="w_dn_idd"/>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359.xml><?xml version="1.0" encoding="utf-8"?>
<externalLink xmlns="http://schemas.openxmlformats.org/spreadsheetml/2006/main">
  <externalBook xmlns:r="http://schemas.openxmlformats.org/officeDocument/2006/relationships" r:id="rId1">
    <sheetNames>
      <sheetName val="Calculation Cover Sheet"/>
      <sheetName val="Sheet5"/>
      <sheetName val="Module1"/>
      <sheetName val="Change History"/>
      <sheetName val="Calculation Checklist"/>
      <sheetName val="ToC"/>
      <sheetName val="Calc Sheet A4 - Portrait"/>
      <sheetName val="Calc Sheet Letter - Portrait"/>
      <sheetName val="Calc sheet A4 - Landscape"/>
      <sheetName val="Calc sheet Letter - Landscape"/>
      <sheetName val="Calc. sheet A3 - Landscape"/>
      <sheetName val="Calc. sheet 11x17 - Landscape"/>
      <sheetName val="Appendix"/>
      <sheetName val="eqpmad2"/>
      <sheetName val="9-1차이내역"/>
      <sheetName val="주관사업"/>
      <sheetName val="crude.SLAB RE-bar"/>
      <sheetName val="CRUDE RE-bar"/>
      <sheetName val="요약배부"/>
      <sheetName val="Bill 1 - Preliminaries"/>
      <sheetName val="Ra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0.xml><?xml version="1.0" encoding="utf-8"?>
<externalLink xmlns="http://schemas.openxmlformats.org/spreadsheetml/2006/main">
  <externalBook xmlns:r="http://schemas.openxmlformats.org/officeDocument/2006/relationships" r:id="rId1">
    <sheetNames>
      <sheetName val="VEO"/>
      <sheetName val="PAS"/>
      <sheetName val="ELEMENTOS DE CURVAS"/>
      <sheetName val="C.汇率"/>
      <sheetName val="4 代码列表"/>
      <sheetName val="97 사업추정(WEKI)"/>
      <sheetName val="BQMPALOC"/>
      <sheetName val="quant"/>
      <sheetName val="C3"/>
      <sheetName val="Cash2"/>
      <sheetName val="Z"/>
      <sheetName val="Financ. Overview"/>
      <sheetName val="Toolbo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61.xml><?xml version="1.0" encoding="utf-8"?>
<externalLink xmlns="http://schemas.openxmlformats.org/spreadsheetml/2006/main">
  <externalBook xmlns:r="http://schemas.openxmlformats.org/officeDocument/2006/relationships" r:id="rId1">
    <sheetNames>
      <sheetName val="15 Resumen de Valorizaciones"/>
      <sheetName val="16 Liquidación"/>
      <sheetName val="17 Valorización"/>
      <sheetName val="18 Cálculo de Reintegro"/>
      <sheetName val="19 Amort. Adel. en Efectivo"/>
      <sheetName val="20 Cuadro Resumen Amor.Ded Mat"/>
      <sheetName val="21 Amort.Adel.Mat."/>
      <sheetName val="22 Deducc. que no Corresp."/>
      <sheetName val="MEJ.SUELO"/>
      <sheetName val="REMOCION DERRUMB"/>
      <sheetName val="OBRAS DE ARTE"/>
      <sheetName val="찍기"/>
      <sheetName val="参数"/>
      <sheetName val="손익차9월2"/>
      <sheetName val="XLR_NoRangeSheet"/>
      <sheetName val="A"/>
      <sheetName val="4 代码列表"/>
      <sheetName val="QUOTE_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62.xml><?xml version="1.0" encoding="utf-8"?>
<externalLink xmlns="http://schemas.openxmlformats.org/spreadsheetml/2006/main">
  <externalBook xmlns:r="http://schemas.openxmlformats.org/officeDocument/2006/relationships" r:id="rId1">
    <sheetNames>
      <sheetName val="C.I."/>
      <sheetName val="RESUMEN-C.I."/>
      <sheetName val="C_I_"/>
      <sheetName val="RESUMEN-C_I_"/>
      <sheetName val="DATOS  DE OBRA"/>
      <sheetName val="XLR_NoRangeSheet"/>
      <sheetName val="REC"/>
      <sheetName val="人工SDP.2"/>
      <sheetName val="参数"/>
      <sheetName val="材料SDP.1"/>
      <sheetName val="손익차9월2"/>
      <sheetName val="Sheet1"/>
      <sheetName val="상반기손익차2총괄"/>
      <sheetName val="材料"/>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3.xml><?xml version="1.0" encoding="utf-8"?>
<externalLink xmlns="http://schemas.openxmlformats.org/spreadsheetml/2006/main">
  <externalBook xmlns:r="http://schemas.openxmlformats.org/officeDocument/2006/relationships" r:id="rId1">
    <sheetNames>
      <sheetName val="LIMA-CANTA"/>
      <sheetName val="RESUMEN-EXPLANACION"/>
      <sheetName val="Graph1"/>
      <sheetName val="Graph2"/>
      <sheetName val="Graph3"/>
      <sheetName val="Graph4"/>
      <sheetName val="Graph5"/>
      <sheetName val="Graph6"/>
      <sheetName val="Graph7"/>
      <sheetName val="Graph8"/>
      <sheetName val="Graph9"/>
      <sheetName val="Graph10"/>
      <sheetName val="Graph11"/>
      <sheetName val="Graph12"/>
      <sheetName val="Graph13"/>
      <sheetName val="Graph14"/>
      <sheetName val="Graph15"/>
      <sheetName val="Graph16"/>
      <sheetName val="Graph17"/>
      <sheetName val="Graph18"/>
      <sheetName val="Graph19"/>
      <sheetName val="Graph20"/>
      <sheetName val="Graph21"/>
      <sheetName val="Graph22"/>
      <sheetName val="Graph23"/>
      <sheetName val="Graph24"/>
      <sheetName val="Graph25"/>
      <sheetName val="Graph26"/>
      <sheetName val="Graph27)"/>
      <sheetName val="Graph28"/>
      <sheetName val="Graph29"/>
      <sheetName val="Graph30"/>
      <sheetName val="Graph31"/>
      <sheetName val="Graph32"/>
      <sheetName val="Graph33"/>
      <sheetName val="Graph34"/>
      <sheetName val="Graph35"/>
      <sheetName val="Graph36"/>
      <sheetName val="Graph37"/>
      <sheetName val="Graph38"/>
      <sheetName val="Graph39 "/>
      <sheetName val="Graph40"/>
      <sheetName val="Graph41"/>
      <sheetName val="Graph42"/>
      <sheetName val="Graph43"/>
      <sheetName val="Graph44"/>
      <sheetName val="Graph45"/>
      <sheetName val="Graph46"/>
      <sheetName val="Graph47"/>
      <sheetName val="Graph48"/>
      <sheetName val="Graph49"/>
      <sheetName val="Graph50"/>
      <sheetName val="Graph51"/>
      <sheetName val="Graph52"/>
      <sheetName val="Graph53"/>
      <sheetName val="Graph54"/>
      <sheetName val="Graph55"/>
      <sheetName val="Graph56"/>
      <sheetName val="Graph57"/>
      <sheetName val="Graph58"/>
      <sheetName val="Graph59"/>
      <sheetName val="Graph60"/>
      <sheetName val="Graph61"/>
      <sheetName val="Graph62"/>
      <sheetName val="Graph63"/>
      <sheetName val="Graph64"/>
      <sheetName val="Graph65"/>
      <sheetName val="Graph66"/>
      <sheetName val="Graph67"/>
      <sheetName val="Graph68"/>
      <sheetName val="Graph69"/>
      <sheetName val="Graph70"/>
      <sheetName val="Graph71"/>
      <sheetName val="Graph72"/>
      <sheetName val="Graph73"/>
      <sheetName val="Graph74"/>
      <sheetName val="Graph75"/>
      <sheetName val="Graph76"/>
      <sheetName val="Graph77"/>
      <sheetName val="Graph78"/>
      <sheetName val="Graph79"/>
      <sheetName val="Graph80"/>
      <sheetName val="Graph81"/>
      <sheetName val="D"/>
      <sheetName val="E"/>
      <sheetName val="SECCIONES"/>
      <sheetName val="F"/>
      <sheetName val="F-1"/>
      <sheetName val="G"/>
      <sheetName val="G-1"/>
      <sheetName val="H"/>
      <sheetName val="H-1"/>
      <sheetName val="I"/>
      <sheetName val="I-1"/>
      <sheetName val="J"/>
      <sheetName val="K"/>
      <sheetName val="L"/>
      <sheetName val="M"/>
      <sheetName val="N"/>
      <sheetName val="O"/>
      <sheetName val="P"/>
      <sheetName val="Q"/>
      <sheetName val="R"/>
      <sheetName val="Presenta1"/>
      <sheetName val="F-05"/>
      <sheetName val="Graph39_"/>
      <sheetName val="Resumen anual"/>
      <sheetName val="RefG"/>
      <sheetName val="IRR sponsor"/>
      <sheetName val="GyP total"/>
      <sheetName val="Sheet2"/>
      <sheetName val="RES"/>
      <sheetName val="Metrados  Val."/>
      <sheetName val="Data"/>
      <sheetName val="Imprimacion_Planilla"/>
      <sheetName val="GG-Ofertado-P4 Maz"/>
      <sheetName val="datos base"/>
      <sheetName val="DATOS UNOE"/>
      <sheetName val="Producción"/>
      <sheetName val="Tabla"/>
      <sheetName val="Datos"/>
      <sheetName val="General"/>
      <sheetName val="Limit_ACC_A"/>
      <sheetName val="9 Capex"/>
      <sheetName val="Fierro-C1"/>
      <sheetName val="Sust.205ABC-VE"/>
      <sheetName val="Sust.205ABC-VP"/>
      <sheetName val="Resum 205ABC 700FG 907.A.2.2"/>
      <sheetName val="Deduccion Reajuste"/>
      <sheetName val="Restricciones y Compromisos"/>
      <sheetName val="resumen"/>
      <sheetName val="200"/>
      <sheetName val="CIERRE"/>
      <sheetName val="EXP"/>
      <sheetName val="PARTIDAS"/>
      <sheetName val="EXPLAN. DESVIOS"/>
      <sheetName val="CLASIF. MAT. DESVIOS"/>
      <sheetName val="CLASIF. MATERIAL"/>
      <sheetName val="EXPLAN. VIA PRINCIPAL"/>
      <sheetName val="RES,MET,ADI1"/>
      <sheetName val="PER,COM.PRO.ADI1"/>
      <sheetName val="Planilla Base y Subbase"/>
      <sheetName val="EVAL"/>
      <sheetName val="Quantity"/>
      <sheetName val="REFERENCIAS"/>
      <sheetName val="RES-PINTADO"/>
      <sheetName val="9_Capex"/>
      <sheetName val="GG-Ofertado-P4_Maz"/>
      <sheetName val="datos_base"/>
      <sheetName val="DATOS_UNOE"/>
      <sheetName val="Sust_205ABC-VE"/>
      <sheetName val="Sust_205ABC-VP"/>
      <sheetName val="Resum_205ABC_700FG_907_A_2_2"/>
      <sheetName val="GyP_total"/>
      <sheetName val="IRR_sponsor"/>
      <sheetName val="Deduccion_Reajuste"/>
      <sheetName val="Restricciones_y_Compromisos"/>
      <sheetName val="Piso Tecnico"/>
      <sheetName val="Model"/>
      <sheetName val="Avance Resumen"/>
      <sheetName val="Metrados__Val_"/>
      <sheetName val="resultado"/>
      <sheetName val="MFT TOC"/>
      <sheetName val="Presupuesto"/>
      <sheetName val="Analisis"/>
      <sheetName val="Insumos"/>
      <sheetName val="Rangos"/>
      <sheetName val="FórmulaPolinómica"/>
      <sheetName val="Planificacion"/>
      <sheetName val="borrador"/>
      <sheetName val="FLUOR-AAQSA"/>
      <sheetName val="Hoja3"/>
      <sheetName val="PLANEADO"/>
      <sheetName val="Hoja1"/>
      <sheetName val="CAPATAZ"/>
      <sheetName val="Datos - F1,F2"/>
      <sheetName val="Pavimentos"/>
      <sheetName val="PLANILLA-MET"/>
      <sheetName val="TC"/>
      <sheetName val="EQ INGR-EGR"/>
      <sheetName val="MOD INGR-EGR"/>
      <sheetName val="Macro1"/>
      <sheetName val="Hoja2"/>
      <sheetName val="AUSEN99"/>
      <sheetName val="VALORIZACION 10"/>
      <sheetName val="Graph39_1"/>
      <sheetName val="datos_base1"/>
      <sheetName val="GG-Ofertado-P4_Maz1"/>
      <sheetName val="9_Capex1"/>
      <sheetName val="GyP_total1"/>
      <sheetName val="IRR_sponsor1"/>
      <sheetName val="DATOS_UNOE1"/>
      <sheetName val="Sust_205ABC-VE1"/>
      <sheetName val="Sust_205ABC-VP1"/>
      <sheetName val="Resum_205ABC_700FG_907_A_2_21"/>
      <sheetName val="Deduccion_Reajuste1"/>
      <sheetName val="Restricciones_y_Compromisos1"/>
      <sheetName val="PER,COM_PRO_ADI1"/>
      <sheetName val="Planilla_Base_y_Subbase"/>
      <sheetName val="Resumen_anual"/>
      <sheetName val="Graph39_2"/>
      <sheetName val="9_Capex2"/>
      <sheetName val="GG-Ofertado-P4_Maz2"/>
      <sheetName val="datos_base2"/>
      <sheetName val="DATOS_UNOE2"/>
      <sheetName val="Sust_205ABC-VE2"/>
      <sheetName val="Sust_205ABC-VP2"/>
      <sheetName val="Resum_205ABC_700FG_907_A_2_22"/>
      <sheetName val="GyP_total2"/>
      <sheetName val="IRR_sponsor2"/>
      <sheetName val="Deduccion_Reajuste2"/>
      <sheetName val="Restricciones_y_Compromisos2"/>
      <sheetName val="PER,COM_PRO_ADI11"/>
      <sheetName val="Planilla_Base_y_Subbase1"/>
      <sheetName val="Graph39_3"/>
      <sheetName val="9_Capex3"/>
      <sheetName val="GG-Ofertado-P4_Maz3"/>
      <sheetName val="datos_base3"/>
      <sheetName val="DATOS_UNOE3"/>
      <sheetName val="Sust_205ABC-VE3"/>
      <sheetName val="Sust_205ABC-VP3"/>
      <sheetName val="Resum_205ABC_700FG_907_A_2_23"/>
      <sheetName val="GyP_total3"/>
      <sheetName val="IRR_sponsor3"/>
      <sheetName val="Deduccion_Reajuste3"/>
      <sheetName val="Restricciones_y_Compromisos3"/>
      <sheetName val="PER,COM_PRO_ADI12"/>
      <sheetName val="Planilla_Base_y_Subbase2"/>
      <sheetName val="Resumen_anual1"/>
      <sheetName val="Metrados__Val_1"/>
      <sheetName val="Graph39_4"/>
      <sheetName val="9_Capex4"/>
      <sheetName val="GG-Ofertado-P4_Maz4"/>
      <sheetName val="datos_base4"/>
      <sheetName val="DATOS_UNOE4"/>
      <sheetName val="Sust_205ABC-VE4"/>
      <sheetName val="Sust_205ABC-VP4"/>
      <sheetName val="Resum_205ABC_700FG_907_A_2_24"/>
      <sheetName val="GyP_total4"/>
      <sheetName val="IRR_sponsor4"/>
      <sheetName val="Deduccion_Reajuste4"/>
      <sheetName val="Restricciones_y_Compromisos4"/>
      <sheetName val="PER,COM_PRO_ADI13"/>
      <sheetName val="Planilla_Base_y_Subbase3"/>
      <sheetName val="Resumen_anual2"/>
      <sheetName val="Metrados__Val_2"/>
      <sheetName val="Graph39_5"/>
      <sheetName val="9_Capex5"/>
      <sheetName val="GG-Ofertado-P4_Maz5"/>
      <sheetName val="datos_base5"/>
      <sheetName val="DATOS_UNOE5"/>
      <sheetName val="Sust_205ABC-VE5"/>
      <sheetName val="Sust_205ABC-VP5"/>
      <sheetName val="Resum_205ABC_700FG_907_A_2_25"/>
      <sheetName val="GyP_total5"/>
      <sheetName val="IRR_sponsor5"/>
      <sheetName val="Deduccion_Reajuste5"/>
      <sheetName val="Restricciones_y_Compromisos5"/>
      <sheetName val="PER,COM_PRO_ADI14"/>
      <sheetName val="Planilla_Base_y_Subbase4"/>
      <sheetName val="Resumen_anual3"/>
      <sheetName val="Metrados__Val_3"/>
      <sheetName val="Plan de Fases-Subfases"/>
      <sheetName val="Tablas"/>
      <sheetName val="Piso_Tecnico"/>
      <sheetName val="Avance_Resumen"/>
      <sheetName val="EXPLAN__DESVIOS"/>
      <sheetName val="CLASIF__MAT__DESVIOS"/>
      <sheetName val="CLASIF__MATERIAL"/>
      <sheetName val="EXPLAN__VIA_PRINCIPAL"/>
      <sheetName val="MFT_TOC"/>
      <sheetName val="Plan_de_Fases-Subfases"/>
      <sheetName val="Datos_-_F1,F2"/>
      <sheetName val="Minuta 029"/>
      <sheetName val="2.- Información gral contrato"/>
      <sheetName val="PIP"/>
      <sheetName val="Mat prod"/>
      <sheetName val="MO"/>
      <sheetName val="Eq Producción"/>
      <sheetName val="GG Obreros"/>
      <sheetName val="Mat apoyo"/>
      <sheetName val="Eq Apoyo"/>
      <sheetName val="Emp"/>
      <sheetName val="GG"/>
      <sheetName val="ROxRUBROS"/>
      <sheetName val="Mod Directo"/>
      <sheetName val="Modelo Ind"/>
      <sheetName val="Hoja4"/>
      <sheetName val="COS"/>
      <sheetName val="COS 1"/>
      <sheetName val="Metrados__Val_4"/>
      <sheetName val="Metrados__Val_5"/>
      <sheetName val="PTO_ARES"/>
      <sheetName val="Calendario"/>
      <sheetName val="Pto_Itemizado_S10"/>
      <sheetName val="Engineering"/>
      <sheetName val="Procurement Data"/>
      <sheetName val="A"/>
      <sheetName val="3W. FORESCAST"/>
      <sheetName val="PAC"/>
      <sheetName val="3W "/>
      <sheetName val="HITOS"/>
      <sheetName val="REPROGRACION"/>
      <sheetName val="CURVA S"/>
      <sheetName val="% lc2"/>
      <sheetName val="HIST. PERS"/>
      <sheetName val="HIST. EQUIP"/>
      <sheetName val="2. CURVAS"/>
      <sheetName val="CANTA"/>
      <sheetName val="Cierre (20%)"/>
      <sheetName val="Resumen GG"/>
      <sheetName val="GG Totales"/>
      <sheetName val="Recursos"/>
      <sheetName val="12Gar&amp;Seg"/>
      <sheetName val="Equip Seguridad"/>
      <sheetName val="Flujo"/>
      <sheetName val="Flujo (20%)"/>
      <sheetName val="Contingencias"/>
      <sheetName val="NO IMPRIMIR"/>
      <sheetName val="F-002"/>
      <sheetName val="RES.MET"/>
      <sheetName val="1000.A_REPL"/>
      <sheetName val="1000.B_REPL"/>
      <sheetName val="1000.C_REPL"/>
      <sheetName val="1000.A_PROY"/>
      <sheetName val="1000.B_PROY"/>
      <sheetName val="1000.C_PROY"/>
      <sheetName val="Caratula"/>
      <sheetName val="Indice"/>
      <sheetName val="1.-Flash Report"/>
      <sheetName val="3.- Dotación de personal"/>
      <sheetName val="4.- Histograma M.O. Dir."/>
      <sheetName val="5.- Histograma M.O. Indirec."/>
      <sheetName val="6.- Distribucion Equipos y Maq"/>
      <sheetName val="7.- Itemizado Forecast 1"/>
      <sheetName val="6.- Itemizado Control de Avance"/>
      <sheetName val="Contractor ANNEX_12"/>
      <sheetName val="8.- Curva S Forecast 02"/>
      <sheetName val="09-Rendimientos"/>
      <sheetName val="Modifica Curva S"/>
      <sheetName val="9- Reporte de Materiales"/>
      <sheetName val="10.-Cuadro Procura"/>
      <sheetName val="11.- Control de Ingenieria"/>
      <sheetName val="12.- Control Procura "/>
      <sheetName val="13.- Commodities 22.9kV"/>
      <sheetName val="13.- Commodities 60 kV"/>
      <sheetName val="LA"/>
      <sheetName val="MILES"/>
      <sheetName val="DIFERENCIA LB0-FC01"/>
      <sheetName val="Adel-Materiales"/>
      <sheetName val="Polinom01"/>
      <sheetName val="Reajuste"/>
      <sheetName val="VARIABLES"/>
      <sheetName val="Val Nº11"/>
      <sheetName val="CAOV_Met"/>
      <sheetName val="Mov. Tierras"/>
      <sheetName val="CONTROL VOLQUETES2"/>
      <sheetName val="FORMATO CONTROL OK"/>
      <sheetName val="HOJA DE DATOS"/>
      <sheetName val="2019"/>
      <sheetName val="2020"/>
      <sheetName val="Graph39_6"/>
      <sheetName val="GG-Ofertado-P4_Maz6"/>
      <sheetName val="datos_base6"/>
      <sheetName val="DATOS_UNOE6"/>
      <sheetName val="9_Capex6"/>
      <sheetName val="GyP_total6"/>
      <sheetName val="IRR_sponsor6"/>
      <sheetName val="Sust_205ABC-VE6"/>
      <sheetName val="Sust_205ABC-VP6"/>
      <sheetName val="Resum_205ABC_700FG_907_A_2_26"/>
      <sheetName val="Deduccion_Reajuste6"/>
      <sheetName val="Restricciones_y_Compromisos6"/>
      <sheetName val="PER,COM_PRO_ADI15"/>
      <sheetName val="Planilla_Base_y_Subbase5"/>
      <sheetName val="Metrados__Val_6"/>
      <sheetName val="EXPLAN__DESVIOS1"/>
      <sheetName val="CLASIF__MAT__DESVIOS1"/>
      <sheetName val="CLASIF__MATERIAL1"/>
      <sheetName val="EXPLAN__VIA_PRINCIPAL1"/>
      <sheetName val="Resumen_anual4"/>
      <sheetName val="Piso_Tecnico1"/>
      <sheetName val="Avance_Resumen1"/>
      <sheetName val="RES_MET"/>
      <sheetName val="1000_A_REPL"/>
      <sheetName val="1000_B_REPL"/>
      <sheetName val="1000_C_REPL"/>
      <sheetName val="1000_A_PROY"/>
      <sheetName val="1000_B_PROY"/>
      <sheetName val="1000_C_PROY"/>
      <sheetName val="MFT_TOC1"/>
      <sheetName val="Plan_de_Fases-Subfases1"/>
      <sheetName val="Datos_-_F1,F21"/>
      <sheetName val="Minuta_029"/>
      <sheetName val="2_-_Información_gral_contrato"/>
      <sheetName val="EQ_INGR-EGR"/>
      <sheetName val="MOD_INGR-EGR"/>
      <sheetName val="Procurement_Data"/>
      <sheetName val="Mat_prod"/>
      <sheetName val="Eq_Producción"/>
      <sheetName val="GG_Obreros"/>
      <sheetName val="Mat_apoyo"/>
      <sheetName val="Eq_Apoyo"/>
      <sheetName val="Mod_Directo"/>
      <sheetName val="Modelo_Ind"/>
      <sheetName val="COS_1"/>
      <sheetName val="3W__FORESCAST"/>
      <sheetName val="3W_"/>
      <sheetName val="CURVA_S"/>
      <sheetName val="%_lc2"/>
      <sheetName val="HIST__PERS"/>
      <sheetName val="HIST__EQUIP"/>
      <sheetName val="2__CURVAS"/>
      <sheetName val="Cierre_(20%)"/>
      <sheetName val="Resumen_GG"/>
      <sheetName val="GG_Totales"/>
      <sheetName val="Equip_Seguridad"/>
      <sheetName val="Flujo_(20%)"/>
      <sheetName val="VALORIZACION_10"/>
      <sheetName val="1_-Flash_Report"/>
      <sheetName val="3_-_Dotación_de_personal"/>
      <sheetName val="4_-_Histograma_M_O__Dir_"/>
      <sheetName val="5_-_Histograma_M_O__Indirec_"/>
      <sheetName val="6_-_Distribucion_Equipos_y_Maq"/>
      <sheetName val="7_-_Itemizado_Forecast_1"/>
      <sheetName val="6_-_Itemizado_Control_de_Avance"/>
      <sheetName val="Contractor_ANNEX_12"/>
      <sheetName val="8_-_Curva_S_Forecast_02"/>
      <sheetName val="Modifica_Curva_S"/>
      <sheetName val="9-_Reporte_de_Materiales"/>
      <sheetName val="10_-Cuadro_Procura"/>
      <sheetName val="11_-_Control_de_Ingenieria"/>
      <sheetName val="12_-_Control_Procura_"/>
      <sheetName val="13_-_Commodities_22_9kV"/>
      <sheetName val="13_-_Commodities_60_kV"/>
      <sheetName val="DIFERENCIA_LB0-FC01"/>
      <sheetName val="Graph39_7"/>
      <sheetName val="GG-Ofertado-P4_Maz7"/>
      <sheetName val="datos_base7"/>
      <sheetName val="DATOS_UNOE7"/>
      <sheetName val="9_Capex7"/>
      <sheetName val="GyP_total7"/>
      <sheetName val="IRR_sponsor7"/>
      <sheetName val="Sust_205ABC-VE7"/>
      <sheetName val="Sust_205ABC-VP7"/>
      <sheetName val="Resum_205ABC_700FG_907_A_2_27"/>
      <sheetName val="Deduccion_Reajuste7"/>
      <sheetName val="Restricciones_y_Compromisos7"/>
      <sheetName val="PER,COM_PRO_ADI16"/>
      <sheetName val="Planilla_Base_y_Subbase6"/>
      <sheetName val="Metrados__Val_7"/>
      <sheetName val="EXPLAN__DESVIOS2"/>
      <sheetName val="CLASIF__MAT__DESVIOS2"/>
      <sheetName val="CLASIF__MATERIAL2"/>
      <sheetName val="EXPLAN__VIA_PRINCIPAL2"/>
      <sheetName val="Resumen_anual5"/>
      <sheetName val="Piso_Tecnico2"/>
      <sheetName val="Avance_Resumen2"/>
      <sheetName val="RES_MET1"/>
      <sheetName val="1000_A_REPL1"/>
      <sheetName val="1000_B_REPL1"/>
      <sheetName val="1000_C_REPL1"/>
      <sheetName val="1000_A_PROY1"/>
      <sheetName val="1000_B_PROY1"/>
      <sheetName val="1000_C_PROY1"/>
      <sheetName val="MFT_TOC2"/>
      <sheetName val="Plan_de_Fases-Subfases2"/>
      <sheetName val="Datos_-_F1,F22"/>
      <sheetName val="Minuta_0291"/>
      <sheetName val="2_-_Información_gral_contrato1"/>
      <sheetName val="EQ_INGR-EGR1"/>
      <sheetName val="MOD_INGR-EGR1"/>
      <sheetName val="Procurement_Data1"/>
      <sheetName val="Mat_prod1"/>
      <sheetName val="Eq_Producción1"/>
      <sheetName val="GG_Obreros1"/>
      <sheetName val="Mat_apoyo1"/>
      <sheetName val="Eq_Apoyo1"/>
      <sheetName val="Mod_Directo1"/>
      <sheetName val="Modelo_Ind1"/>
      <sheetName val="COS_11"/>
      <sheetName val="3W__FORESCAST1"/>
      <sheetName val="3W_1"/>
      <sheetName val="CURVA_S1"/>
      <sheetName val="%_lc21"/>
      <sheetName val="HIST__PERS1"/>
      <sheetName val="HIST__EQUIP1"/>
      <sheetName val="2__CURVAS1"/>
      <sheetName val="Cierre_(20%)1"/>
      <sheetName val="Resumen_GG1"/>
      <sheetName val="GG_Totales1"/>
      <sheetName val="Equip_Seguridad1"/>
      <sheetName val="Flujo_(20%)1"/>
      <sheetName val="VALORIZACION_101"/>
      <sheetName val="1_-Flash_Report1"/>
      <sheetName val="3_-_Dotación_de_personal1"/>
      <sheetName val="4_-_Histograma_M_O__Dir_1"/>
      <sheetName val="5_-_Histograma_M_O__Indirec_1"/>
      <sheetName val="6_-_Distribucion_Equipos_y_Maq1"/>
      <sheetName val="7_-_Itemizado_Forecast_11"/>
      <sheetName val="6_-_Itemizado_Control_de_Avanc1"/>
      <sheetName val="Contractor_ANNEX_121"/>
      <sheetName val="8_-_Curva_S_Forecast_021"/>
      <sheetName val="Modifica_Curva_S1"/>
      <sheetName val="9-_Reporte_de_Materiales1"/>
      <sheetName val="10_-Cuadro_Procura1"/>
      <sheetName val="11_-_Control_de_Ingenieria1"/>
      <sheetName val="12_-_Control_Procura_1"/>
      <sheetName val="13_-_Commodities_22_9kV1"/>
      <sheetName val="13_-_Commodities_60_kV1"/>
      <sheetName val="DIFERENCIA_LB0-FC011"/>
      <sheetName val="3.INPUT ACT"/>
      <sheetName val="509-509A TMC36&quot;"/>
      <sheetName val="510 TMC36&quot;"/>
      <sheetName val="SERVICIOS A OBRA 195"/>
      <sheetName val="AD.05 7+300-52+920"/>
      <sheetName val="contraseccion"/>
      <sheetName val="EXP 0-52+920"/>
      <sheetName val="50+360"/>
      <sheetName val="MejorAM"/>
      <sheetName val="Exp. Técnico 7+300-52+920"/>
      <sheetName val="Resumen derrumbes"/>
      <sheetName val="Desv.P.Puentes"/>
      <sheetName val="O. Preliminares"/>
      <sheetName val="Mivimiento de Tierras"/>
      <sheetName val="Estribos"/>
      <sheetName val="Estribos Acero (Proy)"/>
      <sheetName val="Fe° C. Estribo"/>
      <sheetName val="Losa de Concreto Armado"/>
      <sheetName val="Losa de Concreto Armado Acero"/>
      <sheetName val="Fe° C. Losa"/>
      <sheetName val="Vereda de Concreto Armado"/>
      <sheetName val="Losa de Aproximacion"/>
      <sheetName val="O. de Protección y Encauzamient"/>
      <sheetName val="Transporte"/>
      <sheetName val="Varios"/>
      <sheetName val="Explanaciones"/>
      <sheetName val="eqpmad2"/>
      <sheetName val="B.汇率"/>
      <sheetName val="95삼성급(본사)"/>
      <sheetName val="집계표(OPTION)"/>
      <sheetName val="External Doors"/>
      <sheetName val="9-1차이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Set>
  </externalBook>
</externalLink>
</file>

<file path=xl/externalLinks/externalLink364.xml><?xml version="1.0" encoding="utf-8"?>
<externalLink xmlns="http://schemas.openxmlformats.org/spreadsheetml/2006/main">
  <externalBook xmlns:r="http://schemas.openxmlformats.org/officeDocument/2006/relationships" r:id="rId1">
    <sheetNames>
      <sheetName val="PAGO A CTA"/>
      <sheetName val="Valorizacion-01"/>
      <sheetName val="Ind-Unific"/>
      <sheetName val="Kr"/>
      <sheetName val="Reaj CP"/>
      <sheetName val="Amorti-Adel-efec"/>
      <sheetName val="DedEf"/>
      <sheetName val="Hoja3"/>
      <sheetName val="K Form.01"/>
      <sheetName val="4.01.- Planilla VAL. PRINC."/>
      <sheetName val="DATOS  DE OBRA"/>
      <sheetName val="eqpmad2"/>
      <sheetName val="B.汇率"/>
      <sheetName val="95삼성급(본사)"/>
      <sheetName val="STEEL STRUCTURE"/>
      <sheetName val="상반기손익차2총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65.xml><?xml version="1.0" encoding="utf-8"?>
<externalLink xmlns="http://schemas.openxmlformats.org/spreadsheetml/2006/main">
  <externalBook xmlns:r="http://schemas.openxmlformats.org/officeDocument/2006/relationships" r:id="rId1">
    <sheetNames>
      <sheetName val="PRESUP.ADI1.TVII"/>
      <sheetName val="transporte general"/>
      <sheetName val="MET. ADICIONAL1"/>
      <sheetName val="RES.EXPLA."/>
      <sheetName val="TRANSPORTE BOTADERO"/>
      <sheetName val="TRANS.SEN.PRO"/>
      <sheetName val="MEJ.SUB.PROADI1"/>
      <sheetName val="PER,COM.PRO.ADI1"/>
      <sheetName val="Misc"/>
      <sheetName val="PRESUP_ADI1_TVII"/>
      <sheetName val="transporte_general"/>
      <sheetName val="MET__ADICIONAL1"/>
      <sheetName val="RES_EXPLA_"/>
      <sheetName val="TRANSPORTE_BOTADERO"/>
      <sheetName val="TRANS_SEN_PRO"/>
      <sheetName val="MEJ_SUB_PROADI1"/>
      <sheetName val="PER,COM_PRO_ADI1"/>
      <sheetName val="RES,MET,ADI1"/>
      <sheetName val="PER_COM_PRO_ADI1"/>
      <sheetName val="RES"/>
      <sheetName val="desb"/>
      <sheetName val="A2"/>
      <sheetName val="A3"/>
      <sheetName val="precio"/>
      <sheetName val="P.Obras Varias"/>
      <sheetName val="ACTIVIDADES"/>
      <sheetName val="GASTOS GENERALES"/>
      <sheetName val="ELEMENTOS DE CURVAS"/>
      <sheetName val="II.3"/>
      <sheetName val="AMORTYDEDAD 01"/>
      <sheetName val="presupuesto"/>
      <sheetName val="Planilla"/>
      <sheetName val="LIMA-CANTA"/>
      <sheetName val="Explanac."/>
      <sheetName val="CI"/>
      <sheetName val="Causas No Cumplimiento"/>
      <sheetName val="Reaj."/>
      <sheetName val="DATOS"/>
      <sheetName val="EXPLANACIONES REPLANTEO"/>
      <sheetName val="PRESUP_ADI1_TVII1"/>
      <sheetName val="transporte_general1"/>
      <sheetName val="MET__ADICIONAL11"/>
      <sheetName val="RES_EXPLA_1"/>
      <sheetName val="TRANSPORTE_BOTADERO1"/>
      <sheetName val="TRANS_SEN_PRO1"/>
      <sheetName val="MEJ_SUB_PROADI11"/>
      <sheetName val="PER,COM_PRO_ADI11"/>
      <sheetName val="P_Obras_Varias"/>
      <sheetName val="GASTOS_GENERALES"/>
      <sheetName val="ANACOSU"/>
      <sheetName val="Bloomberg bonds"/>
      <sheetName val="Tropical Beta active days"/>
      <sheetName val="II_3"/>
      <sheetName val="DATA"/>
      <sheetName val="EXP 0-52+920"/>
      <sheetName val="PRESUP_ADI1_TVII3"/>
      <sheetName val="transporte_general3"/>
      <sheetName val="MET__ADICIONAL13"/>
      <sheetName val="RES_EXPLA_3"/>
      <sheetName val="TRANSPORTE_BOTADERO3"/>
      <sheetName val="TRANS_SEN_PRO3"/>
      <sheetName val="MEJ_SUB_PROADI13"/>
      <sheetName val="PER,COM_PRO_ADI13"/>
      <sheetName val="Explanac_2"/>
      <sheetName val="P_Obras_Varias2"/>
      <sheetName val="GASTOS_GENERALES2"/>
      <sheetName val="ELEMENTOS_DE_CURVAS2"/>
      <sheetName val="II_32"/>
      <sheetName val="AMORTYDEDAD_012"/>
      <sheetName val="Explanac_"/>
      <sheetName val="ELEMENTOS_DE_CURVAS"/>
      <sheetName val="AMORTYDEDAD_01"/>
      <sheetName val="PRESUP_ADI1_TVII2"/>
      <sheetName val="transporte_general2"/>
      <sheetName val="MET__ADICIONAL12"/>
      <sheetName val="RES_EXPLA_2"/>
      <sheetName val="TRANSPORTE_BOTADERO2"/>
      <sheetName val="TRANS_SEN_PRO2"/>
      <sheetName val="MEJ_SUB_PROADI12"/>
      <sheetName val="PER,COM_PRO_ADI12"/>
      <sheetName val="Explanac_1"/>
      <sheetName val="P_Obras_Varias1"/>
      <sheetName val="GASTOS_GENERALES1"/>
      <sheetName val="ELEMENTOS_DE_CURVAS1"/>
      <sheetName val="II_31"/>
      <sheetName val="AMORTYDEDAD_011"/>
      <sheetName val="Valorizacion"/>
      <sheetName val="Val Nº11"/>
      <sheetName val="eqpmad2"/>
      <sheetName val="待摊费"/>
      <sheetName val="집계표(OPTION)"/>
      <sheetName val="DESCRIPTION"/>
      <sheetName val="gsde01"/>
      <sheetName val="정부노임단가"/>
      <sheetName val="cover page"/>
      <sheetName val="주관사업"/>
      <sheetName val="찍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Set>
  </externalBook>
</externalLink>
</file>

<file path=xl/externalLinks/externalLink366.xml><?xml version="1.0" encoding="utf-8"?>
<externalLink xmlns="http://schemas.openxmlformats.org/spreadsheetml/2006/main">
  <externalBook xmlns:r="http://schemas.openxmlformats.org/officeDocument/2006/relationships" r:id="rId1">
    <sheetNames>
      <sheetName val="VALORIZACION 10"/>
      <sheetName val="Presupuestos"/>
      <sheetName val="Metrados"/>
      <sheetName val="2.01"/>
      <sheetName val="REAJUSTE"/>
      <sheetName val="deducc mat. val 10"/>
      <sheetName val="reg deduc mat. val 09"/>
      <sheetName val="REGULAR. REAJUSTE"/>
      <sheetName val="REGULAR DEDUC"/>
      <sheetName val="DEDUCCION"/>
      <sheetName val="AMORTIZACION"/>
      <sheetName val="RESUMEN"/>
      <sheetName val="Hoja5"/>
      <sheetName val="Hoja6"/>
      <sheetName val="Hoja7"/>
      <sheetName val="Hoja8"/>
      <sheetName val="Hoja9"/>
      <sheetName val="Hoja10"/>
      <sheetName val="Hoja1"/>
      <sheetName val="RES-TRAM"/>
      <sheetName val="PRESUPUESTO INICIAL"/>
      <sheetName val="RESUM CAO"/>
      <sheetName val="metr-avance"/>
      <sheetName val="VAL-MENSUALES"/>
      <sheetName val="VAL-MES"/>
      <sheetName val="RES-TRAMIT"/>
      <sheetName val="3 01 PAGOS A CUENTA"/>
      <sheetName val="IND-UNIF"/>
      <sheetName val="FACT-K"/>
      <sheetName val="REAJUST V"/>
      <sheetName val="DRNC-AE"/>
      <sheetName val="retencion por atraso"/>
      <sheetName val="AMORT-AE"/>
      <sheetName val="AM-ADELANTOS"/>
      <sheetName val="RESUM ADELANT"/>
      <sheetName val="NO IMPRIMIR"/>
      <sheetName val="andrade"/>
      <sheetName val="Acero VC-1"/>
      <sheetName val=" Acero Cabezal VC-V-1A"/>
      <sheetName val="Macro1"/>
      <sheetName val="Tablas"/>
      <sheetName val="time"/>
      <sheetName val="05"/>
      <sheetName val=""/>
      <sheetName val="PER,COM.PRO.ADI1"/>
      <sheetName val="VALORIZACION"/>
      <sheetName val="COSTO DIARIO"/>
      <sheetName val="Valorizacion-01"/>
      <sheetName val="datos base"/>
      <sheetName val="PL"/>
      <sheetName val="REC"/>
      <sheetName val="STN"/>
      <sheetName val="ST"/>
      <sheetName val="MOI-Histograma"/>
      <sheetName val="RES,MET,ADI1"/>
      <sheetName val="A2"/>
      <sheetName val="A3"/>
      <sheetName val="precio"/>
      <sheetName val="Ingreso de Datos"/>
      <sheetName val="VALORIZACION_10"/>
      <sheetName val="2_01"/>
      <sheetName val="deducc_mat__val_10"/>
      <sheetName val="reg_deduc_mat__val_09"/>
      <sheetName val="REGULAR__REAJUSTE"/>
      <sheetName val="REGULAR_DEDUC"/>
      <sheetName val="PRESUPUESTO_INICIAL"/>
      <sheetName val="RESUM_CAO"/>
      <sheetName val="3_01_PAGOS_A_CUENTA"/>
      <sheetName val="REAJUST_V"/>
      <sheetName val="retencion_por_atraso"/>
      <sheetName val="RESUM_ADELANT"/>
      <sheetName val="NO_IMPRIMIR"/>
      <sheetName val="Acero_VC-1"/>
      <sheetName val="_Acero_Cabezal_VC-V-1A"/>
      <sheetName val="IP_MANO_DE_OBRA_STEP_04B"/>
      <sheetName val="CAOA Valorizado"/>
      <sheetName val="CATEGORIAS"/>
      <sheetName val="Formato 18"/>
      <sheetName val="DATOS"/>
      <sheetName val="resumen valoriz"/>
      <sheetName val="pagoscontratista"/>
      <sheetName val="adelantos"/>
      <sheetName val="reajustes"/>
      <sheetName val="proyecc obra-informe"/>
      <sheetName val="Cuadro ProgVsReal"/>
      <sheetName val="Amort AE"/>
      <sheetName val="Ded AE"/>
      <sheetName val="Amort AM1_01"/>
      <sheetName val="Amort AM3_01"/>
      <sheetName val="Amort AM2_01"/>
      <sheetName val="DRQNC AM_01"/>
      <sheetName val="DRQNC AM3_01"/>
      <sheetName val="DRQNC AM2_01"/>
      <sheetName val="Hoja2"/>
      <sheetName val="Amort y Ded AE"/>
      <sheetName val="Control adel dir"/>
      <sheetName val="Adel otorg-informe"/>
      <sheetName val="Amort AM 21,28,43"/>
      <sheetName val="Amort Adel Mat 53,49"/>
      <sheetName val="Amort AM 03,53"/>
      <sheetName val="Ded AM"/>
      <sheetName val="RES DED-M V-03"/>
      <sheetName val="Resum metr-avance"/>
      <sheetName val="VALORIZACION PROVEEDOR"/>
      <sheetName val="VALORIZACION PROVEEDOR (2)"/>
      <sheetName val="RESUMEN DESC"/>
      <sheetName val="DETALLE DES"/>
      <sheetName val="TAREO 1003"/>
      <sheetName val="TAREO 1004"/>
      <sheetName val="TAREO 1005"/>
      <sheetName val="CUADRO RESUMEN"/>
      <sheetName val="ResumenValoriz."/>
      <sheetName val="Val.Cont.Principal"/>
      <sheetName val="4 ResCONS"/>
      <sheetName val="Indice Unificado"/>
      <sheetName val="Form. Polinom"/>
      <sheetName val="Calculo Reaj."/>
      <sheetName val="Retención "/>
      <sheetName val="Amort. Adel. Efect"/>
      <sheetName val="Ded Adel.Efect."/>
      <sheetName val="Amort. Adel. Mat."/>
      <sheetName val="4.06 Cal.Proc"/>
      <sheetName val="5.0 PAGOS.CTA"/>
      <sheetName val="CURVA S..."/>
      <sheetName val="CURVA CONSOL MODF"/>
      <sheetName val="ECC"/>
      <sheetName val="ConexDesa"/>
      <sheetName val="Demanda Activa"/>
      <sheetName val="Demanda Pasiva agua"/>
      <sheetName val="sis.xlm"/>
      <sheetName val="00基础数据"/>
      <sheetName val="SW-TEO"/>
      <sheetName val="单价"/>
      <sheetName val="cover page"/>
      <sheetName val="Cash2"/>
      <sheetName val="Z"/>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Set>
  </externalBook>
</externalLink>
</file>

<file path=xl/externalLinks/externalLink367.xml><?xml version="1.0" encoding="utf-8"?>
<externalLink xmlns="http://schemas.openxmlformats.org/spreadsheetml/2006/main">
  <externalBook xmlns:r="http://schemas.openxmlformats.org/officeDocument/2006/relationships" r:id="rId1">
    <sheetNames>
      <sheetName val="SUB APU"/>
      <sheetName val="Formulario N° 4"/>
      <sheetName val="MATERIALES"/>
      <sheetName val="EQUIPO"/>
      <sheetName val="All together"/>
      <sheetName val="Poblacion"/>
      <sheetName val="Conduccion Cruda"/>
      <sheetName val="Tratamiento F R."/>
      <sheetName val="Cond.AgTrat.PG"/>
      <sheetName val="Almacena"/>
      <sheetName val="ConexDomici"/>
      <sheetName val="PMedidores"/>
      <sheetName val="Trat.AguasServ."/>
      <sheetName val="Emisores"/>
      <sheetName val="Captacion"/>
      <sheetName val="PreTratamiento"/>
      <sheetName val="97 사업추정(WEKI)"/>
      <sheetName val="06-2当地人工工资"/>
      <sheetName val="SW-TEO"/>
      <sheetName val="w't table"/>
      <sheetName val="Regenerator  Concrete Struct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8.xml><?xml version="1.0" encoding="utf-8"?>
<externalLink xmlns="http://schemas.openxmlformats.org/spreadsheetml/2006/main">
  <externalBook xmlns:r="http://schemas.openxmlformats.org/officeDocument/2006/relationships" r:id="rId1">
    <sheetNames>
      <sheetName val="t1"/>
      <sheetName val="t2"/>
      <sheetName val="t3"/>
      <sheetName val="t4"/>
      <sheetName val="t5"/>
      <sheetName val="t6"/>
      <sheetName val="t7"/>
      <sheetName val="t8"/>
      <sheetName val="t9"/>
      <sheetName val="p1"/>
      <sheetName val="p2"/>
      <sheetName val="p3"/>
      <sheetName val="II.3"/>
      <sheetName val="metrados"/>
      <sheetName val="LIMA-CANTA"/>
      <sheetName val="손익차9월2"/>
      <sheetName val="SW-TEO"/>
      <sheetName val="B.汇率"/>
      <sheetName val="单价"/>
      <sheetName val="내역서적용수량"/>
      <sheetName val="CCNs"/>
      <sheetName val="9-1차이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69.xml><?xml version="1.0" encoding="utf-8"?>
<externalLink xmlns="http://schemas.openxmlformats.org/spreadsheetml/2006/main">
  <externalBook xmlns:r="http://schemas.openxmlformats.org/officeDocument/2006/relationships" r:id="rId1">
    <sheetNames>
      <sheetName val="fp"/>
      <sheetName val="am ef+mat"/>
      <sheetName val="reaj"/>
      <sheetName val="ef"/>
      <sheetName val="est"/>
      <sheetName val="arq"/>
      <sheetName val="san"/>
      <sheetName val="ele"/>
      <sheetName val="control"/>
      <sheetName val="ind"/>
      <sheetName val="sep"/>
      <sheetName val="VALORIZACION"/>
      <sheetName val="PAS"/>
      <sheetName val="집계표(OPTION)"/>
      <sheetName val="02总收入表"/>
      <sheetName val="单价"/>
      <sheetName val="RateAnalysis"/>
      <sheetName val="汇总表"/>
      <sheetName val="Financ. Overview"/>
      <sheetName val="Toolbo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70.xml><?xml version="1.0" encoding="utf-8"?>
<externalLink xmlns="http://schemas.openxmlformats.org/spreadsheetml/2006/main">
  <externalBook xmlns:r="http://schemas.openxmlformats.org/officeDocument/2006/relationships" r:id="rId1">
    <sheetNames>
      <sheetName val="修订说明"/>
      <sheetName val="编制说明"/>
      <sheetName val="价格调差系数"/>
      <sheetName val="0-1项目简介"/>
      <sheetName val="0-2结构物统计表"/>
      <sheetName val="涵洞"/>
      <sheetName val="0-3合同条款及边界条件"/>
      <sheetName val="公共设施改迁"/>
      <sheetName val="降雨量统计"/>
      <sheetName val="0-4基础数据"/>
      <sheetName val="属地工资标准"/>
      <sheetName val="计划原版表格"/>
      <sheetName val="第三国劳工"/>
      <sheetName val="0-5施工计划"/>
      <sheetName val="汇总表"/>
      <sheetName val="1人工费"/>
      <sheetName val="安保"/>
      <sheetName val="清关港杂费"/>
      <sheetName val="2机械费"/>
      <sheetName val="3-1碎石核算"/>
      <sheetName val="3材料费"/>
      <sheetName val="3-2沥青核算"/>
      <sheetName val="3-3材料单价表"/>
      <sheetName val="4分包费"/>
      <sheetName val="5临时设施"/>
      <sheetName val="6临时工程"/>
      <sheetName val="7施工辅助费"/>
      <sheetName val="监理业主设施"/>
      <sheetName val="8人员调遣费"/>
      <sheetName val="9基本费用"/>
      <sheetName val="9-1管理人员费用"/>
      <sheetName val="9-2交通费"/>
      <sheetName val="9-3日常消耗"/>
      <sheetName val="9-4工具用具"/>
      <sheetName val="9-5工程保修费"/>
      <sheetName val="9-6探亲、上级检查"/>
      <sheetName val="9-7 外账费用"/>
      <sheetName val="9-8防疫费用"/>
      <sheetName val="10风险分析"/>
      <sheetName val="10-1汇率及通胀风险"/>
      <sheetName val="11财务费用"/>
      <sheetName val="11-1资金计划表"/>
      <sheetName val="11-2产值"/>
      <sheetName val="11-3材料"/>
      <sheetName val="F-05"/>
      <sheetName val="95삼성급(본사)"/>
      <sheetName val="B.汇率"/>
      <sheetName val="单价"/>
      <sheetName val="예산"/>
      <sheetName val="Append 2"/>
      <sheetName val="crude.SLAB RE-bar"/>
      <sheetName val="CRUDE RE-bar"/>
      <sheetName val="주관사업"/>
      <sheetName val="요약배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371.xml><?xml version="1.0" encoding="utf-8"?>
<externalLink xmlns="http://schemas.openxmlformats.org/spreadsheetml/2006/main">
  <externalBook xmlns:r="http://schemas.openxmlformats.org/officeDocument/2006/relationships" r:id="rId1">
    <sheetNames>
      <sheetName val="1-G1"/>
      <sheetName val="2-G2"/>
      <sheetName val="3-G6"/>
      <sheetName val="4-G9"/>
      <sheetName val="5-G4"/>
      <sheetName val="6-G11"/>
      <sheetName val="7-G12"/>
      <sheetName val="8-G29A"/>
      <sheetName val="9-G29B"/>
      <sheetName val="10-G29C"/>
      <sheetName val="11-G29D"/>
      <sheetName val="12-G29F"/>
      <sheetName val="13-G5 "/>
      <sheetName val="14-29E"/>
      <sheetName val="15-G31"/>
      <sheetName val="16-G36"/>
      <sheetName val="17-G33"/>
      <sheetName val="18-G34"/>
      <sheetName val="19-G32 - RS wall"/>
      <sheetName val="20-bridges"/>
      <sheetName val="21-underpass"/>
      <sheetName val="Sheet1"/>
      <sheetName val="总图"/>
      <sheetName val="EDAX"/>
      <sheetName val="GRSummary"/>
      <sheetName val="D_AWG"/>
      <sheetName val="T_Cu_ASTM"/>
      <sheetName val="Calc"/>
      <sheetName val="单价"/>
      <sheetName val="待摊费"/>
      <sheetName val="建筑定额"/>
      <sheetName val="Data"/>
      <sheetName val="C.汇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72.xml><?xml version="1.0" encoding="utf-8"?>
<externalLink xmlns="http://schemas.openxmlformats.org/spreadsheetml/2006/main">
  <externalBook xmlns:r="http://schemas.openxmlformats.org/officeDocument/2006/relationships" r:id="rId1">
    <sheetNames>
      <sheetName val="汇总表"/>
      <sheetName val="人工费"/>
      <sheetName val="材料费"/>
      <sheetName val="船机费 "/>
      <sheetName val="分包"/>
      <sheetName val="调遣费"/>
      <sheetName val="施工措施费用"/>
      <sheetName val="施工项目现场管理费"/>
      <sheetName val="间接费及风险"/>
      <sheetName val="开山"/>
      <sheetName val="碎石加工"/>
      <sheetName val="取砂"/>
      <sheetName val="配合比"/>
      <sheetName val="给排水材料清单"/>
      <sheetName val="含石场设备价船机费2"/>
      <sheetName val="指数及其他"/>
      <sheetName val="Basis"/>
      <sheetName val="AN"/>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XLR_NoRangeSheet"/>
      <sheetName val="★设备汇总表 王著"/>
      <sheetName val="수입"/>
      <sheetName val="Composite Summary"/>
      <sheetName val="基础数据-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3.xml><?xml version="1.0" encoding="utf-8"?>
<externalLink xmlns="http://schemas.openxmlformats.org/spreadsheetml/2006/main">
  <externalBook xmlns:r="http://schemas.openxmlformats.org/officeDocument/2006/relationships" r:id="rId1">
    <sheetNames>
      <sheetName val="A"/>
      <sheetName val="C"/>
      <sheetName val="D1"/>
      <sheetName val="D2"/>
      <sheetName val="D3"/>
      <sheetName val="D4"/>
      <sheetName val="D5 "/>
      <sheetName val="D6"/>
      <sheetName val="WP-WE02"/>
      <sheetName val="WP-EW01"/>
      <sheetName val="WP-NS-01"/>
      <sheetName val="WP-NS-02"/>
      <sheetName val="WP-NW01"/>
      <sheetName val="WP-SN01-01 &amp; 02"/>
      <sheetName val="D7 Ret wall "/>
      <sheetName val="D8 underpass WP-D592"/>
      <sheetName val="D9"/>
      <sheetName val="D10 "/>
      <sheetName val="D11"/>
      <sheetName val="D12"/>
      <sheetName val="D13"/>
      <sheetName val="D14"/>
      <sheetName val="D15"/>
      <sheetName val="D16"/>
      <sheetName val="D17"/>
      <sheetName val="D18"/>
      <sheetName val="D19"/>
      <sheetName val="E1"/>
      <sheetName val="F"/>
      <sheetName val="G29A"/>
      <sheetName val="费用及调整系数"/>
      <sheetName val="Basis"/>
      <sheetName val="Assumptions"/>
      <sheetName val="@risk rents and incentives"/>
      <sheetName val="Car park lease"/>
      <sheetName val="Net rent analysis"/>
      <sheetName val="内河船舶单价"/>
      <sheetName val="★设备汇总表 王著"/>
      <sheetName val="Cash2"/>
      <sheetName val="Z"/>
      <sheetName val="Windows2"/>
      <sheetName val="财政供养人员增幅"/>
      <sheetName val="eq_data"/>
      <sheetName val="材料"/>
      <sheetName val="사업부배부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74.xml><?xml version="1.0" encoding="utf-8"?>
<externalLink xmlns="http://schemas.openxmlformats.org/spreadsheetml/2006/main">
  <externalBook xmlns:r="http://schemas.openxmlformats.org/officeDocument/2006/relationships" r:id="rId1">
    <sheetNames>
      <sheetName val=" "/>
      <sheetName val="航务概算总表(双)"/>
      <sheetName val="航务总估算表(双)"/>
      <sheetName val="水工预算"/>
      <sheetName val="内河取费"/>
      <sheetName val="估价表"/>
      <sheetName val="内河材料单价"/>
      <sheetName val="内河船舶单价"/>
      <sheetName val="内河机械单价"/>
      <sheetName val="试算估价表"/>
      <sheetName val="试算取费"/>
      <sheetName val="试算水工预算"/>
      <sheetName val="EQU"/>
      <sheetName val="App A Basis of Design"/>
      <sheetName val="Westin FOH &amp; BOH Split"/>
      <sheetName val="6PILE  (돌출)"/>
      <sheetName val="00基础数据"/>
      <sheetName val="노임단가"/>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Cover"/>
      <sheetName val="eq_data"/>
      <sheetName val="Op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375.xml><?xml version="1.0" encoding="utf-8"?>
<externalLink xmlns="http://schemas.openxmlformats.org/spreadsheetml/2006/main">
  <externalBook xmlns:r="http://schemas.openxmlformats.org/officeDocument/2006/relationships" r:id="rId1">
    <sheetNames>
      <sheetName val=" "/>
      <sheetName val="航务概算总表(双)"/>
      <sheetName val="航务总估算表(双)"/>
      <sheetName val="水工预算"/>
      <sheetName val="内河取费"/>
      <sheetName val="估价表"/>
      <sheetName val="内河材料单价"/>
      <sheetName val="内河船舶单价"/>
      <sheetName val="内河机械单价"/>
      <sheetName val="试算估价表"/>
      <sheetName val="试算取费"/>
      <sheetName val="试算水工预算"/>
      <sheetName val="锅炉房"/>
      <sheetName val="Basis"/>
      <sheetName val="1Bed Overwater Villas"/>
      <sheetName val="123周转"/>
      <sheetName val="노임단가"/>
      <sheetName val="单价分析表2"/>
      <sheetName val="MECHANICAL（水处理厂2)"/>
      <sheetName val="wordsdata"/>
      <sheetName val="材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76.xml><?xml version="1.0" encoding="utf-8"?>
<externalLink xmlns="http://schemas.openxmlformats.org/spreadsheetml/2006/main">
  <externalBook xmlns:r="http://schemas.openxmlformats.org/officeDocument/2006/relationships" r:id="rId1">
    <sheetNames>
      <sheetName val="111-112人工"/>
      <sheetName val="123周转"/>
      <sheetName val="131-132-134机械"/>
      <sheetName val="设备配置例"/>
      <sheetName val="133船员"/>
      <sheetName val="210临建"/>
      <sheetName val="220业主"/>
      <sheetName val="230调遣费"/>
      <sheetName val="240实验"/>
      <sheetName val="250HSE"/>
      <sheetName val="260现场"/>
      <sheetName val="270其他"/>
      <sheetName val="300实施费"/>
      <sheetName val="410管理人员"/>
      <sheetName val="420-430-440间接费"/>
      <sheetName val="费用及调整系数"/>
      <sheetName val="Basis"/>
      <sheetName val="Overwater Villas"/>
      <sheetName val="Presidential Villa"/>
      <sheetName val="Z- GENERAL PRICE SUMMARY"/>
      <sheetName val="WITHOUT C&amp;I PROFIT (3)"/>
      <sheetName val="Cash2"/>
      <sheetName val="Z"/>
      <sheetName val="4 代码列表"/>
      <sheetName val="G.单价分析数据"/>
      <sheetName val="00基础数据"/>
      <sheetName val="C.汇率"/>
      <sheetName val="清单数量转材料数量计算"/>
      <sheetName val="02-1材料数量"/>
      <sheetName val="eqpmad2"/>
      <sheetName val="Raw Data"/>
      <sheetName val="PRECAST lightconc-II"/>
      <sheetName val="P1012001"/>
    </sheetNames>
    <definedNames>
      <definedName name="qwer" sheetId="1"/>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377.xml><?xml version="1.0" encoding="utf-8"?>
<externalLink xmlns="http://schemas.openxmlformats.org/spreadsheetml/2006/main">
  <externalBook xmlns:r="http://schemas.openxmlformats.org/officeDocument/2006/relationships" r:id="rId1">
    <sheetNames>
      <sheetName val="1-GENERAL"/>
      <sheetName val="2-SITE "/>
      <sheetName val="03 ADM"/>
      <sheetName val="04 WORKSHOP ADM"/>
      <sheetName val="05 AUTO MECH "/>
      <sheetName val="06 BUS MECH"/>
      <sheetName val="07 BUS WASH"/>
      <sheetName val="08 CAR WASH"/>
      <sheetName val="09 MOSQUE"/>
      <sheetName val="10 TRAINING"/>
      <sheetName val="11 GH"/>
      <sheetName val="12 FUEL STATION"/>
      <sheetName val="13 SITE Works PR Bldg"/>
      <sheetName val="Summary item - 13-11.00"/>
      <sheetName val="Calculation item - 13-11.00"/>
      <sheetName val="14 Building Public Relations"/>
      <sheetName val="13 Det Cst Est"/>
      <sheetName val="Summary item -14-00.00"/>
      <sheetName val="Calculation item - 14-00.00"/>
      <sheetName val="Summary item 4.00"/>
      <sheetName val="Calculation item 4.00"/>
      <sheetName val="内河船舶单价"/>
      <sheetName val="D1"/>
      <sheetName val="D8 underpass WP-D592"/>
      <sheetName val="Bill No. 3 Podium"/>
      <sheetName val="AN"/>
      <sheetName val="Basis"/>
      <sheetName val="单位库"/>
      <sheetName val="Cost Summary"/>
      <sheetName val="Design Devmt"/>
      <sheetName val="찍기"/>
      <sheetName val="Cab"/>
      <sheetName val="AMPACITY"/>
      <sheetName val="eqpmad2"/>
      <sheetName val="various calcs"/>
      <sheetName val="SE-61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78.xml><?xml version="1.0" encoding="utf-8"?>
<externalLink xmlns="http://schemas.openxmlformats.org/spreadsheetml/2006/main">
  <externalBook xmlns:r="http://schemas.openxmlformats.org/officeDocument/2006/relationships" r:id="rId1">
    <sheetNames>
      <sheetName val="815-C12 Det Cst Est"/>
      <sheetName val="1-GENERAL"/>
      <sheetName val="2-SITE "/>
      <sheetName val="Summary - 02 Site Works"/>
      <sheetName val="Calculation - 02 Site Works"/>
      <sheetName val="03 ADM"/>
      <sheetName val="04 WORKSHOP ADM"/>
      <sheetName val="05 AUTO MECH "/>
      <sheetName val="06 BUS MECH"/>
      <sheetName val="07 BUS WASH"/>
      <sheetName val="08 CAR WASH"/>
      <sheetName val="09 MOSQUE"/>
      <sheetName val="10 TRAINING"/>
      <sheetName val="11 GH"/>
      <sheetName val="12 FUEL STATION"/>
      <sheetName val="13 SITE Works PR Bldg"/>
      <sheetName val="Calculation - 03 ADM"/>
      <sheetName val="Calculation - 04 Workshop ADM"/>
      <sheetName val="Calculation - 05 AUTO MECH"/>
      <sheetName val="Calculation - 08 CAR WASH"/>
      <sheetName val="Calculation - 09 MOSQUE"/>
      <sheetName val="Calculation - 10 TRAINING"/>
      <sheetName val="Calculation - 11 GH"/>
      <sheetName val="Calculation - 12 FUEL STATION"/>
      <sheetName val="Summary item - 13-00"/>
      <sheetName val="Calculation item - 13-00"/>
      <sheetName val="14 Building Public Relations"/>
      <sheetName val="Summary item -14-00.00"/>
      <sheetName val="Calculation item - 14-00.00"/>
      <sheetName val="Calculation Item 13-00"/>
      <sheetName val="Resource"/>
      <sheetName val="DATA"/>
      <sheetName val="STEELMTO"/>
      <sheetName val="ind.prop."/>
      <sheetName val="合成単価作成表-BLDG"/>
      <sheetName val="LabourRate"/>
      <sheetName val="01"/>
      <sheetName val="P1 A15 &amp; A13 N Prelims Flysheet"/>
      <sheetName val="Transportation and PR Building "/>
      <sheetName val="内河船舶单价"/>
      <sheetName val="Bill 1 - Preliminaries"/>
      <sheetName val="D10 "/>
      <sheetName val="D14"/>
      <sheetName val="WP-NW01"/>
      <sheetName val="WP-SN01-01 &amp; 02"/>
      <sheetName val="WP-WE02"/>
      <sheetName val="D16"/>
      <sheetName val="D17"/>
      <sheetName val="D18"/>
      <sheetName val="D8 underpass WP-D592"/>
      <sheetName val="E1"/>
      <sheetName val="WP-EW01"/>
      <sheetName val="WP-NS-01"/>
      <sheetName val="WP-NS-02"/>
      <sheetName val="jobhist"/>
      <sheetName val=" Est "/>
      <sheetName val="Assumptions"/>
      <sheetName val="@risk rents and incentives"/>
      <sheetName val="Car park lease"/>
      <sheetName val="Net rent analysis"/>
      <sheetName val="Overwater Villas"/>
      <sheetName val="Presidential Villa"/>
      <sheetName val="Basedate"/>
      <sheetName val="单价分析表2"/>
      <sheetName val="MECHANICAL（水处理厂2)"/>
      <sheetName val="Financ. Overview"/>
      <sheetName val="Toolbox"/>
      <sheetName val="Raw Data"/>
      <sheetName val="Cash2"/>
      <sheetName val="Z"/>
      <sheetName val="Baseline"/>
      <sheetName val="정부노임단가"/>
      <sheetName val="XLR_NoRangeSheet"/>
      <sheetName val="REGR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Set>
  </externalBook>
</externalLink>
</file>

<file path=xl/externalLinks/externalLink379.xml><?xml version="1.0" encoding="utf-8"?>
<externalLink xmlns="http://schemas.openxmlformats.org/spreadsheetml/2006/main">
  <externalBook xmlns:r="http://schemas.openxmlformats.org/officeDocument/2006/relationships" r:id="rId1">
    <sheetNames>
      <sheetName val="指数及其他"/>
      <sheetName val="估算总表(成)"/>
      <sheetName val="甲醇装置综合表"/>
      <sheetName val="烧碱引进"/>
      <sheetName val="烧碱国内"/>
      <sheetName val="土建及总图"/>
      <sheetName val="jobhist"/>
      <sheetName val="DEZSH"/>
      <sheetName val="桥面1"/>
      <sheetName val="海盐加工装置"/>
      <sheetName val="内外控制表"/>
      <sheetName val="总图"/>
      <sheetName val="照明"/>
      <sheetName val="SIG_L3_ABC_D_CI"/>
      <sheetName val="土建"/>
      <sheetName val="材料"/>
      <sheetName val="DEH94"/>
      <sheetName val="1-G1"/>
      <sheetName val="EQU"/>
      <sheetName val="内河船舶单价"/>
      <sheetName val="Basic Data"/>
      <sheetName val="D_AWG"/>
      <sheetName val="9-1차이내역"/>
      <sheetName val="T_Cu_ASTM"/>
      <sheetName val="Raw Data"/>
      <sheetName val="BM DATA SHEET"/>
      <sheetName val="辽电初设.XLS 定额"/>
      <sheetName val="예산"/>
      <sheetName val="DHSS2"/>
      <sheetName val="SW-T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380.xml><?xml version="1.0" encoding="utf-8"?>
<externalLink xmlns="http://schemas.openxmlformats.org/spreadsheetml/2006/main">
  <externalBook xmlns:r="http://schemas.openxmlformats.org/officeDocument/2006/relationships" r:id="rId1">
    <sheetNames>
      <sheetName val="Cover"/>
      <sheetName val="Contents"/>
      <sheetName val="Summary"/>
      <sheetName val="HQBuilding"/>
      <sheetName val="FitOutHQBldg"/>
      <sheetName val="Security"/>
      <sheetName val="AutoMessengerSystem"/>
      <sheetName val="PASystem"/>
      <sheetName val="TelephoneSystem"/>
      <sheetName val="HQSpecialSystems"/>
      <sheetName val="WaterFeatures"/>
      <sheetName val="DealerRoom"/>
      <sheetName val="Services"/>
      <sheetName val="ACtoStairs"/>
      <sheetName val="GoodsDelivery"/>
      <sheetName val="ToiletPods"/>
      <sheetName val="HQBldgExtCladding"/>
      <sheetName val="GlazedSouthWall"/>
      <sheetName val="HQFFandE"/>
      <sheetName val="ConferenceCentre"/>
      <sheetName val="FitOutConfCentre"/>
      <sheetName val="ConfCentreSpecialSystems"/>
      <sheetName val="ConfCentreExtCladding"/>
      <sheetName val="ConfFFandE"/>
      <sheetName val="CarPark"/>
      <sheetName val="StatutoryCharges"/>
      <sheetName val="Drawingscover"/>
      <sheetName val="Drawings"/>
      <sheetName val="GFA HQ Building"/>
      <sheetName val="GFA Conference"/>
      <sheetName val="GeneralSummary"/>
      <sheetName val="ElementalSummary"/>
      <sheetName val="SHOPLIST"/>
      <sheetName val="BQ"/>
      <sheetName val="BQ External"/>
      <sheetName val="Notes"/>
      <sheetName val="Basis"/>
      <sheetName val="icmal"/>
      <sheetName val="#REF"/>
      <sheetName val="TAS"/>
      <sheetName val="GFA_HQ_Building"/>
      <sheetName val="GFA_Conference"/>
      <sheetName val="BQ_External"/>
      <sheetName val="Bill_1"/>
      <sheetName val="Bill_2"/>
      <sheetName val="Bill_3"/>
      <sheetName val="Bill_4"/>
      <sheetName val="Bill_5"/>
      <sheetName val="Bill_6"/>
      <sheetName val="Bill_7"/>
      <sheetName val="Cash2"/>
      <sheetName val="Z"/>
      <sheetName val="Raw Data"/>
      <sheetName val="SubmitCal"/>
      <sheetName val="Penthouse Apartment"/>
      <sheetName val="StattCo yCharges"/>
      <sheetName val="Su}}ary"/>
      <sheetName val="D-623D"/>
      <sheetName val="Option"/>
      <sheetName val="Chiet tinh dz22"/>
      <sheetName val="Chiet tinh dz35"/>
      <sheetName val="CT Thang Mo"/>
      <sheetName val="1"/>
      <sheetName val="LABOUR HISTOGRAM"/>
      <sheetName val="_______"/>
      <sheetName val="核算项目余额表"/>
      <sheetName val="Criteria"/>
      <sheetName val="Assumptions"/>
      <sheetName val="@risk rents and incentives"/>
      <sheetName val="Car park lease"/>
      <sheetName val="Net rent analysis"/>
      <sheetName val="Poz-1 "/>
      <sheetName val="차액보증"/>
      <sheetName val="Lab Cum Hist"/>
      <sheetName val="ancillary"/>
      <sheetName val="Graph Data (DO NOT PRINT)"/>
      <sheetName val="BOQ"/>
      <sheetName val="Bill No. 2"/>
      <sheetName val="budget summary (2)"/>
      <sheetName val="Budget Analysis Summary"/>
      <sheetName val="Sheet2"/>
      <sheetName val="CT  PL"/>
      <sheetName val="改加胶玻璃、室外栏杆"/>
      <sheetName val=""/>
      <sheetName val="Projet, methodes &amp; couts"/>
      <sheetName val="Macro1"/>
      <sheetName val="Planning"/>
      <sheetName val="TAHRIR"/>
      <sheetName val="Bases"/>
      <sheetName val="Risques majeurs &amp; Frais Ind."/>
      <sheetName val="Bouclage"/>
      <sheetName val="AREG_05"/>
      <sheetName val="CASHFLOWS"/>
      <sheetName val="LEVEL SHEET"/>
      <sheetName val="FOL - Bar"/>
      <sheetName val="SPT vs PHI"/>
      <sheetName val="ANNEXURE-A"/>
      <sheetName val="Body Sheet"/>
      <sheetName val="1.0 Executive Summary"/>
      <sheetName val="HQ-TO"/>
      <sheetName val="intr stool brkup"/>
      <sheetName val="LABOUR_HISTOGRAM"/>
      <sheetName val="JAS"/>
      <sheetName val="List"/>
      <sheetName val="Customize Your Invoice"/>
      <sheetName val="B"/>
      <sheetName val="HVAC BoQ"/>
      <sheetName val="PriceSummary"/>
      <sheetName val="企业表一"/>
      <sheetName val="M-5C"/>
      <sheetName val="M-5A"/>
      <sheetName val="Sheet1"/>
      <sheetName val="Budget"/>
      <sheetName val="GFA_HQ_Building1"/>
      <sheetName val="GFA_Conference1"/>
      <sheetName val="BQ_External1"/>
      <sheetName val="Penthouse_Apartment"/>
      <sheetName val="StattCo_yCharges"/>
      <sheetName val="Raw_Data"/>
      <sheetName val="@risk_rents_and_incentives"/>
      <sheetName val="Car_park_lease"/>
      <sheetName val="Net_rent_analysis"/>
      <sheetName val="Poz-1_"/>
      <sheetName val="Chiet_tinh_dz22"/>
      <sheetName val="Chiet_tinh_dz35"/>
      <sheetName val="Lab_Cum_Hist"/>
      <sheetName val="Graph_Data_(DO_NOT_PRINT)"/>
      <sheetName val="Projet,_methodes_&amp;_couts"/>
      <sheetName val="Risques_majeurs_&amp;_Frais_Ind_"/>
      <sheetName val="CT_Thang_Mo"/>
      <sheetName val="Bill_No__2"/>
      <sheetName val="SPT_vs_PHI"/>
      <sheetName val="budget_summary_(2)"/>
      <sheetName val="Budget_Analysis_Summary"/>
      <sheetName val="CT__PL"/>
      <sheetName val="LEVEL_SHEET"/>
      <sheetName val="FOL_-_Bar"/>
      <sheetName val="COC"/>
      <sheetName val="sal"/>
      <sheetName val="Currencies"/>
      <sheetName val="Bill 2"/>
      <sheetName val="Data"/>
      <sheetName val="Tender Summary"/>
      <sheetName val="Insurance Ext"/>
      <sheetName val="Prelims"/>
      <sheetName val="2 Div 14 "/>
      <sheetName val="SHOPLIST.xls"/>
      <sheetName val="Geneí¬_x0008_i"/>
      <sheetName val="70"/>
      <sheetName val="Top sheet"/>
      <sheetName val="Rate analysis"/>
      <sheetName val="Ap A"/>
      <sheetName val="기계내역서"/>
      <sheetName val="DATAS"/>
      <sheetName val="LABOUR_HISTOGRAM1"/>
      <sheetName val="POWER"/>
      <sheetName val="MTP"/>
      <sheetName val="Bill 1"/>
      <sheetName val="Bill 3"/>
      <sheetName val="Bill 4"/>
      <sheetName val="Bill 5"/>
      <sheetName val="Bill 6"/>
      <sheetName val="Bill 7"/>
      <sheetName val="Inputs"/>
      <sheetName val="Sheet3"/>
      <sheetName val="PROJECT BRIEF"/>
      <sheetName val="Tender_Summary"/>
      <sheetName val="Insurance_Ext"/>
      <sheetName val="SAP"/>
      <sheetName val="Rate_Analysis"/>
      <sheetName val="C (3)"/>
      <sheetName val="ACT_SPS"/>
      <sheetName val="SPSF"/>
      <sheetName val="Invoice Summary"/>
      <sheetName val="공종별_집계금액"/>
      <sheetName val="POWER ASSUMPTIONS"/>
      <sheetName val="concrete"/>
      <sheetName val="beam-reinft-IIInd floor"/>
      <sheetName val="Wall"/>
      <sheetName val="GFA_HQ_Building2"/>
      <sheetName val="Customize_Your_Invoice"/>
      <sheetName val="HVAC_BoQ"/>
      <sheetName val="Dubai golf"/>
      <sheetName val="GFA_HQ_Building3"/>
      <sheetName val="GFA_Conference3"/>
      <sheetName val="StattCo_yCharges2"/>
      <sheetName val="BQ_External3"/>
      <sheetName val="Penthouse_Apartment2"/>
      <sheetName val="LABOUR_HISTOGRAM3"/>
      <sheetName val="Chiet_tinh_dz222"/>
      <sheetName val="Chiet_tinh_dz352"/>
      <sheetName val="CT_Thang_Mo2"/>
      <sheetName val="Raw_Data2"/>
      <sheetName val="@risk_rents_and_incentives2"/>
      <sheetName val="Car_park_lease2"/>
      <sheetName val="Net_rent_analysis2"/>
      <sheetName val="Poz-1_2"/>
      <sheetName val="Lab_Cum_Hist2"/>
      <sheetName val="Graph_Data_(DO_NOT_PRINT)2"/>
      <sheetName val="LEVEL_SHEET2"/>
      <sheetName val="Bill_No__22"/>
      <sheetName val="Tender_Summary2"/>
      <sheetName val="Insurance_Ext2"/>
      <sheetName val="FOL_-_Bar2"/>
      <sheetName val="SPT_vs_PHI2"/>
      <sheetName val="Customize_Your_Invoice2"/>
      <sheetName val="HVAC_BoQ2"/>
      <sheetName val="budget_summary_(2)1"/>
      <sheetName val="Budget_Analysis_Summary1"/>
      <sheetName val="Body_Sheet1"/>
      <sheetName val="1_0_Executive_Summary1"/>
      <sheetName val="Projet,_methodes_&amp;_couts1"/>
      <sheetName val="Risques_majeurs_&amp;_Frais_Ind_1"/>
      <sheetName val="CT__PL1"/>
      <sheetName val="Top_sheet1"/>
      <sheetName val="intr_stool_brkup1"/>
      <sheetName val="Rate_analysis1"/>
      <sheetName val="GFA_Conference2"/>
      <sheetName val="StattCo_yCharges1"/>
      <sheetName val="BQ_External2"/>
      <sheetName val="Penthouse_Apartment1"/>
      <sheetName val="LABOUR_HISTOGRAM2"/>
      <sheetName val="Chiet_tinh_dz221"/>
      <sheetName val="Chiet_tinh_dz351"/>
      <sheetName val="CT_Thang_Mo1"/>
      <sheetName val="Raw_Data1"/>
      <sheetName val="@risk_rents_and_incentives1"/>
      <sheetName val="Car_park_lease1"/>
      <sheetName val="Net_rent_analysis1"/>
      <sheetName val="Poz-1_1"/>
      <sheetName val="Lab_Cum_Hist1"/>
      <sheetName val="Graph_Data_(DO_NOT_PRINT)1"/>
      <sheetName val="LEVEL_SHEET1"/>
      <sheetName val="Bill_No__21"/>
      <sheetName val="Tender_Summary1"/>
      <sheetName val="Insurance_Ext1"/>
      <sheetName val="FOL_-_Bar1"/>
      <sheetName val="SPT_vs_PHI1"/>
      <sheetName val="Customize_Your_Invoice1"/>
      <sheetName val="HVAC_BoQ1"/>
      <sheetName val="Body_Sheet"/>
      <sheetName val="1_0_Executive_Summary"/>
      <sheetName val="Top_sheet"/>
      <sheetName val="intr_stool_brkup"/>
      <sheetName val="GFA_HQ_Building4"/>
      <sheetName val="GFA_Conference4"/>
      <sheetName val="StattCo_yCharges3"/>
      <sheetName val="BQ_External4"/>
      <sheetName val="Penthouse_Apartment3"/>
      <sheetName val="LABOUR_HISTOGRAM4"/>
      <sheetName val="Chiet_tinh_dz223"/>
      <sheetName val="Chiet_tinh_dz353"/>
      <sheetName val="CT_Thang_Mo3"/>
      <sheetName val="Raw_Data3"/>
      <sheetName val="@risk_rents_and_incentives3"/>
      <sheetName val="Car_park_lease3"/>
      <sheetName val="Net_rent_analysis3"/>
      <sheetName val="Poz-1_3"/>
      <sheetName val="Lab_Cum_Hist3"/>
      <sheetName val="Graph_Data_(DO_NOT_PRINT)3"/>
      <sheetName val="LEVEL_SHEET3"/>
      <sheetName val="Bill_No__23"/>
      <sheetName val="Tender_Summary3"/>
      <sheetName val="Insurance_Ext3"/>
      <sheetName val="FOL_-_Bar3"/>
      <sheetName val="SPT_vs_PHI3"/>
      <sheetName val="Customize_Your_Invoice3"/>
      <sheetName val="HVAC_BoQ3"/>
      <sheetName val="budget_summary_(2)2"/>
      <sheetName val="Budget_Analysis_Summary2"/>
      <sheetName val="Body_Sheet2"/>
      <sheetName val="1_0_Executive_Summary2"/>
      <sheetName val="Projet,_methodes_&amp;_couts2"/>
      <sheetName val="Risques_majeurs_&amp;_Frais_Ind_2"/>
      <sheetName val="CT__PL2"/>
      <sheetName val="Top_sheet2"/>
      <sheetName val="intr_stool_brkup2"/>
      <sheetName val="Rate_analysis2"/>
      <sheetName val="GFA_HQ_Building5"/>
      <sheetName val="GFA_Conference5"/>
      <sheetName val="StattCo_yCharges4"/>
      <sheetName val="BQ_External5"/>
      <sheetName val="Penthouse_Apartment4"/>
      <sheetName val="LABOUR_HISTOGRAM5"/>
      <sheetName val="Chiet_tinh_dz224"/>
      <sheetName val="Chiet_tinh_dz354"/>
      <sheetName val="CT_Thang_Mo4"/>
      <sheetName val="Raw_Data4"/>
      <sheetName val="@risk_rents_and_incentives4"/>
      <sheetName val="Car_park_lease4"/>
      <sheetName val="Net_rent_analysis4"/>
      <sheetName val="Poz-1_4"/>
      <sheetName val="Lab_Cum_Hist4"/>
      <sheetName val="Graph_Data_(DO_NOT_PRINT)4"/>
      <sheetName val="LEVEL_SHEET4"/>
      <sheetName val="Bill_No__24"/>
      <sheetName val="Tender_Summary4"/>
      <sheetName val="Insurance_Ext4"/>
      <sheetName val="FOL_-_Bar4"/>
      <sheetName val="SPT_vs_PHI4"/>
      <sheetName val="Customize_Your_Invoice4"/>
      <sheetName val="HVAC_BoQ4"/>
      <sheetName val="budget_summary_(2)3"/>
      <sheetName val="Budget_Analysis_Summary3"/>
      <sheetName val="Body_Sheet3"/>
      <sheetName val="1_0_Executive_Summary3"/>
      <sheetName val="Projet,_methodes_&amp;_couts3"/>
      <sheetName val="Risques_majeurs_&amp;_Frais_Ind_3"/>
      <sheetName val="CT__PL3"/>
      <sheetName val="Top_sheet3"/>
      <sheetName val="intr_stool_brkup3"/>
      <sheetName val="Rate_analysis3"/>
      <sheetName val="2_Div_14_"/>
      <sheetName val="beam-reinft-machine rm"/>
      <sheetName val="girder"/>
      <sheetName val="Rocker"/>
      <sheetName val="98Price"/>
      <sheetName val="Civil Boq"/>
      <sheetName val="ABSTRACT"/>
      <sheetName val="DETAILED  BOQ"/>
      <sheetName val="M-Book for Conc"/>
      <sheetName val="M-Book for FW"/>
      <sheetName val="Vehicles"/>
      <sheetName val="CERTIFICATE"/>
      <sheetName val="마산월령동골조물량변경"/>
      <sheetName val="BILL COV"/>
      <sheetName val="Ra  stair"/>
      <sheetName val="2_Div_14_1"/>
      <sheetName val="Geneí¬i0_"/>
      <sheetName val="70,/0s«iÆøí¬i"/>
      <sheetName val="Bill_21"/>
      <sheetName val="WITHOUT C&amp;I PROFIT (3)"/>
      <sheetName val="MOS"/>
      <sheetName val="CODE"/>
      <sheetName val="250mm"/>
      <sheetName val="200mm"/>
      <sheetName val="160mm"/>
      <sheetName val="FITTINGS"/>
      <sheetName val="VALVE CHAMBERS"/>
      <sheetName val="Fire Hydrants"/>
      <sheetName val="B.GATE VALVE"/>
      <sheetName val="Sub G1 Fire"/>
      <sheetName val="Sub G12 Fire"/>
      <sheetName val="PROJECT_BRIEF1"/>
      <sheetName val="Bill_22"/>
      <sheetName val="C_(3)1"/>
      <sheetName val="Ap_A1"/>
      <sheetName val="Bill_11"/>
      <sheetName val="Bill_31"/>
      <sheetName val="Bill_41"/>
      <sheetName val="Bill_51"/>
      <sheetName val="Bill_61"/>
      <sheetName val="Bill_71"/>
      <sheetName val="SHOPLIST_xls"/>
      <sheetName val="Dubai_golf"/>
      <sheetName val="beam-reinft-IIInd_floor"/>
      <sheetName val="Invoice_Summary"/>
      <sheetName val="POWER_ASSUMPTIONS"/>
      <sheetName val="beam-reinft-machine_rm"/>
      <sheetName val="PROJECT_BRIEF"/>
      <sheetName val="C_(3)"/>
      <sheetName val="Ap_A"/>
      <sheetName val="Activity List"/>
      <sheetName val="GFA_HQ_Building6"/>
      <sheetName val="PA- Consutant "/>
      <sheetName val="upa"/>
      <sheetName val="HIRED LABOUR CODE"/>
      <sheetName val="Design"/>
      <sheetName val="foot-slab reinft"/>
      <sheetName val="Softscape Buildup"/>
      <sheetName val="Mat'l Rate"/>
      <sheetName val="Day work"/>
      <sheetName val="GFA_HQ_Building8"/>
      <sheetName val="GFA_Conference7"/>
      <sheetName val="BQ_External7"/>
      <sheetName val="Graph_Data_(DO_NOT_PRINT)6"/>
      <sheetName val="Penthouse_Apartment6"/>
      <sheetName val="Chiet_tinh_dz226"/>
      <sheetName val="Chiet_tinh_dz356"/>
      <sheetName val="StattCo_yCharges6"/>
      <sheetName val="Raw_Data6"/>
      <sheetName val="LABOUR_HISTOGRAM7"/>
      <sheetName val="@risk_rents_and_incentives6"/>
      <sheetName val="Car_park_lease6"/>
      <sheetName val="Net_rent_analysis6"/>
      <sheetName val="Poz-1_6"/>
      <sheetName val="CT_Thang_Mo6"/>
      <sheetName val="Lab_Cum_Hist6"/>
      <sheetName val="LEVEL_SHEET6"/>
      <sheetName val="Bill_No__26"/>
      <sheetName val="Tender_Summary6"/>
      <sheetName val="Insurance_Ext6"/>
      <sheetName val="FOL_-_Bar6"/>
      <sheetName val="SPT_vs_PHI6"/>
      <sheetName val="Customize_Your_Invoice6"/>
      <sheetName val="HVAC_BoQ6"/>
      <sheetName val="budget_summary_(2)5"/>
      <sheetName val="Budget_Analysis_Summary5"/>
      <sheetName val="Body_Sheet5"/>
      <sheetName val="1_0_Executive_Summary5"/>
      <sheetName val="Projet,_methodes_&amp;_couts5"/>
      <sheetName val="Risques_majeurs_&amp;_Frais_Ind_5"/>
      <sheetName val="Top_sheet5"/>
      <sheetName val="CT__PL5"/>
      <sheetName val="intr_stool_brkup5"/>
      <sheetName val="Rate_analysis5"/>
      <sheetName val="Dubai_golf1"/>
      <sheetName val="SHOPLIST_xls1"/>
      <sheetName val="Bill_12"/>
      <sheetName val="Bill_32"/>
      <sheetName val="Bill_42"/>
      <sheetName val="Bill_52"/>
      <sheetName val="Bill_62"/>
      <sheetName val="Bill_72"/>
      <sheetName val="beam-reinft-IIInd_floor1"/>
      <sheetName val="Invoice_Summary1"/>
      <sheetName val="POWER_ASSUMPTIONS1"/>
      <sheetName val="beam-reinft-machine_rm1"/>
      <sheetName val="Geneí¬i"/>
      <sheetName val="GFA_HQ_Building7"/>
      <sheetName val="GFA_Conference6"/>
      <sheetName val="BQ_External6"/>
      <sheetName val="StattCo_yCharges5"/>
      <sheetName val="Penthouse_Apartment5"/>
      <sheetName val="LABOUR_HISTOGRAM6"/>
      <sheetName val="Graph_Data_(DO_NOT_PRINT)5"/>
      <sheetName val="Projet,_methodes_&amp;_couts4"/>
      <sheetName val="Risques_majeurs_&amp;_Frais_Ind_4"/>
      <sheetName val="Chiet_tinh_dz225"/>
      <sheetName val="Chiet_tinh_dz355"/>
      <sheetName val="Raw_Data5"/>
      <sheetName val="@risk_rents_and_incentives5"/>
      <sheetName val="Car_park_lease5"/>
      <sheetName val="Net_rent_analysis5"/>
      <sheetName val="Poz-1_5"/>
      <sheetName val="CT_Thang_Mo5"/>
      <sheetName val="Lab_Cum_Hist5"/>
      <sheetName val="Bill_No__25"/>
      <sheetName val="CT__PL4"/>
      <sheetName val="budget_summary_(2)4"/>
      <sheetName val="Budget_Analysis_Summary4"/>
      <sheetName val="Customize_Your_Invoice5"/>
      <sheetName val="HVAC_BoQ5"/>
      <sheetName val="FOL_-_Bar5"/>
      <sheetName val="LEVEL_SHEET5"/>
      <sheetName val="SPT_vs_PHI5"/>
      <sheetName val="Body_Sheet4"/>
      <sheetName val="1_0_Executive_Summary4"/>
      <sheetName val="intr_stool_brkup4"/>
      <sheetName val="Tender_Summary5"/>
      <sheetName val="Insurance_Ext5"/>
      <sheetName val="Top_sheet4"/>
      <sheetName val="Rate_analysis4"/>
      <sheetName val="Materials Cost(PCC)"/>
      <sheetName val="India F&amp;S Template"/>
      <sheetName val="Annex"/>
      <sheetName val="factors"/>
      <sheetName val="P4-B"/>
      <sheetName val="Break_Up"/>
      <sheetName val="RESULT"/>
      <sheetName val="IO LIST"/>
      <sheetName val="Formulas"/>
      <sheetName val="Material "/>
      <sheetName val="Quote Sheet"/>
      <sheetName val="PROJECT_BRIEF2"/>
      <sheetName val="Bill_23"/>
      <sheetName val="C_(3)2"/>
      <sheetName val="Ap_A2"/>
      <sheetName val="2_Div_14_2"/>
      <sheetName val="Civil_Boq"/>
      <sheetName val="WITHOUT_C&amp;I_PROFIT_(3)"/>
      <sheetName val="Activity_List"/>
      <sheetName val="Softscape_Buildup"/>
      <sheetName val="Mat'l_Rate"/>
      <sheetName val="Ap_A3"/>
      <sheetName val="2_Div_14_3"/>
      <sheetName val="SHOPLIST_xls2"/>
      <sheetName val="PROJECT_BRIEF3"/>
      <sheetName val="Bill_24"/>
      <sheetName val="C_(3)3"/>
      <sheetName val="Bill_13"/>
      <sheetName val="Bill_33"/>
      <sheetName val="Bill_43"/>
      <sheetName val="Bill_53"/>
      <sheetName val="Bill_63"/>
      <sheetName val="Bill_73"/>
      <sheetName val="Dubai_golf2"/>
      <sheetName val="beam-reinft-IIInd_floor2"/>
      <sheetName val="Invoice_Summary2"/>
      <sheetName val="POWER_ASSUMPTIONS2"/>
      <sheetName val="beam-reinft-machine_rm2"/>
      <sheetName val="Civil_Boq1"/>
      <sheetName val="WITHOUT_C&amp;I_PROFIT_(3)1"/>
      <sheetName val="Activity_List1"/>
      <sheetName val="Softscape_Buildup1"/>
      <sheetName val="Mat'l_Rate1"/>
      <sheetName val="DETAILED__BOQ"/>
      <sheetName val="M-Book_for_Conc"/>
      <sheetName val="M-Book_for_FW"/>
      <sheetName val="HIRED_LABOUR_CODE"/>
      <sheetName val="PA-_Consutant_"/>
      <sheetName val="foot-slab_reinft"/>
      <sheetName val="B03"/>
      <sheetName val="B09.1"/>
      <sheetName val="Toolbox"/>
      <sheetName val="ConferenceCentre?옰ʒ䄂ʒ鵠ʐ䄂ʒ閐̐䄂ʒ蕈̐"/>
      <sheetName val="Data_Summary"/>
      <sheetName val="갑지"/>
      <sheetName val="Working for RCC"/>
      <sheetName val="Eq. Mobilization"/>
      <sheetName val="w't table"/>
      <sheetName val="cp-e1"/>
      <sheetName val="XV10017"/>
      <sheetName val="GPL Revenu Update"/>
      <sheetName val="DO NOT TOUCH"/>
      <sheetName val="Work Type"/>
      <sheetName val="CHART OF ACCOUNTS"/>
      <sheetName val="房屋及建筑物"/>
      <sheetName val="XL4Poppy"/>
      <sheetName val="B185-B-2"/>
      <sheetName val="B185-B-3"/>
      <sheetName val="B185-B-4"/>
      <sheetName val="B185-B-5"/>
      <sheetName val="B185-B-6"/>
      <sheetName val="B185-B-7"/>
      <sheetName val="B185-B-8"/>
      <sheetName val="B185-B-9.1"/>
      <sheetName val="B185-B-9.2"/>
      <sheetName val="INSTR"/>
      <sheetName val="GFA_HQ_Building9"/>
      <sheetName val="GFA_Conference8"/>
      <sheetName val="BQ_External8"/>
      <sheetName val="Graph_Data_(DO_NOT_PRINT)7"/>
      <sheetName val="Penthouse_Apartment7"/>
      <sheetName val="Chiet_tinh_dz227"/>
      <sheetName val="Chiet_tinh_dz357"/>
      <sheetName val="StattCo_yCharges7"/>
      <sheetName val="Raw_Data7"/>
      <sheetName val="LABOUR_HISTOGRAM8"/>
      <sheetName val="@risk_rents_and_incentives7"/>
      <sheetName val="Car_park_lease7"/>
      <sheetName val="Net_rent_analysis7"/>
      <sheetName val="Poz-1_7"/>
      <sheetName val="CT_Thang_Mo7"/>
      <sheetName val="Lab_Cum_Hist7"/>
      <sheetName val="LEVEL_SHEET7"/>
      <sheetName val="Bill_No__27"/>
      <sheetName val="Tender_Summary7"/>
      <sheetName val="Insurance_Ext7"/>
      <sheetName val="FOL_-_Bar7"/>
      <sheetName val="SPT_vs_PHI7"/>
      <sheetName val="Customize_Your_Invoice7"/>
      <sheetName val="HVAC_BoQ7"/>
      <sheetName val="budget_summary_(2)6"/>
      <sheetName val="Budget_Analysis_Summary6"/>
      <sheetName val="Body_Sheet6"/>
      <sheetName val="1_0_Executive_Summary6"/>
      <sheetName val="Projet,_methodes_&amp;_couts6"/>
      <sheetName val="Risques_majeurs_&amp;_Frais_Ind_6"/>
      <sheetName val="Top_sheet6"/>
      <sheetName val="CT__PL6"/>
      <sheetName val="intr_stool_brkup6"/>
      <sheetName val="Rate_analysis6"/>
      <sheetName val="Day_work"/>
      <sheetName val="BILL_COV"/>
      <sheetName val="RA-markate"/>
      <sheetName val="BOQ_Direct_selling cost"/>
      <sheetName val="15-MECH"/>
      <sheetName val="E-Bill No.6 A-O"/>
      <sheetName val="Ra__stair"/>
      <sheetName val="PMWeb_data"/>
      <sheetName val="VALVE_CHAMBERS"/>
      <sheetName val="Fire_Hydrants"/>
      <sheetName val="B_GATE_VALVE"/>
      <sheetName val="Sub_G1_Fire"/>
      <sheetName val="Sub_G12_Fire"/>
      <sheetName val="SS_MH"/>
      <sheetName val="PMWeb data"/>
      <sheetName val="SS MH"/>
      <sheetName val="COLUMN"/>
      <sheetName val="Gra¦_x0004_)"/>
      <sheetName val="/VW"/>
      <sheetName val="VALVE_CHAMBERS1"/>
      <sheetName val="Fire_Hydrants1"/>
      <sheetName val="B_GATE_VALVE1"/>
      <sheetName val="Sub_G1_Fire1"/>
      <sheetName val="Sub_G12_Fire1"/>
      <sheetName val="VALVE_CHAMBERS2"/>
      <sheetName val="Fire_Hydrants2"/>
      <sheetName val="B_GATE_VALVE2"/>
      <sheetName val="Sub_G1_Fire2"/>
      <sheetName val="Sub_G12_Fire2"/>
      <sheetName val="VALVE_CHAMBERS3"/>
      <sheetName val="Fire_Hydrants3"/>
      <sheetName val="B_GATE_VALVE3"/>
      <sheetName val="Sub_G1_Fire3"/>
      <sheetName val="Sub_G12_Fire3"/>
      <sheetName val="References"/>
      <sheetName val="Div. 02"/>
      <sheetName val="Div. 03"/>
      <sheetName val="Div. 04"/>
      <sheetName val="Div. 05"/>
      <sheetName val="Div. 06"/>
      <sheetName val="Div. 07"/>
      <sheetName val="Div. 08"/>
      <sheetName val="Div. 09"/>
      <sheetName val="Div. 10"/>
      <sheetName val="Div. 11"/>
      <sheetName val="Div. 12"/>
      <sheetName val="Div.13"/>
      <sheetName val="EXTERNAL WORKS"/>
      <sheetName val="PARAMETER"/>
      <sheetName val="PRODUCTIVITY RATE"/>
      <sheetName val="U.R.A - MASONRY"/>
      <sheetName val="U.R.A - PLASTERING"/>
      <sheetName val="U.R.A - TILING"/>
      <sheetName val="U.R.A - GRANITE"/>
      <sheetName val="V.C 2 - EARTHWORK"/>
      <sheetName val="V.C 9 - CERAMIC"/>
      <sheetName val="V.C 9 - FINISHES"/>
      <sheetName val="77S(O)"/>
      <sheetName val="PointNo.5"/>
      <sheetName val="11-hsd"/>
      <sheetName val="13-septic"/>
      <sheetName val="7-ug"/>
      <sheetName val="2-utility"/>
      <sheetName val="18-misc"/>
      <sheetName val="5-pipe"/>
      <sheetName val="bill nb2-Plumbing &amp; Drainag"/>
      <sheetName val="Pl &amp; Dr B"/>
      <sheetName val="Pl &amp; Dr G"/>
      <sheetName val="Pl &amp; Dr M"/>
      <sheetName val="Pl &amp; Dr 1"/>
      <sheetName val="Pl &amp; Dr 2"/>
      <sheetName val="Pl &amp; Dr 3"/>
      <sheetName val="Pl &amp; Dr 4"/>
      <sheetName val="Pl &amp; Dr 5"/>
      <sheetName val="Pl &amp; Dr 6"/>
      <sheetName val="Pl &amp; Dr 7"/>
      <sheetName val="Pl &amp; Dr 8"/>
      <sheetName val="Pl &amp; Dr R"/>
      <sheetName val="FF B"/>
      <sheetName val="FF G"/>
      <sheetName val="FF M"/>
      <sheetName val="FF 1"/>
      <sheetName val="FF 2 "/>
      <sheetName val="FF 3"/>
      <sheetName val="FF 4"/>
      <sheetName val="FF 5"/>
      <sheetName val="FF 6 "/>
      <sheetName val="FF 7"/>
      <sheetName val="FF 8"/>
      <sheetName val="FF R"/>
      <sheetName val="bill nb3-FF"/>
      <sheetName val="HVAC B"/>
      <sheetName val="HVAC G"/>
      <sheetName val="HVAC M"/>
      <sheetName val="HVAC 1"/>
      <sheetName val="HVAC 2"/>
      <sheetName val="HVAC 3"/>
      <sheetName val="HVAC 4"/>
      <sheetName val="HVAC 5"/>
      <sheetName val="HVAC 6"/>
      <sheetName val="HVAC 7"/>
      <sheetName val="HVAC 8"/>
      <sheetName val="HVAC R"/>
      <sheetName val="bill nb4-HVAC"/>
      <sheetName val="Pre"/>
      <sheetName val="SC B"/>
      <sheetName val="SC G"/>
      <sheetName val="SC M"/>
      <sheetName val="SC 1"/>
      <sheetName val="SC 2"/>
      <sheetName val="SC 3"/>
      <sheetName val="SC 4"/>
      <sheetName val="SC 5"/>
      <sheetName val="SC 6"/>
      <sheetName val="SC 7"/>
      <sheetName val="SC 8"/>
      <sheetName val="SC R"/>
      <sheetName val="6-SC"/>
      <sheetName val="AV B"/>
      <sheetName val="AV G"/>
      <sheetName val="AV M"/>
      <sheetName val="AV 1"/>
      <sheetName val="AV 2"/>
      <sheetName val="AV 3"/>
      <sheetName val="AV 4"/>
      <sheetName val="AV 5"/>
      <sheetName val="AV 6"/>
      <sheetName val="AV 7"/>
      <sheetName val="AV 8"/>
      <sheetName val="7-AV"/>
      <sheetName val="EL B"/>
      <sheetName val="ELG"/>
      <sheetName val="EL M"/>
      <sheetName val="EL 1"/>
      <sheetName val="EL 2"/>
      <sheetName val="EL 3"/>
      <sheetName val="EL 4"/>
      <sheetName val="EL 5"/>
      <sheetName val="EL 6"/>
      <sheetName val="EL 7"/>
      <sheetName val="EL 8"/>
      <sheetName val="EL R"/>
      <sheetName val="EL TR"/>
      <sheetName val="8- EL"/>
      <sheetName val="FA B"/>
      <sheetName val="FA G"/>
      <sheetName val="FA M"/>
      <sheetName val="FA 1"/>
      <sheetName val="FA 2"/>
      <sheetName val="FA 3"/>
      <sheetName val="FA 4"/>
      <sheetName val="FA 5"/>
      <sheetName val="FA 6"/>
      <sheetName val="FA 7"/>
      <sheetName val="FA 8"/>
      <sheetName val="FA R"/>
      <sheetName val="9- FA"/>
      <sheetName val="Ap_A4"/>
      <sheetName val="2_Div_14_4"/>
      <sheetName val="SHOPLIST_xls3"/>
      <sheetName val="PROJECT_BRIEF4"/>
      <sheetName val="Bill_25"/>
      <sheetName val="C_(3)4"/>
      <sheetName val="Bill_14"/>
      <sheetName val="Bill_34"/>
      <sheetName val="Bill_44"/>
      <sheetName val="Bill_54"/>
      <sheetName val="Bill_64"/>
      <sheetName val="Bill_74"/>
      <sheetName val="Dubai_golf3"/>
      <sheetName val="beam-reinft-IIInd_floor3"/>
      <sheetName val="Invoice_Summary3"/>
      <sheetName val="POWER_ASSUMPTIONS3"/>
      <sheetName val="beam-reinft-machine_rm3"/>
      <sheetName val="Civil_Boq2"/>
      <sheetName val="WITHOUT_C&amp;I_PROFIT_(3)2"/>
      <sheetName val="Activity_List2"/>
      <sheetName val="Softscape_Buildup2"/>
      <sheetName val="Mat'l_Rate2"/>
      <sheetName val="GFA_HQ_Building10"/>
      <sheetName val="GFA_Conference9"/>
      <sheetName val="StattCo_yCharges8"/>
      <sheetName val="BQ_External9"/>
      <sheetName val="Penthouse_Apartment8"/>
      <sheetName val="LABOUR_HISTOGRAM9"/>
      <sheetName val="Chiet_tinh_dz228"/>
      <sheetName val="Chiet_tinh_dz358"/>
      <sheetName val="CT_Thang_Mo8"/>
      <sheetName val="Raw_Data8"/>
      <sheetName val="@risk_rents_and_incentives8"/>
      <sheetName val="Car_park_lease8"/>
      <sheetName val="Net_rent_analysis8"/>
      <sheetName val="Poz-1_8"/>
      <sheetName val="Lab_Cum_Hist8"/>
      <sheetName val="Graph_Data_(DO_NOT_PRINT)8"/>
      <sheetName val="LEVEL_SHEET8"/>
      <sheetName val="SPT_vs_PHI8"/>
      <sheetName val="Bill_No__28"/>
      <sheetName val="Tender_Summary8"/>
      <sheetName val="Insurance_Ext8"/>
      <sheetName val="FOL_-_Bar8"/>
      <sheetName val="Customize_Your_Invoice8"/>
      <sheetName val="HVAC_BoQ8"/>
      <sheetName val="budget_summary_(2)7"/>
      <sheetName val="Budget_Analysis_Summary7"/>
      <sheetName val="Projet,_methodes_&amp;_couts7"/>
      <sheetName val="Risques_majeurs_&amp;_Frais_Ind_7"/>
      <sheetName val="Body_Sheet7"/>
      <sheetName val="1_0_Executive_Summary7"/>
      <sheetName val="Top_sheet7"/>
      <sheetName val="Rate_analysis7"/>
      <sheetName val="intr_stool_brkup7"/>
      <sheetName val="CT__PL7"/>
      <sheetName val="Ap_A5"/>
      <sheetName val="2_Div_14_5"/>
      <sheetName val="SHOPLIST_xls4"/>
      <sheetName val="PROJECT_BRIEF5"/>
      <sheetName val="Bill_26"/>
      <sheetName val="C_(3)5"/>
      <sheetName val="Bill_15"/>
      <sheetName val="Bill_35"/>
      <sheetName val="Bill_45"/>
      <sheetName val="Bill_55"/>
      <sheetName val="Bill_65"/>
      <sheetName val="Bill_75"/>
      <sheetName val="Dubai_golf4"/>
      <sheetName val="beam-reinft-IIInd_floor4"/>
      <sheetName val="Invoice_Summary4"/>
      <sheetName val="POWER_ASSUMPTIONS4"/>
      <sheetName val="beam-reinft-machine_rm4"/>
      <sheetName val="Civil_Boq3"/>
      <sheetName val="WITHOUT_C&amp;I_PROFIT_(3)3"/>
      <sheetName val="Activity_List3"/>
      <sheetName val="Softscape_Buildup3"/>
      <sheetName val="Mat'l_Rate3"/>
      <sheetName val="HIRED_LABOUR_CODE1"/>
      <sheetName val="PA-_Consutant_1"/>
      <sheetName val="foot-slab_reinft1"/>
      <sheetName val="DETAILED__BOQ1"/>
      <sheetName val="M-Book_for_Conc1"/>
      <sheetName val="M-Book_for_FW1"/>
      <sheetName val="BILL_COV1"/>
      <sheetName val="Ra__stair1"/>
      <sheetName val="Dropdown"/>
      <sheetName val="Elemental Buildup"/>
      <sheetName val="DETAILED__BOQ2"/>
      <sheetName val="M-Book_for_Conc2"/>
      <sheetName val="M-Book_for_FW2"/>
      <sheetName val="HIRED_LABOUR_CODE2"/>
      <sheetName val="PA-_Consutant_2"/>
      <sheetName val="foot-slab_reinft2"/>
      <sheetName val="ConferenceCentre_x005f_x0000_옰ʒ䄂ʒ鵠ʐ䄂ʒ"/>
      <sheetName val="Geneí¬_x005f_x0008_i_x005f_x0000__x005f_x0000__x0"/>
      <sheetName val="70_x005f_x0000_,_0_x005f_x0000_s«_x005f_x0008_i_x"/>
      <sheetName val="Geneí¬_x005f_x0008_i"/>
      <sheetName val="Material List "/>
      <sheetName val="Lists"/>
      <sheetName val="escalation"/>
      <sheetName val="ANAL"/>
      <sheetName val="Day_work1"/>
      <sheetName val="2.2)Revised Cash Flow"/>
      <sheetName val="col-reinft1"/>
      <sheetName val="GFA_HQ_Building11"/>
      <sheetName val="GFA_Conference10"/>
      <sheetName val="StattCo_yCharges9"/>
      <sheetName val="BQ_External10"/>
      <sheetName val="Penthouse_Apartment9"/>
      <sheetName val="LABOUR_HISTOGRAM10"/>
      <sheetName val="Chiet_tinh_dz229"/>
      <sheetName val="Chiet_tinh_dz359"/>
      <sheetName val="CT_Thang_Mo9"/>
      <sheetName val="Raw_Data9"/>
      <sheetName val="@risk_rents_and_incentives9"/>
      <sheetName val="Car_park_lease9"/>
      <sheetName val="Net_rent_analysis9"/>
      <sheetName val="Poz-1_9"/>
      <sheetName val="Lab_Cum_Hist9"/>
      <sheetName val="Graph_Data_(DO_NOT_PRINT)9"/>
      <sheetName val="LEVEL_SHEET9"/>
      <sheetName val="SPT_vs_PHI9"/>
      <sheetName val="Bill_No__29"/>
      <sheetName val="Tender_Summary9"/>
      <sheetName val="Insurance_Ext9"/>
      <sheetName val="FOL_-_Bar9"/>
      <sheetName val="Customize_Your_Invoice9"/>
      <sheetName val="HVAC_BoQ9"/>
      <sheetName val="budget_summary_(2)8"/>
      <sheetName val="Budget_Analysis_Summary8"/>
      <sheetName val="Projet,_methodes_&amp;_couts8"/>
      <sheetName val="Risques_majeurs_&amp;_Frais_Ind_8"/>
      <sheetName val="Body_Sheet8"/>
      <sheetName val="1_0_Executive_Summary8"/>
      <sheetName val="Top_sheet8"/>
      <sheetName val="Rate_analysis8"/>
      <sheetName val="intr_stool_brkup8"/>
      <sheetName val="CT__PL8"/>
      <sheetName val="Ap_A6"/>
      <sheetName val="2_Div_14_6"/>
      <sheetName val="SHOPLIST_xls5"/>
      <sheetName val="PROJECT_BRIEF6"/>
      <sheetName val="Bill_27"/>
      <sheetName val="C_(3)6"/>
      <sheetName val="Bill_16"/>
      <sheetName val="Bill_36"/>
      <sheetName val="Bill_46"/>
      <sheetName val="Bill_56"/>
      <sheetName val="Bill_66"/>
      <sheetName val="Bill_76"/>
      <sheetName val="Dubai_golf5"/>
      <sheetName val="beam-reinft-IIInd_floor5"/>
      <sheetName val="Invoice_Summary5"/>
      <sheetName val="POWER_ASSUMPTIONS5"/>
      <sheetName val="beam-reinft-machine_rm5"/>
      <sheetName val="Civil_Boq4"/>
      <sheetName val="WITHOUT_C&amp;I_PROFIT_(3)4"/>
      <sheetName val="Activity_List4"/>
      <sheetName val="Softscape_Buildup4"/>
      <sheetName val="Mat'l_Rate4"/>
      <sheetName val="BILL_COV2"/>
      <sheetName val="Ra__stair2"/>
      <sheetName val="Materials_Cost(PCC)"/>
      <sheetName val="India_F&amp;S_Template"/>
      <sheetName val="IO_LIST"/>
      <sheetName val="Material_"/>
      <sheetName val="Quote_Sheet"/>
      <sheetName val="Eq__Mobilization"/>
      <sheetName val="Working_for_RCC"/>
      <sheetName val="B185-B-9_1"/>
      <sheetName val="B185-B-9_2"/>
      <sheetName val="BOQ_Direct_selling_cost"/>
      <sheetName val="CHART_OF_ACCOUNTS"/>
      <sheetName val="E-Bill_No_6_A-O"/>
      <sheetName val="B09_1"/>
      <sheetName val="BS"/>
      <sheetName val="집계표(OPTION)"/>
      <sheetName val="Div__02"/>
      <sheetName val="Div__03"/>
      <sheetName val="Div__04"/>
      <sheetName val="Div__05"/>
      <sheetName val="Div__06"/>
      <sheetName val="Div__07"/>
      <sheetName val="Div__08"/>
      <sheetName val="Div__09"/>
      <sheetName val="Div__10"/>
      <sheetName val="Div__11"/>
      <sheetName val="Div__12"/>
      <sheetName val="Div_13"/>
      <sheetName val="EXTERNAL_WORKS"/>
      <sheetName val="PRODUCTIVITY_RATE"/>
      <sheetName val="U_R_A_-_MASONRY"/>
      <sheetName val="U_R_A_-_PLASTERING"/>
      <sheetName val="U_R_A_-_TILING"/>
      <sheetName val="U_R_A_-_GRANITE"/>
      <sheetName val="V_C_2_-_EARTHWORK"/>
      <sheetName val="V_C_9_-_CERAMIC"/>
      <sheetName val="V_C_9_-_FINISHES"/>
      <sheetName val="Materials_Cost(PCC)1"/>
      <sheetName val="India_F&amp;S_Template1"/>
      <sheetName val="IO_LIST1"/>
      <sheetName val="Material_1"/>
      <sheetName val="Quote_Sheet1"/>
      <sheetName val="Div__021"/>
      <sheetName val="Div__031"/>
      <sheetName val="Div__041"/>
      <sheetName val="Div__051"/>
      <sheetName val="Div__061"/>
      <sheetName val="Div__071"/>
      <sheetName val="Div__081"/>
      <sheetName val="Div__091"/>
      <sheetName val="Div__101"/>
      <sheetName val="Div__111"/>
      <sheetName val="Div__121"/>
      <sheetName val="Div_131"/>
      <sheetName val="EXTERNAL_WORKS1"/>
      <sheetName val="PRODUCTIVITY_RATE1"/>
      <sheetName val="U_R_A_-_MASONRY1"/>
      <sheetName val="U_R_A_-_PLASTERING1"/>
      <sheetName val="U_R_A_-_TILING1"/>
      <sheetName val="U_R_A_-_GRANITE1"/>
      <sheetName val="V_C_2_-_EARTHWORK1"/>
      <sheetName val="V_C_9_-_CERAMIC1"/>
      <sheetName val="V_C_9_-_FINISHES1"/>
      <sheetName val="2_2)Revised_Cash_Flow"/>
      <sheetName val="HIRED_LABOUR_CODE3"/>
      <sheetName val="PA-_Consutant_3"/>
      <sheetName val="foot-slab_reinft3"/>
      <sheetName val="DETAILED__BOQ3"/>
      <sheetName val="M-Book_for_Conc3"/>
      <sheetName val="M-Book_for_FW3"/>
      <sheetName val="w't_table"/>
      <sheetName val="bill_nb2-Plumbing_&amp;_Drainag"/>
      <sheetName val="Pl_&amp;_Dr_B"/>
      <sheetName val="Pl_&amp;_Dr_G"/>
      <sheetName val="Pl_&amp;_Dr_M"/>
      <sheetName val="Pl_&amp;_Dr_1"/>
      <sheetName val="Pl_&amp;_Dr_2"/>
      <sheetName val="Pl_&amp;_Dr_3"/>
      <sheetName val="Pl_&amp;_Dr_4"/>
      <sheetName val="Pl_&amp;_Dr_5"/>
      <sheetName val="Pl_&amp;_Dr_6"/>
      <sheetName val="Pl_&amp;_Dr_7"/>
      <sheetName val="Pl_&amp;_Dr_8"/>
      <sheetName val="Pl_&amp;_Dr_R"/>
      <sheetName val="FF_B"/>
      <sheetName val="FF_G"/>
      <sheetName val="FF_M"/>
      <sheetName val="FF_1"/>
      <sheetName val="FF_2_"/>
      <sheetName val="FF_3"/>
      <sheetName val="FF_4"/>
      <sheetName val="FF_5"/>
      <sheetName val="FF_6_"/>
      <sheetName val="FF_7"/>
      <sheetName val="FF_8"/>
      <sheetName val="FF_R"/>
      <sheetName val="bill_nb3-FF"/>
      <sheetName val="HVAC_B"/>
      <sheetName val="HVAC_G"/>
      <sheetName val="HVAC_M"/>
      <sheetName val="HVAC_1"/>
      <sheetName val="HVAC_2"/>
      <sheetName val="HVAC_3"/>
      <sheetName val="HVAC_4"/>
      <sheetName val="HVAC_5"/>
      <sheetName val="HVAC_6"/>
      <sheetName val="HVAC_7"/>
      <sheetName val="HVAC_8"/>
      <sheetName val="HVAC_R"/>
      <sheetName val="bill_nb4-HVAC"/>
      <sheetName val="SC_B"/>
      <sheetName val="SC_G"/>
      <sheetName val="SC_M"/>
      <sheetName val="SC_1"/>
      <sheetName val="SC_2"/>
      <sheetName val="SC_3"/>
      <sheetName val="SC_4"/>
      <sheetName val="SC_5"/>
      <sheetName val="SC_6"/>
      <sheetName val="SC_7"/>
      <sheetName val="SC_8"/>
      <sheetName val="SC_R"/>
      <sheetName val="AV_B"/>
      <sheetName val="AV_G"/>
      <sheetName val="AV_M"/>
      <sheetName val="AV_1"/>
      <sheetName val="AV_2"/>
      <sheetName val="AV_3"/>
      <sheetName val="AV_4"/>
      <sheetName val="AV_5"/>
      <sheetName val="AV_6"/>
      <sheetName val="AV_7"/>
      <sheetName val="AV_8"/>
      <sheetName val="EL_B"/>
      <sheetName val="EL_M"/>
      <sheetName val="EL_1"/>
      <sheetName val="EL_2"/>
      <sheetName val="EL_3"/>
      <sheetName val="EL_4"/>
      <sheetName val="EL_5"/>
      <sheetName val="EL_6"/>
      <sheetName val="EL_7"/>
      <sheetName val="EL_8"/>
      <sheetName val="EL_R"/>
      <sheetName val="EL_TR"/>
      <sheetName val="8-_EL"/>
      <sheetName val="FA_B"/>
      <sheetName val="FA_G"/>
      <sheetName val="FA_M"/>
      <sheetName val="FA_1"/>
      <sheetName val="FA_2"/>
      <sheetName val="FA_3"/>
      <sheetName val="FA_4"/>
      <sheetName val="FA_5"/>
      <sheetName val="FA_6"/>
      <sheetName val="FA_7"/>
      <sheetName val="FA_8"/>
      <sheetName val="FA_R"/>
      <sheetName val="9-_FA"/>
      <sheetName val="Chiet t"/>
      <sheetName val="Staffing and Rates IA"/>
      <sheetName val="PRECAST lightconc-II"/>
      <sheetName val="P&amp;L-BDMC"/>
      <sheetName val="final abstract"/>
      <sheetName val="Detail"/>
      <sheetName val="p&amp;m"/>
      <sheetName val="Voucher"/>
      <sheetName val="Employee List"/>
      <sheetName val="Division 2"/>
      <sheetName val="Division3"/>
      <sheetName val="Division 4"/>
      <sheetName val="Division 5"/>
      <sheetName val="Division 6"/>
      <sheetName val="Division 7"/>
      <sheetName val="Division 8"/>
      <sheetName val="Division 9"/>
      <sheetName val="Division 10"/>
      <sheetName val="Division11"/>
      <sheetName val="Division 12"/>
      <sheetName val="Division 14"/>
      <sheetName val="Division 21"/>
      <sheetName val="Division 22"/>
      <sheetName val="Division 23"/>
      <sheetName val="Division 26"/>
      <sheetName val="Division 27"/>
      <sheetName val="Division 28"/>
      <sheetName val="Division 31"/>
      <sheetName val="Division 32"/>
      <sheetName val="Division 33"/>
      <sheetName val="SUM"/>
      <sheetName val="Index List"/>
      <sheetName val="Type List"/>
      <sheetName val="File Types"/>
      <sheetName val="Day_work2"/>
      <sheetName val="Gra¦)VW_U"/>
      <sheetName val="/VWVU))tÏØ0  "/>
      <sheetName val="/VWVU))tÏØ0__"/>
      <sheetName val="입찰내역 발주처 양식"/>
      <sheetName val="LIST DO NOT REMOVE"/>
      <sheetName val="SStaff-Sept2013"/>
      <sheetName val="Quantity"/>
      <sheetName val="??-BLDG"/>
      <sheetName val="PNT-QUOT-#3"/>
      <sheetName val="COAT&amp;WRAP-QIOT-#3"/>
      <sheetName val="ml"/>
      <sheetName val="SIEMENS"/>
      <sheetName val="Summary of Work"/>
      <sheetName val="B6.2 "/>
      <sheetName val="PointNo_5"/>
      <sheetName val="Elemental_Buildup"/>
      <sheetName val="Demand"/>
      <sheetName val="Occ"/>
      <sheetName val="VCH-SLC"/>
      <sheetName val="Item- Compact"/>
      <sheetName val="Supplier"/>
      <sheetName val="BLK2"/>
      <sheetName val="BLK3"/>
      <sheetName val="E &amp; R"/>
      <sheetName val="radar"/>
      <sheetName val="UG"/>
      <sheetName val="_x005f_x0000__x005f_x0000__x005f_x0000__x005f_x0000__x0"/>
      <sheetName val="Staff Acco."/>
      <sheetName val="TBAL9697 -group wise  sdpl"/>
      <sheetName val="Sub_G1_Five"/>
      <sheetName val="Prices"/>
      <sheetName val="Rate summary"/>
      <sheetName val="#REF!"/>
      <sheetName val="SW-TEO"/>
      <sheetName val="科目余额表正式"/>
      <sheetName val="Earthwork"/>
      <sheetName val="GIAVLIEU"/>
      <sheetName val="Project Cost Breakdown"/>
      <sheetName val="Materials_Cost(PCC)2"/>
      <sheetName val="India_F&amp;S_Template2"/>
      <sheetName val="IO_LIST2"/>
      <sheetName val="Material_2"/>
      <sheetName val="Quote_Sheet2"/>
      <sheetName val="Div__022"/>
      <sheetName val="Div__032"/>
      <sheetName val="Div__042"/>
      <sheetName val="Div__052"/>
      <sheetName val="Div__062"/>
      <sheetName val="Div__072"/>
      <sheetName val="Div__082"/>
      <sheetName val="Div__092"/>
      <sheetName val="Div__102"/>
      <sheetName val="Div__112"/>
      <sheetName val="Div__122"/>
      <sheetName val="Div_132"/>
      <sheetName val="EXTERNAL_WORKS2"/>
      <sheetName val="PRODUCTIVITY_RATE2"/>
      <sheetName val="U_R_A_-_MASONRY2"/>
      <sheetName val="U_R_A_-_PLASTERING2"/>
      <sheetName val="U_R_A_-_TILING2"/>
      <sheetName val="U_R_A_-_GRANITE2"/>
      <sheetName val="V_C_2_-_EARTHWORK2"/>
      <sheetName val="V_C_9_-_CERAMIC2"/>
      <sheetName val="V_C_9_-_FINISHES2"/>
      <sheetName val="GRSummary"/>
      <sheetName val="Old"/>
      <sheetName val="GFA_HQ_Building12"/>
      <sheetName val="GFA_Conference11"/>
      <sheetName val="BQ_External11"/>
      <sheetName val="Projet,_methodes_&amp;_couts9"/>
      <sheetName val="Risques_majeurs_&amp;_Frais_Ind_9"/>
      <sheetName val="Penthouse_Apartment10"/>
      <sheetName val="LABOUR_HISTOGRAM11"/>
      <sheetName val="StattCo_yCharges10"/>
      <sheetName val="Chiet_tinh_dz2210"/>
      <sheetName val="Chiet_tinh_dz3510"/>
      <sheetName val="Raw_Data10"/>
      <sheetName val="CT_Thang_Mo10"/>
      <sheetName val="LEVEL_SHEET10"/>
      <sheetName val="SPT_vs_PHI10"/>
      <sheetName val="@risk_rents_and_incentives10"/>
      <sheetName val="Car_park_lease10"/>
      <sheetName val="Net_rent_analysis10"/>
      <sheetName val="Poz-1_10"/>
      <sheetName val="Lab_Cum_Hist10"/>
      <sheetName val="Graph_Data_(DO_NOT_PRINT)10"/>
      <sheetName val="Bill_No__210"/>
      <sheetName val="budget_summary_(2)9"/>
      <sheetName val="Budget_Analysis_Summary9"/>
      <sheetName val="Customize_Your_Invoice10"/>
      <sheetName val="HVAC_BoQ10"/>
      <sheetName val="FOL_-_Bar10"/>
      <sheetName val="Tender_Summary10"/>
      <sheetName val="Insurance_Ext10"/>
      <sheetName val="CT__PL9"/>
      <sheetName val="intr_stool_brkup9"/>
      <sheetName val="Top_sheet9"/>
      <sheetName val="Rate_analysis9"/>
      <sheetName val="PROJECT_BRIEF7"/>
      <sheetName val="Body_Sheet9"/>
      <sheetName val="1_0_Executive_Summary9"/>
      <sheetName val="C_(3)7"/>
      <sheetName val="Bill_28"/>
      <sheetName val="Ap_A7"/>
      <sheetName val="2_Div_14_7"/>
      <sheetName val="Bill_17"/>
      <sheetName val="Bill_37"/>
      <sheetName val="Bill_47"/>
      <sheetName val="Bill_57"/>
      <sheetName val="Bill_67"/>
      <sheetName val="Bill_77"/>
      <sheetName val="SHOPLIST_xls6"/>
      <sheetName val="Dubai_golf6"/>
      <sheetName val="beam-reinft-IIInd_floor6"/>
      <sheetName val="Invoice_Summary6"/>
      <sheetName val="POWER_ASSUMPTIONS6"/>
      <sheetName val="beam-reinft-machine_rm6"/>
      <sheetName val="WITHOUT_C&amp;I_PROFIT_(3)5"/>
      <sheetName val="Civil_Boq5"/>
      <sheetName val="Activity_List5"/>
      <sheetName val="Softscape_Buildup5"/>
      <sheetName val="Mat'l_Rate5"/>
      <sheetName val="HIRED_LABOUR_CODE4"/>
      <sheetName val="PA-_Consutant_4"/>
      <sheetName val="foot-slab_reinft4"/>
      <sheetName val="DETAILED__BOQ4"/>
      <sheetName val="M-Book_for_Conc4"/>
      <sheetName val="M-Book_for_FW4"/>
      <sheetName val="BILL_COV3"/>
      <sheetName val="Ra__stair3"/>
      <sheetName val="Eq__Mobilization1"/>
      <sheetName val="Working_for_RCC1"/>
      <sheetName val="B185-B-9_11"/>
      <sheetName val="B185-B-9_21"/>
      <sheetName val="BOQ_Direct_selling_cost1"/>
      <sheetName val="CHART_OF_ACCOUNTS1"/>
      <sheetName val="E-Bill_No_6_A-O1"/>
      <sheetName val="B09_11"/>
      <sheetName val="bill_nb2-Plumbing_&amp;_Drainag1"/>
      <sheetName val="Pl_&amp;_Dr_B1"/>
      <sheetName val="Pl_&amp;_Dr_G1"/>
      <sheetName val="Pl_&amp;_Dr_M1"/>
      <sheetName val="Pl_&amp;_Dr_11"/>
      <sheetName val="Pl_&amp;_Dr_21"/>
      <sheetName val="Pl_&amp;_Dr_31"/>
      <sheetName val="Pl_&amp;_Dr_41"/>
      <sheetName val="Pl_&amp;_Dr_51"/>
      <sheetName val="Pl_&amp;_Dr_61"/>
      <sheetName val="Pl_&amp;_Dr_71"/>
      <sheetName val="Pl_&amp;_Dr_81"/>
      <sheetName val="Pl_&amp;_Dr_R1"/>
      <sheetName val="FF_B1"/>
      <sheetName val="FF_G1"/>
      <sheetName val="FF_M1"/>
      <sheetName val="FF_11"/>
      <sheetName val="FF_2_1"/>
      <sheetName val="FF_31"/>
      <sheetName val="FF_41"/>
      <sheetName val="FF_51"/>
      <sheetName val="FF_6_1"/>
      <sheetName val="FF_71"/>
      <sheetName val="FF_81"/>
      <sheetName val="FF_R1"/>
      <sheetName val="bill_nb3-FF1"/>
      <sheetName val="HVAC_B1"/>
      <sheetName val="HVAC_G1"/>
      <sheetName val="HVAC_M1"/>
      <sheetName val="HVAC_11"/>
      <sheetName val="HVAC_21"/>
      <sheetName val="HVAC_31"/>
      <sheetName val="HVAC_41"/>
      <sheetName val="HVAC_51"/>
      <sheetName val="HVAC_61"/>
      <sheetName val="HVAC_71"/>
      <sheetName val="HVAC_81"/>
      <sheetName val="HVAC_R1"/>
      <sheetName val="bill_nb4-HVAC1"/>
      <sheetName val="SC_B1"/>
      <sheetName val="SC_G1"/>
      <sheetName val="SC_M1"/>
      <sheetName val="SC_11"/>
      <sheetName val="SC_21"/>
      <sheetName val="SC_31"/>
      <sheetName val="SC_41"/>
      <sheetName val="SC_51"/>
      <sheetName val="SC_61"/>
      <sheetName val="SC_71"/>
      <sheetName val="SC_81"/>
      <sheetName val="SC_R1"/>
      <sheetName val="AV_B1"/>
      <sheetName val="AV_G1"/>
      <sheetName val="AV_M1"/>
      <sheetName val="AV_11"/>
      <sheetName val="AV_21"/>
      <sheetName val="AV_31"/>
      <sheetName val="AV_41"/>
      <sheetName val="AV_51"/>
      <sheetName val="AV_61"/>
      <sheetName val="AV_71"/>
      <sheetName val="AV_81"/>
      <sheetName val="EL_B1"/>
      <sheetName val="EL_M1"/>
      <sheetName val="EL_11"/>
      <sheetName val="EL_21"/>
      <sheetName val="EL_31"/>
      <sheetName val="EL_41"/>
      <sheetName val="EL_51"/>
      <sheetName val="EL_61"/>
      <sheetName val="EL_71"/>
      <sheetName val="EL_81"/>
      <sheetName val="EL_R1"/>
      <sheetName val="EL_TR1"/>
      <sheetName val="8-_EL1"/>
      <sheetName val="FA_B1"/>
      <sheetName val="FA_G1"/>
      <sheetName val="FA_M1"/>
      <sheetName val="FA_11"/>
      <sheetName val="FA_21"/>
      <sheetName val="FA_31"/>
      <sheetName val="FA_41"/>
      <sheetName val="FA_51"/>
      <sheetName val="FA_61"/>
      <sheetName val="FA_71"/>
      <sheetName val="FA_81"/>
      <sheetName val="FA_R1"/>
      <sheetName val="9-_FA1"/>
      <sheetName val="PMWeb_data1"/>
      <sheetName val="w't_table1"/>
      <sheetName val="SS_MH1"/>
      <sheetName val="Chiet_t"/>
      <sheetName val="Staffing_and_Rates_IA"/>
      <sheetName val="Index_List"/>
      <sheetName val="Type_List"/>
      <sheetName val="File_Types"/>
      <sheetName val="Gra¦)"/>
      <sheetName val="입찰내역_발주처_양식"/>
      <sheetName val="Material_List_"/>
      <sheetName val="Elemental_Buildup1"/>
      <sheetName val="PointNo_51"/>
      <sheetName val="B6_2_"/>
      <sheetName val="LIST_DO_NOT_REMOVE"/>
      <sheetName val="Рабочий лист"/>
      <sheetName val="ФМ"/>
      <sheetName val="Сравнение"/>
      <sheetName val="Table"/>
      <sheetName val="70_x005f_x0000_,/0_x005f_x0000_s«_x005f_x0008_i_x"/>
      <sheetName val="%"/>
      <sheetName val="Back up"/>
      <sheetName val="Map"/>
      <sheetName val="SITE WORK"/>
      <sheetName val="Geneí¬_x0008_i??_x0014_?0."/>
      <sheetName val="70?,/0?s«_x0008_i?Æø_x0003_í¬_x0008_i?"/>
      <sheetName val="????????"/>
      <sheetName val="70,_0s«iÆøí¬i"/>
      <sheetName val="ConferenceCentre_옰ʒ䄂ʒ鵠ʐ䄂ʒ閐̐䄂ʒ蕈̐"/>
      <sheetName val="Geneí¬_x0008_i___x0014__0."/>
      <sheetName val="70_,_0_s«_x0008_i_Æø_x0003_í¬_x0008_i_"/>
      <sheetName val="________"/>
      <sheetName val="Annex 1 Sect 3a"/>
      <sheetName val="Annex 1 Sect 3a.1"/>
      <sheetName val="Annex 1 Sect 3b"/>
      <sheetName val="Annex 1 Sect 3c"/>
      <sheetName val="HOURLY RATES"/>
      <sheetName val="Division_2"/>
      <sheetName val="Division_4"/>
      <sheetName val="Division_5"/>
      <sheetName val="Division_6"/>
      <sheetName val="Division_7"/>
      <sheetName val="Division_8"/>
      <sheetName val="Division_9"/>
      <sheetName val="Division_10"/>
      <sheetName val="Division_12"/>
      <sheetName val="Division_14"/>
      <sheetName val="Division_21"/>
      <sheetName val="Division_22"/>
      <sheetName val="Division_23"/>
      <sheetName val="Division_26"/>
      <sheetName val="Division_27"/>
      <sheetName val="Division_28"/>
      <sheetName val="Division_31"/>
      <sheetName val="Division_32"/>
      <sheetName val="Division_33"/>
      <sheetName val="PT 141- Site A Landscape"/>
      <sheetName val="Header"/>
      <sheetName val="Risk Breakdown Structure"/>
      <sheetName val="BASE_APR17_HISTOGRAMS"/>
      <sheetName val="PRJDATA"/>
      <sheetName val="Master"/>
      <sheetName val="[SHOPLIST.xls][SHOPLIST.xls]70"/>
      <sheetName val="[SHOPLIST.xls][SHOPLIST.xls]70,"/>
      <sheetName val="% prog figs -u5 and total"/>
      <sheetName val="rc01"/>
      <sheetName val="ConferenceCentre_x005f_x0000_옰ʒ"/>
      <sheetName val="70_x005f_x0000_,_0_x005f_x0000_"/>
      <sheetName val="_VW"/>
      <sheetName val="_VWVU))tÏØ0  "/>
      <sheetName val="_VWVU))tÏØ0__"/>
      <sheetName val="__-BLDG"/>
      <sheetName val="_x005f_x0000__x005f_x0000__x005"/>
      <sheetName val="Geneí¬_x005f_x0008_i_x000"/>
      <sheetName val="做法表"/>
      <sheetName val="Service Type"/>
      <sheetName val="Contract Division"/>
      <sheetName val="SubContract Type"/>
      <sheetName val="UOM"/>
      <sheetName val="[SHOPLIST.xls]70"/>
      <sheetName val="[SHOPLIST.xls]70,/0s«iÆøí¬i"/>
      <sheetName val="_SHOPLIST.xls_70"/>
      <sheetName val="_SHOPLIST.xls_70,_0s«iÆøí¬i"/>
      <sheetName val="工程量"/>
      <sheetName val="MEP"/>
      <sheetName val="IRR"/>
      <sheetName val="BG"/>
      <sheetName val="RAB AR&amp;STR"/>
      <sheetName val="Data Validation"/>
      <sheetName val="TOSHIBA-Structure"/>
      <sheetName val="NKC6"/>
      <sheetName val="Div26 - Elect"/>
      <sheetName val="CHUNG CU CARRILON"/>
      <sheetName val="dv_info"/>
      <sheetName val="Geneí¬ i"/>
      <sheetName val="Selections"/>
      <sheetName val="Duct Accesories"/>
      <sheetName val="Mall waterproofing"/>
      <sheetName val="MSCP waterproofing"/>
      <sheetName val="-----------------"/>
      <sheetName val="d-safe DELUXE"/>
      <sheetName val="Summary_of_Work"/>
      <sheetName val="Employee_List"/>
      <sheetName val="PRECAST_lightconc-II"/>
      <sheetName val="final_abstract"/>
      <sheetName val="GFA_HQ_Building13"/>
      <sheetName val="GFA_Conference12"/>
      <sheetName val="BQ_External12"/>
      <sheetName val="Raw_Data11"/>
      <sheetName val="Penthouse_Apartment11"/>
      <sheetName val="StattCo_yCharges11"/>
      <sheetName val="@risk_rents_and_incentives11"/>
      <sheetName val="Car_park_lease11"/>
      <sheetName val="Net_rent_analysis11"/>
      <sheetName val="Poz-1_11"/>
      <sheetName val="Chiet_tinh_dz2211"/>
      <sheetName val="Chiet_tinh_dz3511"/>
      <sheetName val="LEVEL_SHEET11"/>
      <sheetName val="LABOUR_HISTOGRAM12"/>
      <sheetName val="Lab_Cum_Hist11"/>
      <sheetName val="Graph_Data_(DO_NOT_PRINT)11"/>
      <sheetName val="Body_Sheet10"/>
      <sheetName val="1_0_Executive_Summary10"/>
      <sheetName val="CT_Thang_Mo11"/>
      <sheetName val="Customize_Your_Invoice11"/>
      <sheetName val="HVAC_BoQ11"/>
      <sheetName val="Bill_No__211"/>
      <sheetName val="budget_summary_(2)10"/>
      <sheetName val="Budget_Analysis_Summary10"/>
      <sheetName val="Projet,_methodes_&amp;_couts10"/>
      <sheetName val="Risques_majeurs_&amp;_Frais_Ind_10"/>
      <sheetName val="SPT_vs_PHI11"/>
      <sheetName val="CT__PL10"/>
      <sheetName val="FOL_-_Bar11"/>
      <sheetName val="Tender_Summary11"/>
      <sheetName val="Insurance_Ext11"/>
      <sheetName val="Top_sheet10"/>
      <sheetName val="intr_stool_brkup10"/>
      <sheetName val="2_Div_14_8"/>
      <sheetName val="SHOPLIST_xls7"/>
      <sheetName val="Bill_29"/>
      <sheetName val="Ap_A8"/>
      <sheetName val="Bill_18"/>
      <sheetName val="Bill_38"/>
      <sheetName val="Bill_48"/>
      <sheetName val="Bill_58"/>
      <sheetName val="Bill_68"/>
      <sheetName val="Bill_78"/>
      <sheetName val="Invoice_Summary7"/>
      <sheetName val="beam-reinft-IIInd_floor7"/>
      <sheetName val="beam-reinft-machine_rm7"/>
      <sheetName val="PROJECT_BRIEF8"/>
      <sheetName val="C_(3)8"/>
      <sheetName val="POWER_ASSUMPTIONS7"/>
      <sheetName val="Dubai_golf7"/>
      <sheetName val="WITHOUT_C&amp;I_PROFIT_(3)6"/>
      <sheetName val="Civil_Boq6"/>
      <sheetName val="Activity_List6"/>
      <sheetName val="BILL_COV4"/>
      <sheetName val="Ra__stair4"/>
      <sheetName val="Softscape_Buildup6"/>
      <sheetName val="Mat'l_Rate6"/>
      <sheetName val="Day_work3"/>
      <sheetName val="BOQ_Direct_selling_cost2"/>
      <sheetName val="Eq__Mobilization2"/>
      <sheetName val="Working_for_RCC2"/>
      <sheetName val="B185-B-9_12"/>
      <sheetName val="B185-B-9_22"/>
      <sheetName val="CHART_OF_ACCOUNTS2"/>
      <sheetName val="E-Bill_No_6_A-O2"/>
      <sheetName val="B09_12"/>
      <sheetName val="PMWeb_data2"/>
      <sheetName val="Index_List1"/>
      <sheetName val="Type_List1"/>
      <sheetName val="File_Types1"/>
      <sheetName val="Chiet_t1"/>
      <sheetName val="Staffing_and_Rates_IA1"/>
      <sheetName val="입찰내역_발주처_양식1"/>
      <sheetName val="Material_List_1"/>
      <sheetName val="SS_MH2"/>
      <sheetName val="PRECAST_lightconc-II1"/>
      <sheetName val="final_abstract1"/>
      <sheetName val="Division_24"/>
      <sheetName val="Division_41"/>
      <sheetName val="Division_51"/>
      <sheetName val="Division_61"/>
      <sheetName val="Division_71"/>
      <sheetName val="Division_81"/>
      <sheetName val="Division_91"/>
      <sheetName val="Division_101"/>
      <sheetName val="Division_121"/>
      <sheetName val="Division_141"/>
      <sheetName val="Division_211"/>
      <sheetName val="Division_221"/>
      <sheetName val="Division_231"/>
      <sheetName val="Division_261"/>
      <sheetName val="Division_271"/>
      <sheetName val="Division_281"/>
      <sheetName val="Division_311"/>
      <sheetName val="Division_321"/>
      <sheetName val="Division_331"/>
      <sheetName val="2_2)Revised_Cash_Flow1"/>
      <sheetName val="/VWVU))tÏØ0__1"/>
      <sheetName val="/VWVU))tÏØ0__2"/>
      <sheetName val="GFA_HQ_Building14"/>
      <sheetName val="GFA_Conference13"/>
      <sheetName val="BQ_External13"/>
      <sheetName val="Raw_Data12"/>
      <sheetName val="Penthouse_Apartment12"/>
      <sheetName val="StattCo_yCharges12"/>
      <sheetName val="@risk_rents_and_incentives12"/>
      <sheetName val="Car_park_lease12"/>
      <sheetName val="Net_rent_analysis12"/>
      <sheetName val="Poz-1_12"/>
      <sheetName val="Chiet_tinh_dz2212"/>
      <sheetName val="Chiet_tinh_dz3512"/>
      <sheetName val="LEVEL_SHEET12"/>
      <sheetName val="LABOUR_HISTOGRAM13"/>
      <sheetName val="Lab_Cum_Hist12"/>
      <sheetName val="Graph_Data_(DO_NOT_PRINT)12"/>
      <sheetName val="Body_Sheet11"/>
      <sheetName val="1_0_Executive_Summary11"/>
      <sheetName val="CT_Thang_Mo12"/>
      <sheetName val="Customize_Your_Invoice12"/>
      <sheetName val="HVAC_BoQ12"/>
      <sheetName val="Projet,_methodes_&amp;_couts11"/>
      <sheetName val="Risques_majeurs_&amp;_Frais_Ind_11"/>
      <sheetName val="SPT_vs_PHI12"/>
      <sheetName val="CT__PL11"/>
      <sheetName val="intr_stool_brkup11"/>
      <sheetName val="Bill_No__212"/>
      <sheetName val="budget_summary_(2)11"/>
      <sheetName val="Budget_Analysis_Summary11"/>
      <sheetName val="FOL_-_Bar12"/>
      <sheetName val="Top_sheet11"/>
      <sheetName val="Tender_Summary12"/>
      <sheetName val="Insurance_Ext12"/>
      <sheetName val="2_Div_14_9"/>
      <sheetName val="SHOPLIST_xls8"/>
      <sheetName val="Bill_210"/>
      <sheetName val="Ap_A9"/>
      <sheetName val="Ra__stair5"/>
      <sheetName val="Bill_19"/>
      <sheetName val="Bill_39"/>
      <sheetName val="Bill_49"/>
      <sheetName val="Bill_59"/>
      <sheetName val="Bill_69"/>
      <sheetName val="Bill_79"/>
      <sheetName val="beam-reinft-IIInd_floor8"/>
      <sheetName val="Invoice_Summary8"/>
      <sheetName val="beam-reinft-machine_rm8"/>
      <sheetName val="PROJECT_BRIEF9"/>
      <sheetName val="C_(3)9"/>
      <sheetName val="POWER_ASSUMPTIONS8"/>
      <sheetName val="Dubai_golf8"/>
      <sheetName val="WITHOUT_C&amp;I_PROFIT_(3)7"/>
      <sheetName val="Civil_Boq7"/>
      <sheetName val="HIRED_LABOUR_CODE5"/>
      <sheetName val="PA-_Consutant_5"/>
      <sheetName val="foot-slab_reinft5"/>
      <sheetName val="BILL_COV5"/>
      <sheetName val="Activity_List7"/>
      <sheetName val="DETAILED__BOQ5"/>
      <sheetName val="M-Book_for_Conc5"/>
      <sheetName val="M-Book_for_FW5"/>
      <sheetName val="Softscape_Buildup7"/>
      <sheetName val="Mat'l_Rate7"/>
      <sheetName val="VALVE_CHAMBERS4"/>
      <sheetName val="Fire_Hydrants4"/>
      <sheetName val="B_GATE_VALVE4"/>
      <sheetName val="Sub_G1_Fire4"/>
      <sheetName val="Sub_G12_Fire4"/>
      <sheetName val="Materials_Cost(PCC)3"/>
      <sheetName val="India_F&amp;S_Template3"/>
      <sheetName val="IO_LIST3"/>
      <sheetName val="Material_3"/>
      <sheetName val="Quote_Sheet3"/>
      <sheetName val="Day_work4"/>
      <sheetName val="bill_nb2-Plumbing_&amp;_Drainag2"/>
      <sheetName val="Pl_&amp;_Dr_B2"/>
      <sheetName val="Pl_&amp;_Dr_G2"/>
      <sheetName val="Pl_&amp;_Dr_M2"/>
      <sheetName val="Pl_&amp;_Dr_12"/>
      <sheetName val="Pl_&amp;_Dr_22"/>
      <sheetName val="Pl_&amp;_Dr_32"/>
      <sheetName val="Pl_&amp;_Dr_42"/>
      <sheetName val="Pl_&amp;_Dr_52"/>
      <sheetName val="Pl_&amp;_Dr_62"/>
      <sheetName val="Pl_&amp;_Dr_72"/>
      <sheetName val="Pl_&amp;_Dr_82"/>
      <sheetName val="Pl_&amp;_Dr_R2"/>
      <sheetName val="FF_B2"/>
      <sheetName val="FF_G2"/>
      <sheetName val="FF_M2"/>
      <sheetName val="FF_12"/>
      <sheetName val="FF_2_2"/>
      <sheetName val="FF_32"/>
      <sheetName val="FF_42"/>
      <sheetName val="FF_52"/>
      <sheetName val="FF_6_2"/>
      <sheetName val="FF_72"/>
      <sheetName val="FF_82"/>
      <sheetName val="FF_R2"/>
      <sheetName val="bill_nb3-FF2"/>
      <sheetName val="HVAC_B2"/>
      <sheetName val="HVAC_G2"/>
      <sheetName val="HVAC_M2"/>
      <sheetName val="HVAC_12"/>
      <sheetName val="HVAC_22"/>
      <sheetName val="HVAC_32"/>
      <sheetName val="HVAC_42"/>
      <sheetName val="HVAC_52"/>
      <sheetName val="HVAC_62"/>
      <sheetName val="HVAC_72"/>
      <sheetName val="HVAC_82"/>
      <sheetName val="HVAC_R2"/>
      <sheetName val="bill_nb4-HVAC2"/>
      <sheetName val="SC_B2"/>
      <sheetName val="SC_G2"/>
      <sheetName val="SC_M2"/>
      <sheetName val="SC_12"/>
      <sheetName val="SC_22"/>
      <sheetName val="SC_32"/>
      <sheetName val="SC_42"/>
      <sheetName val="SC_52"/>
      <sheetName val="SC_62"/>
      <sheetName val="SC_72"/>
      <sheetName val="SC_82"/>
      <sheetName val="SC_R2"/>
      <sheetName val="AV_B2"/>
      <sheetName val="AV_G2"/>
      <sheetName val="AV_M2"/>
      <sheetName val="AV_12"/>
      <sheetName val="AV_22"/>
      <sheetName val="AV_32"/>
      <sheetName val="AV_42"/>
      <sheetName val="AV_52"/>
      <sheetName val="AV_62"/>
      <sheetName val="AV_72"/>
      <sheetName val="AV_82"/>
      <sheetName val="EL_B2"/>
      <sheetName val="EL_M2"/>
      <sheetName val="EL_12"/>
      <sheetName val="EL_22"/>
      <sheetName val="EL_32"/>
      <sheetName val="EL_42"/>
      <sheetName val="EL_52"/>
      <sheetName val="EL_62"/>
      <sheetName val="EL_72"/>
      <sheetName val="EL_82"/>
      <sheetName val="EL_R2"/>
      <sheetName val="EL_TR2"/>
      <sheetName val="8-_EL2"/>
      <sheetName val="FA_B2"/>
      <sheetName val="FA_G2"/>
      <sheetName val="FA_M2"/>
      <sheetName val="FA_12"/>
      <sheetName val="FA_22"/>
      <sheetName val="FA_32"/>
      <sheetName val="FA_42"/>
      <sheetName val="FA_52"/>
      <sheetName val="FA_62"/>
      <sheetName val="FA_72"/>
      <sheetName val="FA_82"/>
      <sheetName val="FA_R2"/>
      <sheetName val="9-_FA2"/>
      <sheetName val="CHART_OF_ACCOUNTS3"/>
      <sheetName val="E-Bill_No_6_A-O3"/>
      <sheetName val="Eq__Mobilization3"/>
      <sheetName val="Div__023"/>
      <sheetName val="Div__033"/>
      <sheetName val="Div__043"/>
      <sheetName val="Div__053"/>
      <sheetName val="Div__063"/>
      <sheetName val="Div__073"/>
      <sheetName val="Div__083"/>
      <sheetName val="Div__093"/>
      <sheetName val="Div__103"/>
      <sheetName val="Div__113"/>
      <sheetName val="Div__123"/>
      <sheetName val="Div_133"/>
      <sheetName val="EXTERNAL_WORKS3"/>
      <sheetName val="PRODUCTIVITY_RATE3"/>
      <sheetName val="U_R_A_-_MASONRY3"/>
      <sheetName val="U_R_A_-_PLASTERING3"/>
      <sheetName val="U_R_A_-_TILING3"/>
      <sheetName val="U_R_A_-_GRANITE3"/>
      <sheetName val="V_C_2_-_EARTHWORK3"/>
      <sheetName val="V_C_9_-_CERAMIC3"/>
      <sheetName val="V_C_9_-_FINISHES3"/>
      <sheetName val="BOQ_Direct_selling_cost3"/>
      <sheetName val="PointNo_52"/>
      <sheetName val="Elemental_Buildup2"/>
      <sheetName val="Working_for_RCC3"/>
      <sheetName val="B185-B-9_13"/>
      <sheetName val="B185-B-9_23"/>
      <sheetName val="B09_13"/>
      <sheetName val="w't_table2"/>
      <sheetName val="PMWeb_data3"/>
      <sheetName val="Index_List2"/>
      <sheetName val="Type_List2"/>
      <sheetName val="File_Types2"/>
      <sheetName val="Chiet_t2"/>
      <sheetName val="Staffing_and_Rates_IA2"/>
      <sheetName val="입찰내역_발주처_양식2"/>
      <sheetName val="Material_List_2"/>
      <sheetName val="SS_MH3"/>
      <sheetName val="PRECAST_lightconc-II2"/>
      <sheetName val="final_abstract2"/>
      <sheetName val="Division_25"/>
      <sheetName val="Division_42"/>
      <sheetName val="Division_52"/>
      <sheetName val="Division_62"/>
      <sheetName val="Division_72"/>
      <sheetName val="Division_82"/>
      <sheetName val="Division_92"/>
      <sheetName val="Division_102"/>
      <sheetName val="Division_122"/>
      <sheetName val="Division_142"/>
      <sheetName val="Division_212"/>
      <sheetName val="Division_222"/>
      <sheetName val="Division_232"/>
      <sheetName val="Division_262"/>
      <sheetName val="Division_272"/>
      <sheetName val="Division_282"/>
      <sheetName val="Division_312"/>
      <sheetName val="Division_322"/>
      <sheetName val="Division_332"/>
      <sheetName val="2_2)Revised_Cash_Flow2"/>
      <sheetName val="INDIGINEOUS ITEMS "/>
      <sheetName val="office"/>
      <sheetName val="Lab"/>
      <sheetName val="合成単価作成表-BLDG"/>
      <sheetName val="Resumo Empreitadas"/>
      <sheetName val="train cash"/>
      <sheetName val="accom cash"/>
      <sheetName val="MA"/>
      <sheetName val="Rebars"/>
      <sheetName val="???? ??? ??"/>
      <sheetName val="Common Variables"/>
      <sheetName val="200205C"/>
      <sheetName val="Headings"/>
      <sheetName val="Labour &amp; Plant"/>
      <sheetName val="[SHOPLIST.xls]/VW"/>
      <sheetName val="[SHOPLIST.xls]/VWVU))tÏØ0  "/>
      <sheetName val="[SHOPLIST.xls]/VWVU))tÏØ0__"/>
      <sheetName val="Rate_analysis10"/>
      <sheetName val="Staff_Acco_"/>
      <sheetName val="TBAL9697_-group_wise__sdpl"/>
      <sheetName val="ConferenceCentre?옰ʒ䄂ʒ鵠ʐ䄂ʒ閐̐脭め_x0005_"/>
      <sheetName val="Confidential"/>
      <sheetName val="Definitions"/>
      <sheetName val="PTS-1"/>
      <sheetName val="COSTING"/>
      <sheetName val="TESİSAT"/>
      <sheetName val="Sheet7"/>
      <sheetName val="anti-termite"/>
      <sheetName val="E_&amp;_R"/>
      <sheetName val="Ave.wtd.rates"/>
      <sheetName val="Debits as on 12.04.08"/>
      <sheetName val="PRECAST_lightconc-II3"/>
      <sheetName val="final_abstract3"/>
      <sheetName val="Materials_Cost(PCC)4"/>
      <sheetName val="India_F&amp;S_Template4"/>
      <sheetName val="IO_LIST4"/>
      <sheetName val="Material_4"/>
      <sheetName val="Quote_Sheet4"/>
      <sheetName val="PRECAST_lightconc-II4"/>
      <sheetName val="BOQ_Direct_selling_cost4"/>
      <sheetName val="final_abstract4"/>
      <sheetName val="ABS"/>
      <sheetName val="STAFFSCHED "/>
      <sheetName val="Progress"/>
      <sheetName val="R20_R30_work"/>
      <sheetName val="FORM7"/>
      <sheetName val="TRIAL BALANCE"/>
      <sheetName val="Intro"/>
      <sheetName val="instructions"/>
      <sheetName val="LIST_DO_NOT_REMOVE1"/>
      <sheetName val="Project_Cost_Breakdown"/>
      <sheetName val="B6_2_1"/>
      <sheetName val="Annex_1_Sect_3a"/>
      <sheetName val="Annex_1_Sect_3a_1"/>
      <sheetName val="Annex_1_Sect_3b"/>
      <sheetName val="Annex_1_Sect_3c"/>
      <sheetName val="HOURLY_RATES"/>
      <sheetName val="Item-_Compact"/>
      <sheetName val="PE"/>
      <sheetName val="主材价格"/>
      <sheetName val="_SHOPLIST.xls__SHOPLIST.xls_70"/>
      <sheetName val="_SHOPLIST.xls__SHOPLIST.xls_70,"/>
      <sheetName val="Geneí¬_x0008_i_x000"/>
      <sheetName val="공문"/>
      <sheetName val="各楼量单项组价及与DAR单价对比"/>
      <sheetName val="70_,_0_s«_x0008_i_Æø_x0003_í¬_x"/>
      <sheetName val="_SHOPLIST.xls__SHOPLIST.xls_70_"/>
      <sheetName val="_VWVU))tÏØ0__1"/>
      <sheetName val="_VWVU))tÏØ0__2"/>
      <sheetName val="____ ___ __"/>
      <sheetName val="Div.07 Thermal &amp; Moisture"/>
      <sheetName val="[SHOPLIST.xls][SHOPLIST.xls][SH"/>
      <sheetName val="[SHOPLIST.xls][SHOPLIST.xls]/VW"/>
      <sheetName val="1-G1"/>
      <sheetName val="Coding"/>
      <sheetName val="Рабочий_лист"/>
      <sheetName val="Lookup"/>
      <sheetName val="Back_up"/>
      <sheetName val="Risk_Breakdown_Structure"/>
      <sheetName val="Rate_summary"/>
      <sheetName val="Equipment Rates"/>
      <sheetName val="GFA_HQ_Building15"/>
      <sheetName val="GFA_Conference14"/>
      <sheetName val="BQ_External14"/>
      <sheetName val="Raw_Data13"/>
      <sheetName val="Penthouse_Apartment13"/>
      <sheetName val="StattCo_yCharges13"/>
      <sheetName val="LABOUR_HISTOGRAM14"/>
      <sheetName val="Graph_Data_(DO_NOT_PRINT)13"/>
      <sheetName val="Chiet_tinh_dz2213"/>
      <sheetName val="Chiet_tinh_dz3513"/>
      <sheetName val="@risk_rents_and_incentives13"/>
      <sheetName val="Car_park_lease13"/>
      <sheetName val="Net_rent_analysis13"/>
      <sheetName val="Poz-1_13"/>
      <sheetName val="Lab_Cum_Hist13"/>
      <sheetName val="FOL_-_Bar13"/>
      <sheetName val="budget_summary_(2)12"/>
      <sheetName val="Budget_Analysis_Summary12"/>
      <sheetName val="CT_Thang_Mo13"/>
      <sheetName val="CT__PL12"/>
      <sheetName val="LEVEL_SHEET13"/>
      <sheetName val="SPT_vs_PHI13"/>
      <sheetName val="Bill_No__213"/>
      <sheetName val="Tender_Summary13"/>
      <sheetName val="Insurance_Ext13"/>
      <sheetName val="Customize_Your_Invoice13"/>
      <sheetName val="HVAC_BoQ13"/>
      <sheetName val="Projet,_methodes_&amp;_couts12"/>
      <sheetName val="Risques_majeurs_&amp;_Frais_Ind_12"/>
      <sheetName val="Top_sheet12"/>
      <sheetName val="intr_stool_brkup12"/>
      <sheetName val="Body_Sheet12"/>
      <sheetName val="1_0_Executive_Summary12"/>
      <sheetName val="Ap_A10"/>
      <sheetName val="Bill_110"/>
      <sheetName val="Bill_211"/>
      <sheetName val="Bill_310"/>
      <sheetName val="Bill_410"/>
      <sheetName val="Bill_510"/>
      <sheetName val="Bill_610"/>
      <sheetName val="Bill_710"/>
      <sheetName val="SHOPLIST_xls9"/>
      <sheetName val="Invoice_Summary9"/>
      <sheetName val="2_Div_14_10"/>
      <sheetName val="PROJECT_BRIEF10"/>
      <sheetName val="beam-reinft-IIInd_floor9"/>
      <sheetName val="POWER_ASSUMPTIONS9"/>
      <sheetName val="Softscape_Buildup8"/>
      <sheetName val="Mat'l_Rate8"/>
      <sheetName val="Dubai_golf9"/>
      <sheetName val="beam-reinft-machine_rm9"/>
      <sheetName val="C_(3)10"/>
      <sheetName val="PA-_Consutant_6"/>
      <sheetName val="BILL_COV6"/>
      <sheetName val="Ra__stair6"/>
      <sheetName val="WITHOUT_C&amp;I_PROFIT_(3)8"/>
      <sheetName val="Civil_Boq8"/>
      <sheetName val="Activity_List8"/>
      <sheetName val="HIRED_LABOUR_CODE6"/>
      <sheetName val="foot-slab_reinft6"/>
      <sheetName val="DETAILED__BOQ6"/>
      <sheetName val="M-Book_for_Conc6"/>
      <sheetName val="M-Book_for_FW6"/>
      <sheetName val="VALVE_CHAMBERS5"/>
      <sheetName val="Fire_Hydrants5"/>
      <sheetName val="B_GATE_VALVE5"/>
      <sheetName val="Sub_G1_Fire5"/>
      <sheetName val="Sub_G12_Fire5"/>
      <sheetName val="B185-B-9_14"/>
      <sheetName val="B185-B-9_24"/>
      <sheetName val="Day_work5"/>
      <sheetName val="Div__024"/>
      <sheetName val="Div__034"/>
      <sheetName val="Div__044"/>
      <sheetName val="Div__054"/>
      <sheetName val="Div__064"/>
      <sheetName val="Div__074"/>
      <sheetName val="Div__084"/>
      <sheetName val="Div__094"/>
      <sheetName val="Div__104"/>
      <sheetName val="Div__114"/>
      <sheetName val="Div__124"/>
      <sheetName val="Div_134"/>
      <sheetName val="EXTERNAL_WORKS4"/>
      <sheetName val="PRODUCTIVITY_RATE4"/>
      <sheetName val="U_R_A_-_MASONRY4"/>
      <sheetName val="U_R_A_-_PLASTERING4"/>
      <sheetName val="U_R_A_-_TILING4"/>
      <sheetName val="U_R_A_-_GRANITE4"/>
      <sheetName val="V_C_2_-_EARTHWORK4"/>
      <sheetName val="V_C_9_-_CERAMIC4"/>
      <sheetName val="V_C_9_-_FINISHES4"/>
      <sheetName val="Working_for_RCC4"/>
      <sheetName val="Elemental_Buildup3"/>
      <sheetName val="CHART_OF_ACCOUNTS4"/>
      <sheetName val="E-Bill_No_6_A-O4"/>
      <sheetName val="PMWeb_data4"/>
      <sheetName val="SS_MH4"/>
      <sheetName val="Eq__Mobilization4"/>
      <sheetName val="w't_table3"/>
      <sheetName val="B09_14"/>
      <sheetName val="bill_nb2-Plumbing_&amp;_Drainag3"/>
      <sheetName val="Pl_&amp;_Dr_B3"/>
      <sheetName val="Pl_&amp;_Dr_G3"/>
      <sheetName val="Pl_&amp;_Dr_M3"/>
      <sheetName val="Pl_&amp;_Dr_13"/>
      <sheetName val="Pl_&amp;_Dr_23"/>
      <sheetName val="Pl_&amp;_Dr_33"/>
      <sheetName val="Pl_&amp;_Dr_43"/>
      <sheetName val="Pl_&amp;_Dr_53"/>
      <sheetName val="Pl_&amp;_Dr_63"/>
      <sheetName val="Pl_&amp;_Dr_73"/>
      <sheetName val="Pl_&amp;_Dr_83"/>
      <sheetName val="Pl_&amp;_Dr_R3"/>
      <sheetName val="FF_B3"/>
      <sheetName val="FF_G3"/>
      <sheetName val="FF_M3"/>
      <sheetName val="FF_13"/>
      <sheetName val="FF_2_3"/>
      <sheetName val="FF_33"/>
      <sheetName val="FF_43"/>
      <sheetName val="FF_53"/>
      <sheetName val="FF_6_3"/>
      <sheetName val="FF_73"/>
      <sheetName val="FF_83"/>
      <sheetName val="FF_R3"/>
      <sheetName val="bill_nb3-FF3"/>
      <sheetName val="HVAC_B3"/>
      <sheetName val="HVAC_G3"/>
      <sheetName val="HVAC_M3"/>
      <sheetName val="HVAC_13"/>
      <sheetName val="HVAC_23"/>
      <sheetName val="HVAC_33"/>
      <sheetName val="HVAC_43"/>
      <sheetName val="HVAC_53"/>
      <sheetName val="HVAC_63"/>
      <sheetName val="HVAC_73"/>
      <sheetName val="HVAC_83"/>
      <sheetName val="HVAC_R3"/>
      <sheetName val="bill_nb4-HVAC3"/>
      <sheetName val="SC_B3"/>
      <sheetName val="SC_G3"/>
      <sheetName val="SC_M3"/>
      <sheetName val="SC_13"/>
      <sheetName val="SC_23"/>
      <sheetName val="SC_33"/>
      <sheetName val="SC_43"/>
      <sheetName val="SC_53"/>
      <sheetName val="SC_63"/>
      <sheetName val="SC_73"/>
      <sheetName val="SC_83"/>
      <sheetName val="SC_R3"/>
      <sheetName val="AV_B3"/>
      <sheetName val="AV_G3"/>
      <sheetName val="AV_M3"/>
      <sheetName val="AV_13"/>
      <sheetName val="AV_23"/>
      <sheetName val="AV_33"/>
      <sheetName val="AV_43"/>
      <sheetName val="AV_53"/>
      <sheetName val="AV_63"/>
      <sheetName val="AV_73"/>
      <sheetName val="AV_83"/>
      <sheetName val="EL_B3"/>
      <sheetName val="EL_M3"/>
      <sheetName val="EL_13"/>
      <sheetName val="EL_23"/>
      <sheetName val="EL_33"/>
      <sheetName val="EL_43"/>
      <sheetName val="EL_53"/>
      <sheetName val="EL_63"/>
      <sheetName val="EL_73"/>
      <sheetName val="EL_83"/>
      <sheetName val="EL_R3"/>
      <sheetName val="EL_TR3"/>
      <sheetName val="8-_EL3"/>
      <sheetName val="FA_B3"/>
      <sheetName val="FA_G3"/>
      <sheetName val="FA_M3"/>
      <sheetName val="FA_13"/>
      <sheetName val="FA_23"/>
      <sheetName val="FA_33"/>
      <sheetName val="FA_43"/>
      <sheetName val="FA_53"/>
      <sheetName val="FA_63"/>
      <sheetName val="FA_73"/>
      <sheetName val="FA_83"/>
      <sheetName val="FA_R3"/>
      <sheetName val="9-_FA3"/>
      <sheetName val="PointNo_53"/>
      <sheetName val="Index_List3"/>
      <sheetName val="Type_List3"/>
      <sheetName val="File_Types3"/>
      <sheetName val="Division_29"/>
      <sheetName val="Division_43"/>
      <sheetName val="Division_53"/>
      <sheetName val="Division_63"/>
      <sheetName val="Division_73"/>
      <sheetName val="Division_83"/>
      <sheetName val="Division_93"/>
      <sheetName val="Division_103"/>
      <sheetName val="Division_123"/>
      <sheetName val="Division_143"/>
      <sheetName val="Division_213"/>
      <sheetName val="Division_223"/>
      <sheetName val="Division_233"/>
      <sheetName val="Division_263"/>
      <sheetName val="Division_273"/>
      <sheetName val="Division_283"/>
      <sheetName val="Division_313"/>
      <sheetName val="Division_323"/>
      <sheetName val="Division_333"/>
      <sheetName val="2_2)Revised_Cash_Flow3"/>
      <sheetName val="Material_List_3"/>
      <sheetName val="Employee_List1"/>
      <sheetName val="입찰내역_발주처_양식3"/>
      <sheetName val="Chiet_t3"/>
      <sheetName val="Staffing_and_Rates_IA3"/>
      <sheetName val="Summary_of_Work1"/>
      <sheetName val="/VWVU))tÏØ0__3"/>
      <sheetName val="PT_141-_Site_A_Landscape"/>
      <sheetName val="Geneí¬_i_0_"/>
      <sheetName val="70,/0s«_iÆø_í¬_i"/>
      <sheetName val="d-safe_DELUXE"/>
      <sheetName val="SITE_WORK"/>
      <sheetName val="RAB_AR&amp;STR"/>
      <sheetName val="INDIGINEOUS_ITEMS_"/>
      <sheetName val="Mall_waterproofing"/>
      <sheetName val="MSCP_waterproofing"/>
      <sheetName val="Duct_Accesories"/>
      <sheetName val="????_???_??"/>
      <sheetName val="Geneí¬i???0_"/>
      <sheetName val="70?,/0?s«i?Æøí¬i?"/>
      <sheetName val="train_cash"/>
      <sheetName val="accom_cash"/>
      <sheetName val="Geneí¬i_x0"/>
      <sheetName val="70,_0s«i_x"/>
      <sheetName val="_x0"/>
      <sheetName val="Source"/>
      <sheetName val="INDEX"/>
      <sheetName val="CostPlan"/>
      <sheetName val="Database"/>
      <sheetName val="PROJECT BRIEF(EX.NEW)"/>
      <sheetName val="Payment"/>
      <sheetName val="Input"/>
      <sheetName val="Summ"/>
      <sheetName val="Architect"/>
      <sheetName val="Materials_Cost(PCC)5"/>
      <sheetName val="India_F&amp;S_Template5"/>
      <sheetName val="IO_LIST5"/>
      <sheetName val="Material_5"/>
      <sheetName val="Quote_Sheet5"/>
      <sheetName val="BOQ_Direct_selling_cost5"/>
      <sheetName val="PRECAST_lightconc-II5"/>
      <sheetName val="final_abstract5"/>
      <sheetName val="E_&amp;_R1"/>
      <sheetName val="Labour_&amp;_Plant"/>
      <sheetName val="TRIAL_BALANCE"/>
      <sheetName val="Ave_wtd_rates"/>
      <sheetName val="Debits_as_on_12_04_08"/>
      <sheetName val="STAFFSCHED_"/>
      <sheetName val="[SHOPLIST_xls][SHOPLIST_xls]70"/>
      <sheetName val="[SHOPLIST_xls][SHOPLIST_xls]70,"/>
      <sheetName val="LIST_DO_NOT_REMOVE2"/>
      <sheetName val="B6_2_2"/>
      <sheetName val="Staff_Acco_1"/>
      <sheetName val="TBAL9697_-group_wise__sdpl1"/>
      <sheetName val="Item-_Compact1"/>
      <sheetName val="Project_Cost_Breakdown1"/>
      <sheetName val="Annex_1_Sect_3a1"/>
      <sheetName val="Annex_1_Sect_3a_11"/>
      <sheetName val="Annex_1_Sect_3b1"/>
      <sheetName val="Annex_1_Sect_3c1"/>
      <sheetName val="HOURLY_RATES1"/>
      <sheetName val="Materials "/>
      <sheetName val="Labour"/>
      <sheetName val="MAchinery(R1)"/>
      <sheetName val="Mix Design"/>
      <sheetName val="std-rates"/>
      <sheetName val="ConferenceCentre_x005f_x005f_x005f_x0000_옰ʒ"/>
      <sheetName val="Geneí¬_x005f_x005f_x005f_x0008_i_x005f_x005f_x000"/>
      <sheetName val="70_x005f_x005f_x005f_x0000_,_0_x005f_x005f_x005f_x0000_"/>
      <sheetName val="Geneí¬_x005f_x005f_x005f_x0008_i"/>
      <sheetName val="ConferenceCentre_x005f_x005f_x005f_x005f_x0"/>
      <sheetName val="Geneí¬_x005f_x005f_x005f_x005f_x005f_x005f_x005f_x0008_"/>
      <sheetName val="70_x005f_x005f_x005f_x005f_x005f_x005f_x005f_x0000_,_0_"/>
      <sheetName val="Rates"/>
      <sheetName val="E H - H. W.P."/>
      <sheetName val="E. H. Treatment for pile cap"/>
      <sheetName val="FORM5"/>
      <sheetName val="Form 6"/>
      <sheetName val="gen"/>
      <sheetName val="Agenda"/>
      <sheetName val="Risks&amp;issues"/>
      <sheetName val="IMS_RiskAssess"/>
      <sheetName val="Risk Register"/>
      <sheetName val="ROAE"/>
      <sheetName val="Revised Front Page"/>
      <sheetName val="Diff Run01&amp;Run02"/>
      <sheetName val="ProvSums"/>
      <sheetName val="CCS Summary"/>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Bill 8 Doors &amp; Windows"/>
      <sheetName val="Bill 9 Finishes "/>
      <sheetName val="Bill 10 Specialities"/>
      <sheetName val="Cashflow projection"/>
      <sheetName val="AC"/>
      <sheetName val="Floor Box "/>
      <sheetName val="Vendors"/>
      <sheetName val="[SHOPLIST.xls][SHOPLIST.xls]70_"/>
      <sheetName val="analysis"/>
      <sheetName val="calculation_LC"/>
      <sheetName val="Internet"/>
      <sheetName val="Z- GENERAL PRICE SUMMARY"/>
      <sheetName val="[SHOPLIST_xls]70,/0s«iÆøí¬"/>
      <sheetName val="[SHOPLIST_xls]70,/0s«iÆøí¬i"/>
      <sheetName val="Z-_GENERAL_PRICE_SUMMARY"/>
      <sheetName val="steel total"/>
      <sheetName val="ELE BOQ"/>
      <sheetName val="PPA Summary"/>
      <sheetName val="superseded"/>
      <sheetName val="SO"/>
      <sheetName val="Final"/>
      <sheetName val="Home"/>
      <sheetName val="Steel"/>
      <sheetName val="Interior"/>
      <sheetName val="opstat"/>
      <sheetName val="costs"/>
      <sheetName val="Auswahl"/>
      <sheetName val="Areas_with_SF"/>
      <sheetName val="Area Breakdown PER LEVEL_LINK"/>
      <sheetName val="Lagerhalle"/>
      <sheetName val="Basisdaten"/>
      <sheetName val="CF Input"/>
      <sheetName val="Certificates"/>
      <sheetName val="DATA INPUT"/>
      <sheetName val="Vordruck-Nr. 7.1.3_D"/>
      <sheetName val="Ersatzteile"/>
      <sheetName val="A"/>
      <sheetName val="C"/>
      <sheetName val="D"/>
      <sheetName val="E"/>
      <sheetName val="G"/>
      <sheetName val="H"/>
      <sheetName val="I"/>
      <sheetName val="K"/>
      <sheetName val="L"/>
      <sheetName val="M"/>
      <sheetName val="N"/>
      <sheetName val="O"/>
      <sheetName val="T"/>
      <sheetName val="U"/>
      <sheetName val="M&amp;A D"/>
      <sheetName val="M&amp;A E"/>
      <sheetName val="M&amp;A G"/>
      <sheetName val="AREA OF APPLICATION"/>
      <sheetName val="70,"/>
      <sheetName val="[SHOPLIST.xls]70,"/>
      <sheetName val="Base BM-rebar"/>
      <sheetName val="GFA_HQ_Building16"/>
      <sheetName val="GFA_Conference15"/>
      <sheetName val="BQ_External15"/>
      <sheetName val="Raw_Data14"/>
      <sheetName val="Penthouse_Apartment14"/>
      <sheetName val="StattCo_yCharges14"/>
      <sheetName val="LABOUR_HISTOGRAM15"/>
      <sheetName val="Graph_Data_(DO_NOT_PRINT)14"/>
      <sheetName val="Chiet_tinh_dz2214"/>
      <sheetName val="Chiet_tinh_dz3514"/>
      <sheetName val="@risk_rents_and_incentives14"/>
      <sheetName val="Car_park_lease14"/>
      <sheetName val="Net_rent_analysis14"/>
      <sheetName val="Poz-1_14"/>
      <sheetName val="Lab_Cum_Hist14"/>
      <sheetName val="FOL_-_Bar14"/>
      <sheetName val="budget_summary_(2)13"/>
      <sheetName val="Budget_Analysis_Summary13"/>
      <sheetName val="CT_Thang_Mo14"/>
      <sheetName val="CT__PL13"/>
      <sheetName val="LEVEL_SHEET14"/>
      <sheetName val="SPT_vs_PHI14"/>
      <sheetName val="Bill_No__214"/>
      <sheetName val="Tender_Summary14"/>
      <sheetName val="Insurance_Ext14"/>
      <sheetName val="Customize_Your_Invoice14"/>
      <sheetName val="HVAC_BoQ14"/>
      <sheetName val="Projet,_methodes_&amp;_couts13"/>
      <sheetName val="Risques_majeurs_&amp;_Frais_Ind_13"/>
      <sheetName val="Top_sheet13"/>
      <sheetName val="intr_stool_brkup13"/>
      <sheetName val="Body_Sheet13"/>
      <sheetName val="1_0_Executive_Summary13"/>
      <sheetName val="Ap_A11"/>
      <sheetName val="Bill_111"/>
      <sheetName val="Bill_212"/>
      <sheetName val="Bill_311"/>
      <sheetName val="Bill_411"/>
      <sheetName val="Bill_511"/>
      <sheetName val="Bill_611"/>
      <sheetName val="Bill_711"/>
      <sheetName val="SHOPLIST_xls10"/>
      <sheetName val="Invoice_Summary10"/>
      <sheetName val="2_Div_14_11"/>
      <sheetName val="PROJECT_BRIEF11"/>
      <sheetName val="beam-reinft-IIInd_floor10"/>
      <sheetName val="POWER_ASSUMPTIONS10"/>
      <sheetName val="Softscape_Buildup9"/>
      <sheetName val="Mat'l_Rate9"/>
      <sheetName val="Dubai_golf10"/>
      <sheetName val="beam-reinft-machine_rm10"/>
      <sheetName val="C_(3)11"/>
      <sheetName val="PA-_Consutant_7"/>
      <sheetName val="BILL_COV7"/>
      <sheetName val="Ra__stair7"/>
      <sheetName val="WITHOUT_C&amp;I_PROFIT_(3)9"/>
      <sheetName val="Civil_Boq9"/>
      <sheetName val="Activity_List9"/>
      <sheetName val="HIRED_LABOUR_CODE7"/>
      <sheetName val="foot-slab_reinft7"/>
      <sheetName val="DETAILED__BOQ7"/>
      <sheetName val="M-Book_for_Conc7"/>
      <sheetName val="M-Book_for_FW7"/>
      <sheetName val="VALVE_CHAMBERS6"/>
      <sheetName val="Fire_Hydrants6"/>
      <sheetName val="B_GATE_VALVE6"/>
      <sheetName val="Sub_G1_Fire6"/>
      <sheetName val="Sub_G12_Fire6"/>
      <sheetName val="B185-B-9_15"/>
      <sheetName val="B185-B-9_25"/>
      <sheetName val="Day_work6"/>
      <sheetName val="Div__025"/>
      <sheetName val="Div__035"/>
      <sheetName val="Div__045"/>
      <sheetName val="Div__055"/>
      <sheetName val="Div__065"/>
      <sheetName val="Div__075"/>
      <sheetName val="Div__085"/>
      <sheetName val="Div__095"/>
      <sheetName val="Div__105"/>
      <sheetName val="Div__115"/>
      <sheetName val="Div__125"/>
      <sheetName val="Div_135"/>
      <sheetName val="EXTERNAL_WORKS5"/>
      <sheetName val="PRODUCTIVITY_RATE5"/>
      <sheetName val="U_R_A_-_MASONRY5"/>
      <sheetName val="U_R_A_-_PLASTERING5"/>
      <sheetName val="U_R_A_-_TILING5"/>
      <sheetName val="U_R_A_-_GRANITE5"/>
      <sheetName val="V_C_2_-_EARTHWORK5"/>
      <sheetName val="V_C_9_-_CERAMIC5"/>
      <sheetName val="V_C_9_-_FINISHES5"/>
      <sheetName val="Working_for_RCC5"/>
      <sheetName val="Elemental_Buildup4"/>
      <sheetName val="CHART_OF_ACCOUNTS5"/>
      <sheetName val="E-Bill_No_6_A-O5"/>
      <sheetName val="PMWeb_data5"/>
      <sheetName val="SS_MH5"/>
      <sheetName val="Eq__Mobilization5"/>
      <sheetName val="w't_table4"/>
      <sheetName val="B09_15"/>
      <sheetName val="bill_nb2-Plumbing_&amp;_Drainag4"/>
      <sheetName val="Pl_&amp;_Dr_B4"/>
      <sheetName val="Pl_&amp;_Dr_G4"/>
      <sheetName val="Pl_&amp;_Dr_M4"/>
      <sheetName val="Pl_&amp;_Dr_14"/>
      <sheetName val="Pl_&amp;_Dr_24"/>
      <sheetName val="Pl_&amp;_Dr_34"/>
      <sheetName val="Pl_&amp;_Dr_44"/>
      <sheetName val="Pl_&amp;_Dr_54"/>
      <sheetName val="Pl_&amp;_Dr_64"/>
      <sheetName val="Pl_&amp;_Dr_74"/>
      <sheetName val="Pl_&amp;_Dr_84"/>
      <sheetName val="Pl_&amp;_Dr_R4"/>
      <sheetName val="FF_B4"/>
      <sheetName val="FF_G4"/>
      <sheetName val="FF_M4"/>
      <sheetName val="FF_14"/>
      <sheetName val="FF_2_4"/>
      <sheetName val="FF_34"/>
      <sheetName val="FF_44"/>
      <sheetName val="FF_54"/>
      <sheetName val="FF_6_4"/>
      <sheetName val="FF_74"/>
      <sheetName val="FF_84"/>
      <sheetName val="FF_R4"/>
      <sheetName val="bill_nb3-FF4"/>
      <sheetName val="HVAC_B4"/>
      <sheetName val="HVAC_G4"/>
      <sheetName val="HVAC_M4"/>
      <sheetName val="HVAC_14"/>
      <sheetName val="HVAC_24"/>
      <sheetName val="HVAC_34"/>
      <sheetName val="HVAC_44"/>
      <sheetName val="HVAC_54"/>
      <sheetName val="HVAC_64"/>
      <sheetName val="HVAC_74"/>
      <sheetName val="HVAC_84"/>
      <sheetName val="HVAC_R4"/>
      <sheetName val="bill_nb4-HVAC4"/>
      <sheetName val="SC_B4"/>
      <sheetName val="SC_G4"/>
      <sheetName val="SC_M4"/>
      <sheetName val="SC_14"/>
      <sheetName val="SC_24"/>
      <sheetName val="SC_34"/>
      <sheetName val="SC_44"/>
      <sheetName val="SC_54"/>
      <sheetName val="SC_64"/>
      <sheetName val="SC_74"/>
      <sheetName val="SC_84"/>
      <sheetName val="SC_R4"/>
      <sheetName val="AV_B4"/>
      <sheetName val="AV_G4"/>
      <sheetName val="AV_M4"/>
      <sheetName val="AV_14"/>
      <sheetName val="AV_24"/>
      <sheetName val="AV_34"/>
      <sheetName val="AV_44"/>
      <sheetName val="AV_54"/>
      <sheetName val="AV_64"/>
      <sheetName val="AV_74"/>
      <sheetName val="AV_84"/>
      <sheetName val="EL_B4"/>
      <sheetName val="EL_M4"/>
      <sheetName val="EL_14"/>
      <sheetName val="EL_24"/>
      <sheetName val="EL_34"/>
      <sheetName val="EL_44"/>
      <sheetName val="EL_54"/>
      <sheetName val="EL_64"/>
      <sheetName val="EL_74"/>
      <sheetName val="EL_84"/>
      <sheetName val="EL_R4"/>
      <sheetName val="EL_TR4"/>
      <sheetName val="8-_EL4"/>
      <sheetName val="FA_B4"/>
      <sheetName val="FA_G4"/>
      <sheetName val="FA_M4"/>
      <sheetName val="FA_14"/>
      <sheetName val="FA_24"/>
      <sheetName val="FA_34"/>
      <sheetName val="FA_44"/>
      <sheetName val="FA_54"/>
      <sheetName val="FA_64"/>
      <sheetName val="FA_74"/>
      <sheetName val="FA_84"/>
      <sheetName val="FA_R4"/>
      <sheetName val="9-_FA4"/>
      <sheetName val="PointNo_54"/>
      <sheetName val="Index_List4"/>
      <sheetName val="Type_List4"/>
      <sheetName val="File_Types4"/>
      <sheetName val="Division_210"/>
      <sheetName val="Division_44"/>
      <sheetName val="Division_54"/>
      <sheetName val="Division_64"/>
      <sheetName val="Division_74"/>
      <sheetName val="Division_84"/>
      <sheetName val="Division_94"/>
      <sheetName val="Division_104"/>
      <sheetName val="Division_124"/>
      <sheetName val="Division_144"/>
      <sheetName val="Division_214"/>
      <sheetName val="Division_224"/>
      <sheetName val="Division_234"/>
      <sheetName val="Division_264"/>
      <sheetName val="Division_274"/>
      <sheetName val="Division_284"/>
      <sheetName val="Division_314"/>
      <sheetName val="Division_324"/>
      <sheetName val="Division_334"/>
      <sheetName val="2_2)Revised_Cash_Flow4"/>
      <sheetName val="Material_List_4"/>
      <sheetName val="Employee_List2"/>
      <sheetName val="입찰내역_발주처_양식4"/>
      <sheetName val="Chiet_t4"/>
      <sheetName val="Staffing_and_Rates_IA4"/>
      <sheetName val="Summary_of_Work2"/>
      <sheetName val="/VWVU))tÏØ0__4"/>
      <sheetName val="Рабочий_лист1"/>
      <sheetName val="PT_141-_Site_A_Landscape1"/>
      <sheetName val="d-safe_DELUXE1"/>
      <sheetName val="Rate_summary1"/>
      <sheetName val="SITE_WORK1"/>
      <sheetName val="RAB_AR&amp;STR1"/>
      <sheetName val="Back_up1"/>
      <sheetName val="INDIGINEOUS_ITEMS_1"/>
      <sheetName val="Mall_waterproofing1"/>
      <sheetName val="MSCP_waterproofing1"/>
      <sheetName val="Duct_Accesories1"/>
      <sheetName val="????_???_??1"/>
      <sheetName val="train_cash1"/>
      <sheetName val="accom_cash1"/>
      <sheetName val="Common_Variables"/>
      <sheetName val="ConferenceCentre?옰ʒ䄂ʒ鵠ʐ䄂ʒ閐̐脭め"/>
      <sheetName val="Geneí¬i___0_"/>
      <sheetName val="70_,_0_s«i_Æøí¬i_"/>
      <sheetName val="C1ㅇ"/>
      <sheetName val="금융비용"/>
      <sheetName val="GPL_Revenu_Update"/>
      <sheetName val="DO_NOT_TOUCH"/>
      <sheetName val="Work_Type"/>
      <sheetName val="PROJECT_BRIEF(EX_NEW)"/>
      <sheetName val="PNTEXT"/>
      <sheetName val="Materials_Cost(PCC)6"/>
      <sheetName val="India_F&amp;S_Template6"/>
      <sheetName val="IO_LIST6"/>
      <sheetName val="Material_6"/>
      <sheetName val="Quote_Sheet6"/>
      <sheetName val="BOQ_Direct_selling_cost6"/>
      <sheetName val="PRECAST_lightconc-II6"/>
      <sheetName val="final_abstract6"/>
      <sheetName val="E_&amp;_R2"/>
      <sheetName val="Labour_&amp;_Plant1"/>
      <sheetName val="[SHOPLIST_xls][SHOPLIST_xls]701"/>
      <sheetName val="TRIAL_BALANCE1"/>
      <sheetName val="Ave_wtd_rates1"/>
      <sheetName val="Debits_as_on_12_04_081"/>
      <sheetName val="STAFFSCHED_1"/>
      <sheetName val="Risk_Breakdown_Structure1"/>
      <sheetName val="Gra¦)_x0"/>
      <sheetName val="_VWVU)_x"/>
      <sheetName val="Equipment_Rates"/>
      <sheetName val="Geneí¬_i"/>
      <sheetName val="Projects"/>
      <sheetName val="A1-Continuous"/>
      <sheetName val="Food"/>
      <sheetName val="1.2 Staff Schedule"/>
      <sheetName val="[SHOPLIST.xls]/VWVU))tÏØ0__1"/>
      <sheetName val="[SHOPLIST.xls]/VWVU))tÏØ0__2"/>
      <sheetName val="Staff_Acco_2"/>
      <sheetName val="TBAL9697_-group_wise__sdpl2"/>
      <sheetName val="Common_Variables1"/>
      <sheetName val="[SHOPLIST_xls]70,/0s«iÆøí¬i1"/>
      <sheetName val="GPL_Revenu_Update1"/>
      <sheetName val="DO_NOT_TOUCH1"/>
      <sheetName val="Work_Type1"/>
      <sheetName val="PROJECT_BRIEF(EX_NEW)1"/>
      <sheetName val="[SHOPLIST_xls]70,/0s«_iÆø_í¬"/>
      <sheetName val="AREA_OF_APPLICATION"/>
      <sheetName val="mw"/>
      <sheetName val="ￒlￒmￒnￒaￒSￒmￒaￒy"/>
      <sheetName val="GFA_HQ_Building17"/>
      <sheetName val="GFA_Conference16"/>
      <sheetName val="BQ_External16"/>
      <sheetName val="Graph_Data_(DO_NOT_PRINT)15"/>
      <sheetName val="StattCo_yCharges15"/>
      <sheetName val="Penthouse_Apartment15"/>
      <sheetName val="LABOUR_HISTOGRAM16"/>
      <sheetName val="Chiet_tinh_dz2215"/>
      <sheetName val="Chiet_tinh_dz3515"/>
      <sheetName val="@risk_rents_and_incentives15"/>
      <sheetName val="Car_park_lease15"/>
      <sheetName val="Net_rent_analysis15"/>
      <sheetName val="Poz-1_15"/>
      <sheetName val="Lab_Cum_Hist15"/>
      <sheetName val="Raw_Data15"/>
      <sheetName val="Bill_No__215"/>
      <sheetName val="CT_Thang_Mo15"/>
      <sheetName val="budget_summary_(2)14"/>
      <sheetName val="Budget_Analysis_Summary14"/>
      <sheetName val="LEVEL_SHEET15"/>
      <sheetName val="SPT_vs_PHI15"/>
      <sheetName val="CT__PL14"/>
      <sheetName val="Projet,_methodes_&amp;_couts14"/>
      <sheetName val="Risques_majeurs_&amp;_Frais_Ind_14"/>
      <sheetName val="FOL_-_Bar15"/>
      <sheetName val="intr_stool_brkup14"/>
      <sheetName val="Tender_Summary15"/>
      <sheetName val="Insurance_Ext15"/>
      <sheetName val="Customize_Your_Invoice15"/>
      <sheetName val="HVAC_BoQ15"/>
      <sheetName val="Body_Sheet14"/>
      <sheetName val="1_0_Executive_Summary14"/>
      <sheetName val="Top_sheet14"/>
      <sheetName val="Ap_A12"/>
      <sheetName val="SHOPLIST_xls11"/>
      <sheetName val="Bill_213"/>
      <sheetName val="2_Div_14_12"/>
      <sheetName val="beam-reinft-IIInd_floor11"/>
      <sheetName val="beam-reinft-machine_rm11"/>
      <sheetName val="Bill_112"/>
      <sheetName val="Bill_312"/>
      <sheetName val="Bill_412"/>
      <sheetName val="Bill_512"/>
      <sheetName val="Bill_612"/>
      <sheetName val="Bill_712"/>
      <sheetName val="POWER_ASSUMPTIONS11"/>
      <sheetName val="Invoice_Summary11"/>
      <sheetName val="PROJECT_BRIEF12"/>
      <sheetName val="Civil_Boq10"/>
      <sheetName val="C_(3)12"/>
      <sheetName val="Dubai_golf11"/>
      <sheetName val="WITHOUT_C&amp;I_PROFIT_(3)10"/>
      <sheetName val="HIRED_LABOUR_CODE8"/>
      <sheetName val="PA-_Consutant_8"/>
      <sheetName val="foot-slab_reinft8"/>
      <sheetName val="Softscape_Buildup10"/>
      <sheetName val="Mat'l_Rate10"/>
      <sheetName val="VALVE_CHAMBERS7"/>
      <sheetName val="Fire_Hydrants7"/>
      <sheetName val="B_GATE_VALVE7"/>
      <sheetName val="Sub_G1_Fire7"/>
      <sheetName val="Sub_G12_Fire7"/>
      <sheetName val="Activity_List10"/>
      <sheetName val="BILL_COV8"/>
      <sheetName val="Ra__stair8"/>
      <sheetName val="DETAILED__BOQ8"/>
      <sheetName val="M-Book_for_Conc8"/>
      <sheetName val="M-Book_for_FW8"/>
      <sheetName val="Materials_Cost(PCC)7"/>
      <sheetName val="India_F&amp;S_Template7"/>
      <sheetName val="IO_LIST7"/>
      <sheetName val="Material_7"/>
      <sheetName val="Quote_Sheet7"/>
      <sheetName val="Day_work7"/>
      <sheetName val="Working_for_RCC6"/>
      <sheetName val="Div__026"/>
      <sheetName val="Div__036"/>
      <sheetName val="Div__046"/>
      <sheetName val="Div__056"/>
      <sheetName val="Div__066"/>
      <sheetName val="Div__076"/>
      <sheetName val="Div__086"/>
      <sheetName val="Div__096"/>
      <sheetName val="Div__106"/>
      <sheetName val="Div__116"/>
      <sheetName val="Div__126"/>
      <sheetName val="Div_136"/>
      <sheetName val="EXTERNAL_WORKS6"/>
      <sheetName val="PRODUCTIVITY_RATE6"/>
      <sheetName val="U_R_A_-_MASONRY6"/>
      <sheetName val="U_R_A_-_PLASTERING6"/>
      <sheetName val="U_R_A_-_TILING6"/>
      <sheetName val="U_R_A_-_GRANITE6"/>
      <sheetName val="V_C_2_-_EARTHWORK6"/>
      <sheetName val="V_C_9_-_CERAMIC6"/>
      <sheetName val="V_C_9_-_FINISHES6"/>
      <sheetName val="Eq__Mobilization6"/>
      <sheetName val="w't_table5"/>
      <sheetName val="B185-B-9_16"/>
      <sheetName val="B185-B-9_26"/>
      <sheetName val="CHART_OF_ACCOUNTS6"/>
      <sheetName val="BOQ_Direct_selling_cost7"/>
      <sheetName val="Elemental_Buildup5"/>
      <sheetName val="PointNo_55"/>
      <sheetName val="Index_List5"/>
      <sheetName val="Type_List5"/>
      <sheetName val="File_Types5"/>
      <sheetName val="E-Bill_No_6_A-O6"/>
      <sheetName val="PMWeb_data6"/>
      <sheetName val="SS_MH6"/>
      <sheetName val="Material_List_5"/>
      <sheetName val="2_2)Revised_Cash_Flow5"/>
      <sheetName val="bill_nb2-Plumbing_&amp;_Drainag5"/>
      <sheetName val="Pl_&amp;_Dr_B5"/>
      <sheetName val="Pl_&amp;_Dr_G5"/>
      <sheetName val="Pl_&amp;_Dr_M5"/>
      <sheetName val="Pl_&amp;_Dr_15"/>
      <sheetName val="Pl_&amp;_Dr_25"/>
      <sheetName val="Pl_&amp;_Dr_35"/>
      <sheetName val="Pl_&amp;_Dr_45"/>
      <sheetName val="Pl_&amp;_Dr_55"/>
      <sheetName val="Pl_&amp;_Dr_65"/>
      <sheetName val="Pl_&amp;_Dr_75"/>
      <sheetName val="Pl_&amp;_Dr_85"/>
      <sheetName val="Pl_&amp;_Dr_R5"/>
      <sheetName val="FF_B5"/>
      <sheetName val="FF_G5"/>
      <sheetName val="FF_M5"/>
      <sheetName val="FF_15"/>
      <sheetName val="FF_2_5"/>
      <sheetName val="FF_35"/>
      <sheetName val="FF_45"/>
      <sheetName val="FF_55"/>
      <sheetName val="FF_6_5"/>
      <sheetName val="FF_75"/>
      <sheetName val="FF_85"/>
      <sheetName val="FF_R5"/>
      <sheetName val="bill_nb3-FF5"/>
      <sheetName val="HVAC_B5"/>
      <sheetName val="HVAC_G5"/>
      <sheetName val="HVAC_M5"/>
      <sheetName val="HVAC_15"/>
      <sheetName val="HVAC_25"/>
      <sheetName val="HVAC_35"/>
      <sheetName val="HVAC_45"/>
      <sheetName val="HVAC_55"/>
      <sheetName val="HVAC_65"/>
      <sheetName val="HVAC_75"/>
      <sheetName val="HVAC_85"/>
      <sheetName val="HVAC_R5"/>
      <sheetName val="bill_nb4-HVAC5"/>
      <sheetName val="SC_B5"/>
      <sheetName val="SC_G5"/>
      <sheetName val="SC_M5"/>
      <sheetName val="SC_15"/>
      <sheetName val="SC_25"/>
      <sheetName val="SC_35"/>
      <sheetName val="SC_45"/>
      <sheetName val="SC_55"/>
      <sheetName val="SC_65"/>
      <sheetName val="SC_75"/>
      <sheetName val="SC_85"/>
      <sheetName val="SC_R5"/>
      <sheetName val="AV_B5"/>
      <sheetName val="AV_G5"/>
      <sheetName val="AV_M5"/>
      <sheetName val="AV_15"/>
      <sheetName val="AV_25"/>
      <sheetName val="AV_35"/>
      <sheetName val="AV_45"/>
      <sheetName val="AV_55"/>
      <sheetName val="AV_65"/>
      <sheetName val="AV_75"/>
      <sheetName val="AV_85"/>
      <sheetName val="EL_B5"/>
      <sheetName val="EL_M5"/>
      <sheetName val="EL_15"/>
      <sheetName val="EL_25"/>
      <sheetName val="EL_35"/>
      <sheetName val="EL_45"/>
      <sheetName val="EL_55"/>
      <sheetName val="EL_65"/>
      <sheetName val="EL_75"/>
      <sheetName val="EL_85"/>
      <sheetName val="EL_R5"/>
      <sheetName val="EL_TR5"/>
      <sheetName val="8-_EL5"/>
      <sheetName val="FA_B5"/>
      <sheetName val="FA_G5"/>
      <sheetName val="FA_M5"/>
      <sheetName val="FA_15"/>
      <sheetName val="FA_25"/>
      <sheetName val="FA_35"/>
      <sheetName val="FA_45"/>
      <sheetName val="FA_55"/>
      <sheetName val="FA_65"/>
      <sheetName val="FA_75"/>
      <sheetName val="FA_85"/>
      <sheetName val="FA_R5"/>
      <sheetName val="9-_FA5"/>
      <sheetName val="B09_16"/>
      <sheetName val="Project_Cost_Breakdown3"/>
      <sheetName val="입찰내역_발주처_양식5"/>
      <sheetName val="Division_215"/>
      <sheetName val="Division_45"/>
      <sheetName val="Division_55"/>
      <sheetName val="Division_65"/>
      <sheetName val="Division_75"/>
      <sheetName val="Division_85"/>
      <sheetName val="Division_95"/>
      <sheetName val="Division_105"/>
      <sheetName val="Division_125"/>
      <sheetName val="Division_145"/>
      <sheetName val="Division_216"/>
      <sheetName val="Division_225"/>
      <sheetName val="Division_235"/>
      <sheetName val="Division_265"/>
      <sheetName val="Division_275"/>
      <sheetName val="Division_285"/>
      <sheetName val="Division_315"/>
      <sheetName val="Division_325"/>
      <sheetName val="Division_335"/>
      <sheetName val="LIST_DO_NOT_REMOVE4"/>
      <sheetName val="PRECAST_lightconc-II7"/>
      <sheetName val="final_abstract7"/>
      <sheetName val="Staff_Acco_3"/>
      <sheetName val="TBAL9697_-group_wise__sdpl3"/>
      <sheetName val="/VWVU))tÏØ0__5"/>
      <sheetName val="Chiet_t5"/>
      <sheetName val="Staffing_and_Rates_IA5"/>
      <sheetName val="Summary_of_Work3"/>
      <sheetName val="Employee_List3"/>
      <sheetName val="Рабочий_лист2"/>
      <sheetName val="B6_2_4"/>
      <sheetName val="Item-_Compact3"/>
      <sheetName val="E_&amp;_R3"/>
      <sheetName val="Annex_1_Sect_3a3"/>
      <sheetName val="Annex_1_Sect_3a_13"/>
      <sheetName val="Annex_1_Sect_3b3"/>
      <sheetName val="Annex_1_Sect_3c3"/>
      <sheetName val="HOURLY_RATES3"/>
      <sheetName val="SITE_WORK2"/>
      <sheetName val="d-safe_DELUXE2"/>
      <sheetName val="PT_141-_Site_A_Landscape2"/>
      <sheetName val="Rate_summary2"/>
      <sheetName val="RAB_AR&amp;STR2"/>
      <sheetName val="Back_up2"/>
      <sheetName val="train_cash2"/>
      <sheetName val="accom_cash2"/>
      <sheetName val="INDIGINEOUS_ITEMS_2"/>
      <sheetName val="Duct_Accesories2"/>
      <sheetName val="Mall_waterproofing2"/>
      <sheetName val="MSCP_waterproofing2"/>
      <sheetName val="Common_Variables2"/>
      <sheetName val="????_???_??2"/>
      <sheetName val="[SHOPLIST_xls]70,/0s«iÆøí¬i2"/>
      <sheetName val="GPL_Revenu_Update2"/>
      <sheetName val="DO_NOT_TOUCH2"/>
      <sheetName val="Work_Type2"/>
      <sheetName val="Labour_&amp;_Plant2"/>
      <sheetName val="Ave_wtd_rates2"/>
      <sheetName val="Debits_as_on_12_04_082"/>
      <sheetName val="STAFFSCHED_2"/>
      <sheetName val="TRIAL_BALANCE2"/>
      <sheetName val="[SHOPLIST_xls][SHOPLIST_xls]702"/>
      <sheetName val="PROJECT_BRIEF(EX_NEW)2"/>
      <sheetName val="AREA_OF_APPLICATION1"/>
      <sheetName val="Geneí¬_i1"/>
      <sheetName val="steel_total1"/>
      <sheetName val="ELE_BOQ1"/>
      <sheetName val="Project_Cost_Breakdown2"/>
      <sheetName val="LIST_DO_NOT_REMOVE3"/>
      <sheetName val="B6_2_3"/>
      <sheetName val="Item-_Compact2"/>
      <sheetName val="Annex_1_Sect_3a2"/>
      <sheetName val="Annex_1_Sect_3a_12"/>
      <sheetName val="Annex_1_Sect_3b2"/>
      <sheetName val="Annex_1_Sect_3c2"/>
      <sheetName val="HOURLY_RATES2"/>
      <sheetName val="steel_total"/>
      <sheetName val="ELE_BOQ"/>
      <sheetName val="GFA_HQ_Building18"/>
      <sheetName val="GFA_Conference17"/>
      <sheetName val="BQ_External17"/>
      <sheetName val="Graph_Data_(DO_NOT_PRINT)16"/>
      <sheetName val="StattCo_yCharges16"/>
      <sheetName val="Penthouse_Apartment16"/>
      <sheetName val="LABOUR_HISTOGRAM17"/>
      <sheetName val="Chiet_tinh_dz2216"/>
      <sheetName val="Chiet_tinh_dz3516"/>
      <sheetName val="@risk_rents_and_incentives16"/>
      <sheetName val="Car_park_lease16"/>
      <sheetName val="Net_rent_analysis16"/>
      <sheetName val="Poz-1_16"/>
      <sheetName val="Lab_Cum_Hist16"/>
      <sheetName val="Raw_Data16"/>
      <sheetName val="Bill_No__216"/>
      <sheetName val="CT_Thang_Mo16"/>
      <sheetName val="budget_summary_(2)15"/>
      <sheetName val="Budget_Analysis_Summary15"/>
      <sheetName val="LEVEL_SHEET16"/>
      <sheetName val="SPT_vs_PHI16"/>
      <sheetName val="CT__PL15"/>
      <sheetName val="Projet,_methodes_&amp;_couts15"/>
      <sheetName val="Risques_majeurs_&amp;_Frais_Ind_15"/>
      <sheetName val="FOL_-_Bar16"/>
      <sheetName val="intr_stool_brkup15"/>
      <sheetName val="Tender_Summary16"/>
      <sheetName val="Insurance_Ext16"/>
      <sheetName val="Customize_Your_Invoice16"/>
      <sheetName val="HVAC_BoQ16"/>
      <sheetName val="Body_Sheet15"/>
      <sheetName val="1_0_Executive_Summary15"/>
      <sheetName val="Top_sheet15"/>
      <sheetName val="Ap_A13"/>
      <sheetName val="SHOPLIST_xls12"/>
      <sheetName val="Bill_214"/>
      <sheetName val="2_Div_14_13"/>
      <sheetName val="beam-reinft-IIInd_floor12"/>
      <sheetName val="beam-reinft-machine_rm12"/>
      <sheetName val="Bill_113"/>
      <sheetName val="Bill_313"/>
      <sheetName val="Bill_413"/>
      <sheetName val="Bill_513"/>
      <sheetName val="Bill_613"/>
      <sheetName val="Bill_713"/>
      <sheetName val="POWER_ASSUMPTIONS12"/>
      <sheetName val="Invoice_Summary12"/>
      <sheetName val="PROJECT_BRIEF13"/>
      <sheetName val="Civil_Boq11"/>
      <sheetName val="C_(3)13"/>
      <sheetName val="Dubai_golf12"/>
      <sheetName val="WITHOUT_C&amp;I_PROFIT_(3)11"/>
      <sheetName val="HIRED_LABOUR_CODE9"/>
      <sheetName val="PA-_Consutant_9"/>
      <sheetName val="foot-slab_reinft9"/>
      <sheetName val="Softscape_Buildup11"/>
      <sheetName val="Mat'l_Rate11"/>
      <sheetName val="VALVE_CHAMBERS8"/>
      <sheetName val="Fire_Hydrants8"/>
      <sheetName val="B_GATE_VALVE8"/>
      <sheetName val="Sub_G1_Fire8"/>
      <sheetName val="Sub_G12_Fire8"/>
      <sheetName val="Activity_List11"/>
      <sheetName val="BILL_COV9"/>
      <sheetName val="Ra__stair9"/>
      <sheetName val="DETAILED__BOQ9"/>
      <sheetName val="M-Book_for_Conc9"/>
      <sheetName val="M-Book_for_FW9"/>
      <sheetName val="Materials_Cost(PCC)8"/>
      <sheetName val="India_F&amp;S_Template8"/>
      <sheetName val="IO_LIST8"/>
      <sheetName val="Material_8"/>
      <sheetName val="Quote_Sheet8"/>
      <sheetName val="Day_work8"/>
      <sheetName val="Working_for_RCC7"/>
      <sheetName val="Div__027"/>
      <sheetName val="Div__037"/>
      <sheetName val="Div__047"/>
      <sheetName val="Div__057"/>
      <sheetName val="Div__067"/>
      <sheetName val="Div__077"/>
      <sheetName val="Div__087"/>
      <sheetName val="Div__097"/>
      <sheetName val="Div__107"/>
      <sheetName val="Div__117"/>
      <sheetName val="Div__127"/>
      <sheetName val="Div_137"/>
      <sheetName val="EXTERNAL_WORKS7"/>
      <sheetName val="PRODUCTIVITY_RATE7"/>
      <sheetName val="U_R_A_-_MASONRY7"/>
      <sheetName val="U_R_A_-_PLASTERING7"/>
      <sheetName val="U_R_A_-_TILING7"/>
      <sheetName val="U_R_A_-_GRANITE7"/>
      <sheetName val="V_C_2_-_EARTHWORK7"/>
      <sheetName val="V_C_9_-_CERAMIC7"/>
      <sheetName val="V_C_9_-_FINISHES7"/>
      <sheetName val="Elemental_Buildup6"/>
      <sheetName val="Eq__Mobilization7"/>
      <sheetName val="w't_table6"/>
      <sheetName val="bill_nb2-Plumbing_&amp;_Drainag6"/>
      <sheetName val="Pl_&amp;_Dr_B6"/>
      <sheetName val="Pl_&amp;_Dr_G6"/>
      <sheetName val="Pl_&amp;_Dr_M6"/>
      <sheetName val="Pl_&amp;_Dr_16"/>
      <sheetName val="Pl_&amp;_Dr_26"/>
      <sheetName val="Pl_&amp;_Dr_36"/>
      <sheetName val="Pl_&amp;_Dr_46"/>
      <sheetName val="Pl_&amp;_Dr_56"/>
      <sheetName val="Pl_&amp;_Dr_66"/>
      <sheetName val="Pl_&amp;_Dr_76"/>
      <sheetName val="Pl_&amp;_Dr_86"/>
      <sheetName val="Pl_&amp;_Dr_R6"/>
      <sheetName val="FF_B6"/>
      <sheetName val="FF_G6"/>
      <sheetName val="FF_M6"/>
      <sheetName val="FF_16"/>
      <sheetName val="FF_2_6"/>
      <sheetName val="FF_36"/>
      <sheetName val="FF_46"/>
      <sheetName val="FF_56"/>
      <sheetName val="FF_6_6"/>
      <sheetName val="FF_76"/>
      <sheetName val="FF_86"/>
      <sheetName val="FF_R6"/>
      <sheetName val="bill_nb3-FF6"/>
      <sheetName val="HVAC_B6"/>
      <sheetName val="HVAC_G6"/>
      <sheetName val="HVAC_M6"/>
      <sheetName val="HVAC_16"/>
      <sheetName val="HVAC_26"/>
      <sheetName val="HVAC_36"/>
      <sheetName val="HVAC_46"/>
      <sheetName val="HVAC_56"/>
      <sheetName val="HVAC_66"/>
      <sheetName val="HVAC_76"/>
      <sheetName val="HVAC_86"/>
      <sheetName val="HVAC_R6"/>
      <sheetName val="bill_nb4-HVAC6"/>
      <sheetName val="SC_B6"/>
      <sheetName val="SC_G6"/>
      <sheetName val="SC_M6"/>
      <sheetName val="SC_16"/>
      <sheetName val="SC_26"/>
      <sheetName val="SC_36"/>
      <sheetName val="SC_46"/>
      <sheetName val="SC_56"/>
      <sheetName val="SC_66"/>
      <sheetName val="SC_76"/>
      <sheetName val="SC_86"/>
      <sheetName val="SC_R6"/>
      <sheetName val="AV_B6"/>
      <sheetName val="AV_G6"/>
      <sheetName val="AV_M6"/>
      <sheetName val="AV_16"/>
      <sheetName val="AV_26"/>
      <sheetName val="AV_36"/>
      <sheetName val="AV_46"/>
      <sheetName val="AV_56"/>
      <sheetName val="AV_66"/>
      <sheetName val="AV_76"/>
      <sheetName val="AV_86"/>
      <sheetName val="EL_B6"/>
      <sheetName val="EL_M6"/>
      <sheetName val="EL_16"/>
      <sheetName val="EL_26"/>
      <sheetName val="EL_36"/>
      <sheetName val="EL_46"/>
      <sheetName val="EL_56"/>
      <sheetName val="EL_66"/>
      <sheetName val="EL_76"/>
      <sheetName val="EL_86"/>
      <sheetName val="EL_R6"/>
      <sheetName val="EL_TR6"/>
      <sheetName val="8-_EL6"/>
      <sheetName val="FA_B6"/>
      <sheetName val="FA_G6"/>
      <sheetName val="FA_M6"/>
      <sheetName val="FA_16"/>
      <sheetName val="FA_26"/>
      <sheetName val="FA_36"/>
      <sheetName val="FA_46"/>
      <sheetName val="FA_56"/>
      <sheetName val="FA_66"/>
      <sheetName val="FA_76"/>
      <sheetName val="FA_86"/>
      <sheetName val="FA_R6"/>
      <sheetName val="9-_FA6"/>
      <sheetName val="BOQ_Direct_selling_cost8"/>
      <sheetName val="CHART_OF_ACCOUNTS7"/>
      <sheetName val="B185-B-9_17"/>
      <sheetName val="B185-B-9_27"/>
      <sheetName val="Material_List_6"/>
      <sheetName val="E-Bill_No_6_A-O7"/>
      <sheetName val="B09_17"/>
      <sheetName val="Division_217"/>
      <sheetName val="Division_46"/>
      <sheetName val="Division_56"/>
      <sheetName val="Division_66"/>
      <sheetName val="Division_76"/>
      <sheetName val="Division_86"/>
      <sheetName val="Division_96"/>
      <sheetName val="Division_106"/>
      <sheetName val="Division_126"/>
      <sheetName val="Division_146"/>
      <sheetName val="Division_218"/>
      <sheetName val="Division_226"/>
      <sheetName val="Division_236"/>
      <sheetName val="Division_266"/>
      <sheetName val="Division_276"/>
      <sheetName val="Division_286"/>
      <sheetName val="Division_316"/>
      <sheetName val="Division_326"/>
      <sheetName val="Division_336"/>
      <sheetName val="PMWeb_data7"/>
      <sheetName val="PointNo_56"/>
      <sheetName val="SS_MH7"/>
      <sheetName val="2_2)Revised_Cash_Flow6"/>
      <sheetName val="입찰내역_발주처_양식6"/>
      <sheetName val="/VWVU))tÏØ0__6"/>
      <sheetName val="LIST_DO_NOT_REMOVE5"/>
      <sheetName val="Index_List6"/>
      <sheetName val="Type_List6"/>
      <sheetName val="File_Types6"/>
      <sheetName val="Chiet_t6"/>
      <sheetName val="Staffing_and_Rates_IA6"/>
      <sheetName val="B6_2_5"/>
      <sheetName val="PRECAST_lightconc-II8"/>
      <sheetName val="final_abstract8"/>
      <sheetName val="Summary_of_Work4"/>
      <sheetName val="Staff_Acco_4"/>
      <sheetName val="TBAL9697_-group_wise__sdpl4"/>
      <sheetName val="Employee_List4"/>
      <sheetName val="Project_Cost_Breakdown4"/>
      <sheetName val="Item-_Compact4"/>
      <sheetName val="E_&amp;_R4"/>
      <sheetName val="Рабочий_лист3"/>
      <sheetName val="SITE_WORK3"/>
      <sheetName val="Annex_1_Sect_3a4"/>
      <sheetName val="Annex_1_Sect_3a_14"/>
      <sheetName val="Annex_1_Sect_3b4"/>
      <sheetName val="Annex_1_Sect_3c4"/>
      <sheetName val="HOURLY_RATES4"/>
      <sheetName val="Rate_summary3"/>
      <sheetName val="PT_141-_Site_A_Landscape3"/>
      <sheetName val="RAB_AR&amp;STR3"/>
      <sheetName val="d-safe_DELUXE3"/>
      <sheetName val="Back_up3"/>
      <sheetName val="train_cash3"/>
      <sheetName val="accom_cash3"/>
      <sheetName val="INDIGINEOUS_ITEMS_3"/>
      <sheetName val="Duct_Accesories3"/>
      <sheetName val="Mall_waterproofing3"/>
      <sheetName val="MSCP_waterproofing3"/>
      <sheetName val="????_???_??3"/>
      <sheetName val="Common_Variables3"/>
      <sheetName val="[SHOPLIST_xls]70,/0s«iÆøí¬i3"/>
      <sheetName val="GPL_Revenu_Update3"/>
      <sheetName val="DO_NOT_TOUCH3"/>
      <sheetName val="Work_Type3"/>
      <sheetName val="Labour_&amp;_Plant3"/>
      <sheetName val="Ave_wtd_rates3"/>
      <sheetName val="Debits_as_on_12_04_083"/>
      <sheetName val="STAFFSCHED_3"/>
      <sheetName val="TRIAL_BALANCE3"/>
      <sheetName val="[SHOPLIST_xls][SHOPLIST_xls]703"/>
      <sheetName val="PROJECT_BRIEF(EX_NEW)3"/>
      <sheetName val="AREA_OF_APPLICATION2"/>
      <sheetName val="Risk_Breakdown_Structure2"/>
      <sheetName val="Geneí¬_i2"/>
      <sheetName val="steel_total2"/>
      <sheetName val="ELE_BOQ2"/>
      <sheetName val="PRJ_DATA"/>
      <sheetName val="BaseWeight"/>
      <sheetName val="VIABILITY"/>
      <sheetName val="Equip"/>
      <sheetName val="Rate_analysis11"/>
      <sheetName val="SRC-B3U2"/>
      <sheetName val="SubS2"/>
      <sheetName val="LMP"/>
      <sheetName val="Attach 4-18"/>
      <sheetName val="TTL"/>
      <sheetName val="Data I (2)"/>
      <sheetName val="rEFERENCES "/>
      <sheetName val="DIV2"/>
      <sheetName val="DIV3"/>
      <sheetName val="DIV4"/>
      <sheetName val="DIV7"/>
      <sheetName val="DIV9"/>
      <sheetName val="KAP-2_C1_ALBAHA_GRID_POINT_NGL"/>
      <sheetName val="Flight-1"/>
      <sheetName val="ACC"/>
      <sheetName val="Project"/>
      <sheetName val="PRICE INFO"/>
      <sheetName val="RC SUMMARY"/>
      <sheetName val="LABOUR PRODUCTIVITY-TAV"/>
      <sheetName val="MATERIAL PRICES"/>
      <sheetName val="Floor_Box_"/>
      <sheetName val="Floor_Box_1"/>
      <sheetName val="Base_Data"/>
      <sheetName val="P-100.MRF.DB.R1"/>
      <sheetName val="RMOPS"/>
      <sheetName val="PC"/>
      <sheetName val="[SHOPLIST_xls][SHOPLIST_xls]70_"/>
      <sheetName val="E_H_-_H__W_P_"/>
      <sheetName val="E__H__Treatment_for_pile_cap"/>
      <sheetName val="Form_6"/>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Bill_8_Doors_&amp;_Windows"/>
      <sheetName val="Bill_9_Finishes_"/>
      <sheetName val="Bill_10_Specialities"/>
      <sheetName val="Cashflow_projection"/>
      <sheetName val="Dropdowns"/>
      <sheetName val="1_2_Staff_Schedule"/>
      <sheetName val="Data Sheet"/>
      <sheetName val="allowances"/>
      <sheetName val="tender allowances"/>
      <sheetName val=" Summary BKG 034"/>
      <sheetName val="BILL 3R"/>
      <sheetName val="door"/>
      <sheetName val="window"/>
      <sheetName val="BLOCK-A (MEA.SHEET)"/>
      <sheetName val="Bill.10"/>
      <sheetName val="CSC"/>
      <sheetName val="Material&amp;equipment"/>
      <sheetName val="Cost Heading"/>
      <sheetName val="Labour Costs"/>
      <sheetName val="sheet6"/>
      <sheetName val="Ewaan Show Kitchen (2)"/>
      <sheetName val="Cash Flow Working"/>
      <sheetName val="MN T.B."/>
      <sheetName val="COMPLEXALL"/>
      <sheetName val="D &amp; W sizes"/>
      <sheetName val="DetEst"/>
      <sheetName val="SOPMA DD"/>
      <sheetName val="Hic_150EOffice"/>
      <sheetName val="Results"/>
      <sheetName val="Site Dev BOQ"/>
      <sheetName val="Estimation"/>
      <sheetName val="May 05"/>
      <sheetName val="April 05"/>
      <sheetName val="Aug 05"/>
      <sheetName val="July 05"/>
      <sheetName val="June 05"/>
      <sheetName val="Nov 05"/>
      <sheetName val="Oct 05"/>
      <sheetName val="Sep 05"/>
      <sheetName val="[SHOPLIST.xls]/VWVU))tÏØ0__3"/>
      <sheetName val="[SHOPLIST.xls]70,/0s«_iÆø_í¬_i"/>
      <sheetName val="[SHOPLIST.xls]70?,/0?s«i?Æøí¬i?"/>
      <sheetName val="PRL"/>
      <sheetName val="precast RC element"/>
      <sheetName val="pile Fabrication"/>
      <sheetName val="New Bld"/>
      <sheetName val="BHANDUP"/>
      <sheetName val="Bill-1"/>
      <sheetName val="GFA_HQ_Building19"/>
      <sheetName val="GFA_Conference18"/>
      <sheetName val="BQ_External18"/>
      <sheetName val="Penthouse_Apartment17"/>
      <sheetName val="Raw_Data17"/>
      <sheetName val="StattCo_yCharges17"/>
      <sheetName val="LEVEL_SHEET17"/>
      <sheetName val="SPT_vs_PHI17"/>
      <sheetName val="LABOUR_HISTOGRAM18"/>
      <sheetName val="Chiet_tinh_dz2217"/>
      <sheetName val="Chiet_tinh_dz3517"/>
      <sheetName val="@risk_rents_and_incentives17"/>
      <sheetName val="Car_park_lease17"/>
      <sheetName val="Net_rent_analysis17"/>
      <sheetName val="Poz-1_17"/>
      <sheetName val="Graph_Data_(DO_NOT_PRINT)17"/>
      <sheetName val="Bill_No__217"/>
      <sheetName val="CT_Thang_Mo17"/>
      <sheetName val="Lab_Cum_Hist17"/>
      <sheetName val="CT__PL16"/>
      <sheetName val="Projet,_methodes_&amp;_couts16"/>
      <sheetName val="Risques_majeurs_&amp;_Frais_Ind_16"/>
      <sheetName val="FOL_-_Bar17"/>
      <sheetName val="budget_summary_(2)16"/>
      <sheetName val="Budget_Analysis_Summary16"/>
      <sheetName val="intr_stool_brkup16"/>
      <sheetName val="Tender_Summary17"/>
      <sheetName val="Insurance_Ext17"/>
      <sheetName val="Customize_Your_Invoice17"/>
      <sheetName val="HVAC_BoQ17"/>
      <sheetName val="Body_Sheet16"/>
      <sheetName val="1_0_Executive_Summary16"/>
      <sheetName val="Top_sheet16"/>
      <sheetName val="Bill_215"/>
      <sheetName val="Ap_A14"/>
      <sheetName val="2_Div_14_14"/>
      <sheetName val="SHOPLIST_xls13"/>
      <sheetName val="beam-reinft-IIInd_floor13"/>
      <sheetName val="beam-reinft-machine_rm13"/>
      <sheetName val="Bill_114"/>
      <sheetName val="Bill_314"/>
      <sheetName val="Bill_414"/>
      <sheetName val="Bill_514"/>
      <sheetName val="Bill_614"/>
      <sheetName val="Bill_714"/>
      <sheetName val="POWER_ASSUMPTIONS13"/>
      <sheetName val="Civil_Boq12"/>
      <sheetName val="PROJECT_BRIEF14"/>
      <sheetName val="Invoice_Summary13"/>
      <sheetName val="C_(3)14"/>
      <sheetName val="Dubai_golf13"/>
      <sheetName val="Softscape_Buildup12"/>
      <sheetName val="Mat'l_Rate12"/>
      <sheetName val="WITHOUT_C&amp;I_PROFIT_(3)12"/>
      <sheetName val="Activity_List12"/>
      <sheetName val="HIRED_LABOUR_CODE10"/>
      <sheetName val="PA-_Consutant_10"/>
      <sheetName val="foot-slab_reinft10"/>
      <sheetName val="DETAILED__BOQ10"/>
      <sheetName val="M-Book_for_Conc10"/>
      <sheetName val="M-Book_for_FW10"/>
      <sheetName val="BILL_COV10"/>
      <sheetName val="Ra__stair10"/>
      <sheetName val="VALVE_CHAMBERS9"/>
      <sheetName val="Fire_Hydrants9"/>
      <sheetName val="B_GATE_VALVE9"/>
      <sheetName val="Sub_G1_Fire9"/>
      <sheetName val="Sub_G12_Fire9"/>
      <sheetName val="Eq__Mobilization8"/>
      <sheetName val="w't_table7"/>
      <sheetName val="Materials_Cost(PCC)9"/>
      <sheetName val="India_F&amp;S_Template9"/>
      <sheetName val="IO_LIST9"/>
      <sheetName val="Material_9"/>
      <sheetName val="Quote_Sheet9"/>
      <sheetName val="Day_work9"/>
      <sheetName val="bill_nb2-Plumbing_&amp;_Drainag7"/>
      <sheetName val="Pl_&amp;_Dr_B7"/>
      <sheetName val="Pl_&amp;_Dr_G7"/>
      <sheetName val="Pl_&amp;_Dr_M7"/>
      <sheetName val="Pl_&amp;_Dr_17"/>
      <sheetName val="Pl_&amp;_Dr_27"/>
      <sheetName val="Pl_&amp;_Dr_37"/>
      <sheetName val="Pl_&amp;_Dr_47"/>
      <sheetName val="Pl_&amp;_Dr_57"/>
      <sheetName val="Pl_&amp;_Dr_67"/>
      <sheetName val="Pl_&amp;_Dr_77"/>
      <sheetName val="Pl_&amp;_Dr_87"/>
      <sheetName val="Pl_&amp;_Dr_R7"/>
      <sheetName val="FF_B7"/>
      <sheetName val="FF_G7"/>
      <sheetName val="FF_M7"/>
      <sheetName val="FF_17"/>
      <sheetName val="FF_2_7"/>
      <sheetName val="FF_37"/>
      <sheetName val="FF_47"/>
      <sheetName val="FF_57"/>
      <sheetName val="FF_6_7"/>
      <sheetName val="FF_77"/>
      <sheetName val="FF_87"/>
      <sheetName val="FF_R7"/>
      <sheetName val="bill_nb3-FF7"/>
      <sheetName val="HVAC_B7"/>
      <sheetName val="HVAC_G7"/>
      <sheetName val="HVAC_M7"/>
      <sheetName val="HVAC_17"/>
      <sheetName val="HVAC_27"/>
      <sheetName val="HVAC_37"/>
      <sheetName val="HVAC_47"/>
      <sheetName val="HVAC_57"/>
      <sheetName val="HVAC_67"/>
      <sheetName val="HVAC_77"/>
      <sheetName val="HVAC_87"/>
      <sheetName val="HVAC_R7"/>
      <sheetName val="bill_nb4-HVAC7"/>
      <sheetName val="SC_B7"/>
      <sheetName val="SC_G7"/>
      <sheetName val="SC_M7"/>
      <sheetName val="SC_17"/>
      <sheetName val="SC_27"/>
      <sheetName val="SC_37"/>
      <sheetName val="SC_47"/>
      <sheetName val="SC_57"/>
      <sheetName val="SC_67"/>
      <sheetName val="SC_77"/>
      <sheetName val="SC_87"/>
      <sheetName val="SC_R7"/>
      <sheetName val="AV_B7"/>
      <sheetName val="AV_G7"/>
      <sheetName val="AV_M7"/>
      <sheetName val="AV_17"/>
      <sheetName val="AV_27"/>
      <sheetName val="AV_37"/>
      <sheetName val="AV_47"/>
      <sheetName val="AV_57"/>
      <sheetName val="AV_67"/>
      <sheetName val="AV_77"/>
      <sheetName val="AV_87"/>
      <sheetName val="EL_B7"/>
      <sheetName val="EL_M7"/>
      <sheetName val="EL_17"/>
      <sheetName val="EL_27"/>
      <sheetName val="EL_37"/>
      <sheetName val="EL_47"/>
      <sheetName val="EL_57"/>
      <sheetName val="EL_67"/>
      <sheetName val="EL_77"/>
      <sheetName val="EL_87"/>
      <sheetName val="EL_R7"/>
      <sheetName val="EL_TR7"/>
      <sheetName val="8-_EL7"/>
      <sheetName val="FA_B7"/>
      <sheetName val="FA_G7"/>
      <sheetName val="FA_M7"/>
      <sheetName val="FA_17"/>
      <sheetName val="FA_27"/>
      <sheetName val="FA_37"/>
      <sheetName val="FA_47"/>
      <sheetName val="FA_57"/>
      <sheetName val="FA_67"/>
      <sheetName val="FA_77"/>
      <sheetName val="FA_87"/>
      <sheetName val="FA_R7"/>
      <sheetName val="9-_FA7"/>
      <sheetName val="B09_18"/>
      <sheetName val="BOQ_Direct_selling_cost9"/>
      <sheetName val="CHART_OF_ACCOUNTS8"/>
      <sheetName val="Working_for_RCC8"/>
      <sheetName val="B185-B-9_18"/>
      <sheetName val="B185-B-9_28"/>
      <sheetName val="E-Bill_No_6_A-O8"/>
      <sheetName val="Div__028"/>
      <sheetName val="Div__038"/>
      <sheetName val="Div__048"/>
      <sheetName val="Div__058"/>
      <sheetName val="Div__068"/>
      <sheetName val="Div__078"/>
      <sheetName val="Div__088"/>
      <sheetName val="Div__098"/>
      <sheetName val="Div__108"/>
      <sheetName val="Div__118"/>
      <sheetName val="Div__128"/>
      <sheetName val="Div_138"/>
      <sheetName val="EXTERNAL_WORKS8"/>
      <sheetName val="PRODUCTIVITY_RATE8"/>
      <sheetName val="U_R_A_-_MASONRY8"/>
      <sheetName val="U_R_A_-_PLASTERING8"/>
      <sheetName val="U_R_A_-_TILING8"/>
      <sheetName val="U_R_A_-_GRANITE8"/>
      <sheetName val="V_C_2_-_EARTHWORK8"/>
      <sheetName val="V_C_9_-_CERAMIC8"/>
      <sheetName val="V_C_9_-_FINISHES8"/>
      <sheetName val="Division_219"/>
      <sheetName val="Division_47"/>
      <sheetName val="Division_57"/>
      <sheetName val="Division_67"/>
      <sheetName val="Division_77"/>
      <sheetName val="Division_87"/>
      <sheetName val="Division_97"/>
      <sheetName val="Division_107"/>
      <sheetName val="Division_127"/>
      <sheetName val="Division_147"/>
      <sheetName val="Division_2110"/>
      <sheetName val="Division_227"/>
      <sheetName val="Division_237"/>
      <sheetName val="Division_267"/>
      <sheetName val="Division_277"/>
      <sheetName val="Division_287"/>
      <sheetName val="Division_317"/>
      <sheetName val="Division_327"/>
      <sheetName val="Division_337"/>
      <sheetName val="PMWeb_data8"/>
      <sheetName val="Elemental_Buildup7"/>
      <sheetName val="PointNo_57"/>
      <sheetName val="2_2)Revised_Cash_Flow7"/>
      <sheetName val="SS_MH8"/>
      <sheetName val="입찰내역_발주처_양식7"/>
      <sheetName val="Material_List_7"/>
      <sheetName val="/VWVU))tÏØ0__7"/>
      <sheetName val="LIST_DO_NOT_REMOVE6"/>
      <sheetName val="Index_List7"/>
      <sheetName val="Type_List7"/>
      <sheetName val="File_Types7"/>
      <sheetName val="Chiet_t7"/>
      <sheetName val="Staffing_and_Rates_IA7"/>
      <sheetName val="Project_Cost_Breakdown5"/>
      <sheetName val="PRECAST_lightconc-II9"/>
      <sheetName val="final_abstract9"/>
      <sheetName val="Staff_Acco_5"/>
      <sheetName val="TBAL9697_-group_wise__sdpl5"/>
      <sheetName val="Summary_of_Work5"/>
      <sheetName val="Employee_List5"/>
      <sheetName val="Рабочий_лист4"/>
      <sheetName val="B6_2_6"/>
      <sheetName val="Item-_Compact5"/>
      <sheetName val="E_&amp;_R5"/>
      <sheetName val="Annex_1_Sect_3a5"/>
      <sheetName val="Annex_1_Sect_3a_15"/>
      <sheetName val="Annex_1_Sect_3b5"/>
      <sheetName val="Annex_1_Sect_3c5"/>
      <sheetName val="HOURLY_RATES5"/>
      <sheetName val="SITE_WORK4"/>
      <sheetName val="d-safe_DELUXE4"/>
      <sheetName val="PT_141-_Site_A_Landscape4"/>
      <sheetName val="Rate_summary4"/>
      <sheetName val="RAB_AR&amp;STR4"/>
      <sheetName val="Back_up4"/>
      <sheetName val="train_cash4"/>
      <sheetName val="accom_cash4"/>
      <sheetName val="INDIGINEOUS_ITEMS_4"/>
      <sheetName val="Duct_Accesories4"/>
      <sheetName val="Mall_waterproofing4"/>
      <sheetName val="MSCP_waterproofing4"/>
      <sheetName val="????_???_??4"/>
      <sheetName val="Labour_&amp;_Plant4"/>
      <sheetName val="Ave_wtd_rates4"/>
      <sheetName val="Debits_as_on_12_04_084"/>
      <sheetName val="STAFFSCHED_4"/>
      <sheetName val="TRIAL_BALANCE4"/>
      <sheetName val="[SHOPLIST_xls][SHOPLIST_xls]704"/>
      <sheetName val="[SHOPLIST_xls]70,/0s«iÆøí¬i4"/>
      <sheetName val="Common_Variables4"/>
      <sheetName val="GPL_Revenu_Update4"/>
      <sheetName val="DO_NOT_TOUCH4"/>
      <sheetName val="Work_Type4"/>
      <sheetName val="PROJECT_BRIEF(EX_NEW)4"/>
      <sheetName val="AREA_OF_APPLICATION3"/>
      <sheetName val="Risk_Breakdown_Structure3"/>
      <sheetName val="Geneí¬_i3"/>
      <sheetName val="steel_total3"/>
      <sheetName val="ELE_BOQ3"/>
      <sheetName val="Resumo_Empreitadas"/>
      <sheetName val="PPA_Summary"/>
      <sheetName val="Mix_Design"/>
      <sheetName val="%_prog_figs_-u5_and_total"/>
      <sheetName val="Dash board"/>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Qtys ZamZam (Del. before)"/>
      <sheetName val="Qtys Relocation (Del before)"/>
      <sheetName val=" Qtys Sub &amp; Tents (Del. before)"/>
      <sheetName val="Qtys  Signages (Del. before)"/>
      <sheetName val="Qtys Temporary Passages (Del)"/>
      <sheetName val=" Qtys Ser. Rooms (Del before)"/>
      <sheetName val="Finansal tamamlanma Eğrisi"/>
      <sheetName val="BOQp4"/>
      <sheetName val="11"/>
      <sheetName val="2 Plex"/>
      <sheetName val="Sheet1 (2)"/>
      <sheetName val="4 Plex"/>
      <sheetName val="6 Plex "/>
      <sheetName val="Detailed Summary"/>
      <sheetName val="Sheet1 (3)"/>
      <sheetName val="Sheet1 (4)"/>
      <sheetName val="Print"/>
      <sheetName val="Config-C"/>
      <sheetName val="Service"/>
      <sheetName val="Appendix B"/>
      <sheetName val="2F 회의실견적(5_14 일대)"/>
      <sheetName val=" HIT-&gt;HMC 견적(3900)"/>
      <sheetName val="DATI_CONS"/>
      <sheetName val="STAIR-A"/>
      <sheetName val="B1"/>
      <sheetName val="HB CEC schd 4.2"/>
      <sheetName val="HB CEC schd 4.3"/>
      <sheetName val="HB CEC schd 5.2"/>
      <sheetName val="HB CEC schd 6.2"/>
      <sheetName val="HB CEC schd 7.2"/>
      <sheetName val="HB CEC schd 9.2"/>
      <sheetName val="Doha Farm"/>
      <sheetName val="Dropdown List"/>
      <sheetName val="PB"/>
      <sheetName val="BOQ (2)"/>
      <sheetName val="Names"/>
      <sheetName val="LABOUR RATE"/>
      <sheetName val="Material Rate"/>
      <sheetName val="Labor abs-PW"/>
      <sheetName val="Labor abs-NMR"/>
      <sheetName val="grid"/>
      <sheetName val="para"/>
      <sheetName val="kppl pl"/>
      <sheetName val="Basic Rates"/>
      <sheetName val="WBS01"/>
      <sheetName val="WBS10"/>
      <sheetName val="WBS11"/>
      <sheetName val="WBS12"/>
      <sheetName val="WBS13"/>
      <sheetName val="WBS14"/>
      <sheetName val="WBS15"/>
      <sheetName val="WBS16"/>
      <sheetName val="WBS17"/>
      <sheetName val="WBS18"/>
      <sheetName val="WBS19"/>
      <sheetName val="WBS02"/>
      <sheetName val="WBS20"/>
      <sheetName val="WBS03"/>
      <sheetName val="WBS04"/>
      <sheetName val="WBS05"/>
      <sheetName val="WBS06"/>
      <sheetName val="WBS07"/>
      <sheetName val="WBS08"/>
      <sheetName val="WBS09"/>
      <sheetName val="hist&amp;proj"/>
      <sheetName val="Package-2"/>
      <sheetName val="Combined Results "/>
      <sheetName val="Cashflow"/>
      <sheetName val="RA"/>
      <sheetName val="AREAS"/>
      <sheetName val="Labour Rate "/>
      <sheetName val="(M+L)"/>
      <sheetName val="Names&amp;Cases"/>
      <sheetName val="Tables"/>
      <sheetName val="Asset Allocation (CR)"/>
      <sheetName val="Project Benchmarking"/>
      <sheetName val="Calculations"/>
      <sheetName val="GS"/>
      <sheetName val="1 - Main Building"/>
      <sheetName val="1 - Summary"/>
      <sheetName val="2 - Landscaping Works"/>
      <sheetName val="2 - Summary"/>
      <sheetName val="4 - Bldg Infra"/>
      <sheetName val="4 - Summary"/>
      <sheetName val="[SHOPLIST_xls]70"/>
      <sheetName val="[SHOPLIST_xls]70,"/>
      <sheetName val="[SHOPLIST_xls]/VW"/>
      <sheetName val="[SHOPLIST_xls]/VWVU))tÏØ0__"/>
      <sheetName val="[SHOPLIST_xls]/VWVU))tÏØ0__1"/>
      <sheetName val="Materials_"/>
      <sheetName val="Dashboard (1)"/>
      <sheetName val="Remeasure"/>
      <sheetName val="VO Agreed to Unifier Sum"/>
      <sheetName val="VO Not yet Agreed to Unifier"/>
      <sheetName val="VO Anticipated to Unifier"/>
      <sheetName val="EW to Unifier"/>
      <sheetName val="Prov Sums"/>
      <sheetName val="Claims"/>
      <sheetName val="Other Amounts"/>
      <sheetName val="LANGUAGE"/>
      <sheetName val="AOP Summary-2"/>
      <sheetName val="ce"/>
      <sheetName val="[SHOPLIST.xls]/VWVU))tÏØ0__4"/>
      <sheetName val="[SHOPLIST.xls]/VWVU))tÏØ0__5"/>
      <sheetName val="[SHOPLIST.xls]/VWVU))tÏØ0__6"/>
      <sheetName val="Rate_analysis12"/>
      <sheetName val="E_H_-_H__W_P_1"/>
      <sheetName val="E__H__Treatment_for_pile_cap1"/>
      <sheetName val="Floor_Box_2"/>
      <sheetName val="[SHOPLIST_xls][SHOPLIST_xls]705"/>
      <sheetName val="[SHOPLIST_xls]/VWVU))"/>
      <sheetName val="[SHOPLIST_xls]/VWVU))tÏØ0__11"/>
      <sheetName val="[SHOPLIST_xls]/VWVU))tÏØ0__2"/>
      <sheetName val="[SHOPLIST_xls]/VWVU))tÏØ0__3"/>
      <sheetName val="[SHOPLIST_xls]70,/0s«_iÆø_í¬_i"/>
      <sheetName val="[SHOPLIST_xls]70?,/0?s«i?Æøí¬i?"/>
      <sheetName val="[SHOPLIST_xls][SHOPLIST_xls][SH"/>
      <sheetName val="Cashflow_projection1"/>
      <sheetName val="Z-_GENERAL_PRICE_SUMMARY1"/>
      <sheetName val="Equipment_Rates1"/>
      <sheetName val="Base_BM-rebar"/>
      <sheetName val="Form_61"/>
      <sheetName val="Data_Sheet"/>
      <sheetName val="Bill_10"/>
      <sheetName val="AOP_Summary-2"/>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Bill_8_Doors_&amp;_Windows1"/>
      <sheetName val="Bill_9_Finishes_1"/>
      <sheetName val="Bill_10_Specialities1"/>
      <sheetName val="Area_Breakdown_PER_LEVEL_LINK"/>
      <sheetName val="CF_Input"/>
      <sheetName val="DATA_INPUT"/>
      <sheetName val="Vordruck-Nr__7_1_3_D"/>
      <sheetName val="M&amp;A_D"/>
      <sheetName val="M&amp;A_E"/>
      <sheetName val="M&amp;A_G"/>
      <sheetName val="Service_Type"/>
      <sheetName val="Contract_Division"/>
      <sheetName val="SubContract_Type"/>
      <sheetName val="_SHOPLIST_xls_70"/>
      <sheetName val="_SHOPLIST_xls_70,_0s«iÆøí¬i"/>
      <sheetName val="1_2_Staff_Schedule1"/>
      <sheetName val="Attach_4-18"/>
      <sheetName val="Data_I_(2)"/>
      <sheetName val="rEFERENCES_"/>
      <sheetName val="PRICE_INFO"/>
      <sheetName val="RC_SUMMARY"/>
      <sheetName val="LABOUR_PRODUCTIVITY-TAV"/>
      <sheetName val="MATERIAL_PRICES"/>
      <sheetName val="P-100_MRF_DB_R1"/>
      <sheetName val="tender_allowances"/>
      <sheetName val="_Summary_BKG_034"/>
      <sheetName val="BILL_3R"/>
      <sheetName val="BLOCK-A_(MEA_SHEET)"/>
      <sheetName val="Cost_Heading"/>
      <sheetName val="Labour_Costs"/>
      <sheetName val="Ewaan_Show_Kitchen_(2)"/>
      <sheetName val="Cash_Flow_Working"/>
      <sheetName val="MN_T_B_"/>
      <sheetName val="D_&amp;_W_sizes"/>
      <sheetName val="SOPMA_DD"/>
      <sheetName val="Site_Dev_BOQ"/>
      <sheetName val="May_05"/>
      <sheetName val="April_05"/>
      <sheetName val="Aug_05"/>
      <sheetName val="July_05"/>
      <sheetName val="June_05"/>
      <sheetName val="Nov_05"/>
      <sheetName val="Oct_05"/>
      <sheetName val="Sep_05"/>
      <sheetName val="Status Summary"/>
      <sheetName val="Report"/>
      <sheetName val="GFA_HQ_Building20"/>
      <sheetName val="GFA_Conference19"/>
      <sheetName val="BQ_External19"/>
      <sheetName val="Graph_Data_(DO_NOT_PRINT)18"/>
      <sheetName val="StattCo_yCharges18"/>
      <sheetName val="Penthouse_Apartment18"/>
      <sheetName val="LABOUR_HISTOGRAM19"/>
      <sheetName val="Chiet_tinh_dz2218"/>
      <sheetName val="Chiet_tinh_dz3518"/>
      <sheetName val="@risk_rents_and_incentives18"/>
      <sheetName val="Car_park_lease18"/>
      <sheetName val="Net_rent_analysis18"/>
      <sheetName val="Poz-1_18"/>
      <sheetName val="Lab_Cum_Hist18"/>
      <sheetName val="Raw_Data18"/>
      <sheetName val="Bill_No__218"/>
      <sheetName val="CT_Thang_Mo18"/>
      <sheetName val="budget_summary_(2)17"/>
      <sheetName val="Budget_Analysis_Summary17"/>
      <sheetName val="LEVEL_SHEET18"/>
      <sheetName val="SPT_vs_PHI18"/>
      <sheetName val="CT__PL17"/>
      <sheetName val="Projet,_methodes_&amp;_couts17"/>
      <sheetName val="Risques_majeurs_&amp;_Frais_Ind_17"/>
      <sheetName val="FOL_-_Bar18"/>
      <sheetName val="intr_stool_brkup17"/>
      <sheetName val="Tender_Summary18"/>
      <sheetName val="Insurance_Ext18"/>
      <sheetName val="Customize_Your_Invoice18"/>
      <sheetName val="HVAC_BoQ18"/>
      <sheetName val="Body_Sheet17"/>
      <sheetName val="1_0_Executive_Summary17"/>
      <sheetName val="Top_sheet17"/>
      <sheetName val="Ap_A15"/>
      <sheetName val="SHOPLIST_xls14"/>
      <sheetName val="Bill_216"/>
      <sheetName val="2_Div_14_15"/>
      <sheetName val="beam-reinft-IIInd_floor14"/>
      <sheetName val="beam-reinft-machine_rm14"/>
      <sheetName val="Bill_115"/>
      <sheetName val="Bill_315"/>
      <sheetName val="Bill_415"/>
      <sheetName val="Bill_515"/>
      <sheetName val="Bill_615"/>
      <sheetName val="Bill_715"/>
      <sheetName val="POWER_ASSUMPTIONS14"/>
      <sheetName val="Invoice_Summary14"/>
      <sheetName val="PROJECT_BRIEF15"/>
      <sheetName val="Civil_Boq13"/>
      <sheetName val="C_(3)15"/>
      <sheetName val="Dubai_golf14"/>
      <sheetName val="WITHOUT_C&amp;I_PROFIT_(3)13"/>
      <sheetName val="HIRED_LABOUR_CODE11"/>
      <sheetName val="PA-_Consutant_11"/>
      <sheetName val="foot-slab_reinft11"/>
      <sheetName val="Softscape_Buildup13"/>
      <sheetName val="Mat'l_Rate13"/>
      <sheetName val="VALVE_CHAMBERS10"/>
      <sheetName val="Fire_Hydrants10"/>
      <sheetName val="B_GATE_VALVE10"/>
      <sheetName val="Sub_G1_Fire10"/>
      <sheetName val="Sub_G12_Fire10"/>
      <sheetName val="Activity_List13"/>
      <sheetName val="BILL_COV11"/>
      <sheetName val="Ra__stair11"/>
      <sheetName val="DETAILED__BOQ11"/>
      <sheetName val="M-Book_for_Conc11"/>
      <sheetName val="M-Book_for_FW11"/>
      <sheetName val="Materials_Cost(PCC)10"/>
      <sheetName val="India_F&amp;S_Template10"/>
      <sheetName val="IO_LIST10"/>
      <sheetName val="Material_10"/>
      <sheetName val="Quote_Sheet10"/>
      <sheetName val="Day_work10"/>
      <sheetName val="Working_for_RCC9"/>
      <sheetName val="Div__029"/>
      <sheetName val="Div__039"/>
      <sheetName val="Div__049"/>
      <sheetName val="Div__059"/>
      <sheetName val="Div__069"/>
      <sheetName val="Div__079"/>
      <sheetName val="Div__089"/>
      <sheetName val="Div__099"/>
      <sheetName val="Div__109"/>
      <sheetName val="Div__119"/>
      <sheetName val="Div__129"/>
      <sheetName val="Div_139"/>
      <sheetName val="EXTERNAL_WORKS9"/>
      <sheetName val="PRODUCTIVITY_RATE9"/>
      <sheetName val="U_R_A_-_MASONRY9"/>
      <sheetName val="U_R_A_-_PLASTERING9"/>
      <sheetName val="U_R_A_-_TILING9"/>
      <sheetName val="U_R_A_-_GRANITE9"/>
      <sheetName val="V_C_2_-_EARTHWORK9"/>
      <sheetName val="V_C_9_-_CERAMIC9"/>
      <sheetName val="V_C_9_-_FINISHES9"/>
      <sheetName val="Elemental_Buildup8"/>
      <sheetName val="Eq__Mobilization9"/>
      <sheetName val="w't_table8"/>
      <sheetName val="bill_nb2-Plumbing_&amp;_Drainag8"/>
      <sheetName val="Pl_&amp;_Dr_B8"/>
      <sheetName val="Pl_&amp;_Dr_G8"/>
      <sheetName val="Pl_&amp;_Dr_M8"/>
      <sheetName val="Pl_&amp;_Dr_18"/>
      <sheetName val="Pl_&amp;_Dr_28"/>
      <sheetName val="Pl_&amp;_Dr_38"/>
      <sheetName val="Pl_&amp;_Dr_48"/>
      <sheetName val="Pl_&amp;_Dr_58"/>
      <sheetName val="Pl_&amp;_Dr_68"/>
      <sheetName val="Pl_&amp;_Dr_78"/>
      <sheetName val="Pl_&amp;_Dr_88"/>
      <sheetName val="Pl_&amp;_Dr_R8"/>
      <sheetName val="FF_B8"/>
      <sheetName val="FF_G8"/>
      <sheetName val="FF_M8"/>
      <sheetName val="FF_18"/>
      <sheetName val="FF_2_8"/>
      <sheetName val="FF_38"/>
      <sheetName val="FF_48"/>
      <sheetName val="FF_58"/>
      <sheetName val="FF_6_8"/>
      <sheetName val="FF_78"/>
      <sheetName val="FF_88"/>
      <sheetName val="FF_R8"/>
      <sheetName val="bill_nb3-FF8"/>
      <sheetName val="HVAC_B8"/>
      <sheetName val="HVAC_G8"/>
      <sheetName val="HVAC_M8"/>
      <sheetName val="HVAC_18"/>
      <sheetName val="HVAC_28"/>
      <sheetName val="HVAC_38"/>
      <sheetName val="HVAC_48"/>
      <sheetName val="HVAC_58"/>
      <sheetName val="HVAC_68"/>
      <sheetName val="HVAC_78"/>
      <sheetName val="HVAC_88"/>
      <sheetName val="HVAC_R8"/>
      <sheetName val="bill_nb4-HVAC8"/>
      <sheetName val="SC_B8"/>
      <sheetName val="SC_G8"/>
      <sheetName val="SC_M8"/>
      <sheetName val="SC_18"/>
      <sheetName val="SC_28"/>
      <sheetName val="SC_38"/>
      <sheetName val="SC_48"/>
      <sheetName val="SC_58"/>
      <sheetName val="SC_68"/>
      <sheetName val="SC_78"/>
      <sheetName val="SC_88"/>
      <sheetName val="SC_R8"/>
      <sheetName val="AV_B8"/>
      <sheetName val="AV_G8"/>
      <sheetName val="AV_M8"/>
      <sheetName val="AV_18"/>
      <sheetName val="AV_28"/>
      <sheetName val="AV_38"/>
      <sheetName val="AV_48"/>
      <sheetName val="AV_58"/>
      <sheetName val="AV_68"/>
      <sheetName val="AV_78"/>
      <sheetName val="AV_88"/>
      <sheetName val="EL_B8"/>
      <sheetName val="EL_M8"/>
      <sheetName val="EL_18"/>
      <sheetName val="EL_28"/>
      <sheetName val="EL_38"/>
      <sheetName val="EL_48"/>
      <sheetName val="EL_58"/>
      <sheetName val="EL_68"/>
      <sheetName val="EL_78"/>
      <sheetName val="EL_88"/>
      <sheetName val="EL_R8"/>
      <sheetName val="EL_TR8"/>
      <sheetName val="8-_EL8"/>
      <sheetName val="FA_B8"/>
      <sheetName val="FA_G8"/>
      <sheetName val="FA_M8"/>
      <sheetName val="FA_18"/>
      <sheetName val="FA_28"/>
      <sheetName val="FA_38"/>
      <sheetName val="FA_48"/>
      <sheetName val="FA_58"/>
      <sheetName val="FA_68"/>
      <sheetName val="FA_78"/>
      <sheetName val="FA_88"/>
      <sheetName val="FA_R8"/>
      <sheetName val="9-_FA8"/>
      <sheetName val="BOQ_Direct_selling_cost10"/>
      <sheetName val="CHART_OF_ACCOUNTS9"/>
      <sheetName val="B185-B-9_19"/>
      <sheetName val="B185-B-9_29"/>
      <sheetName val="Material_List_8"/>
      <sheetName val="E-Bill_No_6_A-O9"/>
      <sheetName val="B09_19"/>
      <sheetName val="Division_220"/>
      <sheetName val="Division_48"/>
      <sheetName val="Division_58"/>
      <sheetName val="Division_68"/>
      <sheetName val="Division_78"/>
      <sheetName val="Division_88"/>
      <sheetName val="Division_98"/>
      <sheetName val="Division_108"/>
      <sheetName val="Division_128"/>
      <sheetName val="Division_148"/>
      <sheetName val="Division_2111"/>
      <sheetName val="Division_228"/>
      <sheetName val="Division_238"/>
      <sheetName val="Division_268"/>
      <sheetName val="Division_278"/>
      <sheetName val="Division_288"/>
      <sheetName val="Division_318"/>
      <sheetName val="Division_328"/>
      <sheetName val="Division_338"/>
      <sheetName val="PMWeb_data9"/>
      <sheetName val="PointNo_58"/>
      <sheetName val="SS_MH9"/>
      <sheetName val="2_2)Revised_Cash_Flow8"/>
      <sheetName val="입찰내역_발주처_양식8"/>
      <sheetName val="/VWVU))tÏØ0__8"/>
      <sheetName val="LIST_DO_NOT_REMOVE7"/>
      <sheetName val="Index_List8"/>
      <sheetName val="Type_List8"/>
      <sheetName val="File_Types8"/>
      <sheetName val="Chiet_t8"/>
      <sheetName val="Staffing_and_Rates_IA8"/>
      <sheetName val="B6_2_7"/>
      <sheetName val="PRECAST_lightconc-II10"/>
      <sheetName val="final_abstract10"/>
      <sheetName val="Summary_of_Work6"/>
      <sheetName val="Staff_Acco_6"/>
      <sheetName val="TBAL9697_-group_wise__sdpl6"/>
      <sheetName val="Employee_List6"/>
      <sheetName val="Project_Cost_Breakdown6"/>
      <sheetName val="Item-_Compact6"/>
      <sheetName val="E_&amp;_R6"/>
      <sheetName val="Рабочий_лист5"/>
      <sheetName val="SITE_WORK5"/>
      <sheetName val="Rate_summary5"/>
      <sheetName val="d-safe_DELUXE5"/>
      <sheetName val="Back_up5"/>
      <sheetName val="PT_141-_Site_A_Landscape5"/>
      <sheetName val="Annex_1_Sect_3a6"/>
      <sheetName val="Annex_1_Sect_3a_16"/>
      <sheetName val="Annex_1_Sect_3b6"/>
      <sheetName val="Annex_1_Sect_3c6"/>
      <sheetName val="HOURLY_RATES6"/>
      <sheetName val="RAB_AR&amp;STR5"/>
      <sheetName val="INDIGINEOUS_ITEMS_5"/>
      <sheetName val="train_cash5"/>
      <sheetName val="accom_cash5"/>
      <sheetName val="Duct_Accesories5"/>
      <sheetName val="Mall_waterproofing5"/>
      <sheetName val="MSCP_waterproofing5"/>
      <sheetName val="????_???_??5"/>
      <sheetName val="Common_Variables5"/>
      <sheetName val="[SHOPLIST_xls]70,/0s«iÆøí¬i5"/>
      <sheetName val="GPL_Revenu_Update5"/>
      <sheetName val="DO_NOT_TOUCH5"/>
      <sheetName val="Work_Type5"/>
      <sheetName val="Labour_&amp;_Plant5"/>
      <sheetName val="Ave_wtd_rates5"/>
      <sheetName val="Debits_as_on_12_04_085"/>
      <sheetName val="STAFFSCHED_5"/>
      <sheetName val="TRIAL_BALANCE5"/>
      <sheetName val="PROJECT_BRIEF(EX_NEW)5"/>
      <sheetName val="Risk_Breakdown_Structure4"/>
      <sheetName val="AREA_OF_APPLICATION4"/>
      <sheetName val="Geneí¬_i4"/>
      <sheetName val="steel_total4"/>
      <sheetName val="ELE_BOQ4"/>
      <sheetName val="Resumo_Empreitadas1"/>
      <sheetName val="PPA_Summary1"/>
      <sheetName val="Mix_Design1"/>
      <sheetName val="%_prog_figs_-u5_and_total1"/>
      <sheetName val="abs-boq"/>
      <sheetName val="New Rates"/>
      <sheetName val="IRR_CHAMBER"/>
      <sheetName val="material"/>
      <sheetName val="Labour Rates"/>
      <sheetName val="machinery"/>
      <sheetName val="Sheet5"/>
      <sheetName val="Status "/>
      <sheetName val="CLIENT BUDGET"/>
      <sheetName val="Reco-June 2019"/>
      <sheetName val="REMINING PROGRESS"/>
      <sheetName val="OS&amp;E  IT"/>
      <sheetName val="PAID AMOUNT"/>
      <sheetName val="IPA.21"/>
      <sheetName val="Order by owner"/>
      <sheetName val="IT"/>
      <sheetName val="PERLIM. Sammary"/>
      <sheetName val="KBEC"/>
      <sheetName val="retention"/>
      <sheetName val="RECOVER OF DOUBLE PAYMENT"/>
      <sheetName val="RECTIFICATION"/>
      <sheetName val="rathath al matar"/>
      <sheetName val="faradooni"/>
      <sheetName val="WOTEK"/>
      <sheetName val="MINERWA"/>
      <sheetName val="INTERNAL LINE "/>
      <sheetName val="MINOVA.AL DEYAR"/>
      <sheetName val="OTIS"/>
      <sheetName val="WATERMAN"/>
      <sheetName val="BEAM"/>
      <sheetName val="PLATFORMS"/>
      <sheetName val="BLUE RHINE"/>
      <sheetName val="MALT"/>
      <sheetName val="NATIONAL PAINT"/>
      <sheetName val="MESSARA"/>
      <sheetName val="FIRE RATED"/>
      <sheetName val="MARBLE"/>
      <sheetName val="JASWAY"/>
      <sheetName val="DDL"/>
      <sheetName val="70,/0s«iÆøí¬"/>
      <sheetName val="Summary "/>
      <sheetName val="B04-A - DIA SUDEER"/>
      <sheetName val="04D - Tanmyat"/>
      <sheetName val="13- B04-B &amp; C"/>
      <sheetName val=" SITE 09 B04-B&amp;C-AFAQ"/>
      <sheetName val="Sheet Index"/>
      <sheetName val="Detbal"/>
      <sheetName val="Harewood"/>
      <sheetName val="Dash_board"/>
      <sheetName val="/VWVU))tÏØ0__9"/>
      <sheetName val="Balance Sheet"/>
      <sheetName val="[SHOPLIST_xls][SHOPLIST_xls]706"/>
      <sheetName val="Equipment_Rates2"/>
      <sheetName val="Materials_1"/>
      <sheetName val="E_H_-_H__W_P_2"/>
      <sheetName val="E__H__Treatment_for_pile_cap2"/>
      <sheetName val="Form_62"/>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Bill_8_Doors_&amp;_Windows2"/>
      <sheetName val="Bill_9_Finishes_2"/>
      <sheetName val="Bill_10_Specialities2"/>
      <sheetName val="Cashflow_projection2"/>
      <sheetName val="Floor_Box_3"/>
      <sheetName val="[SHOPLIST_xls][SHOPLIST_xls]707"/>
      <sheetName val="Z-_GENERAL_PRICE_SUMMARY2"/>
      <sheetName val="Area_Breakdown_PER_LEVEL_LINK1"/>
      <sheetName val="CF_Input1"/>
      <sheetName val="DATA_INPUT1"/>
      <sheetName val="Vordruck-Nr__7_1_3_D1"/>
      <sheetName val="M&amp;A_D1"/>
      <sheetName val="M&amp;A_E1"/>
      <sheetName val="M&amp;A_G1"/>
      <sheetName val="[SHOPLIST_xls]701"/>
      <sheetName val="[SHOPLIST_xls]70,1"/>
      <sheetName val="Base_BM-rebar1"/>
      <sheetName val="_VWVU))tÏØ0__3"/>
      <sheetName val="Service_Type1"/>
      <sheetName val="Contract_Division1"/>
      <sheetName val="SubContract_Type1"/>
      <sheetName val="_SHOPLIST_xls_701"/>
      <sheetName val="_SHOPLIST_xls_70,_0s«iÆøí¬i1"/>
      <sheetName val="1_2_Staff_Schedule2"/>
      <sheetName val="[SHOPLIST_xls]/VW1"/>
      <sheetName val="[SHOPLIST_xls]/VWVU))tÏØ0__4"/>
      <sheetName val="[SHOPLIST_xls]/VWVU))tÏØ0__5"/>
      <sheetName val="[SHOPLIST_xls]/VWVU))tÏØ0__12"/>
      <sheetName val="[SHOPLIST_xls]/VWVU))tÏØ0__21"/>
      <sheetName val="[SHOPLIST_xls][SHOPLIST_xls][S1"/>
      <sheetName val="Attach_4-181"/>
      <sheetName val="Data_I_(2)1"/>
      <sheetName val="rEFERENCES_1"/>
      <sheetName val="PRICE_INFO1"/>
      <sheetName val="RC_SUMMARY1"/>
      <sheetName val="LABOUR_PRODUCTIVITY-TAV1"/>
      <sheetName val="MATERIAL_PRICES1"/>
      <sheetName val="P-100_MRF_DB_R11"/>
      <sheetName val="Data_Sheet1"/>
      <sheetName val="tender_allowances1"/>
      <sheetName val="_Summary_BKG_0341"/>
      <sheetName val="BILL_3R1"/>
      <sheetName val="BLOCK-A_(MEA_SHEET)1"/>
      <sheetName val="Bill_101"/>
      <sheetName val="Cost_Heading1"/>
      <sheetName val="Labour_Costs1"/>
      <sheetName val="Ewaan_Show_Kitchen_(2)1"/>
      <sheetName val="Cash_Flow_Working1"/>
      <sheetName val="MN_T_B_1"/>
      <sheetName val="D_&amp;_W_sizes1"/>
      <sheetName val="SOPMA_DD1"/>
      <sheetName val="Site_Dev_BOQ1"/>
      <sheetName val="May_051"/>
      <sheetName val="April_051"/>
      <sheetName val="Aug_051"/>
      <sheetName val="July_051"/>
      <sheetName val="June_051"/>
      <sheetName val="Nov_051"/>
      <sheetName val="Oct_051"/>
      <sheetName val="Sep_051"/>
      <sheetName val="_SHOPLIST_xls__SHOPLIST_xls_70"/>
      <sheetName val="_SHOPLIST_xls__SHOPLIST_xls_70,"/>
      <sheetName val="70,_0"/>
      <sheetName val="_x005"/>
      <sheetName val="Geneí¬i_x000"/>
      <sheetName val="70_,_0_s«i_Æøí¬_x"/>
      <sheetName val="_SHOPLIST_xls__SHOPLIST_xls_70_"/>
      <sheetName val="Data_Validation"/>
      <sheetName val="Div26_-_Elect"/>
      <sheetName val="CHUNG_CU_CARRILON"/>
      <sheetName val="___________"/>
      <sheetName val="[SHOPLIST_xls]/VWVU))tÏØ0__31"/>
      <sheetName val="[SHOPLIST_xls]70,/0s«_iÆø_í¬_i1"/>
      <sheetName val="[SHOPLIST_xls]70?,/0?s«i?Æøí¬i1"/>
      <sheetName val="precast_RC_element"/>
      <sheetName val="pile_Fabrication"/>
      <sheetName val="New_Bld"/>
      <sheetName val="Sec__A-PQ"/>
      <sheetName val="Preamble_B"/>
      <sheetName val="Sec__C-Dayworks"/>
      <sheetName val="d5_"/>
      <sheetName val="Qtys_ZamZam_(Del__before)"/>
      <sheetName val="Qtys_Relocation_(Del_before)"/>
      <sheetName val="_Qtys_Sub_&amp;_Tents_(Del__before)"/>
      <sheetName val="Qtys__Signages_(Del__before)"/>
      <sheetName val="Qtys_Temporary_Passages_(Del)"/>
      <sheetName val="_Qtys_Ser__Rooms_(Del_before)"/>
      <sheetName val="Finansal_tamamlanma_Eğrisi"/>
      <sheetName val="AOP_Summary-21"/>
      <sheetName val="Appendix_B"/>
      <sheetName val="2F_회의실견적(5_14_일대)"/>
      <sheetName val="_HIT-&gt;HMC_견적(3900)"/>
      <sheetName val="[SHOPLIST_xls]/VWVU))tÏØ0__41"/>
      <sheetName val="[SHOPLIST_xls]/VWVU))tÏØ0__51"/>
      <sheetName val="[SHOPLIST_xls]/VWVU))tÏØ0__6"/>
      <sheetName val="70,/0s«i_x"/>
      <sheetName val="[SHOPLIST_xls][SHOPLIST_xls]708"/>
      <sheetName val="2_Plex"/>
      <sheetName val="Sheet1_(2)"/>
      <sheetName val="4_Plex"/>
      <sheetName val="6_Plex_"/>
      <sheetName val="Detailed_Summary"/>
      <sheetName val="Sheet1_(3)"/>
      <sheetName val="Sheet1_(4)"/>
      <sheetName val="HB_CEC_schd_4_2"/>
      <sheetName val="HB_CEC_schd_4_3"/>
      <sheetName val="HB_CEC_schd_5_2"/>
      <sheetName val="HB_CEC_schd_6_2"/>
      <sheetName val="HB_CEC_schd_7_2"/>
      <sheetName val="HB_CEC_schd_9_2"/>
      <sheetName val="Doha_Farm"/>
      <sheetName val="Dropdown_List"/>
      <sheetName val="BOQ_(2)"/>
      <sheetName val="LABOUR_RATE"/>
      <sheetName val="Material_Rate"/>
      <sheetName val="Labor_abs-PW"/>
      <sheetName val="Labor_abs-NMR"/>
      <sheetName val="kppl_pl"/>
      <sheetName val="Basic_Rates"/>
      <sheetName val="Combined_Results_"/>
      <sheetName val="Labour_Rate_"/>
      <sheetName val="Asset_Allocation_(CR)"/>
      <sheetName val="Project_Benchmarking"/>
      <sheetName val="1_-_Main_Building"/>
      <sheetName val="1_-_Summary"/>
      <sheetName val="2_-_Landscaping_Works"/>
      <sheetName val="2_-_Summary"/>
      <sheetName val="4_-_Bldg_Infra"/>
      <sheetName val="4_-_Summary"/>
      <sheetName val="Dashboard_(1)"/>
      <sheetName val="VO_Agreed_to_Unifier_Sum"/>
      <sheetName val="VO_Not_yet_Agreed_to_Unifier"/>
      <sheetName val="VO_Anticipated_to_Unifier"/>
      <sheetName val="EW_to_Unifier"/>
      <sheetName val="Prov_Sums"/>
      <sheetName val="Other_Amounts"/>
      <sheetName val="Div_07_Thermal_&amp;_Moisture"/>
      <sheetName val="Status_Summary"/>
      <sheetName val="Trade Summary"/>
      <sheetName val="PROCTOR"/>
      <sheetName val="[SHOPLIST.xls]/VWVU))tÏØ0__7"/>
      <sheetName val="税费"/>
      <sheetName val="Tender Docs"/>
      <sheetName val="PENALTY"/>
      <sheetName val="Miral Emails"/>
      <sheetName val="LOAs (061619)"/>
      <sheetName val="Contract Conditions (Tender)"/>
      <sheetName val="Contract Qualifications"/>
      <sheetName val="YVPI &amp; GII"/>
      <sheetName val="LOA (live sheet)"/>
      <sheetName val="LOA Log (082419)"/>
      <sheetName val="FU"/>
      <sheetName val="Key Docs Ref."/>
      <sheetName val="To Mr. Boota (072519)"/>
      <sheetName val="GFA_HQ_Building21"/>
      <sheetName val="GFA_Conference20"/>
      <sheetName val="BQ_External20"/>
      <sheetName val="Projet,_methodes_&amp;_couts18"/>
      <sheetName val="Risques_majeurs_&amp;_Frais_Ind_18"/>
      <sheetName val="Penthouse_Apartment19"/>
      <sheetName val="LABOUR_HISTOGRAM20"/>
      <sheetName val="StattCo_yCharges19"/>
      <sheetName val="Chiet_tinh_dz2219"/>
      <sheetName val="Chiet_tinh_dz3519"/>
      <sheetName val="Raw_Data19"/>
      <sheetName val="CT_Thang_Mo19"/>
      <sheetName val="LEVEL_SHEET19"/>
      <sheetName val="SPT_vs_PHI19"/>
      <sheetName val="@risk_rents_and_incentives19"/>
      <sheetName val="Car_park_lease19"/>
      <sheetName val="Net_rent_analysis19"/>
      <sheetName val="Poz-1_19"/>
      <sheetName val="Lab_Cum_Hist19"/>
      <sheetName val="Graph_Data_(DO_NOT_PRINT)19"/>
      <sheetName val="Bill_No__219"/>
      <sheetName val="budget_summary_(2)18"/>
      <sheetName val="Budget_Analysis_Summary18"/>
      <sheetName val="Customize_Your_Invoice19"/>
      <sheetName val="HVAC_BoQ19"/>
      <sheetName val="FOL_-_Bar19"/>
      <sheetName val="Tender_Summary19"/>
      <sheetName val="Insurance_Ext19"/>
      <sheetName val="CT__PL18"/>
      <sheetName val="intr_stool_brkup18"/>
      <sheetName val="Top_sheet18"/>
      <sheetName val="Rate_analysis13"/>
      <sheetName val="PROJECT_BRIEF16"/>
      <sheetName val="Body_Sheet18"/>
      <sheetName val="1_0_Executive_Summary18"/>
      <sheetName val="C_(3)16"/>
      <sheetName val="Ap_A16"/>
      <sheetName val="Bill_217"/>
      <sheetName val="2_Div_14_16"/>
      <sheetName val="Bill_116"/>
      <sheetName val="Bill_316"/>
      <sheetName val="Bill_416"/>
      <sheetName val="Bill_516"/>
      <sheetName val="Bill_616"/>
      <sheetName val="Bill_716"/>
      <sheetName val="SHOPLIST_xls15"/>
      <sheetName val="Dubai_golf15"/>
      <sheetName val="beam-reinft-IIInd_floor15"/>
      <sheetName val="Invoice_Summary15"/>
      <sheetName val="POWER_ASSUMPTIONS15"/>
      <sheetName val="beam-reinft-machine_rm15"/>
      <sheetName val="WITHOUT_C&amp;I_PROFIT_(3)14"/>
      <sheetName val="Civil_Boq14"/>
      <sheetName val="BILL_COV12"/>
      <sheetName val="Ra__stair12"/>
      <sheetName val="Activity_List14"/>
      <sheetName val="PA-_Consutant_12"/>
      <sheetName val="HIRED_LABOUR_CODE12"/>
      <sheetName val="foot-slab_reinft12"/>
      <sheetName val="Materials_Cost(PCC)11"/>
      <sheetName val="India_F&amp;S_Template11"/>
      <sheetName val="IO_LIST11"/>
      <sheetName val="Material_11"/>
      <sheetName val="Quote_Sheet11"/>
      <sheetName val="Day_work11"/>
      <sheetName val="DETAILED__BOQ12"/>
      <sheetName val="M-Book_for_Conc12"/>
      <sheetName val="M-Book_for_FW12"/>
      <sheetName val="Softscape_Buildup14"/>
      <sheetName val="Mat'l_Rate14"/>
      <sheetName val="Eq__Mobilization10"/>
      <sheetName val="w't_table9"/>
      <sheetName val="BOQ_Direct_selling_cost11"/>
      <sheetName val="PointNo_59"/>
      <sheetName val="CHART_OF_ACCOUNTS10"/>
      <sheetName val="E-Bill_No_6_A-O10"/>
      <sheetName val="VALVE_CHAMBERS11"/>
      <sheetName val="Fire_Hydrants11"/>
      <sheetName val="B_GATE_VALVE11"/>
      <sheetName val="Sub_G1_Fire11"/>
      <sheetName val="Sub_G12_Fire11"/>
      <sheetName val="B185-B-9_110"/>
      <sheetName val="B185-B-9_210"/>
      <sheetName val="B09_110"/>
      <sheetName val="PMWeb_data10"/>
      <sheetName val="SS_MH10"/>
      <sheetName val="Div__0210"/>
      <sheetName val="Div__0310"/>
      <sheetName val="Div__0410"/>
      <sheetName val="Div__0510"/>
      <sheetName val="Div__0610"/>
      <sheetName val="Div__0710"/>
      <sheetName val="Div__0810"/>
      <sheetName val="Div__0910"/>
      <sheetName val="Div__1010"/>
      <sheetName val="Div__1110"/>
      <sheetName val="Div__1210"/>
      <sheetName val="Div_1310"/>
      <sheetName val="EXTERNAL_WORKS10"/>
      <sheetName val="PRODUCTIVITY_RATE10"/>
      <sheetName val="U_R_A_-_MASONRY10"/>
      <sheetName val="U_R_A_-_PLASTERING10"/>
      <sheetName val="U_R_A_-_TILING10"/>
      <sheetName val="U_R_A_-_GRANITE10"/>
      <sheetName val="V_C_2_-_EARTHWORK10"/>
      <sheetName val="V_C_9_-_CERAMIC10"/>
      <sheetName val="V_C_9_-_FINISHES10"/>
      <sheetName val="Elemental_Buildup9"/>
      <sheetName val="bill_nb2-Plumbing_&amp;_Drainag9"/>
      <sheetName val="Pl_&amp;_Dr_B9"/>
      <sheetName val="Pl_&amp;_Dr_G9"/>
      <sheetName val="Pl_&amp;_Dr_M9"/>
      <sheetName val="Pl_&amp;_Dr_19"/>
      <sheetName val="Pl_&amp;_Dr_29"/>
      <sheetName val="Pl_&amp;_Dr_39"/>
      <sheetName val="Pl_&amp;_Dr_49"/>
      <sheetName val="Pl_&amp;_Dr_59"/>
      <sheetName val="Pl_&amp;_Dr_69"/>
      <sheetName val="Pl_&amp;_Dr_79"/>
      <sheetName val="Pl_&amp;_Dr_89"/>
      <sheetName val="Pl_&amp;_Dr_R9"/>
      <sheetName val="FF_B9"/>
      <sheetName val="FF_G9"/>
      <sheetName val="FF_M9"/>
      <sheetName val="FF_19"/>
      <sheetName val="FF_2_9"/>
      <sheetName val="FF_39"/>
      <sheetName val="FF_49"/>
      <sheetName val="FF_59"/>
      <sheetName val="FF_6_9"/>
      <sheetName val="FF_79"/>
      <sheetName val="FF_89"/>
      <sheetName val="FF_R9"/>
      <sheetName val="bill_nb3-FF9"/>
      <sheetName val="HVAC_B9"/>
      <sheetName val="HVAC_G9"/>
      <sheetName val="HVAC_M9"/>
      <sheetName val="HVAC_19"/>
      <sheetName val="HVAC_29"/>
      <sheetName val="HVAC_39"/>
      <sheetName val="HVAC_49"/>
      <sheetName val="HVAC_59"/>
      <sheetName val="HVAC_69"/>
      <sheetName val="HVAC_79"/>
      <sheetName val="HVAC_89"/>
      <sheetName val="HVAC_R9"/>
      <sheetName val="bill_nb4-HVAC9"/>
      <sheetName val="SC_B9"/>
      <sheetName val="SC_G9"/>
      <sheetName val="SC_M9"/>
      <sheetName val="SC_19"/>
      <sheetName val="SC_29"/>
      <sheetName val="SC_39"/>
      <sheetName val="SC_49"/>
      <sheetName val="SC_59"/>
      <sheetName val="SC_69"/>
      <sheetName val="SC_79"/>
      <sheetName val="SC_89"/>
      <sheetName val="SC_R9"/>
      <sheetName val="AV_B9"/>
      <sheetName val="AV_G9"/>
      <sheetName val="AV_M9"/>
      <sheetName val="AV_19"/>
      <sheetName val="AV_29"/>
      <sheetName val="AV_39"/>
      <sheetName val="AV_49"/>
      <sheetName val="AV_59"/>
      <sheetName val="AV_69"/>
      <sheetName val="AV_79"/>
      <sheetName val="AV_89"/>
      <sheetName val="EL_B9"/>
      <sheetName val="EL_M9"/>
      <sheetName val="EL_19"/>
      <sheetName val="EL_29"/>
      <sheetName val="EL_39"/>
      <sheetName val="EL_49"/>
      <sheetName val="EL_59"/>
      <sheetName val="EL_69"/>
      <sheetName val="EL_79"/>
      <sheetName val="EL_89"/>
      <sheetName val="EL_R9"/>
      <sheetName val="EL_TR9"/>
      <sheetName val="8-_EL9"/>
      <sheetName val="FA_B9"/>
      <sheetName val="FA_G9"/>
      <sheetName val="FA_M9"/>
      <sheetName val="FA_19"/>
      <sheetName val="FA_29"/>
      <sheetName val="FA_39"/>
      <sheetName val="FA_49"/>
      <sheetName val="FA_59"/>
      <sheetName val="FA_69"/>
      <sheetName val="FA_79"/>
      <sheetName val="FA_89"/>
      <sheetName val="FA_R9"/>
      <sheetName val="9-_FA9"/>
      <sheetName val="Working_for_RCC10"/>
      <sheetName val="Division_229"/>
      <sheetName val="Division_49"/>
      <sheetName val="Division_59"/>
      <sheetName val="Division_69"/>
      <sheetName val="Division_79"/>
      <sheetName val="Division_89"/>
      <sheetName val="Division_99"/>
      <sheetName val="Division_109"/>
      <sheetName val="Division_129"/>
      <sheetName val="Division_149"/>
      <sheetName val="Division_2112"/>
      <sheetName val="Division_2210"/>
      <sheetName val="Division_239"/>
      <sheetName val="Division_269"/>
      <sheetName val="Division_279"/>
      <sheetName val="Division_289"/>
      <sheetName val="Division_319"/>
      <sheetName val="Division_329"/>
      <sheetName val="Division_339"/>
      <sheetName val="Material_List_9"/>
      <sheetName val="2_2)Revised_Cash_Flow9"/>
      <sheetName val="입찰내역_발주처_양식9"/>
      <sheetName val="Chiet_t9"/>
      <sheetName val="Staffing_and_Rates_IA9"/>
      <sheetName val="Index_List9"/>
      <sheetName val="Type_List9"/>
      <sheetName val="File_Types9"/>
      <sheetName val="Summary_of_Work7"/>
      <sheetName val="Employee_List7"/>
      <sheetName val="PRECAST_lightconc-II11"/>
      <sheetName val="final_abstract11"/>
      <sheetName val="/VWVU))tÏØ0__10"/>
      <sheetName val="LIST_DO_NOT_REMOVE8"/>
      <sheetName val="Staff_Acco_7"/>
      <sheetName val="TBAL9697_-group_wise__sdpl7"/>
      <sheetName val="B6_2_8"/>
      <sheetName val="SITE_WORK6"/>
      <sheetName val="Project_Cost_Breakdown7"/>
      <sheetName val="Rate_summary6"/>
      <sheetName val="d-safe_DELUXE6"/>
      <sheetName val="Item-_Compact7"/>
      <sheetName val="E_&amp;_R7"/>
      <sheetName val="Рабочий_лист6"/>
      <sheetName val="Back_up6"/>
      <sheetName val="PT_141-_Site_A_Landscape6"/>
      <sheetName val="Duct_Accesories6"/>
      <sheetName val="Annex_1_Sect_3a7"/>
      <sheetName val="Annex_1_Sect_3a_17"/>
      <sheetName val="Annex_1_Sect_3b7"/>
      <sheetName val="Annex_1_Sect_3c7"/>
      <sheetName val="HOURLY_RATES7"/>
      <sheetName val="RAB_AR&amp;STR6"/>
      <sheetName val="????_???_??6"/>
      <sheetName val="INDIGINEOUS_ITEMS_6"/>
      <sheetName val="[SHOPLIST_xls]70,/0s«iÆøí¬i6"/>
      <sheetName val="train_cash6"/>
      <sheetName val="accom_cash6"/>
      <sheetName val="Mall_waterproofing6"/>
      <sheetName val="MSCP_waterproofing6"/>
      <sheetName val="Common_Variables6"/>
      <sheetName val="Labour_&amp;_Plant6"/>
      <sheetName val="Ave_wtd_rates6"/>
      <sheetName val="Debits_as_on_12_04_086"/>
      <sheetName val="STAFFSCHED_6"/>
      <sheetName val="TRIAL_BALANCE6"/>
      <sheetName val="[SHOPLIST_xls][SHOPLIST_xls]709"/>
      <sheetName val="GPL_Revenu_Update6"/>
      <sheetName val="DO_NOT_TOUCH6"/>
      <sheetName val="Work_Type6"/>
      <sheetName val="Geneí¬_i5"/>
      <sheetName val="Risk_Breakdown_Structure5"/>
      <sheetName val="Equipment_Rates3"/>
      <sheetName val="Resumo_Empreitadas2"/>
      <sheetName val="PROJECT_BRIEF(EX_NEW)6"/>
      <sheetName val="Materials_2"/>
      <sheetName val="Mix_Design2"/>
      <sheetName val="E_H_-_H__W_P_3"/>
      <sheetName val="E__H__Treatment_for_pile_cap3"/>
      <sheetName val="Form_63"/>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Bill_8_Doors_&amp;_Windows3"/>
      <sheetName val="Bill_9_Finishes_3"/>
      <sheetName val="Bill_10_Specialities3"/>
      <sheetName val="Cashflow_projection3"/>
      <sheetName val="Floor_Box_4"/>
      <sheetName val="[SHOPLIST_xls][SHOPLIST_xls]710"/>
      <sheetName val="Z-_GENERAL_PRICE_SUMMARY3"/>
      <sheetName val="steel_total5"/>
      <sheetName val="ELE_BOQ5"/>
      <sheetName val="PPA_Summary2"/>
      <sheetName val="Area_Breakdown_PER_LEVEL_LINK2"/>
      <sheetName val="CF_Input2"/>
      <sheetName val="DATA_INPUT2"/>
      <sheetName val="Vordruck-Nr__7_1_3_D2"/>
      <sheetName val="M&amp;A_D2"/>
      <sheetName val="M&amp;A_E2"/>
      <sheetName val="M&amp;A_G2"/>
      <sheetName val="AREA_OF_APPLICATION5"/>
      <sheetName val="[SHOPLIST_xls]702"/>
      <sheetName val="[SHOPLIST_xls]70,2"/>
      <sheetName val="Base_BM-rebar2"/>
      <sheetName val="%_prog_figs_-u5_and_total2"/>
      <sheetName val="_VWVU))tÏØ0__4"/>
      <sheetName val="Service_Type2"/>
      <sheetName val="Contract_Division2"/>
      <sheetName val="SubContract_Type2"/>
      <sheetName val="_SHOPLIST_xls_702"/>
      <sheetName val="_SHOPLIST_xls_70,_0s«iÆøí¬i2"/>
      <sheetName val="1_2_Staff_Schedule3"/>
      <sheetName val="[SHOPLIST_xls]/VW2"/>
      <sheetName val="[SHOPLIST_xls]/VWVU))tÏØ0__7"/>
      <sheetName val="[SHOPLIST_xls]/VWVU))tÏØ0__8"/>
      <sheetName val="[SHOPLIST_xls]/VWVU))tÏØ0__13"/>
      <sheetName val="[SHOPLIST_xls]/VWVU))tÏØ0__22"/>
      <sheetName val="[SHOPLIST_xls][SHOPLIST_xls][S2"/>
      <sheetName val="Bill_102"/>
      <sheetName val="Cost_Heading2"/>
      <sheetName val="D_&amp;_W_sizes2"/>
      <sheetName val="SOPMA_DD2"/>
      <sheetName val="Data_Sheet2"/>
      <sheetName val="Attach_4-182"/>
      <sheetName val="Data_I_(2)2"/>
      <sheetName val="rEFERENCES_2"/>
      <sheetName val="PRICE_INFO2"/>
      <sheetName val="RC_SUMMARY2"/>
      <sheetName val="LABOUR_PRODUCTIVITY-TAV2"/>
      <sheetName val="MATERIAL_PRICES2"/>
      <sheetName val="P-100_MRF_DB_R12"/>
      <sheetName val="tender_allowances2"/>
      <sheetName val="_Summary_BKG_0342"/>
      <sheetName val="BILL_3R2"/>
      <sheetName val="BLOCK-A_(MEA_SHEET)2"/>
      <sheetName val="Labour_Costs2"/>
      <sheetName val="Ewaan_Show_Kitchen_(2)2"/>
      <sheetName val="Cash_Flow_Working2"/>
      <sheetName val="MN_T_B_2"/>
      <sheetName val="Site_Dev_BOQ2"/>
      <sheetName val="May_052"/>
      <sheetName val="April_052"/>
      <sheetName val="Aug_052"/>
      <sheetName val="July_052"/>
      <sheetName val="June_052"/>
      <sheetName val="Nov_052"/>
      <sheetName val="Oct_052"/>
      <sheetName val="Sep_052"/>
      <sheetName val="[SHOPLIST_xls]/VWVU))tÏØ0__32"/>
      <sheetName val="[SHOPLIST_xls]70,/0s«_iÆø_í¬_i2"/>
      <sheetName val="[SHOPLIST_xls]70?,/0?s«i?Æøí¬i2"/>
      <sheetName val="precast_RC_element1"/>
      <sheetName val="pile_Fabrication1"/>
      <sheetName val="New_Bld1"/>
      <sheetName val="Dash_board1"/>
      <sheetName val="Qtys_ZamZam_(Del__before)1"/>
      <sheetName val="Qtys_Relocation_(Del_before)1"/>
      <sheetName val="_Qtys_Sub_&amp;_Tents_(Del__before1"/>
      <sheetName val="Qtys__Signages_(Del__before)1"/>
      <sheetName val="Qtys_Temporary_Passages_(Del)1"/>
      <sheetName val="_Qtys_Ser__Rooms_(Del_before)1"/>
      <sheetName val="Finansal_tamamlanma_Eğrisi1"/>
      <sheetName val="Sec__A-PQ1"/>
      <sheetName val="Preamble_B1"/>
      <sheetName val="Sec__C-Dayworks1"/>
      <sheetName val="d5_1"/>
      <sheetName val="2_Plex1"/>
      <sheetName val="Sheet1_(2)1"/>
      <sheetName val="4_Plex1"/>
      <sheetName val="6_Plex_1"/>
      <sheetName val="Detailed_Summary1"/>
      <sheetName val="Sheet1_(3)1"/>
      <sheetName val="Sheet1_(4)1"/>
      <sheetName val="Appendix_B1"/>
      <sheetName val="2F_회의실견적(5_14_일대)1"/>
      <sheetName val="_HIT-&gt;HMC_견적(3900)1"/>
      <sheetName val="HB_CEC_schd_4_21"/>
      <sheetName val="HB_CEC_schd_4_31"/>
      <sheetName val="HB_CEC_schd_5_21"/>
      <sheetName val="HB_CEC_schd_6_21"/>
      <sheetName val="HB_CEC_schd_7_21"/>
      <sheetName val="HB_CEC_schd_9_21"/>
      <sheetName val="Doha_Farm1"/>
      <sheetName val="Dropdown_List1"/>
      <sheetName val="BOQ_(2)1"/>
      <sheetName val="LABOUR_RATE1"/>
      <sheetName val="Material_Rate1"/>
      <sheetName val="Labor_abs-PW1"/>
      <sheetName val="Labor_abs-NMR1"/>
      <sheetName val="kppl_pl1"/>
      <sheetName val="Basic_Rates1"/>
      <sheetName val="Combined_Results_1"/>
      <sheetName val="Labour_Rate_1"/>
      <sheetName val="Asset_Allocation_(CR)1"/>
      <sheetName val="Project_Benchmarking1"/>
      <sheetName val="1_-_Main_Building1"/>
      <sheetName val="1_-_Summary1"/>
      <sheetName val="2_-_Landscaping_Works1"/>
      <sheetName val="2_-_Summary1"/>
      <sheetName val="4_-_Bldg_Infra1"/>
      <sheetName val="4_-_Summary1"/>
      <sheetName val="Dashboard_(1)1"/>
      <sheetName val="VO_Agreed_to_Unifier_Sum1"/>
      <sheetName val="VO_Not_yet_Agreed_to_Unifier1"/>
      <sheetName val="VO_Anticipated_to_Unifier1"/>
      <sheetName val="EW_to_Unifier1"/>
      <sheetName val="Prov_Sums1"/>
      <sheetName val="Other_Amounts1"/>
      <sheetName val="Div_07_Thermal_&amp;_Moisture1"/>
      <sheetName val="Data_Validation1"/>
      <sheetName val="Div26_-_Elect1"/>
      <sheetName val="CHUNG_CU_CARRILON1"/>
      <sheetName val="Status_Summary1"/>
      <sheetName val="AOP_Summary-22"/>
      <sheetName val="_SHOPLIST_xls__SHOPLIST_xls_701"/>
      <sheetName val="_SHOPLIST_xls__SHOPLIST_xls_702"/>
      <sheetName val="_SHOPLIST_xls__SHOPLIST_xls_703"/>
      <sheetName val="___________1"/>
      <sheetName val="[SHOPLIST_xls]/VWVU))tÏØ0__42"/>
      <sheetName val="[SHOPLIST_xls]/VWVU))tÏØ0__52"/>
      <sheetName val="[SHOPLIST_xls]/VWVU))tÏØ0__61"/>
      <sheetName val="[SHOPLIST_xls][SHOPLIST_xls]711"/>
      <sheetName val="Sheet_Index"/>
      <sheetName val="Balance_Sheet"/>
      <sheetName val="New_Rates"/>
      <sheetName val="Labour_Rates"/>
      <sheetName val="Status_"/>
      <sheetName val="CLIENT_BUDGET"/>
      <sheetName val="Reco-June_2019"/>
      <sheetName val="REMINING_PROGRESS"/>
      <sheetName val="OS&amp;E__IT"/>
      <sheetName val="PAID_AMOUNT"/>
      <sheetName val="IPA_21"/>
      <sheetName val="Order_by_owner"/>
      <sheetName val="PERLIM__Sammary"/>
      <sheetName val="RECOVER_OF_DOUBLE_PAYMENT"/>
      <sheetName val="rathath_al_matar"/>
      <sheetName val="INTERNAL_LINE_"/>
      <sheetName val="MINOVA_AL_DEYAR"/>
      <sheetName val="BLUE_RHINE"/>
      <sheetName val="NATIONAL_PAINT"/>
      <sheetName val="FIRE_RATED"/>
      <sheetName val="Summary_"/>
      <sheetName val="B04-A_-_DIA_SUDEER"/>
      <sheetName val="04D_-_Tanmyat"/>
      <sheetName val="13-_B04-B_&amp;_C"/>
      <sheetName val="_SITE_09_B04-B&amp;C-AFAQ"/>
      <sheetName val="Model"/>
      <sheetName val="CONSTRUCTION COMPONENT"/>
      <sheetName val="02"/>
      <sheetName val="03"/>
      <sheetName val="04"/>
      <sheetName val="01"/>
      <sheetName val="钢筋"/>
      <sheetName val="PLT-SUM"/>
      <sheetName val="ConferenceCentre_x005f_x005f_x0"/>
      <sheetName val="Geneí¬_x005f_x005f_x005f_x0008_"/>
      <sheetName val="70_x005f_x005f_x005f_x0000_,_0_"/>
      <sheetName val="B-3.2 EB"/>
      <sheetName val="Ragama"/>
      <sheetName val="B-3"/>
      <sheetName val="Qty-UG"/>
      <sheetName val="KP1590_E"/>
      <sheetName val="Build-up"/>
      <sheetName val="[SHOPLIST.xls][SH"/>
      <sheetName val="Estimate for approval"/>
      <sheetName val="CIF COST ITEM"/>
      <sheetName val="Rates for public areas"/>
      <sheetName val="GFA_HQ_Building22"/>
      <sheetName val="GFA_Conference21"/>
      <sheetName val="BQ_External21"/>
      <sheetName val="Penthouse_Apartment20"/>
      <sheetName val="StattCo_yCharges20"/>
      <sheetName val="LABOUR_HISTOGRAM21"/>
      <sheetName val="Raw_Data20"/>
      <sheetName val="Chiet_tinh_dz2220"/>
      <sheetName val="Chiet_tinh_dz3520"/>
      <sheetName val="@risk_rents_and_incentives20"/>
      <sheetName val="Car_park_lease20"/>
      <sheetName val="Net_rent_analysis20"/>
      <sheetName val="Poz-1_20"/>
      <sheetName val="CT_Thang_Mo20"/>
      <sheetName val="Lab_Cum_Hist20"/>
      <sheetName val="Graph_Data_(DO_NOT_PRINT)20"/>
      <sheetName val="Bill_No__220"/>
      <sheetName val="budget_summary_(2)19"/>
      <sheetName val="Budget_Analysis_Summary19"/>
      <sheetName val="CT__PL19"/>
      <sheetName val="FOL_-_Bar20"/>
      <sheetName val="LEVEL_SHEET20"/>
      <sheetName val="SPT_vs_PHI20"/>
      <sheetName val="Tender_Summary20"/>
      <sheetName val="Insurance_Ext20"/>
      <sheetName val="Projet,_methodes_&amp;_couts19"/>
      <sheetName val="Risques_majeurs_&amp;_Frais_Ind_19"/>
      <sheetName val="Customize_Your_Invoice20"/>
      <sheetName val="HVAC_BoQ20"/>
      <sheetName val="Top_sheet19"/>
      <sheetName val="intr_stool_brkup19"/>
      <sheetName val="Body_Sheet19"/>
      <sheetName val="1_0_Executive_Summary19"/>
      <sheetName val="2_Div_14_17"/>
      <sheetName val="Bill_218"/>
      <sheetName val="Invoice_Summary16"/>
      <sheetName val="SHOPLIST_xls16"/>
      <sheetName val="Ap_A17"/>
      <sheetName val="PROJECT_BRIEF17"/>
      <sheetName val="Bill_117"/>
      <sheetName val="Bill_317"/>
      <sheetName val="Bill_417"/>
      <sheetName val="Bill_517"/>
      <sheetName val="Bill_617"/>
      <sheetName val="Bill_717"/>
      <sheetName val="beam-reinft-IIInd_floor16"/>
      <sheetName val="POWER_ASSUMPTIONS16"/>
      <sheetName val="Dubai_golf16"/>
      <sheetName val="beam-reinft-machine_rm16"/>
      <sheetName val="C_(3)17"/>
      <sheetName val="Softscape_Buildup15"/>
      <sheetName val="Mat'l_Rate15"/>
      <sheetName val="Civil_Boq15"/>
      <sheetName val="HIRED_LABOUR_CODE13"/>
      <sheetName val="PA-_Consutant_13"/>
      <sheetName val="foot-slab_reinft13"/>
      <sheetName val="Activity_List15"/>
      <sheetName val="Day_work12"/>
      <sheetName val="Div__0211"/>
      <sheetName val="Div__0311"/>
      <sheetName val="Div__0411"/>
      <sheetName val="Div__0511"/>
      <sheetName val="Div__0611"/>
      <sheetName val="Div__0711"/>
      <sheetName val="Div__0811"/>
      <sheetName val="Div__0911"/>
      <sheetName val="Div__1011"/>
      <sheetName val="Div__1111"/>
      <sheetName val="Div__1211"/>
      <sheetName val="Div_1311"/>
      <sheetName val="EXTERNAL_WORKS11"/>
      <sheetName val="PRODUCTIVITY_RATE11"/>
      <sheetName val="U_R_A_-_MASONRY11"/>
      <sheetName val="U_R_A_-_PLASTERING11"/>
      <sheetName val="U_R_A_-_TILING11"/>
      <sheetName val="U_R_A_-_GRANITE11"/>
      <sheetName val="V_C_2_-_EARTHWORK11"/>
      <sheetName val="V_C_9_-_CERAMIC11"/>
      <sheetName val="V_C_9_-_FINISHES11"/>
      <sheetName val="WITHOUT_C&amp;I_PROFIT_(3)15"/>
      <sheetName val="BILL_COV13"/>
      <sheetName val="DETAILED__BOQ13"/>
      <sheetName val="M-Book_for_Conc13"/>
      <sheetName val="M-Book_for_FW13"/>
      <sheetName val="Ra__stair13"/>
      <sheetName val="Materials_Cost(PCC)12"/>
      <sheetName val="India_F&amp;S_Template12"/>
      <sheetName val="IO_LIST12"/>
      <sheetName val="Material_12"/>
      <sheetName val="Quote_Sheet12"/>
      <sheetName val="VALVE_CHAMBERS12"/>
      <sheetName val="Fire_Hydrants12"/>
      <sheetName val="B_GATE_VALVE12"/>
      <sheetName val="Sub_G1_Fire12"/>
      <sheetName val="Sub_G12_Fire12"/>
      <sheetName val="Elemental_Buildup10"/>
      <sheetName val="Working_for_RCC11"/>
      <sheetName val="BOQ_Direct_selling_cost12"/>
      <sheetName val="Eq__Mobilization11"/>
      <sheetName val="PointNo_510"/>
      <sheetName val="w't_table10"/>
      <sheetName val="bill_nb2-Plumbing_&amp;_Drainag10"/>
      <sheetName val="Pl_&amp;_Dr_B10"/>
      <sheetName val="Pl_&amp;_Dr_G10"/>
      <sheetName val="Pl_&amp;_Dr_M10"/>
      <sheetName val="Pl_&amp;_Dr_110"/>
      <sheetName val="Pl_&amp;_Dr_210"/>
      <sheetName val="Pl_&amp;_Dr_310"/>
      <sheetName val="Pl_&amp;_Dr_410"/>
      <sheetName val="Pl_&amp;_Dr_510"/>
      <sheetName val="Pl_&amp;_Dr_610"/>
      <sheetName val="Pl_&amp;_Dr_710"/>
      <sheetName val="Pl_&amp;_Dr_810"/>
      <sheetName val="Pl_&amp;_Dr_R10"/>
      <sheetName val="FF_B10"/>
      <sheetName val="FF_G10"/>
      <sheetName val="FF_M10"/>
      <sheetName val="FF_110"/>
      <sheetName val="FF_2_10"/>
      <sheetName val="FF_310"/>
      <sheetName val="FF_410"/>
      <sheetName val="FF_510"/>
      <sheetName val="FF_6_10"/>
      <sheetName val="FF_710"/>
      <sheetName val="FF_810"/>
      <sheetName val="FF_R10"/>
      <sheetName val="bill_nb3-FF10"/>
      <sheetName val="HVAC_B10"/>
      <sheetName val="HVAC_G10"/>
      <sheetName val="HVAC_M10"/>
      <sheetName val="HVAC_110"/>
      <sheetName val="HVAC_210"/>
      <sheetName val="HVAC_310"/>
      <sheetName val="HVAC_410"/>
      <sheetName val="HVAC_510"/>
      <sheetName val="HVAC_610"/>
      <sheetName val="HVAC_710"/>
      <sheetName val="HVAC_810"/>
      <sheetName val="HVAC_R10"/>
      <sheetName val="bill_nb4-HVAC10"/>
      <sheetName val="SC_B10"/>
      <sheetName val="SC_G10"/>
      <sheetName val="SC_M10"/>
      <sheetName val="SC_110"/>
      <sheetName val="SC_210"/>
      <sheetName val="SC_310"/>
      <sheetName val="SC_410"/>
      <sheetName val="SC_510"/>
      <sheetName val="SC_610"/>
      <sheetName val="SC_710"/>
      <sheetName val="SC_810"/>
      <sheetName val="SC_R10"/>
      <sheetName val="AV_B10"/>
      <sheetName val="AV_G10"/>
      <sheetName val="AV_M10"/>
      <sheetName val="AV_110"/>
      <sheetName val="AV_210"/>
      <sheetName val="AV_310"/>
      <sheetName val="AV_410"/>
      <sheetName val="AV_510"/>
      <sheetName val="AV_610"/>
      <sheetName val="AV_710"/>
      <sheetName val="AV_810"/>
      <sheetName val="EL_B10"/>
      <sheetName val="EL_M10"/>
      <sheetName val="EL_110"/>
      <sheetName val="EL_210"/>
      <sheetName val="EL_310"/>
      <sheetName val="EL_410"/>
      <sheetName val="EL_510"/>
      <sheetName val="EL_610"/>
      <sheetName val="EL_710"/>
      <sheetName val="EL_810"/>
      <sheetName val="EL_R10"/>
      <sheetName val="EL_TR10"/>
      <sheetName val="8-_EL10"/>
      <sheetName val="FA_B10"/>
      <sheetName val="FA_G10"/>
      <sheetName val="FA_M10"/>
      <sheetName val="FA_110"/>
      <sheetName val="FA_210"/>
      <sheetName val="FA_310"/>
      <sheetName val="FA_410"/>
      <sheetName val="FA_510"/>
      <sheetName val="FA_610"/>
      <sheetName val="FA_710"/>
      <sheetName val="FA_810"/>
      <sheetName val="FA_R10"/>
      <sheetName val="9-_FA10"/>
      <sheetName val="B185-B-9_111"/>
      <sheetName val="B185-B-9_211"/>
      <sheetName val="CHART_OF_ACCOUNTS11"/>
      <sheetName val="Index_List10"/>
      <sheetName val="Type_List10"/>
      <sheetName val="File_Types10"/>
      <sheetName val="E-Bill_No_6_A-O11"/>
      <sheetName val="PMWeb_data11"/>
      <sheetName val="SS_MH11"/>
      <sheetName val="Material_List_10"/>
      <sheetName val="2_2)Revised_Cash_Flow10"/>
      <sheetName val="B09_111"/>
      <sheetName val="Project_Cost_Breakdown8"/>
      <sheetName val="입찰내역_발주처_양식10"/>
      <sheetName val="Division_230"/>
      <sheetName val="Division_410"/>
      <sheetName val="Division_510"/>
      <sheetName val="Division_610"/>
      <sheetName val="Division_710"/>
      <sheetName val="Division_810"/>
      <sheetName val="Division_910"/>
      <sheetName val="Division_1010"/>
      <sheetName val="Division_1210"/>
      <sheetName val="Division_1410"/>
      <sheetName val="Division_2113"/>
      <sheetName val="Division_2211"/>
      <sheetName val="Division_2310"/>
      <sheetName val="Division_2610"/>
      <sheetName val="Division_2710"/>
      <sheetName val="Division_2810"/>
      <sheetName val="Division_3110"/>
      <sheetName val="Division_3210"/>
      <sheetName val="Division_3310"/>
      <sheetName val="LIST_DO_NOT_REMOVE9"/>
      <sheetName val="PRECAST_lightconc-II12"/>
      <sheetName val="final_abstract12"/>
      <sheetName val="Staff_Acco_8"/>
      <sheetName val="TBAL9697_-group_wise__sdpl8"/>
      <sheetName val="Chiet_t10"/>
      <sheetName val="Staffing_and_Rates_IA10"/>
      <sheetName val="B6_2_9"/>
      <sheetName val="Summary_of_Work8"/>
      <sheetName val="Employee_List8"/>
      <sheetName val="Item-_Compact8"/>
      <sheetName val="E_&amp;_R8"/>
      <sheetName val="Рабочий_лист7"/>
      <sheetName val="SITE_WORK7"/>
      <sheetName val="Rate_summary7"/>
      <sheetName val="RAB_AR&amp;STR7"/>
      <sheetName val="d-safe_DELUXE7"/>
      <sheetName val="Back_up7"/>
      <sheetName val="PT_141-_Site_A_Landscape7"/>
      <sheetName val="Annex_1_Sect_3a8"/>
      <sheetName val="Annex_1_Sect_3a_18"/>
      <sheetName val="Annex_1_Sect_3b8"/>
      <sheetName val="Annex_1_Sect_3c8"/>
      <sheetName val="HOURLY_RATES8"/>
      <sheetName val="train_cash7"/>
      <sheetName val="accom_cash7"/>
      <sheetName val="INDIGINEOUS_ITEMS_7"/>
      <sheetName val="Duct_Accesories7"/>
      <sheetName val="Mall_waterproofing7"/>
      <sheetName val="MSCP_waterproofing7"/>
      <sheetName val="????_???_??7"/>
      <sheetName val="Common_Variables7"/>
      <sheetName val="[SHOPLIST_xls]70,/0s«iÆøí¬i7"/>
      <sheetName val="GPL_Revenu_Update7"/>
      <sheetName val="DO_NOT_TOUCH7"/>
      <sheetName val="Work_Type7"/>
      <sheetName val="Labour_&amp;_Plant7"/>
      <sheetName val="Ave_wtd_rates7"/>
      <sheetName val="Debits_as_on_12_04_087"/>
      <sheetName val="STAFFSCHED_7"/>
      <sheetName val="TRIAL_BALANCE7"/>
      <sheetName val="PROJECT_BRIEF(EX_NEW)7"/>
      <sheetName val="AREA_OF_APPLICATION6"/>
      <sheetName val="Risk_Breakdown_Structure6"/>
      <sheetName val="Geneí¬_i6"/>
      <sheetName val="steel_total6"/>
      <sheetName val="ELE_BOQ6"/>
      <sheetName val="Resumo_Empreitadas3"/>
      <sheetName val="PPA_Summary3"/>
      <sheetName val="Mix_Design3"/>
      <sheetName val="%_prog_figs_-u5_and_total3"/>
      <sheetName val="/VWVU))tÏØ0__11"/>
      <sheetName val="Dash_board2"/>
      <sheetName val="Cost_any"/>
      <sheetName val="Set"/>
      <sheetName val="Laundry"/>
      <sheetName val="ARBQ"/>
      <sheetName val="SCHEDULE"/>
      <sheetName val="Recon Template"/>
      <sheetName val="/VWVU))tÏØ0__12"/>
      <sheetName val="GFA_HQ_Building23"/>
      <sheetName val="GFA_Conference22"/>
      <sheetName val="BQ_External22"/>
      <sheetName val="Penthouse_Apartment21"/>
      <sheetName val="Raw_Data21"/>
      <sheetName val="StattCo_yCharges21"/>
      <sheetName val="LEVEL_SHEET21"/>
      <sheetName val="SPT_vs_PHI21"/>
      <sheetName val="LABOUR_HISTOGRAM22"/>
      <sheetName val="Chiet_tinh_dz2221"/>
      <sheetName val="Chiet_tinh_dz3521"/>
      <sheetName val="@risk_rents_and_incentives21"/>
      <sheetName val="Car_park_lease21"/>
      <sheetName val="Net_rent_analysis21"/>
      <sheetName val="Poz-1_21"/>
      <sheetName val="Graph_Data_(DO_NOT_PRINT)21"/>
      <sheetName val="Bill_No__221"/>
      <sheetName val="CT_Thang_Mo21"/>
      <sheetName val="Lab_Cum_Hist21"/>
      <sheetName val="CT__PL20"/>
      <sheetName val="Projet,_methodes_&amp;_couts20"/>
      <sheetName val="Risques_majeurs_&amp;_Frais_Ind_20"/>
      <sheetName val="FOL_-_Bar21"/>
      <sheetName val="budget_summary_(2)20"/>
      <sheetName val="Budget_Analysis_Summary20"/>
      <sheetName val="intr_stool_brkup20"/>
      <sheetName val="Tender_Summary21"/>
      <sheetName val="Insurance_Ext21"/>
      <sheetName val="Customize_Your_Invoice21"/>
      <sheetName val="HVAC_BoQ21"/>
      <sheetName val="Body_Sheet20"/>
      <sheetName val="1_0_Executive_Summary20"/>
      <sheetName val="Top_sheet20"/>
      <sheetName val="Bill_219"/>
      <sheetName val="Ap_A18"/>
      <sheetName val="2_Div_14_18"/>
      <sheetName val="SHOPLIST_xls17"/>
      <sheetName val="beam-reinft-IIInd_floor17"/>
      <sheetName val="beam-reinft-machine_rm17"/>
      <sheetName val="Bill_118"/>
      <sheetName val="Bill_318"/>
      <sheetName val="Bill_418"/>
      <sheetName val="Bill_518"/>
      <sheetName val="Bill_618"/>
      <sheetName val="Bill_718"/>
      <sheetName val="POWER_ASSUMPTIONS17"/>
      <sheetName val="Civil_Boq16"/>
      <sheetName val="PROJECT_BRIEF18"/>
      <sheetName val="Invoice_Summary17"/>
      <sheetName val="C_(3)18"/>
      <sheetName val="Dubai_golf17"/>
      <sheetName val="Softscape_Buildup16"/>
      <sheetName val="Mat'l_Rate16"/>
      <sheetName val="WITHOUT_C&amp;I_PROFIT_(3)16"/>
      <sheetName val="Activity_List16"/>
      <sheetName val="HIRED_LABOUR_CODE14"/>
      <sheetName val="PA-_Consutant_14"/>
      <sheetName val="foot-slab_reinft14"/>
      <sheetName val="DETAILED__BOQ14"/>
      <sheetName val="M-Book_for_Conc14"/>
      <sheetName val="M-Book_for_FW14"/>
      <sheetName val="BILL_COV14"/>
      <sheetName val="Ra__stair14"/>
      <sheetName val="VALVE_CHAMBERS13"/>
      <sheetName val="Fire_Hydrants13"/>
      <sheetName val="B_GATE_VALVE13"/>
      <sheetName val="Sub_G1_Fire13"/>
      <sheetName val="Sub_G12_Fire13"/>
      <sheetName val="Eq__Mobilization12"/>
      <sheetName val="w't_table11"/>
      <sheetName val="Materials_Cost(PCC)13"/>
      <sheetName val="India_F&amp;S_Template13"/>
      <sheetName val="IO_LIST13"/>
      <sheetName val="Material_13"/>
      <sheetName val="Quote_Sheet13"/>
      <sheetName val="Day_work13"/>
      <sheetName val="bill_nb2-Plumbing_&amp;_Drainag11"/>
      <sheetName val="Pl_&amp;_Dr_B11"/>
      <sheetName val="Pl_&amp;_Dr_G11"/>
      <sheetName val="Pl_&amp;_Dr_M11"/>
      <sheetName val="Pl_&amp;_Dr_111"/>
      <sheetName val="Pl_&amp;_Dr_211"/>
      <sheetName val="Pl_&amp;_Dr_311"/>
      <sheetName val="Pl_&amp;_Dr_411"/>
      <sheetName val="Pl_&amp;_Dr_511"/>
      <sheetName val="Pl_&amp;_Dr_611"/>
      <sheetName val="Pl_&amp;_Dr_711"/>
      <sheetName val="Pl_&amp;_Dr_811"/>
      <sheetName val="Pl_&amp;_Dr_R11"/>
      <sheetName val="FF_B11"/>
      <sheetName val="FF_G11"/>
      <sheetName val="FF_M11"/>
      <sheetName val="FF_111"/>
      <sheetName val="FF_2_11"/>
      <sheetName val="FF_311"/>
      <sheetName val="FF_411"/>
      <sheetName val="FF_511"/>
      <sheetName val="FF_6_11"/>
      <sheetName val="FF_711"/>
      <sheetName val="FF_811"/>
      <sheetName val="FF_R11"/>
      <sheetName val="bill_nb3-FF11"/>
      <sheetName val="HVAC_B11"/>
      <sheetName val="HVAC_G11"/>
      <sheetName val="HVAC_M11"/>
      <sheetName val="HVAC_111"/>
      <sheetName val="HVAC_211"/>
      <sheetName val="HVAC_311"/>
      <sheetName val="HVAC_411"/>
      <sheetName val="HVAC_511"/>
      <sheetName val="HVAC_611"/>
      <sheetName val="HVAC_711"/>
      <sheetName val="HVAC_811"/>
      <sheetName val="HVAC_R11"/>
      <sheetName val="bill_nb4-HVAC11"/>
      <sheetName val="SC_B11"/>
      <sheetName val="SC_G11"/>
      <sheetName val="SC_M11"/>
      <sheetName val="SC_111"/>
      <sheetName val="SC_211"/>
      <sheetName val="SC_311"/>
      <sheetName val="SC_411"/>
      <sheetName val="SC_511"/>
      <sheetName val="SC_611"/>
      <sheetName val="SC_711"/>
      <sheetName val="SC_811"/>
      <sheetName val="SC_R11"/>
      <sheetName val="AV_B11"/>
      <sheetName val="AV_G11"/>
      <sheetName val="AV_M11"/>
      <sheetName val="AV_111"/>
      <sheetName val="AV_211"/>
      <sheetName val="AV_311"/>
      <sheetName val="AV_411"/>
      <sheetName val="AV_511"/>
      <sheetName val="AV_611"/>
      <sheetName val="AV_711"/>
      <sheetName val="AV_811"/>
      <sheetName val="EL_B11"/>
      <sheetName val="EL_M11"/>
      <sheetName val="EL_111"/>
      <sheetName val="EL_211"/>
      <sheetName val="EL_311"/>
      <sheetName val="EL_411"/>
      <sheetName val="EL_511"/>
      <sheetName val="EL_611"/>
      <sheetName val="EL_711"/>
      <sheetName val="EL_811"/>
      <sheetName val="EL_R11"/>
      <sheetName val="EL_TR11"/>
      <sheetName val="8-_EL11"/>
      <sheetName val="FA_B11"/>
      <sheetName val="FA_G11"/>
      <sheetName val="FA_M11"/>
      <sheetName val="FA_111"/>
      <sheetName val="FA_211"/>
      <sheetName val="FA_311"/>
      <sheetName val="FA_411"/>
      <sheetName val="FA_511"/>
      <sheetName val="FA_611"/>
      <sheetName val="FA_711"/>
      <sheetName val="FA_811"/>
      <sheetName val="FA_R11"/>
      <sheetName val="9-_FA11"/>
      <sheetName val="B09_112"/>
      <sheetName val="BOQ_Direct_selling_cost13"/>
      <sheetName val="CHART_OF_ACCOUNTS12"/>
      <sheetName val="Working_for_RCC12"/>
      <sheetName val="B185-B-9_112"/>
      <sheetName val="B185-B-9_212"/>
      <sheetName val="E-Bill_No_6_A-O12"/>
      <sheetName val="Div__0212"/>
      <sheetName val="Div__0312"/>
      <sheetName val="Div__0412"/>
      <sheetName val="Div__0512"/>
      <sheetName val="Div__0612"/>
      <sheetName val="Div__0712"/>
      <sheetName val="Div__0812"/>
      <sheetName val="Div__0912"/>
      <sheetName val="Div__1012"/>
      <sheetName val="Div__1112"/>
      <sheetName val="Div__1212"/>
      <sheetName val="Div_1312"/>
      <sheetName val="EXTERNAL_WORKS12"/>
      <sheetName val="PRODUCTIVITY_RATE12"/>
      <sheetName val="U_R_A_-_MASONRY12"/>
      <sheetName val="U_R_A_-_PLASTERING12"/>
      <sheetName val="U_R_A_-_TILING12"/>
      <sheetName val="U_R_A_-_GRANITE12"/>
      <sheetName val="V_C_2_-_EARTHWORK12"/>
      <sheetName val="V_C_9_-_CERAMIC12"/>
      <sheetName val="V_C_9_-_FINISHES12"/>
      <sheetName val="Division_240"/>
      <sheetName val="Division_411"/>
      <sheetName val="Division_511"/>
      <sheetName val="Division_611"/>
      <sheetName val="Division_711"/>
      <sheetName val="Division_811"/>
      <sheetName val="Division_911"/>
      <sheetName val="Division_1011"/>
      <sheetName val="Division_1211"/>
      <sheetName val="Division_1411"/>
      <sheetName val="Division_2114"/>
      <sheetName val="Division_2212"/>
      <sheetName val="Division_2311"/>
      <sheetName val="Division_2611"/>
      <sheetName val="Division_2711"/>
      <sheetName val="Division_2811"/>
      <sheetName val="Division_3111"/>
      <sheetName val="Division_3211"/>
      <sheetName val="Division_3311"/>
      <sheetName val="PMWeb_data12"/>
      <sheetName val="Elemental_Buildup11"/>
      <sheetName val="PointNo_511"/>
      <sheetName val="2_2)Revised_Cash_Flow11"/>
      <sheetName val="SS_MH12"/>
      <sheetName val="입찰내역_발주처_양식11"/>
      <sheetName val="Material_List_11"/>
      <sheetName val="LIST_DO_NOT_REMOVE10"/>
      <sheetName val="Index_List11"/>
      <sheetName val="Type_List11"/>
      <sheetName val="File_Types11"/>
      <sheetName val="Chiet_t11"/>
      <sheetName val="Staffing_and_Rates_IA11"/>
      <sheetName val="Project_Cost_Breakdown9"/>
      <sheetName val="PRECAST_lightconc-II13"/>
      <sheetName val="final_abstract13"/>
      <sheetName val="Staff_Acco_9"/>
      <sheetName val="TBAL9697_-group_wise__sdpl9"/>
      <sheetName val="Summary_of_Work9"/>
      <sheetName val="Employee_List9"/>
      <sheetName val="Рабочий_лист8"/>
      <sheetName val="B6_2_10"/>
      <sheetName val="Item-_Compact9"/>
      <sheetName val="E_&amp;_R9"/>
      <sheetName val="Annex_1_Sect_3a9"/>
      <sheetName val="Annex_1_Sect_3a_19"/>
      <sheetName val="Annex_1_Sect_3b9"/>
      <sheetName val="Annex_1_Sect_3c9"/>
      <sheetName val="HOURLY_RATES9"/>
      <sheetName val="SITE_WORK8"/>
      <sheetName val="d-safe_DELUXE8"/>
      <sheetName val="PT_141-_Site_A_Landscape8"/>
      <sheetName val="Rate_summary8"/>
      <sheetName val="RAB_AR&amp;STR8"/>
      <sheetName val="Back_up8"/>
      <sheetName val="train_cash8"/>
      <sheetName val="accom_cash8"/>
      <sheetName val="INDIGINEOUS_ITEMS_8"/>
      <sheetName val="Duct_Accesories8"/>
      <sheetName val="Mall_waterproofing8"/>
      <sheetName val="MSCP_waterproofing8"/>
      <sheetName val="????_???_??8"/>
      <sheetName val="Labour_&amp;_Plant8"/>
      <sheetName val="Ave_wtd_rates8"/>
      <sheetName val="Debits_as_on_12_04_088"/>
      <sheetName val="STAFFSCHED_8"/>
      <sheetName val="TRIAL_BALANCE8"/>
      <sheetName val="[SHOPLIST_xls]70,/0s«iÆøí¬i8"/>
      <sheetName val="Common_Variables8"/>
      <sheetName val="GPL_Revenu_Update8"/>
      <sheetName val="DO_NOT_TOUCH8"/>
      <sheetName val="Work_Type8"/>
      <sheetName val="PROJECT_BRIEF(EX_NEW)8"/>
      <sheetName val="AREA_OF_APPLICATION7"/>
      <sheetName val="Risk_Breakdown_Structure7"/>
      <sheetName val="Geneí¬_i7"/>
      <sheetName val="steel_total7"/>
      <sheetName val="ELE_BOQ7"/>
      <sheetName val="Z-_GENERAL_PRICE_SUMMARY4"/>
      <sheetName val="Resumo_Empreitadas4"/>
      <sheetName val="PPA_Summary4"/>
      <sheetName val="Mix_Design4"/>
      <sheetName val="%_prog_figs_-u5_and_total4"/>
      <sheetName val="_VWVU))tÏØ0__5"/>
      <sheetName val="Floor_Box_5"/>
      <sheetName val="[SHOPLIST_xls]/VW3"/>
      <sheetName val="[SHOPLIST_xls]/VWVU))tÏØ0__9"/>
      <sheetName val="[SHOPLIST_xls][SHOPLIST_xls][S3"/>
      <sheetName val="Dash_board3"/>
      <sheetName val="[SHOPLIST_xls]703"/>
      <sheetName val="[SHOPLIST_xls]70,3"/>
      <sheetName val="Base_BM-rebar3"/>
      <sheetName val="Materials_3"/>
      <sheetName val="Site_Dev_BOQ3"/>
      <sheetName val="Data_Sheet3"/>
      <sheetName val="tender_allowances3"/>
      <sheetName val="_Summary_BKG_0343"/>
      <sheetName val="BILL_3R3"/>
      <sheetName val="Area_Breakdown_PER_LEVEL_LINK3"/>
      <sheetName val="CF_Input3"/>
      <sheetName val="DATA_INPUT3"/>
      <sheetName val="Vordruck-Nr__7_1_3_D3"/>
      <sheetName val="M&amp;A_D3"/>
      <sheetName val="M&amp;A_E3"/>
      <sheetName val="M&amp;A_G3"/>
      <sheetName val="1_2_Staff_Schedule4"/>
      <sheetName val="Bill_103"/>
      <sheetName val="[SHOPLIST_xls]/VWVU))tÏØ0__14"/>
      <sheetName val="[SHOPLIST_xls]/VWVU))tÏØ0__23"/>
      <sheetName val="[SHOPLIST_xls]/VWVU))tÏØ0__33"/>
      <sheetName val="[SHOPLIST_xls]70,/0s«_iÆø_í¬_i3"/>
      <sheetName val="[SHOPLIST_xls]70?,/0?s«i?Æøí¬i3"/>
      <sheetName val="Labour_Costs3"/>
      <sheetName val="BLOCK-A_(MEA_SHEET)3"/>
      <sheetName val="/VWVU))tÏØ0__17"/>
      <sheetName val="GFA_HQ_Building28"/>
      <sheetName val="GFA_Conference27"/>
      <sheetName val="BQ_External27"/>
      <sheetName val="Penthouse_Apartment26"/>
      <sheetName val="Raw_Data26"/>
      <sheetName val="StattCo_yCharges26"/>
      <sheetName val="LEVEL_SHEET26"/>
      <sheetName val="SPT_vs_PHI26"/>
      <sheetName val="LABOUR_HISTOGRAM27"/>
      <sheetName val="Chiet_tinh_dz2226"/>
      <sheetName val="Chiet_tinh_dz3526"/>
      <sheetName val="@risk_rents_and_incentives26"/>
      <sheetName val="Car_park_lease26"/>
      <sheetName val="Net_rent_analysis26"/>
      <sheetName val="Poz-1_26"/>
      <sheetName val="Graph_Data_(DO_NOT_PRINT)26"/>
      <sheetName val="Bill_No__226"/>
      <sheetName val="CT_Thang_Mo26"/>
      <sheetName val="Lab_Cum_Hist26"/>
      <sheetName val="CT__PL25"/>
      <sheetName val="Projet,_methodes_&amp;_couts25"/>
      <sheetName val="Risques_majeurs_&amp;_Frais_Ind_25"/>
      <sheetName val="FOL_-_Bar26"/>
      <sheetName val="budget_summary_(2)25"/>
      <sheetName val="Budget_Analysis_Summary25"/>
      <sheetName val="intr_stool_brkup25"/>
      <sheetName val="Tender_Summary26"/>
      <sheetName val="Insurance_Ext26"/>
      <sheetName val="Customize_Your_Invoice26"/>
      <sheetName val="HVAC_BoQ26"/>
      <sheetName val="Body_Sheet25"/>
      <sheetName val="1_0_Executive_Summary25"/>
      <sheetName val="Rate_analysis14"/>
      <sheetName val="Top_sheet25"/>
      <sheetName val="Bill_224"/>
      <sheetName val="Ap_A23"/>
      <sheetName val="2_Div_14_23"/>
      <sheetName val="SHOPLIST_xls22"/>
      <sheetName val="beam-reinft-IIInd_floor22"/>
      <sheetName val="beam-reinft-machine_rm22"/>
      <sheetName val="Bill_123"/>
      <sheetName val="Bill_323"/>
      <sheetName val="Bill_423"/>
      <sheetName val="Bill_523"/>
      <sheetName val="Bill_623"/>
      <sheetName val="Bill_723"/>
      <sheetName val="POWER_ASSUMPTIONS22"/>
      <sheetName val="Civil_Boq21"/>
      <sheetName val="PROJECT_BRIEF23"/>
      <sheetName val="Invoice_Summary22"/>
      <sheetName val="C_(3)23"/>
      <sheetName val="Dubai_golf22"/>
      <sheetName val="Softscape_Buildup21"/>
      <sheetName val="Mat'l_Rate21"/>
      <sheetName val="WITHOUT_C&amp;I_PROFIT_(3)21"/>
      <sheetName val="Activity_List21"/>
      <sheetName val="HIRED_LABOUR_CODE19"/>
      <sheetName val="PA-_Consutant_19"/>
      <sheetName val="foot-slab_reinft19"/>
      <sheetName val="DETAILED__BOQ19"/>
      <sheetName val="M-Book_for_Conc19"/>
      <sheetName val="M-Book_for_FW19"/>
      <sheetName val="BILL_COV19"/>
      <sheetName val="Ra__stair19"/>
      <sheetName val="VALVE_CHAMBERS18"/>
      <sheetName val="Fire_Hydrants18"/>
      <sheetName val="B_GATE_VALVE18"/>
      <sheetName val="Sub_G1_Fire18"/>
      <sheetName val="Sub_G12_Fire18"/>
      <sheetName val="Eq__Mobilization17"/>
      <sheetName val="w't_table16"/>
      <sheetName val="Materials_Cost(PCC)18"/>
      <sheetName val="India_F&amp;S_Template18"/>
      <sheetName val="IO_LIST18"/>
      <sheetName val="Material_18"/>
      <sheetName val="Quote_Sheet18"/>
      <sheetName val="Day_work18"/>
      <sheetName val="bill_nb2-Plumbing_&amp;_Drainag16"/>
      <sheetName val="Pl_&amp;_Dr_B16"/>
      <sheetName val="Pl_&amp;_Dr_G16"/>
      <sheetName val="Pl_&amp;_Dr_M16"/>
      <sheetName val="Pl_&amp;_Dr_116"/>
      <sheetName val="Pl_&amp;_Dr_216"/>
      <sheetName val="Pl_&amp;_Dr_316"/>
      <sheetName val="Pl_&amp;_Dr_416"/>
      <sheetName val="Pl_&amp;_Dr_516"/>
      <sheetName val="Pl_&amp;_Dr_616"/>
      <sheetName val="Pl_&amp;_Dr_716"/>
      <sheetName val="Pl_&amp;_Dr_816"/>
      <sheetName val="Pl_&amp;_Dr_R16"/>
      <sheetName val="FF_B16"/>
      <sheetName val="FF_G16"/>
      <sheetName val="FF_M16"/>
      <sheetName val="FF_116"/>
      <sheetName val="FF_2_16"/>
      <sheetName val="FF_316"/>
      <sheetName val="FF_416"/>
      <sheetName val="FF_516"/>
      <sheetName val="FF_6_16"/>
      <sheetName val="FF_716"/>
      <sheetName val="FF_816"/>
      <sheetName val="FF_R16"/>
      <sheetName val="bill_nb3-FF16"/>
      <sheetName val="HVAC_B16"/>
      <sheetName val="HVAC_G16"/>
      <sheetName val="HVAC_M16"/>
      <sheetName val="HVAC_116"/>
      <sheetName val="HVAC_216"/>
      <sheetName val="HVAC_316"/>
      <sheetName val="HVAC_416"/>
      <sheetName val="HVAC_516"/>
      <sheetName val="HVAC_616"/>
      <sheetName val="HVAC_716"/>
      <sheetName val="HVAC_816"/>
      <sheetName val="HVAC_R16"/>
      <sheetName val="bill_nb4-HVAC16"/>
      <sheetName val="SC_B16"/>
      <sheetName val="SC_G16"/>
      <sheetName val="SC_M16"/>
      <sheetName val="SC_116"/>
      <sheetName val="SC_216"/>
      <sheetName val="SC_316"/>
      <sheetName val="SC_416"/>
      <sheetName val="SC_516"/>
      <sheetName val="SC_616"/>
      <sheetName val="SC_716"/>
      <sheetName val="SC_816"/>
      <sheetName val="SC_R16"/>
      <sheetName val="AV_B16"/>
      <sheetName val="AV_G16"/>
      <sheetName val="AV_M16"/>
      <sheetName val="AV_116"/>
      <sheetName val="AV_216"/>
      <sheetName val="AV_316"/>
      <sheetName val="AV_416"/>
      <sheetName val="AV_516"/>
      <sheetName val="AV_616"/>
      <sheetName val="AV_716"/>
      <sheetName val="AV_816"/>
      <sheetName val="EL_B16"/>
      <sheetName val="EL_M16"/>
      <sheetName val="EL_116"/>
      <sheetName val="EL_216"/>
      <sheetName val="EL_316"/>
      <sheetName val="EL_416"/>
      <sheetName val="EL_516"/>
      <sheetName val="EL_616"/>
      <sheetName val="EL_716"/>
      <sheetName val="EL_816"/>
      <sheetName val="EL_R16"/>
      <sheetName val="EL_TR16"/>
      <sheetName val="8-_EL16"/>
      <sheetName val="FA_B16"/>
      <sheetName val="FA_G16"/>
      <sheetName val="FA_M16"/>
      <sheetName val="FA_116"/>
      <sheetName val="FA_216"/>
      <sheetName val="FA_316"/>
      <sheetName val="FA_416"/>
      <sheetName val="FA_516"/>
      <sheetName val="FA_616"/>
      <sheetName val="FA_716"/>
      <sheetName val="FA_816"/>
      <sheetName val="FA_R16"/>
      <sheetName val="9-_FA16"/>
      <sheetName val="B09_117"/>
      <sheetName val="BOQ_Direct_selling_cost18"/>
      <sheetName val="CHART_OF_ACCOUNTS17"/>
      <sheetName val="Working_for_RCC17"/>
      <sheetName val="B185-B-9_117"/>
      <sheetName val="B185-B-9_217"/>
      <sheetName val="E-Bill_No_6_A-O17"/>
      <sheetName val="Div__0217"/>
      <sheetName val="Div__0317"/>
      <sheetName val="Div__0417"/>
      <sheetName val="Div__0517"/>
      <sheetName val="Div__0617"/>
      <sheetName val="Div__0717"/>
      <sheetName val="Div__0817"/>
      <sheetName val="Div__0917"/>
      <sheetName val="Div__1017"/>
      <sheetName val="Div__1117"/>
      <sheetName val="Div__1217"/>
      <sheetName val="Div_1317"/>
      <sheetName val="EXTERNAL_WORKS17"/>
      <sheetName val="PRODUCTIVITY_RATE17"/>
      <sheetName val="U_R_A_-_MASONRY17"/>
      <sheetName val="U_R_A_-_PLASTERING17"/>
      <sheetName val="U_R_A_-_TILING17"/>
      <sheetName val="U_R_A_-_GRANITE17"/>
      <sheetName val="V_C_2_-_EARTHWORK17"/>
      <sheetName val="V_C_9_-_CERAMIC17"/>
      <sheetName val="V_C_9_-_FINISHES17"/>
      <sheetName val="Division_245"/>
      <sheetName val="Division_416"/>
      <sheetName val="Division_516"/>
      <sheetName val="Division_616"/>
      <sheetName val="Division_716"/>
      <sheetName val="Division_816"/>
      <sheetName val="Division_916"/>
      <sheetName val="Division_1016"/>
      <sheetName val="Division_1216"/>
      <sheetName val="Division_1416"/>
      <sheetName val="Division_2119"/>
      <sheetName val="Division_2217"/>
      <sheetName val="Division_2316"/>
      <sheetName val="Division_2616"/>
      <sheetName val="Division_2716"/>
      <sheetName val="Division_2816"/>
      <sheetName val="Division_3116"/>
      <sheetName val="Division_3216"/>
      <sheetName val="Division_3316"/>
      <sheetName val="PMWeb_data17"/>
      <sheetName val="Elemental_Buildup16"/>
      <sheetName val="PointNo_516"/>
      <sheetName val="2_2)Revised_Cash_Flow16"/>
      <sheetName val="SS_MH17"/>
      <sheetName val="입찰내역_발주처_양식16"/>
      <sheetName val="Material_List_16"/>
      <sheetName val="LIST_DO_NOT_REMOVE15"/>
      <sheetName val="Index_List16"/>
      <sheetName val="Type_List16"/>
      <sheetName val="File_Types16"/>
      <sheetName val="Chiet_t16"/>
      <sheetName val="Staffing_and_Rates_IA16"/>
      <sheetName val="Project_Cost_Breakdown14"/>
      <sheetName val="PRECAST_lightconc-II18"/>
      <sheetName val="final_abstract18"/>
      <sheetName val="Staff_Acco_14"/>
      <sheetName val="TBAL9697_-group_wise__sdpl14"/>
      <sheetName val="Summary_of_Work14"/>
      <sheetName val="Employee_List14"/>
      <sheetName val="Рабочий_лист13"/>
      <sheetName val="B6_2_15"/>
      <sheetName val="Item-_Compact14"/>
      <sheetName val="E_&amp;_R14"/>
      <sheetName val="Annex_1_Sect_3a14"/>
      <sheetName val="Annex_1_Sect_3a_114"/>
      <sheetName val="Annex_1_Sect_3b14"/>
      <sheetName val="Annex_1_Sect_3c14"/>
      <sheetName val="HOURLY_RATES14"/>
      <sheetName val="SITE_WORK13"/>
      <sheetName val="d-safe_DELUXE13"/>
      <sheetName val="PT_141-_Site_A_Landscape13"/>
      <sheetName val="Rate_summary13"/>
      <sheetName val="RAB_AR&amp;STR13"/>
      <sheetName val="Back_up13"/>
      <sheetName val="train_cash13"/>
      <sheetName val="accom_cash13"/>
      <sheetName val="INDIGINEOUS_ITEMS_13"/>
      <sheetName val="Duct_Accesories13"/>
      <sheetName val="Mall_waterproofing13"/>
      <sheetName val="MSCP_waterproofing13"/>
      <sheetName val="????_???_??13"/>
      <sheetName val="Labour_&amp;_Plant13"/>
      <sheetName val="Ave_wtd_rates13"/>
      <sheetName val="Debits_as_on_12_04_0813"/>
      <sheetName val="STAFFSCHED_13"/>
      <sheetName val="TRIAL_BALANCE13"/>
      <sheetName val="[SHOPLIST_xls][SHOPLIST_xls]720"/>
      <sheetName val="[SHOPLIST_xls]70,/0s«iÆøí¬i13"/>
      <sheetName val="Common_Variables13"/>
      <sheetName val="GPL_Revenu_Update13"/>
      <sheetName val="DO_NOT_TOUCH13"/>
      <sheetName val="Work_Type13"/>
      <sheetName val="PROJECT_BRIEF(EX_NEW)13"/>
      <sheetName val="AREA_OF_APPLICATION12"/>
      <sheetName val="Risk_Breakdown_Structure12"/>
      <sheetName val="Geneí¬_i12"/>
      <sheetName val="steel_total12"/>
      <sheetName val="ELE_BOQ12"/>
      <sheetName val="Z-_GENERAL_PRICE_SUMMARY9"/>
      <sheetName val="Resumo_Empreitadas9"/>
      <sheetName val="PPA_Summary9"/>
      <sheetName val="Mix_Design9"/>
      <sheetName val="%_prog_figs_-u5_and_total9"/>
      <sheetName val="_VWVU))tÏØ0__10"/>
      <sheetName val="Floor_Box_10"/>
      <sheetName val="Equipment_Rates8"/>
      <sheetName val="[SHOPLIST_xls]/VW8"/>
      <sheetName val="[SHOPLIST_xls]/VWVU))tÏØ0__40"/>
      <sheetName val="Cashflow_projection8"/>
      <sheetName val="[SHOPLIST_xls][SHOPLIST_xls]721"/>
      <sheetName val="E_H_-_H__W_P_8"/>
      <sheetName val="E__H__Treatment_for_pile_cap8"/>
      <sheetName val="[SHOPLIST_xls][SHOPLIST_xls][S8"/>
      <sheetName val="Form_68"/>
      <sheetName val="Risk_Register8"/>
      <sheetName val="Revised_Front_Page8"/>
      <sheetName val="Diff_Run01&amp;Run028"/>
      <sheetName val="CCS_Summary8"/>
      <sheetName val="1_Carillion_Staff8"/>
      <sheetName val="_2_Staff_&amp;_Gen_labour8"/>
      <sheetName val="3_Offices8"/>
      <sheetName val="4_TempServ8"/>
      <sheetName val="__5_Temp_Wks8"/>
      <sheetName val="_6_Addn_Plant8"/>
      <sheetName val="_7__Transport8"/>
      <sheetName val="_8_Testing8"/>
      <sheetName val="9__Miscellaneous8"/>
      <sheetName val="10__Design8"/>
      <sheetName val="_11_Insurances8"/>
      <sheetName val="_12_Client_Req_8"/>
      <sheetName val="Risk_List8"/>
      <sheetName val="Track_of_Changes8"/>
      <sheetName val="Bill_8_Doors_&amp;_Windows8"/>
      <sheetName val="Bill_9_Finishes_8"/>
      <sheetName val="Bill_10_Specialities8"/>
      <sheetName val="Dash_board8"/>
      <sheetName val="[SHOPLIST_xls]708"/>
      <sheetName val="[SHOPLIST_xls]70,8"/>
      <sheetName val="Base_BM-rebar8"/>
      <sheetName val="Materials_8"/>
      <sheetName val="Site_Dev_BOQ8"/>
      <sheetName val="Data_Sheet8"/>
      <sheetName val="tender_allowances8"/>
      <sheetName val="_Summary_BKG_0348"/>
      <sheetName val="BILL_3R8"/>
      <sheetName val="Area_Breakdown_PER_LEVEL_LINK8"/>
      <sheetName val="CF_Input8"/>
      <sheetName val="DATA_INPUT8"/>
      <sheetName val="Vordruck-Nr__7_1_3_D8"/>
      <sheetName val="M&amp;A_D8"/>
      <sheetName val="M&amp;A_E8"/>
      <sheetName val="M&amp;A_G8"/>
      <sheetName val="1_2_Staff_Schedule9"/>
      <sheetName val="Bill_108"/>
      <sheetName val="[SHOPLIST_xls]/VWVU))tÏØ0__43"/>
      <sheetName val="[SHOPLIST_xls]/VWVU))tÏØ0__44"/>
      <sheetName val="[SHOPLIST_xls]70,/0s«_iÆø_í¬_i8"/>
      <sheetName val="[SHOPLIST_xls]70?,/0?s«i?Æøí¬i8"/>
      <sheetName val="Labour_Costs8"/>
      <sheetName val="BLOCK-A_(MEA_SHEET)8"/>
      <sheetName val="Contract_Division6"/>
      <sheetName val="SubContract_Type6"/>
      <sheetName val="Service_Type6"/>
      <sheetName val="Cost_Heading5"/>
      <sheetName val="D_&amp;_W_sizes5"/>
      <sheetName val="SOPMA_DD5"/>
      <sheetName val="PRICE_INFO5"/>
      <sheetName val="RC_SUMMARY5"/>
      <sheetName val="LABOUR_PRODUCTIVITY-TAV5"/>
      <sheetName val="MATERIAL_PRICES5"/>
      <sheetName val="P-100_MRF_DB_R15"/>
      <sheetName val="Attach_4-185"/>
      <sheetName val="_SHOPLIST_xls_705"/>
      <sheetName val="_SHOPLIST_xls_70,_0s«iÆøí¬i5"/>
      <sheetName val="Ewaan_Show_Kitchen_(2)5"/>
      <sheetName val="Cash_Flow_Working5"/>
      <sheetName val="MN_T_B_5"/>
      <sheetName val="Data_I_(2)5"/>
      <sheetName val="rEFERENCES_5"/>
      <sheetName val="Qtys_ZamZam_(Del__before)5"/>
      <sheetName val="Qtys_Relocation_(Del_before)5"/>
      <sheetName val="_Qtys_Sub_&amp;_Tents_(Del__before5"/>
      <sheetName val="Qtys__Signages_(Del__before)5"/>
      <sheetName val="Qtys_Temporary_Passages_(Del)5"/>
      <sheetName val="_Qtys_Ser__Rooms_(Del_before)5"/>
      <sheetName val="Labour_Rate_5"/>
      <sheetName val="GFA_HQ_Building25"/>
      <sheetName val="GFA_Conference24"/>
      <sheetName val="BQ_External24"/>
      <sheetName val="Penthouse_Apartment23"/>
      <sheetName val="Raw_Data23"/>
      <sheetName val="StattCo_yCharges23"/>
      <sheetName val="LEVEL_SHEET23"/>
      <sheetName val="SPT_vs_PHI23"/>
      <sheetName val="LABOUR_HISTOGRAM24"/>
      <sheetName val="Chiet_tinh_dz2223"/>
      <sheetName val="Chiet_tinh_dz3523"/>
      <sheetName val="@risk_rents_and_incentives23"/>
      <sheetName val="Car_park_lease23"/>
      <sheetName val="Net_rent_analysis23"/>
      <sheetName val="Poz-1_23"/>
      <sheetName val="Graph_Data_(DO_NOT_PRINT)23"/>
      <sheetName val="Bill_No__223"/>
      <sheetName val="CT_Thang_Mo23"/>
      <sheetName val="Lab_Cum_Hist23"/>
      <sheetName val="CT__PL22"/>
      <sheetName val="Projet,_methodes_&amp;_couts22"/>
      <sheetName val="Risques_majeurs_&amp;_Frais_Ind_22"/>
      <sheetName val="FOL_-_Bar23"/>
      <sheetName val="budget_summary_(2)22"/>
      <sheetName val="Budget_Analysis_Summary22"/>
      <sheetName val="intr_stool_brkup22"/>
      <sheetName val="Tender_Summary23"/>
      <sheetName val="Insurance_Ext23"/>
      <sheetName val="Customize_Your_Invoice23"/>
      <sheetName val="HVAC_BoQ23"/>
      <sheetName val="Body_Sheet22"/>
      <sheetName val="1_0_Executive_Summary22"/>
      <sheetName val="Top_sheet22"/>
      <sheetName val="Bill_221"/>
      <sheetName val="Ap_A20"/>
      <sheetName val="2_Div_14_20"/>
      <sheetName val="SHOPLIST_xls19"/>
      <sheetName val="beam-reinft-IIInd_floor19"/>
      <sheetName val="beam-reinft-machine_rm19"/>
      <sheetName val="Bill_120"/>
      <sheetName val="Bill_320"/>
      <sheetName val="Bill_420"/>
      <sheetName val="Bill_520"/>
      <sheetName val="Bill_620"/>
      <sheetName val="Bill_720"/>
      <sheetName val="POWER_ASSUMPTIONS19"/>
      <sheetName val="Civil_Boq18"/>
      <sheetName val="PROJECT_BRIEF20"/>
      <sheetName val="Invoice_Summary19"/>
      <sheetName val="C_(3)20"/>
      <sheetName val="Dubai_golf19"/>
      <sheetName val="Softscape_Buildup18"/>
      <sheetName val="Mat'l_Rate18"/>
      <sheetName val="WITHOUT_C&amp;I_PROFIT_(3)18"/>
      <sheetName val="Activity_List18"/>
      <sheetName val="HIRED_LABOUR_CODE16"/>
      <sheetName val="PA-_Consutant_16"/>
      <sheetName val="foot-slab_reinft16"/>
      <sheetName val="DETAILED__BOQ16"/>
      <sheetName val="M-Book_for_Conc16"/>
      <sheetName val="M-Book_for_FW16"/>
      <sheetName val="BILL_COV16"/>
      <sheetName val="Ra__stair16"/>
      <sheetName val="VALVE_CHAMBERS15"/>
      <sheetName val="Fire_Hydrants15"/>
      <sheetName val="B_GATE_VALVE15"/>
      <sheetName val="Sub_G1_Fire15"/>
      <sheetName val="Sub_G12_Fire15"/>
      <sheetName val="Eq__Mobilization14"/>
      <sheetName val="w't_table13"/>
      <sheetName val="Materials_Cost(PCC)15"/>
      <sheetName val="India_F&amp;S_Template15"/>
      <sheetName val="IO_LIST15"/>
      <sheetName val="Material_15"/>
      <sheetName val="Quote_Sheet15"/>
      <sheetName val="Day_work15"/>
      <sheetName val="bill_nb2-Plumbing_&amp;_Drainag13"/>
      <sheetName val="Pl_&amp;_Dr_B13"/>
      <sheetName val="Pl_&amp;_Dr_G13"/>
      <sheetName val="Pl_&amp;_Dr_M13"/>
      <sheetName val="Pl_&amp;_Dr_113"/>
      <sheetName val="Pl_&amp;_Dr_213"/>
      <sheetName val="Pl_&amp;_Dr_313"/>
      <sheetName val="Pl_&amp;_Dr_413"/>
      <sheetName val="Pl_&amp;_Dr_513"/>
      <sheetName val="Pl_&amp;_Dr_613"/>
      <sheetName val="Pl_&amp;_Dr_713"/>
      <sheetName val="Pl_&amp;_Dr_813"/>
      <sheetName val="Pl_&amp;_Dr_R13"/>
      <sheetName val="FF_B13"/>
      <sheetName val="FF_G13"/>
      <sheetName val="FF_M13"/>
      <sheetName val="FF_113"/>
      <sheetName val="FF_2_13"/>
      <sheetName val="FF_313"/>
      <sheetName val="FF_413"/>
      <sheetName val="FF_513"/>
      <sheetName val="FF_6_13"/>
      <sheetName val="FF_713"/>
      <sheetName val="FF_813"/>
      <sheetName val="FF_R13"/>
      <sheetName val="bill_nb3-FF13"/>
      <sheetName val="HVAC_B13"/>
      <sheetName val="HVAC_G13"/>
      <sheetName val="HVAC_M13"/>
      <sheetName val="HVAC_113"/>
      <sheetName val="HVAC_213"/>
      <sheetName val="HVAC_313"/>
      <sheetName val="HVAC_413"/>
      <sheetName val="HVAC_513"/>
      <sheetName val="HVAC_613"/>
      <sheetName val="HVAC_713"/>
      <sheetName val="HVAC_813"/>
      <sheetName val="HVAC_R13"/>
      <sheetName val="bill_nb4-HVAC13"/>
      <sheetName val="SC_B13"/>
      <sheetName val="SC_G13"/>
      <sheetName val="SC_M13"/>
      <sheetName val="SC_113"/>
      <sheetName val="SC_213"/>
      <sheetName val="SC_313"/>
      <sheetName val="SC_413"/>
      <sheetName val="SC_513"/>
      <sheetName val="SC_613"/>
      <sheetName val="SC_713"/>
      <sheetName val="SC_813"/>
      <sheetName val="SC_R13"/>
      <sheetName val="AV_B13"/>
      <sheetName val="AV_G13"/>
      <sheetName val="AV_M13"/>
      <sheetName val="AV_113"/>
      <sheetName val="AV_213"/>
      <sheetName val="AV_313"/>
      <sheetName val="AV_413"/>
      <sheetName val="AV_513"/>
      <sheetName val="AV_613"/>
      <sheetName val="AV_713"/>
      <sheetName val="AV_813"/>
      <sheetName val="EL_B13"/>
      <sheetName val="EL_M13"/>
      <sheetName val="EL_113"/>
      <sheetName val="EL_213"/>
      <sheetName val="EL_313"/>
      <sheetName val="EL_413"/>
      <sheetName val="EL_513"/>
      <sheetName val="EL_613"/>
      <sheetName val="EL_713"/>
      <sheetName val="EL_813"/>
      <sheetName val="EL_R13"/>
      <sheetName val="EL_TR13"/>
      <sheetName val="8-_EL13"/>
      <sheetName val="FA_B13"/>
      <sheetName val="FA_G13"/>
      <sheetName val="FA_M13"/>
      <sheetName val="FA_113"/>
      <sheetName val="FA_213"/>
      <sheetName val="FA_313"/>
      <sheetName val="FA_413"/>
      <sheetName val="FA_513"/>
      <sheetName val="FA_613"/>
      <sheetName val="FA_713"/>
      <sheetName val="FA_813"/>
      <sheetName val="FA_R13"/>
      <sheetName val="9-_FA13"/>
      <sheetName val="Div__0214"/>
      <sheetName val="Div__0314"/>
      <sheetName val="Div__0414"/>
      <sheetName val="Div__0514"/>
      <sheetName val="Div__0614"/>
      <sheetName val="Div__0714"/>
      <sheetName val="Div__0814"/>
      <sheetName val="Div__0914"/>
      <sheetName val="Div__1014"/>
      <sheetName val="Div__1114"/>
      <sheetName val="Div__1214"/>
      <sheetName val="Div_1314"/>
      <sheetName val="EXTERNAL_WORKS14"/>
      <sheetName val="PRODUCTIVITY_RATE14"/>
      <sheetName val="U_R_A_-_MASONRY14"/>
      <sheetName val="U_R_A_-_PLASTERING14"/>
      <sheetName val="U_R_A_-_TILING14"/>
      <sheetName val="U_R_A_-_GRANITE14"/>
      <sheetName val="V_C_2_-_EARTHWORK14"/>
      <sheetName val="V_C_9_-_CERAMIC14"/>
      <sheetName val="V_C_9_-_FINISHES14"/>
      <sheetName val="B09_114"/>
      <sheetName val="BOQ_Direct_selling_cost15"/>
      <sheetName val="Working_for_RCC14"/>
      <sheetName val="B185-B-9_114"/>
      <sheetName val="B185-B-9_214"/>
      <sheetName val="CHART_OF_ACCOUNTS14"/>
      <sheetName val="E-Bill_No_6_A-O14"/>
      <sheetName val="/VWVU))tÏØ0__16"/>
      <sheetName val="Elemental_Buildup13"/>
      <sheetName val="Division_242"/>
      <sheetName val="Division_413"/>
      <sheetName val="Division_513"/>
      <sheetName val="Division_613"/>
      <sheetName val="Division_713"/>
      <sheetName val="Division_813"/>
      <sheetName val="Division_913"/>
      <sheetName val="Division_1013"/>
      <sheetName val="Division_1213"/>
      <sheetName val="Division_1413"/>
      <sheetName val="Division_2116"/>
      <sheetName val="Division_2214"/>
      <sheetName val="Division_2313"/>
      <sheetName val="Division_2613"/>
      <sheetName val="Division_2713"/>
      <sheetName val="Division_2813"/>
      <sheetName val="Division_3113"/>
      <sheetName val="Division_3213"/>
      <sheetName val="Division_3313"/>
      <sheetName val="PMWeb_data14"/>
      <sheetName val="PointNo_513"/>
      <sheetName val="2_2)Revised_Cash_Flow13"/>
      <sheetName val="Employee_List11"/>
      <sheetName val="SS_MH14"/>
      <sheetName val="Index_List13"/>
      <sheetName val="Type_List13"/>
      <sheetName val="File_Types13"/>
      <sheetName val="Chiet_t13"/>
      <sheetName val="Staffing_and_Rates_IA13"/>
      <sheetName val="입찰내역_발주처_양식13"/>
      <sheetName val="Summary_of_Work11"/>
      <sheetName val="/VWVU))tÏØ0__14"/>
      <sheetName val="LIST_DO_NOT_REMOVE12"/>
      <sheetName val="Material_List_13"/>
      <sheetName val="PRECAST_lightconc-II15"/>
      <sheetName val="final_abstract15"/>
      <sheetName val="B6_2_12"/>
      <sheetName val="Staff_Acco_11"/>
      <sheetName val="TBAL9697_-group_wise__sdpl11"/>
      <sheetName val="Project_Cost_Breakdown11"/>
      <sheetName val="Item-_Compact11"/>
      <sheetName val="E_&amp;_R11"/>
      <sheetName val="Рабочий_лист10"/>
      <sheetName val="Annex_1_Sect_3a11"/>
      <sheetName val="Annex_1_Sect_3a_111"/>
      <sheetName val="Annex_1_Sect_3b11"/>
      <sheetName val="Annex_1_Sect_3c11"/>
      <sheetName val="HOURLY_RATES11"/>
      <sheetName val="PT_141-_Site_A_Landscape10"/>
      <sheetName val="SITE_WORK10"/>
      <sheetName val="Rate_summary10"/>
      <sheetName val="d-safe_DELUXE10"/>
      <sheetName val="Back_up10"/>
      <sheetName val="RAB_AR&amp;STR10"/>
      <sheetName val="Duct_Accesories10"/>
      <sheetName val="train_cash10"/>
      <sheetName val="accom_cash10"/>
      <sheetName val="INDIGINEOUS_ITEMS_10"/>
      <sheetName val="Common_Variables10"/>
      <sheetName val="Mall_waterproofing10"/>
      <sheetName val="MSCP_waterproofing10"/>
      <sheetName val="[SHOPLIST_xls]70,/0s«iÆøí¬i10"/>
      <sheetName val="GPL_Revenu_Update10"/>
      <sheetName val="DO_NOT_TOUCH10"/>
      <sheetName val="Work_Type10"/>
      <sheetName val="????_???_??10"/>
      <sheetName val="Labour_&amp;_Plant10"/>
      <sheetName val="Ave_wtd_rates10"/>
      <sheetName val="Debits_as_on_12_04_0810"/>
      <sheetName val="STAFFSCHED_10"/>
      <sheetName val="TRIAL_BALANCE10"/>
      <sheetName val="[SHOPLIST_xls][SHOPLIST_xls]714"/>
      <sheetName val="PROJECT_BRIEF(EX_NEW)10"/>
      <sheetName val="PPA_Summary6"/>
      <sheetName val="Mix_Design6"/>
      <sheetName val="AREA_OF_APPLICATION9"/>
      <sheetName val="Risk_Breakdown_Structure9"/>
      <sheetName val="Geneí¬_i9"/>
      <sheetName val="steel_total9"/>
      <sheetName val="ELE_BOQ9"/>
      <sheetName val="Z-_GENERAL_PRICE_SUMMARY6"/>
      <sheetName val="Resumo_Empreitadas6"/>
      <sheetName val="%_prog_figs_-u5_and_total6"/>
      <sheetName val="_VWVU))tÏØ0__7"/>
      <sheetName val="Floor_Box_7"/>
      <sheetName val="[SHOPLIST_xls]/VW5"/>
      <sheetName val="[SHOPLIST_xls]/VWVU))tÏØ0__17"/>
      <sheetName val="[SHOPLIST_xls]/VWVU))tÏØ0__18"/>
      <sheetName val="Equipment_Rates5"/>
      <sheetName val="Cashflow_projection5"/>
      <sheetName val="[SHOPLIST_xls][SHOPLIST_xls]715"/>
      <sheetName val="E_H_-_H__W_P_5"/>
      <sheetName val="E__H__Treatment_for_pile_cap5"/>
      <sheetName val="[SHOPLIST_xls][SHOPLIST_xls][S5"/>
      <sheetName val="Materials_5"/>
      <sheetName val="Form_65"/>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Bill_8_Doors_&amp;_Windows5"/>
      <sheetName val="Bill_9_Finishes_5"/>
      <sheetName val="Bill_10_Specialities5"/>
      <sheetName val="Dash_board5"/>
      <sheetName val="[SHOPLIST_xls]705"/>
      <sheetName val="[SHOPLIST_xls]70,5"/>
      <sheetName val="Site_Dev_BOQ5"/>
      <sheetName val="1_2_Staff_Schedule6"/>
      <sheetName val="[SHOPLIST_xls]/VWVU))tÏØ0__19"/>
      <sheetName val="[SHOPLIST_xls]/VWVU))tÏØ0__25"/>
      <sheetName val="Base_BM-rebar5"/>
      <sheetName val="Contract_Division3"/>
      <sheetName val="SubContract_Type3"/>
      <sheetName val="Service_Type3"/>
      <sheetName val="Area_Breakdown_PER_LEVEL_LINK5"/>
      <sheetName val="CF_Input5"/>
      <sheetName val="DATA_INPUT5"/>
      <sheetName val="Vordruck-Nr__7_1_3_D5"/>
      <sheetName val="M&amp;A_D5"/>
      <sheetName val="M&amp;A_E5"/>
      <sheetName val="M&amp;A_G5"/>
      <sheetName val="Data_Sheet5"/>
      <sheetName val="tender_allowances5"/>
      <sheetName val="_Summary_BKG_0345"/>
      <sheetName val="BILL_3R5"/>
      <sheetName val="BLOCK-A_(MEA_SHEET)5"/>
      <sheetName val="Bill_105"/>
      <sheetName val="Labour_Costs5"/>
      <sheetName val="Qtys_ZamZam_(Del__before)2"/>
      <sheetName val="Qtys_Relocation_(Del_before)2"/>
      <sheetName val="_Qtys_Sub_&amp;_Tents_(Del__before2"/>
      <sheetName val="Qtys__Signages_(Del__before)2"/>
      <sheetName val="Qtys_Temporary_Passages_(Del)2"/>
      <sheetName val="_Qtys_Ser__Rooms_(Del_before)2"/>
      <sheetName val="Labour_Rate_2"/>
      <sheetName val="[SHOPLIST_xls]/VWVU))tÏØ0__35"/>
      <sheetName val="[SHOPLIST_xls]70,/0s«_iÆø_í¬_i5"/>
      <sheetName val="[SHOPLIST_xls]70?,/0?s«i?Æøí¬i5"/>
      <sheetName val="GFA_HQ_Building24"/>
      <sheetName val="GFA_Conference23"/>
      <sheetName val="BQ_External23"/>
      <sheetName val="Penthouse_Apartment22"/>
      <sheetName val="Raw_Data22"/>
      <sheetName val="StattCo_yCharges22"/>
      <sheetName val="LEVEL_SHEET22"/>
      <sheetName val="SPT_vs_PHI22"/>
      <sheetName val="LABOUR_HISTOGRAM23"/>
      <sheetName val="Chiet_tinh_dz2222"/>
      <sheetName val="Chiet_tinh_dz3522"/>
      <sheetName val="@risk_rents_and_incentives22"/>
      <sheetName val="Car_park_lease22"/>
      <sheetName val="Net_rent_analysis22"/>
      <sheetName val="Poz-1_22"/>
      <sheetName val="Graph_Data_(DO_NOT_PRINT)22"/>
      <sheetName val="Bill_No__222"/>
      <sheetName val="CT_Thang_Mo22"/>
      <sheetName val="Lab_Cum_Hist22"/>
      <sheetName val="CT__PL21"/>
      <sheetName val="Projet,_methodes_&amp;_couts21"/>
      <sheetName val="Risques_majeurs_&amp;_Frais_Ind_21"/>
      <sheetName val="FOL_-_Bar22"/>
      <sheetName val="budget_summary_(2)21"/>
      <sheetName val="Budget_Analysis_Summary21"/>
      <sheetName val="intr_stool_brkup21"/>
      <sheetName val="Tender_Summary22"/>
      <sheetName val="Insurance_Ext22"/>
      <sheetName val="Customize_Your_Invoice22"/>
      <sheetName val="HVAC_BoQ22"/>
      <sheetName val="Body_Sheet21"/>
      <sheetName val="1_0_Executive_Summary21"/>
      <sheetName val="Top_sheet21"/>
      <sheetName val="Bill_220"/>
      <sheetName val="Ap_A19"/>
      <sheetName val="2_Div_14_19"/>
      <sheetName val="SHOPLIST_xls18"/>
      <sheetName val="beam-reinft-IIInd_floor18"/>
      <sheetName val="beam-reinft-machine_rm18"/>
      <sheetName val="Bill_119"/>
      <sheetName val="Bill_319"/>
      <sheetName val="Bill_419"/>
      <sheetName val="Bill_519"/>
      <sheetName val="Bill_619"/>
      <sheetName val="Bill_719"/>
      <sheetName val="POWER_ASSUMPTIONS18"/>
      <sheetName val="Civil_Boq17"/>
      <sheetName val="PROJECT_BRIEF19"/>
      <sheetName val="Invoice_Summary18"/>
      <sheetName val="C_(3)19"/>
      <sheetName val="Dubai_golf18"/>
      <sheetName val="Softscape_Buildup17"/>
      <sheetName val="Mat'l_Rate17"/>
      <sheetName val="WITHOUT_C&amp;I_PROFIT_(3)17"/>
      <sheetName val="Activity_List17"/>
      <sheetName val="HIRED_LABOUR_CODE15"/>
      <sheetName val="PA-_Consutant_15"/>
      <sheetName val="foot-slab_reinft15"/>
      <sheetName val="DETAILED__BOQ15"/>
      <sheetName val="M-Book_for_Conc15"/>
      <sheetName val="M-Book_for_FW15"/>
      <sheetName val="BILL_COV15"/>
      <sheetName val="Ra__stair15"/>
      <sheetName val="VALVE_CHAMBERS14"/>
      <sheetName val="Fire_Hydrants14"/>
      <sheetName val="B_GATE_VALVE14"/>
      <sheetName val="Sub_G1_Fire14"/>
      <sheetName val="Sub_G12_Fire14"/>
      <sheetName val="Eq__Mobilization13"/>
      <sheetName val="w't_table12"/>
      <sheetName val="Materials_Cost(PCC)14"/>
      <sheetName val="India_F&amp;S_Template14"/>
      <sheetName val="IO_LIST14"/>
      <sheetName val="Material_14"/>
      <sheetName val="Quote_Sheet14"/>
      <sheetName val="Day_work14"/>
      <sheetName val="bill_nb2-Plumbing_&amp;_Drainag12"/>
      <sheetName val="Pl_&amp;_Dr_B12"/>
      <sheetName val="Pl_&amp;_Dr_G12"/>
      <sheetName val="Pl_&amp;_Dr_M12"/>
      <sheetName val="Pl_&amp;_Dr_112"/>
      <sheetName val="Pl_&amp;_Dr_212"/>
      <sheetName val="Pl_&amp;_Dr_312"/>
      <sheetName val="Pl_&amp;_Dr_412"/>
      <sheetName val="Pl_&amp;_Dr_512"/>
      <sheetName val="Pl_&amp;_Dr_612"/>
      <sheetName val="Pl_&amp;_Dr_712"/>
      <sheetName val="Pl_&amp;_Dr_812"/>
      <sheetName val="Pl_&amp;_Dr_R12"/>
      <sheetName val="FF_B12"/>
      <sheetName val="FF_G12"/>
      <sheetName val="FF_M12"/>
      <sheetName val="FF_112"/>
      <sheetName val="FF_2_12"/>
      <sheetName val="FF_312"/>
      <sheetName val="FF_412"/>
      <sheetName val="FF_512"/>
      <sheetName val="FF_6_12"/>
      <sheetName val="FF_712"/>
      <sheetName val="FF_812"/>
      <sheetName val="FF_R12"/>
      <sheetName val="bill_nb3-FF12"/>
      <sheetName val="HVAC_B12"/>
      <sheetName val="HVAC_G12"/>
      <sheetName val="HVAC_M12"/>
      <sheetName val="HVAC_112"/>
      <sheetName val="HVAC_212"/>
      <sheetName val="HVAC_312"/>
      <sheetName val="HVAC_412"/>
      <sheetName val="HVAC_512"/>
      <sheetName val="HVAC_612"/>
      <sheetName val="HVAC_712"/>
      <sheetName val="HVAC_812"/>
      <sheetName val="HVAC_R12"/>
      <sheetName val="bill_nb4-HVAC12"/>
      <sheetName val="SC_B12"/>
      <sheetName val="SC_G12"/>
      <sheetName val="SC_M12"/>
      <sheetName val="SC_112"/>
      <sheetName val="SC_212"/>
      <sheetName val="SC_312"/>
      <sheetName val="SC_412"/>
      <sheetName val="SC_512"/>
      <sheetName val="SC_612"/>
      <sheetName val="SC_712"/>
      <sheetName val="SC_812"/>
      <sheetName val="SC_R12"/>
      <sheetName val="AV_B12"/>
      <sheetName val="AV_G12"/>
      <sheetName val="AV_M12"/>
      <sheetName val="AV_112"/>
      <sheetName val="AV_212"/>
      <sheetName val="AV_312"/>
      <sheetName val="AV_412"/>
      <sheetName val="AV_512"/>
      <sheetName val="AV_612"/>
      <sheetName val="AV_712"/>
      <sheetName val="AV_812"/>
      <sheetName val="EL_B12"/>
      <sheetName val="EL_M12"/>
      <sheetName val="EL_112"/>
      <sheetName val="EL_212"/>
      <sheetName val="EL_312"/>
      <sheetName val="EL_412"/>
      <sheetName val="EL_512"/>
      <sheetName val="EL_612"/>
      <sheetName val="EL_712"/>
      <sheetName val="EL_812"/>
      <sheetName val="EL_R12"/>
      <sheetName val="EL_TR12"/>
      <sheetName val="8-_EL12"/>
      <sheetName val="FA_B12"/>
      <sheetName val="FA_G12"/>
      <sheetName val="FA_M12"/>
      <sheetName val="FA_112"/>
      <sheetName val="FA_212"/>
      <sheetName val="FA_312"/>
      <sheetName val="FA_412"/>
      <sheetName val="FA_512"/>
      <sheetName val="FA_612"/>
      <sheetName val="FA_712"/>
      <sheetName val="FA_812"/>
      <sheetName val="FA_R12"/>
      <sheetName val="9-_FA12"/>
      <sheetName val="Div__0213"/>
      <sheetName val="Div__0313"/>
      <sheetName val="Div__0413"/>
      <sheetName val="Div__0513"/>
      <sheetName val="Div__0613"/>
      <sheetName val="Div__0713"/>
      <sheetName val="Div__0813"/>
      <sheetName val="Div__0913"/>
      <sheetName val="Div__1013"/>
      <sheetName val="Div__1113"/>
      <sheetName val="Div__1213"/>
      <sheetName val="Div_1313"/>
      <sheetName val="EXTERNAL_WORKS13"/>
      <sheetName val="PRODUCTIVITY_RATE13"/>
      <sheetName val="U_R_A_-_MASONRY13"/>
      <sheetName val="U_R_A_-_PLASTERING13"/>
      <sheetName val="U_R_A_-_TILING13"/>
      <sheetName val="U_R_A_-_GRANITE13"/>
      <sheetName val="V_C_2_-_EARTHWORK13"/>
      <sheetName val="V_C_9_-_CERAMIC13"/>
      <sheetName val="V_C_9_-_FINISHES13"/>
      <sheetName val="B09_113"/>
      <sheetName val="BOQ_Direct_selling_cost14"/>
      <sheetName val="Working_for_RCC13"/>
      <sheetName val="B185-B-9_113"/>
      <sheetName val="B185-B-9_213"/>
      <sheetName val="CHART_OF_ACCOUNTS13"/>
      <sheetName val="E-Bill_No_6_A-O13"/>
      <sheetName val="Elemental_Buildup12"/>
      <sheetName val="Division_241"/>
      <sheetName val="Division_412"/>
      <sheetName val="Division_512"/>
      <sheetName val="Division_612"/>
      <sheetName val="Division_712"/>
      <sheetName val="Division_812"/>
      <sheetName val="Division_912"/>
      <sheetName val="Division_1012"/>
      <sheetName val="Division_1212"/>
      <sheetName val="Division_1412"/>
      <sheetName val="Division_2115"/>
      <sheetName val="Division_2213"/>
      <sheetName val="Division_2312"/>
      <sheetName val="Division_2612"/>
      <sheetName val="Division_2712"/>
      <sheetName val="Division_2812"/>
      <sheetName val="Division_3112"/>
      <sheetName val="Division_3212"/>
      <sheetName val="Division_3312"/>
      <sheetName val="PMWeb_data13"/>
      <sheetName val="PointNo_512"/>
      <sheetName val="2_2)Revised_Cash_Flow12"/>
      <sheetName val="Employee_List10"/>
      <sheetName val="SS_MH13"/>
      <sheetName val="Index_List12"/>
      <sheetName val="Type_List12"/>
      <sheetName val="File_Types12"/>
      <sheetName val="Chiet_t12"/>
      <sheetName val="Staffing_and_Rates_IA12"/>
      <sheetName val="입찰내역_발주처_양식12"/>
      <sheetName val="Summary_of_Work10"/>
      <sheetName val="/VWVU))tÏØ0__13"/>
      <sheetName val="LIST_DO_NOT_REMOVE11"/>
      <sheetName val="Material_List_12"/>
      <sheetName val="PRECAST_lightconc-II14"/>
      <sheetName val="final_abstract14"/>
      <sheetName val="B6_2_11"/>
      <sheetName val="Staff_Acco_10"/>
      <sheetName val="TBAL9697_-group_wise__sdpl10"/>
      <sheetName val="Project_Cost_Breakdown10"/>
      <sheetName val="Item-_Compact10"/>
      <sheetName val="E_&amp;_R10"/>
      <sheetName val="Рабочий_лист9"/>
      <sheetName val="Annex_1_Sect_3a10"/>
      <sheetName val="Annex_1_Sect_3a_110"/>
      <sheetName val="Annex_1_Sect_3b10"/>
      <sheetName val="Annex_1_Sect_3c10"/>
      <sheetName val="HOURLY_RATES10"/>
      <sheetName val="PT_141-_Site_A_Landscape9"/>
      <sheetName val="SITE_WORK9"/>
      <sheetName val="Rate_summary9"/>
      <sheetName val="d-safe_DELUXE9"/>
      <sheetName val="Back_up9"/>
      <sheetName val="RAB_AR&amp;STR9"/>
      <sheetName val="Duct_Accesories9"/>
      <sheetName val="train_cash9"/>
      <sheetName val="accom_cash9"/>
      <sheetName val="INDIGINEOUS_ITEMS_9"/>
      <sheetName val="Common_Variables9"/>
      <sheetName val="Mall_waterproofing9"/>
      <sheetName val="MSCP_waterproofing9"/>
      <sheetName val="[SHOPLIST_xls]70,/0s«iÆøí¬i9"/>
      <sheetName val="GPL_Revenu_Update9"/>
      <sheetName val="DO_NOT_TOUCH9"/>
      <sheetName val="Work_Type9"/>
      <sheetName val="????_???_??9"/>
      <sheetName val="Labour_&amp;_Plant9"/>
      <sheetName val="Ave_wtd_rates9"/>
      <sheetName val="Debits_as_on_12_04_089"/>
      <sheetName val="STAFFSCHED_9"/>
      <sheetName val="TRIAL_BALANCE9"/>
      <sheetName val="[SHOPLIST_xls][SHOPLIST_xls]712"/>
      <sheetName val="PROJECT_BRIEF(EX_NEW)9"/>
      <sheetName val="PPA_Summary5"/>
      <sheetName val="Mix_Design5"/>
      <sheetName val="AREA_OF_APPLICATION8"/>
      <sheetName val="Risk_Breakdown_Structure8"/>
      <sheetName val="Geneí¬_i8"/>
      <sheetName val="steel_total8"/>
      <sheetName val="ELE_BOQ8"/>
      <sheetName val="Z-_GENERAL_PRICE_SUMMARY5"/>
      <sheetName val="Resumo_Empreitadas5"/>
      <sheetName val="%_prog_figs_-u5_and_total5"/>
      <sheetName val="_VWVU))tÏØ0__6"/>
      <sheetName val="Floor_Box_6"/>
      <sheetName val="[SHOPLIST_xls]/VW4"/>
      <sheetName val="[SHOPLIST_xls]/VWVU))tÏØ0__10"/>
      <sheetName val="[SHOPLIST_xls]/VWVU))tÏØ0__15"/>
      <sheetName val="Equipment_Rates4"/>
      <sheetName val="Cashflow_projection4"/>
      <sheetName val="[SHOPLIST_xls][SHOPLIST_xls]713"/>
      <sheetName val="E_H_-_H__W_P_4"/>
      <sheetName val="E__H__Treatment_for_pile_cap4"/>
      <sheetName val="[SHOPLIST_xls][SHOPLIST_xls][S4"/>
      <sheetName val="Materials_4"/>
      <sheetName val="Form_64"/>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Bill_8_Doors_&amp;_Windows4"/>
      <sheetName val="Bill_9_Finishes_4"/>
      <sheetName val="Bill_10_Specialities4"/>
      <sheetName val="Dash_board4"/>
      <sheetName val="[SHOPLIST_xls]704"/>
      <sheetName val="[SHOPLIST_xls]70,4"/>
      <sheetName val="Site_Dev_BOQ4"/>
      <sheetName val="1_2_Staff_Schedule5"/>
      <sheetName val="[SHOPLIST_xls]/VWVU))tÏØ0__16"/>
      <sheetName val="[SHOPLIST_xls]/VWVU))tÏØ0__24"/>
      <sheetName val="Base_BM-rebar4"/>
      <sheetName val="Area_Breakdown_PER_LEVEL_LINK4"/>
      <sheetName val="CF_Input4"/>
      <sheetName val="DATA_INPUT4"/>
      <sheetName val="Vordruck-Nr__7_1_3_D4"/>
      <sheetName val="M&amp;A_D4"/>
      <sheetName val="M&amp;A_E4"/>
      <sheetName val="M&amp;A_G4"/>
      <sheetName val="Data_Sheet4"/>
      <sheetName val="tender_allowances4"/>
      <sheetName val="_Summary_BKG_0344"/>
      <sheetName val="BILL_3R4"/>
      <sheetName val="BLOCK-A_(MEA_SHEET)4"/>
      <sheetName val="Bill_104"/>
      <sheetName val="Labour_Costs4"/>
      <sheetName val="[SHOPLIST_xls]/VWVU))tÏØ0__34"/>
      <sheetName val="[SHOPLIST_xls]70,/0s«_iÆø_í¬_i4"/>
      <sheetName val="[SHOPLIST_xls]70?,/0?s«i?Æøí¬i4"/>
      <sheetName val="GFA_HQ_Building27"/>
      <sheetName val="GFA_Conference26"/>
      <sheetName val="BQ_External26"/>
      <sheetName val="Penthouse_Apartment25"/>
      <sheetName val="Raw_Data25"/>
      <sheetName val="StattCo_yCharges25"/>
      <sheetName val="LEVEL_SHEET25"/>
      <sheetName val="SPT_vs_PHI25"/>
      <sheetName val="LABOUR_HISTOGRAM26"/>
      <sheetName val="Chiet_tinh_dz2225"/>
      <sheetName val="Chiet_tinh_dz3525"/>
      <sheetName val="@risk_rents_and_incentives25"/>
      <sheetName val="Car_park_lease25"/>
      <sheetName val="Net_rent_analysis25"/>
      <sheetName val="Poz-1_25"/>
      <sheetName val="Graph_Data_(DO_NOT_PRINT)25"/>
      <sheetName val="Bill_No__225"/>
      <sheetName val="CT_Thang_Mo25"/>
      <sheetName val="Lab_Cum_Hist25"/>
      <sheetName val="CT__PL24"/>
      <sheetName val="Projet,_methodes_&amp;_couts24"/>
      <sheetName val="Risques_majeurs_&amp;_Frais_Ind_24"/>
      <sheetName val="FOL_-_Bar25"/>
      <sheetName val="budget_summary_(2)24"/>
      <sheetName val="Budget_Analysis_Summary24"/>
      <sheetName val="intr_stool_brkup24"/>
      <sheetName val="Tender_Summary25"/>
      <sheetName val="Insurance_Ext25"/>
      <sheetName val="Customize_Your_Invoice25"/>
      <sheetName val="HVAC_BoQ25"/>
      <sheetName val="Body_Sheet24"/>
      <sheetName val="1_0_Executive_Summary24"/>
      <sheetName val="Top_sheet24"/>
      <sheetName val="Bill_223"/>
      <sheetName val="Ap_A22"/>
      <sheetName val="2_Div_14_22"/>
      <sheetName val="SHOPLIST_xls21"/>
      <sheetName val="beam-reinft-IIInd_floor21"/>
      <sheetName val="beam-reinft-machine_rm21"/>
      <sheetName val="Bill_122"/>
      <sheetName val="Bill_322"/>
      <sheetName val="Bill_422"/>
      <sheetName val="Bill_522"/>
      <sheetName val="Bill_622"/>
      <sheetName val="Bill_722"/>
      <sheetName val="POWER_ASSUMPTIONS21"/>
      <sheetName val="Civil_Boq20"/>
      <sheetName val="PROJECT_BRIEF22"/>
      <sheetName val="Invoice_Summary21"/>
      <sheetName val="C_(3)22"/>
      <sheetName val="Dubai_golf21"/>
      <sheetName val="Softscape_Buildup20"/>
      <sheetName val="Mat'l_Rate20"/>
      <sheetName val="WITHOUT_C&amp;I_PROFIT_(3)20"/>
      <sheetName val="Activity_List20"/>
      <sheetName val="HIRED_LABOUR_CODE18"/>
      <sheetName val="PA-_Consutant_18"/>
      <sheetName val="foot-slab_reinft18"/>
      <sheetName val="DETAILED__BOQ18"/>
      <sheetName val="M-Book_for_Conc18"/>
      <sheetName val="M-Book_for_FW18"/>
      <sheetName val="BILL_COV18"/>
      <sheetName val="Ra__stair18"/>
      <sheetName val="VALVE_CHAMBERS17"/>
      <sheetName val="Fire_Hydrants17"/>
      <sheetName val="B_GATE_VALVE17"/>
      <sheetName val="Sub_G1_Fire17"/>
      <sheetName val="Sub_G12_Fire17"/>
      <sheetName val="Eq__Mobilization16"/>
      <sheetName val="w't_table15"/>
      <sheetName val="Materials_Cost(PCC)17"/>
      <sheetName val="India_F&amp;S_Template17"/>
      <sheetName val="IO_LIST17"/>
      <sheetName val="Material_17"/>
      <sheetName val="Quote_Sheet17"/>
      <sheetName val="Day_work17"/>
      <sheetName val="bill_nb2-Plumbing_&amp;_Drainag15"/>
      <sheetName val="Pl_&amp;_Dr_B15"/>
      <sheetName val="Pl_&amp;_Dr_G15"/>
      <sheetName val="Pl_&amp;_Dr_M15"/>
      <sheetName val="Pl_&amp;_Dr_115"/>
      <sheetName val="Pl_&amp;_Dr_215"/>
      <sheetName val="Pl_&amp;_Dr_315"/>
      <sheetName val="Pl_&amp;_Dr_415"/>
      <sheetName val="Pl_&amp;_Dr_515"/>
      <sheetName val="Pl_&amp;_Dr_615"/>
      <sheetName val="Pl_&amp;_Dr_715"/>
      <sheetName val="Pl_&amp;_Dr_815"/>
      <sheetName val="Pl_&amp;_Dr_R15"/>
      <sheetName val="FF_B15"/>
      <sheetName val="FF_G15"/>
      <sheetName val="FF_M15"/>
      <sheetName val="FF_115"/>
      <sheetName val="FF_2_15"/>
      <sheetName val="FF_315"/>
      <sheetName val="FF_415"/>
      <sheetName val="FF_515"/>
      <sheetName val="FF_6_15"/>
      <sheetName val="FF_715"/>
      <sheetName val="FF_815"/>
      <sheetName val="FF_R15"/>
      <sheetName val="bill_nb3-FF15"/>
      <sheetName val="HVAC_B15"/>
      <sheetName val="HVAC_G15"/>
      <sheetName val="HVAC_M15"/>
      <sheetName val="HVAC_115"/>
      <sheetName val="HVAC_215"/>
      <sheetName val="HVAC_315"/>
      <sheetName val="HVAC_415"/>
      <sheetName val="HVAC_515"/>
      <sheetName val="HVAC_615"/>
      <sheetName val="HVAC_715"/>
      <sheetName val="HVAC_815"/>
      <sheetName val="HVAC_R15"/>
      <sheetName val="bill_nb4-HVAC15"/>
      <sheetName val="SC_B15"/>
      <sheetName val="SC_G15"/>
      <sheetName val="SC_M15"/>
      <sheetName val="SC_115"/>
      <sheetName val="SC_215"/>
      <sheetName val="SC_315"/>
      <sheetName val="SC_415"/>
      <sheetName val="SC_515"/>
      <sheetName val="SC_615"/>
      <sheetName val="SC_715"/>
      <sheetName val="SC_815"/>
      <sheetName val="SC_R15"/>
      <sheetName val="AV_B15"/>
      <sheetName val="AV_G15"/>
      <sheetName val="AV_M15"/>
      <sheetName val="AV_115"/>
      <sheetName val="AV_215"/>
      <sheetName val="AV_315"/>
      <sheetName val="AV_415"/>
      <sheetName val="AV_515"/>
      <sheetName val="AV_615"/>
      <sheetName val="AV_715"/>
      <sheetName val="AV_815"/>
      <sheetName val="EL_B15"/>
      <sheetName val="EL_M15"/>
      <sheetName val="EL_115"/>
      <sheetName val="EL_215"/>
      <sheetName val="EL_315"/>
      <sheetName val="EL_415"/>
      <sheetName val="EL_515"/>
      <sheetName val="EL_615"/>
      <sheetName val="EL_715"/>
      <sheetName val="EL_815"/>
      <sheetName val="EL_R15"/>
      <sheetName val="EL_TR15"/>
      <sheetName val="8-_EL15"/>
      <sheetName val="FA_B15"/>
      <sheetName val="FA_G15"/>
      <sheetName val="FA_M15"/>
      <sheetName val="FA_115"/>
      <sheetName val="FA_215"/>
      <sheetName val="FA_315"/>
      <sheetName val="FA_415"/>
      <sheetName val="FA_515"/>
      <sheetName val="FA_615"/>
      <sheetName val="FA_715"/>
      <sheetName val="FA_815"/>
      <sheetName val="FA_R15"/>
      <sheetName val="9-_FA15"/>
      <sheetName val="Div__0216"/>
      <sheetName val="Div__0316"/>
      <sheetName val="Div__0416"/>
      <sheetName val="Div__0516"/>
      <sheetName val="Div__0616"/>
      <sheetName val="Div__0716"/>
      <sheetName val="Div__0816"/>
      <sheetName val="Div__0916"/>
      <sheetName val="Div__1016"/>
      <sheetName val="Div__1116"/>
      <sheetName val="Div__1216"/>
      <sheetName val="Div_1316"/>
      <sheetName val="EXTERNAL_WORKS16"/>
      <sheetName val="PRODUCTIVITY_RATE16"/>
      <sheetName val="U_R_A_-_MASONRY16"/>
      <sheetName val="U_R_A_-_PLASTERING16"/>
      <sheetName val="U_R_A_-_TILING16"/>
      <sheetName val="U_R_A_-_GRANITE16"/>
      <sheetName val="V_C_2_-_EARTHWORK16"/>
      <sheetName val="V_C_9_-_CERAMIC16"/>
      <sheetName val="V_C_9_-_FINISHES16"/>
      <sheetName val="B09_116"/>
      <sheetName val="BOQ_Direct_selling_cost17"/>
      <sheetName val="Working_for_RCC16"/>
      <sheetName val="B185-B-9_116"/>
      <sheetName val="B185-B-9_216"/>
      <sheetName val="CHART_OF_ACCOUNTS16"/>
      <sheetName val="E-Bill_No_6_A-O16"/>
      <sheetName val="Elemental_Buildup15"/>
      <sheetName val="Division_244"/>
      <sheetName val="Division_415"/>
      <sheetName val="Division_515"/>
      <sheetName val="Division_615"/>
      <sheetName val="Division_715"/>
      <sheetName val="Division_815"/>
      <sheetName val="Division_915"/>
      <sheetName val="Division_1015"/>
      <sheetName val="Division_1215"/>
      <sheetName val="Division_1415"/>
      <sheetName val="Division_2118"/>
      <sheetName val="Division_2216"/>
      <sheetName val="Division_2315"/>
      <sheetName val="Division_2615"/>
      <sheetName val="Division_2715"/>
      <sheetName val="Division_2815"/>
      <sheetName val="Division_3115"/>
      <sheetName val="Division_3215"/>
      <sheetName val="Division_3315"/>
      <sheetName val="PMWeb_data16"/>
      <sheetName val="PointNo_515"/>
      <sheetName val="2_2)Revised_Cash_Flow15"/>
      <sheetName val="Employee_List13"/>
      <sheetName val="SS_MH16"/>
      <sheetName val="Index_List15"/>
      <sheetName val="Type_List15"/>
      <sheetName val="File_Types15"/>
      <sheetName val="Chiet_t15"/>
      <sheetName val="Staffing_and_Rates_IA15"/>
      <sheetName val="입찰내역_발주처_양식15"/>
      <sheetName val="Summary_of_Work13"/>
      <sheetName val="LIST_DO_NOT_REMOVE14"/>
      <sheetName val="Material_List_15"/>
      <sheetName val="PRECAST_lightconc-II17"/>
      <sheetName val="final_abstract17"/>
      <sheetName val="B6_2_14"/>
      <sheetName val="Staff_Acco_13"/>
      <sheetName val="TBAL9697_-group_wise__sdpl13"/>
      <sheetName val="Project_Cost_Breakdown13"/>
      <sheetName val="Item-_Compact13"/>
      <sheetName val="E_&amp;_R13"/>
      <sheetName val="Рабочий_лист12"/>
      <sheetName val="Annex_1_Sect_3a13"/>
      <sheetName val="Annex_1_Sect_3a_113"/>
      <sheetName val="Annex_1_Sect_3b13"/>
      <sheetName val="Annex_1_Sect_3c13"/>
      <sheetName val="HOURLY_RATES13"/>
      <sheetName val="PT_141-_Site_A_Landscape12"/>
      <sheetName val="SITE_WORK12"/>
      <sheetName val="Rate_summary12"/>
      <sheetName val="d-safe_DELUXE12"/>
      <sheetName val="Back_up12"/>
      <sheetName val="RAB_AR&amp;STR12"/>
      <sheetName val="Duct_Accesories12"/>
      <sheetName val="train_cash12"/>
      <sheetName val="accom_cash12"/>
      <sheetName val="INDIGINEOUS_ITEMS_12"/>
      <sheetName val="Common_Variables12"/>
      <sheetName val="Mall_waterproofing12"/>
      <sheetName val="MSCP_waterproofing12"/>
      <sheetName val="[SHOPLIST_xls]70,/0s«iÆøí¬i12"/>
      <sheetName val="GPL_Revenu_Update12"/>
      <sheetName val="DO_NOT_TOUCH12"/>
      <sheetName val="Work_Type12"/>
      <sheetName val="????_???_??12"/>
      <sheetName val="Labour_&amp;_Plant12"/>
      <sheetName val="Ave_wtd_rates12"/>
      <sheetName val="Debits_as_on_12_04_0812"/>
      <sheetName val="STAFFSCHED_12"/>
      <sheetName val="TRIAL_BALANCE12"/>
      <sheetName val="[SHOPLIST_xls][SHOPLIST_xls]718"/>
      <sheetName val="PROJECT_BRIEF(EX_NEW)12"/>
      <sheetName val="PPA_Summary8"/>
      <sheetName val="Mix_Design8"/>
      <sheetName val="AREA_OF_APPLICATION11"/>
      <sheetName val="Risk_Breakdown_Structure11"/>
      <sheetName val="Geneí¬_i11"/>
      <sheetName val="steel_total11"/>
      <sheetName val="ELE_BOQ11"/>
      <sheetName val="Z-_GENERAL_PRICE_SUMMARY8"/>
      <sheetName val="Resumo_Empreitadas8"/>
      <sheetName val="%_prog_figs_-u5_and_total8"/>
      <sheetName val="_VWVU))tÏØ0__9"/>
      <sheetName val="Floor_Box_9"/>
      <sheetName val="[SHOPLIST_xls]/VW7"/>
      <sheetName val="[SHOPLIST_xls]/VWVU))tÏØ0__29"/>
      <sheetName val="[SHOPLIST_xls]/VWVU))tÏØ0__30"/>
      <sheetName val="Equipment_Rates7"/>
      <sheetName val="Cashflow_projection7"/>
      <sheetName val="[SHOPLIST_xls][SHOPLIST_xls]719"/>
      <sheetName val="E_H_-_H__W_P_7"/>
      <sheetName val="E__H__Treatment_for_pile_cap7"/>
      <sheetName val="[SHOPLIST_xls][SHOPLIST_xls][S7"/>
      <sheetName val="Materials_7"/>
      <sheetName val="Form_67"/>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Bill_8_Doors_&amp;_Windows7"/>
      <sheetName val="Bill_9_Finishes_7"/>
      <sheetName val="Bill_10_Specialities7"/>
      <sheetName val="Dash_board7"/>
      <sheetName val="[SHOPLIST_xls]707"/>
      <sheetName val="[SHOPLIST_xls]70,7"/>
      <sheetName val="Site_Dev_BOQ7"/>
      <sheetName val="1_2_Staff_Schedule8"/>
      <sheetName val="[SHOPLIST_xls]/VWVU))tÏØ0__37"/>
      <sheetName val="[SHOPLIST_xls]/VWVU))tÏØ0__38"/>
      <sheetName val="Cost_Heading4"/>
      <sheetName val="D_&amp;_W_sizes4"/>
      <sheetName val="SOPMA_DD4"/>
      <sheetName val="PRICE_INFO4"/>
      <sheetName val="RC_SUMMARY4"/>
      <sheetName val="LABOUR_PRODUCTIVITY-TAV4"/>
      <sheetName val="MATERIAL_PRICES4"/>
      <sheetName val="P-100_MRF_DB_R14"/>
      <sheetName val="Base_BM-rebar7"/>
      <sheetName val="Contract_Division5"/>
      <sheetName val="SubContract_Type5"/>
      <sheetName val="Service_Type5"/>
      <sheetName val="Attach_4-184"/>
      <sheetName val="Area_Breakdown_PER_LEVEL_LINK7"/>
      <sheetName val="CF_Input7"/>
      <sheetName val="DATA_INPUT7"/>
      <sheetName val="Vordruck-Nr__7_1_3_D7"/>
      <sheetName val="M&amp;A_D7"/>
      <sheetName val="M&amp;A_E7"/>
      <sheetName val="M&amp;A_G7"/>
      <sheetName val="_SHOPLIST_xls_704"/>
      <sheetName val="_SHOPLIST_xls_70,_0s«iÆøí¬i4"/>
      <sheetName val="Data_Sheet7"/>
      <sheetName val="tender_allowances7"/>
      <sheetName val="_Summary_BKG_0347"/>
      <sheetName val="BILL_3R7"/>
      <sheetName val="BLOCK-A_(MEA_SHEET)7"/>
      <sheetName val="Bill_107"/>
      <sheetName val="Labour_Costs7"/>
      <sheetName val="Ewaan_Show_Kitchen_(2)4"/>
      <sheetName val="Cash_Flow_Working4"/>
      <sheetName val="MN_T_B_4"/>
      <sheetName val="Data_I_(2)4"/>
      <sheetName val="rEFERENCES_4"/>
      <sheetName val="Qtys_ZamZam_(Del__before)4"/>
      <sheetName val="Qtys_Relocation_(Del_before)4"/>
      <sheetName val="_Qtys_Sub_&amp;_Tents_(Del__before4"/>
      <sheetName val="Qtys__Signages_(Del__before)4"/>
      <sheetName val="Qtys_Temporary_Passages_(Del)4"/>
      <sheetName val="_Qtys_Ser__Rooms_(Del_before)4"/>
      <sheetName val="Labour_Rate_4"/>
      <sheetName val="[SHOPLIST_xls]/VWVU))tÏØ0__39"/>
      <sheetName val="[SHOPLIST_xls]70,/0s«_iÆø_í¬_i7"/>
      <sheetName val="[SHOPLIST_xls]70?,/0?s«i?Æøí¬i7"/>
      <sheetName val="/VWVU))tÏØ0__15"/>
      <sheetName val="GFA_HQ_Building26"/>
      <sheetName val="GFA_Conference25"/>
      <sheetName val="BQ_External25"/>
      <sheetName val="Penthouse_Apartment24"/>
      <sheetName val="Raw_Data24"/>
      <sheetName val="StattCo_yCharges24"/>
      <sheetName val="LEVEL_SHEET24"/>
      <sheetName val="SPT_vs_PHI24"/>
      <sheetName val="LABOUR_HISTOGRAM25"/>
      <sheetName val="Chiet_tinh_dz2224"/>
      <sheetName val="Chiet_tinh_dz3524"/>
      <sheetName val="@risk_rents_and_incentives24"/>
      <sheetName val="Car_park_lease24"/>
      <sheetName val="Net_rent_analysis24"/>
      <sheetName val="Poz-1_24"/>
      <sheetName val="Graph_Data_(DO_NOT_PRINT)24"/>
      <sheetName val="Bill_No__224"/>
      <sheetName val="CT_Thang_Mo24"/>
      <sheetName val="Lab_Cum_Hist24"/>
      <sheetName val="CT__PL23"/>
      <sheetName val="Projet,_methodes_&amp;_couts23"/>
      <sheetName val="Risques_majeurs_&amp;_Frais_Ind_23"/>
      <sheetName val="FOL_-_Bar24"/>
      <sheetName val="budget_summary_(2)23"/>
      <sheetName val="Budget_Analysis_Summary23"/>
      <sheetName val="intr_stool_brkup23"/>
      <sheetName val="Tender_Summary24"/>
      <sheetName val="Insurance_Ext24"/>
      <sheetName val="Customize_Your_Invoice24"/>
      <sheetName val="HVAC_BoQ24"/>
      <sheetName val="Body_Sheet23"/>
      <sheetName val="1_0_Executive_Summary23"/>
      <sheetName val="Top_sheet23"/>
      <sheetName val="Bill_222"/>
      <sheetName val="Ap_A21"/>
      <sheetName val="2_Div_14_21"/>
      <sheetName val="SHOPLIST_xls20"/>
      <sheetName val="beam-reinft-IIInd_floor20"/>
      <sheetName val="beam-reinft-machine_rm20"/>
      <sheetName val="Bill_121"/>
      <sheetName val="Bill_321"/>
      <sheetName val="Bill_421"/>
      <sheetName val="Bill_521"/>
      <sheetName val="Bill_621"/>
      <sheetName val="Bill_721"/>
      <sheetName val="POWER_ASSUMPTIONS20"/>
      <sheetName val="Civil_Boq19"/>
      <sheetName val="PROJECT_BRIEF21"/>
      <sheetName val="Invoice_Summary20"/>
      <sheetName val="C_(3)21"/>
      <sheetName val="Dubai_golf20"/>
      <sheetName val="Softscape_Buildup19"/>
      <sheetName val="Mat'l_Rate19"/>
      <sheetName val="WITHOUT_C&amp;I_PROFIT_(3)19"/>
      <sheetName val="Activity_List19"/>
      <sheetName val="HIRED_LABOUR_CODE17"/>
      <sheetName val="PA-_Consutant_17"/>
      <sheetName val="foot-slab_reinft17"/>
      <sheetName val="DETAILED__BOQ17"/>
      <sheetName val="M-Book_for_Conc17"/>
      <sheetName val="M-Book_for_FW17"/>
      <sheetName val="BILL_COV17"/>
      <sheetName val="Ra__stair17"/>
      <sheetName val="VALVE_CHAMBERS16"/>
      <sheetName val="Fire_Hydrants16"/>
      <sheetName val="B_GATE_VALVE16"/>
      <sheetName val="Sub_G1_Fire16"/>
      <sheetName val="Sub_G12_Fire16"/>
      <sheetName val="Eq__Mobilization15"/>
      <sheetName val="w't_table14"/>
      <sheetName val="Materials_Cost(PCC)16"/>
      <sheetName val="India_F&amp;S_Template16"/>
      <sheetName val="IO_LIST16"/>
      <sheetName val="Material_16"/>
      <sheetName val="Quote_Sheet16"/>
      <sheetName val="Day_work16"/>
      <sheetName val="bill_nb2-Plumbing_&amp;_Drainag14"/>
      <sheetName val="Pl_&amp;_Dr_B14"/>
      <sheetName val="Pl_&amp;_Dr_G14"/>
      <sheetName val="Pl_&amp;_Dr_M14"/>
      <sheetName val="Pl_&amp;_Dr_114"/>
      <sheetName val="Pl_&amp;_Dr_214"/>
      <sheetName val="Pl_&amp;_Dr_314"/>
      <sheetName val="Pl_&amp;_Dr_414"/>
      <sheetName val="Pl_&amp;_Dr_514"/>
      <sheetName val="Pl_&amp;_Dr_614"/>
      <sheetName val="Pl_&amp;_Dr_714"/>
      <sheetName val="Pl_&amp;_Dr_814"/>
      <sheetName val="Pl_&amp;_Dr_R14"/>
      <sheetName val="FF_B14"/>
      <sheetName val="FF_G14"/>
      <sheetName val="FF_M14"/>
      <sheetName val="FF_114"/>
      <sheetName val="FF_2_14"/>
      <sheetName val="FF_314"/>
      <sheetName val="FF_414"/>
      <sheetName val="FF_514"/>
      <sheetName val="FF_6_14"/>
      <sheetName val="FF_714"/>
      <sheetName val="FF_814"/>
      <sheetName val="FF_R14"/>
      <sheetName val="bill_nb3-FF14"/>
      <sheetName val="HVAC_B14"/>
      <sheetName val="HVAC_G14"/>
      <sheetName val="HVAC_M14"/>
      <sheetName val="HVAC_114"/>
      <sheetName val="HVAC_214"/>
      <sheetName val="HVAC_314"/>
      <sheetName val="HVAC_414"/>
      <sheetName val="HVAC_514"/>
      <sheetName val="HVAC_614"/>
      <sheetName val="HVAC_714"/>
      <sheetName val="HVAC_814"/>
      <sheetName val="HVAC_R14"/>
      <sheetName val="bill_nb4-HVAC14"/>
      <sheetName val="SC_B14"/>
      <sheetName val="SC_G14"/>
      <sheetName val="SC_M14"/>
      <sheetName val="SC_114"/>
      <sheetName val="SC_214"/>
      <sheetName val="SC_314"/>
      <sheetName val="SC_414"/>
      <sheetName val="SC_514"/>
      <sheetName val="SC_614"/>
      <sheetName val="SC_714"/>
      <sheetName val="SC_814"/>
      <sheetName val="SC_R14"/>
      <sheetName val="AV_B14"/>
      <sheetName val="AV_G14"/>
      <sheetName val="AV_M14"/>
      <sheetName val="AV_114"/>
      <sheetName val="AV_214"/>
      <sheetName val="AV_314"/>
      <sheetName val="AV_414"/>
      <sheetName val="AV_514"/>
      <sheetName val="AV_614"/>
      <sheetName val="AV_714"/>
      <sheetName val="AV_814"/>
      <sheetName val="EL_B14"/>
      <sheetName val="EL_M14"/>
      <sheetName val="EL_114"/>
      <sheetName val="EL_214"/>
      <sheetName val="EL_314"/>
      <sheetName val="EL_414"/>
      <sheetName val="EL_514"/>
      <sheetName val="EL_614"/>
      <sheetName val="EL_714"/>
      <sheetName val="EL_814"/>
      <sheetName val="EL_R14"/>
      <sheetName val="EL_TR14"/>
      <sheetName val="8-_EL14"/>
      <sheetName val="FA_B14"/>
      <sheetName val="FA_G14"/>
      <sheetName val="FA_M14"/>
      <sheetName val="FA_114"/>
      <sheetName val="FA_214"/>
      <sheetName val="FA_314"/>
      <sheetName val="FA_414"/>
      <sheetName val="FA_514"/>
      <sheetName val="FA_614"/>
      <sheetName val="FA_714"/>
      <sheetName val="FA_814"/>
      <sheetName val="FA_R14"/>
      <sheetName val="9-_FA14"/>
      <sheetName val="Div__0215"/>
      <sheetName val="Div__0315"/>
      <sheetName val="Div__0415"/>
      <sheetName val="Div__0515"/>
      <sheetName val="Div__0615"/>
      <sheetName val="Div__0715"/>
      <sheetName val="Div__0815"/>
      <sheetName val="Div__0915"/>
      <sheetName val="Div__1015"/>
      <sheetName val="Div__1115"/>
      <sheetName val="Div__1215"/>
      <sheetName val="Div_1315"/>
      <sheetName val="EXTERNAL_WORKS15"/>
      <sheetName val="PRODUCTIVITY_RATE15"/>
      <sheetName val="U_R_A_-_MASONRY15"/>
      <sheetName val="U_R_A_-_PLASTERING15"/>
      <sheetName val="U_R_A_-_TILING15"/>
      <sheetName val="U_R_A_-_GRANITE15"/>
      <sheetName val="V_C_2_-_EARTHWORK15"/>
      <sheetName val="V_C_9_-_CERAMIC15"/>
      <sheetName val="V_C_9_-_FINISHES15"/>
      <sheetName val="B09_115"/>
      <sheetName val="BOQ_Direct_selling_cost16"/>
      <sheetName val="Working_for_RCC15"/>
      <sheetName val="B185-B-9_115"/>
      <sheetName val="B185-B-9_215"/>
      <sheetName val="CHART_OF_ACCOUNTS15"/>
      <sheetName val="E-Bill_No_6_A-O15"/>
      <sheetName val="Elemental_Buildup14"/>
      <sheetName val="Division_243"/>
      <sheetName val="Division_414"/>
      <sheetName val="Division_514"/>
      <sheetName val="Division_614"/>
      <sheetName val="Division_714"/>
      <sheetName val="Division_814"/>
      <sheetName val="Division_914"/>
      <sheetName val="Division_1014"/>
      <sheetName val="Division_1214"/>
      <sheetName val="Division_1414"/>
      <sheetName val="Division_2117"/>
      <sheetName val="Division_2215"/>
      <sheetName val="Division_2314"/>
      <sheetName val="Division_2614"/>
      <sheetName val="Division_2714"/>
      <sheetName val="Division_2814"/>
      <sheetName val="Division_3114"/>
      <sheetName val="Division_3214"/>
      <sheetName val="Division_3314"/>
      <sheetName val="PMWeb_data15"/>
      <sheetName val="PointNo_514"/>
      <sheetName val="2_2)Revised_Cash_Flow14"/>
      <sheetName val="Employee_List12"/>
      <sheetName val="SS_MH15"/>
      <sheetName val="Index_List14"/>
      <sheetName val="Type_List14"/>
      <sheetName val="File_Types14"/>
      <sheetName val="Chiet_t14"/>
      <sheetName val="Staffing_and_Rates_IA14"/>
      <sheetName val="입찰내역_발주처_양식14"/>
      <sheetName val="Summary_of_Work12"/>
      <sheetName val="LIST_DO_NOT_REMOVE13"/>
      <sheetName val="Material_List_14"/>
      <sheetName val="PRECAST_lightconc-II16"/>
      <sheetName val="final_abstract16"/>
      <sheetName val="B6_2_13"/>
      <sheetName val="Staff_Acco_12"/>
      <sheetName val="TBAL9697_-group_wise__sdpl12"/>
      <sheetName val="Project_Cost_Breakdown12"/>
      <sheetName val="Item-_Compact12"/>
      <sheetName val="E_&amp;_R12"/>
      <sheetName val="Рабочий_лист11"/>
      <sheetName val="Annex_1_Sect_3a12"/>
      <sheetName val="Annex_1_Sect_3a_112"/>
      <sheetName val="Annex_1_Sect_3b12"/>
      <sheetName val="Annex_1_Sect_3c12"/>
      <sheetName val="HOURLY_RATES12"/>
      <sheetName val="PT_141-_Site_A_Landscape11"/>
      <sheetName val="SITE_WORK11"/>
      <sheetName val="Rate_summary11"/>
      <sheetName val="d-safe_DELUXE11"/>
      <sheetName val="Back_up11"/>
      <sheetName val="RAB_AR&amp;STR11"/>
      <sheetName val="Duct_Accesories11"/>
      <sheetName val="train_cash11"/>
      <sheetName val="accom_cash11"/>
      <sheetName val="INDIGINEOUS_ITEMS_11"/>
      <sheetName val="Common_Variables11"/>
      <sheetName val="Mall_waterproofing11"/>
      <sheetName val="MSCP_waterproofing11"/>
      <sheetName val="[SHOPLIST_xls]70,/0s«iÆøí¬i11"/>
      <sheetName val="GPL_Revenu_Update11"/>
      <sheetName val="DO_NOT_TOUCH11"/>
      <sheetName val="Work_Type11"/>
      <sheetName val="????_???_??11"/>
      <sheetName val="Labour_&amp;_Plant11"/>
      <sheetName val="Ave_wtd_rates11"/>
      <sheetName val="Debits_as_on_12_04_0811"/>
      <sheetName val="STAFFSCHED_11"/>
      <sheetName val="TRIAL_BALANCE11"/>
      <sheetName val="[SHOPLIST_xls][SHOPLIST_xls]716"/>
      <sheetName val="PROJECT_BRIEF(EX_NEW)11"/>
      <sheetName val="PPA_Summary7"/>
      <sheetName val="Mix_Design7"/>
      <sheetName val="AREA_OF_APPLICATION10"/>
      <sheetName val="Risk_Breakdown_Structure10"/>
      <sheetName val="Geneí¬_i10"/>
      <sheetName val="steel_total10"/>
      <sheetName val="ELE_BOQ10"/>
      <sheetName val="Z-_GENERAL_PRICE_SUMMARY7"/>
      <sheetName val="Resumo_Empreitadas7"/>
      <sheetName val="%_prog_figs_-u5_and_total7"/>
      <sheetName val="_VWVU))tÏØ0__8"/>
      <sheetName val="Floor_Box_8"/>
      <sheetName val="[SHOPLIST_xls]/VW6"/>
      <sheetName val="[SHOPLIST_xls]/VWVU))tÏØ0__20"/>
      <sheetName val="[SHOPLIST_xls]/VWVU))tÏØ0__26"/>
      <sheetName val="Equipment_Rates6"/>
      <sheetName val="Cashflow_projection6"/>
      <sheetName val="[SHOPLIST_xls][SHOPLIST_xls]717"/>
      <sheetName val="E_H_-_H__W_P_6"/>
      <sheetName val="E__H__Treatment_for_pile_cap6"/>
      <sheetName val="[SHOPLIST_xls][SHOPLIST_xls][S6"/>
      <sheetName val="Materials_6"/>
      <sheetName val="Form_66"/>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Bill_8_Doors_&amp;_Windows6"/>
      <sheetName val="Bill_9_Finishes_6"/>
      <sheetName val="Bill_10_Specialities6"/>
      <sheetName val="Dash_board6"/>
      <sheetName val="[SHOPLIST_xls]706"/>
      <sheetName val="[SHOPLIST_xls]70,6"/>
      <sheetName val="Site_Dev_BOQ6"/>
      <sheetName val="1_2_Staff_Schedule7"/>
      <sheetName val="[SHOPLIST_xls]/VWVU))tÏØ0__27"/>
      <sheetName val="[SHOPLIST_xls]/VWVU))tÏØ0__28"/>
      <sheetName val="Cost_Heading3"/>
      <sheetName val="D_&amp;_W_sizes3"/>
      <sheetName val="SOPMA_DD3"/>
      <sheetName val="PRICE_INFO3"/>
      <sheetName val="RC_SUMMARY3"/>
      <sheetName val="LABOUR_PRODUCTIVITY-TAV3"/>
      <sheetName val="MATERIAL_PRICES3"/>
      <sheetName val="P-100_MRF_DB_R13"/>
      <sheetName val="Base_BM-rebar6"/>
      <sheetName val="Contract_Division4"/>
      <sheetName val="SubContract_Type4"/>
      <sheetName val="Service_Type4"/>
      <sheetName val="Attach_4-183"/>
      <sheetName val="Area_Breakdown_PER_LEVEL_LINK6"/>
      <sheetName val="CF_Input6"/>
      <sheetName val="DATA_INPUT6"/>
      <sheetName val="Vordruck-Nr__7_1_3_D6"/>
      <sheetName val="M&amp;A_D6"/>
      <sheetName val="M&amp;A_E6"/>
      <sheetName val="M&amp;A_G6"/>
      <sheetName val="_SHOPLIST_xls_703"/>
      <sheetName val="_SHOPLIST_xls_70,_0s«iÆøí¬i3"/>
      <sheetName val="Data_Sheet6"/>
      <sheetName val="tender_allowances6"/>
      <sheetName val="_Summary_BKG_0346"/>
      <sheetName val="BILL_3R6"/>
      <sheetName val="BLOCK-A_(MEA_SHEET)6"/>
      <sheetName val="Bill_106"/>
      <sheetName val="Labour_Costs6"/>
      <sheetName val="Ewaan_Show_Kitchen_(2)3"/>
      <sheetName val="Cash_Flow_Working3"/>
      <sheetName val="MN_T_B_3"/>
      <sheetName val="Data_I_(2)3"/>
      <sheetName val="rEFERENCES_3"/>
      <sheetName val="Qtys_ZamZam_(Del__before)3"/>
      <sheetName val="Qtys_Relocation_(Del_before)3"/>
      <sheetName val="_Qtys_Sub_&amp;_Tents_(Del__before3"/>
      <sheetName val="Qtys__Signages_(Del__before)3"/>
      <sheetName val="Qtys_Temporary_Passages_(Del)3"/>
      <sheetName val="_Qtys_Ser__Rooms_(Del_before)3"/>
      <sheetName val="Labour_Rate_3"/>
      <sheetName val="[SHOPLIST_xls]/VWVU))tÏØ0__36"/>
      <sheetName val="[SHOPLIST_xls]70,/0s«_iÆø_í¬_i6"/>
      <sheetName val="[SHOPLIST_xls]70?,/0?s«i?Æøí¬i6"/>
      <sheetName val="GFA_HQ_Building29"/>
      <sheetName val="GFA_Conference28"/>
      <sheetName val="Chiet_tinh_dz2227"/>
      <sheetName val="Chiet_tinh_dz3527"/>
      <sheetName val="BQ_External28"/>
      <sheetName val="StattCo_yCharges27"/>
      <sheetName val="CT_Thang_Mo27"/>
      <sheetName val="Raw_Data27"/>
      <sheetName val="Penthouse_Apartment27"/>
      <sheetName val="LABOUR_HISTOGRAM28"/>
      <sheetName val="@risk_rents_and_incentives27"/>
      <sheetName val="Car_park_lease27"/>
      <sheetName val="Net_rent_analysis27"/>
      <sheetName val="Poz-1_27"/>
      <sheetName val="Lab_Cum_Hist27"/>
      <sheetName val="Graph_Data_(DO_NOT_PRINT)27"/>
      <sheetName val="CT__PL26"/>
      <sheetName val="Projet,_methodes_&amp;_couts26"/>
      <sheetName val="Risques_majeurs_&amp;_Frais_Ind_26"/>
      <sheetName val="LEVEL_SHEET27"/>
      <sheetName val="SPT_vs_PHI27"/>
      <sheetName val="Bill_No__227"/>
      <sheetName val="budget_summary_(2)26"/>
      <sheetName val="Budget_Analysis_Summary26"/>
      <sheetName val="Customize_Your_Invoice27"/>
      <sheetName val="HVAC_BoQ27"/>
      <sheetName val="FOL_-_Bar27"/>
      <sheetName val="Tender_Summary27"/>
      <sheetName val="Insurance_Ext27"/>
      <sheetName val="intr_stool_brkup26"/>
      <sheetName val="Top_sheet26"/>
      <sheetName val="Body_Sheet26"/>
      <sheetName val="1_0_Executive_Summary26"/>
      <sheetName val="Bill_124"/>
      <sheetName val="Bill_225"/>
      <sheetName val="Bill_324"/>
      <sheetName val="Bill_424"/>
      <sheetName val="Bill_524"/>
      <sheetName val="Bill_624"/>
      <sheetName val="Bill_724"/>
      <sheetName val="2_Div_14_24"/>
      <sheetName val="Ap_A24"/>
      <sheetName val="SHOPLIST_xls23"/>
      <sheetName val="Dubai_golf23"/>
      <sheetName val="beam-reinft-IIInd_floor23"/>
      <sheetName val="beam-reinft-machine_rm23"/>
      <sheetName val="POWER_ASSUMPTIONS23"/>
      <sheetName val="Invoice_Summary23"/>
      <sheetName val="PROJECT_BRIEF24"/>
      <sheetName val="C_(3)24"/>
      <sheetName val="Civil_Boq22"/>
      <sheetName val="WITHOUT_C&amp;I_PROFIT_(3)22"/>
      <sheetName val="VALVE_CHAMBERS19"/>
      <sheetName val="Fire_Hydrants19"/>
      <sheetName val="B_GATE_VALVE19"/>
      <sheetName val="Sub_G1_Fire19"/>
      <sheetName val="Sub_G12_Fire19"/>
      <sheetName val="BILL_COV20"/>
      <sheetName val="Activity_List22"/>
      <sheetName val="DETAILED__BOQ20"/>
      <sheetName val="M-Book_for_Conc20"/>
      <sheetName val="M-Book_for_FW20"/>
      <sheetName val="HIRED_LABOUR_CODE20"/>
      <sheetName val="PA-_Consutant_20"/>
      <sheetName val="foot-slab_reinft20"/>
      <sheetName val="Softscape_Buildup22"/>
      <sheetName val="Mat'l_Rate22"/>
      <sheetName val="Ra__stair20"/>
      <sheetName val="Materials_Cost(PCC)19"/>
      <sheetName val="India_F&amp;S_Template19"/>
      <sheetName val="IO_LIST19"/>
      <sheetName val="Material_19"/>
      <sheetName val="Quote_Sheet19"/>
      <sheetName val="Day_work19"/>
      <sheetName val="Div__0218"/>
      <sheetName val="Div__0318"/>
      <sheetName val="Div__0418"/>
      <sheetName val="Div__0518"/>
      <sheetName val="Div__0618"/>
      <sheetName val="Div__0718"/>
      <sheetName val="Div__0818"/>
      <sheetName val="Div__0918"/>
      <sheetName val="Div__1018"/>
      <sheetName val="Div__1118"/>
      <sheetName val="Div__1218"/>
      <sheetName val="Div_1318"/>
      <sheetName val="EXTERNAL_WORKS18"/>
      <sheetName val="PRODUCTIVITY_RATE18"/>
      <sheetName val="U_R_A_-_MASONRY18"/>
      <sheetName val="U_R_A_-_PLASTERING18"/>
      <sheetName val="U_R_A_-_TILING18"/>
      <sheetName val="U_R_A_-_GRANITE18"/>
      <sheetName val="V_C_2_-_EARTHWORK18"/>
      <sheetName val="V_C_9_-_CERAMIC18"/>
      <sheetName val="V_C_9_-_FINISHES18"/>
      <sheetName val="Working_for_RCC18"/>
      <sheetName val="Elemental_Buildup17"/>
      <sheetName val="Eq__Mobilization18"/>
      <sheetName val="w't_table17"/>
      <sheetName val="bill_nb2-Plumbing_&amp;_Drainag17"/>
      <sheetName val="Pl_&amp;_Dr_B17"/>
      <sheetName val="Pl_&amp;_Dr_G17"/>
      <sheetName val="Pl_&amp;_Dr_M17"/>
      <sheetName val="Pl_&amp;_Dr_117"/>
      <sheetName val="Pl_&amp;_Dr_217"/>
      <sheetName val="Pl_&amp;_Dr_317"/>
      <sheetName val="Pl_&amp;_Dr_417"/>
      <sheetName val="Pl_&amp;_Dr_517"/>
      <sheetName val="Pl_&amp;_Dr_617"/>
      <sheetName val="Pl_&amp;_Dr_717"/>
      <sheetName val="Pl_&amp;_Dr_817"/>
      <sheetName val="Pl_&amp;_Dr_R17"/>
      <sheetName val="FF_B17"/>
      <sheetName val="FF_G17"/>
      <sheetName val="FF_M17"/>
      <sheetName val="FF_117"/>
      <sheetName val="FF_2_17"/>
      <sheetName val="FF_317"/>
      <sheetName val="FF_417"/>
      <sheetName val="FF_517"/>
      <sheetName val="FF_6_17"/>
      <sheetName val="FF_717"/>
      <sheetName val="FF_817"/>
      <sheetName val="FF_R17"/>
      <sheetName val="bill_nb3-FF17"/>
      <sheetName val="HVAC_B17"/>
      <sheetName val="HVAC_G17"/>
      <sheetName val="HVAC_M17"/>
      <sheetName val="HVAC_117"/>
      <sheetName val="HVAC_217"/>
      <sheetName val="HVAC_317"/>
      <sheetName val="HVAC_417"/>
      <sheetName val="HVAC_517"/>
      <sheetName val="HVAC_617"/>
      <sheetName val="HVAC_717"/>
      <sheetName val="HVAC_817"/>
      <sheetName val="HVAC_R17"/>
      <sheetName val="bill_nb4-HVAC17"/>
      <sheetName val="SC_B17"/>
      <sheetName val="SC_G17"/>
      <sheetName val="SC_M17"/>
      <sheetName val="SC_117"/>
      <sheetName val="SC_217"/>
      <sheetName val="SC_317"/>
      <sheetName val="SC_417"/>
      <sheetName val="SC_517"/>
      <sheetName val="SC_617"/>
      <sheetName val="SC_717"/>
      <sheetName val="SC_817"/>
      <sheetName val="SC_R17"/>
      <sheetName val="AV_B17"/>
      <sheetName val="AV_G17"/>
      <sheetName val="AV_M17"/>
      <sheetName val="AV_117"/>
      <sheetName val="AV_217"/>
      <sheetName val="AV_317"/>
      <sheetName val="AV_417"/>
      <sheetName val="AV_517"/>
      <sheetName val="AV_617"/>
      <sheetName val="AV_717"/>
      <sheetName val="AV_817"/>
      <sheetName val="EL_B17"/>
      <sheetName val="EL_M17"/>
      <sheetName val="EL_117"/>
      <sheetName val="EL_217"/>
      <sheetName val="EL_317"/>
      <sheetName val="EL_417"/>
      <sheetName val="EL_517"/>
      <sheetName val="EL_617"/>
      <sheetName val="EL_717"/>
      <sheetName val="EL_817"/>
      <sheetName val="EL_R17"/>
      <sheetName val="EL_TR17"/>
      <sheetName val="8-_EL17"/>
      <sheetName val="FA_B17"/>
      <sheetName val="FA_G17"/>
      <sheetName val="FA_M17"/>
      <sheetName val="FA_117"/>
      <sheetName val="FA_217"/>
      <sheetName val="FA_317"/>
      <sheetName val="FA_417"/>
      <sheetName val="FA_517"/>
      <sheetName val="FA_617"/>
      <sheetName val="FA_717"/>
      <sheetName val="FA_817"/>
      <sheetName val="FA_R17"/>
      <sheetName val="9-_FA17"/>
      <sheetName val="BOQ_Direct_selling_cost19"/>
      <sheetName val="CHART_OF_ACCOUNTS18"/>
      <sheetName val="B185-B-9_118"/>
      <sheetName val="B185-B-9_218"/>
      <sheetName val="Material_List_17"/>
      <sheetName val="E-Bill_No_6_A-O18"/>
      <sheetName val="B09_118"/>
      <sheetName val="Division_246"/>
      <sheetName val="Division_417"/>
      <sheetName val="Division_517"/>
      <sheetName val="Division_617"/>
      <sheetName val="Division_717"/>
      <sheetName val="Division_817"/>
      <sheetName val="Division_917"/>
      <sheetName val="Division_1017"/>
      <sheetName val="Division_1217"/>
      <sheetName val="Division_1417"/>
      <sheetName val="Division_2120"/>
      <sheetName val="Division_2218"/>
      <sheetName val="Division_2317"/>
      <sheetName val="Division_2617"/>
      <sheetName val="Division_2717"/>
      <sheetName val="Division_2817"/>
      <sheetName val="Division_3117"/>
      <sheetName val="Division_3217"/>
      <sheetName val="Division_3317"/>
      <sheetName val="PMWeb_data18"/>
      <sheetName val="PointNo_517"/>
      <sheetName val="SS_MH18"/>
      <sheetName val="2_2)Revised_Cash_Flow17"/>
      <sheetName val="입찰내역_발주처_양식17"/>
      <sheetName val="/VWVU))tÏØ0__18"/>
      <sheetName val="LIST_DO_NOT_REMOVE16"/>
      <sheetName val="Index_List17"/>
      <sheetName val="Type_List17"/>
      <sheetName val="File_Types17"/>
      <sheetName val="Chiet_t17"/>
      <sheetName val="Staffing_and_Rates_IA17"/>
      <sheetName val="Summary_of_Work15"/>
      <sheetName val="PRECAST_lightconc-II19"/>
      <sheetName val="final_abstract19"/>
      <sheetName val="Staff_Acco_15"/>
      <sheetName val="TBAL9697_-group_wise__sdpl15"/>
      <sheetName val="Employee_List15"/>
      <sheetName val="Project_Cost_Breakdown15"/>
      <sheetName val="B6_2_16"/>
      <sheetName val="Item-_Compact15"/>
      <sheetName val="E_&amp;_R15"/>
      <sheetName val="Рабочий_лист14"/>
      <sheetName val="SITE_WORK14"/>
      <sheetName val="Annex_1_Sect_3a15"/>
      <sheetName val="Annex_1_Sect_3a_115"/>
      <sheetName val="Annex_1_Sect_3b15"/>
      <sheetName val="Annex_1_Sect_3c15"/>
      <sheetName val="HOURLY_RATES15"/>
      <sheetName val="Rate_summary14"/>
      <sheetName val="RAB_AR&amp;STR14"/>
      <sheetName val="d-safe_DELUXE14"/>
      <sheetName val="Back_up14"/>
      <sheetName val="PT_141-_Site_A_Landscape14"/>
      <sheetName val="train_cash14"/>
      <sheetName val="accom_cash14"/>
      <sheetName val="INDIGINEOUS_ITEMS_14"/>
      <sheetName val="Duct_Accesories14"/>
      <sheetName val="Mall_waterproofing14"/>
      <sheetName val="MSCP_waterproofing14"/>
      <sheetName val="????_???_??14"/>
      <sheetName val="Labour_&amp;_Plant14"/>
      <sheetName val="Ave_wtd_rates14"/>
      <sheetName val="Debits_as_on_12_04_0814"/>
      <sheetName val="STAFFSCHED_14"/>
      <sheetName val="TRIAL_BALANCE14"/>
      <sheetName val="[SHOPLIST_xls][SHOPLIST_xls]722"/>
      <sheetName val="Common_Variables14"/>
      <sheetName val="[SHOPLIST_xls]70,/0s«iÆøí¬i14"/>
      <sheetName val="GPL_Revenu_Update14"/>
      <sheetName val="DO_NOT_TOUCH14"/>
      <sheetName val="Work_Type14"/>
      <sheetName val="PROJECT_BRIEF(EX_NEW)14"/>
      <sheetName val="AREA_OF_APPLICATION13"/>
      <sheetName val="Risk_Breakdown_Structure13"/>
      <sheetName val="Geneí¬_i13"/>
      <sheetName val="steel_total13"/>
      <sheetName val="ELE_BOQ13"/>
      <sheetName val="Z-_GENERAL_PRICE_SUMMARY10"/>
      <sheetName val="Resumo_Empreitadas10"/>
      <sheetName val="PPA_Summary10"/>
      <sheetName val="Mix_Design10"/>
      <sheetName val="%_prog_figs_-u5_and_total10"/>
      <sheetName val="_VWVU))tÏØ0__11"/>
      <sheetName val="Floor_Box_11"/>
      <sheetName val="Equipment_Rates9"/>
      <sheetName val="[SHOPLIST_xls]/VW9"/>
      <sheetName val="[SHOPLIST_xls]/VWVU))tÏØ0__45"/>
      <sheetName val="[SHOPLIST_xls]/VWVU))tÏØ0__46"/>
      <sheetName val="Cashflow_projection9"/>
      <sheetName val="[SHOPLIST_xls][SHOPLIST_xls]723"/>
      <sheetName val="E_H_-_H__W_P_9"/>
      <sheetName val="E__H__Treatment_for_pile_cap9"/>
      <sheetName val="[SHOPLIST_xls][SHOPLIST_xls][S9"/>
      <sheetName val="Form_69"/>
      <sheetName val="Risk_Register9"/>
      <sheetName val="Revised_Front_Page9"/>
      <sheetName val="Diff_Run01&amp;Run029"/>
      <sheetName val="CCS_Summary9"/>
      <sheetName val="1_Carillion_Staff9"/>
      <sheetName val="_2_Staff_&amp;_Gen_labour9"/>
      <sheetName val="3_Offices9"/>
      <sheetName val="4_TempServ9"/>
      <sheetName val="__5_Temp_Wks9"/>
      <sheetName val="_6_Addn_Plant9"/>
      <sheetName val="_7__Transport9"/>
      <sheetName val="_8_Testing9"/>
      <sheetName val="9__Miscellaneous9"/>
      <sheetName val="10__Design9"/>
      <sheetName val="_11_Insurances9"/>
      <sheetName val="_12_Client_Req_9"/>
      <sheetName val="Risk_List9"/>
      <sheetName val="Track_of_Changes9"/>
      <sheetName val="Bill_8_Doors_&amp;_Windows9"/>
      <sheetName val="Bill_9_Finishes_9"/>
      <sheetName val="Bill_10_Specialities9"/>
      <sheetName val="Dash_board9"/>
      <sheetName val="[SHOPLIST_xls]709"/>
      <sheetName val="[SHOPLIST_xls]70,9"/>
      <sheetName val="Base_BM-rebar9"/>
      <sheetName val="Materials_9"/>
      <sheetName val="Site_Dev_BOQ9"/>
      <sheetName val="Data_Sheet9"/>
      <sheetName val="tender_allowances9"/>
      <sheetName val="_Summary_BKG_0349"/>
      <sheetName val="BILL_3R9"/>
      <sheetName val="Area_Breakdown_PER_LEVEL_LINK9"/>
      <sheetName val="CF_Input9"/>
      <sheetName val="DATA_INPUT9"/>
      <sheetName val="Vordruck-Nr__7_1_3_D9"/>
      <sheetName val="M&amp;A_D9"/>
      <sheetName val="M&amp;A_E9"/>
      <sheetName val="M&amp;A_G9"/>
      <sheetName val="1_2_Staff_Schedule10"/>
      <sheetName val="Bill_109"/>
      <sheetName val="[SHOPLIST_xls]/VWVU))tÏØ0__47"/>
      <sheetName val="[SHOPLIST_xls]/VWVU))tÏØ0__48"/>
      <sheetName val="[SHOPLIST_xls]/VWVU))tÏØ0__49"/>
      <sheetName val="[SHOPLIST_xls]70,/0s«_iÆø_í¬_i9"/>
      <sheetName val="[SHOPLIST_xls]70?,/0?s«i?Æøí¬i9"/>
      <sheetName val="Labour_Costs9"/>
      <sheetName val="BLOCK-A_(MEA_SHEET)9"/>
      <sheetName val="Contract_Division7"/>
      <sheetName val="SubContract_Type7"/>
      <sheetName val="Service_Type7"/>
      <sheetName val="Cost_Heading6"/>
      <sheetName val="D_&amp;_W_sizes6"/>
      <sheetName val="SOPMA_DD6"/>
      <sheetName val="PRICE_INFO6"/>
      <sheetName val="RC_SUMMARY6"/>
      <sheetName val="LABOUR_PRODUCTIVITY-TAV6"/>
      <sheetName val="MATERIAL_PRICES6"/>
      <sheetName val="P-100_MRF_DB_R16"/>
      <sheetName val="Attach_4-186"/>
      <sheetName val="_SHOPLIST_xls_706"/>
      <sheetName val="_SHOPLIST_xls_70,_0s«iÆøí¬i6"/>
      <sheetName val="Ewaan_Show_Kitchen_(2)6"/>
      <sheetName val="Cash_Flow_Working6"/>
      <sheetName val="MN_T_B_6"/>
      <sheetName val="Data_I_(2)6"/>
      <sheetName val="rEFERENCES_6"/>
      <sheetName val="Qtys_ZamZam_(Del__before)6"/>
      <sheetName val="Qtys_Relocation_(Del_before)6"/>
      <sheetName val="_Qtys_Sub_&amp;_Tents_(Del__before6"/>
      <sheetName val="Qtys__Signages_(Del__before)6"/>
      <sheetName val="Qtys_Temporary_Passages_(Del)6"/>
      <sheetName val="_Qtys_Ser__Rooms_(Del_before)6"/>
      <sheetName val="Labour_Rate_6"/>
      <sheetName val="2F_회의실견적(5_14_일대)2"/>
      <sheetName val="_HIT-&gt;HMC_견적(3900)2"/>
      <sheetName val="Appendix_B2"/>
      <sheetName val="GFA_HQ_Building30"/>
      <sheetName val="GFA_Conference29"/>
      <sheetName val="Chiet_tinh_dz2228"/>
      <sheetName val="Chiet_tinh_dz3528"/>
      <sheetName val="BQ_External29"/>
      <sheetName val="StattCo_yCharges28"/>
      <sheetName val="CT_Thang_Mo28"/>
      <sheetName val="Raw_Data28"/>
      <sheetName val="Penthouse_Apartment28"/>
      <sheetName val="LABOUR_HISTOGRAM29"/>
      <sheetName val="@risk_rents_and_incentives28"/>
      <sheetName val="Car_park_lease28"/>
      <sheetName val="Net_rent_analysis28"/>
      <sheetName val="Poz-1_28"/>
      <sheetName val="Lab_Cum_Hist28"/>
      <sheetName val="Graph_Data_(DO_NOT_PRINT)28"/>
      <sheetName val="CT__PL27"/>
      <sheetName val="Projet,_methodes_&amp;_couts27"/>
      <sheetName val="Risques_majeurs_&amp;_Frais_Ind_27"/>
      <sheetName val="LEVEL_SHEET28"/>
      <sheetName val="SPT_vs_PHI28"/>
      <sheetName val="Bill_No__228"/>
      <sheetName val="budget_summary_(2)27"/>
      <sheetName val="Budget_Analysis_Summary27"/>
      <sheetName val="Customize_Your_Invoice28"/>
      <sheetName val="HVAC_BoQ28"/>
      <sheetName val="FOL_-_Bar28"/>
      <sheetName val="Tender_Summary28"/>
      <sheetName val="Insurance_Ext28"/>
      <sheetName val="intr_stool_brkup27"/>
      <sheetName val="Top_sheet27"/>
      <sheetName val="Body_Sheet27"/>
      <sheetName val="1_0_Executive_Summary27"/>
      <sheetName val="Bill_125"/>
      <sheetName val="Bill_226"/>
      <sheetName val="Bill_325"/>
      <sheetName val="Bill_425"/>
      <sheetName val="Bill_525"/>
      <sheetName val="Bill_625"/>
      <sheetName val="Bill_725"/>
      <sheetName val="2_Div_14_25"/>
      <sheetName val="Ap_A25"/>
      <sheetName val="SHOPLIST_xls24"/>
      <sheetName val="Dubai_golf24"/>
      <sheetName val="beam-reinft-IIInd_floor24"/>
      <sheetName val="beam-reinft-machine_rm24"/>
      <sheetName val="POWER_ASSUMPTIONS24"/>
      <sheetName val="Invoice_Summary24"/>
      <sheetName val="PROJECT_BRIEF25"/>
      <sheetName val="C_(3)25"/>
      <sheetName val="Civil_Boq23"/>
      <sheetName val="WITHOUT_C&amp;I_PROFIT_(3)23"/>
      <sheetName val="VALVE_CHAMBERS20"/>
      <sheetName val="Fire_Hydrants20"/>
      <sheetName val="B_GATE_VALVE20"/>
      <sheetName val="Sub_G1_Fire20"/>
      <sheetName val="Sub_G12_Fire20"/>
      <sheetName val="BILL_COV21"/>
      <sheetName val="Activity_List23"/>
      <sheetName val="DETAILED__BOQ21"/>
      <sheetName val="M-Book_for_Conc21"/>
      <sheetName val="M-Book_for_FW21"/>
      <sheetName val="HIRED_LABOUR_CODE21"/>
      <sheetName val="PA-_Consutant_21"/>
      <sheetName val="foot-slab_reinft21"/>
      <sheetName val="Softscape_Buildup23"/>
      <sheetName val="Mat'l_Rate23"/>
      <sheetName val="Ra__stair21"/>
      <sheetName val="Materials_Cost(PCC)20"/>
      <sheetName val="India_F&amp;S_Template20"/>
      <sheetName val="IO_LIST20"/>
      <sheetName val="Material_20"/>
      <sheetName val="Quote_Sheet20"/>
      <sheetName val="Day_work20"/>
      <sheetName val="Div__0219"/>
      <sheetName val="Div__0319"/>
      <sheetName val="Div__0419"/>
      <sheetName val="Div__0519"/>
      <sheetName val="Div__0619"/>
      <sheetName val="Div__0719"/>
      <sheetName val="Div__0819"/>
      <sheetName val="Div__0919"/>
      <sheetName val="Div__1019"/>
      <sheetName val="Div__1119"/>
      <sheetName val="Div__1219"/>
      <sheetName val="Div_1319"/>
      <sheetName val="EXTERNAL_WORKS19"/>
      <sheetName val="PRODUCTIVITY_RATE19"/>
      <sheetName val="U_R_A_-_MASONRY19"/>
      <sheetName val="U_R_A_-_PLASTERING19"/>
      <sheetName val="U_R_A_-_TILING19"/>
      <sheetName val="U_R_A_-_GRANITE19"/>
      <sheetName val="V_C_2_-_EARTHWORK19"/>
      <sheetName val="V_C_9_-_CERAMIC19"/>
      <sheetName val="V_C_9_-_FINISHES19"/>
      <sheetName val="Working_for_RCC19"/>
      <sheetName val="Elemental_Buildup18"/>
      <sheetName val="Eq__Mobilization19"/>
      <sheetName val="w't_table18"/>
      <sheetName val="bill_nb2-Plumbing_&amp;_Drainag18"/>
      <sheetName val="Pl_&amp;_Dr_B18"/>
      <sheetName val="Pl_&amp;_Dr_G18"/>
      <sheetName val="Pl_&amp;_Dr_M18"/>
      <sheetName val="Pl_&amp;_Dr_118"/>
      <sheetName val="Pl_&amp;_Dr_218"/>
      <sheetName val="Pl_&amp;_Dr_318"/>
      <sheetName val="Pl_&amp;_Dr_418"/>
      <sheetName val="Pl_&amp;_Dr_518"/>
      <sheetName val="Pl_&amp;_Dr_618"/>
      <sheetName val="Pl_&amp;_Dr_718"/>
      <sheetName val="Pl_&amp;_Dr_818"/>
      <sheetName val="Pl_&amp;_Dr_R18"/>
      <sheetName val="FF_B18"/>
      <sheetName val="FF_G18"/>
      <sheetName val="FF_M18"/>
      <sheetName val="FF_118"/>
      <sheetName val="FF_2_18"/>
      <sheetName val="FF_318"/>
      <sheetName val="FF_418"/>
      <sheetName val="FF_518"/>
      <sheetName val="FF_6_18"/>
      <sheetName val="FF_718"/>
      <sheetName val="FF_818"/>
      <sheetName val="FF_R18"/>
      <sheetName val="bill_nb3-FF18"/>
      <sheetName val="HVAC_B18"/>
      <sheetName val="HVAC_G18"/>
      <sheetName val="HVAC_M18"/>
      <sheetName val="HVAC_118"/>
      <sheetName val="HVAC_218"/>
      <sheetName val="HVAC_318"/>
      <sheetName val="HVAC_418"/>
      <sheetName val="HVAC_518"/>
      <sheetName val="HVAC_618"/>
      <sheetName val="HVAC_718"/>
      <sheetName val="HVAC_818"/>
      <sheetName val="HVAC_R18"/>
      <sheetName val="bill_nb4-HVAC18"/>
      <sheetName val="SC_B18"/>
      <sheetName val="SC_G18"/>
      <sheetName val="SC_M18"/>
      <sheetName val="SC_118"/>
      <sheetName val="SC_218"/>
      <sheetName val="SC_318"/>
      <sheetName val="SC_418"/>
      <sheetName val="SC_518"/>
      <sheetName val="SC_618"/>
      <sheetName val="SC_718"/>
      <sheetName val="SC_818"/>
      <sheetName val="SC_R18"/>
      <sheetName val="AV_B18"/>
      <sheetName val="AV_G18"/>
      <sheetName val="AV_M18"/>
      <sheetName val="AV_118"/>
      <sheetName val="AV_218"/>
      <sheetName val="AV_318"/>
      <sheetName val="AV_418"/>
      <sheetName val="AV_518"/>
      <sheetName val="AV_618"/>
      <sheetName val="AV_718"/>
      <sheetName val="AV_818"/>
      <sheetName val="EL_B18"/>
      <sheetName val="EL_M18"/>
      <sheetName val="EL_118"/>
      <sheetName val="EL_218"/>
      <sheetName val="EL_318"/>
      <sheetName val="EL_418"/>
      <sheetName val="EL_518"/>
      <sheetName val="EL_618"/>
      <sheetName val="EL_718"/>
      <sheetName val="EL_818"/>
      <sheetName val="EL_R18"/>
      <sheetName val="EL_TR18"/>
      <sheetName val="8-_EL18"/>
      <sheetName val="FA_B18"/>
      <sheetName val="FA_G18"/>
      <sheetName val="FA_M18"/>
      <sheetName val="FA_118"/>
      <sheetName val="FA_218"/>
      <sheetName val="FA_318"/>
      <sheetName val="FA_418"/>
      <sheetName val="FA_518"/>
      <sheetName val="FA_618"/>
      <sheetName val="FA_718"/>
      <sheetName val="FA_818"/>
      <sheetName val="FA_R18"/>
      <sheetName val="9-_FA18"/>
      <sheetName val="BOQ_Direct_selling_cost20"/>
      <sheetName val="CHART_OF_ACCOUNTS19"/>
      <sheetName val="B185-B-9_119"/>
      <sheetName val="B185-B-9_219"/>
      <sheetName val="Material_List_18"/>
      <sheetName val="E-Bill_No_6_A-O19"/>
      <sheetName val="B09_119"/>
      <sheetName val="Division_247"/>
      <sheetName val="Division_418"/>
      <sheetName val="Division_518"/>
      <sheetName val="Division_618"/>
      <sheetName val="Division_718"/>
      <sheetName val="Division_818"/>
      <sheetName val="Division_918"/>
      <sheetName val="Division_1018"/>
      <sheetName val="Division_1218"/>
      <sheetName val="Division_1418"/>
      <sheetName val="Division_2121"/>
      <sheetName val="Division_2219"/>
      <sheetName val="Division_2318"/>
      <sheetName val="Division_2618"/>
      <sheetName val="Division_2718"/>
      <sheetName val="Division_2818"/>
      <sheetName val="Division_3118"/>
      <sheetName val="Division_3218"/>
      <sheetName val="Division_3318"/>
      <sheetName val="PMWeb_data19"/>
      <sheetName val="PointNo_518"/>
      <sheetName val="SS_MH19"/>
      <sheetName val="2_2)Revised_Cash_Flow18"/>
      <sheetName val="입찰내역_발주처_양식18"/>
      <sheetName val="/VWVU))tÏØ0__19"/>
      <sheetName val="LIST_DO_NOT_REMOVE17"/>
      <sheetName val="Index_List18"/>
      <sheetName val="Type_List18"/>
      <sheetName val="File_Types18"/>
      <sheetName val="Chiet_t18"/>
      <sheetName val="Staffing_and_Rates_IA18"/>
      <sheetName val="Summary_of_Work16"/>
      <sheetName val="PRECAST_lightconc-II20"/>
      <sheetName val="final_abstract20"/>
      <sheetName val="Staff_Acco_16"/>
      <sheetName val="TBAL9697_-group_wise__sdpl16"/>
      <sheetName val="Employee_List16"/>
      <sheetName val="Project_Cost_Breakdown16"/>
      <sheetName val="B6_2_17"/>
      <sheetName val="Item-_Compact16"/>
      <sheetName val="E_&amp;_R16"/>
      <sheetName val="Рабочий_лист15"/>
      <sheetName val="SITE_WORK15"/>
      <sheetName val="Annex_1_Sect_3a16"/>
      <sheetName val="Annex_1_Sect_3a_116"/>
      <sheetName val="Annex_1_Sect_3b16"/>
      <sheetName val="Annex_1_Sect_3c16"/>
      <sheetName val="HOURLY_RATES16"/>
      <sheetName val="Rate_summary15"/>
      <sheetName val="RAB_AR&amp;STR15"/>
      <sheetName val="d-safe_DELUXE15"/>
      <sheetName val="Back_up15"/>
      <sheetName val="PT_141-_Site_A_Landscape15"/>
      <sheetName val="train_cash15"/>
      <sheetName val="accom_cash15"/>
      <sheetName val="INDIGINEOUS_ITEMS_15"/>
      <sheetName val="Duct_Accesories15"/>
      <sheetName val="Mall_waterproofing15"/>
      <sheetName val="MSCP_waterproofing15"/>
      <sheetName val="????_???_??15"/>
      <sheetName val="Labour_&amp;_Plant15"/>
      <sheetName val="Ave_wtd_rates15"/>
      <sheetName val="Debits_as_on_12_04_0815"/>
      <sheetName val="STAFFSCHED_15"/>
      <sheetName val="TRIAL_BALANCE15"/>
      <sheetName val="[SHOPLIST_xls][SHOPLIST_xls]724"/>
      <sheetName val="Common_Variables15"/>
      <sheetName val="[SHOPLIST_xls]70,/0s«iÆøí¬i15"/>
      <sheetName val="GPL_Revenu_Update15"/>
      <sheetName val="DO_NOT_TOUCH15"/>
      <sheetName val="Work_Type15"/>
      <sheetName val="PROJECT_BRIEF(EX_NEW)15"/>
      <sheetName val="AREA_OF_APPLICATION14"/>
      <sheetName val="Risk_Breakdown_Structure14"/>
      <sheetName val="Geneí¬_i14"/>
      <sheetName val="steel_total14"/>
      <sheetName val="ELE_BOQ14"/>
      <sheetName val="Z-_GENERAL_PRICE_SUMMARY11"/>
      <sheetName val="Resumo_Empreitadas11"/>
      <sheetName val="PPA_Summary11"/>
      <sheetName val="Mix_Design11"/>
      <sheetName val="%_prog_figs_-u5_and_total11"/>
      <sheetName val="_VWVU))tÏØ0__12"/>
      <sheetName val="Floor_Box_12"/>
      <sheetName val="Equipment_Rates10"/>
      <sheetName val="[SHOPLIST_xls]/VW10"/>
      <sheetName val="[SHOPLIST_xls]/VWVU))tÏØ0__50"/>
      <sheetName val="Cashflow_projection10"/>
      <sheetName val="[SHOPLIST_xls][SHOPLIST_xls]725"/>
      <sheetName val="E_H_-_H__W_P_10"/>
      <sheetName val="E__H__Treatment_for_pile_cap10"/>
      <sheetName val="[SHOPLIST_xls][SHOPLIST_xls][10"/>
      <sheetName val="Form_610"/>
      <sheetName val="Risk_Register10"/>
      <sheetName val="Revised_Front_Page10"/>
      <sheetName val="Diff_Run01&amp;Run0210"/>
      <sheetName val="CCS_Summary10"/>
      <sheetName val="1_Carillion_Staff10"/>
      <sheetName val="_2_Staff_&amp;_Gen_labour10"/>
      <sheetName val="3_Offices10"/>
      <sheetName val="4_TempServ10"/>
      <sheetName val="__5_Temp_Wks10"/>
      <sheetName val="_6_Addn_Plant10"/>
      <sheetName val="_7__Transport10"/>
      <sheetName val="_8_Testing10"/>
      <sheetName val="9__Miscellaneous10"/>
      <sheetName val="10__Design10"/>
      <sheetName val="_11_Insurances10"/>
      <sheetName val="_12_Client_Req_10"/>
      <sheetName val="Risk_List10"/>
      <sheetName val="Track_of_Changes10"/>
      <sheetName val="Bill_8_Doors_&amp;_Windows10"/>
      <sheetName val="Bill_9_Finishes_10"/>
      <sheetName val="Bill_10_Specialities10"/>
      <sheetName val="Dash_board10"/>
      <sheetName val="[SHOPLIST_xls]7010"/>
      <sheetName val="[SHOPLIST_xls]70,10"/>
      <sheetName val="Base_BM-rebar10"/>
      <sheetName val="Materials_10"/>
      <sheetName val="Site_Dev_BOQ10"/>
      <sheetName val="Data_Sheet10"/>
      <sheetName val="tender_allowances10"/>
      <sheetName val="_Summary_BKG_03410"/>
      <sheetName val="BILL_3R10"/>
      <sheetName val="Area_Breakdown_PER_LEVEL_LINK10"/>
      <sheetName val="CF_Input10"/>
      <sheetName val="DATA_INPUT10"/>
      <sheetName val="Vordruck-Nr__7_1_3_D10"/>
      <sheetName val="M&amp;A_D10"/>
      <sheetName val="M&amp;A_E10"/>
      <sheetName val="M&amp;A_G10"/>
      <sheetName val="1_2_Staff_Schedule11"/>
      <sheetName val="Bill_1010"/>
      <sheetName val="[SHOPLIST_xls]/VWVU))tÏØ0__53"/>
      <sheetName val="[SHOPLIST_xls]/VWVU))tÏØ0__54"/>
      <sheetName val="[SHOPLIST_xls]70,/0s«_iÆø_í¬_10"/>
      <sheetName val="[SHOPLIST_xls]70?,/0?s«i?Æøí¬10"/>
      <sheetName val="Labour_Costs10"/>
      <sheetName val="BLOCK-A_(MEA_SHEET)10"/>
      <sheetName val="Contract_Division8"/>
      <sheetName val="SubContract_Type8"/>
      <sheetName val="Service_Type8"/>
      <sheetName val="Cost_Heading7"/>
      <sheetName val="D_&amp;_W_sizes7"/>
      <sheetName val="SOPMA_DD7"/>
      <sheetName val="PRICE_INFO7"/>
      <sheetName val="RC_SUMMARY7"/>
      <sheetName val="LABOUR_PRODUCTIVITY-TAV7"/>
      <sheetName val="MATERIAL_PRICES7"/>
      <sheetName val="P-100_MRF_DB_R17"/>
      <sheetName val="Attach_4-187"/>
      <sheetName val="_SHOPLIST_xls_707"/>
      <sheetName val="_SHOPLIST_xls_70,_0s«iÆøí¬i7"/>
      <sheetName val="Ewaan_Show_Kitchen_(2)7"/>
      <sheetName val="Cash_Flow_Working7"/>
      <sheetName val="MN_T_B_7"/>
      <sheetName val="Data_I_(2)7"/>
      <sheetName val="rEFERENCES_7"/>
      <sheetName val="Qtys_ZamZam_(Del__before)7"/>
      <sheetName val="Qtys_Relocation_(Del_before)7"/>
      <sheetName val="_Qtys_Sub_&amp;_Tents_(Del__before7"/>
      <sheetName val="Qtys__Signages_(Del__before)7"/>
      <sheetName val="Qtys_Temporary_Passages_(Del)7"/>
      <sheetName val="_Qtys_Ser__Rooms_(Del_before)7"/>
      <sheetName val="Labour_Rate_7"/>
      <sheetName val="2F_회의실견적(5_14_일대)3"/>
      <sheetName val="_HIT-&gt;HMC_견적(3900)3"/>
      <sheetName val="Appendix_B3"/>
      <sheetName val="4"/>
      <sheetName val="Core Data"/>
      <sheetName val="HWDG"/>
      <sheetName val="2gii"/>
      <sheetName val="slipsumpR"/>
      <sheetName val="PDT(L)1"/>
      <sheetName val="BQLIST"/>
      <sheetName val="CPA33-34"/>
      <sheetName val="Indices"/>
      <sheetName val="conc-foot-gradeslab"/>
      <sheetName val="PL"/>
      <sheetName val="FA"/>
      <sheetName val="de_"/>
      <sheetName val="TB ALJADA"/>
      <sheetName val="Plot Area"/>
      <sheetName val="kpmg_rev_calculation"/>
      <sheetName val="Closing entries"/>
      <sheetName val="blockJ"/>
      <sheetName val="Executive Summary"/>
      <sheetName val="Sales Tracking Report (STR)"/>
      <sheetName val="Blocking Tracking Report (BTR)"/>
      <sheetName val="SBTRaljada"/>
      <sheetName val="EE-PROP"/>
      <sheetName val="Comp equip"/>
      <sheetName val="TABLO-3"/>
      <sheetName val="Transport"/>
      <sheetName val="Indirect"/>
      <sheetName val="Grand Summary "/>
      <sheetName val="Bill No.01 - GI "/>
      <sheetName val="combined "/>
      <sheetName val="summary-Optional "/>
      <sheetName val="B14.02 "/>
      <sheetName val="B21"/>
      <sheetName val="B22"/>
      <sheetName val="B27"/>
      <sheetName val="Prov.Sum "/>
      <sheetName val="Cover Page"/>
      <sheetName val="Approved INR Claimed Log (2)"/>
      <sheetName val="Chart2"/>
      <sheetName val="INR Data"/>
      <sheetName val="Sheet4"/>
      <sheetName val="Dec OCR"/>
      <sheetName val="IPA16"/>
      <sheetName val="log"/>
      <sheetName val="OCR (APR"/>
      <sheetName val="Survey "/>
      <sheetName val="Survey"/>
      <sheetName val="INR Summary Sheet"/>
      <sheetName val="ITR Form (Rev0)"/>
      <sheetName val="ITR Form (SS)"/>
      <sheetName val="SFB"/>
      <sheetName val="ITR Form (Rev1)"/>
      <sheetName val="Chart1"/>
      <sheetName val="Method Statements"/>
      <sheetName val="ITP"/>
      <sheetName val="SI 22"/>
      <sheetName val="TO List"/>
      <sheetName val="Qualifications"/>
      <sheetName val="CCTV DATA"/>
      <sheetName val="Det_Des"/>
      <sheetName val="ConferenceCentre_옰ʒ䄂ʒ鵠ʐ䄂ʒ閐̐脭め_x"/>
      <sheetName val="_SHOPLIST.xls__VW"/>
      <sheetName val="Geneí¬_x005f_x005f_x005f_x005f_"/>
      <sheetName val="70_x005f_x005f_x005f_x005f_x005"/>
      <sheetName val="70,_0s«_iÆø_í¬_i"/>
      <sheetName val="_SHOPLIST_xls_70,_0s«iÆøí¬"/>
      <sheetName val="ConferenceCentre_옰ʒ䄂ʒ鵠ʐ䄂ʒ閐̐脭め"/>
      <sheetName val="_SHOPLIST.xls_70,"/>
      <sheetName val="_SHOPLIST_xls_70,_0s«_iÆø_í¬"/>
      <sheetName val="_SHOPLIST.xls__VWVU))tÏØ0  "/>
      <sheetName val="_SHOPLIST.xls__VWVU))tÏØ0__"/>
      <sheetName val="_SHOPLIST.xls__SHOPLIST.xls__SH"/>
      <sheetName val="_SHOPLIST.xls__VWVU))tÏØ0__1"/>
      <sheetName val="_SHOPLIST.xls__VWVU))tÏØ0__2"/>
      <sheetName val="_SHOPLIST.xls__VWVU))tÏØ0__3"/>
      <sheetName val="_SHOPLIST.xls_70,_0s«_iÆø_í¬_i"/>
      <sheetName val="_SHOPLIST.xls_70_,_0_s«i_Æøí¬i_"/>
      <sheetName val="_SHOPLIST.xls__VWVU))tÏØ0__4"/>
      <sheetName val="[SHOPLIST.xls]70_x005f_x0000_,/0_x000"/>
      <sheetName val="Contractor Application"/>
      <sheetName val="General Summary"/>
      <sheetName val="08 MEP Summary"/>
      <sheetName val="03B1"/>
      <sheetName val="03B2"/>
      <sheetName val="Addnl works"/>
      <sheetName val="VARIATIONS"/>
      <sheetName val="B3. Material on Site-Detail"/>
      <sheetName val="P-Sum-Cab"/>
      <sheetName val="المعادلات"/>
      <sheetName val="Section_by_layers_old"/>
      <sheetName val="Steel-Circular"/>
      <sheetName val="Backup"/>
      <sheetName val="Cumulative Rail "/>
      <sheetName val="[SHOPLIST.xls]/VWVU))tÏØ0__8"/>
      <sheetName val="[SHOPLIST.xls]/VWVU))tÏØ0__9"/>
      <sheetName val="B2-DV No.02"/>
      <sheetName val="BoQ-22-8-2019"/>
      <sheetName val="Tech"/>
      <sheetName val="WATER DUCT - IC 21"/>
      <sheetName val="[SHOPLIST.xls]70,/0s«iÆøí¬"/>
      <sheetName val="Portfolio List"/>
      <sheetName val="Asset Desc"/>
      <sheetName val="P1926-H2B Pkg 2A&amp;2B"/>
      <sheetName val="P1940-H2B Pkg 1 Guestrooms"/>
      <sheetName val="P1929-DHCT"/>
      <sheetName val="Ref Arch"/>
      <sheetName val="Abs PMRL"/>
      <sheetName val="DRUM"/>
      <sheetName val="Drop Down Data"/>
      <sheetName val="Rules "/>
      <sheetName val="침하계"/>
      <sheetName val="Update list"/>
      <sheetName val="Sinh Nam systems"/>
      <sheetName val="DIE profile"/>
      <sheetName val="Gaskets"/>
      <sheetName val="Fixing"/>
      <sheetName val="Metals"/>
      <sheetName val="Insulation"/>
      <sheetName val="Accesories"/>
      <sheetName val="Frameless"/>
      <sheetName val="Miscellaneous"/>
      <sheetName val="Glass"/>
      <sheetName val="Import tax"/>
      <sheetName val="LKVL-CK-HT-GD1"/>
      <sheetName val="TONG HOP VL-NC"/>
      <sheetName val="chitiet"/>
      <sheetName val="TONGKE3p "/>
      <sheetName val="TH VL, NC, DDHT Thanhphuoc"/>
      <sheetName val="DONGIA"/>
      <sheetName val="DON GIA"/>
      <sheetName val="DG"/>
      <sheetName val="TNHCHINH"/>
      <sheetName val="CHITIET VL-NC"/>
      <sheetName val="Tiepdia"/>
      <sheetName val="TDTKP"/>
      <sheetName val="VCV-BE-TONG"/>
      <sheetName val="TH kinh phi"/>
      <sheetName val="KLDT DIEN"/>
      <sheetName val="Dinh muc CP KTCB khac"/>
      <sheetName val="tifico"/>
      <sheetName val="单价"/>
      <sheetName val="材料价格（藏）"/>
      <sheetName val="汇总表(藏)"/>
      <sheetName val="工程量（新）"/>
      <sheetName val="quotation "/>
      <sheetName val="XLR_NoRangeSheet"/>
      <sheetName val="cost-RC"/>
      <sheetName val="代号(藏)(线密度)"/>
      <sheetName val="Bill 5 - Carpark"/>
      <sheetName val="汇总"/>
      <sheetName val="代号(线密度)藏"/>
      <sheetName val="preliminary"/>
      <sheetName val="BOQ - summary  3"/>
      <sheetName val="NKSC thue"/>
      <sheetName val="실행"/>
      <sheetName val="05. Data_Cash Flow"/>
      <sheetName val="MTO REV.2(ARMOR)"/>
      <sheetName val="SITE-E"/>
      <sheetName val="escon"/>
      <sheetName val="70_x005f_x005f_x005f_x0000_,/0_x005f_x005f_x005f_x0000_"/>
      <sheetName val="L3-WBS Mapping"/>
      <sheetName val="BAFO CCL Submission"/>
      <sheetName val="BOQ.1.92"/>
      <sheetName val="Ledger"/>
      <sheetName val="Data "/>
      <sheetName val="70,/0s«iÆøí¬i1"/>
      <sheetName val="70,/0s«_iÆø_í¬"/>
      <sheetName val="[SHOPLIST.xls]70_"/>
      <sheetName val="70,/0s«iÆøí¬i2"/>
      <sheetName val="70,/0s«iÆøí¬i3"/>
      <sheetName val="[SHOPLIST_xls]70_"/>
      <sheetName val="Estimate_for_approval"/>
      <sheetName val="Rate_analysis15"/>
      <sheetName val="PRELIMINARIES"/>
      <sheetName val="SITE WORKS"/>
      <sheetName val="MASONRY"/>
      <sheetName val="METAL"/>
      <sheetName val="WOOD WORK"/>
      <sheetName val="THERMAL &amp; MOISTURE "/>
      <sheetName val="DOORS &amp; WINDOWS"/>
      <sheetName val="FINISHES"/>
      <sheetName val="SPECIALITIES"/>
      <sheetName val="ELECTRICAL"/>
      <sheetName val="MECHANICAL"/>
      <sheetName val="Additional Items"/>
      <sheetName val="L (4)"/>
      <sheetName val="ICM"/>
      <sheetName val="Quotation FM administration"/>
      <sheetName val="Quotation"/>
      <sheetName val="Quotation Visitor and Sec"/>
      <sheetName val="Service Charge"/>
      <sheetName val="Edwards"/>
      <sheetName val="CABLES "/>
      <sheetName val="Quotation Offices 108,9,10,11)"/>
      <sheetName val="Quotation modification"/>
      <sheetName val="factor"/>
      <sheetName val="DIV.01 General Requirements"/>
      <sheetName val="Bill (1) Main Building"/>
      <sheetName val="Bill (2) General Site &amp; Parking"/>
      <sheetName val="wd points"/>
      <sheetName val="Bill (3) Guest House"/>
      <sheetName val="Bill (4) Family Buildings"/>
      <sheetName val="Bill (5) Villa Buildings"/>
      <sheetName val="Bill (6) Entrance Building"/>
      <sheetName val="Bill (7) Masjid"/>
      <sheetName val="Bill (8) Auditorium"/>
      <sheetName val="Bill (9) Site Prep. &amp; Roadway"/>
      <sheetName val="Summary Cost"/>
      <sheetName val="LIGHTING"/>
      <sheetName val="lighting points"/>
      <sheetName val="CABLE"/>
      <sheetName val="PANELBOARD"/>
      <sheetName val="ESTIMATE (2)"/>
      <sheetName val="ESTIMATE"/>
      <sheetName val="COM Summary"/>
      <sheetName val="COM-sheet"/>
      <sheetName val="Specialist"/>
      <sheetName val="Manpower"/>
      <sheetName val="Deliverables"/>
      <sheetName val="P15_Cost Implications"/>
      <sheetName val="P15_uPVC ducts-Rate Summary"/>
      <sheetName val="JRC"/>
      <sheetName val="P15-ducts_BU_1"/>
      <sheetName val="P15-ducts_BU_2"/>
      <sheetName val="Flysheets"/>
      <sheetName val="P13_uPVC ducts"/>
      <sheetName val="P13_Mass Concrete"/>
      <sheetName val="P13_Imported Fill"/>
      <sheetName val="P14_uPVC ducts"/>
      <sheetName val="P14_Mass Concrete"/>
      <sheetName val="P14_Imported Fill"/>
      <sheetName val="P14_Sand bed to cable"/>
      <sheetName val="P15_uPVC ducts"/>
      <sheetName val="P15-ducts"/>
      <sheetName val="[SHOPLIST_xls][SH"/>
      <sheetName val="Initial Data"/>
      <sheetName val="Package Status"/>
      <sheetName val="3"/>
      <sheetName val="B-3_2_EB"/>
      <sheetName val="Trade_Summary"/>
      <sheetName val="[SHOPLIST_xls]/VWVU))tÏØ0__71"/>
      <sheetName val="Tender_Docs"/>
      <sheetName val="Miral_Emails"/>
      <sheetName val="LOAs_(061619)"/>
      <sheetName val="Contract_Conditions_(Tender)"/>
      <sheetName val="Contract_Qualifications"/>
      <sheetName val="YVPI_&amp;_GII"/>
      <sheetName val="LOA_(live_sheet)"/>
      <sheetName val="LOA_Log_(082419)"/>
      <sheetName val="Key_Docs_Ref_"/>
      <sheetName val="To_Mr__Boota_(072519)"/>
      <sheetName val="CONSTRUCTION_COMPONENT"/>
      <sheetName val="T&amp;M"/>
      <sheetName val="piedathot"/>
      <sheetName val="projcasflo"/>
      <sheetName val="supdata"/>
      <sheetName val="devbud"/>
      <sheetName val="Pivots"/>
      <sheetName val="Basic Rate"/>
      <sheetName val="MASTER_RATE ANALYSIS"/>
      <sheetName val="Appendix-A -GRAND SUMMARY"/>
      <sheetName val="D9 (New Rate)"/>
      <sheetName val="Validation"/>
      <sheetName val="[SHOPLIST_xls]/VWVU))tÏØ0  "/>
      <sheetName val="Staff"/>
      <sheetName val="Staff OLD "/>
      <sheetName val="Master data"/>
      <sheetName val="MAIN SUMMARY"/>
      <sheetName val="[SHOPLIST.xls]/VWVU))tÏØ0__10"/>
      <sheetName val="[SHOPLIST.xls]/VWVU))tÏØ0__11"/>
      <sheetName val="pile_Fabrication2"/>
      <sheetName val="Finansal_tamamlanma_Eğrisi2"/>
      <sheetName val="Dropdown_List2"/>
      <sheetName val="HB_CEC_schd_4_22"/>
      <sheetName val="HB_CEC_schd_4_32"/>
      <sheetName val="HB_CEC_schd_5_22"/>
      <sheetName val="HB_CEC_schd_6_22"/>
      <sheetName val="HB_CEC_schd_7_22"/>
      <sheetName val="HB_CEC_schd_9_22"/>
      <sheetName val="precast_RC_element2"/>
      <sheetName val="New_Bld2"/>
      <sheetName val="Doha_Farm2"/>
      <sheetName val="Joseph Record"/>
      <sheetName val="Bill No.1"/>
      <sheetName val="/VWVU))"/>
      <sheetName val="701"/>
      <sheetName val="70,1"/>
      <sheetName val="[SHOPLIST_xls][S1"/>
      <sheetName val="702"/>
      <sheetName val="70,2"/>
      <sheetName val="[SHOPLIST_xls][S2"/>
      <sheetName val="Drop down"/>
      <sheetName val="IO"/>
      <sheetName val="FAL intern"/>
      <sheetName val="Spacing of Delineators"/>
      <sheetName val="P-Ins &amp; Bonds"/>
      <sheetName val="Other Cost Norms"/>
      <sheetName val="Surbhi"/>
      <sheetName val="Weekly"/>
      <sheetName val="S-Curve Update"/>
      <sheetName val="Gene��_x0008_i"/>
      <sheetName val="Top_sh"/>
      <sheetName val="Wordsdata"/>
      <sheetName val="Electrical_database"/>
      <sheetName val="Comp_equip"/>
      <sheetName val="Milestone"/>
      <sheetName val="Top_s灨ὔ밀ὔ턀"/>
      <sheetName val="Top_s๨ꫝ"/>
      <sheetName val="CIF_COST_ITEM"/>
      <sheetName val="Item List OLD"/>
      <sheetName val="KEYFIGURES"/>
      <sheetName val="BQMPALOC"/>
      <sheetName val="COLUMNS"/>
      <sheetName val="VESSELS "/>
      <sheetName val="Micro"/>
      <sheetName val="Process"/>
      <sheetName val="Refinery"/>
      <sheetName val="Fructose"/>
      <sheetName val="Utilities"/>
      <sheetName val="Pipesizes"/>
      <sheetName val="SoW Assess Blank Form"/>
      <sheetName val="VO-Sum"/>
      <sheetName val="VO-Log"/>
      <sheetName val="VO Breakdown"/>
      <sheetName val="Measurement Sheet"/>
      <sheetName val="Schedule of Drawings"/>
      <sheetName val="SI"/>
      <sheetName val="SI Schedule"/>
      <sheetName val="ContraCharge"/>
      <sheetName val="ContraCharge Schedule"/>
      <sheetName val="_SHOPLIST_xls_70,_0_x000"/>
      <sheetName val="[SHOPLIST.xls][SHOPLIST.xls]70?"/>
      <sheetName val="ConferenceCentre_옰ʒ䄂ʒ鵠ʐ䄂ʒ閐̐脭め_x0005_"/>
      <sheetName val="___________2"/>
      <sheetName val="___________3"/>
      <sheetName val="_SHOPLIST.xls__SHOPLIST.xls__VW"/>
      <sheetName val="___________4"/>
      <sheetName val="_SHOPLIST_xls__SHOPLIST_xls_704"/>
      <sheetName val="_SHOPLIST.xls__VWVU))tÏØ0__5"/>
      <sheetName val="_SHOPLIST.xls__VWVU))tÏØ0__6"/>
      <sheetName val="_SHOPLIST.xls__VWVU))tÏØ0__7"/>
      <sheetName val="_SHOPLIST_xls_70,"/>
      <sheetName val="_SHOPLIST.xls_70_x005f_x0000_,_0_x000"/>
      <sheetName val="_SHOPLIST_xls__VW"/>
      <sheetName val="_SHOPLIST_xls__VWVU))tÏØ0__"/>
      <sheetName val="_SHOPLIST_xls__VWVU))tÏØ0__1"/>
      <sheetName val="70,_0s«iÆøí¬"/>
      <sheetName val="_SHOPLIST_xls__VWVU))"/>
      <sheetName val="_SHOPLIST_xls_70,1"/>
      <sheetName val="Contractor_Application"/>
      <sheetName val="General_Summary"/>
      <sheetName val="08_MEP_Summary"/>
      <sheetName val="Addnl_works"/>
      <sheetName val="B3__Material_on_Site-Detail"/>
      <sheetName val="S"/>
      <sheetName val="6.2 Floor Finishes"/>
      <sheetName val="[SHOPLIST.xls]/VWVU))tÏØ0__17"/>
      <sheetName val="[SHOPLIST.xls]/VWVU))tÏØ0__16"/>
      <sheetName val="[SHOPLIST.xls]/VWVU))tÏØ0__14"/>
      <sheetName val="[SHOPLIST.xls]/VWVU))tÏØ0__12"/>
      <sheetName val="[SHOPLIST.xls]/VWVU))tÏØ0__13"/>
      <sheetName val="[SHOPLIST.xls]/VWVU))tÏØ0__15"/>
      <sheetName val="[SHOPLIST.xls]70,/0s«i_x"/>
      <sheetName val="[SHOPLIST.xls]/VWVU))tÏØ0__18"/>
      <sheetName val="[SHOPLIST.xls]/VWVU))tÏØ0__19"/>
      <sheetName val="[SHOPLIST.xls]70,/0s«iÆøí¬i1"/>
      <sheetName val="[SHOPLIST.xls]70,/0s«_iÆø_í¬"/>
      <sheetName val="[SHOPLIST.xls]70,/0s«iÆøí¬i2"/>
      <sheetName val="[SHOPLIST.xls]70,/0s«iÆøí¬i3"/>
      <sheetName val="[SHOPLIST.xls]70___0_s__i_____2"/>
      <sheetName val="[SHOPLIST.xls]_VW__VU_________2"/>
      <sheetName val="[SHOPLIST.xls]_VW__VU_________3"/>
      <sheetName val="[SHOPLIST.xls]70_x005f_x0000___0_x0_2"/>
      <sheetName val="[SHOPLIST.xls]70___0_s__i_____3"/>
      <sheetName val="[SHOPLIST.xls]70___0_s__i_____4"/>
      <sheetName val="[SHOPLIST.xls][SHOPLIST.xls]7_2"/>
      <sheetName val="[SHOPLIST.xls][SHOPLIST.xls]7_3"/>
      <sheetName val="[SHOPLIST.xls][SHOPLIST.xls]7_4"/>
      <sheetName val="[SHOPLIST.xls][SHOPLIST.xls]__2"/>
      <sheetName val="[SHOPLIST.xls][SHOPLIST.xls]__3"/>
      <sheetName val="[SHOPLIST.xls][SHOPLIST.xls]__4"/>
      <sheetName val="[SHOPLIST.xls][SHOPLIST.xls]__5"/>
      <sheetName val="[SHOPLIST.xls][SHOPLIST.xls]__6"/>
      <sheetName val="[SHOPLIST.xls][SHOPLIST.xls]__7"/>
      <sheetName val="[SHOPLIST.xls][SHOPLIST.xls]__8"/>
      <sheetName val="[SHOPLIST.xls][SHOPLIST.xls]7_5"/>
      <sheetName val="[SHOPLIST.xls][SHOPLIST.xls]7_6"/>
      <sheetName val="[SHOPLIST.xls][SHOPLIST_xls]7_2"/>
      <sheetName val="[SHOPLIST.xls][SHOPLIST_xls]7_3"/>
      <sheetName val="[SHOPLIST.xls][SHOPLIST_xls]7_4"/>
      <sheetName val="[SHOPLIST.xls][SHOPLIST_xls]7_5"/>
      <sheetName val="[SHOPLIST.xls][SHOPLIST_xls]7_6"/>
      <sheetName val="[SHOPLIST.xls][SHOPLIST_xls]7_7"/>
      <sheetName val="[SHOPLIST.xls][SHOPLIST.xls]__9"/>
      <sheetName val="[SHOPLIST.xls][SHOPLIST.xls]_10"/>
      <sheetName val="[SHOPLIST.xls][SHOPLIST.xls]_11"/>
      <sheetName val="[SHOPLIST.xls][SHOPLIST_xls]7_8"/>
      <sheetName val="[SHOPLIST.xls][SHOPLIST_xls]__2"/>
      <sheetName val="[SHOPLIST.xls][SHOPLIST_xls]__3"/>
      <sheetName val="[SHOPLIST.xls][SHOPLIST_xls]__4"/>
      <sheetName val="[SHOPLIST.xls][SHOPLIST_xls]__5"/>
      <sheetName val="[SHOPLIST.xls][SHOPLIST_xls]__6"/>
      <sheetName val="[SHOPLIST.xls][SHOPLIST_xls]__7"/>
      <sheetName val="[SHOPLIST.xls][SHOPLIST_xls]__8"/>
      <sheetName val="[SHOPLIST.xls][SHOPLIST_xls]7_9"/>
      <sheetName val="[SHOPLIST.xls][SHOPLIST_xls]_10"/>
      <sheetName val="[SHOPLIST.xls][SHOPLIST.xls]7_7"/>
      <sheetName val="[SHOPLIST.xls][SHOPLIST.xls]_12"/>
      <sheetName val="[SHOPLIST.xls][SHOPLIST_xls]_11"/>
      <sheetName val="[SHOPLIST.xls][SHOPLIST.xls]_13"/>
      <sheetName val="[SHOPLIST.xls][SHOPLIST.xls]_14"/>
      <sheetName val="[SHOPLIST.xls][SHOPLIST_xls]__9"/>
      <sheetName val="[SHOPLIST.xls][SHOPLIST_xls]_12"/>
      <sheetName val="[SHOPLIST.xls][SHOPLIST_xls]_13"/>
      <sheetName val="[SHOPLIST.xls][SHOPLIST_xls]_14"/>
      <sheetName val="[SHOPLIST.xls][SHOPLIST_xls]_15"/>
      <sheetName val="[SHOPLIST.xls][SHOPLIST_xls]_16"/>
      <sheetName val="[SHOPLIST.xls][SHOPLIST_xls]_17"/>
      <sheetName val="[SHOPLIST.xls][SHOPLIST_xls]_18"/>
      <sheetName val="[SHOPLIST.xls][SHOPLIST_xls]_19"/>
      <sheetName val="[SHOPLIST.xls][SHOPLIST_xls]_20"/>
      <sheetName val="[SHOPLIST.xls][SHOPLIST_xls]_21"/>
      <sheetName val="[SHOPLIST.xls][SHOPLIST.xls]7_8"/>
      <sheetName val="[SHOPLIST.xls][SHOPLIST_xls]_22"/>
      <sheetName val="[SHOPLIST.xls][SHOPLIST_xls]_23"/>
      <sheetName val="[SHOPLIST.xls][SHOPLIST_xls]_24"/>
      <sheetName val="[SHOPLIST.xls][SHOPLIST_xls]_25"/>
      <sheetName val="[SHOPLIST.xls][SHOPLIST_xls]_26"/>
      <sheetName val="[SHOPLIST.xls][SHOPLIST_xls]_27"/>
      <sheetName val="[SHOPLIST.xls][SHOPLIST_xls]_28"/>
      <sheetName val="[SHOPLIST.xls][SHOPLIST_xls]_29"/>
      <sheetName val="[SHOPLIST.xls][SHOPLIST_xls]_30"/>
      <sheetName val="[SHOPLIST.xls][SHOPLIST_xls]_31"/>
      <sheetName val="[SHOPLIST.xls][SHOPLIST_xls]_32"/>
      <sheetName val="[SHOPLIST.xls][SHOPLIST_xls]_33"/>
      <sheetName val="[SHOPLIST.xls][SHOPLIST_xls]_34"/>
      <sheetName val="[SHOPLIST.xls][SHOPLIST.xls]7_9"/>
      <sheetName val="[SHOPLIST.xls][SHOPLIST.xls]_15"/>
      <sheetName val="[SHOPLIST.xls][SHOPLIST_xls]_35"/>
      <sheetName val="[SHOPLIST.xls][SHOPLIST_xls]_36"/>
      <sheetName val="[SHOPLIST.xls][SHOPLIST_xls]_37"/>
      <sheetName val="[SHOPLIST.xls][SHOPLIST_xls]_38"/>
      <sheetName val="[SHOPLIST.xls][SHOPLIST_xls]_39"/>
      <sheetName val="[SHOPLIST.xls][SHOPLIST_xls]_40"/>
      <sheetName val="[SHOPLIST.xls][SHOPLIST_xls]_41"/>
      <sheetName val="[SHOPLIST.xls][SHOPLIST_xls]_42"/>
      <sheetName val="[SHOPLIST.xls][SHOPLIST_xls]_43"/>
      <sheetName val="[SHOPLIST.xls][SHOPLIST_xls]_44"/>
      <sheetName val="[SHOPLIST.xls][SHOPLIST_xls]_45"/>
      <sheetName val="[SHOPLIST.xls][SHOPLIST_xls]_46"/>
      <sheetName val="[SHOPLIST.xls][SHOPLIST_xls]_47"/>
      <sheetName val="[SHOPLIST.xls][SHOPLIST_xls]_48"/>
      <sheetName val="[SHOPLIST.xls][SHOPLIST_xls]_49"/>
      <sheetName val="[SHOPLIST.xls][SHOPLIST_xls]_50"/>
      <sheetName val="[SHOPLIST.xls][SHOPLIST_xls]_51"/>
      <sheetName val="[SHOPLIST.xls][SHOPLIST_xls]_52"/>
      <sheetName val="[SHOPLIST.xls][SHOPLIST_xls]_53"/>
      <sheetName val="[SHOPLIST.xls][SHOPLIST_xls]_54"/>
      <sheetName val="[SHOPLIST.xls][SHOPLIST_xls]_55"/>
      <sheetName val="[SHOPLIST.xls][SHOPLIST_xls]_56"/>
      <sheetName val="[SHOPLIST.xls][SHOPLIST_xls]_57"/>
      <sheetName val="[SHOPLIST.xls][SHOPLIST_xls]_58"/>
      <sheetName val="[SHOPLIST.xls][SHOPLIST_xls]_59"/>
      <sheetName val="[SHOPLIST.xls][SHOPLIST_xls]_60"/>
      <sheetName val="[SHOPLIST.xls][SHOPLIST_xls]_61"/>
      <sheetName val="[SHOPLIST.xls][SHOPLIST_xls]_62"/>
      <sheetName val="[SHOPLIST.xls][SHOPLIST_xls]_63"/>
      <sheetName val="[SHOPLIST.xls][SHOPLIST_xls]_64"/>
      <sheetName val="[SHOPLIST.xls][SHOPLIST_xls]_65"/>
      <sheetName val="[SHOPLIST.xls][SHOPLIST_xls]_66"/>
      <sheetName val="[SHOPLIST.xls][SHOPLIST_xls]_67"/>
      <sheetName val="[SHOPLIST.xls][SHOPLIST_xls]_68"/>
      <sheetName val="[SHOPLIST.xls][SHOPLIST_xls]_69"/>
      <sheetName val="[SHOPLIST.xls][SHOPLIST_xls]_70"/>
      <sheetName val="[SHOPLIST.xls][SHOPLIST_xls]_71"/>
      <sheetName val="[SHOPLIST.xls][SHOPLIST_xls]_72"/>
      <sheetName val="[SHOPLIST.xls][SHOPLIST_xls]_73"/>
      <sheetName val="[SHOPLIST.xls][SHOPLIST_xls]_74"/>
      <sheetName val="[SHOPLIST.xls][SHOPLIST_xls]_75"/>
      <sheetName val="[SHOPLIST.xls][SHOPLIST_xls]_76"/>
      <sheetName val="[SHOPLIST.xls][SHOPLIST_xls]_77"/>
      <sheetName val="[SHOPLIST.xls][SHOPLIST_xls]_78"/>
      <sheetName val="[SHOPLIST.xls][SHOPLIST_xls]_79"/>
      <sheetName val="[SHOPLIST.xls][SHOPLIST_xls]_80"/>
      <sheetName val="[SHOPLIST.xls][SHOPLIST_xls]_81"/>
      <sheetName val="[SHOPLIST.xls][SHOPLIST_xls]_82"/>
      <sheetName val="[SHOPLIST.xls][SHOPLIST_xls]_83"/>
      <sheetName val="[SHOPLIST.xls][SHOPLIST_xls]_84"/>
      <sheetName val="[SHOPLIST.xls][SHOPLIST_xls]_85"/>
      <sheetName val="[SHOPLIST.xls][SHOPLIST_xls]_86"/>
      <sheetName val="[SHOPLIST.xls][SHOPLIST_xls]_87"/>
      <sheetName val="[SHOPLIST.xls][SHOPLIST_xls]_88"/>
      <sheetName val="[SHOPLIST.xls][SHOPLIST_xls]_89"/>
      <sheetName val="[SHOPLIST.xls][SHOPLIST_xls]_90"/>
      <sheetName val="[SHOPLIST.xls][SHOPLIST_xls]_91"/>
      <sheetName val="[SHOPLIST.xls][SHOPLIST_xls]_92"/>
      <sheetName val="[SHOPLIST.xls][SHOPLIST_xls]_93"/>
      <sheetName val="[SHOPLIST.xls][SHOPLIST_xls]_94"/>
      <sheetName val="[SHOPLIST.xls][SHOPLIST_xls]_95"/>
      <sheetName val="[SHOPLIST.xls][SHOPLIST_xls]_96"/>
      <sheetName val="[SHOPLIST.xls][SHOPLIST_xls]_97"/>
      <sheetName val="[SHOPLIST.xls][SHOPLIST_xls]_98"/>
      <sheetName val="[SHOPLIST.xls][SHOPLIST_xls]_99"/>
      <sheetName val="[SHOPLIST.xls]_SHOPLIST_xls_100"/>
      <sheetName val="[SHOPLIST.xls]_SHOPLIST_xls_101"/>
      <sheetName val="[SHOPLIST.xls][SHOPLIST.xls]_16"/>
      <sheetName val="[SHOPLIST.xls][SHOPLIST.xls]_17"/>
      <sheetName val="[SHOPLIST.xls][SHOPLIST.xls]_18"/>
      <sheetName val="[SHOPLIST.xls][SHOPLIST.xls]_19"/>
      <sheetName val="[SHOPLIST.xls][SHOPLIST.xls]_20"/>
      <sheetName val="[SHOPLIST.xls][SHOPLIST.xls]_21"/>
      <sheetName val="[SHOPLIST.xls][SHOPLIST.xls]_22"/>
      <sheetName val="[SHOPLIST.xls][SHOPLIST.xls]_23"/>
      <sheetName val="[SHOPLIST.xls][SHOPLIST.xls]_24"/>
      <sheetName val="[SHOPLIST.xls][SHOPLIST.xls]_25"/>
      <sheetName val="[SHOPLIST.xls]70___0_s__i_____5"/>
      <sheetName val="[SHOPLIST.xls]_VW__VU_________4"/>
      <sheetName val="[SHOPLIST.xls]_VW__VU_________5"/>
      <sheetName val="[SHOPLIST.xls]70___0_s__i_____6"/>
      <sheetName val="[SHOPLIST.xls]70_x005f_x0000___0_x0_3"/>
      <sheetName val="[SHOPLIST.xls][SHOPLIST.xls]_26"/>
      <sheetName val="[SHOPLIST.xls][SHOPLIST.xls]_27"/>
      <sheetName val="[SHOPLIST.xls]70___0_s__i_____7"/>
      <sheetName val="[SHOPLIST.xls]_SHOPLIST_xls_102"/>
      <sheetName val="[SHOPLIST.xls]_SHOPLIST_xls_103"/>
      <sheetName val="[SHOPLIST.xls][SHOPLIST.xls]_28"/>
      <sheetName val="[SHOPLIST.xls][SHOPLIST.xls]_29"/>
      <sheetName val="[SHOPLIST.xls][SHOPLIST.xls]_30"/>
      <sheetName val="[SHOPLIST.xls][SHOPLIST.xls]_31"/>
      <sheetName val="[SHOPLIST.xls][SHOPLIST.xls]_32"/>
      <sheetName val="[SHOPLIST.xls][SHOPLIST.xls]_33"/>
      <sheetName val="[SHOPLIST.xls][SHOPLIST.xls]_34"/>
      <sheetName val="[SHOPLIST.xls][SHOPLIST.xls]_35"/>
      <sheetName val="[SHOPLIST.xls][SHOPLIST.xls]_36"/>
      <sheetName val="[SHOPLIST.xls][SHOPLIST.xls]_37"/>
      <sheetName val="[SHOPLIST.xls]_SHOPLIST_xls_104"/>
      <sheetName val="[SHOPLIST.xls]_SHOPLIST_xls_105"/>
      <sheetName val="[SHOPLIST.xls]_SHOPLIST_xls_106"/>
      <sheetName val="[SHOPLIST.xls]_SHOPLIST_xls_107"/>
      <sheetName val="[SHOPLIST.xls][SHOPLIST.xls]_38"/>
      <sheetName val="[SHOPLIST.xls][SHOPLIST.xls]_39"/>
      <sheetName val="[SHOPLIST.xls][SHOPLIST.xls]_40"/>
      <sheetName val="[SHOPLIST.xls]_SHOPLIST_xls_108"/>
      <sheetName val="[SHOPLIST.xls]_SHOPLIST_xls_109"/>
      <sheetName val="[SHOPLIST.xls]_SHOPLIST_xls_110"/>
      <sheetName val="[SHOPLIST.xls]_SHOPLIST_xls_111"/>
      <sheetName val="[SHOPLIST.xls]_SHOPLIST_xls_112"/>
      <sheetName val="[SHOPLIST.xls]_SHOPLIST_xls_113"/>
      <sheetName val="[SHOPLIST.xls]_SHOPLIST_xls_114"/>
      <sheetName val="[SHOPLIST.xls]_SHOPLIST_xls_115"/>
      <sheetName val="[SHOPLIST.xls]_SHOPLIST_xls_116"/>
      <sheetName val="[SHOPLIST.xls]_SHOPLIST_xls_117"/>
      <sheetName val="[SHOPLIST.xls]_SHOPLIST_xls_118"/>
      <sheetName val="[SHOPLIST.xls][SHOPLIST.xls]_41"/>
      <sheetName val="[SHOPLIST.xls][SHOPLIST.xls]_42"/>
      <sheetName val="[SHOPLIST.xls][SHOPLIST.xls]_43"/>
      <sheetName val="[SHOPLIST.xls][SHOPLIST.xls]_44"/>
      <sheetName val="[SHOPLIST.xls]_SHOPLIST_xls_119"/>
      <sheetName val="[SHOPLIST.xls]_SHOPLIST_xls_120"/>
      <sheetName val="[SHOPLIST.xls]_SHOPLIST_xls_121"/>
      <sheetName val="[SHOPLIST.xls]_SHOPLIST_xls_122"/>
      <sheetName val="[SHOPLIST.xls]_SHOPLIST_xls_123"/>
      <sheetName val="[SHOPLIST.xls]_SHOPLIST_xls_124"/>
      <sheetName val="[SHOPLIST.xls]_SHOPLIST_xls_125"/>
      <sheetName val="[SHOPLIST.xls]_SHOPLIST_xls_126"/>
      <sheetName val="[SHOPLIST.xls]_SHOPLIST_xls_127"/>
      <sheetName val="[SHOPLIST.xls]_SHOPLIST_xls_128"/>
      <sheetName val="[SHOPLIST.xls]_SHOPLIST_xls_129"/>
      <sheetName val="[SHOPLIST.xls][SHOPLIST.xls]_45"/>
      <sheetName val="[SHOPLIST.xls]_SHOPLIST_xls_130"/>
      <sheetName val="[SHOPLIST.xls]_SHOPLIST_xls_131"/>
      <sheetName val="[SHOPLIST.xls]_SHOPLIST_xls_132"/>
      <sheetName val="[SHOPLIST.xls]_SHOPLIST_xls_133"/>
      <sheetName val="[SHOPLIST.xls]_SHOPLIST_xls_134"/>
      <sheetName val="[SHOPLIST.xls]_SHOPLIST_xls_135"/>
      <sheetName val="[SHOPLIST.xls]_SHOPLIST_xls_136"/>
      <sheetName val="[SHOPLIST.xls]_SHOPLIST_xls_137"/>
      <sheetName val="[SHOPLIST.xls]_SHOPLIST_xls_138"/>
      <sheetName val="[SHOPLIST.xls]_SHOPLIST_xls_139"/>
      <sheetName val="[SHOPLIST.xls]_SHOPLIST_xls_140"/>
      <sheetName val="[SHOPLIST.xls]_SHOPLIST_xls_141"/>
      <sheetName val="[SHOPLIST.xls]_SHOPLIST_xls_142"/>
      <sheetName val="[SHOPLIST.xls][SHOPLIST.xls]_46"/>
      <sheetName val="[SHOPLIST.xls][SHOPLIST.xls]_47"/>
      <sheetName val="[SHOPLIST.xls][SHOPLIST.xls]_48"/>
      <sheetName val="[SHOPLIST.xls][SHOPLIST.xls]_49"/>
      <sheetName val="[SHOPLIST.xls]_SHOPLIST_xls_143"/>
      <sheetName val="[SHOPLIST.xls]_SHOPLIST_xls_144"/>
      <sheetName val="[SHOPLIST.xls]_SHOPLIST_xls_145"/>
      <sheetName val="[SHOPLIST.xls]_SHOPLIST_xls_146"/>
      <sheetName val="[SHOPLIST.xls]_SHOPLIST_xls_147"/>
      <sheetName val="[SHOPLIST.xls]_SHOPLIST_xls_148"/>
      <sheetName val="[SHOPLIST.xls]_SHOPLIST_xls_149"/>
      <sheetName val="[SHOPLIST.xls]_SHOPLIST_xls_150"/>
      <sheetName val="[SHOPLIST.xls]_SHOPLIST_xls_151"/>
      <sheetName val="[SHOPLIST.xls]_SHOPLIST_xls_152"/>
      <sheetName val="[SHOPLIST.xls]_SHOPLIST_xls_153"/>
      <sheetName val="[SHOPLIST.xls]_SHOPLIST_xls_154"/>
      <sheetName val="[SHOPLIST.xls]_SHOPLIST_xls_155"/>
      <sheetName val="[SHOPLIST.xls]_SHOPLIST_xls_156"/>
      <sheetName val="[SHOPLIST.xls]_SHOPLIST_xls_157"/>
      <sheetName val="[SHOPLIST.xls]_SHOPLIST_xls_158"/>
      <sheetName val="[SHOPLIST.xls]_SHOPLIST_xls_159"/>
      <sheetName val="[SHOPLIST.xls]_SHOPLIST_xls_160"/>
      <sheetName val="[SHOPLIST.xls]_SHOPLIST_xls_161"/>
      <sheetName val="[SHOPLIST.xls]_SHOPLIST_xls_162"/>
      <sheetName val="[SHOPLIST.xls]_SHOPLIST_xls_163"/>
      <sheetName val="[SHOPLIST.xls]_SHOPLIST_xls_164"/>
      <sheetName val="[SHOPLIST.xls]_SHOPLIST_xls_165"/>
      <sheetName val="[SHOPLIST.xls]_SHOPLIST_xls_166"/>
      <sheetName val="[SHOPLIST.xls]_SHOPLIST_xls_167"/>
      <sheetName val="[SHOPLIST.xls]_SHOPLIST_xls_168"/>
      <sheetName val="[SHOPLIST.xls]_SHOPLIST_xls_169"/>
      <sheetName val="[SHOPLIST.xls]_SHOPLIST_xls_170"/>
      <sheetName val="[SHOPLIST.xls]_SHOPLIST_xls_171"/>
      <sheetName val="[SHOPLIST.xls]_SHOPLIST_xls_172"/>
      <sheetName val="[SHOPLIST.xls]_SHOPLIST_xls_173"/>
      <sheetName val="[SHOPLIST.xls]_SHOPLIST_xls_174"/>
      <sheetName val="[SHOPLIST.xls]_SHOPLIST_xls_175"/>
      <sheetName val="[SHOPLIST.xls]_SHOPLIST_xls_176"/>
      <sheetName val="[SHOPLIST.xls]_SHOPLIST_xls_177"/>
      <sheetName val="[SHOPLIST.xls]_SHOPLIST_xls_178"/>
      <sheetName val="[SHOPLIST.xls]_SHOPLIST_xls_179"/>
      <sheetName val="[SHOPLIST.xls]_SHOPLIST_xls_180"/>
      <sheetName val="[SHOPLIST.xls]_SHOPLIST_xls_181"/>
      <sheetName val="[SHOPLIST.xls]_SHOPLIST_xls_182"/>
      <sheetName val="[SHOPLIST.xls]_SHOPLIST_xls_183"/>
      <sheetName val="[SHOPLIST.xls]_SHOPLIST_xls_184"/>
      <sheetName val="[SHOPLIST.xls]_SHOPLIST_xls_185"/>
      <sheetName val="[SHOPLIST.xls]_SHOPLIST_xls_186"/>
      <sheetName val="[SHOPLIST.xls]_SHOPLIST_xls_187"/>
      <sheetName val="[SHOPLIST.xls]_SHOPLIST_xls_188"/>
      <sheetName val="[SHOPLIST.xls]_SHOPLIST_xls_189"/>
      <sheetName val="[SHOPLIST.xls]_SHOPLIST_xls_190"/>
      <sheetName val="[SHOPLIST.xls]_SHOPLIST_xls_191"/>
      <sheetName val="[SHOPLIST.xls]_SHOPLIST_xls_192"/>
      <sheetName val="[SHOPLIST.xls]_SHOPLIST_xls_193"/>
      <sheetName val="[SHOPLIST.xls]_SHOPLIST_xls_194"/>
      <sheetName val="[SHOPLIST.xls]_SHOPLIST_xls_195"/>
      <sheetName val="[SHOPLIST.xls]_SHOPLIST_xls_196"/>
      <sheetName val="[SHOPLIST.xls]_SHOPLIST_xls_197"/>
      <sheetName val="[SHOPLIST.xls]_SHOPLIST_xls_198"/>
      <sheetName val="[SHOPLIST.xls]_SHOPLIST_xls_199"/>
      <sheetName val="[SHOPLIST.xls]_SHOPLIST_xls_200"/>
      <sheetName val="[SHOPLIST.xls]_SHOPLIST_xls_201"/>
      <sheetName val="[SHOPLIST.xls]_SHOPLIST_xls_202"/>
      <sheetName val="[SHOPLIST.xls]_SHOPLIST_xls_203"/>
      <sheetName val="[SHOPLIST.xls]_SHOPLIST_xls_204"/>
      <sheetName val="[SHOPLIST.xls]_SHOPLIST_xls_205"/>
      <sheetName val="[SHOPLIST.xls]_SHOPLIST_xls_206"/>
      <sheetName val="[SHOPLIST.xls]_SHOPLIST_xls_207"/>
      <sheetName val="[SHOPLIST.xls]_SHOPLIST_xls_208"/>
      <sheetName val="[SHOPLIST.xls]_SHOPLIST_xls_209"/>
      <sheetName val="[SHOPLIST.xls][SHOPLIST.xls]_50"/>
      <sheetName val="[SHOPLIST.xls][SHOPLIST.xls]_51"/>
      <sheetName val="[SHOPLIST.xls][SHOPLIST.xls]_52"/>
      <sheetName val="[SHOPLIST.xls][SHOPLIST.xls]_53"/>
      <sheetName val="[SHOPLIST.xls][SHOPLIST.xls]_54"/>
      <sheetName val="[SHOPLIST.xls][SHOPLIST.xls]_55"/>
      <sheetName val="[SHOPLIST.xls][SHOPLIST.xls]_56"/>
      <sheetName val="[SHOPLIST.xls][SHOPLIST.xls]_57"/>
      <sheetName val="[SHOPLIST.xls][SHOPLIST.xls]_58"/>
      <sheetName val="[SHOPLIST.xls][SHOPLIST.xls]_59"/>
      <sheetName val="[SHOPLIST.xls][SHOPLIST.xls]_60"/>
      <sheetName val="[SHOPLIST.xls][SHOPLIST.xls]_61"/>
      <sheetName val="[SHOPLIST.xls]70_x005f_x005f_x005f_x0000__2"/>
      <sheetName val="집계표"/>
      <sheetName val="개시대사 (2)"/>
      <sheetName val="TBEAM"/>
      <sheetName val="National"/>
      <sheetName val="[SHOPLIST.xls][SHOPLIST.xls]_62"/>
      <sheetName val="[SHOPLIST.xls][SHOPLIST.xls]_63"/>
      <sheetName val="[SHOPLIST.xls][SHOPLIST.xls]_64"/>
      <sheetName val="[SHOPLIST.xls][SHOPLIST.xls]_65"/>
      <sheetName val="[SHOPLIST.xls][SHOPLIST.xls]_66"/>
      <sheetName val="[SHOPLIST.xls][SHOPLIST.xls]_67"/>
      <sheetName val="[SHOPLIST.xls][SHOPLIST.xls]_68"/>
      <sheetName val="[SHOPLIST.xls][SHOPLIST.xls]_69"/>
      <sheetName val="[SHOPLIST.xls][SHOPLIST.xls]_70"/>
      <sheetName val="[SHOPLIST.xls][SHOPLIST.xls]_71"/>
      <sheetName val="[SHOPLIST.xls][SHOPLIST.xls]_72"/>
      <sheetName val="[SHOPLIST.xls][SHOPLIST.xls]_73"/>
      <sheetName val="[SHOPLIST.xls][SHOPLIST.xls]_74"/>
      <sheetName val="[SHOPLIST.xls][SHOPLIST.xls]_75"/>
      <sheetName val="[SHOPLIST.xls][SHOPLIST.xls]_76"/>
      <sheetName val="[SHOPLIST.xls][SHOPLIST.xls]_77"/>
      <sheetName val="[SHOPLIST.xls][SHOPLIST.xls]_78"/>
      <sheetName val="[SHOPLIST.xls][SHOPLIST.xls]_79"/>
      <sheetName val="[SHOPLIST.xls][SHOPLIST.xls]_80"/>
      <sheetName val="[SHOPLIST.xls][SHOPLIST.xls]_81"/>
      <sheetName val="[SHOPLIST.xls][SHOPLIST.xls]_82"/>
      <sheetName val="[SHOPLIST.xls][SHOPLIST.xls]_83"/>
      <sheetName val="[SHOPLIST.xls][SHOPLIST.xls]_84"/>
      <sheetName val="[SHOPLIST.xls][SHOPLIST.xls]_85"/>
      <sheetName val="[SHOPLIST.xls][SHOPLIST.xls]_86"/>
      <sheetName val="[SHOPLIST.xls][SHOPLIST.xls]_87"/>
      <sheetName val="[SHOPLIST.xls][SHOPLIST.xls]_88"/>
      <sheetName val="[SHOPLIST.xls][SHOPLIST.xls]_89"/>
      <sheetName val="[SHOPLIST.xls][SHOPLIST.xls]_90"/>
      <sheetName val="[SHOPLIST.xls][SHOPLIST.xls]_91"/>
      <sheetName val="[SHOPLIST.xls][SHOPLIST.xls]_92"/>
      <sheetName val="[SHOPLIST.xls][SHOPLIST.xls]_93"/>
      <sheetName val="[SHOPLIST.xls]70___0_s__i_____8"/>
      <sheetName val="[SHOPLIST.xls]_VW__VU_________6"/>
      <sheetName val="[SHOPLIST.xls]_VW__VU_________7"/>
      <sheetName val="[SHOPLIST.xls]70___0_s__i_____9"/>
      <sheetName val="[SHOPLIST.xls]70_x005f_x0000___0_x0_4"/>
      <sheetName val="[SHOPLIST.xls][SHOPLIST.xls]_94"/>
      <sheetName val="[SHOPLIST.xls]70___0_s__i____10"/>
      <sheetName val="[SHOPLIST.xls]_SHOPLIST_xls_210"/>
      <sheetName val="[SHOPLIST.xls]_SHOPLIST_xls_211"/>
      <sheetName val="[SHOPLIST.xls][SHOPLIST.xls]_95"/>
      <sheetName val="[SHOPLIST.xls][SHOPLIST.xls]_96"/>
      <sheetName val="[SHOPLIST.xls]_SHOPLIST_xls_212"/>
      <sheetName val="[SHOPLIST.xls]_SHOPLIST_xls_213"/>
      <sheetName val="[SHOPLIST.xls]_SHOPLIST_xls_214"/>
      <sheetName val="[SHOPLIST.xls]_SHOPLIST_xls_215"/>
      <sheetName val="[SHOPLIST.xls]_SHOPLIST_xls_216"/>
      <sheetName val="[SHOPLIST.xls]_SHOPLIST_xls_217"/>
      <sheetName val="[SHOPLIST.xls]_SHOPLIST_xls_218"/>
      <sheetName val="[SHOPLIST.xls]_SHOPLIST_xls_219"/>
      <sheetName val="[SHOPLIST.xls]_SHOPLIST_xls_220"/>
      <sheetName val="[SHOPLIST.xls]_SHOPLIST_xls_221"/>
      <sheetName val="[SHOPLIST.xls]_SHOPLIST_xls_222"/>
      <sheetName val="[SHOPLIST.xls]_SHOPLIST_xls_223"/>
      <sheetName val="[SHOPLIST.xls]_SHOPLIST_xls_224"/>
      <sheetName val="[SHOPLIST.xls]_SHOPLIST_xls_225"/>
      <sheetName val="[SHOPLIST.xls]_SHOPLIST_xls_226"/>
      <sheetName val="[SHOPLIST.xls]_SHOPLIST_xls_227"/>
      <sheetName val="[SHOPLIST.xls]_SHOPLIST_xls_228"/>
      <sheetName val="[SHOPLIST.xls]_SHOPLIST_xls_229"/>
      <sheetName val="[SHOPLIST.xls]_SHOPLIST_xls_230"/>
      <sheetName val="[SHOPLIST.xls]_SHOPLIST_xls_231"/>
      <sheetName val="[SHOPLIST.xls]_SHOPLIST_xls_232"/>
      <sheetName val="[SHOPLIST.xls]_SHOPLIST_xls_233"/>
      <sheetName val="[SHOPLIST.xls]_SHOPLIST_xls_234"/>
      <sheetName val="[SHOPLIST.xls]_SHOPLIST_xls_235"/>
      <sheetName val="[SHOPLIST.xls]_SHOPLIST_xls_236"/>
      <sheetName val="[SHOPLIST.xls]_SHOPLIST_xls_237"/>
      <sheetName val="[SHOPLIST.xls]_SHOPLIST_xls_238"/>
      <sheetName val="[SHOPLIST.xls]_SHOPLIST_xls_239"/>
      <sheetName val="[SHOPLIST.xls]_SHOPLIST_xls_240"/>
      <sheetName val="[SHOPLIST.xls]_SHOPLIST_xls_241"/>
      <sheetName val="[SHOPLIST.xls]_SHOPLIST_xls_242"/>
      <sheetName val="[SHOPLIST.xls]_SHOPLIST_xls_243"/>
      <sheetName val="[SHOPLIST.xls]_SHOPLIST_xls_244"/>
      <sheetName val="[SHOPLIST.xls]_SHOPLIST_xls_245"/>
      <sheetName val="[SHOPLIST.xls]_SHOPLIST_xls_246"/>
      <sheetName val="[SHOPLIST.xls]_SHOPLIST_xls_247"/>
      <sheetName val="[SHOPLIST.xls]_SHOPLIST_xls_248"/>
      <sheetName val="[SHOPLIST.xls]_SHOPLIST_xls_249"/>
      <sheetName val="[SHOPLIST.xls]_SHOPLIST_xls_250"/>
      <sheetName val="[SHOPLIST.xls][SHOPLIST.xls]_97"/>
      <sheetName val="[SHOPLIST.xls]_SHOPLIST_xls_251"/>
      <sheetName val="[SHOPLIST.xls]_SHOPLIST_xls_252"/>
      <sheetName val="[SHOPLIST.xls]_SHOPLIST_xls_253"/>
      <sheetName val="[SHOPLIST.xls]_SHOPLIST_xls_254"/>
      <sheetName val="[SHOPLIST.xls]_SHOPLIST_xls_255"/>
      <sheetName val="[SHOPLIST.xls]_SHOPLIST_xls_256"/>
      <sheetName val="[SHOPLIST.xls]_SHOPLIST_xls_257"/>
      <sheetName val="[SHOPLIST.xls]_SHOPLIST_xls_258"/>
      <sheetName val="[SHOPLIST.xls]_SHOPLIST_xls_259"/>
      <sheetName val="[SHOPLIST.xls]_SHOPLIST_xls_260"/>
      <sheetName val="[SHOPLIST.xls]_SHOPLIST_xls_261"/>
      <sheetName val="[SHOPLIST.xls]_SHOPLIST_xls_262"/>
      <sheetName val="[SHOPLIST.xls]_SHOPLIST_xls_263"/>
      <sheetName val="[SHOPLIST.xls]_SHOPLIST_xls_264"/>
      <sheetName val="[SHOPLIST.xls]_SHOPLIST_xls_265"/>
      <sheetName val="[SHOPLIST.xls]_SHOPLIST_xls_266"/>
      <sheetName val="[SHOPLIST.xls]_SHOPLIST_xls_267"/>
      <sheetName val="[SHOPLIST.xls]_SHOPLIST_xls_268"/>
      <sheetName val="[SHOPLIST.xls]_SHOPLIST_xls_269"/>
      <sheetName val="[SHOPLIST.xls]_SHOPLIST_xls_270"/>
      <sheetName val="[SHOPLIST.xls]_SHOPLIST_xls_271"/>
      <sheetName val="[SHOPLIST.xls]_SHOPLIST_xls_272"/>
      <sheetName val="[SHOPLIST.xls]_SHOPLIST_xls_273"/>
      <sheetName val="[SHOPLIST.xls]_SHOPLIST_xls_274"/>
      <sheetName val="[SHOPLIST.xls]_SHOPLIST_xls_275"/>
      <sheetName val="[SHOPLIST.xls]_SHOPLIST_xls_276"/>
      <sheetName val="[SHOPLIST.xls]_SHOPLIST_xls_277"/>
      <sheetName val="[SHOPLIST.xls]_SHOPLIST_xls_278"/>
      <sheetName val="[SHOPLIST.xls]_SHOPLIST_xls_279"/>
      <sheetName val="[SHOPLIST.xls]_SHOPLIST_xls_280"/>
      <sheetName val="[SHOPLIST.xls]_SHOPLIST_xls_281"/>
      <sheetName val="[SHOPLIST.xls]_SHOPLIST_xls_282"/>
      <sheetName val="[SHOPLIST.xls]_SHOPLIST_xls_283"/>
      <sheetName val="[SHOPLIST.xls]_SHOPLIST_xls_284"/>
      <sheetName val="[SHOPLIST.xls]_SHOPLIST_xls_285"/>
      <sheetName val="[SHOPLIST.xls]_SHOPLIST_xls_286"/>
      <sheetName val="[SHOPLIST.xls]_SHOPLIST_xls_287"/>
      <sheetName val="[SHOPLIST.xls]_SHOPLIST_xls_288"/>
      <sheetName val="[SHOPLIST.xls]_SHOPLIST_xls_289"/>
      <sheetName val="[SHOPLIST.xls]_SHOPLIST_xls_290"/>
      <sheetName val="[SHOPLIST.xls]_SHOPLIST_xls_291"/>
      <sheetName val="[SHOPLIST.xls]_SHOPLIST_xls_292"/>
      <sheetName val="[SHOPLIST.xls]_SHOPLIST_xls_293"/>
      <sheetName val="[SHOPLIST.xls]_SHOPLIST_xls_294"/>
      <sheetName val="[SHOPLIST.xls]_SHOPLIST_xls_295"/>
      <sheetName val="[SHOPLIST.xls]_SHOPLIST_xls_296"/>
      <sheetName val="[SHOPLIST.xls]_SHOPLIST_xls_297"/>
      <sheetName val="[SHOPLIST.xls]_SHOPLIST_xls_298"/>
      <sheetName val="[SHOPLIST.xls]_SHOPLIST_xls_299"/>
      <sheetName val="[SHOPLIST.xls]_SHOPLIST_xls_300"/>
      <sheetName val="[SHOPLIST.xls]_SHOPLIST_xls_301"/>
      <sheetName val="[SHOPLIST.xls]_SHOPLIST_xls_302"/>
      <sheetName val="[SHOPLIST.xls]_SHOPLIST_xls_303"/>
      <sheetName val="[SHOPLIST.xls]_SHOPLIST_xls_304"/>
      <sheetName val="[SHOPLIST.xls]_SHOPLIST_xls_305"/>
      <sheetName val="[SHOPLIST.xls]_SHOPLIST_xls_306"/>
      <sheetName val="[SHOPLIST.xls]_SHOPLIST_xls_307"/>
      <sheetName val="[SHOPLIST.xls]_SHOPLIST_xls_308"/>
      <sheetName val="[SHOPLIST.xls]_SHOPLIST_xls_309"/>
      <sheetName val="[SHOPLIST.xls]_SHOPLIST_xls_310"/>
      <sheetName val="[SHOPLIST.xls]_SHOPLIST_xls_311"/>
      <sheetName val="[SHOPLIST.xls]_SHOPLIST_xls_312"/>
      <sheetName val="[SHOPLIST.xls]_SHOPLIST_xls_313"/>
      <sheetName val="[SHOPLIST.xls]_SHOPLIST_xls_314"/>
      <sheetName val="[SHOPLIST.xls]_SHOPLIST_xls_315"/>
      <sheetName val="[SHOPLIST.xls]_SHOPLIST_xls_316"/>
      <sheetName val="[SHOPLIST.xls]_SHOPLIST_xls_317"/>
      <sheetName val="[SHOPLIST.xls]_SHOPLIST_xls_318"/>
      <sheetName val="[SHOPLIST.xls]70_x005f_x005f_x005f_x0000__3"/>
      <sheetName val="[SHOPLIST.xls]_SHOPLIST_xls_319"/>
      <sheetName val="[SHOPLIST.xls][SHOPLIST.xls]_98"/>
      <sheetName val="[SHOPLIST.xls][SHOPLIST.xls]_99"/>
      <sheetName val="[SHOPLIST.xls]_SHOPLIST_xls_320"/>
      <sheetName val="[SHOPLIST.xls]_SHOPLIST_xls_321"/>
      <sheetName val="[SHOPLIST.xls]_SHOPLIST_xls_322"/>
      <sheetName val="[SHOPLIST.xls]_SHOPLIST_xls_323"/>
      <sheetName val="[SHOPLIST.xls]_SHOPLIST_xls_324"/>
      <sheetName val="[SHOPLIST.xls]_SHOPLIST_xls_325"/>
      <sheetName val="[SHOPLIST.xls]_SHOPLIST_xls_326"/>
      <sheetName val="[SHOPLIST.xls]_SHOPLIST_xls_327"/>
      <sheetName val="[SHOPLIST.xls]_SHOPLIST_xls_328"/>
      <sheetName val="[SHOPLIST.xls]_SHOPLIST_xls_329"/>
      <sheetName val="[SHOPLIST.xls]_SHOPLIST_xls_330"/>
      <sheetName val="[SHOPLIST.xls]_SHOPLIST_xls_331"/>
      <sheetName val="[SHOPLIST.xls]_SHOPLIST_xls_332"/>
      <sheetName val="[SHOPLIST.xls]_SHOPLIST_xls_333"/>
      <sheetName val="[SHOPLIST.xls]_SHOPLIST_xls_334"/>
      <sheetName val="[SHOPLIST.xls]_SHOPLIST_xls_335"/>
      <sheetName val="[SHOPLIST.xls]_SHOPLIST_xls_336"/>
      <sheetName val="[SHOPLIST.xls]_SHOPLIST_xls_337"/>
      <sheetName val="[SHOPLIST.xls]_SHOPLIST_xls_338"/>
      <sheetName val="[SHOPLIST.xls]_SHOPLIST_xls_339"/>
      <sheetName val="[SHOPLIST.xls]_SHOPLIST_xls_340"/>
      <sheetName val="[SHOPLIST.xls]_SHOPLIST_xls_341"/>
      <sheetName val="[SHOPLIST.xls]_SHOPLIST_xls_342"/>
      <sheetName val="[SHOPLIST.xls]_SHOPLIST_xls_343"/>
      <sheetName val="[SHOPLIST.xls]_SHOPLIST_xls_344"/>
      <sheetName val="[SHOPLIST.xls]_SHOPLIST_xls_345"/>
      <sheetName val="[SHOPLIST.xls]_SHOPLIST_xls_346"/>
      <sheetName val="[SHOPLIST.xls]_SHOPLIST_xls_347"/>
      <sheetName val="[SHOPLIST.xls]_SHOPLIST_xls_348"/>
      <sheetName val="[SHOPLIST.xls]_SHOPLIST_xls_349"/>
      <sheetName val="[SHOPLIST.xls]70___0_s__i____11"/>
      <sheetName val="[SHOPLIST.xls]_VW__VU_________8"/>
      <sheetName val="[SHOPLIST.xls]_VW__VU_________9"/>
      <sheetName val="[SHOPLIST.xls]70___0_s__i____12"/>
      <sheetName val="[SHOPLIST.xls]70_x005f_x0000___0_x0_5"/>
      <sheetName val="[SHOPLIST.xls]_SHOPLIST_xls_350"/>
      <sheetName val="[SHOPLIST.xls]70___0_s__i____13"/>
      <sheetName val="[SHOPLIST.xls]_SHOPLIST_xls_351"/>
      <sheetName val="[SHOPLIST.xls]_SHOPLIST_xls_352"/>
      <sheetName val="[SHOPLIST.xls]_SHOPLIST_xls_353"/>
      <sheetName val="[SHOPLIST.xls]_SHOPLIST_xls_354"/>
      <sheetName val="[SHOPLIST.xls]_SHOPLIST_xls_355"/>
      <sheetName val="[SHOPLIST.xls]_SHOPLIST_xls_356"/>
      <sheetName val="[SHOPLIST.xls]_SHOPLIST_xls_357"/>
      <sheetName val="[SHOPLIST.xls]_SHOPLIST_xls_358"/>
      <sheetName val="[SHOPLIST.xls]_SHOPLIST_xls_359"/>
      <sheetName val="[SHOPLIST.xls]_SHOPLIST_xls_360"/>
      <sheetName val="[SHOPLIST.xls]_SHOPLIST_xls_361"/>
      <sheetName val="[SHOPLIST.xls]_SHOPLIST_xls_362"/>
      <sheetName val="[SHOPLIST.xls]_SHOPLIST_xls_363"/>
      <sheetName val="[SHOPLIST.xls]_SHOPLIST_xls_364"/>
      <sheetName val="[SHOPLIST.xls]_SHOPLIST_xls_365"/>
      <sheetName val="[SHOPLIST.xls]_SHOPLIST_xls_366"/>
      <sheetName val="[SHOPLIST.xls]_SHOPLIST_xls_367"/>
      <sheetName val="[SHOPLIST.xls]_SHOPLIST_xls_368"/>
      <sheetName val="[SHOPLIST.xls]_SHOPLIST_xls_369"/>
      <sheetName val="[SHOPLIST.xls]_SHOPLIST_xls_370"/>
      <sheetName val="[SHOPLIST.xls]_SHOPLIST_xls_371"/>
      <sheetName val="[SHOPLIST.xls]_SHOPLIST_xls_372"/>
      <sheetName val="[SHOPLIST.xls]_SHOPLIST_xls_373"/>
      <sheetName val="[SHOPLIST.xls]_SHOPLIST_xls_374"/>
      <sheetName val="[SHOPLIST.xls]_SHOPLIST_xls_375"/>
      <sheetName val="[SHOPLIST.xls]_SHOPLIST_xls_376"/>
      <sheetName val="[SHOPLIST.xls]_SHOPLIST_xls_377"/>
      <sheetName val="[SHOPLIST.xls]_SHOPLIST_xls_378"/>
      <sheetName val="[SHOPLIST.xls]_SHOPLIST_xls_379"/>
      <sheetName val="[SHOPLIST.xls]_SHOPLIST_xls_380"/>
      <sheetName val="[SHOPLIST.xls]_SHOPLIST_xls_381"/>
      <sheetName val="[SHOPLIST.xls]_SHOPLIST_xls_382"/>
      <sheetName val="[SHOPLIST.xls]_SHOPLIST_xls_383"/>
      <sheetName val="[SHOPLIST.xls]_SHOPLIST_xls_384"/>
      <sheetName val="[SHOPLIST.xls]_SHOPLIST_xls_385"/>
      <sheetName val="[SHOPLIST.xls]_SHOPLIST_xls_386"/>
      <sheetName val="[SHOPLIST.xls]_SHOPLIST_xls_387"/>
      <sheetName val="[SHOPLIST.xls]_SHOPLIST_xls_388"/>
      <sheetName val="[SHOPLIST.xls]_SHOPLIST_xls_389"/>
      <sheetName val="[SHOPLIST.xls]_SHOPLIST_xls_390"/>
      <sheetName val="[SHOPLIST.xls]_SHOPLIST_xls_391"/>
      <sheetName val="[SHOPLIST.xls]_SHOPLIST_xls_392"/>
      <sheetName val="[SHOPLIST.xls]_SHOPLIST_xls_393"/>
      <sheetName val="[SHOPLIST.xls]_SHOPLIST_xls_394"/>
      <sheetName val="[SHOPLIST.xls]_SHOPLIST_xls_395"/>
      <sheetName val="[SHOPLIST.xls]_SHOPLIST_xls_396"/>
      <sheetName val="[SHOPLIST.xls]_SHOPLIST_xls_397"/>
      <sheetName val="[SHOPLIST.xls]_SHOPLIST_xls_398"/>
      <sheetName val="[SHOPLIST.xls]_SHOPLIST_xls_399"/>
      <sheetName val="[SHOPLIST.xls]_SHOPLIST_xls_400"/>
      <sheetName val="[SHOPLIST.xls]_SHOPLIST_xls_401"/>
      <sheetName val="[SHOPLIST.xls]_SHOPLIST_xls_402"/>
      <sheetName val="[SHOPLIST.xls]_SHOPLIST_xls_403"/>
      <sheetName val="[SHOPLIST.xls]_SHOPLIST_xls_404"/>
      <sheetName val="[SHOPLIST.xls]_SHOPLIST_xls_405"/>
      <sheetName val="[SHOPLIST.xls]_SHOPLIST_xls_406"/>
      <sheetName val="[SHOPLIST.xls]_SHOPLIST_xls_407"/>
      <sheetName val="[SHOPLIST.xls]_SHOPLIST_xls_408"/>
      <sheetName val="[SHOPLIST.xls]_SHOPLIST_xls_409"/>
      <sheetName val="[SHOPLIST.xls]_SHOPLIST_xls_410"/>
      <sheetName val="[SHOPLIST.xls]_SHOPLIST_xls_411"/>
      <sheetName val="[SHOPLIST.xls]_SHOPLIST_xls_412"/>
      <sheetName val="[SHOPLIST.xls]_SHOPLIST_xls_413"/>
      <sheetName val="[SHOPLIST.xls]_SHOPLIST_xls_414"/>
      <sheetName val="[SHOPLIST.xls]_SHOPLIST_xls_415"/>
      <sheetName val="[SHOPLIST.xls]_SHOPLIST_xls_416"/>
      <sheetName val="[SHOPLIST.xls]_SHOPLIST_xls_417"/>
      <sheetName val="[SHOPLIST.xls]_SHOPLIST_xls_418"/>
      <sheetName val="[SHOPLIST.xls]_SHOPLIST_xls_419"/>
      <sheetName val="[SHOPLIST.xls]_SHOPLIST_xls_420"/>
      <sheetName val="[SHOPLIST.xls]_SHOPLIST_xls_421"/>
      <sheetName val="[SHOPLIST.xls]_SHOPLIST_xls_422"/>
      <sheetName val="[SHOPLIST.xls]_SHOPLIST_xls_423"/>
      <sheetName val="[SHOPLIST.xls]_SHOPLIST_xls_424"/>
      <sheetName val="[SHOPLIST.xls]_SHOPLIST_xls_425"/>
      <sheetName val="[SHOPLIST.xls]_SHOPLIST_xls_426"/>
      <sheetName val="[SHOPLIST.xls]_SHOPLIST_xls_427"/>
      <sheetName val="[SHOPLIST.xls]_SHOPLIST_xls_428"/>
      <sheetName val="[SHOPLIST.xls]_SHOPLIST_xls_429"/>
      <sheetName val="[SHOPLIST.xls]_SHOPLIST_xls_430"/>
      <sheetName val="[SHOPLIST.xls]_SHOPLIST_xls_431"/>
      <sheetName val="[SHOPLIST.xls]_SHOPLIST_xls_432"/>
      <sheetName val="[SHOPLIST.xls]_SHOPLIST_xls_433"/>
      <sheetName val="[SHOPLIST.xls]_SHOPLIST_xls_434"/>
      <sheetName val="[SHOPLIST.xls]_SHOPLIST_xls_435"/>
      <sheetName val="[SHOPLIST.xls]_SHOPLIST_xls_436"/>
      <sheetName val="[SHOPLIST.xls]_SHOPLIST_xls_437"/>
      <sheetName val="[SHOPLIST.xls]_SHOPLIST_xls_438"/>
      <sheetName val="[SHOPLIST.xls]_SHOPLIST_xls_439"/>
      <sheetName val="[SHOPLIST.xls]_SHOPLIST_xls_440"/>
      <sheetName val="[SHOPLIST.xls]_SHOPLIST_xls_441"/>
      <sheetName val="[SHOPLIST.xls]_SHOPLIST_xls_442"/>
      <sheetName val="[SHOPLIST.xls]_SHOPLIST_xls_443"/>
      <sheetName val="[SHOPLIST.xls]_SHOPLIST_xls_444"/>
      <sheetName val="[SHOPLIST.xls]_SHOPLIST_xls_445"/>
      <sheetName val="[SHOPLIST.xls]_SHOPLIST_xls_446"/>
      <sheetName val="[SHOPLIST.xls]_SHOPLIST_xls_447"/>
      <sheetName val="[SHOPLIST.xls]_SHOPLIST_xls_448"/>
      <sheetName val="[SHOPLIST.xls]_SHOPLIST_xls_449"/>
      <sheetName val="[SHOPLIST.xls]_SHOPLIST_xls_450"/>
      <sheetName val="[SHOPLIST.xls]_SHOPLIST_xls_451"/>
      <sheetName val="[SHOPLIST.xls]_SHOPLIST_xls_452"/>
      <sheetName val="[SHOPLIST.xls]_SHOPLIST_xls_453"/>
      <sheetName val="[SHOPLIST.xls]_SHOPLIST_xls_454"/>
      <sheetName val="[SHOPLIST.xls]_SHOPLIST_xls_455"/>
      <sheetName val="[SHOPLIST.xls]_SHOPLIST_xls_456"/>
      <sheetName val="[SHOPLIST.xls]_SHOPLIST_xls_457"/>
      <sheetName val="[SHOPLIST.xls]_SHOPLIST_xls_458"/>
      <sheetName val="[SHOPLIST.xls]_SHOPLIST_xls_459"/>
      <sheetName val="[SHOPLIST.xls]_SHOPLIST_xls_460"/>
      <sheetName val="[SHOPLIST.xls]_SHOPLIST_xls_461"/>
      <sheetName val="[SHOPLIST.xls]70_x005f_x005f_x005f_x0000__4"/>
      <sheetName val="[SHOPLIST.xls]_SHOPLIST_xls_462"/>
      <sheetName val="[SHOPLIST.xls]_SHOPLIST_xls_463"/>
      <sheetName val="Account Codes"/>
      <sheetName val="[SHOPLIST.xls]70___0_s__i____14"/>
      <sheetName val="[SHOPLIST.xls]_VW__VU________10"/>
      <sheetName val="[SHOPLIST.xls]_VW__VU________11"/>
      <sheetName val="[SHOPLIST.xls]70_x005f_x0000___0_x0_6"/>
      <sheetName val="[SHOPLIST.xls]70___0_s__i____15"/>
      <sheetName val="[SHOPLIST.xls]_SHOPLIST_xls_464"/>
      <sheetName val="[SHOPLIST.xls]_SHOPLIST_xls_465"/>
      <sheetName val="[SHOPLIST.xls]70___0_s__i____16"/>
      <sheetName val="[SHOPLIST.xls]_SHOPLIST_xls_466"/>
      <sheetName val="[SHOPLIST.xls]_SHOPLIST_xls_467"/>
      <sheetName val="[SHOPLIST.xls]_SHOPLIST_xls_468"/>
      <sheetName val="[SHOPLIST.xls]_SHOPLIST_xls_469"/>
      <sheetName val="[SHOPLIST.xls]_SHOPLIST_xls_470"/>
      <sheetName val="[SHOPLIST.xls]_SHOPLIST_xls_471"/>
      <sheetName val="[SHOPLIST.xls]_SHOPLIST_xls_472"/>
      <sheetName val="[SHOPLIST.xls]_SHOPLIST_xls_473"/>
      <sheetName val="[SHOPLIST.xls]_SHOPLIST_xls_474"/>
      <sheetName val="[SHOPLIST.xls]_SHOPLIST_xls_475"/>
      <sheetName val="[SHOPLIST.xls]_SHOPLIST_xls_476"/>
      <sheetName val="[SHOPLIST.xls]_SHOPLIST_xls_477"/>
      <sheetName val="[SHOPLIST.xls]_SHOPLIST_xls_478"/>
      <sheetName val="[SHOPLIST.xls]_SHOPLIST_xls_479"/>
      <sheetName val="[SHOPLIST.xls]_SHOPLIST_xls_480"/>
      <sheetName val="[SHOPLIST.xls]_SHOPLIST_xls_481"/>
      <sheetName val="[SHOPLIST.xls]_SHOPLIST_xls_482"/>
      <sheetName val="[SHOPLIST.xls]_SHOPLIST_xls_483"/>
      <sheetName val="[SHOPLIST.xls]_SHOPLIST_xls_484"/>
      <sheetName val="[SHOPLIST.xls]_SHOPLIST_xls_485"/>
      <sheetName val="[SHOPLIST.xls]_SHOPLIST_xls_486"/>
      <sheetName val="[SHOPLIST.xls]_SHOPLIST_xls_487"/>
      <sheetName val="[SHOPLIST.xls]_SHOPLIST_xls_488"/>
      <sheetName val="[SHOPLIST.xls]_SHOPLIST_xls_489"/>
      <sheetName val="[SHOPLIST.xls]_SHOPLIST_xls_490"/>
      <sheetName val="[SHOPLIST.xls]_SHOPLIST_xls_491"/>
      <sheetName val="[SHOPLIST.xls]_SHOPLIST_xls_492"/>
      <sheetName val="[SHOPLIST.xls]_SHOPLIST_xls_493"/>
      <sheetName val="[SHOPLIST.xls]_SHOPLIST_xls_494"/>
      <sheetName val="[SHOPLIST.xls]_SHOPLIST_xls_495"/>
      <sheetName val="[SHOPLIST.xls]_SHOPLIST_xls_496"/>
      <sheetName val="[SHOPLIST.xls]_SHOPLIST_xls_497"/>
      <sheetName val="[SHOPLIST.xls]_SHOPLIST_xls_498"/>
      <sheetName val="[SHOPLIST.xls]_SHOPLIST_xls_499"/>
      <sheetName val="[SHOPLIST.xls]_SHOPLIST_xls_500"/>
      <sheetName val="[SHOPLIST.xls]_SHOPLIST_xls_501"/>
      <sheetName val="[SHOPLIST.xls]_SHOPLIST_xls_502"/>
      <sheetName val="[SHOPLIST.xls]_SHOPLIST_xls_503"/>
      <sheetName val="[SHOPLIST.xls]_SHOPLIST_xls_504"/>
      <sheetName val="[SHOPLIST.xls]_SHOPLIST_xls_505"/>
      <sheetName val="[SHOPLIST.xls]_SHOPLIST_xls_506"/>
      <sheetName val="[SHOPLIST.xls]_SHOPLIST_xls_507"/>
      <sheetName val="[SHOPLIST.xls]_SHOPLIST_xls_508"/>
      <sheetName val="[SHOPLIST.xls]_SHOPLIST_xls_509"/>
      <sheetName val="[SHOPLIST.xls]_SHOPLIST_xls_510"/>
      <sheetName val="[SHOPLIST.xls]_SHOPLIST_xls_511"/>
      <sheetName val="[SHOPLIST.xls]_SHOPLIST_xls_512"/>
      <sheetName val="[SHOPLIST.xls]_SHOPLIST_xls_513"/>
      <sheetName val="[SHOPLIST.xls]_SHOPLIST_xls_514"/>
      <sheetName val="[SHOPLIST.xls]_SHOPLIST_xls_515"/>
      <sheetName val="[SHOPLIST.xls]_SHOPLIST_xls_516"/>
      <sheetName val="[SHOPLIST.xls]_SHOPLIST_xls_517"/>
      <sheetName val="[SHOPLIST.xls]_SHOPLIST_xls_518"/>
      <sheetName val="[SHOPLIST.xls]_SHOPLIST_xls_519"/>
      <sheetName val="[SHOPLIST.xls]_SHOPLIST_xls_520"/>
      <sheetName val="[SHOPLIST.xls]_SHOPLIST_xls_521"/>
      <sheetName val="[SHOPLIST.xls]_SHOPLIST_xls_522"/>
      <sheetName val="[SHOPLIST.xls]_SHOPLIST_xls_523"/>
      <sheetName val="[SHOPLIST.xls]_SHOPLIST_xls_524"/>
      <sheetName val="[SHOPLIST.xls]_SHOPLIST_xls_525"/>
      <sheetName val="[SHOPLIST.xls]_SHOPLIST_xls_526"/>
      <sheetName val="[SHOPLIST.xls]_SHOPLIST_xls_527"/>
      <sheetName val="[SHOPLIST.xls]_SHOPLIST_xls_528"/>
      <sheetName val="[SHOPLIST.xls]_SHOPLIST_xls_529"/>
      <sheetName val="[SHOPLIST.xls]_SHOPLIST_xls_530"/>
      <sheetName val="[SHOPLIST.xls]_SHOPLIST_xls_531"/>
      <sheetName val="[SHOPLIST.xls]_SHOPLIST_xls_532"/>
      <sheetName val="[SHOPLIST.xls]_SHOPLIST_xls_533"/>
      <sheetName val="[SHOPLIST.xls]_SHOPLIST_xls_534"/>
      <sheetName val="[SHOPLIST.xls]_SHOPLIST_xls_535"/>
      <sheetName val="[SHOPLIST.xls]_SHOPLIST_xls_536"/>
      <sheetName val="[SHOPLIST.xls]_SHOPLIST_xls_537"/>
      <sheetName val="[SHOPLIST.xls]_SHOPLIST_xls_538"/>
      <sheetName val="[SHOPLIST.xls]_SHOPLIST_xls_539"/>
      <sheetName val="[SHOPLIST.xls]_SHOPLIST_xls_540"/>
      <sheetName val="[SHOPLIST.xls]_SHOPLIST_xls_541"/>
      <sheetName val="[SHOPLIST.xls]_SHOPLIST_xls_542"/>
      <sheetName val="[SHOPLIST.xls]_SHOPLIST_xls_543"/>
      <sheetName val="[SHOPLIST.xls]_SHOPLIST_xls_544"/>
      <sheetName val="[SHOPLIST.xls]_SHOPLIST_xls_545"/>
      <sheetName val="[SHOPLIST.xls]_SHOPLIST_xls_546"/>
      <sheetName val="[SHOPLIST.xls]_SHOPLIST_xls_547"/>
      <sheetName val="[SHOPLIST.xls]_SHOPLIST_xls_548"/>
      <sheetName val="[SHOPLIST.xls]_SHOPLIST_xls_549"/>
      <sheetName val="[SHOPLIST.xls]_SHOPLIST_xls_550"/>
      <sheetName val="[SHOPLIST.xls]_SHOPLIST_xls_551"/>
      <sheetName val="[SHOPLIST.xls]_SHOPLIST_xls_552"/>
      <sheetName val="[SHOPLIST.xls]_SHOPLIST_xls_553"/>
      <sheetName val="[SHOPLIST.xls]_SHOPLIST_xls_554"/>
      <sheetName val="[SHOPLIST.xls]_SHOPLIST_xls_555"/>
      <sheetName val="[SHOPLIST.xls]_SHOPLIST_xls_556"/>
      <sheetName val="[SHOPLIST.xls]_SHOPLIST_xls_557"/>
      <sheetName val="[SHOPLIST.xls]_SHOPLIST_xls_558"/>
      <sheetName val="[SHOPLIST.xls]_SHOPLIST_xls_559"/>
      <sheetName val="[SHOPLIST.xls]_SHOPLIST_xls_560"/>
      <sheetName val="[SHOPLIST.xls]_SHOPLIST_xls_561"/>
      <sheetName val="[SHOPLIST.xls]_SHOPLIST_xls_562"/>
      <sheetName val="[SHOPLIST.xls]_SHOPLIST_xls_563"/>
      <sheetName val="[SHOPLIST.xls]_SHOPLIST_xls_564"/>
      <sheetName val="[SHOPLIST.xls]_SHOPLIST_xls_565"/>
      <sheetName val="[SHOPLIST.xls]_SHOPLIST_xls_566"/>
      <sheetName val="[SHOPLIST.xls]_SHOPLIST_xls_567"/>
      <sheetName val="[SHOPLIST.xls]_SHOPLIST_xls_568"/>
      <sheetName val="[SHOPLIST.xls]_SHOPLIST_xls_569"/>
      <sheetName val="[SHOPLIST.xls]_SHOPLIST_xls_570"/>
      <sheetName val="[SHOPLIST.xls]_SHOPLIST_xls_571"/>
      <sheetName val="[SHOPLIST.xls]_SHOPLIST_xls_572"/>
      <sheetName val="[SHOPLIST.xls]_SHOPLIST_xls_573"/>
      <sheetName val="[SHOPLIST.xls]_SHOPLIST_xls_574"/>
      <sheetName val="[SHOPLIST.xls]_SHOPLIST_xls_575"/>
      <sheetName val="[SHOPLIST.xls]_SHOPLIST_xls_576"/>
      <sheetName val="[SHOPLIST.xls]_SHOPLIST_xls_577"/>
      <sheetName val="[SHOPLIST.xls]_SHOPLIST_xls_578"/>
      <sheetName val="[SHOPLIST.xls]_SHOPLIST_xls_579"/>
      <sheetName val="[SHOPLIST.xls]_SHOPLIST_xls_580"/>
      <sheetName val="[SHOPLIST.xls]_SHOPLIST_xls_581"/>
      <sheetName val="[SHOPLIST.xls]_SHOPLIST_xls_582"/>
      <sheetName val="[SHOPLIST.xls]_SHOPLIST_xls_583"/>
      <sheetName val="[SHOPLIST.xls]_SHOPLIST_xls_584"/>
      <sheetName val="[SHOPLIST.xls]_SHOPLIST_xls_585"/>
      <sheetName val="[SHOPLIST.xls]_SHOPLIST_xls_586"/>
      <sheetName val="[SHOPLIST.xls]_SHOPLIST_xls_587"/>
      <sheetName val="[SHOPLIST.xls]_SHOPLIST_xls_588"/>
      <sheetName val="[SHOPLIST.xls]_SHOPLIST_xls_589"/>
      <sheetName val="[SHOPLIST.xls]_SHOPLIST_xls_590"/>
      <sheetName val="[SHOPLIST.xls]_SHOPLIST_xls_591"/>
      <sheetName val="[SHOPLIST.xls]_SHOPLIST_xls_592"/>
      <sheetName val="[SHOPLIST.xls]_SHOPLIST_xls_593"/>
      <sheetName val="[SHOPLIST.xls]_SHOPLIST_xls_594"/>
      <sheetName val="[SHOPLIST.xls]_SHOPLIST_xls_595"/>
      <sheetName val="[SHOPLIST.xls]_SHOPLIST_xls_596"/>
      <sheetName val="[SHOPLIST.xls]_SHOPLIST_xls_597"/>
      <sheetName val="[SHOPLIST.xls]_SHOPLIST_xls_598"/>
      <sheetName val="[SHOPLIST.xls]_SHOPLIST_xls_599"/>
      <sheetName val="[SHOPLIST.xls]_SHOPLIST_xls_600"/>
      <sheetName val="[SHOPLIST.xls]_SHOPLIST_xls_601"/>
      <sheetName val="[SHOPLIST.xls]_SHOPLIST_xls_602"/>
      <sheetName val="[SHOPLIST.xls]_SHOPLIST_xls_603"/>
      <sheetName val="[SHOPLIST.xls]70_x005f_x005f_x005f_x0000__5"/>
      <sheetName val="[SHOPLIST.xls]_SHOPLIST_xls_604"/>
      <sheetName val="[SHOPLIST.xls]_SHOPLIST_xls_605"/>
      <sheetName val="[SHOPLIST.xls]_SHOPLIST_xls_606"/>
      <sheetName val="[SHOPLIST.xls]_SHOPLIST_xls_607"/>
      <sheetName val="[SHOPLIST.xls]_SHOPLIST_xls_608"/>
      <sheetName val="[SHOPLIST.xls]_SHOPLIST_xls_609"/>
      <sheetName val="FLOOR AND CEILING"/>
      <sheetName val="area comp 2011 01 18 (2)"/>
      <sheetName val="Bill3-Basement"/>
      <sheetName val="drop down lists"/>
      <sheetName val="PH 5"/>
      <sheetName val="BM"/>
      <sheetName val="WIP"/>
      <sheetName val="Core_Data"/>
      <sheetName val="Basic_Rate"/>
      <sheetName val="MASTER_RATE_ANALYSIS"/>
      <sheetName val="[SHOPLIST_xls]70,/0s«i_x"/>
      <sheetName val="Closing"/>
      <sheetName val="MFG"/>
      <sheetName val="P-Ins_&amp;_Bonds"/>
      <sheetName val="XL4Test5"/>
      <sheetName val="B.Room W.Done Progress"/>
      <sheetName val="SUMMARY (ROOM)"/>
      <sheetName val="W.D Prgress Public area"/>
      <sheetName val="SUMMARY Public"/>
      <sheetName val="Comparision"/>
      <sheetName val="Geneí¬_x005f_x0008_"/>
      <sheetName val="70_x005f_x0000_,_0_"/>
      <sheetName val="Geneí¬_x005f_x005f_"/>
      <sheetName val="70_x005f_x005f_x005"/>
      <sheetName val="ConferenceCentre_x0"/>
      <sheetName val=" Estimate  "/>
      <sheetName val="Equip."/>
      <sheetName val="Book1"/>
      <sheetName val="SLHW"/>
      <sheetName val="MATERIALS"/>
      <sheetName val="Div Summary"/>
      <sheetName val="Detail Page"/>
      <sheetName val="_board7"/>
      <sheetName val="_boaboard (1)"/>
      <sheetName val="Rates_for_public_areas"/>
      <sheetName val="BORDGC"/>
      <sheetName val="Finansal_tamamlanma_Eğrisi5"/>
      <sheetName val="Dropdown_List5"/>
      <sheetName val="Data_Validation2"/>
      <sheetName val="Div26_-_Elect2"/>
      <sheetName val="CHUNG_CU_CARRILON2"/>
      <sheetName val="Contractor_Application2"/>
      <sheetName val="General_Summary2"/>
      <sheetName val="08_MEP_Summary2"/>
      <sheetName val="Addnl_works2"/>
      <sheetName val="B3__Material_on_Site-Detail2"/>
      <sheetName val="pile_Fabrication5"/>
      <sheetName val="precast_RC_element5"/>
      <sheetName val="New_Bld5"/>
      <sheetName val="HB_CEC_schd_4_25"/>
      <sheetName val="HB_CEC_schd_4_35"/>
      <sheetName val="HB_CEC_schd_5_25"/>
      <sheetName val="HB_CEC_schd_6_25"/>
      <sheetName val="HB_CEC_schd_7_25"/>
      <sheetName val="HB_CEC_schd_9_25"/>
      <sheetName val="Comp_equip2"/>
      <sheetName val="BOQ_(2)2"/>
      <sheetName val="LABOUR_RATE2"/>
      <sheetName val="Material_Rate2"/>
      <sheetName val="Labor_abs-PW2"/>
      <sheetName val="Labor_abs-NMR2"/>
      <sheetName val="Combined_Results_2"/>
      <sheetName val="B-3_2_EB2"/>
      <sheetName val="Doha_Farm5"/>
      <sheetName val="CIF_COST_ITEM2"/>
      <sheetName val="Cover_Page2"/>
      <sheetName val="Approved_INR_Claimed_Log_(2)2"/>
      <sheetName val="INR_Data2"/>
      <sheetName val="Dec_OCR2"/>
      <sheetName val="OCR_(APR2"/>
      <sheetName val="Survey_2"/>
      <sheetName val="INR_Summary_Sheet2"/>
      <sheetName val="ITR_Form_(Rev0)2"/>
      <sheetName val="ITR_Form_(SS)2"/>
      <sheetName val="ITR_Form_(Rev1)2"/>
      <sheetName val="Method_Statements2"/>
      <sheetName val="May_055"/>
      <sheetName val="April_055"/>
      <sheetName val="Aug_055"/>
      <sheetName val="July_055"/>
      <sheetName val="June_055"/>
      <sheetName val="Nov_055"/>
      <sheetName val="Oct_055"/>
      <sheetName val="Sep_055"/>
      <sheetName val="Grand_Summary_2"/>
      <sheetName val="Summary_2"/>
      <sheetName val="Bill_No_01_-_GI_2"/>
      <sheetName val="combined_2"/>
      <sheetName val="summary-Optional_2"/>
      <sheetName val="B14_02_2"/>
      <sheetName val="Prov_Sum_2"/>
      <sheetName val="2_Plex2"/>
      <sheetName val="Sheet1_(2)2"/>
      <sheetName val="4_Plex2"/>
      <sheetName val="6_Plex_2"/>
      <sheetName val="Detailed_Summary2"/>
      <sheetName val="Sheet1_(3)2"/>
      <sheetName val="Sheet1_(4)2"/>
      <sheetName val="SI_222"/>
      <sheetName val="TO_List2"/>
      <sheetName val="CCTV_DATA2"/>
      <sheetName val="B04-A_-_DIA_SUDEER2"/>
      <sheetName val="04D_-_Tanmyat2"/>
      <sheetName val="13-_B04-B_&amp;_C2"/>
      <sheetName val="_SITE_09_B04-B&amp;C-AFAQ2"/>
      <sheetName val="Geneí¬_i_0"/>
      <sheetName val="70,_0s«_iÆ"/>
      <sheetName val="_SHOPLIST_xls__SHOPLIST_xls_707"/>
      <sheetName val="_SHOPLIST_xls__SHOPLIST_xls_708"/>
      <sheetName val="_SHOPLIST_xls__VWVU_x0"/>
      <sheetName val="_SHOPLIST_xls_70,2"/>
      <sheetName val="_SHOPLIST_xls__VW2"/>
      <sheetName val="_SHOPLIST_xls__VWVU))tÏØ0__7"/>
      <sheetName val="_SHOPLIST_xls__VWVU))tÏØ0__8"/>
      <sheetName val="_SHOPLIST_xls__SHOPLIST_xls__S2"/>
      <sheetName val="_SHOPLIST_xls__VWVU))tÏØ0__13"/>
      <sheetName val="_SHOPLIST_xls__VWVU))tÏØ0__22"/>
      <sheetName val="_SHOPLIST_xls__VWVU))tÏØ0__32"/>
      <sheetName val="_SHOPLIST_xls_70,_0s«_iÆø_í¬_i2"/>
      <sheetName val="_SHOPLIST_xls_70_,_0_s«i_Æøí¬i2"/>
      <sheetName val="_SHOPLIST_xls__VWVU))tÏØ0__42"/>
      <sheetName val="[SHOPLIST_xls]/VWVU))tÏØ0__63"/>
      <sheetName val="[SHOPLIST_xls]/VWVU))tÏØ0__73"/>
      <sheetName val="CONSTRUCTION_COMPONENT2"/>
      <sheetName val="kppl_pl2"/>
      <sheetName val="Basic_Rates2"/>
      <sheetName val="_SHOPLIST_xls__SHOPLIST_xls_709"/>
      <sheetName val="Div_07_Thermal_&amp;_Moisture2"/>
      <sheetName val="Sheet_Index2"/>
      <sheetName val="Trade_Summary2"/>
      <sheetName val="Status_Summary2"/>
      <sheetName val="1_-_Main_Building2"/>
      <sheetName val="1_-_Summary2"/>
      <sheetName val="2_-_Landscaping_Works2"/>
      <sheetName val="2_-_Summary2"/>
      <sheetName val="4_-_Bldg_Infra2"/>
      <sheetName val="4_-_Summary2"/>
      <sheetName val="Asset_Allocation_(CR)2"/>
      <sheetName val="Project_Benchmarking2"/>
      <sheetName val="Dashboard_(1)2"/>
      <sheetName val="VO_Agreed_to_Unifier_Sum2"/>
      <sheetName val="VO_Not_yet_Agreed_to_Unifier2"/>
      <sheetName val="VO_Anticipated_to_Unifier2"/>
      <sheetName val="EW_to_Unifier2"/>
      <sheetName val="Prov_Sums2"/>
      <sheetName val="Other_Amounts2"/>
      <sheetName val="B2-DV_No_022"/>
      <sheetName val="New_Rates2"/>
      <sheetName val="Labour_Rates2"/>
      <sheetName val="Status_2"/>
      <sheetName val="CLIENT_BUDGET2"/>
      <sheetName val="Reco-June_20192"/>
      <sheetName val="REMINING_PROGRESS2"/>
      <sheetName val="OS&amp;E__IT2"/>
      <sheetName val="PAID_AMOUNT2"/>
      <sheetName val="IPA_212"/>
      <sheetName val="Order_by_owner2"/>
      <sheetName val="PERLIM__Sammary2"/>
      <sheetName val="RECOVER_OF_DOUBLE_PAYMENT2"/>
      <sheetName val="rathath_al_matar2"/>
      <sheetName val="INTERNAL_LINE_2"/>
      <sheetName val="MINOVA_AL_DEYAR2"/>
      <sheetName val="BLUE_RHINE2"/>
      <sheetName val="NATIONAL_PAINT2"/>
      <sheetName val="FIRE_RATED2"/>
      <sheetName val="FAL_intern2"/>
      <sheetName val="Finansal_tamamlanma_Eğrisi3"/>
      <sheetName val="Dropdown_List3"/>
      <sheetName val="pile_Fabrication3"/>
      <sheetName val="precast_RC_element3"/>
      <sheetName val="New_Bld3"/>
      <sheetName val="HB_CEC_schd_4_23"/>
      <sheetName val="HB_CEC_schd_4_33"/>
      <sheetName val="HB_CEC_schd_5_23"/>
      <sheetName val="HB_CEC_schd_6_23"/>
      <sheetName val="HB_CEC_schd_7_23"/>
      <sheetName val="HB_CEC_schd_9_23"/>
      <sheetName val="Doha_Farm3"/>
      <sheetName val="Cover_Page"/>
      <sheetName val="Approved_INR_Claimed_Log_(2)"/>
      <sheetName val="INR_Data"/>
      <sheetName val="Dec_OCR"/>
      <sheetName val="OCR_(APR"/>
      <sheetName val="Survey_"/>
      <sheetName val="INR_Summary_Sheet"/>
      <sheetName val="ITR_Form_(Rev0)"/>
      <sheetName val="ITR_Form_(SS)"/>
      <sheetName val="ITR_Form_(Rev1)"/>
      <sheetName val="Method_Statements"/>
      <sheetName val="May_053"/>
      <sheetName val="April_053"/>
      <sheetName val="Aug_053"/>
      <sheetName val="July_053"/>
      <sheetName val="June_053"/>
      <sheetName val="Nov_053"/>
      <sheetName val="Oct_053"/>
      <sheetName val="Sep_053"/>
      <sheetName val="Grand_Summary_"/>
      <sheetName val="Bill_No_01_-_GI_"/>
      <sheetName val="combined_"/>
      <sheetName val="summary-Optional_"/>
      <sheetName val="B14_02_"/>
      <sheetName val="Prov_Sum_"/>
      <sheetName val="SI_22"/>
      <sheetName val="TO_List"/>
      <sheetName val="CCTV_DATA"/>
      <sheetName val="_SHOPLIST_xls__SHOPLIST_xls__SH"/>
      <sheetName val="_SHOPLIST_xls__VWVU))tÏØ0__11"/>
      <sheetName val="_SHOPLIST_xls__VWVU))tÏØ0__2"/>
      <sheetName val="_SHOPLIST_xls__VWVU))tÏØ0__3"/>
      <sheetName val="_SHOPLIST_xls_70,_0s«_iÆø_í¬_i"/>
      <sheetName val="_SHOPLIST_xls_70_,_0_s«i_Æøí¬i_"/>
      <sheetName val="_SHOPLIST_xls__VWVU))tÏØ0__4"/>
      <sheetName val="B2-DV_No_02"/>
      <sheetName val="FAL_intern"/>
      <sheetName val="Finansal_tamamlanma_Eğrisi4"/>
      <sheetName val="Dropdown_List4"/>
      <sheetName val="Contractor_Application1"/>
      <sheetName val="General_Summary1"/>
      <sheetName val="08_MEP_Summary1"/>
      <sheetName val="Addnl_works1"/>
      <sheetName val="B3__Material_on_Site-Detail1"/>
      <sheetName val="pile_Fabrication4"/>
      <sheetName val="precast_RC_element4"/>
      <sheetName val="New_Bld4"/>
      <sheetName val="HB_CEC_schd_4_24"/>
      <sheetName val="HB_CEC_schd_4_34"/>
      <sheetName val="HB_CEC_schd_5_24"/>
      <sheetName val="HB_CEC_schd_6_24"/>
      <sheetName val="HB_CEC_schd_7_24"/>
      <sheetName val="HB_CEC_schd_9_24"/>
      <sheetName val="Comp_equip1"/>
      <sheetName val="B-3_2_EB1"/>
      <sheetName val="Doha_Farm4"/>
      <sheetName val="CIF_COST_ITEM1"/>
      <sheetName val="Cover_Page1"/>
      <sheetName val="Approved_INR_Claimed_Log_(2)1"/>
      <sheetName val="INR_Data1"/>
      <sheetName val="Dec_OCR1"/>
      <sheetName val="OCR_(APR1"/>
      <sheetName val="Survey_1"/>
      <sheetName val="INR_Summary_Sheet1"/>
      <sheetName val="ITR_Form_(Rev0)1"/>
      <sheetName val="ITR_Form_(SS)1"/>
      <sheetName val="ITR_Form_(Rev1)1"/>
      <sheetName val="Method_Statements1"/>
      <sheetName val="May_054"/>
      <sheetName val="April_054"/>
      <sheetName val="Aug_054"/>
      <sheetName val="July_054"/>
      <sheetName val="June_054"/>
      <sheetName val="Nov_054"/>
      <sheetName val="Oct_054"/>
      <sheetName val="Sep_054"/>
      <sheetName val="Grand_Summary_1"/>
      <sheetName val="Summary_1"/>
      <sheetName val="Bill_No_01_-_GI_1"/>
      <sheetName val="combined_1"/>
      <sheetName val="summary-Optional_1"/>
      <sheetName val="B14_02_1"/>
      <sheetName val="Prov_Sum_1"/>
      <sheetName val="SI_221"/>
      <sheetName val="TO_List1"/>
      <sheetName val="CCTV_DATA1"/>
      <sheetName val="B04-A_-_DIA_SUDEER1"/>
      <sheetName val="04D_-_Tanmyat1"/>
      <sheetName val="13-_B04-B_&amp;_C1"/>
      <sheetName val="_SITE_09_B04-B&amp;C-AFAQ1"/>
      <sheetName val="_SHOPLIST_xls__SHOPLIST_xls_705"/>
      <sheetName val="_SHOPLIST_xls__VW1"/>
      <sheetName val="_SHOPLIST_xls__VWVU))tÏØ0__5"/>
      <sheetName val="_SHOPLIST_xls__VWVU))tÏØ0__6"/>
      <sheetName val="_SHOPLIST_xls__SHOPLIST_xls__S1"/>
      <sheetName val="_SHOPLIST_xls__VWVU))tÏØ0__12"/>
      <sheetName val="_SHOPLIST_xls__VWVU))tÏØ0__21"/>
      <sheetName val="_SHOPLIST_xls__VWVU))tÏØ0__31"/>
      <sheetName val="_SHOPLIST_xls_70,_0s«_iÆø_í¬_i1"/>
      <sheetName val="_SHOPLIST_xls_70_,_0_s«i_Æøí¬i1"/>
      <sheetName val="_SHOPLIST_xls__VWVU))tÏØ0__41"/>
      <sheetName val="[SHOPLIST_xls]/VWVU))tÏØ0__62"/>
      <sheetName val="[SHOPLIST_xls]/VWVU))tÏØ0__72"/>
      <sheetName val="CONSTRUCTION_COMPONENT1"/>
      <sheetName val="_SHOPLIST_xls__SHOPLIST_xls_706"/>
      <sheetName val="Sheet_Index1"/>
      <sheetName val="Trade_Summary1"/>
      <sheetName val="B2-DV_No_021"/>
      <sheetName val="New_Rates1"/>
      <sheetName val="Labour_Rates1"/>
      <sheetName val="Status_1"/>
      <sheetName val="CLIENT_BUDGET1"/>
      <sheetName val="Reco-June_20191"/>
      <sheetName val="REMINING_PROGRESS1"/>
      <sheetName val="OS&amp;E__IT1"/>
      <sheetName val="PAID_AMOUNT1"/>
      <sheetName val="IPA_211"/>
      <sheetName val="Order_by_owner1"/>
      <sheetName val="PERLIM__Sammary1"/>
      <sheetName val="RECOVER_OF_DOUBLE_PAYMENT1"/>
      <sheetName val="rathath_al_matar1"/>
      <sheetName val="INTERNAL_LINE_1"/>
      <sheetName val="MINOVA_AL_DEYAR1"/>
      <sheetName val="BLUE_RHINE1"/>
      <sheetName val="NATIONAL_PAINT1"/>
      <sheetName val="FIRE_RATED1"/>
      <sheetName val="FAL_intern1"/>
      <sheetName val="Démol."/>
      <sheetName val="Ravalement"/>
      <sheetName val="BUAs and Sales Forecast"/>
      <sheetName val="GFA_HQ_Building31"/>
      <sheetName val="GFA_Conference30"/>
      <sheetName val="budget_summary_(2)28"/>
      <sheetName val="Budget_Analysis_Summary28"/>
      <sheetName val="StattCo_yCharges29"/>
      <sheetName val="BQ_External30"/>
      <sheetName val="Chiet_tinh_dz2229"/>
      <sheetName val="Chiet_tinh_dz3529"/>
      <sheetName val="CT_Thang_Mo29"/>
      <sheetName val="Raw_Data29"/>
      <sheetName val="Penthouse_Apartment29"/>
      <sheetName val="Graph_Data_(DO_NOT_PRINT)29"/>
      <sheetName val="@risk_rents_and_incentives29"/>
      <sheetName val="Car_park_lease29"/>
      <sheetName val="Net_rent_analysis29"/>
      <sheetName val="Poz-1_29"/>
      <sheetName val="LABOUR_HISTOGRAM30"/>
      <sheetName val="Lab_Cum_Hist29"/>
      <sheetName val="Customize_Your_Invoice29"/>
      <sheetName val="HVAC_BoQ29"/>
      <sheetName val="Bill_No__229"/>
      <sheetName val="FOL_-_Bar29"/>
      <sheetName val="LEVEL_SHEET29"/>
      <sheetName val="Body_Sheet28"/>
      <sheetName val="1_0_Executive_Summary28"/>
      <sheetName val="Projet,_methodes_&amp;_couts28"/>
      <sheetName val="Risques_majeurs_&amp;_Frais_Ind_28"/>
      <sheetName val="SPT_vs_PHI29"/>
      <sheetName val="CT__PL28"/>
      <sheetName val="intr_stool_brkup28"/>
      <sheetName val="Tender_Summary29"/>
      <sheetName val="Insurance_Ext29"/>
      <sheetName val="2_Div_14_26"/>
      <sheetName val="SHOPLIST_xls25"/>
      <sheetName val="Top_sheet28"/>
      <sheetName val="Bill_227"/>
      <sheetName val="beam-reinft-IIInd_floor25"/>
      <sheetName val="beam-reinft-machine_rm25"/>
      <sheetName val="Bill_126"/>
      <sheetName val="Bill_326"/>
      <sheetName val="Bill_426"/>
      <sheetName val="Bill_526"/>
      <sheetName val="Bill_626"/>
      <sheetName val="Bill_726"/>
      <sheetName val="POWER_ASSUMPTIONS25"/>
      <sheetName val="Ap_A26"/>
      <sheetName val="PROJECT_BRIEF26"/>
      <sheetName val="Invoice_Summary25"/>
      <sheetName val="C_(3)26"/>
      <sheetName val="Dubai_golf25"/>
      <sheetName val="WITHOUT_C&amp;I_PROFIT_(3)24"/>
      <sheetName val="Softscape_Buildup24"/>
      <sheetName val="Mat'l_Rate24"/>
      <sheetName val="Activity_List24"/>
      <sheetName val="Ra__stair22"/>
      <sheetName val="BILL_COV22"/>
      <sheetName val="Eq__Mobilization20"/>
      <sheetName val="w't_table19"/>
      <sheetName val="Civil_Boq24"/>
      <sheetName val="Working_for_RCC20"/>
      <sheetName val="HIRED_LABOUR_CODE22"/>
      <sheetName val="PA-_Consutant_22"/>
      <sheetName val="foot-slab_reinft22"/>
      <sheetName val="DETAILED__BOQ22"/>
      <sheetName val="M-Book_for_Conc22"/>
      <sheetName val="M-Book_for_FW22"/>
      <sheetName val="CHART_OF_ACCOUNTS20"/>
      <sheetName val="E-Bill_No_6_A-O20"/>
      <sheetName val="IO_LIST21"/>
      <sheetName val="Material_21"/>
      <sheetName val="Quote_Sheet21"/>
      <sheetName val="Materials_Cost(PCC)21"/>
      <sheetName val="India_F&amp;S_Template21"/>
      <sheetName val="Day_work21"/>
      <sheetName val="VALVE_CHAMBERS21"/>
      <sheetName val="Fire_Hydrants21"/>
      <sheetName val="B_GATE_VALVE21"/>
      <sheetName val="Sub_G1_Fire21"/>
      <sheetName val="Sub_G12_Fire21"/>
      <sheetName val="bill_nb2-Plumbing_&amp;_Drainag19"/>
      <sheetName val="Pl_&amp;_Dr_B19"/>
      <sheetName val="Pl_&amp;_Dr_G19"/>
      <sheetName val="Pl_&amp;_Dr_M19"/>
      <sheetName val="Pl_&amp;_Dr_119"/>
      <sheetName val="Pl_&amp;_Dr_219"/>
      <sheetName val="Pl_&amp;_Dr_319"/>
      <sheetName val="Pl_&amp;_Dr_419"/>
      <sheetName val="Pl_&amp;_Dr_519"/>
      <sheetName val="Pl_&amp;_Dr_619"/>
      <sheetName val="Pl_&amp;_Dr_719"/>
      <sheetName val="Pl_&amp;_Dr_819"/>
      <sheetName val="Pl_&amp;_Dr_R19"/>
      <sheetName val="FF_B19"/>
      <sheetName val="FF_G19"/>
      <sheetName val="FF_M19"/>
      <sheetName val="FF_119"/>
      <sheetName val="FF_2_19"/>
      <sheetName val="FF_319"/>
      <sheetName val="FF_419"/>
      <sheetName val="FF_519"/>
      <sheetName val="FF_6_19"/>
      <sheetName val="FF_719"/>
      <sheetName val="FF_819"/>
      <sheetName val="FF_R19"/>
      <sheetName val="bill_nb3-FF19"/>
      <sheetName val="HVAC_B19"/>
      <sheetName val="HVAC_G19"/>
      <sheetName val="HVAC_M19"/>
      <sheetName val="HVAC_119"/>
      <sheetName val="HVAC_219"/>
      <sheetName val="HVAC_319"/>
      <sheetName val="HVAC_419"/>
      <sheetName val="HVAC_519"/>
      <sheetName val="HVAC_619"/>
      <sheetName val="HVAC_719"/>
      <sheetName val="HVAC_819"/>
      <sheetName val="HVAC_R19"/>
      <sheetName val="bill_nb4-HVAC19"/>
      <sheetName val="SC_B19"/>
      <sheetName val="SC_G19"/>
      <sheetName val="SC_M19"/>
      <sheetName val="SC_119"/>
      <sheetName val="SC_219"/>
      <sheetName val="SC_319"/>
      <sheetName val="SC_419"/>
      <sheetName val="SC_519"/>
      <sheetName val="SC_619"/>
      <sheetName val="SC_719"/>
      <sheetName val="SC_819"/>
      <sheetName val="SC_R19"/>
      <sheetName val="AV_B19"/>
      <sheetName val="AV_G19"/>
      <sheetName val="AV_M19"/>
      <sheetName val="AV_119"/>
      <sheetName val="AV_219"/>
      <sheetName val="AV_319"/>
      <sheetName val="AV_419"/>
      <sheetName val="AV_519"/>
      <sheetName val="AV_619"/>
      <sheetName val="AV_719"/>
      <sheetName val="AV_819"/>
      <sheetName val="EL_B19"/>
      <sheetName val="EL_M19"/>
      <sheetName val="EL_119"/>
      <sheetName val="EL_219"/>
      <sheetName val="EL_319"/>
      <sheetName val="EL_419"/>
      <sheetName val="EL_519"/>
      <sheetName val="EL_619"/>
      <sheetName val="EL_719"/>
      <sheetName val="EL_819"/>
      <sheetName val="EL_R19"/>
      <sheetName val="EL_TR19"/>
      <sheetName val="8-_EL19"/>
      <sheetName val="FA_B19"/>
      <sheetName val="FA_G19"/>
      <sheetName val="FA_M19"/>
      <sheetName val="FA_119"/>
      <sheetName val="FA_219"/>
      <sheetName val="FA_319"/>
      <sheetName val="FA_419"/>
      <sheetName val="FA_519"/>
      <sheetName val="FA_619"/>
      <sheetName val="FA_719"/>
      <sheetName val="FA_819"/>
      <sheetName val="FA_R19"/>
      <sheetName val="9-_FA19"/>
      <sheetName val="BOQ_Direct_selling_cost21"/>
      <sheetName val="Div__0220"/>
      <sheetName val="Div__0320"/>
      <sheetName val="Div__0420"/>
      <sheetName val="Div__0520"/>
      <sheetName val="Div__0620"/>
      <sheetName val="Div__0720"/>
      <sheetName val="Div__0820"/>
      <sheetName val="Div__0920"/>
      <sheetName val="Div__1020"/>
      <sheetName val="Div__1120"/>
      <sheetName val="Div__1220"/>
      <sheetName val="Div_1320"/>
      <sheetName val="EXTERNAL_WORKS20"/>
      <sheetName val="PRODUCTIVITY_RATE20"/>
      <sheetName val="U_R_A_-_MASONRY20"/>
      <sheetName val="U_R_A_-_PLASTERING20"/>
      <sheetName val="U_R_A_-_TILING20"/>
      <sheetName val="U_R_A_-_GRANITE20"/>
      <sheetName val="V_C_2_-_EARTHWORK20"/>
      <sheetName val="V_C_9_-_CERAMIC20"/>
      <sheetName val="V_C_9_-_FINISHES20"/>
      <sheetName val="Elemental_Buildup19"/>
      <sheetName val="B185-B-9_120"/>
      <sheetName val="B185-B-9_220"/>
      <sheetName val="B09_120"/>
      <sheetName val="Index_List19"/>
      <sheetName val="Type_List19"/>
      <sheetName val="File_Types19"/>
      <sheetName val="PMWeb_data20"/>
      <sheetName val="2_2)Revised_Cash_Flow19"/>
      <sheetName val="Summary_of_Work17"/>
      <sheetName val="PointNo_519"/>
      <sheetName val="d-safe_DELUXE16"/>
      <sheetName val="Chiet_t19"/>
      <sheetName val="Staffing_and_Rates_IA19"/>
      <sheetName val="Material_List_19"/>
      <sheetName val="Back_up16"/>
      <sheetName val="Рабочий_лист16"/>
      <sheetName val="Division_248"/>
      <sheetName val="Division_419"/>
      <sheetName val="Division_519"/>
      <sheetName val="Division_619"/>
      <sheetName val="Division_719"/>
      <sheetName val="Division_819"/>
      <sheetName val="Division_919"/>
      <sheetName val="Division_1019"/>
      <sheetName val="Division_1219"/>
      <sheetName val="Division_1419"/>
      <sheetName val="Division_2122"/>
      <sheetName val="Division_2220"/>
      <sheetName val="Division_2319"/>
      <sheetName val="Division_2619"/>
      <sheetName val="Division_2719"/>
      <sheetName val="Division_2819"/>
      <sheetName val="Division_3119"/>
      <sheetName val="Division_3219"/>
      <sheetName val="Division_3319"/>
      <sheetName val="Risk_Breakdown_Structure15"/>
      <sheetName val="PRECAST_lightconc-II21"/>
      <sheetName val="final_abstract21"/>
      <sheetName val="SS_MH20"/>
      <sheetName val="입찰내역_발주처_양식19"/>
      <sheetName val="LIST_DO_NOT_REMOVE18"/>
      <sheetName val="Staff_Acco_17"/>
      <sheetName val="TBAL9697_-group_wise__sdpl17"/>
      <sheetName val="Project_Cost_Breakdown17"/>
      <sheetName val="/VWVU))tÏØ0__20"/>
      <sheetName val="Employee_List17"/>
      <sheetName val="B6_2_18"/>
      <sheetName val="E_&amp;_R17"/>
      <sheetName val="[SHOPLIST_xls]70,/0s«iÆøí¬i16"/>
      <sheetName val="Rate_summary16"/>
      <sheetName val="SITE_WORK16"/>
      <sheetName val="Labour_&amp;_Plant16"/>
      <sheetName val="Item-_Compact17"/>
      <sheetName val="Annex_1_Sect_3a17"/>
      <sheetName val="Annex_1_Sect_3a_117"/>
      <sheetName val="Annex_1_Sect_3b17"/>
      <sheetName val="Annex_1_Sect_3c17"/>
      <sheetName val="HOURLY_RATES17"/>
      <sheetName val="RAB_AR&amp;STR16"/>
      <sheetName val="PT_141-_Site_A_Landscape16"/>
      <sheetName val="Duct_Accesories16"/>
      <sheetName val="????_???_??16"/>
      <sheetName val="INDIGINEOUS_ITEMS_16"/>
      <sheetName val="Mall_waterproofing16"/>
      <sheetName val="MSCP_waterproofing16"/>
      <sheetName val="[SHOPLIST_xls][SHOPLIST_xls]726"/>
      <sheetName val="GPL_Revenu_Update16"/>
      <sheetName val="DO_NOT_TOUCH16"/>
      <sheetName val="Work_Type16"/>
      <sheetName val="Common_Variables16"/>
      <sheetName val="train_cash16"/>
      <sheetName val="accom_cash16"/>
      <sheetName val="Ave_wtd_rates16"/>
      <sheetName val="Debits_as_on_12_04_0816"/>
      <sheetName val="STAFFSCHED_16"/>
      <sheetName val="TRIAL_BALANCE16"/>
      <sheetName val="Floor_Box_13"/>
      <sheetName val="[SHOPLIST_xls][SHOPLIST_xls]727"/>
      <sheetName val="Geneí¬_i15"/>
      <sheetName val="Qtys_ZamZam_(Del__before)8"/>
      <sheetName val="Qtys_Relocation_(Del_before)8"/>
      <sheetName val="_Qtys_Sub_&amp;_Tents_(Del__before8"/>
      <sheetName val="Qtys__Signages_(Del__before)8"/>
      <sheetName val="Qtys_Temporary_Passages_(Del)8"/>
      <sheetName val="_Qtys_Ser__Rooms_(Del_before)8"/>
      <sheetName val="AREA_OF_APPLICATION15"/>
      <sheetName val="1_2_Staff_Schedule12"/>
      <sheetName val="%_prog_figs_-u5_and_total12"/>
      <sheetName val="_VWVU))tÏØ0__13"/>
      <sheetName val="PROJECT_BRIEF(EX_NEW)16"/>
      <sheetName val="Resumo_Empreitadas12"/>
      <sheetName val="E_H_-_H__W_P_11"/>
      <sheetName val="E__H__Treatment_for_pile_cap11"/>
      <sheetName val="[SHOPLIST_xls][SHOPLIST_xls][11"/>
      <sheetName val="steel_total15"/>
      <sheetName val="ELE_BOQ15"/>
      <sheetName val="Cashflow_projection11"/>
      <sheetName val="PPA_Summary12"/>
      <sheetName val="Z-_GENERAL_PRICE_SUMMARY12"/>
      <sheetName val="Equipment_Rates11"/>
      <sheetName val="P-100_MRF_DB_R18"/>
      <sheetName val="[SHOPLIST_xls]7011"/>
      <sheetName val="[SHOPLIST_xls]70,11"/>
      <sheetName val="Base_BM-rebar11"/>
      <sheetName val="Form_611"/>
      <sheetName val="Risk_Register11"/>
      <sheetName val="Revised_Front_Page11"/>
      <sheetName val="Diff_Run01&amp;Run0211"/>
      <sheetName val="CCS_Summary11"/>
      <sheetName val="1_Carillion_Staff11"/>
      <sheetName val="_2_Staff_&amp;_Gen_labour11"/>
      <sheetName val="3_Offices11"/>
      <sheetName val="4_TempServ11"/>
      <sheetName val="__5_Temp_Wks11"/>
      <sheetName val="_6_Addn_Plant11"/>
      <sheetName val="_7__Transport11"/>
      <sheetName val="_8_Testing11"/>
      <sheetName val="9__Miscellaneous11"/>
      <sheetName val="10__Design11"/>
      <sheetName val="_11_Insurances11"/>
      <sheetName val="_12_Client_Req_11"/>
      <sheetName val="Risk_List11"/>
      <sheetName val="Track_of_Changes11"/>
      <sheetName val="Bill_8_Doors_&amp;_Windows11"/>
      <sheetName val="Bill_9_Finishes_11"/>
      <sheetName val="Bill_10_Specialities11"/>
      <sheetName val="Mix_Design12"/>
      <sheetName val="[SHOPLIST_xls]/VW11"/>
      <sheetName val="[SHOPLIST_xls]/VWVU))tÏØ0__55"/>
      <sheetName val="[SHOPLIST_xls]/VWVU))tÏØ0__56"/>
      <sheetName val="Materials_11"/>
      <sheetName val="[SHOPLIST_xls][SHOPLIST_xls]728"/>
      <sheetName val="Attach_4-188"/>
      <sheetName val="Service_Type9"/>
      <sheetName val="Contract_Division9"/>
      <sheetName val="SubContract_Type9"/>
      <sheetName val="_SHOPLIST_xls_708"/>
      <sheetName val="_SHOPLIST_xls_70,_0s«iÆøí¬i8"/>
      <sheetName val="Bill_1011"/>
      <sheetName val="PRICE_INFO8"/>
      <sheetName val="RC_SUMMARY8"/>
      <sheetName val="LABOUR_PRODUCTIVITY-TAV8"/>
      <sheetName val="MATERIAL_PRICES8"/>
      <sheetName val="Area_Breakdown_PER_LEVEL_LINK11"/>
      <sheetName val="CF_Input11"/>
      <sheetName val="DATA_INPUT11"/>
      <sheetName val="Vordruck-Nr__7_1_3_D11"/>
      <sheetName val="M&amp;A_D11"/>
      <sheetName val="M&amp;A_E11"/>
      <sheetName val="M&amp;A_G11"/>
      <sheetName val="Cost_Heading8"/>
      <sheetName val="D_&amp;_W_sizes8"/>
      <sheetName val="SOPMA_DD8"/>
      <sheetName val="Data_Sheet11"/>
      <sheetName val="[SHOPLIST_xls]/VWVU))tÏØ0__57"/>
      <sheetName val="[SHOPLIST_xls]/VWVU))tÏØ0__58"/>
      <sheetName val="BLOCK-A_(MEA_SHEET)11"/>
      <sheetName val="Labour_Costs11"/>
      <sheetName val="tender_allowances11"/>
      <sheetName val="_Summary_BKG_03411"/>
      <sheetName val="BILL_3R11"/>
      <sheetName val="Ewaan_Show_Kitchen_(2)8"/>
      <sheetName val="Cash_Flow_Working8"/>
      <sheetName val="2F_회의실견적(5_14_일대)4"/>
      <sheetName val="_HIT-&gt;HMC_견적(3900)4"/>
      <sheetName val="Appendix_B4"/>
      <sheetName val="Data_I_(2)8"/>
      <sheetName val="rEFERENCES_8"/>
      <sheetName val="S-Curve_Update"/>
      <sheetName val="[SHOPLIST_xls]/VWVU))tÏØ0__59"/>
      <sheetName val="[SHOPLIST_xls]70,/0s«_iÆø_í¬_11"/>
      <sheetName val="[SHOPLIST_xls]70?,/0?s«i?Æøí¬11"/>
      <sheetName val="[SHOPLIST_xls]/VWVU))tÏØ0__60"/>
      <sheetName val="Labour_Rate_8"/>
      <sheetName val="Site_Dev_BOQ11"/>
      <sheetName val="MN_T_B_8"/>
      <sheetName val="Dash_board11"/>
      <sheetName val="AOP_Summary-23"/>
      <sheetName val="[SHOPLIST_xls]70_x005f_x0000_,/0_x000"/>
      <sheetName val="Balance_Sheet1"/>
      <sheetName val="Gene��i0_"/>
      <sheetName val="70,/0s�i����i"/>
      <sheetName val="Top_shԀ"/>
      <sheetName val="Joseph_Record"/>
      <sheetName val="[SHOPLIST_xls]/VWVU))tÏØ0__81"/>
      <sheetName val="[SHOPLIST_xls]/VWVU))tÏØ0__91"/>
      <sheetName val="[SHOPLIST_xls][SHOPLIST_xls]/VW"/>
      <sheetName val="SoW_Assess_Blank_Form"/>
      <sheetName val="VO_Breakdown"/>
      <sheetName val="Measurement_Sheet"/>
      <sheetName val="Schedule_of_Drawings"/>
      <sheetName val="SI_Schedule"/>
      <sheetName val="ContraCharge_Schedule"/>
      <sheetName val="Sec__A-PQ2"/>
      <sheetName val="Preamble_B2"/>
      <sheetName val="Sec__C-Dayworks2"/>
      <sheetName val="d5_2"/>
      <sheetName val="Recon_Template"/>
      <sheetName val="TB_ALJADA"/>
      <sheetName val="Plot_Area"/>
      <sheetName val="Closing_entries"/>
      <sheetName val="Executive_Summary"/>
      <sheetName val="Sales_Tracking_Report_(STR)"/>
      <sheetName val="Blocking_Tracking_Report_(BTR)"/>
      <sheetName val="VESSELS_"/>
      <sheetName val="GFA_HQ_Building32"/>
      <sheetName val="GFA_Conference31"/>
      <sheetName val="budget_summary_(2)29"/>
      <sheetName val="Budget_Analysis_Summary29"/>
      <sheetName val="StattCo_yCharges30"/>
      <sheetName val="BQ_External31"/>
      <sheetName val="Chiet_tinh_dz2230"/>
      <sheetName val="Chiet_tinh_dz3530"/>
      <sheetName val="CT_Thang_Mo30"/>
      <sheetName val="Raw_Data30"/>
      <sheetName val="Penthouse_Apartment30"/>
      <sheetName val="Graph_Data_(DO_NOT_PRINT)30"/>
      <sheetName val="@risk_rents_and_incentives30"/>
      <sheetName val="Car_park_lease30"/>
      <sheetName val="Net_rent_analysis30"/>
      <sheetName val="Poz-1_30"/>
      <sheetName val="LABOUR_HISTOGRAM31"/>
      <sheetName val="Lab_Cum_Hist30"/>
      <sheetName val="Customize_Your_Invoice30"/>
      <sheetName val="HVAC_BoQ30"/>
      <sheetName val="Bill_No__230"/>
      <sheetName val="FOL_-_Bar30"/>
      <sheetName val="LEVEL_SHEET30"/>
      <sheetName val="Body_Sheet29"/>
      <sheetName val="1_0_Executive_Summary29"/>
      <sheetName val="Projet,_methodes_&amp;_couts29"/>
      <sheetName val="Risques_majeurs_&amp;_Frais_Ind_29"/>
      <sheetName val="SPT_vs_PHI30"/>
      <sheetName val="CT__PL29"/>
      <sheetName val="intr_stool_brkup29"/>
      <sheetName val="Tender_Summary30"/>
      <sheetName val="Insurance_Ext30"/>
      <sheetName val="2_Div_14_27"/>
      <sheetName val="SHOPLIST_xls26"/>
      <sheetName val="Rate_analysis16"/>
      <sheetName val="Top_sheet29"/>
      <sheetName val="Bill_228"/>
      <sheetName val="beam-reinft-IIInd_floor26"/>
      <sheetName val="beam-reinft-machine_rm26"/>
      <sheetName val="Bill_127"/>
      <sheetName val="Bill_327"/>
      <sheetName val="Bill_427"/>
      <sheetName val="Bill_527"/>
      <sheetName val="Bill_627"/>
      <sheetName val="Bill_727"/>
      <sheetName val="POWER_ASSUMPTIONS26"/>
      <sheetName val="Ap_A27"/>
      <sheetName val="PROJECT_BRIEF27"/>
      <sheetName val="Invoice_Summary26"/>
      <sheetName val="C_(3)27"/>
      <sheetName val="Dubai_golf26"/>
      <sheetName val="WITHOUT_C&amp;I_PROFIT_(3)25"/>
      <sheetName val="Softscape_Buildup25"/>
      <sheetName val="Mat'l_Rate25"/>
      <sheetName val="Activity_List25"/>
      <sheetName val="Ra__stair23"/>
      <sheetName val="BILL_COV23"/>
      <sheetName val="Eq__Mobilization21"/>
      <sheetName val="w't_table20"/>
      <sheetName val="Civil_Boq25"/>
      <sheetName val="Working_for_RCC21"/>
      <sheetName val="HIRED_LABOUR_CODE23"/>
      <sheetName val="PA-_Consutant_23"/>
      <sheetName val="foot-slab_reinft23"/>
      <sheetName val="DETAILED__BOQ23"/>
      <sheetName val="M-Book_for_Conc23"/>
      <sheetName val="M-Book_for_FW23"/>
      <sheetName val="CHART_OF_ACCOUNTS21"/>
      <sheetName val="E-Bill_No_6_A-O21"/>
      <sheetName val="IO_LIST22"/>
      <sheetName val="Material_22"/>
      <sheetName val="Quote_Sheet22"/>
      <sheetName val="Materials_Cost(PCC)22"/>
      <sheetName val="India_F&amp;S_Template22"/>
      <sheetName val="Day_work22"/>
      <sheetName val="VALVE_CHAMBERS22"/>
      <sheetName val="Fire_Hydrants22"/>
      <sheetName val="B_GATE_VALVE22"/>
      <sheetName val="Sub_G1_Fire22"/>
      <sheetName val="Sub_G12_Fire22"/>
      <sheetName val="bill_nb2-Plumbing_&amp;_Drainag20"/>
      <sheetName val="Pl_&amp;_Dr_B20"/>
      <sheetName val="Pl_&amp;_Dr_G20"/>
      <sheetName val="Pl_&amp;_Dr_M20"/>
      <sheetName val="Pl_&amp;_Dr_120"/>
      <sheetName val="Pl_&amp;_Dr_220"/>
      <sheetName val="Pl_&amp;_Dr_320"/>
      <sheetName val="Pl_&amp;_Dr_420"/>
      <sheetName val="Pl_&amp;_Dr_520"/>
      <sheetName val="Pl_&amp;_Dr_620"/>
      <sheetName val="Pl_&amp;_Dr_720"/>
      <sheetName val="Pl_&amp;_Dr_820"/>
      <sheetName val="Pl_&amp;_Dr_R20"/>
      <sheetName val="FF_B20"/>
      <sheetName val="FF_G20"/>
      <sheetName val="FF_M20"/>
      <sheetName val="FF_120"/>
      <sheetName val="FF_2_20"/>
      <sheetName val="FF_320"/>
      <sheetName val="FF_420"/>
      <sheetName val="FF_520"/>
      <sheetName val="FF_6_20"/>
      <sheetName val="FF_720"/>
      <sheetName val="FF_820"/>
      <sheetName val="FF_R20"/>
      <sheetName val="bill_nb3-FF20"/>
      <sheetName val="HVAC_B20"/>
      <sheetName val="HVAC_G20"/>
      <sheetName val="HVAC_M20"/>
      <sheetName val="HVAC_120"/>
      <sheetName val="HVAC_220"/>
      <sheetName val="HVAC_320"/>
      <sheetName val="HVAC_420"/>
      <sheetName val="HVAC_520"/>
      <sheetName val="HVAC_620"/>
      <sheetName val="HVAC_720"/>
      <sheetName val="HVAC_820"/>
      <sheetName val="HVAC_R20"/>
      <sheetName val="bill_nb4-HVAC20"/>
      <sheetName val="SC_B20"/>
      <sheetName val="SC_G20"/>
      <sheetName val="SC_M20"/>
      <sheetName val="SC_120"/>
      <sheetName val="SC_220"/>
      <sheetName val="SC_320"/>
      <sheetName val="SC_420"/>
      <sheetName val="SC_520"/>
      <sheetName val="SC_620"/>
      <sheetName val="SC_720"/>
      <sheetName val="SC_820"/>
      <sheetName val="SC_R20"/>
      <sheetName val="AV_B20"/>
      <sheetName val="AV_G20"/>
      <sheetName val="AV_M20"/>
      <sheetName val="AV_120"/>
      <sheetName val="AV_220"/>
      <sheetName val="AV_320"/>
      <sheetName val="AV_420"/>
      <sheetName val="AV_520"/>
      <sheetName val="AV_620"/>
      <sheetName val="AV_720"/>
      <sheetName val="AV_820"/>
      <sheetName val="EL_B20"/>
      <sheetName val="EL_M20"/>
      <sheetName val="EL_120"/>
      <sheetName val="EL_220"/>
      <sheetName val="EL_320"/>
      <sheetName val="EL_420"/>
      <sheetName val="EL_520"/>
      <sheetName val="EL_620"/>
      <sheetName val="EL_720"/>
      <sheetName val="EL_820"/>
      <sheetName val="EL_R20"/>
      <sheetName val="EL_TR20"/>
      <sheetName val="8-_EL20"/>
      <sheetName val="FA_B20"/>
      <sheetName val="FA_G20"/>
      <sheetName val="FA_M20"/>
      <sheetName val="FA_120"/>
      <sheetName val="FA_220"/>
      <sheetName val="FA_320"/>
      <sheetName val="FA_420"/>
      <sheetName val="FA_520"/>
      <sheetName val="FA_620"/>
      <sheetName val="FA_720"/>
      <sheetName val="FA_820"/>
      <sheetName val="FA_R20"/>
      <sheetName val="9-_FA20"/>
      <sheetName val="BOQ_Direct_selling_cost22"/>
      <sheetName val="Div__0221"/>
      <sheetName val="Div__0321"/>
      <sheetName val="Div__0421"/>
      <sheetName val="Div__0521"/>
      <sheetName val="Div__0621"/>
      <sheetName val="Div__0721"/>
      <sheetName val="Div__0821"/>
      <sheetName val="Div__0921"/>
      <sheetName val="Div__1021"/>
      <sheetName val="Div__1121"/>
      <sheetName val="Div__1221"/>
      <sheetName val="Div_1321"/>
      <sheetName val="EXTERNAL_WORKS21"/>
      <sheetName val="PRODUCTIVITY_RATE21"/>
      <sheetName val="U_R_A_-_MASONRY21"/>
      <sheetName val="U_R_A_-_PLASTERING21"/>
      <sheetName val="U_R_A_-_TILING21"/>
      <sheetName val="U_R_A_-_GRANITE21"/>
      <sheetName val="V_C_2_-_EARTHWORK21"/>
      <sheetName val="V_C_9_-_CERAMIC21"/>
      <sheetName val="V_C_9_-_FINISHES21"/>
      <sheetName val="Elemental_Buildup20"/>
      <sheetName val="B185-B-9_121"/>
      <sheetName val="B185-B-9_221"/>
      <sheetName val="B09_121"/>
      <sheetName val="Index_List20"/>
      <sheetName val="Type_List20"/>
      <sheetName val="File_Types20"/>
      <sheetName val="PMWeb_data21"/>
      <sheetName val="2_2)Revised_Cash_Flow20"/>
      <sheetName val="Summary_of_Work18"/>
      <sheetName val="PointNo_520"/>
      <sheetName val="d-safe_DELUXE17"/>
      <sheetName val="Chiet_t20"/>
      <sheetName val="Staffing_and_Rates_IA20"/>
      <sheetName val="Material_List_20"/>
      <sheetName val="Back_up17"/>
      <sheetName val="Рабочий_лист17"/>
      <sheetName val="Division_249"/>
      <sheetName val="Division_420"/>
      <sheetName val="Division_520"/>
      <sheetName val="Division_620"/>
      <sheetName val="Division_720"/>
      <sheetName val="Division_820"/>
      <sheetName val="Division_920"/>
      <sheetName val="Division_1020"/>
      <sheetName val="Division_1220"/>
      <sheetName val="Division_1420"/>
      <sheetName val="Division_2123"/>
      <sheetName val="Division_2221"/>
      <sheetName val="Division_2320"/>
      <sheetName val="Division_2620"/>
      <sheetName val="Division_2720"/>
      <sheetName val="Division_2820"/>
      <sheetName val="Division_3120"/>
      <sheetName val="Division_3220"/>
      <sheetName val="Division_3320"/>
      <sheetName val="Risk_Breakdown_Structure16"/>
      <sheetName val="PRECAST_lightconc-II22"/>
      <sheetName val="final_abstract22"/>
      <sheetName val="SS_MH21"/>
      <sheetName val="입찰내역_발주처_양식20"/>
      <sheetName val="LIST_DO_NOT_REMOVE19"/>
      <sheetName val="Staff_Acco_18"/>
      <sheetName val="TBAL9697_-group_wise__sdpl18"/>
      <sheetName val="Project_Cost_Breakdown18"/>
      <sheetName val="/VWVU))tÏØ0__21"/>
      <sheetName val="Employee_List18"/>
      <sheetName val="B6_2_19"/>
      <sheetName val="E_&amp;_R18"/>
      <sheetName val="[SHOPLIST_xls]70,/0s«iÆøí¬i17"/>
      <sheetName val="Rate_summary17"/>
      <sheetName val="SITE_WORK17"/>
      <sheetName val="Labour_&amp;_Plant17"/>
      <sheetName val="Item-_Compact18"/>
      <sheetName val="Annex_1_Sect_3a18"/>
      <sheetName val="Annex_1_Sect_3a_118"/>
      <sheetName val="Annex_1_Sect_3b18"/>
      <sheetName val="Annex_1_Sect_3c18"/>
      <sheetName val="HOURLY_RATES18"/>
      <sheetName val="RAB_AR&amp;STR17"/>
      <sheetName val="PT_141-_Site_A_Landscape17"/>
      <sheetName val="Duct_Accesories17"/>
      <sheetName val="????_???_??17"/>
      <sheetName val="INDIGINEOUS_ITEMS_17"/>
      <sheetName val="Mall_waterproofing17"/>
      <sheetName val="MSCP_waterproofing17"/>
      <sheetName val="[SHOPLIST_xls][SHOPLIST_xls]729"/>
      <sheetName val="GPL_Revenu_Update17"/>
      <sheetName val="DO_NOT_TOUCH17"/>
      <sheetName val="Work_Type17"/>
      <sheetName val="Common_Variables17"/>
      <sheetName val="train_cash17"/>
      <sheetName val="accom_cash17"/>
      <sheetName val="Ave_wtd_rates17"/>
      <sheetName val="Debits_as_on_12_04_0817"/>
      <sheetName val="STAFFSCHED_17"/>
      <sheetName val="TRIAL_BALANCE17"/>
      <sheetName val="Floor_Box_14"/>
      <sheetName val="[SHOPLIST_xls][SHOPLIST_xls]730"/>
      <sheetName val="Geneí¬_i16"/>
      <sheetName val="Qtys_ZamZam_(Del__before)9"/>
      <sheetName val="Qtys_Relocation_(Del_before)9"/>
      <sheetName val="_Qtys_Sub_&amp;_Tents_(Del__before9"/>
      <sheetName val="Qtys__Signages_(Del__before)9"/>
      <sheetName val="Qtys_Temporary_Passages_(Del)9"/>
      <sheetName val="_Qtys_Ser__Rooms_(Del_before)9"/>
      <sheetName val="AREA_OF_APPLICATION16"/>
      <sheetName val="1_2_Staff_Schedule13"/>
      <sheetName val="%_prog_figs_-u5_and_total13"/>
      <sheetName val="_VWVU))tÏØ0__14"/>
      <sheetName val="PROJECT_BRIEF(EX_NEW)17"/>
      <sheetName val="Resumo_Empreitadas13"/>
      <sheetName val="E_H_-_H__W_P_12"/>
      <sheetName val="E__H__Treatment_for_pile_cap12"/>
      <sheetName val="[SHOPLIST_xls][SHOPLIST_xls][12"/>
      <sheetName val="steel_total16"/>
      <sheetName val="ELE_BOQ16"/>
      <sheetName val="Cashflow_projection12"/>
      <sheetName val="PPA_Summary13"/>
      <sheetName val="Z-_GENERAL_PRICE_SUMMARY13"/>
      <sheetName val="Equipment_Rates12"/>
      <sheetName val="P-100_MRF_DB_R19"/>
      <sheetName val="[SHOPLIST_xls]7012"/>
      <sheetName val="[SHOPLIST_xls]70,12"/>
      <sheetName val="Base_BM-rebar12"/>
      <sheetName val="Form_612"/>
      <sheetName val="Risk_Register12"/>
      <sheetName val="Revised_Front_Page12"/>
      <sheetName val="Diff_Run01&amp;Run0212"/>
      <sheetName val="CCS_Summary12"/>
      <sheetName val="1_Carillion_Staff12"/>
      <sheetName val="_2_Staff_&amp;_Gen_labour12"/>
      <sheetName val="3_Offices12"/>
      <sheetName val="4_TempServ12"/>
      <sheetName val="__5_Temp_Wks12"/>
      <sheetName val="_6_Addn_Plant12"/>
      <sheetName val="_7__Transport12"/>
      <sheetName val="_8_Testing12"/>
      <sheetName val="9__Miscellaneous12"/>
      <sheetName val="10__Design12"/>
      <sheetName val="_11_Insurances12"/>
      <sheetName val="_12_Client_Req_12"/>
      <sheetName val="Risk_List12"/>
      <sheetName val="Track_of_Changes12"/>
      <sheetName val="Bill_8_Doors_&amp;_Windows12"/>
      <sheetName val="Bill_9_Finishes_12"/>
      <sheetName val="Bill_10_Specialities12"/>
      <sheetName val="Mix_Design13"/>
      <sheetName val="[SHOPLIST_xls]/VW12"/>
      <sheetName val="[SHOPLIST_xls]/VWVU))tÏØ0__64"/>
      <sheetName val="[SHOPLIST_xls]/VWVU))tÏØ0__65"/>
      <sheetName val="Materials_12"/>
      <sheetName val="[SHOPLIST_xls][SHOPLIST_xls]731"/>
      <sheetName val="Attach_4-189"/>
      <sheetName val="Service_Type10"/>
      <sheetName val="Contract_Division10"/>
      <sheetName val="SubContract_Type10"/>
      <sheetName val="_SHOPLIST_xls_709"/>
      <sheetName val="_SHOPLIST_xls_70,_0s«iÆøí¬i9"/>
      <sheetName val="Data_Validation3"/>
      <sheetName val="Div26_-_Elect3"/>
      <sheetName val="CHUNG_CU_CARRILON3"/>
      <sheetName val="Bill_1012"/>
      <sheetName val="PRICE_INFO9"/>
      <sheetName val="RC_SUMMARY9"/>
      <sheetName val="LABOUR_PRODUCTIVITY-TAV9"/>
      <sheetName val="MATERIAL_PRICES9"/>
      <sheetName val="Area_Breakdown_PER_LEVEL_LINK12"/>
      <sheetName val="CF_Input12"/>
      <sheetName val="DATA_INPUT12"/>
      <sheetName val="Vordruck-Nr__7_1_3_D12"/>
      <sheetName val="M&amp;A_D12"/>
      <sheetName val="M&amp;A_E12"/>
      <sheetName val="M&amp;A_G12"/>
      <sheetName val="Cost_Heading9"/>
      <sheetName val="D_&amp;_W_sizes9"/>
      <sheetName val="SOPMA_DD9"/>
      <sheetName val="Data_Sheet12"/>
      <sheetName val="[SHOPLIST_xls]/VWVU))tÏØ0__66"/>
      <sheetName val="[SHOPLIST_xls]/VWVU))tÏØ0__67"/>
      <sheetName val="BLOCK-A_(MEA_SHEET)12"/>
      <sheetName val="Labour_Costs12"/>
      <sheetName val="tender_allowances12"/>
      <sheetName val="_Summary_BKG_03412"/>
      <sheetName val="BILL_3R12"/>
      <sheetName val="Ewaan_Show_Kitchen_(2)9"/>
      <sheetName val="Cash_Flow_Working9"/>
      <sheetName val="2F_회의실견적(5_14_일대)5"/>
      <sheetName val="_HIT-&gt;HMC_견적(3900)5"/>
      <sheetName val="Appendix_B5"/>
      <sheetName val="Data_I_(2)9"/>
      <sheetName val="rEFERENCES_9"/>
      <sheetName val="S-Curve_Update1"/>
      <sheetName val="[SHOPLIST_xls]/VWVU))tÏØ0__68"/>
      <sheetName val="[SHOPLIST_xls]70,/0s«_iÆø_í¬_12"/>
      <sheetName val="[SHOPLIST_xls]70?,/0?s«i?Æøí¬12"/>
      <sheetName val="BOQ_(2)3"/>
      <sheetName val="LABOUR_RATE3"/>
      <sheetName val="Material_Rate3"/>
      <sheetName val="Labor_abs-PW3"/>
      <sheetName val="Labor_abs-NMR3"/>
      <sheetName val="Combined_Results_3"/>
      <sheetName val="[SHOPLIST_xls]/VWVU))tÏØ0__69"/>
      <sheetName val="Basic_Rates3"/>
      <sheetName val="kppl_pl3"/>
      <sheetName val="Labour_Rate_9"/>
      <sheetName val="Site_Dev_BOQ12"/>
      <sheetName val="MN_T_B_9"/>
      <sheetName val="Dash_board12"/>
      <sheetName val="[SHOPLIST_xls]/VWVU))tÏØ0__70"/>
      <sheetName val="Div_07_Thermal_&amp;_Moisture3"/>
      <sheetName val="2_Plex3"/>
      <sheetName val="Sheet1_(2)3"/>
      <sheetName val="4_Plex3"/>
      <sheetName val="6_Plex_3"/>
      <sheetName val="Detailed_Summary3"/>
      <sheetName val="Sheet1_(3)3"/>
      <sheetName val="Sheet1_(4)3"/>
      <sheetName val="Status_Summary3"/>
      <sheetName val="1_-_Main_Building3"/>
      <sheetName val="1_-_Summary3"/>
      <sheetName val="2_-_Landscaping_Works3"/>
      <sheetName val="2_-_Summary3"/>
      <sheetName val="4_-_Bldg_Infra3"/>
      <sheetName val="4_-_Summary3"/>
      <sheetName val="Asset_Allocation_(CR)3"/>
      <sheetName val="Project_Benchmarking3"/>
      <sheetName val="Dashboard_(1)3"/>
      <sheetName val="VO_Agreed_to_Unifier_Sum3"/>
      <sheetName val="VO_Not_yet_Agreed_to_Unifier3"/>
      <sheetName val="VO_Anticipated_to_Unifier3"/>
      <sheetName val="EW_to_Unifier3"/>
      <sheetName val="Prov_Sums3"/>
      <sheetName val="Other_Amounts3"/>
      <sheetName val="AOP_Summary-24"/>
      <sheetName val="[SHOPLIST_xls]70_x005f_x0000_,/0_x001"/>
      <sheetName val="Balance_Sheet2"/>
      <sheetName val="Joseph_Record1"/>
      <sheetName val="Rates_for_public_areas1"/>
      <sheetName val="[SHOPLIST_xls]/VWVU))tÏØ0__82"/>
      <sheetName val="[SHOPLIST_xls]/VWVU))tÏØ0__92"/>
      <sheetName val="[SHOPLIST_xls][SHOPLIST_xls]/V1"/>
      <sheetName val="SoW_Assess_Blank_Form1"/>
      <sheetName val="VO_Breakdown1"/>
      <sheetName val="Measurement_Sheet1"/>
      <sheetName val="Schedule_of_Drawings1"/>
      <sheetName val="SI_Schedule1"/>
      <sheetName val="ContraCharge_Schedule1"/>
      <sheetName val="Sec__A-PQ3"/>
      <sheetName val="Preamble_B3"/>
      <sheetName val="Sec__C-Dayworks3"/>
      <sheetName val="d5_3"/>
      <sheetName val="Tender_Docs1"/>
      <sheetName val="Miral_Emails1"/>
      <sheetName val="LOAs_(061619)1"/>
      <sheetName val="Contract_Conditions_(Tender)1"/>
      <sheetName val="Contract_Qualifications1"/>
      <sheetName val="YVPI_&amp;_GII1"/>
      <sheetName val="LOA_(live_sheet)1"/>
      <sheetName val="LOA_Log_(082419)1"/>
      <sheetName val="Key_Docs_Ref_1"/>
      <sheetName val="To_Mr__Boota_(072519)1"/>
      <sheetName val="[SHOPLIST_xls][SH1"/>
      <sheetName val="Estimate_for_approval1"/>
      <sheetName val="Recon_Template1"/>
      <sheetName val="Core_Data1"/>
      <sheetName val="TB_ALJADA1"/>
      <sheetName val="Plot_Area1"/>
      <sheetName val="Closing_entries1"/>
      <sheetName val="Executive_Summary1"/>
      <sheetName val="Sales_Tracking_Report_(STR)1"/>
      <sheetName val="Blocking_Tracking_Report_(BTR)1"/>
      <sheetName val="VESSELS_1"/>
      <sheetName val="Div 10-Specialities "/>
      <sheetName val="MALE &amp; FEMALE "/>
      <sheetName val="DISABLE"/>
      <sheetName val="VIP"/>
      <sheetName val="ABLUTION"/>
      <sheetName val="JANITOR"/>
      <sheetName val="ملخص المشاريع"/>
      <sheetName val="التكلفة"/>
      <sheetName val="الموظفين"/>
      <sheetName val="المقاولين"/>
      <sheetName val="الموردين"/>
      <sheetName val="عقود المقاولين"/>
      <sheetName val="اوامر الشراء"/>
      <sheetName val="المرجع"/>
      <sheetName val="الحركة اليومية"/>
      <sheetName val="محمد عساف"/>
      <sheetName val="كشف الايرادات والضرائب"/>
      <sheetName val="الميزانية"/>
      <sheetName val="حساب البنك"/>
      <sheetName val="كشف الرواتب"/>
      <sheetName val="SAF - عهد - سلامي ابو فخر"/>
      <sheetName val="THA - عهد - ثابت احمد"/>
      <sheetName val="AAH - عهد - انس هبو"/>
      <sheetName val="YSA - عهد - ياسر السبع"/>
      <sheetName val="MKJ - عهد - محمود قجك"/>
      <sheetName val="MSH - عهد - محمد الشامي"/>
      <sheetName val="ALW - عهد - علوان علي"/>
      <sheetName val="AHA - عهد - احمد الحاج"/>
      <sheetName val="MOR - عهد - مرجان عبدالهادي"/>
      <sheetName val="MHA - عهد - محمد حسون العلي"/>
      <sheetName val="MF - مكتب رئيسي"/>
      <sheetName val="CO - مقاولين - عقود (2)"/>
      <sheetName val="BUR - موردين - شركة البروج "/>
      <sheetName val="CAP - موردين - عاصمة الكهرباء"/>
      <sheetName val="PO - موردين - اوامر شراء"/>
      <sheetName val="CO - مقاولين - عقود"/>
      <sheetName val="ورقة2"/>
      <sheetName val="LTR-2"/>
      <sheetName val="JAN"/>
      <sheetName val="[SH"/>
      <sheetName val="70_"/>
      <sheetName val="703"/>
      <sheetName val="70,/0s«iÆøí¬i4"/>
      <sheetName val="[SHOPLIST.xls]/VW"/>
      <sheetName val="70,/0s«iÆøí¬i5"/>
      <sheetName val="MI"/>
      <sheetName val="5"/>
      <sheetName val="Lagoons Breakdown Prices"/>
      <sheetName val="Cover HW Z2 "/>
      <sheetName val="TOTAL WORK"/>
      <sheetName val="part 3"/>
      <sheetName val="pile Length for Easter fence"/>
      <sheetName val="P1926-H2B_Pkg_2A&amp;2B"/>
      <sheetName val="P1940-H2B_Pkg_1_Guestrooms"/>
      <sheetName val="BOQ_1_92"/>
      <sheetName val="Abs_PMRL"/>
      <sheetName val="Drop_Down_Data"/>
      <sheetName val="Rules_"/>
      <sheetName val="Update_list"/>
      <sheetName val="Sinh_Nam_systems"/>
      <sheetName val="DIE_profile"/>
      <sheetName val="Import_tax"/>
      <sheetName val="TONG_HOP_VL-NC"/>
      <sheetName val="TONGKE3p_"/>
      <sheetName val="TH_VL,_NC,_DDHT_Thanhphuoc"/>
      <sheetName val="DON_GIA"/>
      <sheetName val="CHITIET_VL-NC"/>
      <sheetName val="TH_kinh_phi"/>
      <sheetName val="KLDT_DIEN"/>
      <sheetName val="Dinh_muc_CP_KTCB_khac"/>
      <sheetName val="quotation_"/>
      <sheetName val="Bill_5_-_Carpark"/>
      <sheetName val="BOQ_-_summary__3"/>
      <sheetName val="NKSC_thue"/>
      <sheetName val="05__Data_Cash_Flow"/>
      <sheetName val="MTO_REV_2(ARMOR)"/>
      <sheetName val="L3-WBS_Mapping"/>
      <sheetName val="BAFO_CCL_Submission"/>
      <sheetName val="[SHOPLIST_xls]70_1"/>
      <sheetName val="Ref_Arch"/>
      <sheetName val="Data_"/>
      <sheetName val="SITE_WORKS"/>
      <sheetName val="WOOD_WORK"/>
      <sheetName val="THERMAL_&amp;_MOISTURE_"/>
      <sheetName val="DOORS_&amp;_WINDOWS"/>
      <sheetName val="Additional_Items"/>
      <sheetName val="L_(4)"/>
      <sheetName val="Quotation_FM_administration"/>
      <sheetName val="Quotation_Visitor_and_Sec"/>
      <sheetName val="Service_Charge"/>
      <sheetName val="CABLES_"/>
      <sheetName val="Quotation_Offices_108,9,10,11)"/>
      <sheetName val="Quotation_modification"/>
      <sheetName val="DIV_01_General_Requirements"/>
      <sheetName val="Bill_(1)_Main_Building"/>
      <sheetName val="Bill_(2)_General_Site_&amp;_Parking"/>
      <sheetName val="wd_points"/>
      <sheetName val="Bill_(3)_Guest_House"/>
      <sheetName val="Bill_(4)_Family_Buildings"/>
      <sheetName val="Bill_(5)_Villa_Buildings"/>
      <sheetName val="Bill_(6)_Entrance_Building"/>
      <sheetName val="Bill_(7)_Masjid"/>
      <sheetName val="Bill_(8)_Auditorium"/>
      <sheetName val="Bill_(9)_Site_Prep__&amp;_Roadway"/>
      <sheetName val="Summary_Cost"/>
      <sheetName val="lighting_points"/>
      <sheetName val="ESTIMATE_(2)"/>
      <sheetName val="COM_Summary"/>
      <sheetName val="P15_Cost_Implications"/>
      <sheetName val="P15_uPVC_ducts-Rate_Summary"/>
      <sheetName val="P13_uPVC_ducts"/>
      <sheetName val="P13_Mass_Concrete"/>
      <sheetName val="P13_Imported_Fill"/>
      <sheetName val="P14_uPVC_ducts"/>
      <sheetName val="P14_Mass_Concrete"/>
      <sheetName val="P14_Imported_Fill"/>
      <sheetName val="P14_Sand_bed_to_cable"/>
      <sheetName val="P15_uPVC_ducts"/>
      <sheetName val="Master_data"/>
      <sheetName val="MAIN_SUMMARY"/>
      <sheetName val="Bill_No_1"/>
      <sheetName val="Other_Cost_Norms"/>
      <sheetName val="[SHOPLIST_xls]70,/0s«iÆøí¬1"/>
      <sheetName val="Portfolio_List"/>
      <sheetName val="Staff_OLD_"/>
      <sheetName val="[SHOPLIST_xls]/VWVU))tÏØ0__74"/>
      <sheetName val="개시대사_(2)"/>
      <sheetName val="Initial_Data"/>
      <sheetName val="Package_Status"/>
      <sheetName val="WATER_DUCT_-_IC_21"/>
      <sheetName val="Appendix-A_-GRAND_SUMMARY"/>
      <sheetName val="D9_(New_Rate)"/>
      <sheetName val="Asset_Desc"/>
      <sheetName val="Cumulative_Rail_"/>
      <sheetName val="Sump"/>
      <sheetName val="GAE8'97"/>
      <sheetName val="Overall"/>
      <sheetName val="Mnhr Book Updated 11.10.2018"/>
      <sheetName val="BULD.3"/>
      <sheetName val="BLOCK K"/>
      <sheetName val="예가표"/>
      <sheetName val=" SUMMARY"/>
      <sheetName val="PREAMBLES "/>
      <sheetName val="GENERAL REQUIREMENT"/>
      <sheetName val="B- SITE WORK"/>
      <sheetName val="C. CONCRETE WORKS "/>
      <sheetName val="D- MASONRY"/>
      <sheetName val="E. METAL WORK"/>
      <sheetName val="F. WOOD WORK "/>
      <sheetName val="G. THERMAL &amp;MP"/>
      <sheetName val="H_ DOORS _ WINDOWS"/>
      <sheetName val="J_ FINISHES"/>
      <sheetName val="K ACCESSO"/>
      <sheetName val="P.CONVEYING SYSTEM"/>
      <sheetName val="Q.MECHANICAL"/>
      <sheetName val="R.ELECTRICAL"/>
      <sheetName val="S External Works"/>
      <sheetName val="T Provisional Sum"/>
      <sheetName val="T. MEP Works"/>
      <sheetName val="U-DAY WORKS SCHEDULE"/>
      <sheetName val="Struct. Members"/>
      <sheetName val="d-7"/>
      <sheetName val="rate"/>
      <sheetName val="Bldg"/>
      <sheetName val="COST"/>
      <sheetName val="Sheet112"/>
      <sheetName val="Sheet116"/>
      <sheetName val="Sheet117"/>
      <sheetName val="Sheet118"/>
      <sheetName val="Sheet119"/>
      <sheetName val="Sheet120"/>
      <sheetName val="Sheet121"/>
      <sheetName val="Sheet122"/>
      <sheetName val="Sheet123"/>
      <sheetName val="Sheet124"/>
      <sheetName val="Sheet357"/>
      <sheetName val="Sheet358"/>
      <sheetName val="Sheet360"/>
      <sheetName val="Sheet362"/>
      <sheetName val="Sheet363"/>
      <sheetName val="Sheet364"/>
      <sheetName val="Sheet365"/>
      <sheetName val="Landscape No.1"/>
      <sheetName val="MEP No.3"/>
      <sheetName val="Cover Sheet"/>
      <sheetName val="Checklist"/>
      <sheetName val="Pay Cert"/>
      <sheetName val="Reconcilliation Sheet"/>
      <sheetName val="EPMS-Total "/>
      <sheetName val="EPMS-Earned"/>
      <sheetName val="SA2"/>
      <sheetName val="EPMS Earned -GR"/>
      <sheetName val="EPMS Earned Electrical Utilitie"/>
      <sheetName val="EPMS - Materials"/>
      <sheetName val="Backup-MOS"/>
      <sheetName val="EPMS - Variations"/>
      <sheetName val="Variations "/>
      <sheetName val="EPMS - Claims"/>
      <sheetName val="Advance"/>
      <sheetName val="Advance.d.1"/>
      <sheetName val="Prev Pay Certs"/>
      <sheetName val="TO-BUILDUP"/>
      <sheetName val="Monthly Summary_01 Aug-25Sept"/>
      <sheetName val="August"/>
      <sheetName val="September"/>
      <sheetName val="Bond calculation (Verifi)"/>
      <sheetName val="September_2"/>
      <sheetName val="July-2015"/>
      <sheetName val="IPC 10_Prog"/>
      <sheetName val="Grand Summary"/>
      <sheetName val="SZ1"/>
      <sheetName val="SZ2"/>
      <sheetName val="SZ3"/>
      <sheetName val="SZ4"/>
      <sheetName val="SZ5"/>
      <sheetName val="SZ6"/>
      <sheetName val="SZ7"/>
      <sheetName val="SZ8"/>
      <sheetName val="SZ9"/>
      <sheetName val="SZ10"/>
      <sheetName val="SZ11"/>
      <sheetName val="Comparison per subzone"/>
      <sheetName val="Comparison"/>
      <sheetName val="Base Course"/>
      <sheetName val="/VWVU))tÏØ0__23"/>
      <sheetName val="/VWVU))tÏØ0__22"/>
      <sheetName val="Abs_PMRL1"/>
      <sheetName val="Bill 3 Boutique"/>
      <sheetName val="Tender Stage"/>
      <sheetName val="Delay Clasifications"/>
      <sheetName val="PA Milestones"/>
      <sheetName val="제출내역 (2)"/>
      <sheetName val="satış planı (2)"/>
      <sheetName val="Tahsilat"/>
      <sheetName val="[SHOPLIST.xls]/VWVU))"/>
      <sheetName val="Drop_Down_Data1"/>
      <sheetName val="Rules_1"/>
      <sheetName val="L3-WBS_Mapping1"/>
      <sheetName val="BAFO_CCL_Submission1"/>
      <sheetName val="Update_list1"/>
      <sheetName val="Sinh_Nam_systems1"/>
      <sheetName val="DIE_profile1"/>
      <sheetName val="Import_tax1"/>
      <sheetName val="TONG_HOP_VL-NC1"/>
      <sheetName val="TONGKE3p_1"/>
      <sheetName val="TH_VL,_NC,_DDHT_Thanhphuoc1"/>
      <sheetName val="DON_GIA1"/>
      <sheetName val="CHITIET_VL-NC1"/>
      <sheetName val="TH_kinh_phi1"/>
      <sheetName val="KLDT_DIEN1"/>
      <sheetName val="Dinh_muc_CP_KTCB_khac1"/>
      <sheetName val="quotation_1"/>
      <sheetName val="Bill_5_-_Carpark1"/>
      <sheetName val="BOQ_-_summary__31"/>
      <sheetName val="NKSC_thue1"/>
      <sheetName val="05__Data_Cash_Flow1"/>
      <sheetName val="MTO_REV_2(ARMOR)1"/>
      <sheetName val="BFS"/>
      <sheetName val="8.0 Programme"/>
      <sheetName val="[SHOPLIST.xls]70___0_s__i____17"/>
      <sheetName val="[SHOPLIST.xls]_VW__VU________12"/>
      <sheetName val="[SHOPLIST.xls]_VW__VU________13"/>
      <sheetName val="[SHOPLIST.xls]70_x005f_x0000___0_x0_7"/>
      <sheetName val="[SHOPLIST.xls]70___0_s__i____18"/>
      <sheetName val="[SHOPLIST.xls]70___0_s__i____19"/>
      <sheetName val="[SHOPLIST.xls]_SHOPLIST_xls_610"/>
      <sheetName val="[SHOPLIST.xls]_SHOPLIST_xls_611"/>
      <sheetName val="[SHOPLIST.xls]_SHOPLIST_xls_612"/>
      <sheetName val="[SHOPLIST.xls]_SHOPLIST_xls_613"/>
      <sheetName val="[SHOPLIST.xls]_SHOPLIST_xls_614"/>
      <sheetName val="[SHOPLIST.xls]_SHOPLIST_xls_615"/>
      <sheetName val="[SHOPLIST.xls]_SHOPLIST_xls_616"/>
      <sheetName val="[SHOPLIST.xls]_SHOPLIST_xls_617"/>
      <sheetName val="[SHOPLIST.xls]_SHOPLIST_xls_618"/>
      <sheetName val="[SHOPLIST.xls]_SHOPLIST_xls_619"/>
      <sheetName val="[SHOPLIST.xls]_SHOPLIST_xls_620"/>
      <sheetName val="[SHOPLIST.xls]_SHOPLIST_xls_621"/>
      <sheetName val="[SHOPLIST.xls]_SHOPLIST_xls_622"/>
      <sheetName val="[SHOPLIST.xls]_SHOPLIST_xls_623"/>
      <sheetName val="[SHOPLIST.xls]_SHOPLIST_xls_624"/>
      <sheetName val="[SHOPLIST.xls]_SHOPLIST_xls_625"/>
      <sheetName val="[SHOPLIST.xls]_SHOPLIST_xls_626"/>
      <sheetName val="[SHOPLIST.xls]_SHOPLIST_xls_627"/>
      <sheetName val="[SHOPLIST.xls]_SHOPLIST_xls_628"/>
      <sheetName val="[SHOPLIST.xls]_SHOPLIST_xls_629"/>
      <sheetName val="[SHOPLIST.xls]_SHOPLIST_xls_630"/>
      <sheetName val="[SHOPLIST.xls]_SHOPLIST_xls_631"/>
      <sheetName val="[SHOPLIST.xls]_SHOPLIST_xls_632"/>
      <sheetName val="[SHOPLIST.xls]_SHOPLIST_xls_633"/>
      <sheetName val="[SHOPLIST.xls]_SHOPLIST_xls_634"/>
      <sheetName val="[SHOPLIST.xls]_SHOPLIST_xls_635"/>
      <sheetName val="[SHOPLIST.xls]_SHOPLIST_xls_636"/>
      <sheetName val="[SHOPLIST.xls]_SHOPLIST_xls_637"/>
      <sheetName val="[SHOPLIST.xls]_SHOPLIST_xls_638"/>
      <sheetName val="[SHOPLIST.xls]_SHOPLIST_xls_639"/>
      <sheetName val="[SHOPLIST.xls]_SHOPLIST_xls_640"/>
      <sheetName val="[SHOPLIST.xls]_SHOPLIST_xls_641"/>
      <sheetName val="[SHOPLIST.xls]_SHOPLIST_xls_642"/>
      <sheetName val="[SHOPLIST.xls]_SHOPLIST_xls_643"/>
      <sheetName val="[SHOPLIST.xls]_SHOPLIST_xls_644"/>
      <sheetName val="[SHOPLIST.xls]_SHOPLIST_xls_645"/>
      <sheetName val="[SHOPLIST.xls]_SHOPLIST_xls_646"/>
      <sheetName val="[SHOPLIST.xls]_SHOPLIST_xls_647"/>
      <sheetName val="[SHOPLIST.xls]_SHOPLIST_xls_648"/>
      <sheetName val="[SHOPLIST.xls]_SHOPLIST_xls_649"/>
      <sheetName val="[SHOPLIST.xls]_SHOPLIST_xls_650"/>
      <sheetName val="[SHOPLIST.xls]_SHOPLIST_xls_651"/>
      <sheetName val="[SHOPLIST.xls]_SHOPLIST_xls_652"/>
      <sheetName val="[SHOPLIST.xls]_SHOPLIST_xls_653"/>
      <sheetName val="[SHOPLIST.xls]_SHOPLIST_xls_654"/>
      <sheetName val="[SHOPLIST.xls]_SHOPLIST_xls_655"/>
      <sheetName val="[SHOPLIST.xls]_SHOPLIST_xls_656"/>
      <sheetName val="[SHOPLIST.xls]_SHOPLIST_xls_657"/>
      <sheetName val="[SHOPLIST.xls]_SHOPLIST_xls_658"/>
      <sheetName val="[SHOPLIST.xls]_SHOPLIST_xls_659"/>
      <sheetName val="[SHOPLIST.xls]_SHOPLIST_xls_660"/>
      <sheetName val="[SHOPLIST.xls]_SHOPLIST_xls_661"/>
      <sheetName val="[SHOPLIST.xls]_SHOPLIST_xls_662"/>
      <sheetName val="[SHOPLIST.xls]_SHOPLIST_xls_663"/>
      <sheetName val="[SHOPLIST.xls]_SHOPLIST_xls_664"/>
      <sheetName val="[SHOPLIST.xls]_SHOPLIST_xls_665"/>
      <sheetName val="[SHOPLIST.xls]_SHOPLIST_xls_666"/>
      <sheetName val="[SHOPLIST.xls]_SHOPLIST_xls_667"/>
      <sheetName val="[SHOPLIST.xls]_SHOPLIST_xls_668"/>
      <sheetName val="[SHOPLIST.xls]_SHOPLIST_xls_669"/>
      <sheetName val="[SHOPLIST.xls]_SHOPLIST_xls_670"/>
      <sheetName val="[SHOPLIST.xls]_SHOPLIST_xls_671"/>
      <sheetName val="[SHOPLIST.xls]_SHOPLIST_xls_672"/>
      <sheetName val="[SHOPLIST.xls]_SHOPLIST_xls_673"/>
      <sheetName val="[SHOPLIST.xls]_SHOPLIST_xls_674"/>
      <sheetName val="[SHOPLIST.xls]_SHOPLIST_xls_675"/>
      <sheetName val="[SHOPLIST.xls]_SHOPLIST_xls_676"/>
      <sheetName val="[SHOPLIST.xls]_SHOPLIST_xls_677"/>
      <sheetName val="[SHOPLIST.xls]_SHOPLIST_xls_678"/>
      <sheetName val="[SHOPLIST.xls]_SHOPLIST_xls_679"/>
      <sheetName val="[SHOPLIST.xls]_SHOPLIST_xls_680"/>
      <sheetName val="[SHOPLIST.xls]_SHOPLIST_xls_681"/>
      <sheetName val="[SHOPLIST.xls]_SHOPLIST_xls_682"/>
      <sheetName val="[SHOPLIST.xls]_SHOPLIST_xls_683"/>
      <sheetName val="[SHOPLIST.xls]_SHOPLIST_xls_684"/>
      <sheetName val="[SHOPLIST.xls]_SHOPLIST_xls_685"/>
      <sheetName val="[SHOPLIST.xls]_SHOPLIST_xls_686"/>
      <sheetName val="[SHOPLIST.xls]_SHOPLIST_xls_687"/>
      <sheetName val="[SHOPLIST.xls]_SHOPLIST_xls_688"/>
      <sheetName val="[SHOPLIST.xls]_SHOPLIST_xls_689"/>
      <sheetName val="[SHOPLIST.xls]_SHOPLIST_xls_690"/>
      <sheetName val="[SHOPLIST.xls]_SHOPLIST_xls_691"/>
      <sheetName val="[SHOPLIST.xls]_SHOPLIST_xls_692"/>
      <sheetName val="[SHOPLIST.xls]_SHOPLIST_xls_693"/>
      <sheetName val="[SHOPLIST.xls]_SHOPLIST_xls_694"/>
      <sheetName val="[SHOPLIST.xls]_SHOPLIST_xls_695"/>
      <sheetName val="[SHOPLIST.xls]_SHOPLIST_xls_696"/>
      <sheetName val="[SHOPLIST.xls]_SHOPLIST_xls_697"/>
      <sheetName val="[SHOPLIST.xls]_SHOPLIST_xls_698"/>
      <sheetName val="[SHOPLIST.xls]_SHOPLIST_xls_699"/>
      <sheetName val="[SHOPLIST.xls]_SHOPLIST_xls_700"/>
      <sheetName val="[SHOPLIST.xls]_SHOPLIST_xls_701"/>
      <sheetName val="[SHOPLIST.xls]_SHOPLIST_xls_702"/>
      <sheetName val="[SHOPLIST.xls]_SHOPLIST_xls_703"/>
      <sheetName val="[SHOPLIST.xls]_SHOPLIST_xls_704"/>
      <sheetName val="[SHOPLIST.xls]_SHOPLIST_xls_705"/>
      <sheetName val="[SHOPLIST.xls]_SHOPLIST_xls_706"/>
      <sheetName val="[SHOPLIST.xls]_SHOPLIST_xls_707"/>
      <sheetName val="[SHOPLIST.xls]_SHOPLIST_xls_708"/>
      <sheetName val="[SHOPLIST.xls]_SHOPLIST_xls_709"/>
      <sheetName val="[SHOPLIST.xls]_SHOPLIST_xls_710"/>
      <sheetName val="[SHOPLIST.xls]_SHOPLIST_xls_711"/>
      <sheetName val="[SHOPLIST.xls]_SHOPLIST_xls_712"/>
      <sheetName val="[SHOPLIST.xls]_SHOPLIST_xls_713"/>
      <sheetName val="[SHOPLIST.xls]_SHOPLIST_xls_714"/>
      <sheetName val="[SHOPLIST.xls]_SHOPLIST_xls_715"/>
      <sheetName val="[SHOPLIST.xls]_SHOPLIST_xls_716"/>
      <sheetName val="[SHOPLIST.xls]_SHOPLIST_xls_717"/>
      <sheetName val="[SHOPLIST.xls]_SHOPLIST_xls_718"/>
      <sheetName val="[SHOPLIST.xls]_SHOPLIST_xls_719"/>
      <sheetName val="[SHOPLIST.xls]_SHOPLIST_xls_720"/>
      <sheetName val="[SHOPLIST.xls]_SHOPLIST_xls_721"/>
      <sheetName val="[SHOPLIST.xls]_SHOPLIST_xls_722"/>
      <sheetName val="[SHOPLIST.xls]_SHOPLIST_xls_723"/>
      <sheetName val="[SHOPLIST.xls]_SHOPLIST_xls_724"/>
      <sheetName val="[SHOPLIST.xls]_SHOPLIST_xls_725"/>
      <sheetName val="[SHOPLIST.xls]_SHOPLIST_xls_726"/>
      <sheetName val="[SHOPLIST.xls]_SHOPLIST_xls_727"/>
      <sheetName val="[SHOPLIST.xls]_SHOPLIST_xls_728"/>
      <sheetName val="[SHOPLIST.xls]_SHOPLIST_xls_729"/>
      <sheetName val="[SHOPLIST.xls]_SHOPLIST_xls_730"/>
      <sheetName val="[SHOPLIST.xls]_SHOPLIST_xls_731"/>
      <sheetName val="[SHOPLIST.xls]_SHOPLIST_xls_732"/>
      <sheetName val="[SHOPLIST.xls]_SHOPLIST_xls_733"/>
      <sheetName val="[SHOPLIST.xls]_SHOPLIST_xls_734"/>
      <sheetName val="[SHOPLIST.xls]_SHOPLIST_xls_735"/>
      <sheetName val="[SHOPLIST.xls]_SHOPLIST_xls_736"/>
      <sheetName val="[SHOPLIST.xls]_SHOPLIST_xls_737"/>
      <sheetName val="[SHOPLIST.xls]_SHOPLIST_xls_738"/>
      <sheetName val="[SHOPLIST.xls]_SHOPLIST_xls_739"/>
      <sheetName val="[SHOPLIST.xls]_SHOPLIST_xls_740"/>
      <sheetName val="[SHOPLIST.xls]_SHOPLIST_xls_741"/>
      <sheetName val="[SHOPLIST.xls]_SHOPLIST_xls_742"/>
      <sheetName val="[SHOPLIST.xls]_SHOPLIST_xls_743"/>
      <sheetName val="[SHOPLIST.xls]_SHOPLIST_xls_744"/>
      <sheetName val="[SHOPLIST.xls]_SHOPLIST_xls_745"/>
      <sheetName val="[SHOPLIST.xls]_SHOPLIST_xls_746"/>
      <sheetName val="[SHOPLIST.xls]_SHOPLIST_xls_747"/>
      <sheetName val="[SHOPLIST.xls]_SHOPLIST_xls_748"/>
      <sheetName val="[SHOPLIST.xls]_SHOPLIST_xls_749"/>
      <sheetName val="[SHOPLIST.xls]_SHOPLIST_xls_750"/>
      <sheetName val="[SHOPLIST.xls]70_x005f_x005f_x005f_x0000__6"/>
      <sheetName val="[SHOPLIST.xls]_SHOPLIST_xls_751"/>
      <sheetName val="[SHOPLIST.xls]_SHOPLIST_xls_752"/>
      <sheetName val="[SHOPLIST.xls]_SHOPLIST_xls_753"/>
      <sheetName val="[SHOPLIST.xls]_SHOPLIST_xls_754"/>
      <sheetName val="[SHOPLIST.xls]_SHOPLIST_xls_755"/>
      <sheetName val="[SHOPLIST.xls]70___0_s__i____20"/>
      <sheetName val="6_2_Floor_Finishes"/>
      <sheetName val="プロジェクト概要"/>
      <sheetName val="[SHOPLIST.xls]_VW__VU________14"/>
      <sheetName val="[SHOPLIST.xls]70___0_s__i____21"/>
      <sheetName val="[SHOPLIST.xls]70_x005f_x0000___0_x0_8"/>
      <sheetName val="[SHOPLIST.xls]70___0_s__i____22"/>
      <sheetName val="[SHOPLIST.xls]_VW__VU________15"/>
      <sheetName val="BOQ Revenue &amp; Cost"/>
      <sheetName val="Invoice Certification"/>
      <sheetName val="Direct Labour"/>
      <sheetName val="Cap. Exp. (Depreciation)"/>
      <sheetName val="Mobaliziation &amp; Consultancy"/>
      <sheetName val="Staff Cost"/>
      <sheetName val="Running Cost"/>
      <sheetName val="Finance, BG &amp; Insurance"/>
      <sheetName val="Risk &amp; Contingency"/>
      <sheetName val="information"/>
      <sheetName val="Services_InitialEst_UtilityServ"/>
      <sheetName val="GRAPH_DATA"/>
      <sheetName val="Sheet"/>
      <sheetName val="70_x005f_x0000_,/0_x005f_x0000_"/>
      <sheetName val="Démol_"/>
      <sheetName val="[SHOPLIST_xls][SHOPLIST_xls]70?"/>
      <sheetName val="Spacing_of_Delineators"/>
      <sheetName val="Drop_Down"/>
      <sheetName val="BUR"/>
      <sheetName val="ASD Sum of Parts"/>
      <sheetName val="70,/0s«iÆøí¬i6"/>
      <sheetName val="/VW1"/>
      <sheetName val="70,/0s«iÆøí¬i7"/>
      <sheetName val="/VW2"/>
      <sheetName val="/VWVU))tÏØ0__31"/>
      <sheetName val="70,/0s«_iÆø_í¬_i1"/>
      <sheetName val="70?,/0?s«i?Æøí¬i1"/>
      <sheetName val="/VWVU))tÏØ0__32"/>
      <sheetName val="70,/0s«_iÆø_í¬_i2"/>
      <sheetName val="70?,/0?s«i?Æøí¬i2"/>
      <sheetName val="704"/>
      <sheetName val="[S1"/>
      <sheetName val="705"/>
      <sheetName val="706"/>
      <sheetName val="[S2"/>
      <sheetName val="[SHOPLIST_xls]710"/>
      <sheetName val="70,/0s«iÆøí¬i8"/>
      <sheetName val="/VW3"/>
      <sheetName val="[SHOPLIST_xls]711"/>
      <sheetName val="[SHOPLIST_xls][S3"/>
      <sheetName val="70,3"/>
      <sheetName val="/VWVU))tÏØ0__33"/>
      <sheetName val="70,/0s«_iÆø_í¬_i3"/>
      <sheetName val="70?,/0?s«i?Æøí¬i3"/>
      <sheetName val="[SHOPLIST_xls]720"/>
      <sheetName val="70,/0s«iÆøí¬i13"/>
      <sheetName val="/VW8"/>
      <sheetName val="/VWVU))tÏØ0__40"/>
      <sheetName val="/VWVU))tÏØ0__41"/>
      <sheetName val="[SHOPLIST_xls]721"/>
      <sheetName val="[SHOPLIST_xls][S8"/>
      <sheetName val="708"/>
      <sheetName val="70,8"/>
      <sheetName val="/VWVU))tÏØ0__42"/>
      <sheetName val="/VWVU))tÏØ0__43"/>
      <sheetName val="/VWVU))tÏØ0__44"/>
      <sheetName val="70,/0s«_iÆø_í¬_i8"/>
      <sheetName val="70?,/0?s«i?Æøí¬i8"/>
      <sheetName val="70,/0s«iÆøí¬i10"/>
      <sheetName val="[SHOPLIST_xls]714"/>
      <sheetName val="/VW5"/>
      <sheetName val="[SHOPLIST_xls]715"/>
      <sheetName val="[SHOPLIST_xls][S5"/>
      <sheetName val="70,5"/>
      <sheetName val="/VWVU))tÏØ0__25"/>
      <sheetName val="/VWVU))tÏØ0__35"/>
      <sheetName val="70,/0s«_iÆø_í¬_i5"/>
      <sheetName val="70?,/0?s«i?Æøí¬i5"/>
      <sheetName val="70,/0s«iÆøí¬i9"/>
      <sheetName val="[SHOPLIST_xls]712"/>
      <sheetName val="/VW4"/>
      <sheetName val="[SHOPLIST_xls]713"/>
      <sheetName val="[SHOPLIST_xls][S4"/>
      <sheetName val="70,4"/>
      <sheetName val="/VWVU))tÏØ0__24"/>
      <sheetName val="/VWVU))tÏØ0__34"/>
      <sheetName val="70,/0s«_iÆø_í¬_i4"/>
      <sheetName val="70?,/0?s«i?Æøí¬i4"/>
      <sheetName val="70,/0s«iÆøí¬i12"/>
      <sheetName val="[SHOPLIST_xls]718"/>
      <sheetName val="/VW7"/>
      <sheetName val="/VWVU))tÏØ0__29"/>
      <sheetName val="/VWVU))tÏØ0__30"/>
      <sheetName val="[SHOPLIST_xls]719"/>
      <sheetName val="[SHOPLIST_xls][S7"/>
      <sheetName val="707"/>
      <sheetName val="70,7"/>
      <sheetName val="/VWVU))tÏØ0__37"/>
      <sheetName val="/VWVU))tÏØ0__38"/>
      <sheetName val="/VWVU))tÏØ0__39"/>
      <sheetName val="70,/0s«_iÆø_í¬_i7"/>
      <sheetName val="70?,/0?s«i?Æøí¬i7"/>
      <sheetName val="70,/0s«iÆøí¬i11"/>
      <sheetName val="[SHOPLIST_xls]716"/>
      <sheetName val="/VW6"/>
      <sheetName val="/VWVU))tÏØ0__26"/>
      <sheetName val="[SHOPLIST_xls]717"/>
      <sheetName val="[SHOPLIST_xls][S6"/>
      <sheetName val="70,6"/>
      <sheetName val="/VWVU))tÏØ0__27"/>
      <sheetName val="/VWVU))tÏØ0__28"/>
      <sheetName val="/VWVU))tÏØ0__36"/>
      <sheetName val="70,/0s«_iÆø_í¬_i6"/>
      <sheetName val="70?,/0?s«i?Æøí¬i6"/>
      <sheetName val="[SHOPLIST_xls]722"/>
      <sheetName val="70,/0s«iÆøí¬i14"/>
      <sheetName val="/VW9"/>
      <sheetName val="/VWVU))tÏØ0__45"/>
      <sheetName val="/VWVU))tÏØ0__46"/>
      <sheetName val="[SHOPLIST_xls]723"/>
      <sheetName val="[SHOPLIST_xls][S9"/>
      <sheetName val="709"/>
      <sheetName val="70,9"/>
      <sheetName val="/VWVU))tÏØ0__47"/>
      <sheetName val="/VWVU))tÏØ0__48"/>
      <sheetName val="/VWVU))tÏØ0__49"/>
      <sheetName val="70,/0s«_iÆø_í¬_i9"/>
      <sheetName val="70?,/0?s«i?Æøí¬i9"/>
      <sheetName val="[SHOPLIST_xls]724"/>
      <sheetName val="70,/0s«iÆøí¬i15"/>
      <sheetName val="/VW10"/>
      <sheetName val="/VWVU))tÏØ0__50"/>
      <sheetName val="/VWVU))tÏØ0__51"/>
      <sheetName val="[SHOPLIST_xls]725"/>
      <sheetName val="[SHOPLIST_xls][10"/>
      <sheetName val="7010"/>
      <sheetName val="70,10"/>
      <sheetName val="/VWVU))tÏØ0__52"/>
      <sheetName val="/VWVU))tÏØ0__53"/>
      <sheetName val="/VWVU))tÏØ0__54"/>
      <sheetName val="70,/0s«_iÆø_í¬_10"/>
      <sheetName val="70?,/0?s«i?Æøí¬10"/>
      <sheetName val="/VW"/>
      <sheetName val="___________5"/>
      <sheetName val="___________6"/>
      <sheetName val="___________7"/>
      <sheetName val="___________8"/>
      <sheetName val="_SHOPLIST_xls__SHOPLIST_xls_710"/>
      <sheetName val="_SHOPLIST_xls__VW3"/>
      <sheetName val="_SHOPLIST_xls__VWVU))tÏØ0__9"/>
      <sheetName val="_SHOPLIST_xls__SHOPLIST_xls_711"/>
      <sheetName val="_SHOPLIST_xls__SHOPLIST_xls__S3"/>
      <sheetName val="_SHOPLIST_xls_70,3"/>
      <sheetName val="_SHOPLIST_xls__VWVU))tÏØ0__14"/>
      <sheetName val="_SHOPLIST_xls__VWVU))tÏØ0__23"/>
      <sheetName val="_SHOPLIST_xls__VWVU))tÏØ0__33"/>
      <sheetName val="_SHOPLIST_xls_70,_0s«_iÆø_í¬_i3"/>
      <sheetName val="_SHOPLIST_xls_70_,_0_s«i_Æøí¬i3"/>
      <sheetName val="_VWVU))tÏØ0__17"/>
      <sheetName val="___________13"/>
      <sheetName val="_SHOPLIST_xls__SHOPLIST_xls_720"/>
      <sheetName val="_SHOPLIST_xls_70,_0s«iÆøí¬i13"/>
      <sheetName val="_SHOPLIST_xls__VW8"/>
      <sheetName val="_SHOPLIST_xls__VWVU))tÏØ0__40"/>
      <sheetName val="_SHOPLIST_xls__SHOPLIST_xls_721"/>
      <sheetName val="_SHOPLIST_xls__SHOPLIST_xls__S8"/>
      <sheetName val="_SHOPLIST_xls_70,8"/>
      <sheetName val="_SHOPLIST_xls__VWVU))tÏØ0__43"/>
      <sheetName val="_SHOPLIST_xls__VWVU))tÏØ0__44"/>
      <sheetName val="_SHOPLIST_xls_70,_0s«_iÆø_í¬_i8"/>
      <sheetName val="_SHOPLIST_xls_70_,_0_s«i_Æøí¬i8"/>
      <sheetName val="_VWVU))tÏØ0__16"/>
      <sheetName val="_SHOPLIST_xls_70,_0s«iÆøí¬i10"/>
      <sheetName val="___________10"/>
      <sheetName val="_SHOPLIST_xls__SHOPLIST_xls_714"/>
      <sheetName val="_SHOPLIST_xls__VW5"/>
      <sheetName val="_SHOPLIST_xls__VWVU))tÏØ0__17"/>
      <sheetName val="_SHOPLIST_xls__VWVU))tÏØ0__18"/>
      <sheetName val="_SHOPLIST_xls__SHOPLIST_xls_715"/>
      <sheetName val="_SHOPLIST_xls__SHOPLIST_xls__S5"/>
      <sheetName val="_SHOPLIST_xls_70,5"/>
      <sheetName val="_SHOPLIST_xls__VWVU))tÏØ0__19"/>
      <sheetName val="_SHOPLIST_xls__VWVU))tÏØ0__25"/>
      <sheetName val="_SHOPLIST_xls__VWVU))tÏØ0__35"/>
      <sheetName val="_SHOPLIST_xls_70,_0s«_iÆø_í¬_i5"/>
      <sheetName val="_SHOPLIST_xls_70_,_0_s«i_Æøí¬i5"/>
      <sheetName val="___________9"/>
      <sheetName val="_SHOPLIST_xls__SHOPLIST_xls_712"/>
      <sheetName val="_SHOPLIST_xls__VW4"/>
      <sheetName val="_SHOPLIST_xls__VWVU))tÏØ0__10"/>
      <sheetName val="_SHOPLIST_xls__VWVU))tÏØ0__15"/>
      <sheetName val="_SHOPLIST_xls__SHOPLIST_xls_713"/>
      <sheetName val="_SHOPLIST_xls__SHOPLIST_xls__S4"/>
      <sheetName val="_SHOPLIST_xls_70,4"/>
      <sheetName val="_SHOPLIST_xls__VWVU))tÏØ0__16"/>
      <sheetName val="_SHOPLIST_xls__VWVU))tÏØ0__24"/>
      <sheetName val="_SHOPLIST_xls__VWVU))tÏØ0__34"/>
      <sheetName val="_SHOPLIST_xls_70,_0s«_iÆø_í¬_i4"/>
      <sheetName val="_SHOPLIST_xls_70_,_0_s«i_Æøí¬i4"/>
      <sheetName val="_SHOPLIST_xls_70,_0s«iÆøí¬i12"/>
      <sheetName val="___________12"/>
      <sheetName val="_SHOPLIST_xls__SHOPLIST_xls_718"/>
      <sheetName val="_SHOPLIST_xls__VW7"/>
      <sheetName val="_SHOPLIST_xls__VWVU))tÏØ0__29"/>
      <sheetName val="_SHOPLIST_xls__VWVU))tÏØ0__30"/>
      <sheetName val="_SHOPLIST_xls__SHOPLIST_xls_719"/>
      <sheetName val="_SHOPLIST_xls__SHOPLIST_xls__S7"/>
      <sheetName val="_SHOPLIST_xls_70,7"/>
      <sheetName val="_SHOPLIST_xls__VWVU))tÏØ0__37"/>
      <sheetName val="_SHOPLIST_xls__VWVU))tÏØ0__38"/>
      <sheetName val="_SHOPLIST_xls__VWVU))tÏØ0__39"/>
      <sheetName val="_SHOPLIST_xls_70,_0s«_iÆø_í¬_i7"/>
      <sheetName val="_SHOPLIST_xls_70_,_0_s«i_Æøí¬i7"/>
      <sheetName val="_VWVU))tÏØ0__15"/>
      <sheetName val="_SHOPLIST_xls_70,_0s«iÆøí¬i11"/>
      <sheetName val="___________11"/>
      <sheetName val="_SHOPLIST_xls__SHOPLIST_xls_716"/>
      <sheetName val="_SHOPLIST_xls__VW6"/>
      <sheetName val="_SHOPLIST_xls__VWVU))tÏØ0__20"/>
      <sheetName val="_SHOPLIST_xls__VWVU))tÏØ0__26"/>
      <sheetName val="_SHOPLIST_xls__SHOPLIST_xls_717"/>
      <sheetName val="_SHOPLIST_xls__SHOPLIST_xls__S6"/>
      <sheetName val="_SHOPLIST_xls_70,6"/>
      <sheetName val="_SHOPLIST_xls__VWVU))tÏØ0__27"/>
      <sheetName val="_SHOPLIST_xls__VWVU))tÏØ0__28"/>
      <sheetName val="_SHOPLIST_xls__VWVU))tÏØ0__36"/>
      <sheetName val="_SHOPLIST_xls_70,_0s«_iÆø_í¬_i6"/>
      <sheetName val="_SHOPLIST_xls_70_,_0_s«i_Æøí¬i6"/>
      <sheetName val="_VWVU))tÏØ0__18"/>
      <sheetName val="___________14"/>
      <sheetName val="_SHOPLIST_xls__SHOPLIST_xls_722"/>
      <sheetName val="_SHOPLIST_xls_70,_0s«iÆøí¬i14"/>
      <sheetName val="_SHOPLIST_xls__VW9"/>
      <sheetName val="_SHOPLIST_xls__VWVU))tÏØ0__45"/>
      <sheetName val="_SHOPLIST_xls__VWVU))tÏØ0__46"/>
      <sheetName val="_SHOPLIST_xls__SHOPLIST_xls_723"/>
      <sheetName val="_SHOPLIST_xls__SHOPLIST_xls__S9"/>
      <sheetName val="_SHOPLIST_xls_70,9"/>
      <sheetName val="_SHOPLIST_xls__VWVU))tÏØ0__47"/>
      <sheetName val="_SHOPLIST_xls__VWVU))tÏØ0__48"/>
      <sheetName val="_SHOPLIST_xls__VWVU))tÏØ0__49"/>
      <sheetName val="_SHOPLIST_xls_70,_0s«_iÆø_í¬_i9"/>
      <sheetName val="_SHOPLIST_xls_70_,_0_s«i_Æøí¬i9"/>
      <sheetName val="_VWVU))tÏØ0__19"/>
      <sheetName val="___________15"/>
      <sheetName val="_SHOPLIST_xls__SHOPLIST_xls_724"/>
      <sheetName val="_SHOPLIST_xls_70,_0s«iÆøí¬i15"/>
      <sheetName val="_SHOPLIST_xls__VW10"/>
      <sheetName val="_SHOPLIST_xls__VWVU))tÏØ0__50"/>
      <sheetName val="_SHOPLIST_xls__VWVU))tÏØ0__51"/>
      <sheetName val="_SHOPLIST_xls__SHOPLIST_xls_725"/>
      <sheetName val="_SHOPLIST_xls__SHOPLIST_xls__10"/>
      <sheetName val="_SHOPLIST_xls_7010"/>
      <sheetName val="_SHOPLIST_xls_70,10"/>
      <sheetName val="_SHOPLIST_xls__VWVU))tÏØ0__52"/>
      <sheetName val="_SHOPLIST_xls__VWVU))tÏØ0__53"/>
      <sheetName val="_SHOPLIST_xls__VWVU))tÏØ0__54"/>
      <sheetName val="_SHOPLIST_xls_70,_0s«_iÆø_í¬_10"/>
      <sheetName val="_SHOPLIST_xls_70_,_0_s«i_Æøí¬10"/>
      <sheetName val="_SHOPLIST.xls__VWVU))tÏØ0__8"/>
      <sheetName val="_SHOPLIST.xls__VWVU))tÏØ0__9"/>
      <sheetName val="_SHOPLIST_xls__VWVU))tÏØ0__61"/>
      <sheetName val="_SHOPLIST_xls__VWVU))tÏØ0__71"/>
      <sheetName val="P1926-H2B_Pkg_2A&amp;2B1"/>
      <sheetName val="P1940-H2B_Pkg_1_Guestrooms1"/>
      <sheetName val="BOQ_1_921"/>
      <sheetName val="[SHOPLIST_xls]/VWVU))tÏØ0__75"/>
      <sheetName val="External"/>
      <sheetName val="Architectural"/>
      <sheetName val="Lift"/>
      <sheetName val=" Structural"/>
      <sheetName val="Travel.Cranes"/>
      <sheetName val="Recap Travel.Crane"/>
      <sheetName val="Recap Architect"/>
      <sheetName val="Recap External"/>
      <sheetName val="Recap Struct"/>
      <sheetName val="Package 1"/>
      <sheetName val="Recap Lift"/>
      <sheetName val="대비표"/>
      <sheetName val="[SHOPLIST.xls]70,/0s«iÆøí¬i4"/>
      <sheetName val="[SHOPLIST.xls]70,/0s«iÆøí¬i5"/>
      <sheetName val="GFA_HQ_Building33"/>
      <sheetName val="GFA_Conference32"/>
      <sheetName val="BQ_External32"/>
      <sheetName val="Projet,_methodes_&amp;_couts30"/>
      <sheetName val="Risques_majeurs_&amp;_Frais_Ind_30"/>
      <sheetName val="Penthouse_Apartment31"/>
      <sheetName val="LABOUR_HISTOGRAM32"/>
      <sheetName val="StattCo_yCharges31"/>
      <sheetName val="Chiet_tinh_dz2231"/>
      <sheetName val="Chiet_tinh_dz3531"/>
      <sheetName val="Raw_Data31"/>
      <sheetName val="CT_Thang_Mo31"/>
      <sheetName val="@risk_rents_and_incentives31"/>
      <sheetName val="Car_park_lease31"/>
      <sheetName val="Net_rent_analysis31"/>
      <sheetName val="Poz-1_31"/>
      <sheetName val="Lab_Cum_Hist31"/>
      <sheetName val="Graph_Data_(DO_NOT_PRINT)31"/>
      <sheetName val="budget_summary_(2)30"/>
      <sheetName val="Budget_Analysis_Summary30"/>
      <sheetName val="Bill_No__231"/>
      <sheetName val="LEVEL_SHEET31"/>
      <sheetName val="SPT_vs_PHI31"/>
      <sheetName val="CT__PL30"/>
      <sheetName val="FOL_-_Bar31"/>
      <sheetName val="Customize_Your_Invoice31"/>
      <sheetName val="HVAC_BoQ31"/>
      <sheetName val="Tender_Summary31"/>
      <sheetName val="Insurance_Ext31"/>
      <sheetName val="Top_sheet30"/>
      <sheetName val="intr_stool_brkup30"/>
      <sheetName val="PROJECT_BRIEF28"/>
      <sheetName val="Body_Sheet30"/>
      <sheetName val="1_0_Executive_Summary30"/>
      <sheetName val="2_Div_14_28"/>
      <sheetName val="Rate_analysis17"/>
      <sheetName val="Bill_229"/>
      <sheetName val="Ap_A28"/>
      <sheetName val="Bill_128"/>
      <sheetName val="Bill_328"/>
      <sheetName val="Bill_428"/>
      <sheetName val="Bill_528"/>
      <sheetName val="Bill_628"/>
      <sheetName val="Bill_728"/>
      <sheetName val="SHOPLIST_xls27"/>
      <sheetName val="C_(3)28"/>
      <sheetName val="Invoice_Summary27"/>
      <sheetName val="beam-reinft-IIInd_floor27"/>
      <sheetName val="Dubai_golf27"/>
      <sheetName val="POWER_ASSUMPTIONS27"/>
      <sheetName val="beam-reinft-machine_rm27"/>
      <sheetName val="Civil_Boq26"/>
      <sheetName val="WITHOUT_C&amp;I_PROFIT_(3)26"/>
      <sheetName val="Activity_List26"/>
      <sheetName val="Softscape_Buildup26"/>
      <sheetName val="Mat'l_Rate26"/>
      <sheetName val="HIRED_LABOUR_CODE24"/>
      <sheetName val="PA-_Consutant_24"/>
      <sheetName val="foot-slab_reinft24"/>
      <sheetName val="DETAILED__BOQ24"/>
      <sheetName val="M-Book_for_Conc24"/>
      <sheetName val="M-Book_for_FW24"/>
      <sheetName val="BILL_COV24"/>
      <sheetName val="Ra__stair24"/>
      <sheetName val="VALVE_CHAMBERS23"/>
      <sheetName val="Fire_Hydrants23"/>
      <sheetName val="B_GATE_VALVE23"/>
      <sheetName val="Sub_G1_Fire23"/>
      <sheetName val="Sub_G12_Fire23"/>
      <sheetName val="Day_work23"/>
      <sheetName val="Materials_Cost(PCC)23"/>
      <sheetName val="India_F&amp;S_Template23"/>
      <sheetName val="IO_LIST23"/>
      <sheetName val="Material_23"/>
      <sheetName val="Quote_Sheet23"/>
      <sheetName val="Eq__Mobilization22"/>
      <sheetName val="Working_for_RCC22"/>
      <sheetName val="B185-B-9_122"/>
      <sheetName val="B185-B-9_222"/>
      <sheetName val="BOQ_Direct_selling_cost23"/>
      <sheetName val="CHART_OF_ACCOUNTS22"/>
      <sheetName val="E-Bill_No_6_A-O22"/>
      <sheetName val="B09_122"/>
      <sheetName val="bill_nb2-Plumbing_&amp;_Drainag21"/>
      <sheetName val="Pl_&amp;_Dr_B21"/>
      <sheetName val="Pl_&amp;_Dr_G21"/>
      <sheetName val="Pl_&amp;_Dr_M21"/>
      <sheetName val="Pl_&amp;_Dr_121"/>
      <sheetName val="Pl_&amp;_Dr_221"/>
      <sheetName val="Pl_&amp;_Dr_321"/>
      <sheetName val="Pl_&amp;_Dr_421"/>
      <sheetName val="Pl_&amp;_Dr_521"/>
      <sheetName val="Pl_&amp;_Dr_621"/>
      <sheetName val="Pl_&amp;_Dr_721"/>
      <sheetName val="Pl_&amp;_Dr_821"/>
      <sheetName val="Pl_&amp;_Dr_R21"/>
      <sheetName val="FF_B21"/>
      <sheetName val="FF_G21"/>
      <sheetName val="FF_M21"/>
      <sheetName val="FF_121"/>
      <sheetName val="FF_2_21"/>
      <sheetName val="FF_321"/>
      <sheetName val="FF_421"/>
      <sheetName val="FF_521"/>
      <sheetName val="FF_6_21"/>
      <sheetName val="FF_721"/>
      <sheetName val="FF_821"/>
      <sheetName val="FF_R21"/>
      <sheetName val="bill_nb3-FF21"/>
      <sheetName val="HVAC_B21"/>
      <sheetName val="HVAC_G21"/>
      <sheetName val="HVAC_M21"/>
      <sheetName val="HVAC_121"/>
      <sheetName val="HVAC_221"/>
      <sheetName val="HVAC_321"/>
      <sheetName val="HVAC_421"/>
      <sheetName val="HVAC_521"/>
      <sheetName val="HVAC_621"/>
      <sheetName val="HVAC_721"/>
      <sheetName val="HVAC_821"/>
      <sheetName val="HVAC_R21"/>
      <sheetName val="bill_nb4-HVAC21"/>
      <sheetName val="SC_B21"/>
      <sheetName val="SC_G21"/>
      <sheetName val="SC_M21"/>
      <sheetName val="SC_121"/>
      <sheetName val="SC_221"/>
      <sheetName val="SC_321"/>
      <sheetName val="SC_421"/>
      <sheetName val="SC_521"/>
      <sheetName val="SC_621"/>
      <sheetName val="SC_721"/>
      <sheetName val="SC_821"/>
      <sheetName val="SC_R21"/>
      <sheetName val="AV_B21"/>
      <sheetName val="AV_G21"/>
      <sheetName val="AV_M21"/>
      <sheetName val="AV_121"/>
      <sheetName val="AV_221"/>
      <sheetName val="AV_321"/>
      <sheetName val="AV_421"/>
      <sheetName val="AV_521"/>
      <sheetName val="AV_621"/>
      <sheetName val="AV_721"/>
      <sheetName val="AV_821"/>
      <sheetName val="EL_B21"/>
      <sheetName val="EL_M21"/>
      <sheetName val="EL_121"/>
      <sheetName val="EL_221"/>
      <sheetName val="EL_321"/>
      <sheetName val="EL_421"/>
      <sheetName val="EL_521"/>
      <sheetName val="EL_621"/>
      <sheetName val="EL_721"/>
      <sheetName val="EL_821"/>
      <sheetName val="EL_R21"/>
      <sheetName val="EL_TR21"/>
      <sheetName val="8-_EL21"/>
      <sheetName val="FA_B21"/>
      <sheetName val="FA_G21"/>
      <sheetName val="FA_M21"/>
      <sheetName val="FA_121"/>
      <sheetName val="FA_221"/>
      <sheetName val="FA_321"/>
      <sheetName val="FA_421"/>
      <sheetName val="FA_521"/>
      <sheetName val="FA_621"/>
      <sheetName val="FA_721"/>
      <sheetName val="FA_821"/>
      <sheetName val="FA_R21"/>
      <sheetName val="9-_FA21"/>
      <sheetName val="Div__0222"/>
      <sheetName val="Div__0322"/>
      <sheetName val="Div__0422"/>
      <sheetName val="Div__0522"/>
      <sheetName val="Div__0622"/>
      <sheetName val="Div__0722"/>
      <sheetName val="Div__0822"/>
      <sheetName val="Div__0922"/>
      <sheetName val="Div__1022"/>
      <sheetName val="Div__1122"/>
      <sheetName val="Div__1222"/>
      <sheetName val="Div_1322"/>
      <sheetName val="EXTERNAL_WORKS22"/>
      <sheetName val="PRODUCTIVITY_RATE22"/>
      <sheetName val="U_R_A_-_MASONRY22"/>
      <sheetName val="U_R_A_-_PLASTERING22"/>
      <sheetName val="U_R_A_-_TILING22"/>
      <sheetName val="U_R_A_-_GRANITE22"/>
      <sheetName val="V_C_2_-_EARTHWORK22"/>
      <sheetName val="V_C_9_-_CERAMIC22"/>
      <sheetName val="V_C_9_-_FINISHES22"/>
      <sheetName val="PMWeb_data22"/>
      <sheetName val="w't_table21"/>
      <sheetName val="2_2)Revised_Cash_Flow21"/>
      <sheetName val="Elemental_Buildup21"/>
      <sheetName val="PointNo_521"/>
      <sheetName val="SS_MH22"/>
      <sheetName val="Chiet_t21"/>
      <sheetName val="Staffing_and_Rates_IA21"/>
      <sheetName val="Index_List21"/>
      <sheetName val="Type_List21"/>
      <sheetName val="File_Types21"/>
      <sheetName val="입찰내역_발주처_양식21"/>
      <sheetName val="Material_List_21"/>
      <sheetName val="PRECAST_lightconc-II23"/>
      <sheetName val="Item-_Compact19"/>
      <sheetName val="final_abstract23"/>
      <sheetName val="E_&amp;_R19"/>
      <sheetName val="B6_2_20"/>
      <sheetName val="LIST_DO_NOT_REMOVE20"/>
      <sheetName val="Division_250"/>
      <sheetName val="Division_421"/>
      <sheetName val="Division_521"/>
      <sheetName val="Division_621"/>
      <sheetName val="Division_721"/>
      <sheetName val="Division_821"/>
      <sheetName val="Division_921"/>
      <sheetName val="Division_1021"/>
      <sheetName val="Division_1221"/>
      <sheetName val="Division_1421"/>
      <sheetName val="Division_2124"/>
      <sheetName val="Division_2222"/>
      <sheetName val="Division_2321"/>
      <sheetName val="Division_2621"/>
      <sheetName val="Division_2721"/>
      <sheetName val="Division_2821"/>
      <sheetName val="Division_3121"/>
      <sheetName val="Division_3221"/>
      <sheetName val="Division_3321"/>
      <sheetName val="Summary_of_Work19"/>
      <sheetName val="Staff_Acco_19"/>
      <sheetName val="TBAL9697_-group_wise__sdpl19"/>
      <sheetName val="Employee_List19"/>
      <sheetName val="Project_Cost_Breakdown19"/>
      <sheetName val="Рабочий_лист18"/>
      <sheetName val="Rate_summary18"/>
      <sheetName val="Annex_1_Sect_3a19"/>
      <sheetName val="Annex_1_Sect_3a_119"/>
      <sheetName val="Annex_1_Sect_3b19"/>
      <sheetName val="Annex_1_Sect_3c19"/>
      <sheetName val="HOURLY_RATES19"/>
      <sheetName val="RAB_AR&amp;STR18"/>
      <sheetName val="SITE_WORK18"/>
      <sheetName val="Back_up18"/>
      <sheetName val="PT_141-_Site_A_Landscape18"/>
      <sheetName val="INDIGINEOUS_ITEMS_18"/>
      <sheetName val="Duct_Accesories18"/>
      <sheetName val="????_???_??18"/>
      <sheetName val="d-safe_DELUXE18"/>
      <sheetName val="Common_Variables18"/>
      <sheetName val="train_cash18"/>
      <sheetName val="accom_cash18"/>
      <sheetName val="Mall_waterproofing18"/>
      <sheetName val="MSCP_waterproofing18"/>
      <sheetName val="[SHOPLIST_xls]70,/0s«iÆøí¬i18"/>
      <sheetName val="Labour_&amp;_Plant18"/>
      <sheetName val="GPL_Revenu_Update18"/>
      <sheetName val="DO_NOT_TOUCH18"/>
      <sheetName val="Work_Type18"/>
      <sheetName val="[SHOPLIST_xls][SHOPLIST_xls]732"/>
      <sheetName val="Ave_wtd_rates18"/>
      <sheetName val="Debits_as_on_12_04_0818"/>
      <sheetName val="STAFFSCHED_18"/>
      <sheetName val="TRIAL_BALANCE18"/>
      <sheetName val="Geneí¬_i17"/>
      <sheetName val="PROJECT_BRIEF(EX_NEW)18"/>
      <sheetName val="Cashflow_projection13"/>
      <sheetName val="PPA_Summary14"/>
      <sheetName val="Risk_Breakdown_Structure17"/>
      <sheetName val="AREA_OF_APPLICATION17"/>
      <sheetName val="steel_total17"/>
      <sheetName val="ELE_BOQ17"/>
      <sheetName val="Area_Breakdown_PER_LEVEL_LINK13"/>
      <sheetName val="CF_Input13"/>
      <sheetName val="DATA_INPUT13"/>
      <sheetName val="Vordruck-Nr__7_1_3_D13"/>
      <sheetName val="M&amp;A_D13"/>
      <sheetName val="M&amp;A_E13"/>
      <sheetName val="M&amp;A_G13"/>
      <sheetName val="Floor_Box_15"/>
      <sheetName val="[SHOPLIST_xls]7013"/>
      <sheetName val="[SHOPLIST_xls]70,13"/>
      <sheetName val="Base_BM-rebar13"/>
      <sheetName val="Z-_GENERAL_PRICE_SUMMARY14"/>
      <sheetName val="Equipment_Rates13"/>
      <sheetName val="[SHOPLIST_xls][SHOPLIST_xls]733"/>
      <sheetName val="E_H_-_H__W_P_13"/>
      <sheetName val="E__H__Treatment_for_pile_cap13"/>
      <sheetName val="%_prog_figs_-u5_and_total14"/>
      <sheetName val="Service_Type11"/>
      <sheetName val="Contract_Division11"/>
      <sheetName val="SubContract_Type11"/>
      <sheetName val="Resumo_Empreitadas14"/>
      <sheetName val="Data_Sheet13"/>
      <sheetName val="tender_allowances13"/>
      <sheetName val="_Summary_BKG_03413"/>
      <sheetName val="BILL_3R13"/>
      <sheetName val="1_2_Staff_Schedule14"/>
      <sheetName val="[SHOPLIST_xls]/VW13"/>
      <sheetName val="[SHOPLIST_xls]/VWVU))tÏØ0__76"/>
      <sheetName val="[SHOPLIST_xls]/VWVU))tÏØ0__77"/>
      <sheetName val="BLOCK-A_(MEA_SHEET)13"/>
      <sheetName val="[SHOPLIST_xls][SHOPLIST_xls][13"/>
      <sheetName val="Materials_13"/>
      <sheetName val="Attach_4-1810"/>
      <sheetName val="Labour_Costs13"/>
      <sheetName val="Ewaan_Show_Kitchen_(2)10"/>
      <sheetName val="Cash_Flow_Working10"/>
      <sheetName val="MN_T_B_10"/>
      <sheetName val="Mix_Design14"/>
      <sheetName val="Form_613"/>
      <sheetName val="Risk_Register13"/>
      <sheetName val="Revised_Front_Page13"/>
      <sheetName val="Diff_Run01&amp;Run0213"/>
      <sheetName val="CCS_Summary13"/>
      <sheetName val="1_Carillion_Staff13"/>
      <sheetName val="_2_Staff_&amp;_Gen_labour13"/>
      <sheetName val="3_Offices13"/>
      <sheetName val="4_TempServ13"/>
      <sheetName val="__5_Temp_Wks13"/>
      <sheetName val="_6_Addn_Plant13"/>
      <sheetName val="_7__Transport13"/>
      <sheetName val="_8_Testing13"/>
      <sheetName val="9__Miscellaneous13"/>
      <sheetName val="10__Design13"/>
      <sheetName val="_11_Insurances13"/>
      <sheetName val="_12_Client_Req_13"/>
      <sheetName val="Risk_List13"/>
      <sheetName val="Track_of_Changes13"/>
      <sheetName val="Bill_8_Doors_&amp;_Windows13"/>
      <sheetName val="Bill_9_Finishes_13"/>
      <sheetName val="Bill_10_Specialities13"/>
      <sheetName val="Bill_1013"/>
      <sheetName val="Cost_Heading10"/>
      <sheetName val="2F_회의실견적(5_14_일대)6"/>
      <sheetName val="_HIT-&gt;HMC_견적(3900)6"/>
      <sheetName val="Appendix_B6"/>
      <sheetName val="PRICE_INFO10"/>
      <sheetName val="RC_SUMMARY10"/>
      <sheetName val="LABOUR_PRODUCTIVITY-TAV10"/>
      <sheetName val="MATERIAL_PRICES10"/>
      <sheetName val="P-100_MRF_DB_R110"/>
      <sheetName val="Site_Dev_BOQ13"/>
      <sheetName val="[SHOPLIST_xls]/VWVU))tÏØ0__78"/>
      <sheetName val="[SHOPLIST_xls]/VWVU))tÏØ0__79"/>
      <sheetName val="D_&amp;_W_sizes10"/>
      <sheetName val="SOPMA_DD10"/>
      <sheetName val="BOQ_(2)4"/>
      <sheetName val="LABOUR_RATE4"/>
      <sheetName val="Material_Rate4"/>
      <sheetName val="Labor_abs-PW4"/>
      <sheetName val="Labor_abs-NMR4"/>
      <sheetName val="kppl_pl4"/>
      <sheetName val="Basic_Rates4"/>
      <sheetName val="Combined_Results_4"/>
      <sheetName val="Labour_Rate_10"/>
      <sheetName val="[SHOPLIST_xls]/VWVU))tÏØ0__80"/>
      <sheetName val="[SHOPLIST_xls]70,/0s«_iÆø_í¬_13"/>
      <sheetName val="[SHOPLIST_xls]70?,/0?s«i?Æøí¬13"/>
      <sheetName val="Data_I_(2)10"/>
      <sheetName val="rEFERENCES_10"/>
      <sheetName val="Qtys_ZamZam_(Del__before)10"/>
      <sheetName val="Qtys_Relocation_(Del_before)10"/>
      <sheetName val="_Qtys_Sub_&amp;_Tents_(Del__befor10"/>
      <sheetName val="Qtys__Signages_(Del__before)10"/>
      <sheetName val="Qtys_Temporary_Passages_(Del)10"/>
      <sheetName val="_Qtys_Ser__Rooms_(Del_before)10"/>
      <sheetName val="Div_07_Thermal_&amp;_Moisture4"/>
      <sheetName val="Data_Validation4"/>
      <sheetName val="Div26_-_Elect4"/>
      <sheetName val="CHUNG_CU_CARRILON4"/>
      <sheetName val="[SHOPLIST_xls]/VWVU))tÏØ0__83"/>
      <sheetName val="Dash_board13"/>
      <sheetName val="Rates_for_public_areas2"/>
      <sheetName val="[SHOPLIST_xls][SHOPLIST_xls]734"/>
      <sheetName val="Estimate_for_approval2"/>
      <sheetName val="Tender_Docs2"/>
      <sheetName val="Miral_Emails2"/>
      <sheetName val="LOAs_(061619)2"/>
      <sheetName val="Contract_Conditions_(Tender)2"/>
      <sheetName val="Contract_Qualifications2"/>
      <sheetName val="YVPI_&amp;_GII2"/>
      <sheetName val="LOA_(live_sheet)2"/>
      <sheetName val="LOA_Log_(082419)2"/>
      <sheetName val="Key_Docs_Ref_2"/>
      <sheetName val="To_Mr__Boota_(072519)2"/>
      <sheetName val="Recon_Template2"/>
      <sheetName val="[SHOPLIST_xls]/VWVU))tÏØ0__84"/>
      <sheetName val="[SHOPLIST_xls]/VWVU))tÏØ0__85"/>
      <sheetName val="[SHOPLIST_xls]/VWVU))tÏØ0__86"/>
      <sheetName val="Drop_Down_Data2"/>
      <sheetName val="Rules_2"/>
      <sheetName val="Update_list2"/>
      <sheetName val="Sinh_Nam_systems2"/>
      <sheetName val="DIE_profile2"/>
      <sheetName val="Import_tax2"/>
      <sheetName val="TONG_HOP_VL-NC2"/>
      <sheetName val="TONGKE3p_2"/>
      <sheetName val="TH_VL,_NC,_DDHT_Thanhphuoc2"/>
      <sheetName val="DON_GIA2"/>
      <sheetName val="CHITIET_VL-NC2"/>
      <sheetName val="TH_kinh_phi2"/>
      <sheetName val="KLDT_DIEN2"/>
      <sheetName val="Dinh_muc_CP_KTCB_khac2"/>
      <sheetName val="quotation_2"/>
      <sheetName val="Bill_5_-_Carpark2"/>
      <sheetName val="BOQ_-_summary__32"/>
      <sheetName val="NKSC_thue2"/>
      <sheetName val="05__Data_Cash_Flow2"/>
      <sheetName val="MTO_REV_2(ARMOR)2"/>
      <sheetName val="L3-WBS_Mapping2"/>
      <sheetName val="BAFO_CCL_Submission2"/>
      <sheetName val="[SHOPLIST_xls][SHOPLIST_xls]/V2"/>
      <sheetName val="Core_Data2"/>
      <sheetName val="[SHOPLIST_xls]/VWVU))tÏØ0__87"/>
      <sheetName val="[SHOPLIST_xls]/VWVU))tÏØ0__93"/>
      <sheetName val="[SHOPLIST_xls][SH2"/>
      <sheetName val="[SHOPLIST_xls]70_2"/>
      <sheetName val="P1926-H2B_Pkg_2A&amp;2B2"/>
      <sheetName val="P1940-H2B_Pkg_1_Guestrooms2"/>
      <sheetName val="BOQ_1_922"/>
      <sheetName val="Abs_PMRL2"/>
      <sheetName val="SITE_WORKS1"/>
      <sheetName val="WOOD_WORK1"/>
      <sheetName val="THERMAL_&amp;_MOISTURE_1"/>
      <sheetName val="DOORS_&amp;_WINDOWS1"/>
      <sheetName val="Additional_Items1"/>
      <sheetName val="Master_data1"/>
      <sheetName val="[SHOPLIST_xls]/VWVU))tÏØ0__88"/>
      <sheetName val="Staff_OLD_1"/>
      <sheetName val="Basic_Rate1"/>
      <sheetName val="MASTER_RATE_ANALYSIS1"/>
      <sheetName val="MAIN_SUMMARY1"/>
      <sheetName val="[SHOPLIST_xls]/VWVU))tÏØ0__89"/>
      <sheetName val="[SHOPLIST_xls]/VWVU))tÏØ0__90"/>
      <sheetName val="Appendix-A_-GRAND_SUMMARY1"/>
      <sheetName val="D9_(New_Rate)1"/>
      <sheetName val="P15_Cost_Implications1"/>
      <sheetName val="P15_uPVC_ducts-Rate_Summary1"/>
      <sheetName val="P13_uPVC_ducts1"/>
      <sheetName val="P13_Mass_Concrete1"/>
      <sheetName val="P13_Imported_Fill1"/>
      <sheetName val="P14_uPVC_ducts1"/>
      <sheetName val="P14_Mass_Concrete1"/>
      <sheetName val="P14_Imported_Fill1"/>
      <sheetName val="P14_Sand_bed_to_cable1"/>
      <sheetName val="P15_uPVC_ducts1"/>
      <sheetName val="Cumulative_Rail_1"/>
      <sheetName val="[SHOPLIST_xls]70,/0s«iÆøí¬2"/>
      <sheetName val="Bill_No_11"/>
      <sheetName val="Portfolio_List1"/>
      <sheetName val="Quotation_FM_administration1"/>
      <sheetName val="Quotation_Visitor_and_Sec1"/>
      <sheetName val="Service_Charge1"/>
      <sheetName val="CABLES_1"/>
      <sheetName val="Quotation_Offices_108,9,10,11)1"/>
      <sheetName val="Quotation_modification1"/>
      <sheetName val="DIV_01_General_Requirements1"/>
      <sheetName val="Bill_(1)_Main_Building1"/>
      <sheetName val="Bill_(2)_General_Site_&amp;_Parkin1"/>
      <sheetName val="wd_points1"/>
      <sheetName val="Bill_(3)_Guest_House1"/>
      <sheetName val="Bill_(4)_Family_Buildings1"/>
      <sheetName val="Bill_(5)_Villa_Buildings1"/>
      <sheetName val="Bill_(6)_Entrance_Building1"/>
      <sheetName val="Bill_(7)_Masjid1"/>
      <sheetName val="Bill_(8)_Auditorium1"/>
      <sheetName val="Bill_(9)_Site_Prep__&amp;_Roadway1"/>
      <sheetName val="Summary_Cost1"/>
      <sheetName val="lighting_points1"/>
      <sheetName val="ESTIMATE_(2)1"/>
      <sheetName val="COM_Summary1"/>
      <sheetName val="L_(4)1"/>
      <sheetName val="Initial_Data1"/>
      <sheetName val="Package_Status1"/>
      <sheetName val="_Estimate__"/>
      <sheetName val="Equip_"/>
      <sheetName val="Account_Codes"/>
      <sheetName val="BUAs_and_Sales_Forecast"/>
      <sheetName val="Lagoons_Breakdown_Prices"/>
      <sheetName val="Cover_HW_Z2_"/>
      <sheetName val="TOTAL_WORK"/>
      <sheetName val="part_3"/>
      <sheetName val="pile_Length_for_Easter_fence"/>
      <sheetName val="Div_10-Specialities_"/>
      <sheetName val="MALE_&amp;_FEMALE_"/>
      <sheetName val="Div_Summary"/>
      <sheetName val="GFA_HQ_Building34"/>
      <sheetName val="GFA_Conference33"/>
      <sheetName val="BQ_External33"/>
      <sheetName val="Projet,_methodes_&amp;_couts31"/>
      <sheetName val="Risques_majeurs_&amp;_Frais_Ind_31"/>
      <sheetName val="Penthouse_Apartment32"/>
      <sheetName val="LABOUR_HISTOGRAM33"/>
      <sheetName val="StattCo_yCharges32"/>
      <sheetName val="Chiet_tinh_dz2232"/>
      <sheetName val="Chiet_tinh_dz3532"/>
      <sheetName val="Raw_Data32"/>
      <sheetName val="CT_Thang_Mo32"/>
      <sheetName val="@risk_rents_and_incentives32"/>
      <sheetName val="Car_park_lease32"/>
      <sheetName val="Net_rent_analysis32"/>
      <sheetName val="Poz-1_32"/>
      <sheetName val="Lab_Cum_Hist32"/>
      <sheetName val="Graph_Data_(DO_NOT_PRINT)32"/>
      <sheetName val="budget_summary_(2)31"/>
      <sheetName val="Budget_Analysis_Summary31"/>
      <sheetName val="Bill_No__232"/>
      <sheetName val="LEVEL_SHEET32"/>
      <sheetName val="SPT_vs_PHI32"/>
      <sheetName val="CT__PL31"/>
      <sheetName val="FOL_-_Bar32"/>
      <sheetName val="Customize_Your_Invoice32"/>
      <sheetName val="HVAC_BoQ32"/>
      <sheetName val="Tender_Summary32"/>
      <sheetName val="Insurance_Ext32"/>
      <sheetName val="Top_sheet31"/>
      <sheetName val="intr_stool_brkup31"/>
      <sheetName val="PROJECT_BRIEF29"/>
      <sheetName val="Body_Sheet31"/>
      <sheetName val="1_0_Executive_Summary31"/>
      <sheetName val="2_Div_14_29"/>
      <sheetName val="Rate_analysis18"/>
      <sheetName val="Bill_230"/>
      <sheetName val="Ap_A29"/>
      <sheetName val="Bill_129"/>
      <sheetName val="Bill_329"/>
      <sheetName val="Bill_429"/>
      <sheetName val="Bill_529"/>
      <sheetName val="Bill_629"/>
      <sheetName val="Bill_729"/>
      <sheetName val="SHOPLIST_xls28"/>
      <sheetName val="C_(3)29"/>
      <sheetName val="Invoice_Summary28"/>
      <sheetName val="beam-reinft-IIInd_floor28"/>
      <sheetName val="Dubai_golf28"/>
      <sheetName val="POWER_ASSUMPTIONS28"/>
      <sheetName val="beam-reinft-machine_rm28"/>
      <sheetName val="Civil_Boq27"/>
      <sheetName val="WITHOUT_C&amp;I_PROFIT_(3)27"/>
      <sheetName val="Activity_List27"/>
      <sheetName val="Softscape_Buildup27"/>
      <sheetName val="Mat'l_Rate27"/>
      <sheetName val="HIRED_LABOUR_CODE25"/>
      <sheetName val="PA-_Consutant_25"/>
      <sheetName val="foot-slab_reinft25"/>
      <sheetName val="DETAILED__BOQ25"/>
      <sheetName val="M-Book_for_Conc25"/>
      <sheetName val="M-Book_for_FW25"/>
      <sheetName val="BILL_COV25"/>
      <sheetName val="Ra__stair25"/>
      <sheetName val="VALVE_CHAMBERS24"/>
      <sheetName val="Fire_Hydrants24"/>
      <sheetName val="B_GATE_VALVE24"/>
      <sheetName val="Sub_G1_Fire24"/>
      <sheetName val="Sub_G12_Fire24"/>
      <sheetName val="Day_work24"/>
      <sheetName val="Materials_Cost(PCC)24"/>
      <sheetName val="India_F&amp;S_Template24"/>
      <sheetName val="IO_LIST24"/>
      <sheetName val="Material_24"/>
      <sheetName val="Quote_Sheet24"/>
      <sheetName val="Eq__Mobilization23"/>
      <sheetName val="Working_for_RCC23"/>
      <sheetName val="B185-B-9_123"/>
      <sheetName val="B185-B-9_223"/>
      <sheetName val="BOQ_Direct_selling_cost24"/>
      <sheetName val="CHART_OF_ACCOUNTS23"/>
      <sheetName val="E-Bill_No_6_A-O23"/>
      <sheetName val="B09_123"/>
      <sheetName val="bill_nb2-Plumbing_&amp;_Drainag22"/>
      <sheetName val="Pl_&amp;_Dr_B22"/>
      <sheetName val="Pl_&amp;_Dr_G22"/>
      <sheetName val="Pl_&amp;_Dr_M22"/>
      <sheetName val="Pl_&amp;_Dr_122"/>
      <sheetName val="Pl_&amp;_Dr_222"/>
      <sheetName val="Pl_&amp;_Dr_322"/>
      <sheetName val="Pl_&amp;_Dr_422"/>
      <sheetName val="Pl_&amp;_Dr_522"/>
      <sheetName val="Pl_&amp;_Dr_622"/>
      <sheetName val="Pl_&amp;_Dr_722"/>
      <sheetName val="Pl_&amp;_Dr_822"/>
      <sheetName val="Pl_&amp;_Dr_R22"/>
      <sheetName val="FF_B22"/>
      <sheetName val="FF_G22"/>
      <sheetName val="FF_M22"/>
      <sheetName val="FF_122"/>
      <sheetName val="FF_2_22"/>
      <sheetName val="FF_322"/>
      <sheetName val="FF_422"/>
      <sheetName val="FF_522"/>
      <sheetName val="FF_6_22"/>
      <sheetName val="FF_722"/>
      <sheetName val="FF_822"/>
      <sheetName val="FF_R22"/>
      <sheetName val="bill_nb3-FF22"/>
      <sheetName val="HVAC_B22"/>
      <sheetName val="HVAC_G22"/>
      <sheetName val="HVAC_M22"/>
      <sheetName val="HVAC_122"/>
      <sheetName val="HVAC_222"/>
      <sheetName val="HVAC_322"/>
      <sheetName val="HVAC_422"/>
      <sheetName val="HVAC_522"/>
      <sheetName val="HVAC_622"/>
      <sheetName val="HVAC_722"/>
      <sheetName val="HVAC_822"/>
      <sheetName val="HVAC_R22"/>
      <sheetName val="bill_nb4-HVAC22"/>
      <sheetName val="SC_B22"/>
      <sheetName val="SC_G22"/>
      <sheetName val="SC_M22"/>
      <sheetName val="SC_122"/>
      <sheetName val="SC_222"/>
      <sheetName val="SC_322"/>
      <sheetName val="SC_422"/>
      <sheetName val="SC_522"/>
      <sheetName val="SC_622"/>
      <sheetName val="SC_722"/>
      <sheetName val="SC_822"/>
      <sheetName val="SC_R22"/>
      <sheetName val="AV_B22"/>
      <sheetName val="AV_G22"/>
      <sheetName val="AV_M22"/>
      <sheetName val="AV_122"/>
      <sheetName val="AV_222"/>
      <sheetName val="AV_322"/>
      <sheetName val="AV_422"/>
      <sheetName val="AV_522"/>
      <sheetName val="AV_622"/>
      <sheetName val="AV_722"/>
      <sheetName val="AV_822"/>
      <sheetName val="EL_B22"/>
      <sheetName val="EL_M22"/>
      <sheetName val="EL_122"/>
      <sheetName val="EL_222"/>
      <sheetName val="EL_322"/>
      <sheetName val="EL_422"/>
      <sheetName val="EL_522"/>
      <sheetName val="EL_622"/>
      <sheetName val="EL_722"/>
      <sheetName val="EL_822"/>
      <sheetName val="EL_R22"/>
      <sheetName val="EL_TR22"/>
      <sheetName val="8-_EL22"/>
      <sheetName val="FA_B22"/>
      <sheetName val="FA_G22"/>
      <sheetName val="FA_M22"/>
      <sheetName val="FA_122"/>
      <sheetName val="FA_222"/>
      <sheetName val="FA_322"/>
      <sheetName val="FA_422"/>
      <sheetName val="FA_522"/>
      <sheetName val="FA_622"/>
      <sheetName val="FA_722"/>
      <sheetName val="FA_822"/>
      <sheetName val="FA_R22"/>
      <sheetName val="9-_FA22"/>
      <sheetName val="Div__0223"/>
      <sheetName val="Div__0323"/>
      <sheetName val="Div__0423"/>
      <sheetName val="Div__0523"/>
      <sheetName val="Div__0623"/>
      <sheetName val="Div__0723"/>
      <sheetName val="Div__0823"/>
      <sheetName val="Div__0923"/>
      <sheetName val="Div__1023"/>
      <sheetName val="Div__1123"/>
      <sheetName val="Div__1223"/>
      <sheetName val="Div_1323"/>
      <sheetName val="EXTERNAL_WORKS23"/>
      <sheetName val="PRODUCTIVITY_RATE23"/>
      <sheetName val="U_R_A_-_MASONRY23"/>
      <sheetName val="U_R_A_-_PLASTERING23"/>
      <sheetName val="U_R_A_-_TILING23"/>
      <sheetName val="U_R_A_-_GRANITE23"/>
      <sheetName val="V_C_2_-_EARTHWORK23"/>
      <sheetName val="V_C_9_-_CERAMIC23"/>
      <sheetName val="V_C_9_-_FINISHES23"/>
      <sheetName val="PMWeb_data23"/>
      <sheetName val="w't_table22"/>
      <sheetName val="2_2)Revised_Cash_Flow22"/>
      <sheetName val="Elemental_Buildup22"/>
      <sheetName val="PointNo_522"/>
      <sheetName val="SS_MH23"/>
      <sheetName val="Chiet_t22"/>
      <sheetName val="Staffing_and_Rates_IA22"/>
      <sheetName val="Index_List22"/>
      <sheetName val="Type_List22"/>
      <sheetName val="File_Types22"/>
      <sheetName val="입찰내역_발주처_양식22"/>
      <sheetName val="Material_List_22"/>
      <sheetName val="PRECAST_lightconc-II24"/>
      <sheetName val="Item-_Compact20"/>
      <sheetName val="final_abstract24"/>
      <sheetName val="E_&amp;_R20"/>
      <sheetName val="B6_2_21"/>
      <sheetName val="LIST_DO_NOT_REMOVE21"/>
      <sheetName val="Division_251"/>
      <sheetName val="Division_422"/>
      <sheetName val="Division_522"/>
      <sheetName val="Division_622"/>
      <sheetName val="Division_722"/>
      <sheetName val="Division_822"/>
      <sheetName val="Division_922"/>
      <sheetName val="Division_1022"/>
      <sheetName val="Division_1222"/>
      <sheetName val="Division_1422"/>
      <sheetName val="Division_2125"/>
      <sheetName val="Division_2223"/>
      <sheetName val="Division_2322"/>
      <sheetName val="Division_2622"/>
      <sheetName val="Division_2722"/>
      <sheetName val="Division_2822"/>
      <sheetName val="Division_3122"/>
      <sheetName val="Division_3222"/>
      <sheetName val="Division_3322"/>
      <sheetName val="Summary_of_Work20"/>
      <sheetName val="Staff_Acco_20"/>
      <sheetName val="TBAL9697_-group_wise__sdpl20"/>
      <sheetName val="Employee_List20"/>
      <sheetName val="Project_Cost_Breakdown20"/>
      <sheetName val="Рабочий_лист19"/>
      <sheetName val="Rate_summary19"/>
      <sheetName val="Annex_1_Sect_3a20"/>
      <sheetName val="Annex_1_Sect_3a_120"/>
      <sheetName val="Annex_1_Sect_3b20"/>
      <sheetName val="Annex_1_Sect_3c20"/>
      <sheetName val="HOURLY_RATES20"/>
      <sheetName val="RAB_AR&amp;STR19"/>
      <sheetName val="SITE_WORK19"/>
      <sheetName val="Back_up19"/>
      <sheetName val="PT_141-_Site_A_Landscape19"/>
      <sheetName val="INDIGINEOUS_ITEMS_19"/>
      <sheetName val="Duct_Accesories19"/>
      <sheetName val="????_???_??19"/>
      <sheetName val="d-safe_DELUXE19"/>
      <sheetName val="Common_Variables19"/>
      <sheetName val="train_cash19"/>
      <sheetName val="accom_cash19"/>
      <sheetName val="Mall_waterproofing19"/>
      <sheetName val="MSCP_waterproofing19"/>
      <sheetName val="[SHOPLIST_xls]70,/0s«iÆøí¬i19"/>
      <sheetName val="Labour_&amp;_Plant19"/>
      <sheetName val="GPL_Revenu_Update19"/>
      <sheetName val="DO_NOT_TOUCH19"/>
      <sheetName val="Work_Type19"/>
      <sheetName val="[SHOPLIST_xls][SHOPLIST_xls]735"/>
      <sheetName val="Ave_wtd_rates19"/>
      <sheetName val="Debits_as_on_12_04_0819"/>
      <sheetName val="STAFFSCHED_19"/>
      <sheetName val="TRIAL_BALANCE19"/>
      <sheetName val="Geneí¬_i18"/>
      <sheetName val="PROJECT_BRIEF(EX_NEW)19"/>
      <sheetName val="Cashflow_projection14"/>
      <sheetName val="PPA_Summary15"/>
      <sheetName val="Risk_Breakdown_Structure18"/>
      <sheetName val="AREA_OF_APPLICATION18"/>
      <sheetName val="steel_total18"/>
      <sheetName val="ELE_BOQ18"/>
      <sheetName val="Area_Breakdown_PER_LEVEL_LINK14"/>
      <sheetName val="CF_Input14"/>
      <sheetName val="DATA_INPUT14"/>
      <sheetName val="Vordruck-Nr__7_1_3_D14"/>
      <sheetName val="M&amp;A_D14"/>
      <sheetName val="M&amp;A_E14"/>
      <sheetName val="M&amp;A_G14"/>
      <sheetName val="Floor_Box_16"/>
      <sheetName val="[SHOPLIST_xls]7014"/>
      <sheetName val="[SHOPLIST_xls]70,14"/>
      <sheetName val="Base_BM-rebar14"/>
      <sheetName val="Z-_GENERAL_PRICE_SUMMARY15"/>
      <sheetName val="Equipment_Rates14"/>
      <sheetName val="[SHOPLIST_xls][SHOPLIST_xls]736"/>
      <sheetName val="E_H_-_H__W_P_14"/>
      <sheetName val="E__H__Treatment_for_pile_cap14"/>
      <sheetName val="%_prog_figs_-u5_and_total15"/>
      <sheetName val="Service_Type12"/>
      <sheetName val="Contract_Division12"/>
      <sheetName val="SubContract_Type12"/>
      <sheetName val="_SHOPLIST_xls_7011"/>
      <sheetName val="Resumo_Empreitadas15"/>
      <sheetName val="Data_Sheet14"/>
      <sheetName val="tender_allowances14"/>
      <sheetName val="_Summary_BKG_03414"/>
      <sheetName val="BILL_3R14"/>
      <sheetName val="1_2_Staff_Schedule15"/>
      <sheetName val="[SHOPLIST_xls]/VW14"/>
      <sheetName val="[SHOPLIST_xls]/VWVU))tÏØ0__94"/>
      <sheetName val="[SHOPLIST_xls]/VWVU))tÏØ0__95"/>
      <sheetName val="BLOCK-A_(MEA_SHEET)14"/>
      <sheetName val="[SHOPLIST_xls][SHOPLIST_xls][14"/>
      <sheetName val="Materials_14"/>
      <sheetName val="Attach_4-1811"/>
      <sheetName val="Labour_Costs14"/>
      <sheetName val="Ewaan_Show_Kitchen_(2)11"/>
      <sheetName val="Cash_Flow_Working11"/>
      <sheetName val="MN_T_B_11"/>
      <sheetName val="Mix_Design15"/>
      <sheetName val="Form_614"/>
      <sheetName val="Risk_Register14"/>
      <sheetName val="Revised_Front_Page14"/>
      <sheetName val="Diff_Run01&amp;Run0214"/>
      <sheetName val="CCS_Summary14"/>
      <sheetName val="1_Carillion_Staff14"/>
      <sheetName val="_2_Staff_&amp;_Gen_labour14"/>
      <sheetName val="3_Offices14"/>
      <sheetName val="4_TempServ14"/>
      <sheetName val="__5_Temp_Wks14"/>
      <sheetName val="_6_Addn_Plant14"/>
      <sheetName val="_7__Transport14"/>
      <sheetName val="_8_Testing14"/>
      <sheetName val="9__Miscellaneous14"/>
      <sheetName val="10__Design14"/>
      <sheetName val="_11_Insurances14"/>
      <sheetName val="_12_Client_Req_14"/>
      <sheetName val="Risk_List14"/>
      <sheetName val="Track_of_Changes14"/>
      <sheetName val="Bill_8_Doors_&amp;_Windows14"/>
      <sheetName val="Bill_9_Finishes_14"/>
      <sheetName val="Bill_10_Specialities14"/>
      <sheetName val="Bill_1014"/>
      <sheetName val="Cost_Heading11"/>
      <sheetName val="2F_회의실견적(5_14_일대)7"/>
      <sheetName val="_HIT-&gt;HMC_견적(3900)7"/>
      <sheetName val="Appendix_B7"/>
      <sheetName val="PRICE_INFO11"/>
      <sheetName val="RC_SUMMARY11"/>
      <sheetName val="LABOUR_PRODUCTIVITY-TAV11"/>
      <sheetName val="MATERIAL_PRICES11"/>
      <sheetName val="P-100_MRF_DB_R111"/>
      <sheetName val="Site_Dev_BOQ14"/>
      <sheetName val="[SHOPLIST_xls]/VWVU))tÏØ0__96"/>
      <sheetName val="[SHOPLIST_xls]/VWVU))tÏØ0__97"/>
      <sheetName val="D_&amp;_W_sizes11"/>
      <sheetName val="SOPMA_DD11"/>
      <sheetName val="BOQ_(2)5"/>
      <sheetName val="LABOUR_RATE5"/>
      <sheetName val="Material_Rate5"/>
      <sheetName val="Labor_abs-PW5"/>
      <sheetName val="Labor_abs-NMR5"/>
      <sheetName val="kppl_pl5"/>
      <sheetName val="Basic_Rates5"/>
      <sheetName val="Combined_Results_5"/>
      <sheetName val="Labour_Rate_11"/>
      <sheetName val="[SHOPLIST_xls]/VWVU))tÏØ0__98"/>
      <sheetName val="[SHOPLIST_xls]70,/0s«_iÆø_í¬_14"/>
      <sheetName val="[SHOPLIST_xls]70?,/0?s«i?Æøí¬14"/>
      <sheetName val="Data_I_(2)11"/>
      <sheetName val="rEFERENCES_11"/>
      <sheetName val="1_-_Main_Building4"/>
      <sheetName val="1_-_Summary4"/>
      <sheetName val="2_-_Landscaping_Works4"/>
      <sheetName val="2_-_Summary4"/>
      <sheetName val="4_-_Bldg_Infra4"/>
      <sheetName val="4_-_Summary4"/>
      <sheetName val="Qtys_ZamZam_(Del__before)11"/>
      <sheetName val="Qtys_Relocation_(Del_before)11"/>
      <sheetName val="_Qtys_Sub_&amp;_Tents_(Del__befor11"/>
      <sheetName val="Qtys__Signages_(Del__before)11"/>
      <sheetName val="Qtys_Temporary_Passages_(Del)11"/>
      <sheetName val="_Qtys_Ser__Rooms_(Del_before)11"/>
      <sheetName val="Asset_Allocation_(CR)4"/>
      <sheetName val="Project_Benchmarking4"/>
      <sheetName val="Dashboard_(1)4"/>
      <sheetName val="VO_Agreed_to_Unifier_Sum4"/>
      <sheetName val="VO_Not_yet_Agreed_to_Unifier4"/>
      <sheetName val="VO_Anticipated_to_Unifier4"/>
      <sheetName val="EW_to_Unifier4"/>
      <sheetName val="Prov_Sums4"/>
      <sheetName val="Other_Amounts4"/>
      <sheetName val="Div_07_Thermal_&amp;_Moisture5"/>
      <sheetName val="Data_Validation5"/>
      <sheetName val="Div26_-_Elect5"/>
      <sheetName val="CHUNG_CU_CARRILON5"/>
      <sheetName val="[SHOPLIST_xls]/VWVU))tÏØ0__99"/>
      <sheetName val="New_Rates3"/>
      <sheetName val="Labour_Rates3"/>
      <sheetName val="Status_3"/>
      <sheetName val="CLIENT_BUDGET3"/>
      <sheetName val="Reco-June_20193"/>
      <sheetName val="REMINING_PROGRESS3"/>
      <sheetName val="OS&amp;E__IT3"/>
      <sheetName val="PAID_AMOUNT3"/>
      <sheetName val="IPA_213"/>
      <sheetName val="Order_by_owner3"/>
      <sheetName val="PERLIM__Sammary3"/>
      <sheetName val="RECOVER_OF_DOUBLE_PAYMENT3"/>
      <sheetName val="rathath_al_matar3"/>
      <sheetName val="INTERNAL_LINE_3"/>
      <sheetName val="MINOVA_AL_DEYAR3"/>
      <sheetName val="BLUE_RHINE3"/>
      <sheetName val="NATIONAL_PAINT3"/>
      <sheetName val="FIRE_RATED3"/>
      <sheetName val="2_Plex4"/>
      <sheetName val="Sheet1_(2)4"/>
      <sheetName val="4_Plex4"/>
      <sheetName val="6_Plex_4"/>
      <sheetName val="Detailed_Summary4"/>
      <sheetName val="Sheet1_(3)4"/>
      <sheetName val="Sheet1_(4)4"/>
      <sheetName val="Dash_board14"/>
      <sheetName val="CIF_COST_ITEM3"/>
      <sheetName val="Rates_for_public_areas3"/>
      <sheetName val="[SHOPLIST_xls][SHOPLIST_xls]737"/>
      <sheetName val="Estimate_for_approval3"/>
      <sheetName val="Balance_Sheet3"/>
      <sheetName val="B-3_2_EB3"/>
      <sheetName val="Trade_Summary3"/>
      <sheetName val="AOP_Summary-25"/>
      <sheetName val="Summary_3"/>
      <sheetName val="B04-A_-_DIA_SUDEER3"/>
      <sheetName val="04D_-_Tanmyat3"/>
      <sheetName val="13-_B04-B_&amp;_C3"/>
      <sheetName val="_SITE_09_B04-B&amp;C-AFAQ3"/>
      <sheetName val="Tender_Docs3"/>
      <sheetName val="Miral_Emails3"/>
      <sheetName val="LOAs_(061619)3"/>
      <sheetName val="Contract_Conditions_(Tender)3"/>
      <sheetName val="Contract_Qualifications3"/>
      <sheetName val="YVPI_&amp;_GII3"/>
      <sheetName val="LOA_(live_sheet)3"/>
      <sheetName val="LOA_Log_(082419)3"/>
      <sheetName val="Key_Docs_Ref_3"/>
      <sheetName val="To_Mr__Boota_(072519)3"/>
      <sheetName val="Sec__A-PQ4"/>
      <sheetName val="Preamble_B4"/>
      <sheetName val="Sec__C-Dayworks4"/>
      <sheetName val="d5_4"/>
      <sheetName val="Sheet_Index3"/>
      <sheetName val="Status_Summary4"/>
      <sheetName val="CONSTRUCTION_COMPONENT3"/>
      <sheetName val="Recon_Template3"/>
      <sheetName val="[SHOPLIST_xls]/VWVU))tÏØ0_100"/>
      <sheetName val="[SHOPLIST_xls]/VWVU))tÏØ0_101"/>
      <sheetName val="[SHOPLIST_xls]/VWVU))tÏØ0_102"/>
      <sheetName val="Drop_Down_Data3"/>
      <sheetName val="Rules_3"/>
      <sheetName val="Update_list3"/>
      <sheetName val="Sinh_Nam_systems3"/>
      <sheetName val="DIE_profile3"/>
      <sheetName val="Import_tax3"/>
      <sheetName val="TONG_HOP_VL-NC3"/>
      <sheetName val="TONGKE3p_3"/>
      <sheetName val="TH_VL,_NC,_DDHT_Thanhphuoc3"/>
      <sheetName val="DON_GIA3"/>
      <sheetName val="CHITIET_VL-NC3"/>
      <sheetName val="TH_kinh_phi3"/>
      <sheetName val="KLDT_DIEN3"/>
      <sheetName val="Dinh_muc_CP_KTCB_khac3"/>
      <sheetName val="quotation_3"/>
      <sheetName val="Bill_5_-_Carpark3"/>
      <sheetName val="BOQ_-_summary__33"/>
      <sheetName val="NKSC_thue3"/>
      <sheetName val="05__Data_Cash_Flow3"/>
      <sheetName val="MTO_REV_2(ARMOR)3"/>
      <sheetName val="L3-WBS_Mapping3"/>
      <sheetName val="BAFO_CCL_Submission3"/>
      <sheetName val="[SHOPLIST_xls][SHOPLIST_xls]/V3"/>
      <sheetName val="Core_Data3"/>
      <sheetName val="[SHOPLIST_xls]/VWVU))tÏØ0_103"/>
      <sheetName val="[SHOPLIST_xls]/VWVU))tÏØ0_104"/>
      <sheetName val="[SHOPLIST_xls][SH3"/>
      <sheetName val="[SHOPLIST_xls]70_3"/>
      <sheetName val="P1926-H2B_Pkg_2A&amp;2B3"/>
      <sheetName val="P1940-H2B_Pkg_1_Guestrooms3"/>
      <sheetName val="BOQ_1_923"/>
      <sheetName val="Abs_PMRL3"/>
      <sheetName val="SITE_WORKS2"/>
      <sheetName val="WOOD_WORK2"/>
      <sheetName val="THERMAL_&amp;_MOISTURE_2"/>
      <sheetName val="DOORS_&amp;_WINDOWS2"/>
      <sheetName val="Additional_Items2"/>
      <sheetName val="Master_data2"/>
      <sheetName val="[SHOPLIST_xls]/VWVU))tÏØ0_105"/>
      <sheetName val="Staff_OLD_2"/>
      <sheetName val="Basic_Rate2"/>
      <sheetName val="MASTER_RATE_ANALYSIS2"/>
      <sheetName val="MAIN_SUMMARY2"/>
      <sheetName val="[SHOPLIST_xls]/VWVU))tÏØ0_106"/>
      <sheetName val="[SHOPLIST_xls]/VWVU))tÏØ0_107"/>
      <sheetName val="Appendix-A_-GRAND_SUMMARY2"/>
      <sheetName val="D9_(New_Rate)2"/>
      <sheetName val="Joseph_Record2"/>
      <sheetName val="P15_Cost_Implications2"/>
      <sheetName val="P15_uPVC_ducts-Rate_Summary2"/>
      <sheetName val="P13_uPVC_ducts2"/>
      <sheetName val="P13_Mass_Concrete2"/>
      <sheetName val="P13_Imported_Fill2"/>
      <sheetName val="P14_uPVC_ducts2"/>
      <sheetName val="P14_Mass_Concrete2"/>
      <sheetName val="P14_Imported_Fill2"/>
      <sheetName val="P14_Sand_bed_to_cable2"/>
      <sheetName val="P15_uPVC_ducts2"/>
      <sheetName val="Cumulative_Rail_2"/>
      <sheetName val="TB_ALJADA2"/>
      <sheetName val="Plot_Area2"/>
      <sheetName val="Closing_entries2"/>
      <sheetName val="Executive_Summary2"/>
      <sheetName val="Sales_Tracking_Report_(STR)2"/>
      <sheetName val="Blocking_Tracking_Report_(BTR)2"/>
      <sheetName val="[SHOPLIST_xls]70,/0s«iÆøí¬3"/>
      <sheetName val="Bill_No_12"/>
      <sheetName val="Portfolio_List2"/>
      <sheetName val="Quotation_FM_administration2"/>
      <sheetName val="Quotation_Visitor_and_Sec2"/>
      <sheetName val="Service_Charge2"/>
      <sheetName val="CABLES_2"/>
      <sheetName val="Quotation_Offices_108,9,10,11)2"/>
      <sheetName val="Quotation_modification2"/>
      <sheetName val="DIV_01_General_Requirements2"/>
      <sheetName val="Bill_(1)_Main_Building2"/>
      <sheetName val="Bill_(2)_General_Site_&amp;_Parkin2"/>
      <sheetName val="wd_points2"/>
      <sheetName val="Bill_(3)_Guest_House2"/>
      <sheetName val="Bill_(4)_Family_Buildings2"/>
      <sheetName val="Bill_(5)_Villa_Buildings2"/>
      <sheetName val="Bill_(6)_Entrance_Building2"/>
      <sheetName val="Bill_(7)_Masjid2"/>
      <sheetName val="Bill_(8)_Auditorium2"/>
      <sheetName val="Bill_(9)_Site_Prep__&amp;_Roadway2"/>
      <sheetName val="Summary_Cost2"/>
      <sheetName val="lighting_points2"/>
      <sheetName val="ESTIMATE_(2)2"/>
      <sheetName val="COM_Summary2"/>
      <sheetName val="L_(4)2"/>
      <sheetName val="Initial_Data2"/>
      <sheetName val="Package_Status2"/>
      <sheetName val="개시대사_(2)1"/>
      <sheetName val="Other_Cost_Norms1"/>
      <sheetName val="_Estimate__1"/>
      <sheetName val="Equip_1"/>
      <sheetName val="6_2_Floor_Finishes1"/>
      <sheetName val="Account_Codes1"/>
      <sheetName val="Ref_Arch1"/>
      <sheetName val="Data_1"/>
      <sheetName val="WATER_DUCT_-_IC_211"/>
      <sheetName val="Asset_Desc1"/>
      <sheetName val="BUAs_and_Sales_Forecast1"/>
      <sheetName val="Lagoons_Breakdown_Prices1"/>
      <sheetName val="Cover_HW_Z2_1"/>
      <sheetName val="TOTAL_WORK1"/>
      <sheetName val="part_31"/>
      <sheetName val="pile_Length_for_Easter_fence1"/>
      <sheetName val="Div_10-Specialities_1"/>
      <sheetName val="MALE_&amp;_FEMALE_1"/>
      <sheetName val="Div_Summary1"/>
      <sheetName val="Drop_down1"/>
      <sheetName val="BREAKDOWN"/>
      <sheetName val="_boaboard_(1)"/>
      <sheetName val="Detail_Page"/>
      <sheetName val="HVAC"/>
      <sheetName val="HVAC-Qty"/>
      <sheetName val="RBD-AHU"/>
      <sheetName val="RBD ENG"/>
      <sheetName val="RBD-EX-RF-01"/>
      <sheetName val="RBD SLD.RLD"/>
      <sheetName val="RBD-VAV"/>
      <sheetName val="V.Summary"/>
      <sheetName val="FSA"/>
      <sheetName val="Rectangular Duct"/>
      <sheetName val="Reference"/>
      <sheetName val="SUBS SUM"/>
      <sheetName val="BoQ(2)"/>
      <sheetName val="tower and monopoles "/>
      <sheetName val="Administrative Prices"/>
      <sheetName val="10"/>
      <sheetName val="11A"/>
      <sheetName val="11B "/>
      <sheetName val="12A"/>
      <sheetName val="12B"/>
      <sheetName val="2A"/>
      <sheetName val="2B"/>
      <sheetName val="2C"/>
      <sheetName val="2D"/>
      <sheetName val="2E"/>
      <sheetName val="2F"/>
      <sheetName val="2G"/>
      <sheetName val="2H"/>
      <sheetName val="3A"/>
      <sheetName val="3B"/>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13"/>
      <sheetName val="14"/>
      <sheetName val="EATON SUMMARY"/>
      <sheetName val="Outline Cost - Five star Hotel"/>
      <sheetName val="Insts"/>
      <sheetName val="MG"/>
      <sheetName val="TB"/>
      <sheetName val="Field Values"/>
      <sheetName val="Balustrade"/>
      <sheetName val="CFForecast detail"/>
      <sheetName val="Mat.Cost"/>
      <sheetName val="Measurements"/>
      <sheetName val="Flooring"/>
      <sheetName val="Ceilings"/>
      <sheetName val="ACAD Finishes"/>
      <sheetName val="Site Details"/>
      <sheetName val="Chair"/>
      <sheetName val="Site Area Statement"/>
      <sheetName val="Doors"/>
      <sheetName val="GM &amp; TA"/>
      <sheetName val="Macro"/>
      <sheetName val="Scaff-Rose"/>
      <sheetName val="10. &amp; 11. Rate Code &amp; BQ"/>
      <sheetName val="EATON_SUMMARY"/>
      <sheetName val="Outline_Cost_-_Five_star_Hotel"/>
      <sheetName val="sept-plan"/>
      <sheetName val="P&amp;LSum"/>
      <sheetName val="key dates"/>
      <sheetName val="Actuals"/>
      <sheetName val="Basement Budget"/>
      <sheetName val="Income Statement"/>
      <sheetName val="[SHOPLIST_xls]/VW"/>
      <sheetName val="Cost Heaࡤing"/>
      <sheetName val="beam-reinft"/>
      <sheetName val="[SHOPLIST.xls]/VWVU))tÏØ0__20"/>
      <sheetName val="C-1"/>
      <sheetName val="PC "/>
      <sheetName val="Val"/>
      <sheetName val="App - A "/>
      <sheetName val="App- B "/>
      <sheetName val="App - C "/>
      <sheetName val="App - D "/>
      <sheetName val="App - E "/>
      <sheetName val="App - F"/>
      <sheetName val="App - G "/>
      <sheetName val="App - H"/>
      <sheetName val="2"/>
      <sheetName val="7"/>
      <sheetName val="8"/>
      <sheetName val="9"/>
      <sheetName val="15"/>
      <sheetName val="16"/>
      <sheetName val="17"/>
      <sheetName val="18"/>
      <sheetName val="C-2"/>
      <sheetName val="Concrete Breakdown"/>
      <sheetName val="Masonry Breakdown"/>
      <sheetName val="6"/>
      <sheetName val="FLOOR_AND_CEILING"/>
      <sheetName val="area_comp_2011_01_18_(2)"/>
      <sheetName val="drop_down_lists"/>
      <sheetName val="PH_5"/>
      <sheetName val="[SHOPLIST_xls]70___0_s__i_____2"/>
      <sheetName val="[SHOPLIST_xls]_VW__VU_________2"/>
      <sheetName val="[SHOPLIST_xls]_VW__VU_________3"/>
      <sheetName val="[SHOPLIST_xls]70_x005f_x0000___0_x0_2"/>
      <sheetName val="[SHOPLIST.xls]70___0_s__i____23"/>
      <sheetName val="[SHOPLIST.xls]_VW__VU________16"/>
      <sheetName val="[SHOPLIST.xls]70___0_s__i____24"/>
      <sheetName val="[SHOPLIST.xls]70_x005f_x0000___0_x0_9"/>
      <sheetName val="[SHOPLIST.xls]70___0_s__i____25"/>
      <sheetName val="[SHOPLIST.xls]_VW__VU________17"/>
      <sheetName val="[SHOPLIST.xls]_SHOPLIST_xls_756"/>
      <sheetName val="[SHOPLIST.xls]_SHOPLIST_xls_757"/>
      <sheetName val="[SHOPLIST.xls]_SHOPLIST_xls_758"/>
      <sheetName val="[SHOPLIST.xls]_SHOPLIST_xls_759"/>
      <sheetName val="[SHOPLIST.xls]_SHOPLIST_xls_760"/>
      <sheetName val="[SHOPLIST.xls]_SHOPLIST_xls_761"/>
      <sheetName val="[SHOPLIST.xls]_SHOPLIST_xls_762"/>
      <sheetName val="[SHOPLIST.xls]_SHOPLIST_xls_763"/>
      <sheetName val="[SHOPLIST.xls]_SHOPLIST_xls_764"/>
      <sheetName val="[SHOPLIST.xls]_SHOPLIST_xls_765"/>
      <sheetName val="[SHOPLIST.xls]_SHOPLIST_xls_766"/>
      <sheetName val="[SHOPLIST.xls]_SHOPLIST_xls_767"/>
      <sheetName val="[SHOPLIST.xls]_SHOPLIST_xls_768"/>
      <sheetName val="[SHOPLIST.xls]_SHOPLIST_xls_769"/>
      <sheetName val="[SHOPLIST.xls]_SHOPLIST_xls_770"/>
      <sheetName val="[SHOPLIST.xls]_SHOPLIST_xls_771"/>
      <sheetName val="[SHOPLIST.xls]_SHOPLIST_xls_772"/>
      <sheetName val="[SHOPLIST.xls]_SHOPLIST_xls_773"/>
      <sheetName val="[SHOPLIST.xls]_SHOPLIST_xls_774"/>
      <sheetName val="[SHOPLIST.xls]_SHOPLIST_xls_775"/>
      <sheetName val="[SHOPLIST.xls]_SHOPLIST_xls_776"/>
      <sheetName val="[SHOPLIST.xls]_SHOPLIST_xls_777"/>
      <sheetName val="[SHOPLIST.xls]_SHOPLIST_xls_778"/>
      <sheetName val="[SHOPLIST.xls]_SHOPLIST_xls_779"/>
      <sheetName val="[SHOPLIST.xls]_SHOPLIST_xls_780"/>
      <sheetName val="[SHOPLIST.xls]_SHOPLIST_xls_781"/>
      <sheetName val="[SHOPLIST.xls]_SHOPLIST_xls_782"/>
      <sheetName val="[SHOPLIST.xls]_SHOPLIST_xls_783"/>
      <sheetName val="[SHOPLIST.xls]_SHOPLIST_xls_784"/>
      <sheetName val="[SHOPLIST.xls]_SHOPLIST_xls_785"/>
      <sheetName val="[SHOPLIST.xls]_SHOPLIST_xls_786"/>
      <sheetName val="[SHOPLIST.xls]_SHOPLIST_xls_787"/>
      <sheetName val="[SHOPLIST.xls]_SHOPLIST_xls_788"/>
      <sheetName val="[SHOPLIST.xls]_SHOPLIST_xls_789"/>
      <sheetName val="[SHOPLIST.xls]_SHOPLIST_xls_790"/>
      <sheetName val="[SHOPLIST.xls]_SHOPLIST_xls_791"/>
      <sheetName val="[SHOPLIST.xls]_SHOPLIST_xls_792"/>
      <sheetName val="[SHOPLIST.xls]_SHOPLIST_xls_793"/>
      <sheetName val="[SHOPLIST.xls]_SHOPLIST_xls_794"/>
      <sheetName val="[SHOPLIST.xls]_SHOPLIST_xls_795"/>
      <sheetName val="[SHOPLIST.xls]_SHOPLIST_xls_796"/>
      <sheetName val="[SHOPLIST.xls]_SHOPLIST_xls_797"/>
      <sheetName val="[SHOPLIST.xls]_SHOPLIST_xls_798"/>
      <sheetName val="[SHOPLIST.xls]_SHOPLIST_xls_799"/>
      <sheetName val="[SHOPLIST.xls]_SHOPLIST_xls_800"/>
      <sheetName val="[SHOPLIST.xls]_SHOPLIST_xls_801"/>
      <sheetName val="[SHOPLIST.xls]_SHOPLIST_xls_802"/>
      <sheetName val="[SHOPLIST.xls]_SHOPLIST_xls_803"/>
      <sheetName val="[SHOPLIST.xls]_SHOPLIST_xls_804"/>
      <sheetName val="[SHOPLIST.xls]_SHOPLIST_xls_805"/>
      <sheetName val="[SHOPLIST.xls]_SHOPLIST_xls_806"/>
      <sheetName val="[SHOPLIST.xls]_SHOPLIST_xls_807"/>
      <sheetName val="[SHOPLIST.xls]_SHOPLIST_xls_808"/>
      <sheetName val="[SHOPLIST.xls]_SHOPLIST_xls_809"/>
      <sheetName val="[SHOPLIST.xls]_SHOPLIST_xls_810"/>
      <sheetName val="[SHOPLIST.xls]_SHOPLIST_xls_811"/>
      <sheetName val="[SHOPLIST.xls]_SHOPLIST_xls_812"/>
      <sheetName val="[SHOPLIST.xls]_SHOPLIST_xls_813"/>
      <sheetName val="[SHOPLIST.xls]_SHOPLIST_xls_814"/>
      <sheetName val="[SHOPLIST.xls]_SHOPLIST_xls_815"/>
      <sheetName val="[SHOPLIST.xls]_SHOPLIST_xls_816"/>
      <sheetName val="[SHOPLIST.xls]_SHOPLIST_xls_817"/>
      <sheetName val="[SHOPLIST.xls]_SHOPLIST_xls_818"/>
      <sheetName val="[SHOPLIST.xls]_SHOPLIST_xls_819"/>
      <sheetName val="[SHOPLIST.xls]_SHOPLIST_xls_820"/>
      <sheetName val="[SHOPLIST.xls]_SHOPLIST_xls_821"/>
      <sheetName val="[SHOPLIST.xls]_SHOPLIST_xls_822"/>
      <sheetName val="[SHOPLIST.xls]_SHOPLIST_xls_823"/>
      <sheetName val="[SHOPLIST.xls]_SHOPLIST_xls_824"/>
      <sheetName val="[SHOPLIST.xls]_SHOPLIST_xls_825"/>
      <sheetName val="[SHOPLIST.xls]_SHOPLIST_xls_826"/>
      <sheetName val="[SHOPLIST.xls]_SHOPLIST_xls_827"/>
      <sheetName val="[SHOPLIST.xls]_SHOPLIST_xls_828"/>
      <sheetName val="[SHOPLIST.xls]_SHOPLIST_xls_829"/>
      <sheetName val="[SHOPLIST.xls]_SHOPLIST_xls_830"/>
      <sheetName val="[SHOPLIST.xls]_SHOPLIST_xls_831"/>
      <sheetName val="[SHOPLIST.xls]_SHOPLIST_xls_832"/>
      <sheetName val="[SHOPLIST.xls]_SHOPLIST_xls_833"/>
      <sheetName val="[SHOPLIST.xls]_SHOPLIST_xls_834"/>
      <sheetName val="[SHOPLIST.xls]_SHOPLIST_xls_835"/>
      <sheetName val="[SHOPLIST.xls]_SHOPLIST_xls_836"/>
      <sheetName val="[SHOPLIST.xls]_SHOPLIST_xls_837"/>
      <sheetName val="[SHOPLIST.xls]_SHOPLIST_xls_838"/>
      <sheetName val="[SHOPLIST.xls]70_x005f_x005f_x005f_x0000__7"/>
      <sheetName val="[SIOPLIST.yls]_SHOPLIST_xls_491"/>
      <sheetName val="[SIOPLHST.yls]^SHOQLIST_xls_508"/>
      <sheetName val="[SHOPLIST.xls]_SHOQLISU_xlr_524"/>
      <sheetName val="[SIOPLHST.xls]_SHOPLIST_xlr_535"/>
      <sheetName val="[SHOPLIST.xls]^SHOPLIST_xls_537"/>
      <sheetName val="[SHOPLIST.xls]_SHOPLIST_xlr_539"/>
      <sheetName val="Finansal_tamamlanma_Eğrisi6"/>
      <sheetName val="Dropdown_List6"/>
      <sheetName val="pile_Fabrication6"/>
      <sheetName val="HB_CEC_schd_4_26"/>
      <sheetName val="HB_CEC_schd_4_36"/>
      <sheetName val="HB_CEC_schd_5_26"/>
      <sheetName val="HB_CEC_schd_6_26"/>
      <sheetName val="HB_CEC_schd_7_26"/>
      <sheetName val="HB_CEC_schd_9_26"/>
      <sheetName val="Doha_Farm6"/>
      <sheetName val="Contractor_Application3"/>
      <sheetName val="General_Summary3"/>
      <sheetName val="08_MEP_Summary3"/>
      <sheetName val="Addnl_works3"/>
      <sheetName val="B3__Material_on_Site-Detail3"/>
      <sheetName val="precast_RC_element6"/>
      <sheetName val="New_Bld6"/>
      <sheetName val="Comp_equip3"/>
      <sheetName val="May_056"/>
      <sheetName val="April_056"/>
      <sheetName val="Aug_056"/>
      <sheetName val="July_056"/>
      <sheetName val="June_056"/>
      <sheetName val="Nov_056"/>
      <sheetName val="Oct_056"/>
      <sheetName val="Sep_056"/>
      <sheetName val="Grand_Summary_3"/>
      <sheetName val="Bill_No_01_-_GI_3"/>
      <sheetName val="combined_3"/>
      <sheetName val="summary-Optional_3"/>
      <sheetName val="B14_02_3"/>
      <sheetName val="Prov_Sum_3"/>
      <sheetName val="Cover_Page3"/>
      <sheetName val="Approved_INR_Claimed_Log_(2)3"/>
      <sheetName val="INR_Data3"/>
      <sheetName val="Dec_OCR3"/>
      <sheetName val="OCR_(APR3"/>
      <sheetName val="Survey_3"/>
      <sheetName val="INR_Summary_Sheet3"/>
      <sheetName val="ITR_Form_(Rev0)3"/>
      <sheetName val="ITR_Form_(SS)3"/>
      <sheetName val="ITR_Form_(Rev1)3"/>
      <sheetName val="Method_Statements3"/>
      <sheetName val="SI_223"/>
      <sheetName val="TO_List3"/>
      <sheetName val="CCTV_DATA3"/>
      <sheetName val="FAL_intern3"/>
      <sheetName val="B2-DV_No_023"/>
      <sheetName val="Gene��i"/>
      <sheetName val="Item_List_OLD"/>
      <sheetName val="[SHOPLIST_xls]70,/0s«i_x1"/>
      <sheetName val="[SHOPLIST_xls]70,/0s«_iÆø_í¬1"/>
      <sheetName val="[SHOPLIST_xls]70,/0s«iÆøí¬i21"/>
      <sheetName val="[SHOPLIST_xls]70,/0s«iÆøí¬i31"/>
      <sheetName val="[SHOPLIST_xls]70,/0_x000"/>
      <sheetName val="[SHOPLIST_xls]70___0_s__i_____3"/>
      <sheetName val="[SHOPLIST_xls][SHOPLIST_xls]7_2"/>
      <sheetName val="[SHOPLIST_xls][SHOPLIST_xls]7_3"/>
      <sheetName val="[SHOPLIST_xls]70___0_s__i_____4"/>
      <sheetName val="[SHOPLIST_xls][SHOPLIST_xls]7_4"/>
      <sheetName val="[SHOPLIST_xls][SHOPLIST_xls]7_1"/>
      <sheetName val="[SHOPLIST_xls][SHOPLIST_xls]7_5"/>
      <sheetName val="[SHOPLIST_xls][SHOPLIST_xls]__2"/>
      <sheetName val="[SHOPLIST_xls][SHOPLIST_xls]__3"/>
      <sheetName val="[SHOPLIST_xls][SHOPLIST_xls]__4"/>
      <sheetName val="[SHOPLIST_xls][SHOPLIST_xls]__5"/>
      <sheetName val="[SHOPLIST_xls][SHOPLIST_xls]__6"/>
      <sheetName val="[SHOPLIST_xls][SHOPLIST_xls]__7"/>
      <sheetName val="[SHOPLIST_xls][SHOPLIST_xls]__8"/>
      <sheetName val="[SHOPLIST_xls][SHOPLIST_xls]7_6"/>
      <sheetName val="[SHOPLIST_xls][SHOPLIST_xls]7_7"/>
      <sheetName val="[SHOPLIST_xls][SHOPLIST_xls]__9"/>
      <sheetName val="[SHOPLIST_xls][SHOPLIST_xls]7_8"/>
      <sheetName val="[SHOPLIST_xls][SHOPLIST_xls]7_9"/>
      <sheetName val="[SHOPLIST_xls][SHOPLIST_xls]_10"/>
      <sheetName val="[SHOPLIST_xls][SHOPLIST_xls]_11"/>
      <sheetName val="[SHOPLIST_xls][SHOPLIST_xls]_12"/>
      <sheetName val="[SHOPLIST_xls][SHOPLIST_xls]__1"/>
      <sheetName val="[SHOPLIST_xls][SHOPLIST_xls]_13"/>
      <sheetName val="[SHOPLIST_xls][SHOPLIST_xls]_14"/>
      <sheetName val="[SHOPLIST_xls][SHOPLIST_xls]_15"/>
      <sheetName val="[SHOPLIST_xls][SHOPLIST_xls]_16"/>
      <sheetName val="[SHOPLIST_xls][SHOPLIST_xls]_17"/>
      <sheetName val="[SHOPLIST_xls][SHOPLIST_xls]_18"/>
      <sheetName val="[SHOPLIST_xls][SHOPLIST_xls]_19"/>
      <sheetName val="[SHOPLIST_xls][SHOPLIST_xls]_20"/>
      <sheetName val="[SHOPLIST_xls][SHOPLIST_xls]_21"/>
      <sheetName val="[SHOPLIST_xls][SHOPLIST_xls]_22"/>
      <sheetName val="[SHOPLIST_xls][SHOPLIST_xls]_23"/>
      <sheetName val="[SHOPLIST_xls][SHOPLIST_xls]_24"/>
      <sheetName val="[SHOPLIST_xls][SHOPLIST_xls]_25"/>
      <sheetName val="[SHOPLIST_xls][SHOPLIST_xls]_26"/>
      <sheetName val="[SHOPLIST_xls][SHOPLIST_xls]_27"/>
      <sheetName val="[SHOPLIST_xls][SHOPLIST_xls]_28"/>
      <sheetName val="[SHOPLIST_xls][SHOPLIST_xls]_29"/>
      <sheetName val="[SHOPLIST_xls][SHOPLIST_xls]_30"/>
      <sheetName val="[SHOPLIST_xls][SHOPLIST_xls]_31"/>
      <sheetName val="[SHOPLIST_xls][SHOPLIST_xls]_32"/>
      <sheetName val="[SHOPLIST_xls][SHOPLIST_xls]_33"/>
      <sheetName val="[SHOPLIST_xls][SHOPLIST_xls]_34"/>
      <sheetName val="[SHOPLIST_xls][SHOPLIST_xls]_35"/>
      <sheetName val="[SHOPLIST_xls][SHOPLIST_xls]_36"/>
      <sheetName val="[SHOPLIST_xls][SHOPLIST_xls]_37"/>
      <sheetName val="[SHOPLIST_xls][SHOPLIST_xls]_38"/>
      <sheetName val="[SHOPLIST_xls][SHOPLIST_xls]_39"/>
      <sheetName val="[SHOPLIST_xls][SHOPLIST_xls]_40"/>
      <sheetName val="[SHOPLIST_xls][SHOPLIST_xls]_41"/>
      <sheetName val="[SHOPLIST_xls][SHOPLIST_xls]_42"/>
      <sheetName val="[SHOPLIST_xls][SHOPLIST_xls]_43"/>
      <sheetName val="[SHOPLIST_xls][SHOPLIST_xls]_44"/>
      <sheetName val="[SHOPLIST_xls][SHOPLIST_xls]_45"/>
      <sheetName val="[SHOPLIST_xls][SHOPLIST_xls]_46"/>
      <sheetName val="[SHOPLIST_xls][SHOPLIST_xls]_47"/>
      <sheetName val="[SHOPLIST_xls][SHOPLIST_xls]_48"/>
      <sheetName val="[SHOPLIST_xls][SHOPLIST_xls]_49"/>
      <sheetName val="[SHOPLIST_xls][SHOPLIST_xls]_50"/>
      <sheetName val="[SHOPLIST_xls][SHOPLIST_xls]_51"/>
      <sheetName val="[SHOPLIST_xls][SHOPLIST_xls]_52"/>
      <sheetName val="[SHOPLIST_xls][SHOPLIST_xls]_53"/>
      <sheetName val="[SHOPLIST_xls][SHOPLIST_xls]_54"/>
      <sheetName val="[SHOPLIST_xls][SHOPLIST_xls]_55"/>
      <sheetName val="[SHOPLIST_xls][SHOPLIST_xls]_56"/>
      <sheetName val="[SHOPLIST_xls][SHOPLIST_xls]_57"/>
      <sheetName val="[SHOPLIST_xls][SHOPLIST_xls]_58"/>
      <sheetName val="[SHOPLIST_xls][SHOPLIST_xls]_59"/>
      <sheetName val="[SHOPLIST_xls][SHOPLIST_xls]_60"/>
      <sheetName val="[SHOPLIST_xls][SHOPLIST_xls]_61"/>
      <sheetName val="[SHOPLIST_xls][SHOPLIST_xls]_62"/>
      <sheetName val="[SHOPLIST_xls][SHOPLIST_xls]_63"/>
      <sheetName val="[SHOPLIST_xls][SHOPLIST_xls]_64"/>
      <sheetName val="[SHOPLIST_xls][SHOPLIST_xls]_65"/>
      <sheetName val="[SHOPLIST_xls][SHOPLIST_xls]_66"/>
      <sheetName val="[SHOPLIST_xls][SHOPLIST_xls]_67"/>
      <sheetName val="[SHOPLIST_xls][SHOPLIST_xls]_68"/>
      <sheetName val="[SHOPLIST_xls][SHOPLIST_xls]_69"/>
      <sheetName val="[SHOPLIST_xls][SHOPLIST_xls]_70"/>
      <sheetName val="[SHOPLIST_xls][SHOPLIST_xls]_71"/>
      <sheetName val="[SHOPLIST_xls][SHOPLIST_xls]_72"/>
      <sheetName val="[SHOPLIST_xls][SHOPLIST_xls]_73"/>
      <sheetName val="[SHOPLIST_xls][SHOPLIST_xls]_74"/>
      <sheetName val="[SHOPLIST_xls][SHOPLIST_xls]_75"/>
      <sheetName val="[SHOPLIST_xls][SHOPLIST_xls]_76"/>
      <sheetName val="[SHOPLIST_xls][SHOPLIST_xls]_77"/>
      <sheetName val="[SHOPLIST_xls][SHOPLIST_xls]_78"/>
      <sheetName val="[SHOPLIST_xls][SHOPLIST_xls]_79"/>
      <sheetName val="[SHOPLIST_xls][SHOPLIST_xls]_80"/>
      <sheetName val="[SHOPLIST_xls][SHOPLIST_xls]_81"/>
      <sheetName val="[SHOPLIST_xls][SHOPLIST_xls]_82"/>
      <sheetName val="[SHOPLIST_xls][SHOPLIST_xls]_83"/>
      <sheetName val="[SHOPLIST_xls][SHOPLIST_xls]_84"/>
      <sheetName val="[SHOPLIST_xls][SHOPLIST_xls]_85"/>
      <sheetName val="[SHOPLIST_xls][SHOPLIST_xls]_86"/>
      <sheetName val="[SHOPLIST_xls][SHOPLIST_xls]_87"/>
      <sheetName val="[SHOPLIST_xls][SHOPLIST_xls]_88"/>
      <sheetName val="[SHOPLIST_xls][SHOPLIST_xls]_89"/>
      <sheetName val="[SHOPLIST_xls][SHOPLIST_xls]_90"/>
      <sheetName val="[SHOPLIST_xls][SHOPLIST_xls]_91"/>
      <sheetName val="[SHOPLIST_xls][SHOPLIST_xls]_92"/>
      <sheetName val="ملخص_المشاريع"/>
      <sheetName val="عقود_المقاولين"/>
      <sheetName val="اوامر_الشراء"/>
      <sheetName val="الحركة_اليومية"/>
      <sheetName val="محمد_عساف"/>
      <sheetName val="كشف_الايرادات_والضرائب"/>
      <sheetName val="حساب_البنك"/>
      <sheetName val="كشف_الرواتب"/>
      <sheetName val="SAF_-_عهد_-_سلامي_ابو_فخر"/>
      <sheetName val="THA_-_عهد_-_ثابت_احمد"/>
      <sheetName val="AAH_-_عهد_-_انس_هبو"/>
      <sheetName val="YSA_-_عهد_-_ياسر_السبع"/>
      <sheetName val="MKJ_-_عهد_-_محمود_قجك"/>
      <sheetName val="MSH_-_عهد_-_محمد_الشامي"/>
      <sheetName val="ALW_-_عهد_-_علوان_علي"/>
      <sheetName val="AHA_-_عهد_-_احمد_الحاج"/>
      <sheetName val="MOR_-_عهد_-_مرجان_عبدالهادي"/>
      <sheetName val="MHA_-_عهد_-_محمد_حسون_العلي"/>
      <sheetName val="MF_-_مكتب_رئيسي"/>
      <sheetName val="CO_-_مقاولين_-_عقود_(2)"/>
      <sheetName val="BUR_-_موردين_-_شركة_البروج_"/>
      <sheetName val="CAP_-_موردين_-_عاصمة_الكهرباء"/>
      <sheetName val="PO_-_موردين_-_اوامر_شراء"/>
      <sheetName val="CO_-_مقاولين_-_عقود"/>
      <sheetName val="_SHOPLIST_xls__SHOPLIST_xls__VW"/>
      <sheetName val="_SHOPLIST_xls_70_x005f_x0000_,_0_x000"/>
      <sheetName val="[SHOPLIST_xls][SHOPLIST_xls]_93"/>
      <sheetName val="[SHOPLIST_xls][SHOPLIST_xls]_94"/>
      <sheetName val="[SHOPLIST_xls][SHOPLIST_xls]738"/>
      <sheetName val="[SHOPLIST_xls][SHOPLIST_xls]_95"/>
      <sheetName val="[SHOPLIST_xls][SHOPLIST_xls]_96"/>
      <sheetName val="[SHOPLIST_xls][SHOPLIST_xls]_97"/>
      <sheetName val="[SHOPLIST_xls][SHOPLIST_xls]_98"/>
      <sheetName val="[SHOPLIST_xls][SHOPLIST_xls]_99"/>
      <sheetName val="[SHOPLIST_xls][SHOPLIST_xls]100"/>
      <sheetName val="[SHOPLIST_xls][SHOPLIST_xls]101"/>
      <sheetName val="[SHOPLIST_xls][SHOPLIST_xls]102"/>
      <sheetName val="[SHOPLIST_xls][SHOPLIST_xls]103"/>
      <sheetName val="[SHOPLIST_xls][SHOPLIST_xls]104"/>
      <sheetName val="[SHOPLIST_xls][SHOPLIST_xls]105"/>
      <sheetName val="[SHOPLIST_xls][SHOPLIST_xls]106"/>
      <sheetName val="[SHOPLIST_xls][SHOPLIST_xls]107"/>
      <sheetName val="[SHOPLIST_xls][SHOPLIST_xls]108"/>
      <sheetName val="[SHOPLIST_xls][SHOPLIST_xls]109"/>
      <sheetName val="[SHOPLIST_xls][SHOPLIST_xls]110"/>
      <sheetName val="[SHOPLIST_xls][SHOPLIST_xls]111"/>
      <sheetName val="[SHOPLIST_xls][SHOPLIST_xls]112"/>
      <sheetName val="[SHOPLIST_xls]_SHOPLIST_xls_100"/>
      <sheetName val="[SHOPLIST_xls]_SHOPLIST_xls_101"/>
      <sheetName val="[SHOPLIST_xls][SHOPLIST_xls]113"/>
      <sheetName val="[SHOPLIST_xls][SHOPLIST_xls]114"/>
      <sheetName val="[SHOPLIST_xls][SHOPLIST_xls]115"/>
      <sheetName val="[SHOPLIST_xls][SHOPLIST_xls]116"/>
      <sheetName val="[SHOPLIST_xls][SHOPLIST_xls]117"/>
      <sheetName val="[SHOPLIST_xls][SHOPLIST_xls]118"/>
      <sheetName val="[SHOPLIST_xls][SHOPLIST_xls]119"/>
      <sheetName val="[SHOPLIST_xls][SHOPLIST_xls]120"/>
      <sheetName val="[SHOPLIST_xls][SHOPLIST_xls]121"/>
      <sheetName val="[SHOPLIST_xls][SHOPLIST_xls]122"/>
      <sheetName val="[SHOPLIST_xls]70___0_s__i_____5"/>
      <sheetName val="[SHOPLIST_xls]_VW__VU_________4"/>
      <sheetName val="[SHOPLIST_xls]_VW__VU_________5"/>
      <sheetName val="[SHOPLIST_xls]70___0_s__i_____6"/>
      <sheetName val="[SHOPLIST_xls]70_x005f_x0000___0_x0_3"/>
      <sheetName val="[SHOPLIST_xls][SHOPLIST_xls]123"/>
      <sheetName val="[SHOPLIST_xls][SHOPLIST_xls]124"/>
      <sheetName val="[SHOPLIST_xls]70___0_s__i_____7"/>
      <sheetName val="[SHOPLIST_xls]_SHOPLIST_xls_102"/>
      <sheetName val="[SHOPLIST_xls]_SHOPLIST_xls_103"/>
      <sheetName val="[SHOPLIST_xls][SHOPLIST_xls]125"/>
      <sheetName val="[SHOPLIST_xls][SHOPLIST_xls]126"/>
      <sheetName val="[SHOPLIST_xls][SHOPLIST_xls]127"/>
      <sheetName val="[SHOPLIST_xls][SHOPLIST_xls]128"/>
      <sheetName val="[SHOPLIST_xls][SHOPLIST_xls]129"/>
      <sheetName val="[SHOPLIST_xls][SHOPLIST_xls]130"/>
      <sheetName val="[SHOPLIST_xls][SHOPLIST_xls]131"/>
      <sheetName val="[SHOPLIST_xls][SHOPLIST_xls]132"/>
      <sheetName val="[SHOPLIST_xls][SHOPLIST_xls]133"/>
      <sheetName val="[SHOPLIST_xls][SHOPLIST_xls]134"/>
      <sheetName val="[SHOPLIST_xls]_SHOPLIST_xls_104"/>
      <sheetName val="[SHOPLIST_xls]_SHOPLIST_xls_105"/>
      <sheetName val="[SHOPLIST_xls]_SHOPLIST_xls_106"/>
      <sheetName val="[SHOPLIST_xls]_SHOPLIST_xls_107"/>
      <sheetName val="[SHOPLIST_xls][SHOPLIST_xls]135"/>
      <sheetName val="[SHOPLIST_xls][SHOPLIST_xls]136"/>
      <sheetName val="[SHOPLIST_xls][SHOPLIST_xls]137"/>
      <sheetName val="[SHOPLIST_xls]_SHOPLIST_xls_108"/>
      <sheetName val="[SHOPLIST_xls]_SHOPLIST_xls_109"/>
      <sheetName val="[SHOPLIST_xls]_SHOPLIST_xls_110"/>
      <sheetName val="[SHOPLIST_xls]_SHOPLIST_xls_111"/>
      <sheetName val="[SHOPLIST_xls]_SHOPLIST_xls_112"/>
      <sheetName val="[SHOPLIST_xls]_SHOPLIST_xls_113"/>
      <sheetName val="[SHOPLIST_xls]_SHOPLIST_xls_114"/>
      <sheetName val="[SHOPLIST_xls]_SHOPLIST_xls_115"/>
      <sheetName val="[SHOPLIST_xls]_SHOPLIST_xls_116"/>
      <sheetName val="[SHOPLIST_xls]_SHOPLIST_xls_117"/>
      <sheetName val="[SHOPLIST_xls]_SHOPLIST_xls_118"/>
      <sheetName val="[SHOPLIST_xls][SHOPLIST_xls]138"/>
      <sheetName val="[SHOPLIST_xls][SHOPLIST_xls]139"/>
      <sheetName val="[SHOPLIST_xls][SHOPLIST_xls]140"/>
      <sheetName val="[SHOPLIST_xls][SHOPLIST_xls]141"/>
      <sheetName val="[SHOPLIST_xls]_SHOPLIST_xls_119"/>
      <sheetName val="[SHOPLIST_xls]_SHOPLIST_xls_120"/>
      <sheetName val="[SHOPLIST_xls]_SHOPLIST_xls_121"/>
      <sheetName val="[SHOPLIST_xls]_SHOPLIST_xls_122"/>
      <sheetName val="[SHOPLIST_xls]_SHOPLIST_xls_123"/>
      <sheetName val="[SHOPLIST_xls]_SHOPLIST_xls_124"/>
      <sheetName val="[SHOPLIST_xls]_SHOPLIST_xls_125"/>
      <sheetName val="[SHOPLIST_xls]_SHOPLIST_xls_126"/>
      <sheetName val="[SHOPLIST_xls]_SHOPLIST_xls_127"/>
      <sheetName val="[SHOPLIST_xls]_SHOPLIST_xls_128"/>
      <sheetName val="[SHOPLIST_xls]_SHOPLIST_xls_129"/>
      <sheetName val="[SHOPLIST_xls][SHOPLIST_xls]142"/>
      <sheetName val="[SHOPLIST_xls]_SHOPLIST_xls_130"/>
      <sheetName val="[SHOPLIST_xls]_SHOPLIST_xls_131"/>
      <sheetName val="[SHOPLIST_xls]_SHOPLIST_xls_132"/>
      <sheetName val="[SHOPLIST_xls]_SHOPLIST_xls_133"/>
      <sheetName val="[SHOPLIST_xls]_SHOPLIST_xls_134"/>
      <sheetName val="[SHOPLIST_xls]_SHOPLIST_xls_135"/>
      <sheetName val="[SHOPLIST_xls]_SHOPLIST_xls_136"/>
      <sheetName val="[SHOPLIST_xls]_SHOPLIST_xls_137"/>
      <sheetName val="[SHOPLIST_xls]_SHOPLIST_xls_138"/>
      <sheetName val="[SHOPLIST_xls]_SHOPLIST_xls_139"/>
      <sheetName val="[SHOPLIST_xls]_SHOPLIST_xls_140"/>
      <sheetName val="[SHOPLIST_xls]_SHOPLIST_xls_141"/>
      <sheetName val="[SHOPLIST_xls]_SHOPLIST_xls_142"/>
      <sheetName val="[SHOPLIST_xls][SHOPLIST_xls]143"/>
      <sheetName val="[SHOPLIST_xls][SHOPLIST_xls]144"/>
      <sheetName val="[SHOPLIST_xls][SHOPLIST_xls]145"/>
      <sheetName val="[SHOPLIST_xls][SHOPLIST_xls]146"/>
      <sheetName val="[SHOPLIST_xls]_SHOPLIST_xls_143"/>
      <sheetName val="[SHOPLIST_xls]_SHOPLIST_xls_144"/>
      <sheetName val="[SHOPLIST_xls]_SHOPLIST_xls_145"/>
      <sheetName val="[SHOPLIST_xls]_SHOPLIST_xls_146"/>
      <sheetName val="[SHOPLIST_xls]_SHOPLIST_xls_147"/>
      <sheetName val="[SHOPLIST_xls]_SHOPLIST_xls_148"/>
      <sheetName val="[SHOPLIST_xls]_SHOPLIST_xls_149"/>
      <sheetName val="[SHOPLIST_xls]_SHOPLIST_xls_150"/>
      <sheetName val="[SHOPLIST_xls]_SHOPLIST_xls_151"/>
      <sheetName val="[SHOPLIST_xls]_SHOPLIST_xls_152"/>
      <sheetName val="[SHOPLIST_xls]_SHOPLIST_xls_153"/>
      <sheetName val="[SHOPLIST_xls]_SHOPLIST_xls_154"/>
      <sheetName val="[SHOPLIST_xls]_SHOPLIST_xls_155"/>
      <sheetName val="[SHOPLIST_xls]_SHOPLIST_xls_156"/>
      <sheetName val="[SHOPLIST_xls]_SHOPLIST_xls_157"/>
      <sheetName val="[SHOPLIST_xls]_SHOPLIST_xls_158"/>
      <sheetName val="[SHOPLIST_xls]_SHOPLIST_xls_159"/>
      <sheetName val="[SHOPLIST_xls]_SHOPLIST_xls_160"/>
      <sheetName val="[SHOPLIST_xls]_SHOPLIST_xls_161"/>
      <sheetName val="[SHOPLIST_xls]_SHOPLIST_xls_162"/>
      <sheetName val="[SHOPLIST_xls]_SHOPLIST_xls_163"/>
      <sheetName val="[SHOPLIST_xls]_SHOPLIST_xls_164"/>
      <sheetName val="[SHOPLIST_xls]_SHOPLIST_xls_165"/>
      <sheetName val="[SHOPLIST_xls]_SHOPLIST_xls_166"/>
      <sheetName val="[SHOPLIST_xls]_SHOPLIST_xls_167"/>
      <sheetName val="[SHOPLIST_xls]_SHOPLIST_xls_168"/>
      <sheetName val="[SHOPLIST_xls]_SHOPLIST_xls_169"/>
      <sheetName val="[SHOPLIST_xls]_SHOPLIST_xls_170"/>
      <sheetName val="[SHOPLIST_xls]_SHOPLIST_xls_171"/>
      <sheetName val="[SHOPLIST_xls]_SHOPLIST_xls_172"/>
      <sheetName val="[SHOPLIST_xls]_SHOPLIST_xls_173"/>
      <sheetName val="[SHOPLIST_xls]_SHOPLIST_xls_174"/>
      <sheetName val="[SHOPLIST_xls]_SHOPLIST_xls_175"/>
      <sheetName val="[SHOPLIST_xls]_SHOPLIST_xls_176"/>
      <sheetName val="[SHOPLIST_xls]_SHOPLIST_xls_177"/>
      <sheetName val="[SHOPLIST_xls]_SHOPLIST_xls_178"/>
      <sheetName val="[SHOPLIST_xls]_SHOPLIST_xls_179"/>
      <sheetName val="[SHOPLIST_xls]_SHOPLIST_xls_180"/>
      <sheetName val="[SHOPLIST_xls]_SHOPLIST_xls_181"/>
      <sheetName val="[SHOPLIST_xls]_SHOPLIST_xls_182"/>
      <sheetName val="[SHOPLIST_xls]_SHOPLIST_xls_183"/>
      <sheetName val="[SHOPLIST_xls]_SHOPLIST_xls_184"/>
      <sheetName val="[SHOPLIST_xls]_SHOPLIST_xls_185"/>
      <sheetName val="[SHOPLIST_xls]_SHOPLIST_xls_186"/>
      <sheetName val="[SHOPLIST_xls]_SHOPLIST_xls_187"/>
      <sheetName val="[SHOPLIST_xls]_SHOPLIST_xls_188"/>
      <sheetName val="[SHOPLIST_xls]_SHOPLIST_xls_189"/>
      <sheetName val="[SHOPLIST_xls]_SHOPLIST_xls_190"/>
      <sheetName val="[SHOPLIST_xls]_SHOPLIST_xls_191"/>
      <sheetName val="[SHOPLIST_xls]_SHOPLIST_xls_192"/>
      <sheetName val="[SHOPLIST_xls]_SHOPLIST_xls_193"/>
      <sheetName val="[SHOPLIST_xls]_SHOPLIST_xls_194"/>
      <sheetName val="[SHOPLIST_xls]_SHOPLIST_xls_195"/>
      <sheetName val="[SHOPLIST_xls]_SHOPLIST_xls_196"/>
      <sheetName val="[SHOPLIST_xls]_SHOPLIST_xls_197"/>
      <sheetName val="[SHOPLIST_xls]_SHOPLIST_xls_198"/>
      <sheetName val="[SHOPLIST_xls]_SHOPLIST_xls_199"/>
      <sheetName val="[SHOPLIST_xls]_SHOPLIST_xls_200"/>
      <sheetName val="[SHOPLIST_xls]_SHOPLIST_xls_201"/>
      <sheetName val="[SHOPLIST_xls]_SHOPLIST_xls_202"/>
      <sheetName val="[SHOPLIST_xls]_SHOPLIST_xls_203"/>
      <sheetName val="[SHOPLIST_xls]_SHOPLIST_xls_204"/>
      <sheetName val="[SHOPLIST_xls]_SHOPLIST_xls_205"/>
      <sheetName val="[SHOPLIST_xls]_SHOPLIST_xls_206"/>
      <sheetName val="[SHOPLIST_xls]_SHOPLIST_xls_207"/>
      <sheetName val="[SHOPLIST_xls]_SHOPLIST_xls_208"/>
      <sheetName val="[SHOPLIST_xls]_SHOPLIST_xls_209"/>
      <sheetName val="[SHOPLIST_xls][SHOPLIST_xls]147"/>
      <sheetName val="[SHOPLIST_xls][SHOPLIST_xls]148"/>
      <sheetName val="[SHOPLIST_xls][SHOPLIST_xls]149"/>
      <sheetName val="[SHOPLIST_xls][SHOPLIST_xls]150"/>
      <sheetName val="[SHOPLIST_xls][SHOPLIST_xls]151"/>
      <sheetName val="[SHOPLIST_xls][SHOPLIST_xls]152"/>
      <sheetName val="[SHOPLIST_xls][SHOPLIST_xls]153"/>
      <sheetName val="[SHOPLIST_xls][SHOPLIST_xls]154"/>
      <sheetName val="[SHOPLIST_xls][SHOPLIST_xls]155"/>
      <sheetName val="[SHOPLIST_xls][SHOPLIST_xls]156"/>
      <sheetName val="[SHOPLIST_xls][SHOPLIST_xls]157"/>
      <sheetName val="[SHOPLIST_xls][SHOPLIST_xls]158"/>
      <sheetName val="[SHOPLIST_xls]70_x005f_x005f_x005f_x0000__2"/>
      <sheetName val="[SHOPLIST_xls][SHOPLIST_xls]159"/>
      <sheetName val="[SHOPLIST_xls][SHOPLIST_xls]160"/>
      <sheetName val="[SHOPLIST_xls][SHOPLIST_xls]161"/>
      <sheetName val="[SHOPLIST_xls][SHOPLIST_xls]162"/>
      <sheetName val="[SHOPLIST_xls][SHOPLIST_xls]163"/>
      <sheetName val="[SHOPLIST_xls][SHOPLIST_xls]164"/>
      <sheetName val="[SHOPLIST_xls][SHOPLIST_xls]165"/>
      <sheetName val="[SHOPLIST_xls][SHOPLIST_xls]166"/>
      <sheetName val="[SHOPLIST_xls][SHOPLIST_xls]167"/>
      <sheetName val="[SHOPLIST_xls][SHOPLIST_xls]168"/>
      <sheetName val="[SHOPLIST_xls][SHOPLIST_xls]169"/>
      <sheetName val="[SHOPLIST_xls][SHOPLIST_xls]170"/>
      <sheetName val="[SHOPLIST_xls][SHOPLIST_xls]171"/>
      <sheetName val="[SHOPLIST_xls][SHOPLIST_xls]172"/>
      <sheetName val="[SHOPLIST_xls][SHOPLIST_xls]173"/>
      <sheetName val="[SHOPLIST_xls][SHOPLIST_xls]174"/>
      <sheetName val="[SHOPLIST_xls][SHOPLIST_xls]175"/>
      <sheetName val="[SHOPLIST_xls][SHOPLIST_xls]176"/>
      <sheetName val="[SHOPLIST_xls][SHOPLIST_xls]177"/>
      <sheetName val="[SHOPLIST_xls][SHOPLIST_xls]178"/>
      <sheetName val="[SHOPLIST_xls][SHOPLIST_xls]179"/>
      <sheetName val="[SHOPLIST_xls][SHOPLIST_xls]180"/>
      <sheetName val="[SHOPLIST_xls][SHOPLIST_xls]181"/>
      <sheetName val="[SHOPLIST_xls][SHOPLIST_xls]182"/>
      <sheetName val="[SHOPLIST_xls][SHOPLIST_xls]183"/>
      <sheetName val="[SHOPLIST_xls][SHOPLIST_xls]184"/>
      <sheetName val="[SHOPLIST_xls][SHOPLIST_xls]185"/>
      <sheetName val="[SHOPLIST_xls][SHOPLIST_xls]186"/>
      <sheetName val="[SHOPLIST_xls][SHOPLIST_xls]187"/>
      <sheetName val="[SHOPLIST_xls][SHOPLIST_xls]188"/>
      <sheetName val="[SHOPLIST_xls][SHOPLIST_xls]189"/>
      <sheetName val="[SHOPLIST_xls][SHOPLIST_xls]190"/>
      <sheetName val="[SHOPLIST_xls]70___0_s__i_____8"/>
      <sheetName val="[SHOPLIST_xls]_VW__VU_________6"/>
      <sheetName val="[SHOPLIST_xls]_VW__VU_________7"/>
      <sheetName val="[SHOPLIST_xls]70___0_s__i_____9"/>
      <sheetName val="[SHOPLIST_xls]70_x005f_x0000___0_x0_4"/>
      <sheetName val="[SHOPLIST_xls][SHOPLIST_xls]191"/>
      <sheetName val="[SHOPLIST_xls]70___0_s__i____10"/>
      <sheetName val="[SHOPLIST_xls]_SHOPLIST_xls_210"/>
      <sheetName val="[SHOPLIST_xls]_SHOPLIST_xls_211"/>
      <sheetName val="[SHOPLIST_xls][SHOPLIST_xls]192"/>
      <sheetName val="[SHOPLIST_xls][SHOPLIST_xls]193"/>
      <sheetName val="[SHOPLIST_xls]_SHOPLIST_xls_212"/>
      <sheetName val="[SHOPLIST_xls]_SHOPLIST_xls_213"/>
      <sheetName val="[SHOPLIST_xls]_SHOPLIST_xls_214"/>
      <sheetName val="[SHOPLIST_xls]_SHOPLIST_xls_215"/>
      <sheetName val="[SHOPLIST_xls]_SHOPLIST_xls_216"/>
      <sheetName val="[SHOPLIST_xls]_SHOPLIST_xls_217"/>
      <sheetName val="[SHOPLIST_xls]_SHOPLIST_xls_218"/>
      <sheetName val="[SHOPLIST_xls]_SHOPLIST_xls_219"/>
      <sheetName val="[SHOPLIST_xls]_SHOPLIST_xls_220"/>
      <sheetName val="[SHOPLIST_xls]_SHOPLIST_xls_221"/>
      <sheetName val="[SHOPLIST_xls]_SHOPLIST_xls_222"/>
      <sheetName val="[SHOPLIST_xls]_SHOPLIST_xls_223"/>
      <sheetName val="[SHOPLIST_xls]_SHOPLIST_xls_224"/>
      <sheetName val="[SHOPLIST_xls]_SHOPLIST_xls_225"/>
      <sheetName val="[SHOPLIST_xls]_SHOPLIST_xls_226"/>
      <sheetName val="[SHOPLIST_xls]_SHOPLIST_xls_227"/>
      <sheetName val="[SHOPLIST_xls]_SHOPLIST_xls_228"/>
      <sheetName val="[SHOPLIST_xls]_SHOPLIST_xls_229"/>
      <sheetName val="[SHOPLIST_xls]_SHOPLIST_xls_230"/>
      <sheetName val="[SHOPLIST_xls]_SHOPLIST_xls_231"/>
      <sheetName val="[SHOPLIST_xls]_SHOPLIST_xls_232"/>
      <sheetName val="[SHOPLIST_xls]_SHOPLIST_xls_233"/>
      <sheetName val="[SHOPLIST_xls]_SHOPLIST_xls_234"/>
      <sheetName val="[SHOPLIST_xls]_SHOPLIST_xls_235"/>
      <sheetName val="[SHOPLIST_xls]_SHOPLIST_xls_236"/>
      <sheetName val="[SHOPLIST_xls]_SHOPLIST_xls_237"/>
      <sheetName val="[SHOPLIST_xls]_SHOPLIST_xls_238"/>
      <sheetName val="[SHOPLIST_xls]_SHOPLIST_xls_239"/>
      <sheetName val="[SHOPLIST_xls]_SHOPLIST_xls_240"/>
      <sheetName val="[SHOPLIST_xls]_SHOPLIST_xls_241"/>
      <sheetName val="[SHOPLIST_xls]_SHOPLIST_xls_242"/>
      <sheetName val="[SHOPLIST_xls]_SHOPLIST_xls_243"/>
      <sheetName val="[SHOPLIST_xls]_SHOPLIST_xls_244"/>
      <sheetName val="[SHOPLIST_xls]_SHOPLIST_xls_245"/>
      <sheetName val="[SHOPLIST_xls]_SHOPLIST_xls_246"/>
      <sheetName val="[SHOPLIST_xls]_SHOPLIST_xls_247"/>
      <sheetName val="[SHOPLIST_xls]_SHOPLIST_xls_248"/>
      <sheetName val="[SHOPLIST_xls]_SHOPLIST_xls_249"/>
      <sheetName val="[SHOPLIST_xls]_SHOPLIST_xls_250"/>
      <sheetName val="[SHOPLIST_xls][SHOPLIST_xls]194"/>
      <sheetName val="[SHOPLIST_xls]_SHOPLIST_xls_251"/>
      <sheetName val="[SHOPLIST_xls]_SHOPLIST_xls_252"/>
      <sheetName val="[SHOPLIST_xls]_SHOPLIST_xls_253"/>
      <sheetName val="[SHOPLIST_xls]_SHOPLIST_xls_254"/>
      <sheetName val="[SHOPLIST_xls]_SHOPLIST_xls_255"/>
      <sheetName val="[SHOPLIST_xls]_SHOPLIST_xls_256"/>
      <sheetName val="[SHOPLIST_xls]_SHOPLIST_xls_257"/>
      <sheetName val="[SHOPLIST_xls]_SHOPLIST_xls_258"/>
      <sheetName val="[SHOPLIST_xls]_SHOPLIST_xls_259"/>
      <sheetName val="[SHOPLIST_xls]_SHOPLIST_xls_260"/>
      <sheetName val="[SHOPLIST_xls]_SHOPLIST_xls_261"/>
      <sheetName val="[SHOPLIST_xls]_SHOPLIST_xls_262"/>
      <sheetName val="[SHOPLIST_xls]_SHOPLIST_xls_263"/>
      <sheetName val="[SHOPLIST_xls]_SHOPLIST_xls_264"/>
      <sheetName val="[SHOPLIST_xls]_SHOPLIST_xls_265"/>
      <sheetName val="[SHOPLIST_xls]_SHOPLIST_xls_266"/>
      <sheetName val="[SHOPLIST_xls]_SHOPLIST_xls_267"/>
      <sheetName val="[SHOPLIST_xls]_SHOPLIST_xls_268"/>
      <sheetName val="[SHOPLIST_xls]_SHOPLIST_xls_269"/>
      <sheetName val="[SHOPLIST_xls]_SHOPLIST_xls_270"/>
      <sheetName val="[SHOPLIST_xls]_SHOPLIST_xls_271"/>
      <sheetName val="[SHOPLIST_xls]_SHOPLIST_xls_272"/>
      <sheetName val="[SHOPLIST_xls]_SHOPLIST_xls_273"/>
      <sheetName val="[SHOPLIST_xls]_SHOPLIST_xls_274"/>
      <sheetName val="[SHOPLIST_xls]_SHOPLIST_xls_275"/>
      <sheetName val="[SHOPLIST_xls]_SHOPLIST_xls_276"/>
      <sheetName val="[SHOPLIST_xls]_SHOPLIST_xls_277"/>
      <sheetName val="[SHOPLIST_xls]_SHOPLIST_xls_278"/>
      <sheetName val="[SHOPLIST_xls]_SHOPLIST_xls_279"/>
      <sheetName val="[SHOPLIST_xls]_SHOPLIST_xls_280"/>
      <sheetName val="[SHOPLIST_xls]_SHOPLIST_xls_281"/>
      <sheetName val="[SHOPLIST_xls]_SHOPLIST_xls_282"/>
      <sheetName val="[SHOPLIST_xls]_SHOPLIST_xls_283"/>
      <sheetName val="[SHOPLIST_xls]_SHOPLIST_xls_284"/>
      <sheetName val="[SHOPLIST_xls]_SHOPLIST_xls_285"/>
      <sheetName val="[SHOPLIST_xls]_SHOPLIST_xls_286"/>
      <sheetName val="[SHOPLIST_xls]_SHOPLIST_xls_287"/>
      <sheetName val="[SHOPLIST_xls]_SHOPLIST_xls_288"/>
      <sheetName val="[SHOPLIST_xls]_SHOPLIST_xls_289"/>
      <sheetName val="[SHOPLIST_xls]_SHOPLIST_xls_290"/>
      <sheetName val="[SHOPLIST_xls]_SHOPLIST_xls_291"/>
      <sheetName val="[SHOPLIST_xls]_SHOPLIST_xls_292"/>
      <sheetName val="[SHOPLIST_xls]_SHOPLIST_xls_293"/>
      <sheetName val="[SHOPLIST_xls]_SHOPLIST_xls_294"/>
      <sheetName val="[SHOPLIST_xls]_SHOPLIST_xls_295"/>
      <sheetName val="[SHOPLIST_xls]_SHOPLIST_xls_296"/>
      <sheetName val="[SHOPLIST_xls]_SHOPLIST_xls_297"/>
      <sheetName val="[SHOPLIST_xls]_SHOPLIST_xls_298"/>
      <sheetName val="[SHOPLIST_xls]_SHOPLIST_xls_299"/>
      <sheetName val="[SHOPLIST_xls]_SHOPLIST_xls_300"/>
      <sheetName val="[SHOPLIST_xls]_SHOPLIST_xls_301"/>
      <sheetName val="[SHOPLIST_xls]_SHOPLIST_xls_302"/>
      <sheetName val="[SHOPLIST_xls]_SHOPLIST_xls_303"/>
      <sheetName val="[SHOPLIST_xls]_SHOPLIST_xls_304"/>
      <sheetName val="[SHOPLIST_xls]_SHOPLIST_xls_305"/>
      <sheetName val="[SHOPLIST_xls]_SHOPLIST_xls_306"/>
      <sheetName val="[SHOPLIST_xls]_SHOPLIST_xls_307"/>
      <sheetName val="[SHOPLIST_xls]_SHOPLIST_xls_308"/>
      <sheetName val="[SHOPLIST_xls]_SHOPLIST_xls_309"/>
      <sheetName val="[SHOPLIST_xls]_SHOPLIST_xls_310"/>
      <sheetName val="[SHOPLIST_xls]_SHOPLIST_xls_311"/>
      <sheetName val="[SHOPLIST_xls]_SHOPLIST_xls_312"/>
      <sheetName val="[SHOPLIST_xls]_SHOPLIST_xls_313"/>
      <sheetName val="[SHOPLIST_xls]_SHOPLIST_xls_314"/>
      <sheetName val="[SHOPLIST_xls]_SHOPLIST_xls_315"/>
      <sheetName val="[SHOPLIST_xls]_SHOPLIST_xls_316"/>
      <sheetName val="[SHOPLIST_xls]_SHOPLIST_xls_317"/>
      <sheetName val="[SHOPLIST_xls]_SHOPLIST_xls_318"/>
      <sheetName val="[SHOPLIST_xls]70_x005f_x005f_x005f_x0000__3"/>
      <sheetName val="[SHOPLIST_xls]_SHOPLIST_xls_319"/>
      <sheetName val="[SHOPLIST_xls][SHOPLIST_xls]195"/>
      <sheetName val="[SHOPLIST_xls][SHOPLIST_xls]196"/>
      <sheetName val="[SHOPLIST_xls]_SHOPLIST_xls_320"/>
      <sheetName val="[SHOPLIST_xls]_SHOPLIST_xls_321"/>
      <sheetName val="[SHOPLIST_xls]_SHOPLIST_xls_322"/>
      <sheetName val="[SHOPLIST_xls]_SHOPLIST_xls_323"/>
      <sheetName val="[SHOPLIST_xls]_SHOPLIST_xls_324"/>
      <sheetName val="[SHOPLIST_xls]_SHOPLIST_xls_325"/>
      <sheetName val="[SHOPLIST_xls]_SHOPLIST_xls_326"/>
      <sheetName val="[SHOPLIST_xls]_SHOPLIST_xls_327"/>
      <sheetName val="[SHOPLIST_xls]_SHOPLIST_xls_328"/>
      <sheetName val="[SHOPLIST_xls]_SHOPLIST_xls_329"/>
      <sheetName val="[SHOPLIST_xls]_SHOPLIST_xls_330"/>
      <sheetName val="[SHOPLIST_xls]_SHOPLIST_xls_331"/>
      <sheetName val="[SHOPLIST_xls]_SHOPLIST_xls_332"/>
      <sheetName val="[SHOPLIST_xls]_SHOPLIST_xls_333"/>
      <sheetName val="[SHOPLIST_xls]_SHOPLIST_xls_334"/>
      <sheetName val="[SHOPLIST_xls]_SHOPLIST_xls_335"/>
      <sheetName val="[SHOPLIST_xls]_SHOPLIST_xls_336"/>
      <sheetName val="[SHOPLIST_xls]_SHOPLIST_xls_337"/>
      <sheetName val="[SHOPLIST_xls]_SHOPLIST_xls_338"/>
      <sheetName val="[SHOPLIST_xls]_SHOPLIST_xls_339"/>
      <sheetName val="[SHOPLIST_xls]_SHOPLIST_xls_340"/>
      <sheetName val="[SHOPLIST_xls]_SHOPLIST_xls_341"/>
      <sheetName val="[SHOPLIST_xls]_SHOPLIST_xls_342"/>
      <sheetName val="[SHOPLIST_xls]_SHOPLIST_xls_343"/>
      <sheetName val="[SHOPLIST_xls]_SHOPLIST_xls_344"/>
      <sheetName val="[SHOPLIST_xls]_SHOPLIST_xls_345"/>
      <sheetName val="[SHOPLIST_xls]_SHOPLIST_xls_346"/>
      <sheetName val="[SHOPLIST_xls]_SHOPLIST_xls_347"/>
      <sheetName val="[SHOPLIST_xls]_SHOPLIST_xls_348"/>
      <sheetName val="[SHOPLIST_xls]_SHOPLIST_xls_349"/>
      <sheetName val="[SHOPLIST_xls]70___0_s__i____11"/>
      <sheetName val="[SHOPLIST_xls]_VW__VU_________8"/>
      <sheetName val="[SHOPLIST_xls]_VW__VU_________9"/>
      <sheetName val="[SHOPLIST_xls]70___0_s__i____12"/>
      <sheetName val="[SHOPLIST_xls]70_x005f_x0000___0_x0_5"/>
      <sheetName val="[SHOPLIST_xls]_SHOPLIST_xls_350"/>
      <sheetName val="[SHOPLIST_xls]70___0_s__i____13"/>
      <sheetName val="[SHOPLIST_xls]_SHOPLIST_xls_351"/>
      <sheetName val="[SHOPLIST_xls]_SHOPLIST_xls_352"/>
      <sheetName val="[SHOPLIST_xls]_SHOPLIST_xls_353"/>
      <sheetName val="[SHOPLIST_xls]_SHOPLIST_xls_354"/>
      <sheetName val="[SHOPLIST_xls]_SHOPLIST_xls_355"/>
      <sheetName val="[SHOPLIST_xls]_SHOPLIST_xls_356"/>
      <sheetName val="[SHOPLIST_xls]_SHOPLIST_xls_357"/>
      <sheetName val="[SHOPLIST_xls]_SHOPLIST_xls_358"/>
      <sheetName val="[SHOPLIST_xls]_SHOPLIST_xls_359"/>
      <sheetName val="[SHOPLIST_xls]_SHOPLIST_xls_360"/>
      <sheetName val="[SHOPLIST_xls]_SHOPLIST_xls_361"/>
      <sheetName val="[SHOPLIST_xls]_SHOPLIST_xls_362"/>
      <sheetName val="[SHOPLIST_xls]_SHOPLIST_xls_363"/>
      <sheetName val="[SHOPLIST_xls]_SHOPLIST_xls_364"/>
      <sheetName val="[SHOPLIST_xls]_SHOPLIST_xls_365"/>
      <sheetName val="[SHOPLIST_xls]_SHOPLIST_xls_366"/>
      <sheetName val="[SHOPLIST_xls]_SHOPLIST_xls_367"/>
      <sheetName val="[SHOPLIST_xls]_SHOPLIST_xls_368"/>
      <sheetName val="[SHOPLIST_xls]_SHOPLIST_xls_369"/>
      <sheetName val="[SHOPLIST_xls]_SHOPLIST_xls_370"/>
      <sheetName val="[SHOPLIST_xls]_SHOPLIST_xls_371"/>
      <sheetName val="[SHOPLIST_xls]_SHOPLIST_xls_372"/>
      <sheetName val="[SHOPLIST_xls]_SHOPLIST_xls_373"/>
      <sheetName val="[SHOPLIST_xls]_SHOPLIST_xls_374"/>
      <sheetName val="[SHOPLIST_xls]_SHOPLIST_xls_375"/>
      <sheetName val="[SHOPLIST_xls]_SHOPLIST_xls_376"/>
      <sheetName val="[SHOPLIST_xls]_SHOPLIST_xls_377"/>
      <sheetName val="[SHOPLIST_xls]_SHOPLIST_xls_378"/>
      <sheetName val="[SHOPLIST_xls]_SHOPLIST_xls_379"/>
      <sheetName val="[SHOPLIST_xls]_SHOPLIST_xls_380"/>
      <sheetName val="[SHOPLIST_xls]_SHOPLIST_xls_381"/>
      <sheetName val="[SHOPLIST_xls]_SHOPLIST_xls_382"/>
      <sheetName val="[SHOPLIST_xls]_SHOPLIST_xls_383"/>
      <sheetName val="[SHOPLIST_xls]_SHOPLIST_xls_384"/>
      <sheetName val="[SHOPLIST_xls]_SHOPLIST_xls_385"/>
      <sheetName val="[SHOPLIST_xls]_SHOPLIST_xls_386"/>
      <sheetName val="[SHOPLIST_xls]_SHOPLIST_xls_387"/>
      <sheetName val="[SHOPLIST_xls]_SHOPLIST_xls_388"/>
      <sheetName val="[SHOPLIST_xls]_SHOPLIST_xls_389"/>
      <sheetName val="[SHOPLIST_xls]_SHOPLIST_xls_390"/>
      <sheetName val="[SHOPLIST_xls]_SHOPLIST_xls_391"/>
      <sheetName val="[SHOPLIST_xls]_SHOPLIST_xls_392"/>
      <sheetName val="[SHOPLIST_xls]_SHOPLIST_xls_393"/>
      <sheetName val="[SHOPLIST_xls]_SHOPLIST_xls_394"/>
      <sheetName val="[SHOPLIST_xls]_SHOPLIST_xls_395"/>
      <sheetName val="[SHOPLIST_xls]_SHOPLIST_xls_396"/>
      <sheetName val="[SHOPLIST_xls]_SHOPLIST_xls_397"/>
      <sheetName val="[SHOPLIST_xls]_SHOPLIST_xls_398"/>
      <sheetName val="[SHOPLIST_xls]_SHOPLIST_xls_399"/>
      <sheetName val="[SHOPLIST_xls]_SHOPLIST_xls_400"/>
      <sheetName val="[SHOPLIST_xls]_SHOPLIST_xls_401"/>
      <sheetName val="[SHOPLIST_xls]_SHOPLIST_xls_402"/>
      <sheetName val="[SHOPLIST_xls]_SHOPLIST_xls_403"/>
      <sheetName val="[SHOPLIST_xls]_SHOPLIST_xls_404"/>
      <sheetName val="[SHOPLIST_xls]_SHOPLIST_xls_405"/>
      <sheetName val="[SHOPLIST_xls]_SHOPLIST_xls_406"/>
      <sheetName val="[SHOPLIST_xls]_SHOPLIST_xls_407"/>
      <sheetName val="[SHOPLIST_xls]_SHOPLIST_xls_408"/>
      <sheetName val="[SHOPLIST_xls]_SHOPLIST_xls_409"/>
      <sheetName val="[SHOPLIST_xls]_SHOPLIST_xls_410"/>
      <sheetName val="[SHOPLIST_xls]_SHOPLIST_xls_411"/>
      <sheetName val="[SHOPLIST_xls]_SHOPLIST_xls_412"/>
      <sheetName val="[SHOPLIST_xls]_SHOPLIST_xls_413"/>
      <sheetName val="[SHOPLIST_xls]_SHOPLIST_xls_414"/>
      <sheetName val="[SHOPLIST_xls]_SHOPLIST_xls_415"/>
      <sheetName val="[SHOPLIST_xls]_SHOPLIST_xls_416"/>
      <sheetName val="[SHOPLIST_xls]_SHOPLIST_xls_417"/>
      <sheetName val="[SHOPLIST_xls]_SHOPLIST_xls_418"/>
      <sheetName val="[SHOPLIST_xls]_SHOPLIST_xls_419"/>
      <sheetName val="[SHOPLIST_xls]_SHOPLIST_xls_420"/>
      <sheetName val="[SHOPLIST_xls]_SHOPLIST_xls_421"/>
      <sheetName val="[SHOPLIST_xls]_SHOPLIST_xls_422"/>
      <sheetName val="[SHOPLIST_xls]_SHOPLIST_xls_423"/>
      <sheetName val="[SHOPLIST_xls]_SHOPLIST_xls_424"/>
      <sheetName val="[SHOPLIST_xls]_SHOPLIST_xls_425"/>
      <sheetName val="[SHOPLIST_xls]_SHOPLIST_xls_426"/>
      <sheetName val="[SHOPLIST_xls]_SHOPLIST_xls_427"/>
      <sheetName val="[SHOPLIST_xls]_SHOPLIST_xls_428"/>
      <sheetName val="[SHOPLIST_xls]_SHOPLIST_xls_429"/>
      <sheetName val="[SHOPLIST_xls]_SHOPLIST_xls_430"/>
      <sheetName val="[SHOPLIST_xls]_SHOPLIST_xls_431"/>
      <sheetName val="[SHOPLIST_xls]_SHOPLIST_xls_432"/>
      <sheetName val="[SHOPLIST_xls]_SHOPLIST_xls_433"/>
      <sheetName val="[SHOPLIST_xls]_SHOPLIST_xls_434"/>
      <sheetName val="[SHOPLIST_xls]_SHOPLIST_xls_435"/>
      <sheetName val="[SHOPLIST_xls]_SHOPLIST_xls_436"/>
      <sheetName val="[SHOPLIST_xls]_SHOPLIST_xls_437"/>
      <sheetName val="[SHOPLIST_xls]_SHOPLIST_xls_438"/>
      <sheetName val="[SHOPLIST_xls]_SHOPLIST_xls_439"/>
      <sheetName val="[SHOPLIST_xls]_SHOPLIST_xls_440"/>
      <sheetName val="[SHOPLIST_xls]_SHOPLIST_xls_441"/>
      <sheetName val="[SHOPLIST_xls]_SHOPLIST_xls_442"/>
      <sheetName val="[SHOPLIST_xls]_SHOPLIST_xls_443"/>
      <sheetName val="[SHOPLIST_xls]_SHOPLIST_xls_444"/>
      <sheetName val="[SHOPLIST_xls]_SHOPLIST_xls_445"/>
      <sheetName val="[SHOPLIST_xls]_SHOPLIST_xls_446"/>
      <sheetName val="[SHOPLIST_xls]_SHOPLIST_xls_447"/>
      <sheetName val="[SHOPLIST_xls]_SHOPLIST_xls_448"/>
      <sheetName val="[SHOPLIST_xls]_SHOPLIST_xls_449"/>
      <sheetName val="[SHOPLIST_xls]_SHOPLIST_xls_450"/>
      <sheetName val="[SHOPLIST_xls]_SHOPLIST_xls_451"/>
      <sheetName val="[SHOPLIST_xls]_SHOPLIST_xls_452"/>
      <sheetName val="[SHOPLIST_xls]_SHOPLIST_xls_453"/>
      <sheetName val="[SHOPLIST_xls]_SHOPLIST_xls_454"/>
      <sheetName val="[SHOPLIST_xls]_SHOPLIST_xls_455"/>
      <sheetName val="[SHOPLIST_xls]_SHOPLIST_xls_456"/>
      <sheetName val="[SHOPLIST_xls]_SHOPLIST_xls_457"/>
      <sheetName val="[SHOPLIST_xls]_SHOPLIST_xls_458"/>
      <sheetName val="[SHOPLIST_xls]_SHOPLIST_xls_459"/>
      <sheetName val="[SHOPLIST_xls]_SHOPLIST_xls_460"/>
      <sheetName val="[SHOPLIST_xls]_SHOPLIST_xls_461"/>
      <sheetName val="[SHOPLIST_xls]70_x005f_x005f_x005f_x0000__4"/>
      <sheetName val="[SHOPLIST_xls]_SHOPLIST_xls_462"/>
      <sheetName val="[SHOPLIST_xls]_SHOPLIST_xls_463"/>
      <sheetName val="[SHOPLIST_xls]70___0_s__i____14"/>
      <sheetName val="[SHOPLIST_xls]_VW__VU________10"/>
      <sheetName val="[SHOPLIST_xls]_VW__VU________11"/>
      <sheetName val="[SHOPLIST_xls]70_x005f_x0000___0_x0_6"/>
      <sheetName val="[SHOPLIST_xls]70___0_s__i____15"/>
      <sheetName val="[SHOPLIST_xls]_SHOPLIST_xls_464"/>
      <sheetName val="[SHOPLIST_xls]_SHOPLIST_xls_465"/>
      <sheetName val="[SHOPLIST_xls]70___0_s__i____16"/>
      <sheetName val="[SHOPLIST_xls]_SHOPLIST_xls_466"/>
      <sheetName val="[SHOPLIST_xls]_SHOPLIST_xls_467"/>
      <sheetName val="[SHOPLIST_xls]_SHOPLIST_xls_468"/>
      <sheetName val="[SHOPLIST_xls]_SHOPLIST_xls_469"/>
      <sheetName val="[SHOPLIST_xls]_SHOPLIST_xls_470"/>
      <sheetName val="[SHOPLIST_xls]_SHOPLIST_xls_471"/>
      <sheetName val="[SHOPLIST_xls]_SHOPLIST_xls_472"/>
      <sheetName val="[SHOPLIST_xls]_SHOPLIST_xls_473"/>
      <sheetName val="[SHOPLIST_xls]_SHOPLIST_xls_474"/>
      <sheetName val="[SHOPLIST_xls]_SHOPLIST_xls_475"/>
      <sheetName val="[SHOPLIST_xls]_SHOPLIST_xls_476"/>
      <sheetName val="[SHOPLIST_xls]_SHOPLIST_xls_477"/>
      <sheetName val="[SHOPLIST_xls]_SHOPLIST_xls_478"/>
      <sheetName val="[SHOPLIST_xls]_SHOPLIST_xls_479"/>
      <sheetName val="[SHOPLIST_xls]_SHOPLIST_xls_480"/>
      <sheetName val="[SHOPLIST_xls]_SHOPLIST_xls_481"/>
      <sheetName val="[SHOPLIST_xls]_SHOPLIST_xls_482"/>
      <sheetName val="[SHOPLIST_xls]_SHOPLIST_xls_483"/>
      <sheetName val="[SHOPLIST_xls]_SHOPLIST_xls_484"/>
      <sheetName val="[SHOPLIST_xls]_SHOPLIST_xls_485"/>
      <sheetName val="[SHOPLIST_xls]_SHOPLIST_xls_486"/>
      <sheetName val="[SHOPLIST_xls]_SHOPLIST_xls_487"/>
      <sheetName val="[SHOPLIST_xls]_SHOPLIST_xls_488"/>
      <sheetName val="[SHOPLIST_xls]_SHOPLIST_xls_489"/>
      <sheetName val="[SHOPLIST_xls]_SHOPLIST_xls_490"/>
      <sheetName val="[SHOPLIST_xls]_SHOPLIST_xls_491"/>
      <sheetName val="[SHOPLIST_xls]_SHOPLIST_xls_492"/>
      <sheetName val="[SHOPLIST_xls]_SHOPLIST_xls_493"/>
      <sheetName val="[SHOPLIST_xls]_SHOPLIST_xls_494"/>
      <sheetName val="[SHOPLIST_xls]_SHOPLIST_xls_495"/>
      <sheetName val="[SHOPLIST_xls]_SHOPLIST_xls_496"/>
      <sheetName val="[SHOPLIST_xls]_SHOPLIST_xls_497"/>
      <sheetName val="[SHOPLIST_xls]_SHOPLIST_xls_498"/>
      <sheetName val="[SHOPLIST_xls]_SHOPLIST_xls_499"/>
      <sheetName val="[SHOPLIST_xls]_SHOPLIST_xls_500"/>
      <sheetName val="[SHOPLIST_xls]_SHOPLIST_xls_501"/>
      <sheetName val="[SHOPLIST_xls]_SHOPLIST_xls_502"/>
      <sheetName val="[SHOPLIST_xls]_SHOPLIST_xls_503"/>
      <sheetName val="[SHOPLIST_xls]_SHOPLIST_xls_504"/>
      <sheetName val="[SHOPLIST_xls]_SHOPLIST_xls_505"/>
      <sheetName val="[SHOPLIST_xls]_SHOPLIST_xls_506"/>
      <sheetName val="[SHOPLIST_xls]_SHOPLIST_xls_507"/>
      <sheetName val="[SHOPLIST_xls]_SHOPLIST_xls_508"/>
      <sheetName val="[SHOPLIST_xls]_SHOPLIST_xls_509"/>
      <sheetName val="[SHOPLIST_xls]_SHOPLIST_xls_510"/>
      <sheetName val="[SHOPLIST_xls]_SHOPLIST_xls_511"/>
      <sheetName val="[SHOPLIST_xls]_SHOPLIST_xls_512"/>
      <sheetName val="[SHOPLIST_xls]_SHOPLIST_xls_513"/>
      <sheetName val="[SHOPLIST_xls]_SHOPLIST_xls_514"/>
      <sheetName val="[SHOPLIST_xls]_SHOPLIST_xls_515"/>
      <sheetName val="[SHOPLIST_xls]_SHOPLIST_xls_516"/>
      <sheetName val="[SHOPLIST_xls]_SHOPLIST_xls_517"/>
      <sheetName val="[SHOPLIST_xls]_SHOPLIST_xls_518"/>
      <sheetName val="[SHOPLIST_xls]_SHOPLIST_xls_519"/>
      <sheetName val="[SHOPLIST_xls]_SHOPLIST_xls_520"/>
      <sheetName val="[SHOPLIST_xls]_SHOPLIST_xls_521"/>
      <sheetName val="[SHOPLIST_xls]_SHOPLIST_xls_522"/>
      <sheetName val="[SHOPLIST_xls]_SHOPLIST_xls_523"/>
      <sheetName val="[SHOPLIST_xls]_SHOPLIST_xls_524"/>
      <sheetName val="[SHOPLIST_xls]_SHOPLIST_xls_525"/>
      <sheetName val="[SHOPLIST_xls]_SHOPLIST_xls_526"/>
      <sheetName val="[SHOPLIST_xls]_SHOPLIST_xls_527"/>
      <sheetName val="[SHOPLIST_xls]_SHOPLIST_xls_528"/>
      <sheetName val="[SHOPLIST_xls]_SHOPLIST_xls_529"/>
      <sheetName val="[SHOPLIST_xls]_SHOPLIST_xls_530"/>
      <sheetName val="[SHOPLIST_xls]_SHOPLIST_xls_531"/>
      <sheetName val="[SHOPLIST_xls]_SHOPLIST_xls_532"/>
      <sheetName val="[SHOPLIST_xls]_SHOPLIST_xls_533"/>
      <sheetName val="[SHOPLIST_xls]_SHOPLIST_xls_534"/>
      <sheetName val="[SHOPLIST_xls]_SHOPLIST_xls_535"/>
      <sheetName val="[SHOPLIST_xls]_SHOPLIST_xls_536"/>
      <sheetName val="[SHOPLIST_xls]_SHOPLIST_xls_537"/>
      <sheetName val="[SHOPLIST_xls]_SHOPLIST_xls_538"/>
      <sheetName val="[SHOPLIST_xls]_SHOPLIST_xls_539"/>
      <sheetName val="[SHOPLIST_xls]_SHOPLIST_xls_540"/>
      <sheetName val="[SHOPLIST_xls]_SHOPLIST_xls_541"/>
      <sheetName val="[SHOPLIST_xls]_SHOPLIST_xls_542"/>
      <sheetName val="[SHOPLIST_xls]_SHOPLIST_xls_543"/>
      <sheetName val="[SHOPLIST_xls]_SHOPLIST_xls_544"/>
      <sheetName val="[SHOPLIST_xls]_SHOPLIST_xls_545"/>
      <sheetName val="[SHOPLIST_xls]_SHOPLIST_xls_546"/>
      <sheetName val="[SHOPLIST_xls]_SHOPLIST_xls_547"/>
      <sheetName val="[SHOPLIST_xls]_SHOPLIST_xls_548"/>
      <sheetName val="[SHOPLIST_xls]_SHOPLIST_xls_549"/>
      <sheetName val="[SHOPLIST_xls]_SHOPLIST_xls_550"/>
      <sheetName val="[SHOPLIST_xls]_SHOPLIST_xls_551"/>
      <sheetName val="[SHOPLIST_xls]_SHOPLIST_xls_552"/>
      <sheetName val="[SHOPLIST_xls]_SHOPLIST_xls_553"/>
      <sheetName val="[SHOPLIST_xls]_SHOPLIST_xls_554"/>
      <sheetName val="[SHOPLIST_xls]_SHOPLIST_xls_555"/>
      <sheetName val="[SHOPLIST_xls]_SHOPLIST_xls_556"/>
      <sheetName val="[SHOPLIST_xls]_SHOPLIST_xls_557"/>
      <sheetName val="[SHOPLIST_xls]_SHOPLIST_xls_558"/>
      <sheetName val="[SHOPLIST_xls]_SHOPLIST_xls_559"/>
      <sheetName val="[SHOPLIST_xls]_SHOPLIST_xls_560"/>
      <sheetName val="[SHOPLIST_xls]_SHOPLIST_xls_561"/>
      <sheetName val="[SHOPLIST_xls]_SHOPLIST_xls_562"/>
      <sheetName val="[SHOPLIST_xls]_SHOPLIST_xls_563"/>
      <sheetName val="[SHOPLIST_xls]_SHOPLIST_xls_564"/>
      <sheetName val="[SHOPLIST_xls]_SHOPLIST_xls_565"/>
      <sheetName val="[SHOPLIST_xls]_SHOPLIST_xls_566"/>
      <sheetName val="[SHOPLIST_xls]_SHOPLIST_xls_567"/>
      <sheetName val="[SHOPLIST_xls]_SHOPLIST_xls_568"/>
      <sheetName val="[SHOPLIST_xls]_SHOPLIST_xls_569"/>
      <sheetName val="[SHOPLIST_xls]_SHOPLIST_xls_570"/>
      <sheetName val="[SHOPLIST_xls]_SHOPLIST_xls_571"/>
      <sheetName val="[SHOPLIST_xls]_SHOPLIST_xls_572"/>
      <sheetName val="[SHOPLIST_xls]_SHOPLIST_xls_573"/>
      <sheetName val="[SHOPLIST_xls]_SHOPLIST_xls_574"/>
      <sheetName val="[SHOPLIST_xls]_SHOPLIST_xls_575"/>
      <sheetName val="[SHOPLIST_xls]_SHOPLIST_xls_576"/>
      <sheetName val="[SHOPLIST_xls]_SHOPLIST_xls_577"/>
      <sheetName val="[SHOPLIST_xls]_SHOPLIST_xls_578"/>
      <sheetName val="[SHOPLIST_xls]_SHOPLIST_xls_579"/>
      <sheetName val="[SHOPLIST_xls]_SHOPLIST_xls_580"/>
      <sheetName val="[SHOPLIST_xls]_SHOPLIST_xls_581"/>
      <sheetName val="[SHOPLIST_xls]_SHOPLIST_xls_582"/>
      <sheetName val="[SHOPLIST_xls]_SHOPLIST_xls_583"/>
      <sheetName val="[SHOPLIST_xls]_SHOPLIST_xls_584"/>
      <sheetName val="[SHOPLIST_xls]_SHOPLIST_xls_585"/>
      <sheetName val="[SHOPLIST_xls]_SHOPLIST_xls_586"/>
      <sheetName val="[SHOPLIST_xls]_SHOPLIST_xls_587"/>
      <sheetName val="[SHOPLIST_xls]_SHOPLIST_xls_588"/>
      <sheetName val="[SHOPLIST_xls]_SHOPLIST_xls_589"/>
      <sheetName val="[SHOPLIST_xls]_SHOPLIST_xls_590"/>
      <sheetName val="[SHOPLIST_xls]_SHOPLIST_xls_591"/>
      <sheetName val="[SHOPLIST_xls]_SHOPLIST_xls_592"/>
      <sheetName val="[SHOPLIST_xls]_SHOPLIST_xls_593"/>
      <sheetName val="[SHOPLIST_xls]_SHOPLIST_xls_594"/>
      <sheetName val="[SHOPLIST_xls]_SHOPLIST_xls_595"/>
      <sheetName val="[SHOPLIST_xls]_SHOPLIST_xls_596"/>
      <sheetName val="[SHOPLIST_xls]_SHOPLIST_xls_597"/>
      <sheetName val="[SHOPLIST_xls]_SHOPLIST_xls_598"/>
      <sheetName val="[SHOPLIST_xls]_SHOPLIST_xls_599"/>
      <sheetName val="[SHOPLIST_xls]_SHOPLIST_xls_600"/>
      <sheetName val="[SHOPLIST_xls]_SHOPLIST_xls_601"/>
      <sheetName val="[SHOPLIST_xls]_SHOPLIST_xls_602"/>
      <sheetName val="[SHOPLIST_xls]_SHOPLIST_xls_603"/>
      <sheetName val="[SHOPLIST_xls]70_x005f_x005f_x005f_x0000__5"/>
      <sheetName val="[SHOPLIST_xls]_SHOPLIST_xls_604"/>
      <sheetName val="[SHOPLIST_xls]_SHOPLIST_xls_605"/>
      <sheetName val="[SHOPLIST_xls]_SHOPLIST_xls_606"/>
      <sheetName val="[SHOPLIST_xls]_SHOPLIST_xls_607"/>
      <sheetName val="[SHOPLIST_xls]_SHOPLIST_xls_608"/>
      <sheetName val="[SHOPLIST_xls]_SHOPLIST_xls_609"/>
      <sheetName val="satış_planı_(2)"/>
      <sheetName val="B_Room_W_Done_Progress"/>
      <sheetName val="SUMMARY_(ROOM)"/>
      <sheetName val="W_D_Prgress_Public_area"/>
      <sheetName val="SUMMARY_Public"/>
      <sheetName val="8_0_Programme"/>
      <sheetName val="BULD_3"/>
      <sheetName val="BLOCK_K"/>
      <sheetName val="제출내역_(2)"/>
      <sheetName val="[SHOPLIST.xls]/VWVU))tÏØ0__21"/>
      <sheetName val="[SHOPLIST.xls][SHOPLIST_xls]/VW"/>
      <sheetName val="[SHOPLIST.xls]/VWVU))tÏØ0__23"/>
      <sheetName val="[SHOPLIST.xls]/VWVU))tÏØ0__22"/>
      <sheetName val="[SHOPLIST.xls]70,/0s«iÆøí¬i6"/>
      <sheetName val="[SHOPLIST.xls]/VW1"/>
      <sheetName val="[SHOPLIST.xls]70,/0s«iÆøí¬i7"/>
      <sheetName val="[SHOPLIST.xls]/VW2"/>
      <sheetName val="[SHOPLIST.xls]/VWVU))tÏØ0__31"/>
      <sheetName val="[SHOPLIST.xls]70,/0s«_iÆø_í¬_i1"/>
      <sheetName val="[SHOPLIST.xls]70?,/0?s«i?Æøí¬i1"/>
      <sheetName val="[SHOPLIST.xls]/VWVU))tÏØ0__32"/>
      <sheetName val="[SHOPLIST.xls]70,/0s«_iÆø_í¬_i2"/>
      <sheetName val="[SHOPLIST.xls]70?,/0?s«i?Æøí¬i2"/>
      <sheetName val="[SHOPLIST.xls]70,/0s«iÆøí¬i8"/>
      <sheetName val="[SHOPLIST.xls]/VW3"/>
      <sheetName val="[SHOPLIST.xls]/VWVU))tÏØ0__33"/>
      <sheetName val="[SHOPLIST.xls]70,/0s«_iÆø_í¬_i3"/>
      <sheetName val="[SHOPLIST.xls]70?,/0?s«i?Æøí¬i3"/>
      <sheetName val="[SHOPLIST.xls]70,/0s«iÆøí¬i13"/>
      <sheetName val="[SHOPLIST.xls]/VW8"/>
      <sheetName val="[SHOPLIST.xls]/VWVU))tÏØ0__40"/>
      <sheetName val="[SHOPLIST.xls]/VWVU))tÏØ0__41"/>
      <sheetName val="[SHOPLIST.xls]/VWVU))tÏØ0__42"/>
      <sheetName val="[SHOPLIST.xls]/VWVU))tÏØ0__43"/>
      <sheetName val="[SHOPLIST.xls]/VWVU))tÏØ0__44"/>
      <sheetName val="[SHOPLIST.xls]70,/0s«_iÆø_í¬_i8"/>
      <sheetName val="[SHOPLIST.xls]70?,/0?s«i?Æøí¬i8"/>
      <sheetName val="[SHOPLIST.xls]70,/0s«iÆøí¬i10"/>
      <sheetName val="[SHOPLIST.xls]/VW5"/>
      <sheetName val="[SHOPLIST.xls]/VWVU))tÏØ0__25"/>
      <sheetName val="[SHOPLIST.xls]/VWVU))tÏØ0__35"/>
      <sheetName val="[SHOPLIST.xls]70,/0s«_iÆø_í¬_i5"/>
      <sheetName val="[SHOPLIST.xls]70?,/0?s«i?Æøí¬i5"/>
      <sheetName val="[SHOPLIST.xls]70,/0s«iÆøí¬i9"/>
      <sheetName val="[SHOPLIST.xls]/VW4"/>
      <sheetName val="[SHOPLIST.xls]/VWVU))tÏØ0__24"/>
      <sheetName val="[SHOPLIST.xls]/VWVU))tÏØ0__34"/>
      <sheetName val="[SHOPLIST.xls]70,/0s«_iÆø_í¬_i4"/>
      <sheetName val="[SHOPLIST.xls]70?,/0?s«i?Æøí¬i4"/>
      <sheetName val="[SHOPLIST.xls]70,/0s«iÆøí¬i12"/>
      <sheetName val="[SHOPLIST.xls]/VW7"/>
      <sheetName val="[SHOPLIST.xls]/VWVU))tÏØ0__29"/>
      <sheetName val="[SHOPLIST.xls]/VWVU))tÏØ0__30"/>
      <sheetName val="[SHOPLIST.xls]/VWVU))tÏØ0__37"/>
      <sheetName val="[SHOPLIST.xls]/VWVU))tÏØ0__38"/>
      <sheetName val="[SHOPLIST.xls]/VWVU))tÏØ0__39"/>
      <sheetName val="[SHOPLIST.xls]70,/0s«_iÆø_í¬_i7"/>
      <sheetName val="[SHOPLIST.xls]70?,/0?s«i?Æøí¬i7"/>
      <sheetName val="[SHOPLIST.xls]70,/0s«iÆøí¬i11"/>
      <sheetName val="[SHOPLIST.xls]/VW6"/>
      <sheetName val="[SHOPLIST.xls]/VWVU))tÏØ0__26"/>
      <sheetName val="[SHOPLIST.xls]/VWVU))tÏØ0__27"/>
      <sheetName val="[SHOPLIST.xls]/VWVU))tÏØ0__28"/>
      <sheetName val="[SHOPLIST.xls]/VWVU))tÏØ0__36"/>
      <sheetName val="[SHOPLIST.xls]70,/0s«_iÆø_í¬_i6"/>
      <sheetName val="[SHOPLIST.xls]70?,/0?s«i?Æøí¬i6"/>
      <sheetName val="[SHOPLIST.xls]70,/0s«iÆøí¬i14"/>
      <sheetName val="[SHOPLIST.xls]/VW9"/>
      <sheetName val="[SHOPLIST.xls]/VWVU))tÏØ0__45"/>
      <sheetName val="[SHOPLIST.xls]/VWVU))tÏØ0__46"/>
      <sheetName val="[SHOPLIST.xls]/VWVU))tÏØ0__47"/>
      <sheetName val="[SHOPLIST.xls]/VWVU))tÏØ0__48"/>
      <sheetName val="[SHOPLIST.xls]/VWVU))tÏØ0__49"/>
      <sheetName val="[SHOPLIST.xls]70,/0s«_iÆø_í¬_i9"/>
      <sheetName val="[SHOPLIST.xls]70?,/0?s«i?Æøí¬i9"/>
      <sheetName val="[SHOPLIST.xls]70,/0s«iÆøí¬i15"/>
      <sheetName val="[SHOPLIST.xls]/VW10"/>
      <sheetName val="[SHOPLIST.xls]/VWVU))tÏØ0__50"/>
      <sheetName val="[SHOPLIST.xls]/VWVU))tÏØ0__51"/>
      <sheetName val="[SHOPLIST.xls]/VWVU))tÏØ0__52"/>
      <sheetName val="[SHOPLIST.xls]/VWVU))tÏØ0__53"/>
      <sheetName val="[SHOPLIST.xls]/VWVU))tÏØ0__54"/>
      <sheetName val="[SHOPLIST.xls]70,/0s«_iÆø_í¬_10"/>
      <sheetName val="[SHOPLIST.xls]70?,/0?s«i?Æøí¬10"/>
      <sheetName val="REQ_REMARKS"/>
      <sheetName val="Finansal_tamamlanma_Eğrisi7"/>
      <sheetName val="Comp_equip4"/>
      <sheetName val="Dropdown_List7"/>
      <sheetName val="HB_CEC_schd_4_27"/>
      <sheetName val="HB_CEC_schd_4_37"/>
      <sheetName val="HB_CEC_schd_5_27"/>
      <sheetName val="HB_CEC_schd_6_27"/>
      <sheetName val="HB_CEC_schd_7_27"/>
      <sheetName val="HB_CEC_schd_9_27"/>
      <sheetName val="pile_Fabrication7"/>
      <sheetName val="Doha_Farm7"/>
      <sheetName val="precast_RC_element7"/>
      <sheetName val="New_Bld7"/>
      <sheetName val="Cover_Page4"/>
      <sheetName val="Approved_INR_Claimed_Log_(2)4"/>
      <sheetName val="INR_Data4"/>
      <sheetName val="Dec_OCR4"/>
      <sheetName val="OCR_(APR4"/>
      <sheetName val="Survey_4"/>
      <sheetName val="INR_Summary_Sheet4"/>
      <sheetName val="ITR_Form_(Rev0)4"/>
      <sheetName val="ITR_Form_(SS)4"/>
      <sheetName val="ITR_Form_(Rev1)4"/>
      <sheetName val="Method_Statements4"/>
      <sheetName val="Contractor_Application4"/>
      <sheetName val="General_Summary4"/>
      <sheetName val="08_MEP_Summary4"/>
      <sheetName val="Addnl_works4"/>
      <sheetName val="B3__Material_on_Site-Detail4"/>
      <sheetName val="B-3_2_EB4"/>
      <sheetName val="Grand_Summary_4"/>
      <sheetName val="Summary_4"/>
      <sheetName val="Bill_No_01_-_GI_4"/>
      <sheetName val="combined_4"/>
      <sheetName val="summary-Optional_4"/>
      <sheetName val="B14_02_4"/>
      <sheetName val="Prov_Sum_4"/>
      <sheetName val="CIF_COST_ITEM4"/>
      <sheetName val="May_057"/>
      <sheetName val="April_057"/>
      <sheetName val="Aug_057"/>
      <sheetName val="July_057"/>
      <sheetName val="June_057"/>
      <sheetName val="Nov_057"/>
      <sheetName val="Oct_057"/>
      <sheetName val="Sep_057"/>
      <sheetName val="New_Rates4"/>
      <sheetName val="Labour_Rates4"/>
      <sheetName val="Status_4"/>
      <sheetName val="CLIENT_BUDGET4"/>
      <sheetName val="Reco-June_20194"/>
      <sheetName val="REMINING_PROGRESS4"/>
      <sheetName val="OS&amp;E__IT4"/>
      <sheetName val="PAID_AMOUNT4"/>
      <sheetName val="IPA_214"/>
      <sheetName val="Order_by_owner4"/>
      <sheetName val="PERLIM__Sammary4"/>
      <sheetName val="RECOVER_OF_DOUBLE_PAYMENT4"/>
      <sheetName val="rathath_al_matar4"/>
      <sheetName val="INTERNAL_LINE_4"/>
      <sheetName val="MINOVA_AL_DEYAR4"/>
      <sheetName val="BLUE_RHINE4"/>
      <sheetName val="NATIONAL_PAINT4"/>
      <sheetName val="FIRE_RATED4"/>
      <sheetName val="SI_224"/>
      <sheetName val="TO_List4"/>
      <sheetName val="CCTV_DATA4"/>
      <sheetName val="B04-A_-_DIA_SUDEER4"/>
      <sheetName val="04D_-_Tanmyat4"/>
      <sheetName val="13-_B04-B_&amp;_C4"/>
      <sheetName val="_SITE_09_B04-B&amp;C-AFAQ4"/>
      <sheetName val="CONSTRUCTION_COMPONENT4"/>
      <sheetName val="FAL_intern4"/>
      <sheetName val="Trade_Summary4"/>
      <sheetName val="Sheet_Index4"/>
      <sheetName val="B2-DV_No_024"/>
      <sheetName val="Spacing_of_Delineators1"/>
      <sheetName val="P-Ins_&amp;_Bonds1"/>
      <sheetName val="Item_List_OLD1"/>
      <sheetName val="B_Room_W_Done_Progress1"/>
      <sheetName val="SUMMARY_(ROOM)1"/>
      <sheetName val="W_D_Prgress_Public_area1"/>
      <sheetName val="SUMMARY_Public1"/>
      <sheetName val="FLOOR_AND_CEILING1"/>
      <sheetName val="area_comp_2011_01_18_(2)1"/>
      <sheetName val="drop_down_lists1"/>
      <sheetName val="PH_51"/>
      <sheetName val="ملخص_المشاريع1"/>
      <sheetName val="عقود_المقاولين1"/>
      <sheetName val="اوامر_الشراء1"/>
      <sheetName val="الحركة_اليومية1"/>
      <sheetName val="محمد_عساف1"/>
      <sheetName val="كشف_الايرادات_والضرائب1"/>
      <sheetName val="حساب_البنك1"/>
      <sheetName val="كشف_الرواتب1"/>
      <sheetName val="SAF_-_عهد_-_سلامي_ابو_فخر1"/>
      <sheetName val="THA_-_عهد_-_ثابت_احمد1"/>
      <sheetName val="AAH_-_عهد_-_انس_هبو1"/>
      <sheetName val="YSA_-_عهد_-_ياسر_السبع1"/>
      <sheetName val="MKJ_-_عهد_-_محمود_قجك1"/>
      <sheetName val="MSH_-_عهد_-_محمد_الشامي1"/>
      <sheetName val="ALW_-_عهد_-_علوان_علي1"/>
      <sheetName val="AHA_-_عهد_-_احمد_الحاج1"/>
      <sheetName val="MOR_-_عهد_-_مرجان_عبدالهادي1"/>
      <sheetName val="MHA_-_عهد_-_محمد_حسون_العلي1"/>
      <sheetName val="MF_-_مكتب_رئيسي1"/>
      <sheetName val="CO_-_مقاولين_-_عقود_(2)1"/>
      <sheetName val="BUR_-_موردين_-_شركة_البروج_1"/>
      <sheetName val="CAP_-_موردين_-_عاصمة_الكهرباء1"/>
      <sheetName val="PO_-_موردين_-_اوامر_شراء1"/>
      <sheetName val="CO_-_مقاولين_-_عقود1"/>
      <sheetName val="[SHOPLIST_xls]70___0_s__i_____1"/>
      <sheetName val="[SHOPLIST_xls]_VW__VU_________1"/>
      <sheetName val="[SHOPLIST_xls][SHOPLIST_xls]739"/>
      <sheetName val="Tender_Stage"/>
      <sheetName val="Delay_Clasifications"/>
      <sheetName val="PA_Milestones"/>
      <sheetName val="[SHOPLIST_xls][SHOPLIST_xls]740"/>
      <sheetName val="Finansal_tamamlanma_Eğrisi8"/>
      <sheetName val="Comp_equip5"/>
      <sheetName val="[SHOPLIST_xls][SHOPLIST_xls]741"/>
      <sheetName val="Dropdown_List8"/>
      <sheetName val="[SHOPLIST_xls][SHOPLIST_xls]742"/>
      <sheetName val="HB_CEC_schd_4_28"/>
      <sheetName val="HB_CEC_schd_4_38"/>
      <sheetName val="HB_CEC_schd_5_28"/>
      <sheetName val="HB_CEC_schd_6_28"/>
      <sheetName val="HB_CEC_schd_7_28"/>
      <sheetName val="HB_CEC_schd_9_28"/>
      <sheetName val="pile_Fabrication8"/>
      <sheetName val="Doha_Farm8"/>
      <sheetName val="precast_RC_element8"/>
      <sheetName val="New_Bld8"/>
      <sheetName val="Cover_Page5"/>
      <sheetName val="Approved_INR_Claimed_Log_(2)5"/>
      <sheetName val="INR_Data5"/>
      <sheetName val="Dec_OCR5"/>
      <sheetName val="OCR_(APR5"/>
      <sheetName val="Survey_5"/>
      <sheetName val="INR_Summary_Sheet5"/>
      <sheetName val="ITR_Form_(Rev0)5"/>
      <sheetName val="ITR_Form_(SS)5"/>
      <sheetName val="ITR_Form_(Rev1)5"/>
      <sheetName val="Method_Statements5"/>
      <sheetName val="Contractor_Application5"/>
      <sheetName val="General_Summary5"/>
      <sheetName val="08_MEP_Summary5"/>
      <sheetName val="Addnl_works5"/>
      <sheetName val="B3__Material_on_Site-Detail5"/>
      <sheetName val="B-3_2_EB5"/>
      <sheetName val="Grand_Summary_5"/>
      <sheetName val="Summary_5"/>
      <sheetName val="Bill_No_01_-_GI_5"/>
      <sheetName val="combined_5"/>
      <sheetName val="summary-Optional_5"/>
      <sheetName val="B14_02_5"/>
      <sheetName val="Prov_Sum_5"/>
      <sheetName val="CIF_COST_ITEM5"/>
      <sheetName val="May_058"/>
      <sheetName val="April_058"/>
      <sheetName val="Aug_058"/>
      <sheetName val="July_058"/>
      <sheetName val="June_058"/>
      <sheetName val="Nov_058"/>
      <sheetName val="Oct_058"/>
      <sheetName val="Sep_058"/>
      <sheetName val="New_Rates5"/>
      <sheetName val="Labour_Rates5"/>
      <sheetName val="Status_5"/>
      <sheetName val="CLIENT_BUDGET5"/>
      <sheetName val="Reco-June_20195"/>
      <sheetName val="REMINING_PROGRESS5"/>
      <sheetName val="OS&amp;E__IT5"/>
      <sheetName val="PAID_AMOUNT5"/>
      <sheetName val="IPA_215"/>
      <sheetName val="Order_by_owner5"/>
      <sheetName val="PERLIM__Sammary5"/>
      <sheetName val="RECOVER_OF_DOUBLE_PAYMENT5"/>
      <sheetName val="rathath_al_matar5"/>
      <sheetName val="INTERNAL_LINE_5"/>
      <sheetName val="MINOVA_AL_DEYAR5"/>
      <sheetName val="BLUE_RHINE5"/>
      <sheetName val="NATIONAL_PAINT5"/>
      <sheetName val="FIRE_RATED5"/>
      <sheetName val="2_Plex5"/>
      <sheetName val="Sheet1_(2)5"/>
      <sheetName val="4_Plex5"/>
      <sheetName val="6_Plex_5"/>
      <sheetName val="Detailed_Summary5"/>
      <sheetName val="Sheet1_(3)5"/>
      <sheetName val="Sheet1_(4)5"/>
      <sheetName val="SI_225"/>
      <sheetName val="TO_List5"/>
      <sheetName val="CCTV_DATA5"/>
      <sheetName val="B04-A_-_DIA_SUDEER5"/>
      <sheetName val="04D_-_Tanmyat5"/>
      <sheetName val="13-_B04-B_&amp;_C5"/>
      <sheetName val="_SITE_09_B04-B&amp;C-AFAQ5"/>
      <sheetName val="CONSTRUCTION_COMPONENT5"/>
      <sheetName val="S-Curve_Update2"/>
      <sheetName val="FAL_intern5"/>
      <sheetName val="Trade_Summary5"/>
      <sheetName val="Sheet_Index5"/>
      <sheetName val="Status_Summary5"/>
      <sheetName val="1_-_Main_Building5"/>
      <sheetName val="1_-_Summary5"/>
      <sheetName val="2_-_Landscaping_Works5"/>
      <sheetName val="2_-_Summary5"/>
      <sheetName val="4_-_Bldg_Infra5"/>
      <sheetName val="4_-_Summary5"/>
      <sheetName val="Asset_Allocation_(CR)5"/>
      <sheetName val="Project_Benchmarking5"/>
      <sheetName val="Dashboard_(1)5"/>
      <sheetName val="VO_Agreed_to_Unifier_Sum5"/>
      <sheetName val="VO_Not_yet_Agreed_to_Unifier5"/>
      <sheetName val="VO_Anticipated_to_Unifier5"/>
      <sheetName val="EW_to_Unifier5"/>
      <sheetName val="Prov_Sums5"/>
      <sheetName val="Other_Amounts5"/>
      <sheetName val="B2-DV_No_025"/>
      <sheetName val="Spacing_of_Delineators2"/>
      <sheetName val="P-Ins_&amp;_Bonds2"/>
      <sheetName val="Other_Cost_Norms2"/>
      <sheetName val="VESSELS_2"/>
      <sheetName val="SoW_Assess_Blank_Form2"/>
      <sheetName val="VO_Breakdown2"/>
      <sheetName val="Measurement_Sheet2"/>
      <sheetName val="Schedule_of_Drawings2"/>
      <sheetName val="SI_Schedule2"/>
      <sheetName val="ContraCharge_Schedule2"/>
      <sheetName val="[SHOPLIST_xls]70_x005f_x0000_,/0_x002"/>
      <sheetName val="Ref_Arch2"/>
      <sheetName val="Drop_Down2"/>
      <sheetName val="Item_List_OLD2"/>
      <sheetName val="B_Room_W_Done_Progress2"/>
      <sheetName val="SUMMARY_(ROOM)2"/>
      <sheetName val="W_D_Prgress_Public_area2"/>
      <sheetName val="SUMMARY_Public2"/>
      <sheetName val="개시대사_(2)2"/>
      <sheetName val="Asset_Desc2"/>
      <sheetName val="[SHOPLIST_xls]/VWVU))tÏØ0_108"/>
      <sheetName val="FLOOR_AND_CEILING2"/>
      <sheetName val="area_comp_2011_01_18_(2)2"/>
      <sheetName val="drop_down_lists2"/>
      <sheetName val="PH_52"/>
      <sheetName val="6_2_Floor_Finishes2"/>
      <sheetName val="[SHOPLIST_xls][SHOPLIST_xls]743"/>
      <sheetName val="Div_10-Specialities_2"/>
      <sheetName val="MALE_&amp;_FEMALE_2"/>
      <sheetName val="Div_Summary2"/>
      <sheetName val="ملخص_المشاريع2"/>
      <sheetName val="عقود_المقاولين2"/>
      <sheetName val="اوامر_الشراء2"/>
      <sheetName val="الحركة_اليومية2"/>
      <sheetName val="محمد_عساف2"/>
      <sheetName val="كشف_الايرادات_والضرائب2"/>
      <sheetName val="حساب_البنك2"/>
      <sheetName val="كشف_الرواتب2"/>
      <sheetName val="SAF_-_عهد_-_سلامي_ابو_فخر2"/>
      <sheetName val="THA_-_عهد_-_ثابت_احمد2"/>
      <sheetName val="AAH_-_عهد_-_انس_هبو2"/>
      <sheetName val="YSA_-_عهد_-_ياسر_السبع2"/>
      <sheetName val="MKJ_-_عهد_-_محمود_قجك2"/>
      <sheetName val="MSH_-_عهد_-_محمد_الشامي2"/>
      <sheetName val="ALW_-_عهد_-_علوان_علي2"/>
      <sheetName val="AHA_-_عهد_-_احمد_الحاج2"/>
      <sheetName val="MOR_-_عهد_-_مرجان_عبدالهادي2"/>
      <sheetName val="MHA_-_عهد_-_محمد_حسون_العلي2"/>
      <sheetName val="MF_-_مكتب_رئيسي2"/>
      <sheetName val="CO_-_مقاولين_-_عقود_(2)2"/>
      <sheetName val="BUR_-_موردين_-_شركة_البروج_2"/>
      <sheetName val="CAP_-_موردين_-_عاصمة_الكهرباء2"/>
      <sheetName val="PO_-_موردين_-_اوامر_شراء2"/>
      <sheetName val="CO_-_مقاولين_-_عقود2"/>
      <sheetName val="[SHOPLIST_xls]/VWVU))tÏØ0_109"/>
      <sheetName val="[SHOPLIST_xls]/VWVU))tÏØ0_110"/>
      <sheetName val="[SHOPLIST_xls]/VWVU))tÏØ0_111"/>
      <sheetName val="[SHOPLIST_xls]/VWVU))tÏØ0_112"/>
      <sheetName val="[SHOPLIST_xls]/VWVU))tÏØ0_113"/>
      <sheetName val="[SHOPLIST_xls]/VWVU))tÏØ0_114"/>
      <sheetName val="[SHOPLIST_xls]/VWVU))tÏØ0_115"/>
      <sheetName val="[SHOPLIST_xls]/VWVU))tÏØ0_116"/>
      <sheetName val="[SHOPLIST_xls]/VWVU))tÏØ0_117"/>
      <sheetName val="[SHOPLIST_xls]70,/0s«iÆøí¬i110"/>
      <sheetName val="[SHOPLIST_xls]70,/0s«_iÆø_í¬2"/>
      <sheetName val="[SHOPLIST_xls]70,/0s«iÆøí¬i22"/>
      <sheetName val="[SHOPLIST_xls]70,/0s«iÆøí¬i32"/>
      <sheetName val="[SHOPLIST_xls]70_x005f_x0000___0_x0_1"/>
      <sheetName val="[SHOPLIST_xls][SHOPLIST_xls]744"/>
      <sheetName val="[SHOPLIST_xls][SHOPLIST_xls]745"/>
      <sheetName val="[SHOPLIST_xls][SHOPLIST_xls]746"/>
      <sheetName val="[SHOPLIST_xls][SHOPLIST_xls]747"/>
      <sheetName val="[SHOPLIST_xls][SHOPLIST_xls]748"/>
      <sheetName val="[SHOPLIST_xls][SHOPLIST_xls]749"/>
      <sheetName val="[SHOPLIST_xls][SHOPLIST_xls]750"/>
      <sheetName val="[SHOPLIST_xls][SHOPLIST_xls]751"/>
      <sheetName val="[SHOPLIST_xls][SHOPLIST_xls]752"/>
      <sheetName val="[SHOPLIST_xls][SHOPLIST_xls]753"/>
      <sheetName val="[SHOPLIST_xls][SHOPLIST_xls]754"/>
      <sheetName val="[SHOPLIST_xls][SHOPLIST_xls]755"/>
      <sheetName val="[SHOPLIST_xls][SHOPLIST_xls]756"/>
      <sheetName val="[SHOPLIST_xls][SHOPLIST_xls]757"/>
      <sheetName val="[SHOPLIST_xls][SHOPLIST_xls]197"/>
      <sheetName val="[SHOPLIST_xls][SHOPLIST_xls]198"/>
      <sheetName val="[SHOPLIST_xls][SHOPLIST_xls]199"/>
      <sheetName val="[SHOPLIST_xls][SHOPLIST_xls]200"/>
      <sheetName val="[SHOPLIST_xls][SHOPLIST_xls]201"/>
      <sheetName val="[SHOPLIST_xls][SHOPLIST_xls]202"/>
      <sheetName val="[SHOPLIST_xls][SHOPLIST_xls]203"/>
      <sheetName val="[SHOPLIST_xls][SHOPLIST_xls]204"/>
      <sheetName val="[SHOPLIST_xls][SHOPLIST_xls]205"/>
      <sheetName val="[SHOPLIST_xls][SHOPLIST_xls]206"/>
      <sheetName val="[SHOPLIST_xls][SHOPLIST_xls]207"/>
      <sheetName val="[SHOPLIST_xls][SHOPLIST_xls]208"/>
      <sheetName val="[SHOPLIST_xls][SHOPLIST_xls]209"/>
      <sheetName val="[SHOPLIST_xls][SHOPLIST_xls]210"/>
      <sheetName val="[SHOPLIST_xls][SHOPLIST_xls]211"/>
      <sheetName val="[SHOPLIST_xls][SHOPLIST_xls]212"/>
      <sheetName val="[SHOPLIST_xls][SHOPLIST_xls]213"/>
      <sheetName val="[SHOPLIST_xls][SHOPLIST_xls]214"/>
      <sheetName val="[SHOPLIST_xls][SHOPLIST_xls]215"/>
      <sheetName val="[SHOPLIST_xls][SHOPLIST_xls]216"/>
      <sheetName val="[SHOPLIST_xls][SHOPLIST_xls]217"/>
      <sheetName val="[SHOPLIST_xls][SHOPLIST_xls]218"/>
      <sheetName val="[SHOPLIST_xls][SHOPLIST_xls]219"/>
      <sheetName val="[SHOPLIST_xls][SHOPLIST_xls]220"/>
      <sheetName val="[SHOPLIST_xls][SHOPLIST_xls]221"/>
      <sheetName val="[SHOPLIST_xls][SHOPLIST_xls]222"/>
      <sheetName val="[SHOPLIST_xls][SHOPLIST_xls]223"/>
      <sheetName val="[SHOPLIST_xls][SHOPLIST_xls]224"/>
      <sheetName val="[SHOPLIST_xls][SHOPLIST_xls]225"/>
      <sheetName val="[SHOPLIST_xls][SHOPLIST_xls]226"/>
      <sheetName val="[SHOPLIST_xls][SHOPLIST_xls]227"/>
      <sheetName val="[SHOPLIST_xls][SHOPLIST_xls]228"/>
      <sheetName val="[SHOPLIST_xls][SHOPLIST_xls]229"/>
      <sheetName val="[SHOPLIST_xls][SHOPLIST_xls]230"/>
      <sheetName val="[SHOPLIST_xls][SHOPLIST_xls]231"/>
      <sheetName val="[SHOPLIST_xls][SHOPLIST_xls]232"/>
      <sheetName val="[SHOPLIST_xls][SHOPLIST_xls]233"/>
      <sheetName val="[SHOPLIST_xls][SHOPLIST_xls]234"/>
      <sheetName val="[SHOPLIST_xls][SHOPLIST_xls]235"/>
      <sheetName val="[SHOPLIST_xls][SHOPLIST_xls]236"/>
      <sheetName val="[SHOPLIST_xls][SHOPLIST_xls]237"/>
      <sheetName val="[SHOPLIST_xls][SHOPLIST_xls]238"/>
      <sheetName val="[SHOPLIST_xls][SHOPLIST_xls]239"/>
      <sheetName val="[SHOPLIST_xls][SHOPLIST_xls]240"/>
      <sheetName val="[SHOPLIST_xls][SHOPLIST_xls]241"/>
      <sheetName val="[SHOPLIST_xls][SHOPLIST_xls]242"/>
      <sheetName val="[SHOPLIST_xls][SHOPLIST_xls]243"/>
      <sheetName val="[SHOPLIST_xls][SHOPLIST_xls]244"/>
      <sheetName val="[SHOPLIST_xls][SHOPLIST_xls]245"/>
      <sheetName val="[SHOPLIST_xls][SHOPLIST_xls]246"/>
      <sheetName val="[SHOPLIST_xls][SHOPLIST_xls]247"/>
      <sheetName val="[SHOPLIST_xls][SHOPLIST_xls]248"/>
      <sheetName val="[SHOPLIST_xls][SHOPLIST_xls]249"/>
      <sheetName val="[SHOPLIST_xls][SHOPLIST_xls]250"/>
      <sheetName val="[SHOPLIST_xls][SHOPLIST_xls]251"/>
      <sheetName val="[SHOPLIST_xls][SHOPLIST_xls]252"/>
      <sheetName val="[SHOPLIST_xls][SHOPLIST_xls]253"/>
      <sheetName val="[SHOPLIST_xls]70_x005f_x005f_x005f_x0000__1"/>
      <sheetName val="[SHOPLIST_xls][SHOPLIST_xls]758"/>
      <sheetName val="[SHOPLIST_xls][SHOPLIST_xls]759"/>
      <sheetName val="[SHOPLIST_xls][SHOPLIST_xls]254"/>
      <sheetName val="[SHOPLIST_xls][SHOPLIST_xls]255"/>
      <sheetName val="[SHOPLIST_xls][SHOPLIST_xls]256"/>
      <sheetName val="[SHOPLIST_xls][SHOPLIST_xls]257"/>
      <sheetName val="[SHOPLIST_xls][SHOPLIST_xls]258"/>
      <sheetName val="[SHOPLIST_xls][SHOPLIST_xls]259"/>
      <sheetName val="[SHOPLIST_xls][SHOPLIST_xls]260"/>
      <sheetName val="[SHOPLIST_xls][SHOPLIST_xls]261"/>
      <sheetName val="[SHOPLIST_xls][SHOPLIST_xls]262"/>
      <sheetName val="[SHOPLIST_xls][SHOPLIST_xls]263"/>
      <sheetName val="[SHOPLIST_xls][SHOPLIST_xls]264"/>
      <sheetName val="[SHOPLIST_xls][SHOPLIST_xls]265"/>
      <sheetName val="[SHOPLIST_xls][SHOPLIST_xls]266"/>
      <sheetName val="[SHOPLIST_xls][SHOPLIST_xls]267"/>
      <sheetName val="[SHOPLIST_xls][SHOPLIST_xls]268"/>
      <sheetName val="[SHOPLIST_xls][SHOPLIST_xls]269"/>
      <sheetName val="[SHOPLIST_xls][SHOPLIST_xls]270"/>
      <sheetName val="[SHOPLIST_xls][SHOPLIST_xls]271"/>
      <sheetName val="[SHOPLIST_xls]70,/0s«i_x2"/>
      <sheetName val="[SHOPLIST_xls][SHOPLIST_xls]272"/>
      <sheetName val="[SHOPLIST_xls][SHOPLIST_xls]273"/>
      <sheetName val="[SHOPLIST_xls][SHOPLIST_xls]274"/>
      <sheetName val="[SHOPLIST_xls][SHOPLIST_xls]275"/>
      <sheetName val="[SHOPLIST_xls][SHOPLIST_xls]276"/>
      <sheetName val="[SHOPLIST_xls][SHOPLIST_xls]277"/>
      <sheetName val="[SHOPLIST_xls][SHOPLIST_xls]278"/>
      <sheetName val="[SHOPLIST_xls][SHOPLIST_xls]279"/>
      <sheetName val="[SHOPLIST_xls][SHOPLIST_xls]280"/>
      <sheetName val="[SHOPLIST_xls][SHOPLIST_xls]281"/>
      <sheetName val="[SHOPLIST_xls][SHOPLIST_xls]282"/>
      <sheetName val="[SHOPLIST_xls][SHOPLIST_xls]283"/>
      <sheetName val="[SHOPLIST_xls][SHOPLIST_xls]284"/>
      <sheetName val="[SHOPLIST_xls][SHOPLIST_xls]285"/>
      <sheetName val="[SHOPLIST_xls][SHOPLIST_xls]286"/>
      <sheetName val="Tender_Stage1"/>
      <sheetName val="Delay_Clasifications1"/>
      <sheetName val="Démol_1"/>
      <sheetName val="PA_Milestones1"/>
      <sheetName val="inter"/>
      <sheetName val="MSH51C"/>
      <sheetName val="GFA_HQ_Building36"/>
      <sheetName val="GFA_Conference35"/>
      <sheetName val="BQ_External35"/>
      <sheetName val="Graph_Data_(DO_NOT_PRINT)34"/>
      <sheetName val="StattCo_yCharges34"/>
      <sheetName val="Penthouse_Apartment34"/>
      <sheetName val="LABOUR_HISTOGRAM35"/>
      <sheetName val="Chiet_tinh_dz2234"/>
      <sheetName val="Chiet_tinh_dz3534"/>
      <sheetName val="@risk_rents_and_incentives34"/>
      <sheetName val="Car_park_lease34"/>
      <sheetName val="Net_rent_analysis34"/>
      <sheetName val="Poz-1_34"/>
      <sheetName val="Lab_Cum_Hist34"/>
      <sheetName val="Raw_Data34"/>
      <sheetName val="Bill_No__234"/>
      <sheetName val="CT_Thang_Mo34"/>
      <sheetName val="budget_summary_(2)33"/>
      <sheetName val="Budget_Analysis_Summary33"/>
      <sheetName val="LEVEL_SHEET34"/>
      <sheetName val="SPT_vs_PHI34"/>
      <sheetName val="CT__PL33"/>
      <sheetName val="Projet,_methodes_&amp;_couts33"/>
      <sheetName val="Risques_majeurs_&amp;_Frais_Ind_33"/>
      <sheetName val="FOL_-_Bar34"/>
      <sheetName val="intr_stool_brkup33"/>
      <sheetName val="Tender_Summary34"/>
      <sheetName val="Insurance_Ext34"/>
      <sheetName val="Customize_Your_Invoice34"/>
      <sheetName val="HVAC_BoQ34"/>
      <sheetName val="Body_Sheet33"/>
      <sheetName val="1_0_Executive_Summary33"/>
      <sheetName val="Top_sheet33"/>
      <sheetName val="Ap_A31"/>
      <sheetName val="SHOPLIST_xls30"/>
      <sheetName val="Bill_232"/>
      <sheetName val="2_Div_14_31"/>
      <sheetName val="beam-reinft-IIInd_floor30"/>
      <sheetName val="beam-reinft-machine_rm30"/>
      <sheetName val="Bill_131"/>
      <sheetName val="Bill_331"/>
      <sheetName val="Bill_431"/>
      <sheetName val="Bill_531"/>
      <sheetName val="Bill_631"/>
      <sheetName val="Bill_731"/>
      <sheetName val="POWER_ASSUMPTIONS30"/>
      <sheetName val="Invoice_Summary30"/>
      <sheetName val="PROJECT_BRIEF31"/>
      <sheetName val="Civil_Boq29"/>
      <sheetName val="C_(3)31"/>
      <sheetName val="Dubai_golf30"/>
      <sheetName val="WITHOUT_C&amp;I_PROFIT_(3)29"/>
      <sheetName val="HIRED_LABOUR_CODE27"/>
      <sheetName val="PA-_Consutant_27"/>
      <sheetName val="foot-slab_reinft27"/>
      <sheetName val="Softscape_Buildup29"/>
      <sheetName val="Mat'l_Rate29"/>
      <sheetName val="VALVE_CHAMBERS26"/>
      <sheetName val="Fire_Hydrants26"/>
      <sheetName val="B_GATE_VALVE26"/>
      <sheetName val="Sub_G1_Fire26"/>
      <sheetName val="Sub_G12_Fire26"/>
      <sheetName val="Activity_List29"/>
      <sheetName val="BILL_COV27"/>
      <sheetName val="Ra__stair27"/>
      <sheetName val="DETAILED__BOQ27"/>
      <sheetName val="M-Book_for_Conc27"/>
      <sheetName val="M-Book_for_FW27"/>
      <sheetName val="Materials_Cost(PCC)26"/>
      <sheetName val="India_F&amp;S_Template26"/>
      <sheetName val="IO_LIST26"/>
      <sheetName val="Material_26"/>
      <sheetName val="Quote_Sheet26"/>
      <sheetName val="Day_work26"/>
      <sheetName val="Working_for_RCC25"/>
      <sheetName val="Div__0225"/>
      <sheetName val="Div__0325"/>
      <sheetName val="Div__0425"/>
      <sheetName val="Div__0525"/>
      <sheetName val="Div__0625"/>
      <sheetName val="Div__0725"/>
      <sheetName val="GFA_HQ_Building35"/>
      <sheetName val="GFA_Conference34"/>
      <sheetName val="BQ_External34"/>
      <sheetName val="Graph_Data_(DO_NOT_PRINT)33"/>
      <sheetName val="StattCo_yCharges33"/>
      <sheetName val="Penthouse_Apartment33"/>
      <sheetName val="LABOUR_HISTOGRAM34"/>
      <sheetName val="Chiet_tinh_dz2233"/>
      <sheetName val="Chiet_tinh_dz3533"/>
      <sheetName val="@risk_rents_and_incentives33"/>
      <sheetName val="Car_park_lease33"/>
      <sheetName val="Net_rent_analysis33"/>
      <sheetName val="Poz-1_33"/>
      <sheetName val="Lab_Cum_Hist33"/>
      <sheetName val="Raw_Data33"/>
      <sheetName val="Bill_No__233"/>
      <sheetName val="CT_Thang_Mo33"/>
      <sheetName val="budget_summary_(2)32"/>
      <sheetName val="Budget_Analysis_Summary32"/>
      <sheetName val="LEVEL_SHEET33"/>
      <sheetName val="SPT_vs_PHI33"/>
      <sheetName val="CT__PL32"/>
      <sheetName val="Projet,_methodes_&amp;_couts32"/>
      <sheetName val="Risques_majeurs_&amp;_Frais_Ind_32"/>
      <sheetName val="FOL_-_Bar33"/>
      <sheetName val="intr_stool_brkup32"/>
      <sheetName val="Tender_Summary33"/>
      <sheetName val="Insurance_Ext33"/>
      <sheetName val="Customize_Your_Invoice33"/>
      <sheetName val="HVAC_BoQ33"/>
      <sheetName val="Body_Sheet32"/>
      <sheetName val="1_0_Executive_Summary32"/>
      <sheetName val="Top_sheet32"/>
      <sheetName val="Ap_A30"/>
      <sheetName val="SHOPLIST_xls29"/>
      <sheetName val="Bill_231"/>
      <sheetName val="2_Div_14_30"/>
      <sheetName val="beam-reinft-IIInd_floor29"/>
      <sheetName val="beam-reinft-machine_rm29"/>
      <sheetName val="Bill_130"/>
      <sheetName val="Bill_330"/>
      <sheetName val="Bill_430"/>
      <sheetName val="Bill_530"/>
      <sheetName val="Bill_630"/>
      <sheetName val="Bill_730"/>
      <sheetName val="POWER_ASSUMPTIONS29"/>
      <sheetName val="Invoice_Summary29"/>
      <sheetName val="PROJECT_BRIEF30"/>
      <sheetName val="Civil_Boq28"/>
      <sheetName val="C_(3)30"/>
      <sheetName val="Dubai_golf29"/>
      <sheetName val="WITHOUT_C&amp;I_PROFIT_(3)28"/>
      <sheetName val="HIRED_LABOUR_CODE26"/>
      <sheetName val="PA-_Consutant_26"/>
      <sheetName val="foot-slab_reinft26"/>
      <sheetName val="Softscape_Buildup28"/>
      <sheetName val="Mat'l_Rate28"/>
      <sheetName val="VALVE_CHAMBERS25"/>
      <sheetName val="Fire_Hydrants25"/>
      <sheetName val="B_GATE_VALVE25"/>
      <sheetName val="Sub_G1_Fire25"/>
      <sheetName val="Sub_G12_Fire25"/>
      <sheetName val="Activity_List28"/>
      <sheetName val="BILL_COV26"/>
      <sheetName val="Ra__stair26"/>
      <sheetName val="DETAILED__BOQ26"/>
      <sheetName val="M-Book_for_Conc26"/>
      <sheetName val="M-Book_for_FW26"/>
      <sheetName val="Materials_Cost(PCC)25"/>
      <sheetName val="India_F&amp;S_Template25"/>
      <sheetName val="IO_LIST25"/>
      <sheetName val="Material_25"/>
      <sheetName val="Quote_Sheet25"/>
      <sheetName val="Day_work25"/>
      <sheetName val="Working_for_RCC24"/>
      <sheetName val="Div__0224"/>
      <sheetName val="Div__0324"/>
      <sheetName val="Div__0424"/>
      <sheetName val="Div__0524"/>
      <sheetName val="Div__0624"/>
      <sheetName val="Div__0724"/>
      <sheetName val="Div__0824"/>
      <sheetName val="Div__0924"/>
      <sheetName val="Div__1024"/>
      <sheetName val="Div__1124"/>
      <sheetName val="Div__1224"/>
      <sheetName val="Div_1324"/>
      <sheetName val="EXTERNAL_WORKS24"/>
      <sheetName val="PRODUCTIVITY_RATE24"/>
      <sheetName val="U_R_A_-_MASONRY24"/>
      <sheetName val="U_R_A_-_PLASTERING24"/>
      <sheetName val="U_R_A_-_TILING24"/>
      <sheetName val="U_R_A_-_GRANITE24"/>
      <sheetName val="V_C_2_-_EARTHWORK24"/>
      <sheetName val="V_C_9_-_CERAMIC24"/>
      <sheetName val="V_C_9_-_FINISHES24"/>
      <sheetName val="Elemental_Buildup23"/>
      <sheetName val="Eq__Mobilization24"/>
      <sheetName val="w't_table23"/>
      <sheetName val="bill_nb2-Plumbing_&amp;_Drainag23"/>
      <sheetName val="Pl_&amp;_Dr_B23"/>
      <sheetName val="Pl_&amp;_Dr_G23"/>
      <sheetName val="Pl_&amp;_Dr_M23"/>
      <sheetName val="Pl_&amp;_Dr_123"/>
      <sheetName val="Pl_&amp;_Dr_223"/>
      <sheetName val="Pl_&amp;_Dr_323"/>
      <sheetName val="Pl_&amp;_Dr_423"/>
      <sheetName val="Pl_&amp;_Dr_523"/>
      <sheetName val="Pl_&amp;_Dr_623"/>
      <sheetName val="Pl_&amp;_Dr_723"/>
      <sheetName val="Pl_&amp;_Dr_823"/>
      <sheetName val="Pl_&amp;_Dr_R23"/>
      <sheetName val="FF_B23"/>
      <sheetName val="FF_G23"/>
      <sheetName val="FF_M23"/>
      <sheetName val="FF_123"/>
      <sheetName val="FF_2_23"/>
      <sheetName val="FF_323"/>
      <sheetName val="FF_423"/>
      <sheetName val="FF_523"/>
      <sheetName val="FF_6_23"/>
      <sheetName val="FF_723"/>
      <sheetName val="FF_823"/>
      <sheetName val="FF_R23"/>
      <sheetName val="bill_nb3-FF23"/>
      <sheetName val="HVAC_B23"/>
      <sheetName val="HVAC_G23"/>
      <sheetName val="HVAC_M23"/>
      <sheetName val="HVAC_123"/>
      <sheetName val="HVAC_223"/>
      <sheetName val="HVAC_323"/>
      <sheetName val="HVAC_423"/>
      <sheetName val="HVAC_523"/>
      <sheetName val="HVAC_623"/>
      <sheetName val="HVAC_723"/>
      <sheetName val="HVAC_823"/>
      <sheetName val="HVAC_R23"/>
      <sheetName val="bill_nb4-HVAC23"/>
      <sheetName val="SC_B23"/>
      <sheetName val="SC_G23"/>
      <sheetName val="SC_M23"/>
      <sheetName val="SC_123"/>
      <sheetName val="SC_223"/>
      <sheetName val="SC_323"/>
      <sheetName val="SC_423"/>
      <sheetName val="SC_523"/>
      <sheetName val="SC_623"/>
      <sheetName val="SC_723"/>
      <sheetName val="SC_823"/>
      <sheetName val="SC_R23"/>
      <sheetName val="AV_B23"/>
      <sheetName val="AV_G23"/>
      <sheetName val="AV_M23"/>
      <sheetName val="AV_123"/>
      <sheetName val="AV_223"/>
      <sheetName val="AV_323"/>
      <sheetName val="AV_423"/>
      <sheetName val="AV_523"/>
      <sheetName val="AV_623"/>
      <sheetName val="AV_723"/>
      <sheetName val="AV_823"/>
      <sheetName val="EL_B23"/>
      <sheetName val="EL_M23"/>
      <sheetName val="EL_123"/>
      <sheetName val="EL_223"/>
      <sheetName val="EL_323"/>
      <sheetName val="EL_423"/>
      <sheetName val="EL_523"/>
      <sheetName val="EL_623"/>
      <sheetName val="EL_723"/>
      <sheetName val="EL_823"/>
      <sheetName val="EL_R23"/>
      <sheetName val="EL_TR23"/>
      <sheetName val="8-_EL23"/>
      <sheetName val="FA_B23"/>
      <sheetName val="FA_G23"/>
      <sheetName val="FA_M23"/>
      <sheetName val="FA_123"/>
      <sheetName val="FA_223"/>
      <sheetName val="FA_323"/>
      <sheetName val="FA_423"/>
      <sheetName val="FA_523"/>
      <sheetName val="FA_623"/>
      <sheetName val="FA_723"/>
      <sheetName val="FA_823"/>
      <sheetName val="FA_R23"/>
      <sheetName val="9-_FA23"/>
      <sheetName val="BOQ_Direct_selling_cost25"/>
      <sheetName val="CHART_OF_ACCOUNTS24"/>
      <sheetName val="B185-B-9_124"/>
      <sheetName val="B185-B-9_224"/>
      <sheetName val="Material_List_23"/>
      <sheetName val="E-Bill_No_6_A-O24"/>
      <sheetName val="B09_124"/>
      <sheetName val="Division_252"/>
      <sheetName val="Division_423"/>
      <sheetName val="Division_523"/>
      <sheetName val="Division_623"/>
      <sheetName val="Division_723"/>
      <sheetName val="Division_823"/>
      <sheetName val="Division_923"/>
      <sheetName val="Division_1023"/>
      <sheetName val="Division_1223"/>
      <sheetName val="Division_1423"/>
      <sheetName val="Division_2126"/>
      <sheetName val="Division_2224"/>
      <sheetName val="Division_2323"/>
      <sheetName val="Division_2623"/>
      <sheetName val="Division_2723"/>
      <sheetName val="Division_2823"/>
      <sheetName val="Division_3123"/>
      <sheetName val="Division_3223"/>
      <sheetName val="Division_3323"/>
      <sheetName val="PMWeb_data24"/>
      <sheetName val="PointNo_523"/>
      <sheetName val="SS_MH24"/>
      <sheetName val="2_2)Revised_Cash_Flow23"/>
      <sheetName val="입찰내역_발주처_양식23"/>
      <sheetName val="LIST_DO_NOT_REMOVE22"/>
      <sheetName val="Index_List23"/>
      <sheetName val="Type_List23"/>
      <sheetName val="File_Types23"/>
      <sheetName val="Chiet_t23"/>
      <sheetName val="Staffing_and_Rates_IA23"/>
      <sheetName val="Employee_List21"/>
      <sheetName val="PRECAST_lightconc-II25"/>
      <sheetName val="final_abstract25"/>
      <sheetName val="B6_2_22"/>
      <sheetName val="Project_Cost_Breakdown21"/>
      <sheetName val="Summary_of_Work21"/>
      <sheetName val="Item-_Compact21"/>
      <sheetName val="E_&amp;_R21"/>
      <sheetName val="Staff_Acco_21"/>
      <sheetName val="TBAL9697_-group_wise__sdpl21"/>
      <sheetName val="SITE_WORK20"/>
      <sheetName val="Рабочий_лист20"/>
      <sheetName val="PT_141-_Site_A_Landscape20"/>
      <sheetName val="Rate_summary20"/>
      <sheetName val="Annex_1_Sect_3a21"/>
      <sheetName val="Annex_1_Sect_3a_121"/>
      <sheetName val="Annex_1_Sect_3b21"/>
      <sheetName val="Annex_1_Sect_3c21"/>
      <sheetName val="HOURLY_RATES21"/>
      <sheetName val="RAB_AR&amp;STR20"/>
      <sheetName val="d-safe_DELUXE20"/>
      <sheetName val="Back_up20"/>
      <sheetName val="INDIGINEOUS_ITEMS_20"/>
      <sheetName val="train_cash20"/>
      <sheetName val="accom_cash20"/>
      <sheetName val="Mall_waterproofing20"/>
      <sheetName val="MSCP_waterproofing20"/>
      <sheetName val="Duct_Accesories20"/>
      <sheetName val="????_???_??20"/>
      <sheetName val="Labour_&amp;_Plant20"/>
      <sheetName val="Ave_wtd_rates20"/>
      <sheetName val="Debits_as_on_12_04_0820"/>
      <sheetName val="STAFFSCHED_20"/>
      <sheetName val="TRIAL_BALANCE20"/>
      <sheetName val="Common_Variables20"/>
      <sheetName val="[SHOPLIST_xls]70,/0s«iÆøí¬i20"/>
      <sheetName val="GPL_Revenu_Update20"/>
      <sheetName val="DO_NOT_TOUCH20"/>
      <sheetName val="Work_Type20"/>
      <sheetName val="PROJECT_BRIEF(EX_NEW)20"/>
      <sheetName val="AREA_OF_APPLICATION19"/>
      <sheetName val="Risk_Breakdown_Structure19"/>
      <sheetName val="Geneí¬_i19"/>
      <sheetName val="steel_total19"/>
      <sheetName val="ELE_BOQ19"/>
      <sheetName val="Z-_GENERAL_PRICE_SUMMARY16"/>
      <sheetName val="PPA_Summary16"/>
      <sheetName val="Mix_Design16"/>
      <sheetName val="Resumo_Empreitadas16"/>
      <sheetName val="%_prog_figs_-u5_and_total16"/>
      <sheetName val="Floor_Box_17"/>
      <sheetName val="Equipment_Rates15"/>
      <sheetName val="[SHOPLIST_xls]/VW15"/>
      <sheetName val="Cashflow_projection15"/>
      <sheetName val="E_H_-_H__W_P_15"/>
      <sheetName val="E__H__Treatment_for_pile_cap15"/>
      <sheetName val="[SHOPLIST_xls][SHOPLIST_xls][15"/>
      <sheetName val="Materials_15"/>
      <sheetName val="Form_615"/>
      <sheetName val="Risk_Register15"/>
      <sheetName val="Revised_Front_Page15"/>
      <sheetName val="Diff_Run01&amp;Run0215"/>
      <sheetName val="CCS_Summary15"/>
      <sheetName val="1_Carillion_Staff15"/>
      <sheetName val="_2_Staff_&amp;_Gen_labour15"/>
      <sheetName val="3_Offices15"/>
      <sheetName val="4_TempServ15"/>
      <sheetName val="__5_Temp_Wks15"/>
      <sheetName val="_6_Addn_Plant15"/>
      <sheetName val="_7__Transport15"/>
      <sheetName val="_8_Testing15"/>
      <sheetName val="9__Miscellaneous15"/>
      <sheetName val="10__Design15"/>
      <sheetName val="_11_Insurances15"/>
      <sheetName val="_12_Client_Req_15"/>
      <sheetName val="Risk_List15"/>
      <sheetName val="Track_of_Changes15"/>
      <sheetName val="Bill_8_Doors_&amp;_Windows15"/>
      <sheetName val="Bill_9_Finishes_15"/>
      <sheetName val="Bill_10_Specialities15"/>
      <sheetName val="Dash_board15"/>
      <sheetName val="[SHOPLIST_xls]7015"/>
      <sheetName val="[SHOPLIST_xls]70,15"/>
      <sheetName val="Base_BM-rebar15"/>
      <sheetName val="Site_Dev_BOQ15"/>
      <sheetName val="Data_Sheet15"/>
      <sheetName val="tender_allowances15"/>
      <sheetName val="_Summary_BKG_03415"/>
      <sheetName val="BILL_3R15"/>
      <sheetName val="Area_Breakdown_PER_LEVEL_LINK15"/>
      <sheetName val="CF_Input15"/>
      <sheetName val="DATA_INPUT15"/>
      <sheetName val="Vordruck-Nr__7_1_3_D15"/>
      <sheetName val="M&amp;A_D15"/>
      <sheetName val="M&amp;A_E15"/>
      <sheetName val="M&amp;A_G15"/>
      <sheetName val="1_2_Staff_Schedule16"/>
      <sheetName val="Bill_1015"/>
      <sheetName val="[SHOPLIST_xls]70,/0s«_iÆø_í¬_15"/>
      <sheetName val="[SHOPLIST_xls]70?,/0?s«i?Æøí¬15"/>
      <sheetName val="Labour_Costs15"/>
      <sheetName val="BLOCK-A_(MEA_SHEET)15"/>
      <sheetName val="Cost_Heading12"/>
      <sheetName val="Labour_Rate_12"/>
      <sheetName val="D_&amp;_W_sizes12"/>
      <sheetName val="SOPMA_DD12"/>
      <sheetName val="PRICE_INFO12"/>
      <sheetName val="RC_SUMMARY12"/>
      <sheetName val="LABOUR_PRODUCTIVITY-TAV12"/>
      <sheetName val="MATERIAL_PRICES12"/>
      <sheetName val="P-100_MRF_DB_R112"/>
      <sheetName val="Contract_Division13"/>
      <sheetName val="SubContract_Type13"/>
      <sheetName val="Service_Type13"/>
      <sheetName val="Attach_4-1812"/>
      <sheetName val="_SHOPLIST_xls_7012"/>
      <sheetName val="Ewaan_Show_Kitchen_(2)12"/>
      <sheetName val="Cash_Flow_Working12"/>
      <sheetName val="MN_T_B_12"/>
      <sheetName val="Data_I_(2)12"/>
      <sheetName val="rEFERENCES_12"/>
      <sheetName val="Qtys_ZamZam_(Del__before)12"/>
      <sheetName val="Qtys_Relocation_(Del_before)12"/>
      <sheetName val="_Qtys_Sub_&amp;_Tents_(Del__befor12"/>
      <sheetName val="Qtys__Signages_(Del__before)12"/>
      <sheetName val="Qtys_Temporary_Passages_(Del)12"/>
      <sheetName val="_Qtys_Ser__Rooms_(Del_before)12"/>
      <sheetName val="2F_회의실견적(5_14_일대)8"/>
      <sheetName val="_HIT-&gt;HMC_견적(3900)8"/>
      <sheetName val="Appendix_B8"/>
      <sheetName val="Div_07_Thermal_&amp;_Moisture6"/>
      <sheetName val="BOQ_(2)6"/>
      <sheetName val="LABOUR_RATE6"/>
      <sheetName val="Material_Rate6"/>
      <sheetName val="Labor_abs-PW6"/>
      <sheetName val="Labor_abs-NMR6"/>
      <sheetName val="kppl_pl6"/>
      <sheetName val="Basic_Rates6"/>
      <sheetName val="Combined_Results_6"/>
      <sheetName val="Balance_Sheet4"/>
      <sheetName val="[SHOPLIST_xls][SHOPLIST_xls]/V4"/>
      <sheetName val="AOP_Summary-26"/>
      <sheetName val="Data_Validation6"/>
      <sheetName val="Div26_-_Elect6"/>
      <sheetName val="CHUNG_CU_CARRILON6"/>
      <sheetName val="Core_Data4"/>
      <sheetName val="GFA_HQ_Building37"/>
      <sheetName val="GFA_Conference36"/>
      <sheetName val="BQ_External36"/>
      <sheetName val="Penthouse_Apartment35"/>
      <sheetName val="Raw_Data35"/>
      <sheetName val="StattCo_yCharges35"/>
      <sheetName val="LEVEL_SHEET35"/>
      <sheetName val="SPT_vs_PHI35"/>
      <sheetName val="LABOUR_HISTOGRAM36"/>
      <sheetName val="Chiet_tinh_dz2235"/>
      <sheetName val="Chiet_tinh_dz3535"/>
      <sheetName val="@risk_rents_and_incentives35"/>
      <sheetName val="Car_park_lease35"/>
      <sheetName val="Net_rent_analysis35"/>
      <sheetName val="Poz-1_35"/>
      <sheetName val="Graph_Data_(DO_NOT_PRINT)35"/>
      <sheetName val="Bill_No__235"/>
      <sheetName val="CT_Thang_Mo35"/>
      <sheetName val="Lab_Cum_Hist35"/>
      <sheetName val="CT__PL34"/>
      <sheetName val="Projet,_methodes_&amp;_couts34"/>
      <sheetName val="Risques_majeurs_&amp;_Frais_Ind_34"/>
      <sheetName val="FOL_-_Bar35"/>
      <sheetName val="budget_summary_(2)34"/>
      <sheetName val="Budget_Analysis_Summary34"/>
      <sheetName val="intr_stool_brkup34"/>
      <sheetName val="Tender_Summary35"/>
      <sheetName val="Insurance_Ext35"/>
      <sheetName val="Customize_Your_Invoice35"/>
      <sheetName val="HVAC_BoQ35"/>
      <sheetName val="Body_Sheet34"/>
      <sheetName val="1_0_Executive_Summary34"/>
      <sheetName val="Rate_analysis19"/>
      <sheetName val="Top_sheet34"/>
      <sheetName val="Bill_233"/>
      <sheetName val="Ap_A32"/>
      <sheetName val="2_Div_14_32"/>
      <sheetName val="SHOPLIST_xls31"/>
      <sheetName val="beam-reinft-IIInd_floor31"/>
      <sheetName val="beam-reinft-machine_rm31"/>
      <sheetName val="Bill_132"/>
      <sheetName val="Bill_332"/>
      <sheetName val="Bill_432"/>
      <sheetName val="Bill_532"/>
      <sheetName val="Bill_632"/>
      <sheetName val="Bill_732"/>
      <sheetName val="POWER_ASSUMPTIONS31"/>
      <sheetName val="Civil_Boq30"/>
      <sheetName val="PROJECT_BRIEF32"/>
      <sheetName val="Invoice_Summary31"/>
      <sheetName val="C_(3)32"/>
      <sheetName val="Dubai_golf31"/>
      <sheetName val="Softscape_Buildup30"/>
      <sheetName val="Mat'l_Rate30"/>
      <sheetName val="WITHOUT_C&amp;I_PROFIT_(3)30"/>
      <sheetName val="Activity_List30"/>
      <sheetName val="HIRED_LABOUR_CODE28"/>
      <sheetName val="PA-_Consutant_28"/>
      <sheetName val="foot-slab_reinft28"/>
      <sheetName val="DETAILED__BOQ28"/>
      <sheetName val="M-Book_for_Conc28"/>
      <sheetName val="M-Book_for_FW28"/>
      <sheetName val="BILL_COV28"/>
      <sheetName val="Ra__stair28"/>
      <sheetName val="VALVE_CHAMBERS27"/>
      <sheetName val="Fire_Hydrants27"/>
      <sheetName val="B_GATE_VALVE27"/>
      <sheetName val="Sub_G1_Fire27"/>
      <sheetName val="Sub_G12_Fire27"/>
      <sheetName val="Eq__Mobilization25"/>
      <sheetName val="w't_table24"/>
      <sheetName val="Materials_Cost(PCC)27"/>
      <sheetName val="India_F&amp;S_Template27"/>
      <sheetName val="IO_LIST27"/>
      <sheetName val="Material_27"/>
      <sheetName val="Quote_Sheet27"/>
      <sheetName val="Day_work27"/>
      <sheetName val="bill_nb2-Plumbing_&amp;_Drainag24"/>
      <sheetName val="Pl_&amp;_Dr_B24"/>
      <sheetName val="Pl_&amp;_Dr_G24"/>
      <sheetName val="Pl_&amp;_Dr_M24"/>
      <sheetName val="Pl_&amp;_Dr_124"/>
      <sheetName val="Pl_&amp;_Dr_224"/>
      <sheetName val="Pl_&amp;_Dr_324"/>
      <sheetName val="Pl_&amp;_Dr_424"/>
      <sheetName val="Pl_&amp;_Dr_524"/>
      <sheetName val="Pl_&amp;_Dr_624"/>
      <sheetName val="Pl_&amp;_Dr_724"/>
      <sheetName val="Pl_&amp;_Dr_824"/>
      <sheetName val="Pl_&amp;_Dr_R24"/>
      <sheetName val="FF_B24"/>
      <sheetName val="FF_G24"/>
      <sheetName val="FF_M24"/>
      <sheetName val="FF_124"/>
      <sheetName val="FF_2_24"/>
      <sheetName val="FF_324"/>
      <sheetName val="FF_424"/>
      <sheetName val="FF_524"/>
      <sheetName val="FF_6_24"/>
      <sheetName val="FF_724"/>
      <sheetName val="FF_824"/>
      <sheetName val="FF_R24"/>
      <sheetName val="bill_nb3-FF24"/>
      <sheetName val="HVAC_B24"/>
      <sheetName val="HVAC_G24"/>
      <sheetName val="HVAC_M24"/>
      <sheetName val="HVAC_124"/>
      <sheetName val="HVAC_224"/>
      <sheetName val="HVAC_324"/>
      <sheetName val="HVAC_424"/>
      <sheetName val="HVAC_524"/>
      <sheetName val="HVAC_624"/>
      <sheetName val="HVAC_724"/>
      <sheetName val="HVAC_824"/>
      <sheetName val="HVAC_R24"/>
      <sheetName val="bill_nb4-HVAC24"/>
      <sheetName val="SC_B24"/>
      <sheetName val="SC_G24"/>
      <sheetName val="SC_M24"/>
      <sheetName val="SC_124"/>
      <sheetName val="SC_224"/>
      <sheetName val="SC_324"/>
      <sheetName val="SC_424"/>
      <sheetName val="SC_524"/>
      <sheetName val="SC_624"/>
      <sheetName val="SC_724"/>
      <sheetName val="SC_824"/>
      <sheetName val="SC_R24"/>
      <sheetName val="AV_B24"/>
      <sheetName val="AV_G24"/>
      <sheetName val="AV_M24"/>
      <sheetName val="AV_124"/>
      <sheetName val="AV_224"/>
      <sheetName val="AV_324"/>
      <sheetName val="AV_424"/>
      <sheetName val="AV_524"/>
      <sheetName val="AV_624"/>
      <sheetName val="AV_724"/>
      <sheetName val="AV_824"/>
      <sheetName val="EL_B24"/>
      <sheetName val="EL_M24"/>
      <sheetName val="EL_124"/>
      <sheetName val="EL_224"/>
      <sheetName val="EL_324"/>
      <sheetName val="EL_424"/>
      <sheetName val="EL_524"/>
      <sheetName val="EL_624"/>
      <sheetName val="EL_724"/>
      <sheetName val="EL_824"/>
      <sheetName val="EL_R24"/>
      <sheetName val="EL_TR24"/>
      <sheetName val="8-_EL24"/>
      <sheetName val="FA_B24"/>
      <sheetName val="FA_G24"/>
      <sheetName val="FA_M24"/>
      <sheetName val="FA_124"/>
      <sheetName val="FA_224"/>
      <sheetName val="FA_324"/>
      <sheetName val="FA_424"/>
      <sheetName val="FA_524"/>
      <sheetName val="FA_624"/>
      <sheetName val="FA_724"/>
      <sheetName val="FA_824"/>
      <sheetName val="FA_R24"/>
      <sheetName val="9-_FA24"/>
      <sheetName val="B09_125"/>
      <sheetName val="BOQ_Direct_selling_cost26"/>
      <sheetName val="CHART_OF_ACCOUNTS25"/>
      <sheetName val="Working_for_RCC26"/>
      <sheetName val="B185-B-9_125"/>
      <sheetName val="B185-B-9_225"/>
      <sheetName val="E-Bill_No_6_A-O25"/>
      <sheetName val="Div__0226"/>
      <sheetName val="Div__0326"/>
      <sheetName val="Div__0426"/>
      <sheetName val="Div__0526"/>
      <sheetName val="Div__0626"/>
      <sheetName val="Div__0726"/>
      <sheetName val="Div__0825"/>
      <sheetName val="Div__0925"/>
      <sheetName val="Div__1025"/>
      <sheetName val="Div__1125"/>
      <sheetName val="Div__1225"/>
      <sheetName val="Div_1325"/>
      <sheetName val="EXTERNAL_WORKS25"/>
      <sheetName val="PRODUCTIVITY_RATE25"/>
      <sheetName val="U_R_A_-_MASONRY25"/>
      <sheetName val="U_R_A_-_PLASTERING25"/>
      <sheetName val="U_R_A_-_TILING25"/>
      <sheetName val="U_R_A_-_GRANITE25"/>
      <sheetName val="V_C_2_-_EARTHWORK25"/>
      <sheetName val="V_C_9_-_CERAMIC25"/>
      <sheetName val="V_C_9_-_FINISHES25"/>
      <sheetName val="Division_253"/>
      <sheetName val="Division_424"/>
      <sheetName val="Division_524"/>
      <sheetName val="Division_624"/>
      <sheetName val="Division_724"/>
      <sheetName val="Division_824"/>
      <sheetName val="Division_924"/>
      <sheetName val="Division_1024"/>
      <sheetName val="Division_1224"/>
      <sheetName val="Division_1424"/>
      <sheetName val="Division_2127"/>
      <sheetName val="Division_2225"/>
      <sheetName val="Division_2324"/>
      <sheetName val="Division_2624"/>
      <sheetName val="Division_2724"/>
      <sheetName val="Division_2824"/>
      <sheetName val="Division_3124"/>
      <sheetName val="Division_3224"/>
      <sheetName val="Division_3324"/>
      <sheetName val="PMWeb_data25"/>
      <sheetName val="Elemental_Buildup24"/>
      <sheetName val="PointNo_524"/>
      <sheetName val="2_2)Revised_Cash_Flow24"/>
      <sheetName val="SS_MH25"/>
      <sheetName val="입찰내역_발주처_양식24"/>
      <sheetName val="Material_List_24"/>
      <sheetName val="LIST_DO_NOT_REMOVE23"/>
      <sheetName val="Index_List24"/>
      <sheetName val="Type_List24"/>
      <sheetName val="File_Types24"/>
      <sheetName val="Chiet_t24"/>
      <sheetName val="Staffing_and_Rates_IA24"/>
      <sheetName val="Project_Cost_Breakdown22"/>
      <sheetName val="PRECAST_lightconc-II26"/>
      <sheetName val="final_abstract26"/>
      <sheetName val="Staff_Acco_22"/>
      <sheetName val="TBAL9697_-group_wise__sdpl22"/>
      <sheetName val="Summary_of_Work22"/>
      <sheetName val="Employee_List22"/>
      <sheetName val="Рабочий_лист21"/>
      <sheetName val="B6_2_23"/>
      <sheetName val="Item-_Compact22"/>
      <sheetName val="E_&amp;_R22"/>
      <sheetName val="Annex_1_Sect_3a22"/>
      <sheetName val="Annex_1_Sect_3a_122"/>
      <sheetName val="Annex_1_Sect_3b22"/>
      <sheetName val="Annex_1_Sect_3c22"/>
      <sheetName val="HOURLY_RATES22"/>
      <sheetName val="SITE_WORK21"/>
      <sheetName val="d-safe_DELUXE21"/>
      <sheetName val="PT_141-_Site_A_Landscape21"/>
      <sheetName val="Rate_summary21"/>
      <sheetName val="RAB_AR&amp;STR21"/>
      <sheetName val="Back_up21"/>
      <sheetName val="train_cash21"/>
      <sheetName val="accom_cash21"/>
      <sheetName val="INDIGINEOUS_ITEMS_21"/>
      <sheetName val="Duct_Accesories21"/>
      <sheetName val="Mall_waterproofing21"/>
      <sheetName val="MSCP_waterproofing21"/>
      <sheetName val="????_???_??21"/>
      <sheetName val="Labour_&amp;_Plant21"/>
      <sheetName val="Ave_wtd_rates21"/>
      <sheetName val="Debits_as_on_12_04_0821"/>
      <sheetName val="STAFFSCHED_21"/>
      <sheetName val="TRIAL_BALANCE21"/>
      <sheetName val="Common_Variables21"/>
      <sheetName val="GPL_Revenu_Update21"/>
      <sheetName val="DO_NOT_TOUCH21"/>
      <sheetName val="Work_Type21"/>
      <sheetName val="PROJECT_BRIEF(EX_NEW)21"/>
      <sheetName val="AREA_OF_APPLICATION20"/>
      <sheetName val="Risk_Breakdown_Structure20"/>
      <sheetName val="Geneí¬_i20"/>
      <sheetName val="steel_total20"/>
      <sheetName val="ELE_BOQ20"/>
      <sheetName val="Z-_GENERAL_PRICE_SUMMARY17"/>
      <sheetName val="Resumo_Empreitadas17"/>
      <sheetName val="PPA_Summary17"/>
      <sheetName val="Mix_Design17"/>
      <sheetName val="%_prog_figs_-u5_and_total17"/>
      <sheetName val="Floor_Box_18"/>
      <sheetName val="Equipment_Rates16"/>
      <sheetName val="[SHOPLIST_xls]/VW16"/>
      <sheetName val="Cashflow_projection16"/>
      <sheetName val="E_H_-_H__W_P_16"/>
      <sheetName val="E__H__Treatment_for_pile_cap16"/>
      <sheetName val="[SHOPLIST_xls][SHOPLIST_xls][16"/>
      <sheetName val="Form_616"/>
      <sheetName val="Risk_Register16"/>
      <sheetName val="Revised_Front_Page16"/>
      <sheetName val="Diff_Run01&amp;Run0216"/>
      <sheetName val="CCS_Summary16"/>
      <sheetName val="1_Carillion_Staff16"/>
      <sheetName val="_2_Staff_&amp;_Gen_labour16"/>
      <sheetName val="3_Offices16"/>
      <sheetName val="4_TempServ16"/>
      <sheetName val="__5_Temp_Wks16"/>
      <sheetName val="_6_Addn_Plant16"/>
      <sheetName val="_7__Transport16"/>
      <sheetName val="_8_Testing16"/>
      <sheetName val="9__Miscellaneous16"/>
      <sheetName val="10__Design16"/>
      <sheetName val="_11_Insurances16"/>
      <sheetName val="_12_Client_Req_16"/>
      <sheetName val="Risk_List16"/>
      <sheetName val="Track_of_Changes16"/>
      <sheetName val="Bill_8_Doors_&amp;_Windows16"/>
      <sheetName val="Bill_9_Finishes_16"/>
      <sheetName val="Bill_10_Specialities16"/>
      <sheetName val="Dash_board16"/>
      <sheetName val="[SHOPLIST_xls]7016"/>
      <sheetName val="[SHOPLIST_xls]70,16"/>
      <sheetName val="Base_BM-rebar16"/>
      <sheetName val="Materials_16"/>
      <sheetName val="Site_Dev_BOQ16"/>
      <sheetName val="Data_Sheet16"/>
      <sheetName val="tender_allowances16"/>
      <sheetName val="_Summary_BKG_03416"/>
      <sheetName val="BILL_3R16"/>
      <sheetName val="Area_Breakdown_PER_LEVEL_LINK16"/>
      <sheetName val="CF_Input16"/>
      <sheetName val="DATA_INPUT16"/>
      <sheetName val="Vordruck-Nr__7_1_3_D16"/>
      <sheetName val="M&amp;A_D16"/>
      <sheetName val="M&amp;A_E16"/>
      <sheetName val="M&amp;A_G16"/>
      <sheetName val="1_2_Staff_Schedule17"/>
      <sheetName val="Bill_1016"/>
      <sheetName val="[SHOPLIST_xls]70,/0s«_iÆø_í¬_16"/>
      <sheetName val="[SHOPLIST_xls]70?,/0?s«i?Æøí¬16"/>
      <sheetName val="Labour_Costs16"/>
      <sheetName val="BLOCK-A_(MEA_SHEET)16"/>
      <sheetName val="Cost_Heading13"/>
      <sheetName val="Labour_Rate_13"/>
      <sheetName val="D_&amp;_W_sizes13"/>
      <sheetName val="SOPMA_DD13"/>
      <sheetName val="PRICE_INFO13"/>
      <sheetName val="RC_SUMMARY13"/>
      <sheetName val="LABOUR_PRODUCTIVITY-TAV13"/>
      <sheetName val="MATERIAL_PRICES13"/>
      <sheetName val="P-100_MRF_DB_R113"/>
      <sheetName val="Contract_Division14"/>
      <sheetName val="SubContract_Type14"/>
      <sheetName val="Service_Type14"/>
      <sheetName val="Attach_4-1813"/>
      <sheetName val="_SHOPLIST_xls_7013"/>
      <sheetName val="Ewaan_Show_Kitchen_(2)13"/>
      <sheetName val="Cash_Flow_Working13"/>
      <sheetName val="MN_T_B_13"/>
      <sheetName val="Data_I_(2)13"/>
      <sheetName val="rEFERENCES_13"/>
      <sheetName val="Qtys_ZamZam_(Del__before)13"/>
      <sheetName val="Qtys_Relocation_(Del_before)13"/>
      <sheetName val="_Qtys_Sub_&amp;_Tents_(Del__befor13"/>
      <sheetName val="Qtys__Signages_(Del__before)13"/>
      <sheetName val="Qtys_Temporary_Passages_(Del)13"/>
      <sheetName val="_Qtys_Ser__Rooms_(Del_before)13"/>
      <sheetName val="2F_회의실견적(5_14_일대)9"/>
      <sheetName val="_HIT-&gt;HMC_견적(3900)9"/>
      <sheetName val="Appendix_B9"/>
      <sheetName val="Div_07_Thermal_&amp;_Moisture7"/>
      <sheetName val="BOQ_(2)7"/>
      <sheetName val="LABOUR_RATE7"/>
      <sheetName val="Material_Rate7"/>
      <sheetName val="Labor_abs-PW7"/>
      <sheetName val="Labor_abs-NMR7"/>
      <sheetName val="kppl_pl7"/>
      <sheetName val="Basic_Rates7"/>
      <sheetName val="Combined_Results_7"/>
      <sheetName val="AOP_Summary-27"/>
      <sheetName val="Data_Validation7"/>
      <sheetName val="Div26_-_Elect7"/>
      <sheetName val="CHUNG_CU_CARRILON7"/>
      <sheetName val="Balance_Sheet5"/>
      <sheetName val="[SHOPLIST_xls][SHOPLIST_xls]/V5"/>
      <sheetName val="Core_Data5"/>
      <sheetName val="Estimate_for_approval4"/>
      <sheetName val="Unit cost- Drain-Protection-1 "/>
      <sheetName val="Unit cost- Drain-Protection-2"/>
      <sheetName val="Исх"/>
      <sheetName val="Класс"/>
      <sheetName val="В2В"/>
      <sheetName val="Инсп"/>
      <sheetName val="Грайв"/>
      <sheetName val="ГвГ"/>
      <sheetName val="ИК_В2В"/>
      <sheetName val="УК_Город"/>
      <sheetName val="Свод (Бюджет)"/>
      <sheetName val="Name"/>
      <sheetName val="Свод (понедельно)"/>
      <sheetName val="Статьи расходов"/>
      <sheetName val="НСИ"/>
      <sheetName val="Data Works"/>
      <sheetName val="Works"/>
      <sheetName val="UC-Testing"/>
      <sheetName val="Control Panel"/>
      <sheetName val=" N Finansal Eğri"/>
      <sheetName val="Msw-study"/>
      <sheetName val="BF2001"/>
      <sheetName val="شهادة الدفع"/>
      <sheetName val="djfx"/>
      <sheetName val="Calendar"/>
      <sheetName val="Sheet9"/>
      <sheetName val="Materials Cost"/>
      <sheetName val="FEVA"/>
      <sheetName val="HO Costs"/>
      <sheetName val="Bill No. 3"/>
      <sheetName val="Product Sheet40"/>
      <sheetName val="Non-Positioin Summary"/>
      <sheetName val="Detail_Page1"/>
      <sheetName val="F-6 COVER"/>
      <sheetName val="10 Breakdown "/>
      <sheetName val="Exc Adj"/>
      <sheetName val="Bill 01"/>
      <sheetName val="Bill 02"/>
      <sheetName val="Bill 03"/>
      <sheetName val="Bill 04"/>
      <sheetName val="Bill 05"/>
      <sheetName val="Bill 06"/>
      <sheetName val="Bill 07"/>
      <sheetName val="Bill 08"/>
      <sheetName val="Bill 09"/>
      <sheetName val="Bill 10"/>
      <sheetName val="NBT Calculation"/>
      <sheetName val="VAT"/>
      <sheetName val="Main VO Summary"/>
      <sheetName val="VO Sum Non(New)"/>
      <sheetName val="VO-01"/>
      <sheetName val="VO-02"/>
      <sheetName val="VO-03"/>
      <sheetName val="VO-04"/>
      <sheetName val="VO-05"/>
      <sheetName val="VO-06"/>
      <sheetName val="VO-07."/>
      <sheetName val="VO-08 "/>
      <sheetName val="Fluctuations"/>
      <sheetName val="C-10"/>
      <sheetName val="C-11"/>
      <sheetName val="C-12"/>
      <sheetName val="C-3"/>
      <sheetName val="C-4"/>
      <sheetName val="C-5"/>
      <sheetName val="C-5A"/>
      <sheetName val="C-6"/>
      <sheetName val="C-6A"/>
      <sheetName val="C-7"/>
      <sheetName val="C-8"/>
      <sheetName val="C-9"/>
      <sheetName val="STAND98"/>
      <sheetName val="辽电初设.XLS 定额"/>
      <sheetName val="Note"/>
      <sheetName val="[SHOPLIST.xls]_SHOPLIST_xls_839"/>
      <sheetName val="[SHOPLIST.xls]_SHOPLIST_xls_840"/>
      <sheetName val="[SHOPLIST.xls]_SHOPLIST_xls_841"/>
      <sheetName val="[SHOPLIST.xls]_SHOPLIST_xls_842"/>
      <sheetName val="[SHOPLIST.xls]_SHOPLIST_xls_843"/>
      <sheetName val="[SHOPLIST.xls]_SHOPLIST_xls_844"/>
      <sheetName val="[SHOPLIST.xls]_SHOPLIST_xls_845"/>
      <sheetName val="[SHOPLIST.xls]_SHOPLIST_xls_846"/>
      <sheetName val="[SHOPLIST.xls]_SHOPLIST_xls_847"/>
      <sheetName val="[SHOPLIST.xls]_SHOPLIST_xls_848"/>
      <sheetName val="[SHOPLIST.xls]_SHOPLIST_xls_849"/>
      <sheetName val="[SHOPLIST.xls]_SHOPLIST_xls_850"/>
      <sheetName val="[SHOPLIST.xls]_SHOPLIST_xls_851"/>
      <sheetName val="[SHOPLIST.xls]_SHOPLIST_xls_852"/>
      <sheetName val="[SHOPLIST.xls]_SHOPLIST_xls_853"/>
      <sheetName val="[SHOPLIST.xls]_SHOPLIST_xls_854"/>
      <sheetName val="[SHOPLIST.xls]_SHOPLIST_xls_855"/>
      <sheetName val="[SHOPLIST.xls]_SHOPLIST_xls_856"/>
      <sheetName val="[SHOPLIST.xls]_SHOPLIST_xls_857"/>
      <sheetName val="[SHOPLIST.xls]_SHOPLIST_xls_858"/>
      <sheetName val="[SHOPLIST.xls]_SHOPLIST_xls_859"/>
      <sheetName val="[SHOPLIST.xls]_SHOPLIST_xls_860"/>
      <sheetName val="[SHOPLIST.xls]_SHOPLIST_xls_861"/>
      <sheetName val="[SHOPLIST.xls]_SHOPLIST_xls_862"/>
      <sheetName val="[SHOPLIST.xls]_SHOPLIST_xls_863"/>
      <sheetName val="[SHOPLIST.xls]_SHOPLIST_xls_864"/>
      <sheetName val="[SHOPLIST.xls]_SHOPLIST_xls_865"/>
      <sheetName val="[SHOPLIST.xls]_SHOPLIST_xls_866"/>
      <sheetName val="[SHOPLIST.xls]_SHOPLIST_xls_867"/>
      <sheetName val="[SHOPLIST.xls]_SHOPLIST_xls_868"/>
      <sheetName val="[SHOPLIST.xls]_SHOPLIST_xls_869"/>
      <sheetName val="[SHOPLIST.xls]_SHOPLIST_xls_870"/>
      <sheetName val="[SHOPLIST.xls]_SHOPLIST_xls_871"/>
      <sheetName val="[SHOPLIST.xls]_SHOPLIST_xls_872"/>
      <sheetName val="[SHOPLIST.xls]_SHOPLIST_xls_873"/>
      <sheetName val="[SHOPLIST.xls]_SHOPLIST_xls_874"/>
      <sheetName val="[SHOPLIST.xls]_SHOPLIST_xls_875"/>
      <sheetName val="[SHOPLIST.xls]_SHOPLIST_xls_876"/>
      <sheetName val="[SHOPLIST.xls]_SHOPLIST_xls_877"/>
      <sheetName val="[SHOPLIST.xls]_SHOPLIST_xls_878"/>
      <sheetName val="[SHOPLIST.xls]_SHOPLIST_xls_879"/>
      <sheetName val="[SHOPLIST.xls]_SHOPLIST_xls_880"/>
      <sheetName val="[SHOPLIST.xls]_SHOPLIST_xls_881"/>
      <sheetName val="[SHOPLIST.xls]_SHOPLIST_xls_882"/>
      <sheetName val="[SHOPLIST.xls]_SHOPLIST_xls_883"/>
      <sheetName val="[SHOPLIST.xls]_SHOPLIST_xls_884"/>
      <sheetName val="[SHOPLIST.xls]_SHOPLIST_xls_885"/>
      <sheetName val="[SHOPLIST.xls]_SHOPLIST_xls_886"/>
      <sheetName val="[SHOPLIST.xls]_SHOPLIST_xls_887"/>
      <sheetName val="[SHOPLIST.xls]_SHOPLIST_xls_888"/>
      <sheetName val="[SHOPLIST.xls]_SHOPLIST_xls_889"/>
      <sheetName val="[SHOPLIST.xls]_SHOPLIST_xls_890"/>
      <sheetName val="[SHOPLIST.xls]_SHOPLIST_xls_891"/>
      <sheetName val="[SHOPLIST.xls]_SHOPLIST_xls_892"/>
      <sheetName val="[SHOPLIST.xls]_SHOPLIST_xls_893"/>
      <sheetName val="[SHOPLIST.xls]_SHOPLIST_xls_894"/>
      <sheetName val="[SHOPLIST.xls]_SHOPLIST_xls_895"/>
      <sheetName val="[SHOPLIST.xls]_SHOPLIST_xls_896"/>
      <sheetName val="[SHOPLIST.xls]_SHOPLIST_xls_897"/>
      <sheetName val="[SHOPLIST.xls]_SHOPLIST_xls_898"/>
      <sheetName val="[SHOPLIST.xls]_SHOPLIST_xls_899"/>
      <sheetName val="[SHOPLIST.xls]_SHOPLIST_xls_900"/>
      <sheetName val="[SHOPLIST.xls]_SHOPLIST_xls_901"/>
      <sheetName val="[SHOPLIST.xls]_SHOPLIST_xls_902"/>
      <sheetName val="Kur"/>
      <sheetName val="HAKEDİŞ "/>
      <sheetName val="keşif özeti"/>
      <sheetName val="Katsayılar"/>
      <sheetName val="Dropdown Lists"/>
      <sheetName val="AOR"/>
      <sheetName val="SGOLD FEB"/>
      <sheetName val="VC2 8.98"/>
      <sheetName val="Лист1"/>
      <sheetName val="Fiyatlar"/>
      <sheetName val="50"/>
      <sheetName val="HSBC"/>
      <sheetName val="REBAR"/>
      <sheetName val="Cost Summary"/>
      <sheetName val="Cost Summary SD"/>
      <sheetName val="Schedule S-Curve Revision#3"/>
      <sheetName val="2.223M_due to adj profit"/>
      <sheetName val="footing for SP"/>
      <sheetName val="[SHOPLIST.xls]70,/0s�i����i"/>
      <sheetName val="_SHOPLIST.xls__SH"/>
      <sheetName val="70,_0s«iÆøí¬i1"/>
      <sheetName val="70,_0s«_iÆø_í¬"/>
      <sheetName val="_SHOPLIST.xls_70_"/>
      <sheetName val="70,_0s«iÆøí¬i2"/>
      <sheetName val="70,_0s«iÆøí¬i3"/>
      <sheetName val="_SHOPLIST_xls_70_"/>
      <sheetName val="_SHOPLIST.xls__VWVU))tÏØ0__10"/>
      <sheetName val="_SHOPLIST.xls__VWVU))tÏØ0__11"/>
      <sheetName val="_SHOPLIST_xls__SH"/>
      <sheetName val="_SHOPLIST_xls__VWVU))tÏØ0  "/>
      <sheetName val="_SHOPLIST.xls_70,_0s«iÆøí¬"/>
      <sheetName val="DVL"/>
      <sheetName val="foot-slab_rein"/>
      <sheetName val="foot-slab_reinø_x0006_"/>
      <sheetName val="foot-slab_reinÝ¥"/>
      <sheetName val="foot-slab_reinP"/>
      <sheetName val="SUM-AIR-Submit"/>
      <sheetName val="Schedules PL"/>
      <sheetName val="Schedules BS"/>
      <sheetName val="Summary-margin calc"/>
      <sheetName val="Qty SR"/>
      <sheetName val="EW SR"/>
      <sheetName val="710"/>
      <sheetName val="711"/>
      <sheetName val="[S3"/>
      <sheetName val="720"/>
      <sheetName val="721"/>
      <sheetName val="[S8"/>
      <sheetName val="714"/>
      <sheetName val="715"/>
      <sheetName val="[S5"/>
      <sheetName val="712"/>
      <sheetName val="713"/>
      <sheetName val="[S4"/>
      <sheetName val="718"/>
      <sheetName val="719"/>
      <sheetName val="[S7"/>
      <sheetName val="716"/>
      <sheetName val="717"/>
      <sheetName val="[S6"/>
      <sheetName val="722"/>
      <sheetName val="723"/>
      <sheetName val="[S9"/>
      <sheetName val="724"/>
      <sheetName val="725"/>
      <sheetName val="[10"/>
      <sheetName val="/VWVU))tÏØ0__61"/>
      <sheetName val="/VWVU))tÏØ0__71"/>
      <sheetName val="70_x005f_x0000_,/0_x000"/>
      <sheetName val="Cost Rates"/>
      <sheetName val="LOOKUP(MM)"/>
      <sheetName val="간접비내역-1"/>
      <sheetName val="Total PrC-Goldi"/>
      <sheetName val="วัดใต้"/>
      <sheetName val="B-2"/>
      <sheetName val="total"/>
      <sheetName val="Price List"/>
      <sheetName val="Total_PrC-Goldi"/>
      <sheetName val="Cost Factor Sheet"/>
      <sheetName val="Load Sch, Cable Sel &amp; Qty"/>
      <sheetName val="Factor Sheet"/>
      <sheetName val="Price Sheet"/>
      <sheetName val="基本ﾃﾞｰﾀ"/>
      <sheetName val="Schedules"/>
      <sheetName val="1A"/>
      <sheetName val="Room Type"/>
      <sheetName val="Basement2 DB"/>
      <sheetName val="1-Summary"/>
      <sheetName val="[SHOPLIST.xls]_SHOPLIST_xls_903"/>
      <sheetName val="[SHOPLIST.xls]_SHOPLIST_xls_904"/>
      <sheetName val="[SHOPLIST.xls]_SHOPLIST_xls_905"/>
      <sheetName val="[SHOPLIST.xls]_SHOPLIST_xls_906"/>
      <sheetName val="[SHOPLIST.xls]_SHOPLIST_xls_907"/>
      <sheetName val="[SHOPLIST.xls]_SHOPLIST_xls_908"/>
      <sheetName val="[SHOPLIST.xls]_SHOPLIST_xls_909"/>
      <sheetName val="[SHOPLIST.xls]_SHOPLIST_xls_910"/>
      <sheetName val="[SHOPLIST.xls]_SHOPLIST_xls_911"/>
      <sheetName val="[SHOPLIST.xls]_SHOPLIST_xls_912"/>
      <sheetName val="[SHOPLIST.xls]_SHOPLIST_xls_913"/>
      <sheetName val="[SHOPLIST.xls]_SHOPLIST_xls_914"/>
      <sheetName val="[SHOPLIST.xls]_SHOPLIST_xls_915"/>
      <sheetName val="[SHOPLIST.xls]_SHOPLIST_xls_916"/>
      <sheetName val="[SHOPLIST.xls]_SHOPLIST_xls_917"/>
      <sheetName val="[SHOPLIST.xls]_SHOPLIST_xls_918"/>
      <sheetName val="[SHOPLIST.xls]_SHOPLIST_xls_919"/>
      <sheetName val="[SHOPLIST.xls]_SHOPLIST_xls_920"/>
      <sheetName val="[SHOPLIST.xls]_SHOPLIST_xls_921"/>
      <sheetName val="[SHOPLIST.xls]_SHOPLIST_xls_922"/>
      <sheetName val="[SHOPLIST.xls]_SHOPLIST_xls_923"/>
      <sheetName val="[SHOPLIST.xls]_SHOPLIST_xls_924"/>
      <sheetName val="[SHOPLIST.xls]_SHOPLIST_xls_925"/>
      <sheetName val="[SHOPLIST.xls]_SHOPLIST_xls_926"/>
      <sheetName val="[SHOPLIST.xls]_SHOPLIST_xls_927"/>
      <sheetName val="[SHOPLIST.xls]_SHOPLIST_xls_928"/>
      <sheetName val="[SHOPLIST.xls]_SHOPLIST_xls_929"/>
      <sheetName val="[SHOPLIST.xls]_SHOPLIST_xls_930"/>
      <sheetName val="[SHOPLIST.xls]_SHOPLIST_xls_931"/>
      <sheetName val="[SHOPLIST.xls]_SHOPLIST_xls_932"/>
      <sheetName val="[SHOPLIST.xls]_SHOPLIST_xls_933"/>
      <sheetName val="[SHOPLIST.xls]_SHOPLIST_xl_1048"/>
      <sheetName val="[SHOPLIST.xls]_SHOPLIST_xl_1049"/>
      <sheetName val="[SHOPLIST.xls]_SHOPLIST_xl_1050"/>
      <sheetName val="[SHOPLIST.xls]_SHOPLIST_xl_1051"/>
      <sheetName val="[SHOPLIST.xls]_SHOPLIST_xl_1052"/>
      <sheetName val="[SHOPLIST.xls]_SHOPLIST_xl_1053"/>
      <sheetName val="[SHOPLIST.xls]70___0_s__i____26"/>
      <sheetName val="[SHOPLIST.xls]_SHOPLIST_xls_934"/>
      <sheetName val="[SHOPLIST.xls]_SHOPLIST_xl_1054"/>
      <sheetName val="[SHOPLIST.xls]_SHOPLIST_xl_1055"/>
      <sheetName val="[SHOPLIST.xls]_SHOPLIST_xl_1056"/>
      <sheetName val="[SHOPLIST.xls]_SHOPLIST_xls_935"/>
      <sheetName val="[SHOPLIST.xls]_SHOPLIST_xls_936"/>
      <sheetName val="[SHOPLIST.xls]_SHOPLIST_xls_937"/>
      <sheetName val="[SHOPLIST.xls]_SHOPLIST_xls_938"/>
      <sheetName val="[SHOPLIST.xls]_SHOPLIST_xl_1057"/>
      <sheetName val="[SHOPLIST.xls]_SHOPLIST_xls_939"/>
      <sheetName val="[SHOPLIST.xls]_SHOPLIST_xls_940"/>
      <sheetName val="[SHOPLIST.xls]_SHOPLIST_xl_1058"/>
      <sheetName val="[SHOPLIST.xls]_SHOPLIST_xls_941"/>
      <sheetName val="[SHOPLIST.xls]_SHOPLIST_xl_1059"/>
      <sheetName val="[SHOPLIST.xls]_SHOPLIST_xls_942"/>
      <sheetName val="[SHOPLIST.xls]_SHOPLIST_xl_1060"/>
      <sheetName val="[SHOPLIST.xls]_SHOPLIST_xl_1061"/>
      <sheetName val="[SHOPLIST.xls]_SHOPLIST_xls_943"/>
      <sheetName val="[SHOPLIST.xls]_SHOPLIST_xls_944"/>
      <sheetName val="[SHOPLIST.xls]_SHOPLIST_xls_945"/>
      <sheetName val="[SHOPLIST.xls]_SHOPLIST_xls_946"/>
      <sheetName val="[SHOPLIST.xls]_SHOPLIST_xls_947"/>
      <sheetName val="[SHOPLIST.xls]_SHOPLIST_xls_948"/>
      <sheetName val="[SHOPLIST.xls]_SHOPLIST_xls_949"/>
      <sheetName val="[SHOPLIST.xls]_SHOPLIST_xls_950"/>
      <sheetName val="[SHOPLIST.xls]_SHOPLIST_xls_951"/>
      <sheetName val="[SHOPLIST.xls]_SHOPLIST_xls_952"/>
      <sheetName val="[SHOPLIST.xls]_SHOPLIST_xl_1062"/>
      <sheetName val="[SHOPLIST.xls]_SHOPLIST_xls_953"/>
      <sheetName val="[SHOPLIST.xls]_SHOPLIST_xl_1063"/>
      <sheetName val="[SHOPLIST.xls]_SHOPLIST_xl_1064"/>
      <sheetName val="[SHOPLIST.xls]_SHOPLIST_xls_954"/>
      <sheetName val="[SHOPLIST.xls]_SHOPLIST_xls_955"/>
      <sheetName val="[SHOPLIST.xls]_SHOPLIST_xls_956"/>
      <sheetName val="[SHOPLIST.xls]_SHOPLIST_xls_957"/>
      <sheetName val="[SHOPLIST.xls]_SHOPLIST_xls_958"/>
      <sheetName val="[SHOPLIST.xls]_SHOPLIST_xls_959"/>
      <sheetName val="[SHOPLIST.xls]_SHOPLIST_xls_960"/>
      <sheetName val="[SHOPLIST.xls]_SHOPLIST_xls_961"/>
      <sheetName val="[SHOPLIST.xls]_SHOPLIST_xls_962"/>
      <sheetName val="[SHOPLIST.xls]_SHOPLIST_xls_963"/>
      <sheetName val="[SHOPLIST.xls]_SHOPLIST_xls_964"/>
      <sheetName val="[SHOPLIST.xls]_SHOPLIST_xl_1065"/>
      <sheetName val="[SHOPLIST.xls]_SHOPLIST_xl_1066"/>
      <sheetName val="[SHOPLIST.xls]_SHOPLIST_xls_965"/>
      <sheetName val="[SHOPLIST.xls]_SHOPLIST_xls_966"/>
      <sheetName val="[SHOPLIST.xls]_SHOPLIST_xls_967"/>
      <sheetName val="[SHOPLIST.xls]_SHOPLIST_xls_968"/>
      <sheetName val="[SHOPLIST.xls]_SHOPLIST_xls_969"/>
      <sheetName val="[SHOPLIST.xls]_SHOPLIST_xls_970"/>
      <sheetName val="[SHOPLIST.xls]_SHOPLIST_xls_971"/>
      <sheetName val="[SHOPLIST.xls]_SHOPLIST_xls_972"/>
      <sheetName val="[SHOPLIST.xls]_SHOPLIST_xls_973"/>
      <sheetName val="[SHOPLIST.xls]_SHOPLIST_xls_974"/>
      <sheetName val="[SHOPLIST.xls]_SHOPLIST_xls_975"/>
      <sheetName val="[SHOPLIST.xls]_SHOPLIST_xls_976"/>
      <sheetName val="[SHOPLIST.xls]_SHOPLIST_xls_977"/>
      <sheetName val="[SHOPLIST.xls]_SHOPLIST_xl_1067"/>
      <sheetName val="[SHOPLIST.xls]_SHOPLIST_xls_978"/>
      <sheetName val="[SHOPLIST.xls]_SHOPLIST_xl_1068"/>
      <sheetName val="[SHOPLIST.xls]_SHOPLIST_xl_1069"/>
      <sheetName val="[SHOPLIST.xls]_SHOPLIST_xl_1070"/>
      <sheetName val="[SHOPLIST.xls]_SHOPLIST_xl_1071"/>
      <sheetName val="[SHOPLIST.xls]_SHOPLIST_xls_979"/>
      <sheetName val="[SHOPLIST.xls]_SHOPLIST_xl_1072"/>
      <sheetName val="[SHOPLIST.xls]_SHOPLIST_xls_980"/>
      <sheetName val="[SHOPLIST.xls]_SHOPLIST_xls_981"/>
      <sheetName val="[SHOPLIST.xls]_SHOPLIST_xls_982"/>
      <sheetName val="[SHOPLIST.xls]_SHOPLIST_xls_983"/>
      <sheetName val="[SHOPLIST.xls]_SHOPLIST_xls_984"/>
      <sheetName val="[SHOPLIST.xls]_SHOPLIST_xls_985"/>
      <sheetName val="[SHOPLIST.xls]_SHOPLIST_xls_986"/>
      <sheetName val="[SHOPLIST.xls]_SHOPLIST_xl_1073"/>
      <sheetName val="[SHOPLIST.xls]_SHOPLIST_xl_1074"/>
      <sheetName val="[SHOPLIST.xls]_SHOPLIST_xls_987"/>
      <sheetName val="[SHOPLIST.xls]_SHOPLIST_xls_988"/>
      <sheetName val="[SHOPLIST.xls]_SHOPLIST_xls_989"/>
      <sheetName val="[SHOPLIST.xls]_SHOPLIST_xls_990"/>
      <sheetName val="[SHOPLIST.xls]_SHOPLIST_xls_991"/>
      <sheetName val="[SHOPLIST.xls]_SHOPLIST_xls_992"/>
      <sheetName val="[SHOPLIST.xls]_SHOPLIST_xls_993"/>
      <sheetName val="[SHOPLIST.xls]_SHOPLIST_xls_994"/>
      <sheetName val="[SHOPLIST.xls]_SHOPLIST_xls_995"/>
      <sheetName val="[SHOPLIST.xls]_SHOPLIST_xl_1075"/>
      <sheetName val="[SHOPLIST.xls]_SHOPLIST_xls_996"/>
      <sheetName val="[SHOPLIST.xls]_SHOPLIST_xls_997"/>
      <sheetName val="[SHOPLIST.xls]_SHOPLIST_xls_998"/>
      <sheetName val="[SHOPLIST.xls]_SHOPLIST_xls_999"/>
      <sheetName val="[SHOPLIST.xls]_SHOPLIST_xl_1000"/>
      <sheetName val="[SHOPLIST.xls]_SHOPLIST_xl_1001"/>
      <sheetName val="[SHOPLIST.xls]_SHOPLIST_xl_1002"/>
      <sheetName val="[SHOPLIST.xls]_SHOPLIST_xl_1076"/>
      <sheetName val="[SHOPLIST.xls]_SHOPLIST_xl_1003"/>
      <sheetName val="[SHOPLIST.xls]_SHOPLIST_xl_1004"/>
      <sheetName val="[SHOPLIST.xls]_SHOPLIST_xl_1005"/>
      <sheetName val="[SHOPLIST.xls]_SHOPLIST_xl_1006"/>
      <sheetName val="[SHOPLIST.xls]_SHOPLIST_xl_1007"/>
      <sheetName val="[SHOPLIST.xls]_SHOPLIST_xl_1008"/>
      <sheetName val="[SHOPLIST.xls]_SHOPLIST_xl_1009"/>
      <sheetName val="[SHOPLIST.xls]_SHOPLIST_xl_1010"/>
      <sheetName val="[SHOPLIST.xls]_SHOPLIST_xl_1011"/>
      <sheetName val="[SHOPLIST.xls]_SHOPLIST_xl_1012"/>
      <sheetName val="[SHOPLIST.xls]_SHOPLIST_xl_1013"/>
      <sheetName val="[SHOPLIST.xls]_SHOPLIST_xl_1014"/>
      <sheetName val="[SHOPLIST.xls]_SHOPLIST_xl_1015"/>
      <sheetName val="[SHOPLIST.xls]_SHOPLIST_xl_1016"/>
      <sheetName val="[SHOPLIST.xls]_SHOPLIST_xl_1017"/>
      <sheetName val="[SHOPLIST.xls]_SHOPLIST_xl_1018"/>
      <sheetName val="[SHOPLIST.xls]_SHOPLIST_xl_1019"/>
      <sheetName val="[SHOPLIST.xls]_SHOPLIST_xl_1020"/>
      <sheetName val="[SHOPLIST.xls]_SHOPLIST_xl_1077"/>
      <sheetName val="[SHOPLIST.xls]_SHOPLIST_xl_1021"/>
      <sheetName val="[SHOPLIST.xls]_SHOPLIST_xl_1022"/>
      <sheetName val="[SHOPLIST.xls]_SHOPLIST_xl_1023"/>
      <sheetName val="[SHOPLIST.xls]_SHOPLIST_xl_1024"/>
      <sheetName val="[SHOPLIST.xls]_SHOPLIST_xl_1025"/>
      <sheetName val="[SHOPLIST.xls]_SHOPLIST_xl_1026"/>
      <sheetName val="[SHOPLIST.xls]_SHOPLIST_xl_1027"/>
      <sheetName val="[SHOPLIST.xls]_SHOPLIST_xl_1028"/>
      <sheetName val="[SHOPLIST.xls]_SHOPLIST_xl_1029"/>
      <sheetName val="[SHOPLIST.xls]_SHOPLIST_xl_1078"/>
      <sheetName val="[SHOPLIST.xls]_SHOPLIST_xl_1030"/>
      <sheetName val="[SHOPLIST.xls]_SHOPLIST_xl_1031"/>
      <sheetName val="[SHOPLIST.xls]_SHOPLIST_xl_1032"/>
      <sheetName val="[SHOPLIST.xls]_SHOPLIST_xl_1033"/>
      <sheetName val="[SHOPLIST.xls]_SHOPLIST_xl_1034"/>
      <sheetName val="[SHOPLIST.xls]_SHOPLIST_xl_1035"/>
      <sheetName val="[SHOPLIST.xls]_SHOPLIST_xl_1036"/>
      <sheetName val="[SHOPLIST.xls]_SHOPLIST_xl_1037"/>
      <sheetName val="[SHOPLIST.xls]_SHOPLIST_xl_1038"/>
      <sheetName val="[SHOPLIST.xls]_SHOPLIST_xl_1079"/>
      <sheetName val="[SHOPLIST.xls]_SHOPLIST_xl_1039"/>
      <sheetName val="[SHOPLIST.xls]_SHOPLIST_xl_1040"/>
      <sheetName val="[SHOPLIST.xls]_SHOPLIST_xl_1041"/>
      <sheetName val="[SHOPLIST.xls]_SHOPLIST_xl_1042"/>
      <sheetName val="[SHOPLIST.xls]_SHOPLIST_xl_1043"/>
      <sheetName val="[SHOPLIST.xls]_SHOPLIST_xl_1044"/>
      <sheetName val="[SHOPLIST.xls]_SHOPLIST_xl_1045"/>
      <sheetName val="[SHOPLIST.xls]70_x005f_x005f_x005f_x0000__8"/>
      <sheetName val="[SHOPLIST.xls]_SHOPLIST_xl_1046"/>
      <sheetName val="[SHOPLIST.xls]_SHOPLIST_xl_1047"/>
      <sheetName val="[SHOPLIST.xls]70___0_s__i____27"/>
      <sheetName val="AN"/>
      <sheetName val="Beach Villas"/>
      <sheetName val="Overwater Villas"/>
      <sheetName val="Presidential Villa"/>
      <sheetName val="_SUMMARY"/>
      <sheetName val="PREAMBLES_"/>
      <sheetName val="GENERAL_REQUIREMENT"/>
      <sheetName val="B-_SITE_WORK"/>
      <sheetName val="C__CONCRETE_WORKS_"/>
      <sheetName val="D-_MASONRY"/>
      <sheetName val="E__METAL_WORK"/>
      <sheetName val="F__WOOD_WORK_"/>
      <sheetName val="G__THERMAL_&amp;MP"/>
      <sheetName val="H__DOORS___WINDOWS"/>
      <sheetName val="J__FINISHES"/>
      <sheetName val="K_ACCESSO"/>
      <sheetName val="P_CONVEYING_SYSTEM"/>
      <sheetName val="Q_MECHANICAL"/>
      <sheetName val="R_ELECTRICAL"/>
      <sheetName val="S_External_Works"/>
      <sheetName val="T_Provisional_Sum"/>
      <sheetName val="T__MEP_Works"/>
      <sheetName val="U-DAY_WORKS_SCHEDULE"/>
      <sheetName val="Struct__Members"/>
      <sheetName val="hiddenSheet"/>
      <sheetName val="726"/>
      <sheetName val="70,/0s«iÆøí¬i16"/>
      <sheetName val="7011"/>
      <sheetName val="70,11"/>
      <sheetName val="/VW11"/>
      <sheetName val="/VWVU))tÏØ0__55"/>
      <sheetName val="/VWVU))tÏØ0__56"/>
      <sheetName val="[11"/>
      <sheetName val="727"/>
      <sheetName val="/VWVU))tÏØ0__57"/>
      <sheetName val="/VWVU))tÏØ0__58"/>
      <sheetName val="/VWVU))tÏØ0__59"/>
      <sheetName val="70,/0s«_iÆø_í¬_11"/>
      <sheetName val="70?,/0?s«i?Æøí¬11"/>
      <sheetName val="/VWVU))tÏØ0__60"/>
      <sheetName val="728"/>
      <sheetName val="/VWVU))tÏØ0__62"/>
      <sheetName val="/VWVU))tÏØ0__63"/>
      <sheetName val="/VWVU))tÏØ0__81"/>
      <sheetName val="/VWVU))tÏØ0__91"/>
      <sheetName val="70_1"/>
      <sheetName val="70___0_s__i_____2"/>
      <sheetName val="_VW__VU_________2"/>
      <sheetName val="_VW__VU_________3"/>
      <sheetName val="[SHOPLIST_xls]726"/>
      <sheetName val="[SHOPLIST_xls][11"/>
      <sheetName val="[SHOPLIST_xls]727"/>
      <sheetName val="[SHOPLIST_xls]728"/>
      <sheetName val="_VWVU))tÏØ0__20"/>
      <sheetName val="_SHOPLIST_xls_70,_0s«iÆøí¬i16"/>
      <sheetName val="_SHOPLIST_xls__SHOPLIST_xls_726"/>
      <sheetName val="_SHOPLIST_xls__SHOPLIST_xls_727"/>
      <sheetName val="_SHOPLIST_xls__SHOPLIST_xls_728"/>
      <sheetName val="___________16"/>
      <sheetName val="_SHOPLIST_xls_70,11"/>
      <sheetName val="_SHOPLIST_xls__VW11"/>
      <sheetName val="_SHOPLIST_xls__VWVU))tÏØ0__55"/>
      <sheetName val="_SHOPLIST_xls__VWVU))tÏØ0__56"/>
      <sheetName val="_SHOPLIST_xls__SHOPLIST_xls__11"/>
      <sheetName val="_SHOPLIST_xls__VWVU))tÏØ0__57"/>
      <sheetName val="_SHOPLIST_xls__VWVU))tÏØ0__58"/>
      <sheetName val="_SHOPLIST_xls__VWVU))tÏØ0__59"/>
      <sheetName val="_SHOPLIST_xls_70,_0s«_iÆø_í¬_11"/>
      <sheetName val="_SHOPLIST_xls_70_,_0_s«i_Æøí¬11"/>
      <sheetName val="_SHOPLIST_xls__VWVU))tÏØ0__60"/>
      <sheetName val="Bill_3_Boutique"/>
      <sheetName val="Landscape_No_1"/>
      <sheetName val="MEP_No_3"/>
      <sheetName val="Cover_Sheet"/>
      <sheetName val="Pay_Cert"/>
      <sheetName val="Reconcilliation_Sheet"/>
      <sheetName val="EPMS-Total_"/>
      <sheetName val="EPMS_Earned_-GR"/>
      <sheetName val="EPMS_Earned_Electrical_Utilitie"/>
      <sheetName val="EPMS_-_Materials"/>
      <sheetName val="EPMS_-_Variations"/>
      <sheetName val="Variations_"/>
      <sheetName val="EPMS_-_Claims"/>
      <sheetName val="Advance_d_1"/>
      <sheetName val="Prev_Pay_Certs"/>
      <sheetName val="Monthly_Summary_01_Aug-25Sept"/>
      <sheetName val="Bond_calculation_(Verifi)"/>
      <sheetName val="IPC_10_Prog"/>
      <sheetName val="Grand_Summary"/>
      <sheetName val="Comparison_per_subzone"/>
      <sheetName val="Base_Course"/>
      <sheetName val="[SHOPLIST_xls]/VWVU))1"/>
      <sheetName val="_SHOPLIST_xls__VWVU))tÏØ0__62"/>
      <sheetName val="_SHOPLIST_xls__VWVU))tÏØ0__63"/>
      <sheetName val="_SHOPLIST_xls__VWVU))tÏØ0__72"/>
      <sheetName val="_SHOPLIST_xls__VWVU))tÏØ0__81"/>
      <sheetName val="_SHOPLIST_xls__VWVU))tÏØ0__91"/>
      <sheetName val="_Structural"/>
      <sheetName val="Travel_Cranes"/>
      <sheetName val="Recap_Travel_Crane"/>
      <sheetName val="Recap_Architect"/>
      <sheetName val="Recap_External"/>
      <sheetName val="Recap_Struct"/>
      <sheetName val="Package_1"/>
      <sheetName val="Recap_Lift"/>
      <sheetName val="PC_"/>
      <sheetName val="App_-_A_"/>
      <sheetName val="App-_B_"/>
      <sheetName val="App_-_C_"/>
      <sheetName val="App_-_D_"/>
      <sheetName val="App_-_E_"/>
      <sheetName val="App_-_F"/>
      <sheetName val="App_-_G_"/>
      <sheetName val="App_-_H"/>
      <sheetName val="Concrete_Breakdown"/>
      <sheetName val="Masonry_Breakdown"/>
      <sheetName val="_VWVU))tÏØ0__21"/>
      <sheetName val="_SHOPLIST_xls_70,_0s«iÆøí¬i17"/>
      <sheetName val="_SHOPLIST_xls__SHOPLIST_xls_729"/>
      <sheetName val="_SHOPLIST_xls__SHOPLIST_xls_730"/>
      <sheetName val="_SHOPLIST_xls__SHOPLIST_xls_731"/>
      <sheetName val="___________17"/>
      <sheetName val="_SHOPLIST_xls_70,12"/>
      <sheetName val="_SHOPLIST_xls__VW12"/>
      <sheetName val="_SHOPLIST_xls__VWVU))tÏØ0__64"/>
      <sheetName val="_SHOPLIST_xls__VWVU))tÏØ0__65"/>
      <sheetName val="_SHOPLIST_xls__SHOPLIST_xls__12"/>
      <sheetName val="_SHOPLIST_xls__VWVU))tÏØ0__66"/>
      <sheetName val="_SHOPLIST_xls__VWVU))tÏØ0__67"/>
      <sheetName val="_SHOPLIST_xls__VWVU))tÏØ0__68"/>
      <sheetName val="_SHOPLIST_xls_70,_0s«_iÆø_í¬_12"/>
      <sheetName val="_SHOPLIST_xls_70_,_0_s«i_Æøí¬12"/>
      <sheetName val="_SHOPLIST_xls__VWVU))tÏØ0__69"/>
      <sheetName val="Data_2"/>
      <sheetName val="[SHOPLIST_xls]/VW1"/>
      <sheetName val="8_0_Programme1"/>
      <sheetName val="[SHOPLIST_xls]/VWVU))tÏØ0_118"/>
      <sheetName val="_SUMMARY1"/>
      <sheetName val="PREAMBLES_1"/>
      <sheetName val="GENERAL_REQUIREMENT1"/>
      <sheetName val="B-_SITE_WORK1"/>
      <sheetName val="C__CONCRETE_WORKS_1"/>
      <sheetName val="D-_MASONRY1"/>
      <sheetName val="E__METAL_WORK1"/>
      <sheetName val="F__WOOD_WORK_1"/>
      <sheetName val="G__THERMAL_&amp;MP1"/>
      <sheetName val="H__DOORS___WINDOWS1"/>
      <sheetName val="J__FINISHES1"/>
      <sheetName val="K_ACCESSO1"/>
      <sheetName val="P_CONVEYING_SYSTEM1"/>
      <sheetName val="Q_MECHANICAL1"/>
      <sheetName val="R_ELECTRICAL1"/>
      <sheetName val="S_External_Works1"/>
      <sheetName val="T_Provisional_Sum1"/>
      <sheetName val="T__MEP_Works1"/>
      <sheetName val="U-DAY_WORKS_SCHEDULE1"/>
      <sheetName val="Struct__Members1"/>
      <sheetName val="Bill_3_Boutique1"/>
      <sheetName val="Landscape_No_11"/>
      <sheetName val="MEP_No_31"/>
      <sheetName val="BULD_31"/>
      <sheetName val="BLOCK_K1"/>
      <sheetName val="_boaboard_(1)1"/>
      <sheetName val="Cover_Sheet1"/>
      <sheetName val="Pay_Cert1"/>
      <sheetName val="Reconcilliation_Sheet1"/>
      <sheetName val="EPMS-Total_1"/>
      <sheetName val="EPMS_Earned_-GR1"/>
      <sheetName val="EPMS_Earned_Electrical_Utiliti1"/>
      <sheetName val="EPMS_-_Materials1"/>
      <sheetName val="EPMS_-_Variations1"/>
      <sheetName val="Variations_1"/>
      <sheetName val="EPMS_-_Claims1"/>
      <sheetName val="Advance_d_11"/>
      <sheetName val="Prev_Pay_Certs1"/>
      <sheetName val="Monthly_Summary_01_Aug-25Sept1"/>
      <sheetName val="Bond_calculation_(Verifi)1"/>
      <sheetName val="IPC_10_Prog1"/>
      <sheetName val="Grand_Summary1"/>
      <sheetName val="Comparison_per_subzone1"/>
      <sheetName val="Base_Course1"/>
      <sheetName val="제출내역_(2)1"/>
      <sheetName val="[SHOPLIST_xls]/VWVU))2"/>
      <sheetName val="_SHOPLIST_xls__VWVU))tÏØ0__70"/>
      <sheetName val="_SHOPLIST_xls__VWVU))tÏØ0__73"/>
      <sheetName val="_SHOPLIST_xls__VWVU))tÏØ0__74"/>
      <sheetName val="_SHOPLIST_xls__SHOPLIST_xls__V1"/>
      <sheetName val="_SHOPLIST_xls__VWVU))tÏØ0__82"/>
      <sheetName val="_SHOPLIST_xls__VWVU))tÏØ0__92"/>
      <sheetName val="_Structural1"/>
      <sheetName val="Travel_Cranes1"/>
      <sheetName val="Recap_Travel_Crane1"/>
      <sheetName val="Recap_Architect1"/>
      <sheetName val="Recap_External1"/>
      <sheetName val="Recap_Struct1"/>
      <sheetName val="Package_11"/>
      <sheetName val="Recap_Lift1"/>
      <sheetName val="PC_1"/>
      <sheetName val="App_-_A_1"/>
      <sheetName val="App-_B_1"/>
      <sheetName val="App_-_C_1"/>
      <sheetName val="App_-_D_1"/>
      <sheetName val="App_-_E_1"/>
      <sheetName val="App_-_F1"/>
      <sheetName val="App_-_G_1"/>
      <sheetName val="App_-_H1"/>
      <sheetName val="Concrete_Breakdown1"/>
      <sheetName val="Masonry_Breakdown1"/>
      <sheetName val="[SHOPLIST.xls]_VW__VU________18"/>
      <sheetName val="[SHOPLIST.xls]_VW__VU________19"/>
      <sheetName val="[SHOPLIST.xls]70_x005f_x0000___0_x_10"/>
      <sheetName val="[SHOPLIST.xls]70___0_s__i____28"/>
      <sheetName val="[SHOPLIST.xls]70___0_s__i____29"/>
      <sheetName val="Index sheet"/>
      <sheetName val="DVM Sizing Calculator- 10 ips "/>
      <sheetName val="Income_Statement"/>
      <sheetName val="STOCKWTG"/>
      <sheetName val="POLY"/>
      <sheetName val="Advance Recovery"/>
      <sheetName val="SC Cost FEB 03"/>
      <sheetName val="BT3-Package 05"/>
      <sheetName val="BOQ-Civil"/>
      <sheetName val="URA-C1"/>
      <sheetName val="_SUMMARY2"/>
      <sheetName val="PREAMBLES_2"/>
      <sheetName val="GENERAL_REQUIREMENT2"/>
      <sheetName val="B-_SITE_WORK2"/>
      <sheetName val="C__CONCRETE_WORKS_2"/>
      <sheetName val="D-_MASONRY2"/>
      <sheetName val="E__METAL_WORK2"/>
      <sheetName val="F__WOOD_WORK_2"/>
      <sheetName val="G__THERMAL_&amp;MP2"/>
      <sheetName val="H__DOORS___WINDOWS2"/>
      <sheetName val="J__FINISHES2"/>
      <sheetName val="K_ACCESSO2"/>
      <sheetName val="P_CONVEYING_SYSTEM2"/>
      <sheetName val="Q_MECHANICAL2"/>
      <sheetName val="R_ELECTRICAL2"/>
      <sheetName val="S_External_Works2"/>
      <sheetName val="T_Provisional_Sum2"/>
      <sheetName val="T__MEP_Works2"/>
      <sheetName val="U-DAY_WORKS_SCHEDULE2"/>
      <sheetName val="Struct__Members2"/>
      <sheetName val="BUAs_and_Sales_Forecast2"/>
      <sheetName val="Lagoons_Breakdown_Prices2"/>
      <sheetName val="Cover_HW_Z2_2"/>
      <sheetName val="TOTAL_WORK2"/>
      <sheetName val="part_32"/>
      <sheetName val="pile_Length_for_Easter_fence2"/>
      <sheetName val="_Estimate__2"/>
      <sheetName val="Equip_2"/>
      <sheetName val="Démol_2"/>
      <sheetName val="WATER_DUCT_-_IC_212"/>
      <sheetName val="Account_Codes2"/>
      <sheetName val="[SHOPLIST_xls]/VWVU))tÏØ0_119"/>
      <sheetName val="[SHOPLIST_xls]/VWVU))tÏØ0_120"/>
      <sheetName val="[SHOPLIST_xls]/VWVU))tÏØ0_121"/>
      <sheetName val="[SHOPLIST_xls]/VWVU))tÏØ0_122"/>
      <sheetName val="[SHOPLIST_xls]/VWVU))tÏØ0_123"/>
      <sheetName val="[SHOPLIST_xls]/VWVU))tÏØ0_124"/>
      <sheetName val="[SHOPLIST_xls]/VWVU))tÏØ0_125"/>
      <sheetName val="[SHOPLIST_xls]/VWVU))tÏØ0_126"/>
      <sheetName val="[SHOPLIST_xls]/VWVU))tÏØ0_127"/>
      <sheetName val="[SHOPLIST_xls]/VWVU))tÏØ0_128"/>
      <sheetName val="[SHOPLIST_xls]/VWVU))tÏØ0_129"/>
      <sheetName val="[SHOPLIST_xls]/VWVU))tÏØ0_130"/>
      <sheetName val="[SHOPLIST_xls]/VWVU))tÏØ0_131"/>
      <sheetName val="Sec__A-PQ5"/>
      <sheetName val="Preamble_B5"/>
      <sheetName val="Sec__C-Dayworks5"/>
      <sheetName val="d5_5"/>
      <sheetName val="Tender_Docs4"/>
      <sheetName val="Miral_Emails4"/>
      <sheetName val="LOAs_(061619)4"/>
      <sheetName val="Contract_Conditions_(Tender)4"/>
      <sheetName val="Contract_Qualifications4"/>
      <sheetName val="YVPI_&amp;_GII4"/>
      <sheetName val="LOA_(live_sheet)4"/>
      <sheetName val="LOA_Log_(082419)4"/>
      <sheetName val="Key_Docs_Ref_4"/>
      <sheetName val="To_Mr__Boota_(072519)4"/>
      <sheetName val="Recon_Template4"/>
      <sheetName val="Quotation_FM_administration3"/>
      <sheetName val="Quotation_Visitor_and_Sec3"/>
      <sheetName val="Service_Charge3"/>
      <sheetName val="CABLES_3"/>
      <sheetName val="Quotation_Offices_108,9,10,11)3"/>
      <sheetName val="Quotation_modification3"/>
      <sheetName val="Rates_for_public_areas4"/>
      <sheetName val="DIV_01_General_Requirements3"/>
      <sheetName val="Bill_(1)_Main_Building3"/>
      <sheetName val="Bill_(2)_General_Site_&amp;_Parkin3"/>
      <sheetName val="wd_points3"/>
      <sheetName val="Bill_(3)_Guest_House3"/>
      <sheetName val="Bill_(4)_Family_Buildings3"/>
      <sheetName val="Bill_(5)_Villa_Buildings3"/>
      <sheetName val="Bill_(6)_Entrance_Building3"/>
      <sheetName val="Bill_(7)_Masjid3"/>
      <sheetName val="Bill_(8)_Auditorium3"/>
      <sheetName val="Bill_(9)_Site_Prep__&amp;_Roadway3"/>
      <sheetName val="Summary_Cost3"/>
      <sheetName val="lighting_points3"/>
      <sheetName val="ESTIMATE_(2)3"/>
      <sheetName val="COM_Summary3"/>
      <sheetName val="SITE_WORKS3"/>
      <sheetName val="WOOD_WORK3"/>
      <sheetName val="THERMAL_&amp;_MOISTURE_3"/>
      <sheetName val="DOORS_&amp;_WINDOWS3"/>
      <sheetName val="Additional_Items3"/>
      <sheetName val="개시대사_(2)3"/>
      <sheetName val="Ref_Arch3"/>
      <sheetName val="Div_Summary3"/>
      <sheetName val="TB_ALJADA3"/>
      <sheetName val="Plot_Area3"/>
      <sheetName val="Closing_entries3"/>
      <sheetName val="Executive_Summary3"/>
      <sheetName val="Sales_Tracking_Report_(STR)3"/>
      <sheetName val="Blocking_Tracking_Report_(BTR)3"/>
      <sheetName val="Bill_No_13"/>
      <sheetName val="[SHOPLIST_xls]70,/0s«iÆøí¬4"/>
      <sheetName val="_SUMMARY3"/>
      <sheetName val="PREAMBLES_3"/>
      <sheetName val="GENERAL_REQUIREMENT3"/>
      <sheetName val="B-_SITE_WORK3"/>
      <sheetName val="C__CONCRETE_WORKS_3"/>
      <sheetName val="D-_MASONRY3"/>
      <sheetName val="E__METAL_WORK3"/>
      <sheetName val="F__WOOD_WORK_3"/>
      <sheetName val="G__THERMAL_&amp;MP3"/>
      <sheetName val="H__DOORS___WINDOWS3"/>
      <sheetName val="J__FINISHES3"/>
      <sheetName val="K_ACCESSO3"/>
      <sheetName val="P_CONVEYING_SYSTEM3"/>
      <sheetName val="Q_MECHANICAL3"/>
      <sheetName val="R_ELECTRICAL3"/>
      <sheetName val="S_External_Works3"/>
      <sheetName val="T_Provisional_Sum3"/>
      <sheetName val="T__MEP_Works3"/>
      <sheetName val="U-DAY_WORKS_SCHEDULE3"/>
      <sheetName val="Struct__Members3"/>
      <sheetName val="MAIN_SUMMARY3"/>
      <sheetName val="L_(4)3"/>
      <sheetName val="ملخص_المشاريع3"/>
      <sheetName val="عقود_المقاولين3"/>
      <sheetName val="اوامر_الشراء3"/>
      <sheetName val="الحركة_اليومية3"/>
      <sheetName val="محمد_عساف3"/>
      <sheetName val="كشف_الايرادات_والضرائب3"/>
      <sheetName val="حساب_البنك3"/>
      <sheetName val="كشف_الرواتب3"/>
      <sheetName val="SAF_-_عهد_-_سلامي_ابو_فخر3"/>
      <sheetName val="THA_-_عهد_-_ثابت_احمد3"/>
      <sheetName val="AAH_-_عهد_-_انس_هبو3"/>
      <sheetName val="YSA_-_عهد_-_ياسر_السبع3"/>
      <sheetName val="MKJ_-_عهد_-_محمود_قجك3"/>
      <sheetName val="MSH_-_عهد_-_محمد_الشامي3"/>
      <sheetName val="ALW_-_عهد_-_علوان_علي3"/>
      <sheetName val="AHA_-_عهد_-_احمد_الحاج3"/>
      <sheetName val="MOR_-_عهد_-_مرجان_عبدالهادي3"/>
      <sheetName val="MHA_-_عهد_-_محمد_حسون_العلي3"/>
      <sheetName val="MF_-_مكتب_رئيسي3"/>
      <sheetName val="CO_-_مقاولين_-_عقود_(2)3"/>
      <sheetName val="BUR_-_موردين_-_شركة_البروج_3"/>
      <sheetName val="CAP_-_موردين_-_عاصمة_الكهرباء3"/>
      <sheetName val="PO_-_موردين_-_اوامر_شراء3"/>
      <sheetName val="CO_-_مقاولين_-_عقود3"/>
      <sheetName val="[SHOPLIST_xls]/VWVU))tÏØ0_132"/>
      <sheetName val="[SHOPLIST_xls]/VWVU))tÏØ0_133"/>
      <sheetName val="Master_data3"/>
      <sheetName val="[SHOPLIST_xls]/VWVU))tÏØ0_134"/>
      <sheetName val="[SHOPLIST_xls]/VWVU))tÏØ0_135"/>
      <sheetName val="[SHOPLIST_xls][SH4"/>
      <sheetName val="P1926-H2B_Pkg_2A&amp;2B4"/>
      <sheetName val="P1940-H2B_Pkg_1_Guestrooms4"/>
      <sheetName val="[SHOPLIST_xls]70_4"/>
      <sheetName val="Other_Cost_Norms3"/>
      <sheetName val="Basic_Rate3"/>
      <sheetName val="MASTER_RATE_ANALYSIS3"/>
      <sheetName val="P15_Cost_Implications3"/>
      <sheetName val="P15_uPVC_ducts-Rate_Summary3"/>
      <sheetName val="P13_uPVC_ducts3"/>
      <sheetName val="P13_Mass_Concrete3"/>
      <sheetName val="P13_Imported_Fill3"/>
      <sheetName val="P14_uPVC_ducts3"/>
      <sheetName val="P14_Mass_Concrete3"/>
      <sheetName val="P14_Imported_Fill3"/>
      <sheetName val="P14_Sand_bed_to_cable3"/>
      <sheetName val="P15_uPVC_ducts3"/>
      <sheetName val="Div_10-Specialities_3"/>
      <sheetName val="MALE_&amp;_FEMALE_3"/>
      <sheetName val="6_2_Floor_Finishes3"/>
      <sheetName val="BUAs_and_Sales_Forecast3"/>
      <sheetName val="Lagoons_Breakdown_Prices3"/>
      <sheetName val="Cover_HW_Z2_3"/>
      <sheetName val="TOTAL_WORK3"/>
      <sheetName val="part_33"/>
      <sheetName val="pile_Length_for_Easter_fence3"/>
      <sheetName val="_Estimate__3"/>
      <sheetName val="Equip_3"/>
      <sheetName val="Cumulative_Rail_3"/>
      <sheetName val="Data_3"/>
      <sheetName val="[SHOPLIST_xls]/VWVU))tÏØ0_136"/>
      <sheetName val="Staff_OLD_3"/>
      <sheetName val="Portfolio_List3"/>
      <sheetName val="Initial_Data3"/>
      <sheetName val="Package_Status3"/>
      <sheetName val="Appendix-A_-GRAND_SUMMARY3"/>
      <sheetName val="D9_(New_Rate)3"/>
      <sheetName val="Démol_3"/>
      <sheetName val="WATER_DUCT_-_IC_213"/>
      <sheetName val="Asset_Desc3"/>
      <sheetName val="[SHOPLIST_xls]70,/0s«i_x3"/>
      <sheetName val="Account_Codes3"/>
      <sheetName val="[SHOPLIST_xls]/VWVU))tÏØ0_137"/>
      <sheetName val="[SHOPLIST_xls]/VWVU))tÏØ0_138"/>
      <sheetName val="[SHOPLIST_xls]/VWVU))tÏØ0_139"/>
      <sheetName val="[SHOPLIST_xls]/VWVU))tÏØ0_140"/>
      <sheetName val="[SHOPLIST_xls]/VWVU))tÏØ0_141"/>
      <sheetName val="[SHOPLIST_xls]/VWVU))tÏØ0_142"/>
      <sheetName val="[SHOPLIST_xls]/VWVU))tÏØ0_143"/>
      <sheetName val="[SHOPLIST_xls]/VWVU))tÏØ0_144"/>
      <sheetName val="Rate_analysis20"/>
      <sheetName val="_VWVU))tÏØ0__22"/>
      <sheetName val="_SHOPLIST_xls_70,_0s«iÆøí¬i18"/>
      <sheetName val="[SHOPLIST_xls]/VWVU))tÏØ0_145"/>
      <sheetName val="[SHOPLIST_xls]/VWVU))tÏØ0_146"/>
      <sheetName val="[SHOPLIST_xls]/VWVU))tÏØ0_147"/>
      <sheetName val="[SHOPLIST_xls]/VWVU))tÏØ0_148"/>
      <sheetName val="[SHOPLIST_xls]/VWVU))tÏØ0_149"/>
      <sheetName val="[SHOPLIST_xls]/VWVU))tÏØ0_150"/>
      <sheetName val="2_Plex6"/>
      <sheetName val="Sheet1_(2)6"/>
      <sheetName val="4_Plex6"/>
      <sheetName val="6_Plex_6"/>
      <sheetName val="Detailed_Summary6"/>
      <sheetName val="Sheet1_(3)6"/>
      <sheetName val="Sheet1_(4)6"/>
      <sheetName val="[SHOPLIST_xls]/VWVU))tÏØ0_151"/>
      <sheetName val="[SHOPLIST_xls]/VWVU))tÏØ0_152"/>
      <sheetName val="[SHOPLIST_xls]/VWVU))tÏØ0_153"/>
      <sheetName val="1_-_Main_Building6"/>
      <sheetName val="1_-_Summary6"/>
      <sheetName val="2_-_Landscaping_Works6"/>
      <sheetName val="2_-_Summary6"/>
      <sheetName val="4_-_Bldg_Infra6"/>
      <sheetName val="4_-_Summary6"/>
      <sheetName val="Sec__A-PQ6"/>
      <sheetName val="Preamble_B6"/>
      <sheetName val="Sec__C-Dayworks6"/>
      <sheetName val="d5_6"/>
      <sheetName val="Tender_Docs5"/>
      <sheetName val="Miral_Emails5"/>
      <sheetName val="LOAs_(061619)5"/>
      <sheetName val="Contract_Conditions_(Tender)5"/>
      <sheetName val="Contract_Qualifications5"/>
      <sheetName val="YVPI_&amp;_GII5"/>
      <sheetName val="LOA_(live_sheet)5"/>
      <sheetName val="LOA_Log_(082419)5"/>
      <sheetName val="Key_Docs_Ref_5"/>
      <sheetName val="To_Mr__Boota_(072519)5"/>
      <sheetName val="Status_Summary6"/>
      <sheetName val="Dashboard_(1)6"/>
      <sheetName val="VO_Agreed_to_Unifier_Sum6"/>
      <sheetName val="VO_Not_yet_Agreed_to_Unifier6"/>
      <sheetName val="VO_Anticipated_to_Unifier6"/>
      <sheetName val="EW_to_Unifier6"/>
      <sheetName val="Prov_Sums6"/>
      <sheetName val="Other_Amounts6"/>
      <sheetName val="Asset_Allocation_(CR)6"/>
      <sheetName val="Project_Benchmarking6"/>
      <sheetName val="Recon_Template5"/>
      <sheetName val="Estimate_for_approval5"/>
      <sheetName val="Quotation_FM_administration4"/>
      <sheetName val="Quotation_Visitor_and_Sec4"/>
      <sheetName val="Service_Charge4"/>
      <sheetName val="CABLES_4"/>
      <sheetName val="Quotation_Offices_108,9,10,11)4"/>
      <sheetName val="Quotation_modification4"/>
      <sheetName val="Rates_for_public_areas5"/>
      <sheetName val="DIV_01_General_Requirements4"/>
      <sheetName val="Bill_(1)_Main_Building4"/>
      <sheetName val="Bill_(2)_General_Site_&amp;_Parkin4"/>
      <sheetName val="wd_points4"/>
      <sheetName val="Bill_(3)_Guest_House4"/>
      <sheetName val="Bill_(4)_Family_Buildings4"/>
      <sheetName val="Bill_(5)_Villa_Buildings4"/>
      <sheetName val="Bill_(6)_Entrance_Building4"/>
      <sheetName val="Bill_(7)_Masjid4"/>
      <sheetName val="Bill_(8)_Auditorium4"/>
      <sheetName val="Bill_(9)_Site_Prep__&amp;_Roadway4"/>
      <sheetName val="Summary_Cost4"/>
      <sheetName val="lighting_points4"/>
      <sheetName val="ESTIMATE_(2)4"/>
      <sheetName val="COM_Summary4"/>
      <sheetName val="Drop_Down_Data4"/>
      <sheetName val="Rules_4"/>
      <sheetName val="Update_list4"/>
      <sheetName val="Sinh_Nam_systems4"/>
      <sheetName val="DIE_profile4"/>
      <sheetName val="Import_tax4"/>
      <sheetName val="TONG_HOP_VL-NC4"/>
      <sheetName val="TONGKE3p_4"/>
      <sheetName val="TH_VL,_NC,_DDHT_Thanhphuoc4"/>
      <sheetName val="DON_GIA4"/>
      <sheetName val="CHITIET_VL-NC4"/>
      <sheetName val="TH_kinh_phi4"/>
      <sheetName val="KLDT_DIEN4"/>
      <sheetName val="Dinh_muc_CP_KTCB_khac4"/>
      <sheetName val="_SHOPLIST_xls__SHOPLIST_xls_732"/>
      <sheetName val="_SHOPLIST_xls__SHOPLIST_xls_733"/>
      <sheetName val="quotation_4"/>
      <sheetName val="Bill_5_-_Carpark4"/>
      <sheetName val="BOQ_-_summary__34"/>
      <sheetName val="NKSC_thue4"/>
      <sheetName val="05__Data_Cash_Flow4"/>
      <sheetName val="MTO_REV_2(ARMOR)4"/>
      <sheetName val="SITE_WORKS4"/>
      <sheetName val="WOOD_WORK4"/>
      <sheetName val="THERMAL_&amp;_MOISTURE_4"/>
      <sheetName val="DOORS_&amp;_WINDOWS4"/>
      <sheetName val="Additional_Items4"/>
      <sheetName val="개시대사_(2)4"/>
      <sheetName val="Ref_Arch4"/>
      <sheetName val="Div_Summary4"/>
      <sheetName val="___________18"/>
      <sheetName val="_SHOPLIST_xls_70,13"/>
      <sheetName val="_SHOPLIST_xls__VW13"/>
      <sheetName val="_SHOPLIST_xls__VWVU))tÏØ0__75"/>
      <sheetName val="_SHOPLIST_xls__VWVU))tÏØ0__76"/>
      <sheetName val="_SHOPLIST_xls__SHOPLIST_xls__13"/>
      <sheetName val="_SHOPLIST_xls__VWVU))tÏØ0__77"/>
      <sheetName val="_SHOPLIST_xls__VWVU))tÏØ0__78"/>
      <sheetName val="_SHOPLIST_xls__VWVU))tÏØ0__79"/>
      <sheetName val="_SHOPLIST_xls_70,_0s«_iÆø_í¬_13"/>
      <sheetName val="_SHOPLIST_xls_70_,_0_s«i_Æøí¬13"/>
      <sheetName val="_SHOPLIST_xls__VWVU))tÏØ0__80"/>
      <sheetName val="TB_ALJADA4"/>
      <sheetName val="Plot_Area4"/>
      <sheetName val="Closing_entries4"/>
      <sheetName val="Executive_Summary4"/>
      <sheetName val="Sales_Tracking_Report_(STR)4"/>
      <sheetName val="Blocking_Tracking_Report_(BTR)4"/>
      <sheetName val="Bill_No_14"/>
      <sheetName val="[SHOPLIST_xls]70,/0s«iÆøí¬5"/>
      <sheetName val="_SUMMARY4"/>
      <sheetName val="PREAMBLES_4"/>
      <sheetName val="GENERAL_REQUIREMENT4"/>
      <sheetName val="B-_SITE_WORK4"/>
      <sheetName val="C__CONCRETE_WORKS_4"/>
      <sheetName val="D-_MASONRY4"/>
      <sheetName val="E__METAL_WORK4"/>
      <sheetName val="F__WOOD_WORK_4"/>
      <sheetName val="G__THERMAL_&amp;MP4"/>
      <sheetName val="H__DOORS___WINDOWS4"/>
      <sheetName val="J__FINISHES4"/>
      <sheetName val="K_ACCESSO4"/>
      <sheetName val="P_CONVEYING_SYSTEM4"/>
      <sheetName val="Q_MECHANICAL4"/>
      <sheetName val="R_ELECTRICAL4"/>
      <sheetName val="S_External_Works4"/>
      <sheetName val="T_Provisional_Sum4"/>
      <sheetName val="T__MEP_Works4"/>
      <sheetName val="U-DAY_WORKS_SCHEDULE4"/>
      <sheetName val="Struct__Members4"/>
      <sheetName val="MAIN_SUMMARY4"/>
      <sheetName val="L3-WBS_Mapping4"/>
      <sheetName val="BAFO_CCL_Submission4"/>
      <sheetName val="Abs_PMRL4"/>
      <sheetName val="_SHOPLIST_xls__SHOPLIST_xls_734"/>
      <sheetName val="L_(4)4"/>
      <sheetName val="ملخص_المشاريع4"/>
      <sheetName val="عقود_المقاولين4"/>
      <sheetName val="اوامر_الشراء4"/>
      <sheetName val="الحركة_اليومية4"/>
      <sheetName val="محمد_عساف4"/>
      <sheetName val="كشف_الايرادات_والضرائب4"/>
      <sheetName val="حساب_البنك4"/>
      <sheetName val="كشف_الرواتب4"/>
      <sheetName val="SAF_-_عهد_-_سلامي_ابو_فخر4"/>
      <sheetName val="THA_-_عهد_-_ثابت_احمد4"/>
      <sheetName val="AAH_-_عهد_-_انس_هبو4"/>
      <sheetName val="YSA_-_عهد_-_ياسر_السبع4"/>
      <sheetName val="MKJ_-_عهد_-_محمود_قجك4"/>
      <sheetName val="MSH_-_عهد_-_محمد_الشامي4"/>
      <sheetName val="ALW_-_عهد_-_علوان_علي4"/>
      <sheetName val="AHA_-_عهد_-_احمد_الحاج4"/>
      <sheetName val="MOR_-_عهد_-_مرجان_عبدالهادي4"/>
      <sheetName val="MHA_-_عهد_-_محمد_حسون_العلي4"/>
      <sheetName val="MF_-_مكتب_رئيسي4"/>
      <sheetName val="CO_-_مقاولين_-_عقود_(2)4"/>
      <sheetName val="BUR_-_موردين_-_شركة_البروج_4"/>
      <sheetName val="CAP_-_موردين_-_عاصمة_الكهرباء4"/>
      <sheetName val="PO_-_موردين_-_اوامر_شراء4"/>
      <sheetName val="CO_-_مقاولين_-_عقود4"/>
      <sheetName val="[SHOPLIST_xls]/VWVU))tÏØ0_154"/>
      <sheetName val="[SHOPLIST_xls]/VWVU))tÏØ0_155"/>
      <sheetName val="Master_data4"/>
      <sheetName val="[SHOPLIST_xls]/VWVU))tÏØ0_156"/>
      <sheetName val="[SHOPLIST_xls]/VWVU))tÏØ0_157"/>
      <sheetName val="[SHOPLIST_xls][SH5"/>
      <sheetName val="BOQ_1_924"/>
      <sheetName val="P1926-H2B_Pkg_2A&amp;2B5"/>
      <sheetName val="P1940-H2B_Pkg_1_Guestrooms5"/>
      <sheetName val="[SHOPLIST_xls]70_5"/>
      <sheetName val="Other_Cost_Norms4"/>
      <sheetName val="Basic_Rate4"/>
      <sheetName val="MASTER_RATE_ANALYSIS4"/>
      <sheetName val="P15_Cost_Implications4"/>
      <sheetName val="P15_uPVC_ducts-Rate_Summary4"/>
      <sheetName val="P13_uPVC_ducts4"/>
      <sheetName val="P13_Mass_Concrete4"/>
      <sheetName val="P13_Imported_Fill4"/>
      <sheetName val="P14_uPVC_ducts4"/>
      <sheetName val="P14_Mass_Concrete4"/>
      <sheetName val="P14_Imported_Fill4"/>
      <sheetName val="P14_Sand_bed_to_cable4"/>
      <sheetName val="P15_uPVC_ducts4"/>
      <sheetName val="Div_10-Specialities_4"/>
      <sheetName val="MALE_&amp;_FEMALE_4"/>
      <sheetName val="6_2_Floor_Finishes4"/>
      <sheetName val="BUAs_and_Sales_Forecast4"/>
      <sheetName val="Lagoons_Breakdown_Prices4"/>
      <sheetName val="Cover_HW_Z2_4"/>
      <sheetName val="TOTAL_WORK4"/>
      <sheetName val="part_34"/>
      <sheetName val="pile_Length_for_Easter_fence4"/>
      <sheetName val="_Estimate__4"/>
      <sheetName val="Equip_4"/>
      <sheetName val="Cumulative_Rail_4"/>
      <sheetName val="Data_4"/>
      <sheetName val="[SHOPLIST_xls]/VWVU))tÏØ0_158"/>
      <sheetName val="Staff_OLD_4"/>
      <sheetName val="Portfolio_List4"/>
      <sheetName val="Initial_Data4"/>
      <sheetName val="Package_Status4"/>
      <sheetName val="Appendix-A_-GRAND_SUMMARY4"/>
      <sheetName val="D9_(New_Rate)4"/>
      <sheetName val="Démol_4"/>
      <sheetName val="WATER_DUCT_-_IC_214"/>
      <sheetName val="Asset_Desc4"/>
      <sheetName val="[SHOPLIST_xls]70,/0s«i_x4"/>
      <sheetName val="Account_Codes4"/>
      <sheetName val="[SHOPLIST_xls]/VWVU))tÏØ0_159"/>
      <sheetName val="[SHOPLIST_xls]/VWVU))tÏØ0_160"/>
      <sheetName val="[SHOPLIST_xls]/VWVU))tÏØ0_161"/>
      <sheetName val="[SHOPLIST_xls]/VWVU))tÏØ0_162"/>
      <sheetName val="[SHOPLIST_xls]/VWVU))tÏØ0_163"/>
      <sheetName val="[SHOPLIST_xls]/VWVU))tÏØ0_164"/>
      <sheetName val="[SHOPLIST_xls]/VWVU))tÏØ0_165"/>
      <sheetName val="[SHOPLIST_xls]/VWVU))tÏØ0_166"/>
      <sheetName val="Detail_Page2"/>
      <sheetName val="_SHOPLIST_xls__VWVU))tÏØ0__83"/>
      <sheetName val="_SHOPLIST_xls__VWVU))tÏØ0__84"/>
      <sheetName val="_SHOPLIST_xls__VWVU))tÏØ0__85"/>
      <sheetName val="_SHOPLIST_xls__SHOPLIST_xls__V2"/>
      <sheetName val="_SHOPLIST_xls__VWVU))tÏØ0__86"/>
      <sheetName val="_SHOPLIST_xls__VWVU))tÏØ0__93"/>
      <sheetName val="8_0_Programme2"/>
      <sheetName val="Macro custom function"/>
      <sheetName val="Inventory "/>
      <sheetName val="70_x005f_x0000___0_x0_2"/>
      <sheetName val="70___0_s__i_____3"/>
      <sheetName val="[SHOPLIST.xls]7_2"/>
      <sheetName val="[SHOPLIST.xls]__2"/>
      <sheetName val="[SHOPLIST.xls]7_3"/>
      <sheetName val="[SHOPLIST.xls]__3"/>
      <sheetName val="[SHOPLIST.xls]__4"/>
      <sheetName val="[SHOPLIST.xls]__5"/>
      <sheetName val="[SHOPLIST.xls]__6"/>
      <sheetName val="[SHOPLIST.xls]__7"/>
      <sheetName val="70___0_s__i_____4"/>
      <sheetName val="[SHOPLIST.xls]7_4"/>
      <sheetName val="[SHOPLIST_xls]7_2"/>
      <sheetName val="[SHOPLIST_xls]7_3"/>
      <sheetName val="[SHOPLIST_xls]7_4"/>
      <sheetName val="[SHOPLIST_xls]7_5"/>
      <sheetName val="[SHOPLIST_xls]7_6"/>
      <sheetName val="[SHOPLIST_xls]7_7"/>
      <sheetName val="[SHOPLIST_xls]7_8"/>
      <sheetName val="[SHOPLIST.xls]__8"/>
      <sheetName val="[SHOPLIST.xls]7_5"/>
      <sheetName val="[SHOPLIST.xls]7_6"/>
      <sheetName val="[SHOPLIST.xls]__9"/>
      <sheetName val="[SHOPLIST_xls]__2"/>
      <sheetName val="[SHOPLIST_xls]__3"/>
      <sheetName val="[SHOPLIST_xls]__4"/>
      <sheetName val="[SHOPLIST_xls]7_9"/>
      <sheetName val="[SHOPLIST_xls]__5"/>
      <sheetName val="[SHOPLIST_xls]__6"/>
      <sheetName val="[SHOPLIST_xls]__7"/>
      <sheetName val="[SHOPLIST_xls]__8"/>
      <sheetName val="[SHOPLIST_xls]_10"/>
      <sheetName val="[SHOPLIST_xls]_11"/>
      <sheetName val="[SHOPLIST_xls]_12"/>
      <sheetName val="[SHOPLIST_xls]__9"/>
      <sheetName val="[SHOPLIST_xls]_13"/>
      <sheetName val="[SHOPLIST_xls]_14"/>
      <sheetName val="[SHOPLIST_xls]_15"/>
      <sheetName val="[SHOPLIST_xls]_16"/>
      <sheetName val="[SHOPLIST_xls]_17"/>
      <sheetName val="[SHOPLIST_xls]_18"/>
      <sheetName val="[SHOPLIST_xls]_19"/>
      <sheetName val="[SHOPLIST_xls]_20"/>
      <sheetName val="[SHOPLIST_xls]_21"/>
      <sheetName val="[SHOPLIST_xls]_22"/>
      <sheetName val="[SHOPLIST_xls]_23"/>
      <sheetName val="[SHOPLIST_xls]_24"/>
      <sheetName val="[SHOPLIST_xls]_25"/>
      <sheetName val="[SHOPLIST_xls]_26"/>
      <sheetName val="[SHOPLIST_xls]_27"/>
      <sheetName val="[SHOPLIST_xls]_28"/>
      <sheetName val="[SHOPLIST.xls]_10"/>
      <sheetName val="[SHOPLIST.xls]_11"/>
      <sheetName val="[SHOPLIST.xls]_12"/>
      <sheetName val="[SHOPLIST_xls]_29"/>
      <sheetName val="[SHOPLIST_xls]_30"/>
      <sheetName val="[SHOPLIST_xls]_31"/>
      <sheetName val="[SHOPLIST_xls]_32"/>
      <sheetName val="[SHOPLIST_xls]_33"/>
      <sheetName val="[SHOPLIST_xls]_34"/>
      <sheetName val="[SHOPLIST_xls]_35"/>
      <sheetName val="[SHOPLIST_xls]_36"/>
      <sheetName val="[SHOPLIST_xls]_37"/>
      <sheetName val="[SHOPLIST_xls]_38"/>
      <sheetName val="[SHOPLIST_xls]_39"/>
      <sheetName val="[SHOPLIST_xls]_40"/>
      <sheetName val="[SHOPLIST_xls]_41"/>
      <sheetName val="[SHOPLIST_xls]_42"/>
      <sheetName val="[SHOPLIST_xls]_43"/>
      <sheetName val="[SHOPLIST_xls]_44"/>
      <sheetName val="[SHOPLIST_xls]_45"/>
      <sheetName val="[SHOPLIST_xls]_46"/>
      <sheetName val="[SHOPLIST_xls]_47"/>
      <sheetName val="[SHOPLIST_xls]_48"/>
      <sheetName val="[SHOPLIST_xls]_49"/>
      <sheetName val="[SHOPLIST_xls]_50"/>
      <sheetName val="[SHOPLIST_xls]_51"/>
      <sheetName val="[SHOPLIST_xls]_52"/>
      <sheetName val="[SHOPLIST_xls]_53"/>
      <sheetName val="[SHOPLIST_xls]_54"/>
      <sheetName val="[SHOPLIST_xls]_55"/>
      <sheetName val="[SHOPLIST_xls]_56"/>
      <sheetName val="[SHOPLIST_xls]_57"/>
      <sheetName val="[SHOPLIST_xls]_58"/>
      <sheetName val="[SHOPLIST_xls]_59"/>
      <sheetName val="[SHOPLIST_xls]_60"/>
      <sheetName val="[SHOPLIST_xls]_61"/>
      <sheetName val="[SHOPLIST_xls]_62"/>
      <sheetName val="[SHOPLIST_xls]_63"/>
      <sheetName val="[SHOPLIST_xls]_64"/>
      <sheetName val="[SHOPLIST_xls]_65"/>
      <sheetName val="[SHOPLIST_xls]_66"/>
      <sheetName val="[SHOPLIST_xls]_67"/>
      <sheetName val="[SHOPLIST_xls]_68"/>
      <sheetName val="[SHOPLIST_xls]_69"/>
      <sheetName val="[SHOPLIST_xls]_70"/>
      <sheetName val="[SHOPLIST_xls]_71"/>
      <sheetName val="[SHOPLIST_xls]_72"/>
      <sheetName val="[SHOPLIST_xls]_73"/>
      <sheetName val="[SHOPLIST_xls]_74"/>
      <sheetName val="[SHOPLIST_xls]_75"/>
      <sheetName val="[SHOPLIST_xls]_76"/>
      <sheetName val="[SHOPLIST_xls]_77"/>
      <sheetName val="[SHOPLIST_xls]_78"/>
      <sheetName val="[SHOPLIST_xls]_79"/>
      <sheetName val="[SHOPLIST_xls]_80"/>
      <sheetName val="[SHOPLIST_xls]_81"/>
      <sheetName val="[SHOPLIST_xls]_82"/>
      <sheetName val="[SHOPLIST.xls]_13"/>
      <sheetName val="[SHOPLIST_xls]_83"/>
      <sheetName val="[SHOPLIST_xls]_84"/>
      <sheetName val="[SHOPLIST_xls]_85"/>
      <sheetName val="[SHOPLIST_xls]_86"/>
      <sheetName val="[SHOPLIST_xls]_87"/>
      <sheetName val="[SHOPLIST_xls]_88"/>
      <sheetName val="[SHOPLIST_xls]_89"/>
      <sheetName val="[SHOPLIST_xls]_90"/>
      <sheetName val="[SHOPLIST_xls]_91"/>
      <sheetName val="[SHOPLIST_xls]_92"/>
      <sheetName val="[SHOPLIST_xls]_93"/>
      <sheetName val="[SHOPLIST_xls]_94"/>
      <sheetName val="[SHOPLIST_xls]_95"/>
      <sheetName val="[SHOPLIST_xls]_96"/>
      <sheetName val="[SHOPLIST_xls]_97"/>
      <sheetName val="[SHOPLIST_xls]_98"/>
      <sheetName val="[SHOPLIST_xls]_99"/>
      <sheetName val="_SHOPLIST_xls_100"/>
      <sheetName val="[SHOPLIST.xls]_14"/>
      <sheetName val="[SHOPLIST.xls]_15"/>
      <sheetName val="[SHOPLIST.xls]7_7"/>
      <sheetName val="[SHOPLIST.xls]_16"/>
      <sheetName val="[SHOPLIST.xls]_17"/>
      <sheetName val="[SHOPLIST.xls]7_8"/>
      <sheetName val="70_x005f_x005f_x005f_x0000__2"/>
      <sheetName val="_SHOPLIST_xls_101"/>
      <sheetName val="_SHOPLIST_xls_102"/>
      <sheetName val="_SHOPLIST_xls_103"/>
      <sheetName val="[SHOPLIST.xls]70?"/>
      <sheetName val="/VWVU))tÏØ0__72"/>
      <sheetName val="[SH1"/>
      <sheetName val="/VWVU))tÏØ0__64"/>
      <sheetName val="/VWVU))tÏØ0__65"/>
      <sheetName val="/VWVU))tÏØ0__66"/>
      <sheetName val="[SHOPLIST.xls]7_9"/>
      <sheetName val="70___0_s__i_____5"/>
      <sheetName val="_VW__VU_________4"/>
      <sheetName val="70___0_s__i_____6"/>
      <sheetName val="70_x005f_x0000___0_x0_3"/>
      <sheetName val="70___0_s__i_____7"/>
      <sheetName val="_VW__VU_________5"/>
      <sheetName val="[SHOPLIST.xls]_18"/>
      <sheetName val="[SHOPLIST.xls]_19"/>
      <sheetName val="[SHOPLIST.xls]_20"/>
      <sheetName val="[SHOPLIST.xls]_21"/>
      <sheetName val="[SHOPLIST.xls]_22"/>
      <sheetName val="[SHOPLIST.xls]_23"/>
      <sheetName val="[SHOPLIST.xls]_24"/>
      <sheetName val="[SHOPLIST.xls]_25"/>
      <sheetName val="[SHOPLIST.xls]_26"/>
      <sheetName val="[SHOPLIST.xls]_27"/>
      <sheetName val="[SHOPLIST.xls]_28"/>
      <sheetName val="[SHOPLIST.xls]_29"/>
      <sheetName val="[SHOPLIST.xls]_30"/>
      <sheetName val="[SHOPLIST.xls]_31"/>
      <sheetName val="[SHOPLIST.xls]_32"/>
      <sheetName val="[SHOPLIST.xls]_33"/>
      <sheetName val="[SHOPLIST.xls]_34"/>
      <sheetName val="[SHOPLIST.xls]_35"/>
      <sheetName val="[SHOPLIST.xls]_36"/>
      <sheetName val="70___0_s__i_____8"/>
      <sheetName val="_VW__VU_________6"/>
      <sheetName val="70___0_s__i_____9"/>
      <sheetName val="70_x005f_x0000___0_x0_4"/>
      <sheetName val="70___0_s__i____10"/>
      <sheetName val="[SHOPLIST.xls]_37"/>
      <sheetName val="_VW__VU_________7"/>
      <sheetName val="[SHOPLIST.xls]_38"/>
      <sheetName val="[SHOPLIST.xls]_39"/>
      <sheetName val="[SHOPLIST.xls]_40"/>
      <sheetName val="[SHOPLIST.xls]_41"/>
      <sheetName val="[SHOPLIST.xls]_42"/>
      <sheetName val="[SHOPLIST.xls]_43"/>
      <sheetName val="[SHOPLIST.xls]_44"/>
      <sheetName val="[SHOPLIST.xls]_45"/>
      <sheetName val="[SHOPLIST.xls]_46"/>
      <sheetName val="[SHOPLIST.xls]_47"/>
      <sheetName val="[SHOPLIST.xls]_48"/>
      <sheetName val="[SHOPLIST.xls]_49"/>
      <sheetName val="[SHOPLIST.xls]_50"/>
      <sheetName val="[SHOPLIST.xls]_51"/>
      <sheetName val="[SHOPLIST.xls]_52"/>
      <sheetName val="[SHOPLIST.xls]_53"/>
      <sheetName val="[SHOPLIST.xls]_54"/>
      <sheetName val="[SHOPLIST.xls]_55"/>
      <sheetName val="[SHOPLIST.xls]_56"/>
      <sheetName val="[SHOPLIST.xls]_57"/>
      <sheetName val="_SHOPLIST_xls_104"/>
      <sheetName val="_SHOPLIST_xls_105"/>
      <sheetName val="_SHOPLIST_xls_106"/>
      <sheetName val="_SHOPLIST_xls_107"/>
      <sheetName val="_SHOPLIST_xls_108"/>
      <sheetName val="_SHOPLIST_xls_109"/>
      <sheetName val="_SHOPLIST_xls_110"/>
      <sheetName val="_SHOPLIST_xls_111"/>
      <sheetName val="_SHOPLIST_xls_112"/>
      <sheetName val="_SHOPLIST_xls_113"/>
      <sheetName val="_SHOPLIST_xls_114"/>
      <sheetName val="_SHOPLIST_xls_115"/>
      <sheetName val="_SHOPLIST_xls_116"/>
      <sheetName val="_SHOPLIST_xls_117"/>
      <sheetName val="_SHOPLIST_xls_118"/>
      <sheetName val="_SHOPLIST_xls_119"/>
      <sheetName val="_SHOPLIST_xls_120"/>
      <sheetName val="_SHOPLIST_xls_121"/>
      <sheetName val="_SHOPLIST_xls_122"/>
      <sheetName val="_SHOPLIST_xls_123"/>
      <sheetName val="_SHOPLIST_xls_124"/>
      <sheetName val="_SHOPLIST_xls_125"/>
      <sheetName val="_SHOPLIST_xls_126"/>
      <sheetName val="_SHOPLIST_xls_127"/>
      <sheetName val="_SHOPLIST_xls_128"/>
      <sheetName val="_SHOPLIST_xls_129"/>
      <sheetName val="_SHOPLIST_xls_130"/>
      <sheetName val="_SHOPLIST_xls_131"/>
      <sheetName val="_SHOPLIST_xls_132"/>
      <sheetName val="_SHOPLIST_xls_133"/>
      <sheetName val="_SHOPLIST_xls_134"/>
      <sheetName val="_SHOPLIST_xls_135"/>
      <sheetName val="_SHOPLIST_xls_136"/>
      <sheetName val="_SHOPLIST_xls_137"/>
      <sheetName val="_SHOPLIST_xls_138"/>
      <sheetName val="_SHOPLIST_xls_139"/>
      <sheetName val="_SHOPLIST_xls_140"/>
      <sheetName val="_SHOPLIST_xls_141"/>
      <sheetName val="_SHOPLIST_xls_142"/>
      <sheetName val="_SHOPLIST_xls_143"/>
      <sheetName val="_SHOPLIST_xls_144"/>
      <sheetName val="_SHOPLIST_xls_145"/>
      <sheetName val="_SHOPLIST_xls_146"/>
      <sheetName val="_SHOPLIST_xls_147"/>
      <sheetName val="_SHOPLIST_xls_148"/>
      <sheetName val="_SHOPLIST_xls_149"/>
      <sheetName val="_SHOPLIST_xls_150"/>
      <sheetName val="_SHOPLIST_xls_151"/>
      <sheetName val="_SHOPLIST_xls_152"/>
      <sheetName val="_SHOPLIST_xls_153"/>
      <sheetName val="_SHOPLIST_xls_154"/>
      <sheetName val="_SHOPLIST_xls_155"/>
      <sheetName val="_SHOPLIST_xls_156"/>
      <sheetName val="_SHOPLIST_xls_157"/>
      <sheetName val="_SHOPLIST_xls_158"/>
      <sheetName val="_SHOPLIST_xls_159"/>
      <sheetName val="[SHOPLIST.xls]_58"/>
      <sheetName val="[SHOPLIST.xls]_59"/>
      <sheetName val="70___0_s__i____11"/>
      <sheetName val="_VW__VU_________8"/>
      <sheetName val="70___0_s__i____12"/>
      <sheetName val="70_x005f_x0000___0_x0_5"/>
      <sheetName val="70___0_s__i____13"/>
      <sheetName val="[SHOPLIST.xls]_60"/>
      <sheetName val="_VW__VU_________9"/>
      <sheetName val="_SHOPLIST_xls_160"/>
      <sheetName val="_SHOPLIST_xls_161"/>
      <sheetName val="[SHOPLIST.xls]_61"/>
      <sheetName val="[SHOPLIST.xls]_62"/>
      <sheetName val="_SHOPLIST_xls_162"/>
      <sheetName val="_SHOPLIST_xls_163"/>
      <sheetName val="[SHOPLIST.xls]_63"/>
      <sheetName val="[SHOPLIST.xls]_64"/>
      <sheetName val="[SHOPLIST.xls]_65"/>
      <sheetName val="_SHOPLIST_xls_164"/>
      <sheetName val="_SHOPLIST_xls_165"/>
      <sheetName val="[SHOPLIST.xls]_66"/>
      <sheetName val="[SHOPLIST.xls]_67"/>
      <sheetName val="[SHOPLIST.xls]_68"/>
      <sheetName val="[SHOPLIST.xls]_69"/>
      <sheetName val="[SHOPLIST.xls]_70"/>
      <sheetName val="[SHOPLIST.xls]_71"/>
      <sheetName val="[SHOPLIST.xls]_72"/>
      <sheetName val="[SHOPLIST.xls]_73"/>
      <sheetName val="_SHOPLIST_xls_166"/>
      <sheetName val="_SHOPLIST_xls_167"/>
      <sheetName val="_SHOPLIST_xls_168"/>
      <sheetName val="_SHOPLIST_xls_169"/>
      <sheetName val="_SHOPLIST_xls_170"/>
      <sheetName val="_SHOPLIST_xls_171"/>
      <sheetName val="_SHOPLIST_xls_172"/>
      <sheetName val="_SHOPLIST_xls_173"/>
      <sheetName val="_SHOPLIST_xls_174"/>
      <sheetName val="_SHOPLIST_xls_175"/>
      <sheetName val="_SHOPLIST_xls_176"/>
      <sheetName val="[SHOPLIST.xls]_74"/>
      <sheetName val="[SHOPLIST.xls]_75"/>
      <sheetName val="[SHOPLIST.xls]_76"/>
      <sheetName val="[SHOPLIST.xls]_77"/>
      <sheetName val="_SHOPLIST_xls_177"/>
      <sheetName val="_SHOPLIST_xls_178"/>
      <sheetName val="_SHOPLIST_xls_179"/>
      <sheetName val="_SHOPLIST_xls_180"/>
      <sheetName val="_SHOPLIST_xls_181"/>
      <sheetName val="_SHOPLIST_xls_182"/>
      <sheetName val="_SHOPLIST_xls_183"/>
      <sheetName val="_SHOPLIST_xls_184"/>
      <sheetName val="_SHOPLIST_xls_185"/>
      <sheetName val="_SHOPLIST_xls_186"/>
      <sheetName val="_SHOPLIST_xls_187"/>
      <sheetName val="_SHOPLIST_xls_188"/>
      <sheetName val="[SHOPLIST.xls]_78"/>
      <sheetName val="[SHOPLIST.xls]_79"/>
      <sheetName val="_SHOPLIST_xls_189"/>
      <sheetName val="_SHOPLIST_xls_190"/>
      <sheetName val="_SHOPLIST_xls_191"/>
      <sheetName val="_SHOPLIST_xls_192"/>
      <sheetName val="_SHOPLIST_xls_193"/>
      <sheetName val="_SHOPLIST_xls_194"/>
      <sheetName val="_SHOPLIST_xls_195"/>
      <sheetName val="_SHOPLIST_xls_196"/>
      <sheetName val="_SHOPLIST_xls_197"/>
      <sheetName val="_SHOPLIST_xls_198"/>
      <sheetName val="_SHOPLIST_xls_199"/>
      <sheetName val="_SHOPLIST_xls_200"/>
      <sheetName val="_SHOPLIST_xls_201"/>
      <sheetName val="[SHOPLIST.xls]_80"/>
      <sheetName val="_SHOPLIST_xls_202"/>
      <sheetName val="_SHOPLIST_xls_203"/>
      <sheetName val="_SHOPLIST_xls_204"/>
      <sheetName val="_SHOPLIST_xls_205"/>
      <sheetName val="_SHOPLIST_xls_206"/>
      <sheetName val="_SHOPLIST_xls_207"/>
      <sheetName val="_SHOPLIST_xls_208"/>
      <sheetName val="_SHOPLIST_xls_209"/>
      <sheetName val="_SHOPLIST_xls_210"/>
      <sheetName val="_SHOPLIST_xls_211"/>
      <sheetName val="_SHOPLIST_xls_212"/>
      <sheetName val="_SHOPLIST_xls_213"/>
      <sheetName val="_SHOPLIST_xls_214"/>
      <sheetName val="_SHOPLIST_xls_215"/>
      <sheetName val="_SHOPLIST_xls_216"/>
      <sheetName val="_SHOPLIST_xls_217"/>
      <sheetName val="_SHOPLIST_xls_218"/>
      <sheetName val="_SHOPLIST_xls_219"/>
      <sheetName val="_SHOPLIST_xls_220"/>
      <sheetName val="_SHOPLIST_xls_221"/>
      <sheetName val="_SHOPLIST_xls_222"/>
      <sheetName val="_SHOPLIST_xls_223"/>
      <sheetName val="_SHOPLIST_xls_224"/>
      <sheetName val="_SHOPLIST_xls_225"/>
      <sheetName val="_SHOPLIST_xls_226"/>
      <sheetName val="_SHOPLIST_xls_227"/>
      <sheetName val="_SHOPLIST_xls_228"/>
      <sheetName val="_SHOPLIST_xls_229"/>
      <sheetName val="_SHOPLIST_xls_230"/>
      <sheetName val="_SHOPLIST_xls_231"/>
      <sheetName val="_SHOPLIST_xls_232"/>
      <sheetName val="_SHOPLIST_xls_233"/>
      <sheetName val="_SHOPLIST_xls_234"/>
      <sheetName val="_SHOPLIST_xls_235"/>
      <sheetName val="_SHOPLIST_xls_236"/>
      <sheetName val="_SHOPLIST_xls_237"/>
      <sheetName val="_SHOPLIST_xls_238"/>
      <sheetName val="_SHOPLIST_xls_239"/>
      <sheetName val="_SHOPLIST_xls_240"/>
      <sheetName val="_SHOPLIST_xls_241"/>
      <sheetName val="_SHOPLIST_xls_242"/>
      <sheetName val="_SHOPLIST_xls_243"/>
      <sheetName val="_SHOPLIST_xls_244"/>
      <sheetName val="_SHOPLIST_xls_245"/>
      <sheetName val="_SHOPLIST_xls_246"/>
      <sheetName val="_SHOPLIST_xls_247"/>
      <sheetName val="_SHOPLIST_xls_248"/>
      <sheetName val="_SHOPLIST_xls_249"/>
      <sheetName val="_SHOPLIST_xls_250"/>
      <sheetName val="_SHOPLIST_xls_251"/>
      <sheetName val="_SHOPLIST_xls_252"/>
      <sheetName val="_SHOPLIST_xls_253"/>
      <sheetName val="_SHOPLIST_xls_254"/>
      <sheetName val="_SHOPLIST_xls_255"/>
      <sheetName val="_SHOPLIST_xls_256"/>
      <sheetName val="_SHOPLIST_xls_257"/>
      <sheetName val="_SHOPLIST_xls_258"/>
      <sheetName val="_SHOPLIST_xls_259"/>
      <sheetName val="_SHOPLIST_xls_260"/>
      <sheetName val="_SHOPLIST_xls_261"/>
      <sheetName val="_SHOPLIST_xls_262"/>
      <sheetName val="_SHOPLIST_xls_263"/>
      <sheetName val="_SHOPLIST_xls_264"/>
      <sheetName val="_SHOPLIST_xls_265"/>
      <sheetName val="_SHOPLIST_xls_266"/>
      <sheetName val="_SHOPLIST_xls_267"/>
      <sheetName val="70_x005f_x005f_x005f_x0000__3"/>
      <sheetName val="[SHOPLIST.xls]_81"/>
      <sheetName val="[SHOPLIST.xls]_82"/>
      <sheetName val="[SHOPLIST.xls]_83"/>
      <sheetName val="[SHOPLIST.xls]_84"/>
      <sheetName val="[SHOPLIST.xls]_85"/>
      <sheetName val="[SHOPLIST.xls]_86"/>
      <sheetName val="[SHOPLIST.xls]_87"/>
      <sheetName val="[SHOPLIST.xls]_88"/>
      <sheetName val="[SHOPLIST.xls]_89"/>
      <sheetName val="[SHOPLIST.xls]_90"/>
      <sheetName val="[SHOPLIST.xls]_91"/>
      <sheetName val="[SHOPLIST.xls]_92"/>
      <sheetName val="[SHOPLIST.xls]_93"/>
      <sheetName val="[SHOPLIST.xls]_94"/>
      <sheetName val="[SHOPLIST.xls]_95"/>
      <sheetName val="70___0_s__i____14"/>
      <sheetName val="_VW__VU________10"/>
      <sheetName val="70___0_s__i____15"/>
      <sheetName val="70_x005f_x0000___0_x0_6"/>
      <sheetName val="70___0_s__i____16"/>
      <sheetName val="[SHOPLIST.xls]_96"/>
      <sheetName val="_VW__VU________11"/>
      <sheetName val="_SHOPLIST_xls_268"/>
      <sheetName val="_SHOPLIST_xls_269"/>
      <sheetName val="[SHOPLIST.xls]_97"/>
      <sheetName val="[SHOPLIST.xls]_98"/>
      <sheetName val="_SHOPLIST_xls_270"/>
      <sheetName val="_SHOPLIST_xls_271"/>
      <sheetName val="[SHOPLIST.xls]_99"/>
      <sheetName val="_SHOPLIST_xls_272"/>
      <sheetName val="_SHOPLIST_xls_273"/>
      <sheetName val="_SHOPLIST_xls_274"/>
      <sheetName val="_SHOPLIST_xls_275"/>
      <sheetName val="_SHOPLIST_xls_276"/>
      <sheetName val="_SHOPLIST_xls_277"/>
      <sheetName val="_SHOPLIST_xls_278"/>
      <sheetName val="_SHOPLIST_xls_279"/>
      <sheetName val="_SHOPLIST_xls_280"/>
      <sheetName val="_SHOPLIST_xls_281"/>
      <sheetName val="_SHOPLIST_xls_282"/>
      <sheetName val="_SHOPLIST_xls_283"/>
      <sheetName val="_SHOPLIST_xls_284"/>
      <sheetName val="_SHOPLIST_xls_285"/>
      <sheetName val="_SHOPLIST_xls_286"/>
      <sheetName val="_SHOPLIST_xls_287"/>
      <sheetName val="_SHOPLIST_xls_288"/>
      <sheetName val="_SHOPLIST_xls_289"/>
      <sheetName val="_SHOPLIST_xls_290"/>
      <sheetName val="_SHOPLIST_xls_291"/>
      <sheetName val="_SHOPLIST_xls_292"/>
      <sheetName val="_SHOPLIST_xls_293"/>
      <sheetName val="_SHOPLIST_xls_294"/>
      <sheetName val="_SHOPLIST_xls_295"/>
      <sheetName val="_SHOPLIST_xls_296"/>
      <sheetName val="_SHOPLIST_xls_297"/>
      <sheetName val="_SHOPLIST_xls_298"/>
      <sheetName val="_SHOPLIST_xls_299"/>
      <sheetName val="_SHOPLIST_xls_300"/>
      <sheetName val="_SHOPLIST_xls_301"/>
      <sheetName val="_SHOPLIST_xls_302"/>
      <sheetName val="_SHOPLIST_xls_303"/>
      <sheetName val="_SHOPLIST_xls_304"/>
      <sheetName val="_SHOPLIST_xls_305"/>
      <sheetName val="_SHOPLIST_xls_306"/>
      <sheetName val="_SHOPLIST_xls_307"/>
      <sheetName val="_SHOPLIST_xls_308"/>
      <sheetName val="_SHOPLIST_xls_309"/>
      <sheetName val="_SHOPLIST_xls_310"/>
      <sheetName val="_SHOPLIST_xls_311"/>
      <sheetName val="_SHOPLIST_xls_312"/>
      <sheetName val="_SHOPLIST_xls_313"/>
      <sheetName val="_SHOPLIST_xls_314"/>
      <sheetName val="_SHOPLIST_xls_315"/>
      <sheetName val="_SHOPLIST_xls_316"/>
      <sheetName val="_SHOPLIST_xls_317"/>
      <sheetName val="_SHOPLIST_xls_318"/>
      <sheetName val="_SHOPLIST_xls_319"/>
      <sheetName val="_SHOPLIST_xls_320"/>
      <sheetName val="_SHOPLIST_xls_321"/>
      <sheetName val="_SHOPLIST_xls_322"/>
      <sheetName val="_SHOPLIST_xls_323"/>
      <sheetName val="_SHOPLIST_xls_324"/>
      <sheetName val="_SHOPLIST_xls_325"/>
      <sheetName val="_SHOPLIST_xls_326"/>
      <sheetName val="_SHOPLIST_xls_327"/>
      <sheetName val="_SHOPLIST_xls_328"/>
      <sheetName val="_SHOPLIST_xls_329"/>
      <sheetName val="_SHOPLIST_xls_330"/>
      <sheetName val="_SHOPLIST_xls_331"/>
      <sheetName val="_SHOPLIST_xls_332"/>
      <sheetName val="_SHOPLIST_xls_333"/>
      <sheetName val="_SHOPLIST_xls_334"/>
      <sheetName val="_SHOPLIST_xls_335"/>
      <sheetName val="_SHOPLIST_xls_336"/>
      <sheetName val="_SHOPLIST_xls_337"/>
      <sheetName val="_SHOPLIST_xls_338"/>
      <sheetName val="_SHOPLIST_xls_339"/>
      <sheetName val="_SHOPLIST_xls_340"/>
      <sheetName val="_SHOPLIST_xls_341"/>
      <sheetName val="_SHOPLIST_xls_342"/>
      <sheetName val="_SHOPLIST_xls_343"/>
      <sheetName val="_SHOPLIST_xls_344"/>
      <sheetName val="_SHOPLIST_xls_345"/>
      <sheetName val="_SHOPLIST_xls_346"/>
      <sheetName val="_SHOPLIST_xls_347"/>
      <sheetName val="_SHOPLIST_xls_348"/>
      <sheetName val="_SHOPLIST_xls_349"/>
      <sheetName val="_SHOPLIST_xls_350"/>
      <sheetName val="_SHOPLIST_xls_351"/>
      <sheetName val="_SHOPLIST_xls_352"/>
      <sheetName val="_SHOPLIST_xls_353"/>
      <sheetName val="_SHOPLIST_xls_354"/>
      <sheetName val="_SHOPLIST_xls_355"/>
      <sheetName val="_SHOPLIST_xls_356"/>
      <sheetName val="_SHOPLIST_xls_357"/>
      <sheetName val="_SHOPLIST_xls_358"/>
      <sheetName val="_SHOPLIST_xls_359"/>
      <sheetName val="_SHOPLIST_xls_360"/>
      <sheetName val="_SHOPLIST_xls_361"/>
      <sheetName val="_SHOPLIST_xls_362"/>
      <sheetName val="_SHOPLIST_xls_363"/>
      <sheetName val="_SHOPLIST_xls_364"/>
      <sheetName val="_SHOPLIST_xls_365"/>
      <sheetName val="_SHOPLIST_xls_366"/>
      <sheetName val="_SHOPLIST_xls_367"/>
      <sheetName val="_SHOPLIST_xls_368"/>
      <sheetName val="_SHOPLIST_xls_369"/>
      <sheetName val="_SHOPLIST_xls_370"/>
      <sheetName val="_SHOPLIST_xls_371"/>
      <sheetName val="_SHOPLIST_xls_372"/>
      <sheetName val="_SHOPLIST_xls_373"/>
      <sheetName val="_SHOPLIST_xls_374"/>
      <sheetName val="_SHOPLIST_xls_375"/>
      <sheetName val="_SHOPLIST_xls_376"/>
      <sheetName val="_SHOPLIST_xls_377"/>
      <sheetName val="_SHOPLIST_xls_378"/>
      <sheetName val="_SHOPLIST_xls_379"/>
      <sheetName val="_SHOPLIST_xls_380"/>
      <sheetName val="_SHOPLIST_xls_381"/>
      <sheetName val="_SHOPLIST_xls_382"/>
      <sheetName val="_SHOPLIST_xls_383"/>
      <sheetName val="_SHOPLIST_xls_384"/>
      <sheetName val="_SHOPLIST_xls_385"/>
      <sheetName val="_SHOPLIST_xls_386"/>
      <sheetName val="_SHOPLIST_xls_387"/>
      <sheetName val="_SHOPLIST_xls_388"/>
      <sheetName val="_SHOPLIST_xls_389"/>
      <sheetName val="_SHOPLIST_xls_390"/>
      <sheetName val="_SHOPLIST_xls_391"/>
      <sheetName val="_SHOPLIST_xls_392"/>
      <sheetName val="70_x005f_x005f_x005f_x0000__4"/>
      <sheetName val="_SHOPLIST_xls_393"/>
      <sheetName val="_SHOPLIST_xls_394"/>
      <sheetName val="_SHOPLIST_xls_395"/>
      <sheetName val="_SHOPLIST_xls_396"/>
      <sheetName val="_SHOPLIST_xls_397"/>
      <sheetName val="_SHOPLIST_xls_398"/>
      <sheetName val="_SHOPLIST_xls_399"/>
      <sheetName val="_SHOPLIST_xls_400"/>
      <sheetName val="_SHOPLIST_xls_401"/>
      <sheetName val="_SHOPLIST_xls_402"/>
      <sheetName val="_SHOPLIST_xls_403"/>
      <sheetName val="_SHOPLIST_xls_404"/>
      <sheetName val="_SHOPLIST_xls_405"/>
      <sheetName val="_SHOPLIST_xls_406"/>
      <sheetName val="_SHOPLIST_xls_407"/>
      <sheetName val="70___0_s__i____17"/>
      <sheetName val="_VW__VU________12"/>
      <sheetName val="70___0_s__i____18"/>
      <sheetName val="70_x005f_x0000___0_x0_7"/>
      <sheetName val="70___0_s__i____19"/>
      <sheetName val="_SHOPLIST_xls_408"/>
      <sheetName val="_VW__VU________13"/>
      <sheetName val="_SHOPLIST_xls_409"/>
      <sheetName val="_SHOPLIST_xls_410"/>
      <sheetName val="_SHOPLIST_xls_411"/>
      <sheetName val="_SHOPLIST_xls_412"/>
      <sheetName val="_SHOPLIST_xls_413"/>
      <sheetName val="_SHOPLIST_xls_414"/>
      <sheetName val="_SHOPLIST_xls_415"/>
      <sheetName val="_SHOPLIST_xls_416"/>
      <sheetName val="_SHOPLIST_xls_417"/>
      <sheetName val="_SHOPLIST_xls_418"/>
      <sheetName val="_SHOPLIST_xls_419"/>
      <sheetName val="_SHOPLIST_xls_420"/>
      <sheetName val="_SHOPLIST_xls_421"/>
      <sheetName val="_SHOPLIST_xls_422"/>
      <sheetName val="_SHOPLIST_xls_423"/>
      <sheetName val="_SHOPLIST_xls_424"/>
      <sheetName val="_SHOPLIST_xls_425"/>
      <sheetName val="_SHOPLIST_xls_426"/>
      <sheetName val="_SHOPLIST_xls_427"/>
      <sheetName val="_SHOPLIST_xls_428"/>
      <sheetName val="_SHOPLIST_xls_429"/>
      <sheetName val="_SHOPLIST_xls_430"/>
      <sheetName val="_SHOPLIST_xls_431"/>
      <sheetName val="_SHOPLIST_xls_432"/>
      <sheetName val="_SHOPLIST_xls_433"/>
      <sheetName val="_SHOPLIST_xls_434"/>
      <sheetName val="_SHOPLIST_xls_435"/>
      <sheetName val="_SHOPLIST_xls_436"/>
      <sheetName val="_SHOPLIST_xls_437"/>
      <sheetName val="_SHOPLIST_xls_438"/>
      <sheetName val="_SHOPLIST_xls_439"/>
      <sheetName val="_SHOPLIST_xls_440"/>
      <sheetName val="_SHOPLIST_xls_441"/>
      <sheetName val="_SHOPLIST_xls_442"/>
      <sheetName val="_SHOPLIST_xls_443"/>
      <sheetName val="_SHOPLIST_xls_444"/>
      <sheetName val="_SHOPLIST_xls_445"/>
      <sheetName val="_SHOPLIST_xls_446"/>
      <sheetName val="_SHOPLIST_xls_447"/>
      <sheetName val="_SHOPLIST_xls_448"/>
      <sheetName val="_SHOPLIST_xls_449"/>
      <sheetName val="_SHOPLIST_xls_450"/>
      <sheetName val="_SHOPLIST_xls_451"/>
      <sheetName val="_SHOPLIST_xls_452"/>
      <sheetName val="_SHOPLIST_xls_453"/>
      <sheetName val="_SHOPLIST_xls_454"/>
      <sheetName val="_SHOPLIST_xls_455"/>
      <sheetName val="_SHOPLIST_xls_456"/>
      <sheetName val="_SHOPLIST_xls_457"/>
      <sheetName val="_SHOPLIST_xls_458"/>
      <sheetName val="_SHOPLIST_xls_459"/>
      <sheetName val="_SHOPLIST_xls_460"/>
      <sheetName val="_SHOPLIST_xls_461"/>
      <sheetName val="_SHOPLIST_xls_462"/>
      <sheetName val="_SHOPLIST_xls_463"/>
      <sheetName val="_SHOPLIST_xls_464"/>
      <sheetName val="_SHOPLIST_xls_465"/>
      <sheetName val="_SHOPLIST_xls_466"/>
      <sheetName val="_SHOPLIST_xls_467"/>
      <sheetName val="_SHOPLIST_xls_468"/>
      <sheetName val="_SHOPLIST_xls_469"/>
      <sheetName val="_SHOPLIST_xls_470"/>
      <sheetName val="_SHOPLIST_xls_471"/>
      <sheetName val="_SHOPLIST_xls_472"/>
      <sheetName val="_SHOPLIST_xls_473"/>
      <sheetName val="_SHOPLIST_xls_474"/>
      <sheetName val="_SHOPLIST_xls_475"/>
      <sheetName val="_SHOPLIST_xls_476"/>
      <sheetName val="_SHOPLIST_xls_477"/>
      <sheetName val="_SHOPLIST_xls_478"/>
      <sheetName val="_SHOPLIST_xls_479"/>
      <sheetName val="_SHOPLIST_xls_480"/>
      <sheetName val="_SHOPLIST_xls_481"/>
      <sheetName val="_SHOPLIST_xls_482"/>
      <sheetName val="_SHOPLIST_xls_483"/>
      <sheetName val="_SHOPLIST_xls_484"/>
      <sheetName val="_SHOPLIST_xls_485"/>
      <sheetName val="_SHOPLIST_xls_486"/>
      <sheetName val="_SHOPLIST_xls_487"/>
      <sheetName val="_SHOPLIST_xls_488"/>
      <sheetName val="_SHOPLIST_xls_489"/>
      <sheetName val="_SHOPLIST_xls_490"/>
      <sheetName val="_SHOPLIST_xls_491"/>
      <sheetName val="_SHOPLIST_xls_492"/>
      <sheetName val="_SHOPLIST_xls_493"/>
      <sheetName val="_SHOPLIST_xls_494"/>
      <sheetName val="_SHOPLIST_xls_495"/>
      <sheetName val="_SHOPLIST_xls_496"/>
      <sheetName val="_SHOPLIST_xls_497"/>
      <sheetName val="_SHOPLIST_xls_498"/>
      <sheetName val="_SHOPLIST_xls_499"/>
      <sheetName val="_SHOPLIST_xls_500"/>
      <sheetName val="_SHOPLIST_xls_501"/>
      <sheetName val="_SHOPLIST_xls_502"/>
      <sheetName val="_SHOPLIST_xls_503"/>
      <sheetName val="_SHOPLIST_xls_504"/>
      <sheetName val="_SHOPLIST_xls_505"/>
      <sheetName val="_SHOPLIST_xls_506"/>
      <sheetName val="_SHOPLIST_xls_507"/>
      <sheetName val="_SHOPLIST_xls_508"/>
      <sheetName val="_SHOPLIST_xls_509"/>
      <sheetName val="_SHOPLIST_xls_510"/>
      <sheetName val="_SHOPLIST_xls_511"/>
      <sheetName val="_SHOPLIST_xls_512"/>
      <sheetName val="_SHOPLIST_xls_513"/>
      <sheetName val="_SHOPLIST_xls_514"/>
      <sheetName val="_SHOPLIST_xls_515"/>
      <sheetName val="_SHOPLIST_xls_516"/>
      <sheetName val="_SHOPLIST_xls_517"/>
      <sheetName val="_SHOPLIST_xls_518"/>
      <sheetName val="_SHOPLIST_xls_519"/>
      <sheetName val="_SHOPLIST_xls_520"/>
      <sheetName val="_SHOPLIST_xls_521"/>
      <sheetName val="_SHOPLIST_xls_522"/>
      <sheetName val="_SHOPLIST_xls_523"/>
      <sheetName val="_SHOPLIST_xls_524"/>
      <sheetName val="_SHOPLIST_xls_525"/>
      <sheetName val="_SHOPLIST_xls_526"/>
      <sheetName val="_SHOPLIST_xls_527"/>
      <sheetName val="_SHOPLIST_xls_528"/>
      <sheetName val="_SHOPLIST_xls_529"/>
      <sheetName val="_SHOPLIST_xls_530"/>
      <sheetName val="_SHOPLIST_xls_531"/>
      <sheetName val="_SHOPLIST_xls_532"/>
      <sheetName val="_SHOPLIST_xls_533"/>
      <sheetName val="_SHOPLIST_xls_534"/>
      <sheetName val="_SHOPLIST_xls_535"/>
      <sheetName val="_SHOPLIST_xls_536"/>
      <sheetName val="70_x005f_x005f_x005f_x0000__5"/>
      <sheetName val="_SHOPLIST_xls_537"/>
      <sheetName val="_SHOPLIST_xls_538"/>
      <sheetName val="_SHOPLIST_xls_539"/>
      <sheetName val="_SHOPLIST_xls_540"/>
      <sheetName val="_SHOPLIST_xls_541"/>
      <sheetName val="_SHOPLIST_xls_542"/>
      <sheetName val="_SHOPLIST_xls_543"/>
      <sheetName val="_SHOPLIST_xls_544"/>
      <sheetName val="_SHOPLIST_xls_545"/>
      <sheetName val="_SHOPLIST_xls_546"/>
      <sheetName val="_SHOPLIST_xls_547"/>
      <sheetName val="_SHOPLIST_xls_548"/>
      <sheetName val="_SHOPLIST_xls_549"/>
      <sheetName val="_SHOPLIST_xls_550"/>
      <sheetName val="_SHOPLIST_xls_551"/>
      <sheetName val="_SHOPLIST_xls_552"/>
      <sheetName val="_SHOPLIST_xls_553"/>
      <sheetName val="_SHOPLIST_xls_554"/>
      <sheetName val="_SHOPLIST_xls_555"/>
      <sheetName val="_SHOPLIST_xls_556"/>
      <sheetName val="_SHOPLIST_xls_557"/>
      <sheetName val="_SHOPLIST_xls_558"/>
      <sheetName val="_SHOPLIST_xls_559"/>
      <sheetName val="_SHOPLIST_xls_560"/>
      <sheetName val="_SHOPLIST_xls_561"/>
      <sheetName val="_SHOPLIST_xls_562"/>
      <sheetName val="_SHOPLIST_xls_563"/>
      <sheetName val="_SHOPLIST_xls_564"/>
      <sheetName val="_SHOPLIST_xls_565"/>
      <sheetName val="_SHOPLIST_xls_566"/>
      <sheetName val="_SHOPLIST_xls_567"/>
      <sheetName val="_SHOPLIST_xls_568"/>
      <sheetName val="_SHOPLIST_xls_569"/>
      <sheetName val="_SHOPLIST_xls_570"/>
      <sheetName val="_SHOPLIST_xls_571"/>
      <sheetName val="_SHOPLIST_xls_572"/>
      <sheetName val="_SHOPLIST_xls_573"/>
      <sheetName val="_SHOPLIST_xls_574"/>
      <sheetName val="_SHOPLIST_xls_575"/>
      <sheetName val="_SHOPLIST_xls_576"/>
      <sheetName val="_SHOPLIST_xls_577"/>
      <sheetName val="_SHOPLIST_xls_578"/>
      <sheetName val="_SHOPLIST_xls_579"/>
      <sheetName val="_SHOPLIST_xls_580"/>
      <sheetName val="_SHOPLIST_xls_581"/>
      <sheetName val="_SHOPLIST_xls_582"/>
      <sheetName val="70___0_s__i____20"/>
      <sheetName val="_VW__VU________14"/>
      <sheetName val="70___0_s__i____21"/>
      <sheetName val="70_x005f_x0000___0_x0_8"/>
      <sheetName val="70___0_s__i____22"/>
      <sheetName val="_SHOPLIST_xls_583"/>
      <sheetName val="_VW__VU________15"/>
      <sheetName val="_SHOPLIST_xls_584"/>
      <sheetName val="_SHOPLIST_xls_585"/>
      <sheetName val="_SHOPLIST_xls_586"/>
      <sheetName val="_SHOPLIST_xls_587"/>
      <sheetName val="_SHOPLIST_xls_588"/>
      <sheetName val="_SHOPLIST_xls_589"/>
      <sheetName val="_SHOPLIST_xls_590"/>
      <sheetName val="_SHOPLIST_xls_591"/>
      <sheetName val="_SHOPLIST_xls_592"/>
      <sheetName val="_SHOPLIST_xls_593"/>
      <sheetName val="_SHOPLIST_xls_594"/>
      <sheetName val="_SHOPLIST_xls_595"/>
      <sheetName val="_SHOPLIST_xls_596"/>
      <sheetName val="_SHOPLIST_xls_597"/>
      <sheetName val="_SHOPLIST_xls_598"/>
      <sheetName val="_SHOPLIST_xls_599"/>
      <sheetName val="_SHOPLIST_xls_600"/>
      <sheetName val="_SHOPLIST_xls_601"/>
      <sheetName val="_SHOPLIST_xls_602"/>
      <sheetName val="_SHOPLIST_xls_603"/>
      <sheetName val="_SHOPLIST_xls_604"/>
      <sheetName val="_SHOPLIST_xls_605"/>
      <sheetName val="_SHOPLIST_xls_606"/>
      <sheetName val="_SHOPLIST_xls_607"/>
      <sheetName val="_SHOPLIST_xls_608"/>
      <sheetName val="_SHOPLIST_xls_609"/>
      <sheetName val="_SHOPLIST_xls_610"/>
      <sheetName val="_SHOPLIST_xls_611"/>
      <sheetName val="_SHOPLIST_xls_612"/>
      <sheetName val="_SHOPLIST_xls_613"/>
      <sheetName val="_SHOPLIST_xls_614"/>
      <sheetName val="_SHOPLIST_xls_615"/>
      <sheetName val="_SHOPLIST_xls_616"/>
      <sheetName val="_SHOPLIST_xls_617"/>
      <sheetName val="_SHOPLIST_xls_618"/>
      <sheetName val="_SHOPLIST_xls_619"/>
      <sheetName val="_SHOPLIST_xls_620"/>
      <sheetName val="_SHOPLIST_xls_621"/>
      <sheetName val="_SHOPLIST_xls_622"/>
      <sheetName val="_SHOPLIST_xls_623"/>
      <sheetName val="_SHOPLIST_xls_624"/>
      <sheetName val="_SHOPLIST_xls_625"/>
      <sheetName val="_SHOPLIST_xls_626"/>
      <sheetName val="_SHOPLIST_xls_627"/>
      <sheetName val="_SHOPLIST_xls_628"/>
      <sheetName val="_SHOPLIST_xls_629"/>
      <sheetName val="_SHOPLIST_xls_630"/>
      <sheetName val="_SHOPLIST_xls_631"/>
      <sheetName val="_SHOPLIST_xls_632"/>
      <sheetName val="_SHOPLIST_xls_633"/>
      <sheetName val="_SHOPLIST_xls_634"/>
      <sheetName val="_SHOPLIST_xls_635"/>
      <sheetName val="_SHOPLIST_xls_636"/>
      <sheetName val="_SHOPLIST_xls_637"/>
      <sheetName val="_SHOPLIST_xls_638"/>
      <sheetName val="_SHOPLIST_xls_639"/>
      <sheetName val="_SHOPLIST_xls_640"/>
      <sheetName val="_SHOPLIST_xls_641"/>
      <sheetName val="_SHOPLIST_xls_642"/>
      <sheetName val="_SHOPLIST_xls_643"/>
      <sheetName val="_SHOPLIST_xls_644"/>
      <sheetName val="_SHOPLIST_xls_645"/>
      <sheetName val="_SHOPLIST_xls_646"/>
      <sheetName val="_SHOPLIST_xls_647"/>
      <sheetName val="_SHOPLIST_xls_648"/>
      <sheetName val="_SHOPLIST_xls_649"/>
      <sheetName val="_SHOPLIST_xls_650"/>
      <sheetName val="_SHOPLIST_xls_651"/>
      <sheetName val="_SHOPLIST_xls_652"/>
      <sheetName val="_SHOPLIST_xls_653"/>
      <sheetName val="_SHOPLIST_xls_654"/>
      <sheetName val="_SHOPLIST_xls_655"/>
      <sheetName val="_SHOPLIST_xls_656"/>
      <sheetName val="_SHOPLIST_xls_657"/>
      <sheetName val="_SHOPLIST_xls_658"/>
      <sheetName val="_SHOPLIST_xls_659"/>
      <sheetName val="_SHOPLIST_xls_660"/>
      <sheetName val="_SHOPLIST_xls_661"/>
      <sheetName val="_SHOPLIST_xls_662"/>
      <sheetName val="_SHOPLIST_xls_663"/>
      <sheetName val="_SHOPLIST_xls_664"/>
      <sheetName val="_SHOPLIST_xls_665"/>
      <sheetName val="_SHOPLIST_xls_666"/>
      <sheetName val="_SHOPLIST_xls_667"/>
      <sheetName val="_SHOPLIST_xls_668"/>
      <sheetName val="_SHOPLIST_xls_669"/>
      <sheetName val="_SHOPLIST_xls_670"/>
      <sheetName val="_SHOPLIST_xls_671"/>
      <sheetName val="_SHOPLIST_xls_672"/>
      <sheetName val="_SHOPLIST_xls_673"/>
      <sheetName val="_SHOPLIST_xls_674"/>
      <sheetName val="_SHOPLIST_xls_675"/>
      <sheetName val="_SHOPLIST_xls_676"/>
      <sheetName val="_SHOPLIST_xls_677"/>
      <sheetName val="_SHOPLIST_xls_678"/>
      <sheetName val="_SHOPLIST_xls_679"/>
      <sheetName val="_SHOPLIST_xls_680"/>
      <sheetName val="_SHOPLIST_xls_681"/>
      <sheetName val="_SHOPLIST_xls_682"/>
      <sheetName val="_SHOPLIST_xls_683"/>
      <sheetName val="_SHOPLIST_xls_684"/>
      <sheetName val="_SHOPLIST_xls_685"/>
      <sheetName val="_SHOPLIST_xls_686"/>
      <sheetName val="_SHOPLIST_xls_687"/>
      <sheetName val="_SHOPLIST_xls_688"/>
      <sheetName val="_SHOPLIST_xls_689"/>
      <sheetName val="_SHOPLIST_xls_690"/>
      <sheetName val="_SHOPLIST_xls_691"/>
      <sheetName val="_SHOPLIST_xls_692"/>
      <sheetName val="_SHOPLIST_xls_693"/>
      <sheetName val="_SHOPLIST_xls_694"/>
      <sheetName val="70_x005f_x005f_x005f_x0000__6"/>
      <sheetName val="_SHOPLIST_xls_695"/>
      <sheetName val="_SHOPLIST_xls_696"/>
      <sheetName val="_SHOPLIST_xls_697"/>
      <sheetName val="_SHOPLIST_xls_698"/>
      <sheetName val="_SHOPLIST_xls_699"/>
      <sheetName val="_SHOPLIST_xls_700"/>
      <sheetName val="_SHOPLIST_xls_710"/>
      <sheetName val="_SHOPLIST_xls_711"/>
      <sheetName val="_SHOPLIST_xls_712"/>
      <sheetName val="_SHOPLIST_xls_713"/>
      <sheetName val="_SHOPLIST_xls_714"/>
      <sheetName val="_SHOPLIST_xls_715"/>
      <sheetName val="_SHOPLIST_xls_716"/>
      <sheetName val="_SHOPLIST_xls_717"/>
      <sheetName val="_SHOPLIST_xls_718"/>
      <sheetName val="_SHOPLIST_xls_719"/>
      <sheetName val="_SHOPLIST_xls_720"/>
      <sheetName val="_SHOPLIST_xls_721"/>
      <sheetName val="_SHOPLIST_xls_722"/>
      <sheetName val="_SHOPLIST_xls_723"/>
      <sheetName val="_SHOPLIST_xls_724"/>
      <sheetName val="_SHOPLIST_xls_725"/>
      <sheetName val="_SHOPLIST_xls_726"/>
      <sheetName val="70___0_s__i____23"/>
      <sheetName val="_VW__VU________16"/>
      <sheetName val="70___0_s__i____24"/>
      <sheetName val="70_x005f_x0000___0_x0_9"/>
      <sheetName val="70___0_s__i____25"/>
      <sheetName val="_SHOPLIST_xls_727"/>
      <sheetName val="_VW__VU________17"/>
      <sheetName val="_SHOPLIST_xls_728"/>
      <sheetName val="_SHOPLIST_xls_729"/>
      <sheetName val="_SHOPLIST_xls_730"/>
      <sheetName val="_SHOPLIST_xls_731"/>
      <sheetName val="_SHOPLIST_xls_732"/>
      <sheetName val="_SHOPLIST_xls_733"/>
      <sheetName val="_SHOPLIST_xls_734"/>
      <sheetName val="_SHOPLIST_xls_735"/>
      <sheetName val="_SHOPLIST_xls_736"/>
      <sheetName val="_SHOPLIST_xls_737"/>
      <sheetName val="_SHOPLIST_xls_738"/>
      <sheetName val="_SHOPLIST_xls_739"/>
      <sheetName val="_SHOPLIST_xls_740"/>
      <sheetName val="_SHOPLIST_xls_741"/>
      <sheetName val="_SHOPLIST_xls_742"/>
      <sheetName val="_SHOPLIST_xls_743"/>
      <sheetName val="_SHOPLIST_xls_744"/>
      <sheetName val="_SHOPLIST_xls_745"/>
      <sheetName val="_SHOPLIST_xls_746"/>
      <sheetName val="_SHOPLIST_xls_747"/>
      <sheetName val="_SHOPLIST_xls_748"/>
      <sheetName val="_SHOPLIST_xls_749"/>
      <sheetName val="_SHOPLIST_xls_750"/>
      <sheetName val="_SHOPLIST_xls_751"/>
      <sheetName val="_SHOPLIST_xls_752"/>
      <sheetName val="_SHOPLIST_xls_753"/>
      <sheetName val="_SHOPLIST_xls_754"/>
      <sheetName val="_SHOPLIST_xls_755"/>
      <sheetName val="_SHOPLIST_xls_756"/>
      <sheetName val="_SHOPLIST_xls_757"/>
      <sheetName val="_SHOPLIST_xls_758"/>
      <sheetName val="_SHOPLIST_xls_759"/>
      <sheetName val="_SHOPLIST_xls_760"/>
      <sheetName val="_SHOPLIST_xls_761"/>
      <sheetName val="_SHOPLIST_xls_762"/>
      <sheetName val="_SHOPLIST_xls_763"/>
      <sheetName val="_SHOPLIST_xls_764"/>
      <sheetName val="_SHOPLIST_xls_765"/>
      <sheetName val="_SHOPLIST_xls_766"/>
      <sheetName val="_SHOPLIST_xls_767"/>
      <sheetName val="_SHOPLIST_xls_768"/>
      <sheetName val="_SHOPLIST_xls_769"/>
      <sheetName val="_SHOPLIST_xls_770"/>
      <sheetName val="_SHOPLIST_xls_771"/>
      <sheetName val="_SHOPLIST_xls_772"/>
      <sheetName val="_SHOPLIST_xls_773"/>
      <sheetName val="_SHOPLIST_xls_774"/>
      <sheetName val="_SHOPLIST_xls_775"/>
      <sheetName val="_SHOPLIST_xls_776"/>
      <sheetName val="_SHOPLIST_xls_777"/>
      <sheetName val="_SHOPLIST_xls_778"/>
      <sheetName val="_SHOPLIST_xls_779"/>
      <sheetName val="_SHOPLIST_xls_780"/>
      <sheetName val="_SHOPLIST_xls_781"/>
      <sheetName val="_SHOPLIST_xls_782"/>
      <sheetName val="_SHOPLIST_xls_783"/>
      <sheetName val="_SHOPLIST_xls_784"/>
      <sheetName val="_SHOPLIST_xls_785"/>
      <sheetName val="_SHOPLIST_xls_786"/>
      <sheetName val="_SHOPLIST_xls_787"/>
      <sheetName val="_SHOPLIST_xls_788"/>
      <sheetName val="_SHOPLIST_xls_789"/>
      <sheetName val="_SHOPLIST_xls_790"/>
      <sheetName val="_SHOPLIST_xls_791"/>
      <sheetName val="_SHOPLIST_xls_792"/>
      <sheetName val="_SHOPLIST_xls_793"/>
      <sheetName val="_SHOPLIST_xls_794"/>
      <sheetName val="_SHOPLIST_xls_795"/>
      <sheetName val="_SHOPLIST_xls_796"/>
      <sheetName val="_SHOPLIST_xls_797"/>
      <sheetName val="_SHOPLIST_xls_798"/>
      <sheetName val="_SHOPLIST_xls_799"/>
      <sheetName val="_SHOPLIST_xls_800"/>
      <sheetName val="_SHOPLIST_xls_801"/>
      <sheetName val="_SHOPLIST_xls_802"/>
      <sheetName val="_SHOPLIST_xls_803"/>
      <sheetName val="_SHOPLIST_xls_804"/>
      <sheetName val="_SHOPLIST_xls_805"/>
      <sheetName val="_SHOPLIST_xls_806"/>
      <sheetName val="_SHOPLIST_xls_807"/>
      <sheetName val="_SHOPLIST_xls_808"/>
      <sheetName val="_SHOPLIST_xls_809"/>
      <sheetName val="_SHOPLIST_xls_810"/>
      <sheetName val="_SHOPLIST_xls_811"/>
      <sheetName val="_SHOPLIST_xls_812"/>
      <sheetName val="_SHOPLIST_xls_813"/>
      <sheetName val="_SHOPLIST_xls_814"/>
      <sheetName val="_SHOPLIST_xls_815"/>
      <sheetName val="_SHOPLIST_xls_816"/>
      <sheetName val="_SHOPLIST_xls_817"/>
      <sheetName val="_SHOPLIST_xls_818"/>
      <sheetName val="_SHOPLIST_xls_819"/>
      <sheetName val="_SHOPLIST_xls_820"/>
      <sheetName val="_SHOPLIST_xls_821"/>
      <sheetName val="_SHOPLIST_xls_822"/>
      <sheetName val="_SHOPLIST_xls_823"/>
      <sheetName val="_SHOPLIST_xls_824"/>
      <sheetName val="_SHOPLIST_xls_825"/>
      <sheetName val="_SHOPLIST_xls_826"/>
      <sheetName val="_SHOPLIST_xls_827"/>
      <sheetName val="_SHOPLIST_xls_828"/>
      <sheetName val="_SHOPLIST_xls_829"/>
      <sheetName val="_SHOPLIST_xls_830"/>
      <sheetName val="_SHOPLIST_xls_831"/>
      <sheetName val="_SHOPLIST_xls_832"/>
      <sheetName val="_SHOPLIST_xls_833"/>
      <sheetName val="_SHOPLIST_xls_834"/>
      <sheetName val="_SHOPLIST_xls_835"/>
      <sheetName val="_SHOPLIST_xls_836"/>
      <sheetName val="_SHOPLIST_xls_837"/>
      <sheetName val="_SHOPLIST_xls_838"/>
      <sheetName val="70_x005f_x005f_x005f_x0000__7"/>
      <sheetName val="70,/0s«iÆøí¬i17"/>
      <sheetName val="[SHOPLIST_xls]729"/>
      <sheetName val="7012"/>
      <sheetName val="70,12"/>
      <sheetName val="[SHOPLIST_xls]730"/>
      <sheetName val="/VW12"/>
      <sheetName val="[SHOPLIST_xls][12"/>
      <sheetName val="/VWVU))tÏØ0__67"/>
      <sheetName val="70,/0s«_iÆø_í¬_12"/>
      <sheetName val="70?,/0?s«i?Æøí¬12"/>
      <sheetName val="/VWVU))tÏØ0__68"/>
      <sheetName val="[SHOPLIST_xls]731"/>
      <sheetName val="/VWVU))tÏØ0__69"/>
      <sheetName val="/VWVU))tÏØ0__70"/>
      <sheetName val="[SHOPLIST_xls]/V1"/>
      <sheetName val="/VWVU))tÏØ0__82"/>
      <sheetName val="/VWVU))tÏØ0__92"/>
      <sheetName val="/VWVU))tÏØ0__73"/>
      <sheetName val="/VWVU))tÏØ0__74"/>
      <sheetName val="/VWVU))tÏØ0__75"/>
      <sheetName val="70,/0s«iÆøí¬1"/>
      <sheetName val="70,/0s«iÆøí¬i18"/>
      <sheetName val="[SHOPLIST_xls]732"/>
      <sheetName val="7013"/>
      <sheetName val="70,13"/>
      <sheetName val="[SHOPLIST_xls]733"/>
      <sheetName val="/VW13"/>
      <sheetName val="/VWVU))tÏØ0__76"/>
      <sheetName val="/VWVU))tÏØ0__77"/>
      <sheetName val="[SHOPLIST_xls][13"/>
      <sheetName val="/VWVU))tÏØ0__78"/>
      <sheetName val="/VWVU))tÏØ0__79"/>
      <sheetName val="/VWVU))tÏØ0__80"/>
      <sheetName val="70,/0s«_iÆø_í¬_13"/>
      <sheetName val="70?,/0?s«i?Æøí¬13"/>
      <sheetName val="/VWVU))tÏØ0__83"/>
      <sheetName val="[SHOPLIST_xls]734"/>
      <sheetName val="/VWVU))tÏØ0__84"/>
      <sheetName val="/VWVU))tÏØ0__85"/>
      <sheetName val="/VWVU))tÏØ0__86"/>
      <sheetName val="[SHOPLIST_xls]/V2"/>
      <sheetName val="/VWVU))tÏØ0__87"/>
      <sheetName val="/VWVU))tÏØ0__93"/>
      <sheetName val="[SH2"/>
      <sheetName val="70_2"/>
      <sheetName val="/VWVU))tÏØ0__88"/>
      <sheetName val="/VWVU))tÏØ0__89"/>
      <sheetName val="/VWVU))tÏØ0__90"/>
      <sheetName val="70,/0s«iÆøí¬2"/>
      <sheetName val="70,/0s«iÆøí¬i19"/>
      <sheetName val="[SHOPLIST_xls]735"/>
      <sheetName val="7014"/>
      <sheetName val="70,14"/>
      <sheetName val="[SHOPLIST_xls]736"/>
      <sheetName val="/VW14"/>
      <sheetName val="/VWVU))tÏØ0__94"/>
      <sheetName val="/VWVU))tÏØ0__95"/>
      <sheetName val="[SHOPLIST_xls][14"/>
      <sheetName val="/VWVU))tÏØ0__96"/>
      <sheetName val="/VWVU))tÏØ0__97"/>
      <sheetName val="/VWVU))tÏØ0__98"/>
      <sheetName val="70,/0s«_iÆø_í¬_14"/>
      <sheetName val="70?,/0?s«i?Æøí¬14"/>
      <sheetName val="/VWVU))tÏØ0__99"/>
      <sheetName val="[SHOPLIST_xls]737"/>
      <sheetName val="/VWVU))tÏØ0_100"/>
      <sheetName val="/VWVU))tÏØ0_101"/>
      <sheetName val="/VWVU))tÏØ0_102"/>
      <sheetName val="[SHOPLIST_xls]/V3"/>
      <sheetName val="/VWVU))tÏØ0_103"/>
      <sheetName val="/VWVU))tÏØ0_104"/>
      <sheetName val="[SH3"/>
      <sheetName val="70_3"/>
      <sheetName val="/VWVU))tÏØ0_105"/>
      <sheetName val="/VWVU))tÏØ0_106"/>
      <sheetName val="/VWVU))tÏØ0_107"/>
      <sheetName val="70,/0s«iÆøí¬3"/>
      <sheetName val="Mp-team 1"/>
      <sheetName val="辽电初设_XLS_定额"/>
      <sheetName val="Slide 6 - Returns &amp; NWC"/>
      <sheetName val="h-013211-2"/>
      <sheetName val="All BGL List"/>
      <sheetName val="Budget Config"/>
      <sheetName val="All Department List"/>
      <sheetName val="Matl"/>
      <sheetName val="Fee Rate Summary"/>
      <sheetName val="NPV"/>
      <sheetName val="P Staff fac"/>
      <sheetName val="Internal"/>
      <sheetName val="Mnhr_Book_Updated_11_10_2018"/>
      <sheetName val="1 Summary"/>
      <sheetName val="co-no.2"/>
      <sheetName val="Lstsub"/>
      <sheetName val="Arch"/>
      <sheetName val="DB"/>
      <sheetName val="DIRLBR"/>
      <sheetName val="2.0 Cover Sum"/>
      <sheetName val="PASARELA"/>
      <sheetName val="F4-F7"/>
      <sheetName val="Doi so"/>
      <sheetName val="토공"/>
      <sheetName val="CỘT + VÁCH B2-B4"/>
      <sheetName val="PE-F-42 Rev 01 Manpower"/>
      <sheetName val="PRO_DCI"/>
      <sheetName val="MPC"/>
      <sheetName val="foot-slab_reinø"/>
      <sheetName val="Summary year Plan"/>
      <sheetName val="RateAnalysis"/>
      <sheetName val="maingirder"/>
      <sheetName val="basic-data"/>
      <sheetName val="Enquire"/>
      <sheetName val="ROY"/>
      <sheetName val="12"/>
      <sheetName val="BS "/>
      <sheetName val="Accounts"/>
      <sheetName val="foot-slab_reinl"/>
      <sheetName val="Admin TAKE OFF"/>
      <sheetName val="SEX"/>
      <sheetName val="조명시설"/>
      <sheetName val="Du thau"/>
      <sheetName val="Door &amp; Window- Schedule"/>
      <sheetName val="Buy vs. Lease Car"/>
      <sheetName val="GIÁ TRỊ GĐ2"/>
      <sheetName val="GIẤY ĐỀ NGHỊ THANH TOÁN GĐ1"/>
      <sheetName val="GIẤY ĐỀ NGHỊ THANH TOÁN GĐ2"/>
      <sheetName val="bìa trước"/>
      <sheetName val="bìa sau"/>
      <sheetName val="DANH MỤC"/>
      <sheetName val="DNTT"/>
      <sheetName val="THGT"/>
      <sheetName val="THKL"/>
      <sheetName val="BBNT"/>
      <sheetName val="BẢNG THDG"/>
      <sheetName val="BẢNG DG"/>
      <sheetName val="BẢNG THỐNG KÊ"/>
      <sheetName val="HVAC-full"/>
      <sheetName val="HUTKHOI 2"/>
      <sheetName val="WC 2"/>
      <sheetName val="GIO TUOI 2"/>
      <sheetName val="GIO THẢI 2"/>
      <sheetName val="TAO AP"/>
      <sheetName val="入力作成表"/>
      <sheetName val="gvl"/>
      <sheetName val="CH-01"/>
      <sheetName val="CH-02-03"/>
      <sheetName val="CH-06-07"/>
      <sheetName val="CH-08"/>
      <sheetName val="CH-14"/>
      <sheetName val="CH-15"/>
      <sheetName val="CH-16"/>
      <sheetName val="CH-19-20"/>
      <sheetName val="Điện căn hộ04"/>
      <sheetName val="Điện căn hộ05"/>
      <sheetName val="Điện căn hộ09"/>
      <sheetName val="Điện căn hộ10"/>
      <sheetName val="Điện căn hộ11"/>
      <sheetName val="Điện căn hộ12"/>
      <sheetName val="Điện căn hộ13"/>
      <sheetName val="Điện căn hộ17"/>
      <sheetName val="Điện căn hộ 18"/>
      <sheetName val="Điện căn hộ 21"/>
      <sheetName val="MC"/>
      <sheetName val="CS+OC+CSSC HL"/>
      <sheetName val="CN CH"/>
      <sheetName val="Tong hop"/>
      <sheetName val="BOQ(MECH)"/>
      <sheetName val="BOQ(ELEC) "/>
      <sheetName val="입찰안"/>
      <sheetName val="Nhan cong"/>
      <sheetName val="負荷集計（断熱不燃）"/>
      <sheetName val="Liệt kê"/>
      <sheetName val="MTO REV_2_ARMOR_"/>
      <sheetName val="Vat tu XD"/>
      <sheetName val="PS-Labour_M"/>
      <sheetName val="402"/>
      <sheetName val="BMS"/>
      <sheetName val="sort2"/>
      <sheetName val="個案9411"/>
      <sheetName val="Ｎｏ.13"/>
      <sheetName val="Budget Code"/>
      <sheetName val="CPBTXM-THUONG"/>
      <sheetName val="BXLDL"/>
      <sheetName val="설계내역서"/>
      <sheetName val="Geneí¬_x0008_"/>
      <sheetName val="Goi thau"/>
      <sheetName val="Bill 1.CPC"/>
      <sheetName val="Bill 2.BoQ  (2)"/>
      <sheetName val="Bảng TH cửa CC"/>
      <sheetName val="Bảng TH PK"/>
      <sheetName val="Chi tiết"/>
      <sheetName val="Bill 3.PL"/>
      <sheetName val="Bill 4.Do boc KL"/>
      <sheetName val="Bill5. VT CDT cap"/>
      <sheetName val="I.1"/>
      <sheetName val="I.2"/>
      <sheetName val="I.3"/>
      <sheetName val="I.4"/>
      <sheetName val="I.5"/>
      <sheetName val="Bc"/>
      <sheetName val="264"/>
      <sheetName val="A. Electrical"/>
      <sheetName val="Doi_so"/>
      <sheetName val="CỘT_+_VÁCH_B2-B4"/>
      <sheetName val="Du_thau"/>
      <sheetName val="Door_&amp;_Window-_Schedule"/>
      <sheetName val="Buy_vs__Lease_Car"/>
      <sheetName val="GIÁ_TRỊ_GĐ2"/>
      <sheetName val="GIẤY_ĐỀ_NGHỊ_THANH_TOÁN_GĐ1"/>
      <sheetName val="GIẤY_ĐỀ_NGHỊ_THANH_TOÁN_GĐ2"/>
      <sheetName val="bìa_trước"/>
      <sheetName val="bìa_sau"/>
      <sheetName val="DANH_MỤC"/>
      <sheetName val="BẢNG_THDG"/>
      <sheetName val="BẢNG_DG"/>
      <sheetName val="BẢNG_THỐNG_KÊ"/>
      <sheetName val="HUTKHOI_2"/>
      <sheetName val="WC_2"/>
      <sheetName val="GIO_TUOI_2"/>
      <sheetName val="GIO_THẢI_2"/>
      <sheetName val="TAO_AP"/>
      <sheetName val="Vat_tu_XD"/>
      <sheetName val="BOQ(ELEC)_"/>
      <sheetName val="Điện_căn_hộ04"/>
      <sheetName val="Điện_căn_hộ05"/>
      <sheetName val="Điện_căn_hộ09"/>
      <sheetName val="Điện_căn_hộ10"/>
      <sheetName val="Điện_căn_hộ11"/>
      <sheetName val="Điện_căn_hộ12"/>
      <sheetName val="Điện_căn_hộ13"/>
      <sheetName val="Điện_căn_hộ17"/>
      <sheetName val="Điện_căn_hộ_18"/>
      <sheetName val="Điện_căn_hộ_21"/>
      <sheetName val="CS+OC+CSSC_HL"/>
      <sheetName val="CN_CH"/>
      <sheetName val="Tong_hop"/>
      <sheetName val="MTO_REV_2_ARMOR_"/>
      <sheetName val="eqpmad2"/>
      <sheetName val="결과조달"/>
      <sheetName val="SG"/>
      <sheetName val="LEGEND"/>
      <sheetName val="ESTI_"/>
      <sheetName val="DI_ESTI"/>
      <sheetName val="SP10"/>
      <sheetName val="Priced BOQ"/>
      <sheetName val="Nhan_cong"/>
      <sheetName val="Liệt_kê"/>
      <sheetName val="Ｎｏ_13"/>
      <sheetName val="Budget_Code"/>
      <sheetName val="VO-MC"/>
      <sheetName val="VO-Curtain Wall"/>
      <sheetName val="VO-M&amp;E"/>
      <sheetName val="Bar.Sched"/>
      <sheetName val="公寓材料表"/>
      <sheetName val="ANL"/>
      <sheetName val="TH thiet bi"/>
      <sheetName val="TH vat tu"/>
      <sheetName val="TH may TC"/>
      <sheetName val="Bang phan tich"/>
      <sheetName val="DM Chi phi"/>
      <sheetName val="HD-XUAT"/>
      <sheetName val="SORT"/>
      <sheetName val="IBASE"/>
      <sheetName val="FAB별"/>
      <sheetName val="BAOGIATHANG"/>
      <sheetName val="DAODAT"/>
      <sheetName val="vanchuyen TC"/>
      <sheetName val="Bill 1_Prelim"/>
      <sheetName val="Bill 2_Bored Pile"/>
      <sheetName val="CTG"/>
      <sheetName val="Gra¦_x0004_)???VW????????? U"/>
      <sheetName val="/VW?VU?)???)???_x0001_???tÏØ0 _x0008_?? _x0008_"/>
      <sheetName val="/VW?VU?)???)???_x0001_???tÏØ0 _x0008_?? _x0008_"/>
      <sheetName val="[SHOPLIST.xls]70?,/0?s«_x0008_i?Æø_x0003_í¬"/>
      <sheetName val="Geneí¬_x005f_x0008_i_x005f_x005f_x000"/>
      <sheetName val="ConferenceCentre?옰ʒ䄂ʒ鵠ʐ䄂ʒ"/>
      <sheetName val="Geneí¬_x0008_i??_x0"/>
      <sheetName val="70?,_0?s«_x0008_i_x"/>
      <sheetName val="Gra¦_x0004_)??_x0"/>
      <sheetName val="_VW?VU?)?_x"/>
      <sheetName val="_SHOPLIST.xls_70?,_0_x000"/>
      <sheetName val="????_x0"/>
      <sheetName val="70?,/0?s«_x0008_i_x"/>
      <sheetName val="ConferenceCentre?옰ʒ"/>
      <sheetName val="70?,_0?"/>
      <sheetName val="??_x005"/>
      <sheetName val="[SHOPLIST.xls]70?,/0?s«_x0008_i_x"/>
      <sheetName val="70?,_0_"/>
      <sheetName val="70?,/0?"/>
      <sheetName val="Geneí¬ i?? ?0."/>
      <sheetName val="70?,/0?s« i?Æø í¬ i?"/>
      <sheetName val="[SHOPLIST.xls]70?,/0?s« i?Æø í¬"/>
      <sheetName val="ConferenceCentre?옰ʒ䄂ʒ鵠ʐ䄂ʒ閐̐脭め_x0005_?"/>
      <sheetName val="[SHOPLIST.xls]/VW?VU?)???)???"/>
      <sheetName val="TK T2"/>
      <sheetName val="TĐ-L2"/>
      <sheetName val="T2.CAMERA"/>
      <sheetName val="T2.LOA"/>
      <sheetName val="T2.TRUNKING"/>
      <sheetName val="T2.MANG"/>
      <sheetName val="電気設備表"/>
      <sheetName val="BQ_SUM"/>
      <sheetName val="BQ_T"/>
      <sheetName val="Btra"/>
      <sheetName val="GiaVL"/>
      <sheetName val="PL-F&amp;B"/>
      <sheetName val="GAEYO"/>
      <sheetName val="갑지1"/>
      <sheetName val="概総括1"/>
      <sheetName val="HĐ"/>
      <sheetName val="갑지(추정)"/>
      <sheetName val="Doi_so1"/>
      <sheetName val="CỘT_+_VÁCH_B2-B41"/>
      <sheetName val="Du_thau1"/>
      <sheetName val="Door_&amp;_Window-_Schedule1"/>
      <sheetName val="Buy_vs__Lease_Car1"/>
      <sheetName val="GIÁ_TRỊ_GĐ21"/>
      <sheetName val="GIẤY_ĐỀ_NGHỊ_THANH_TOÁN_GĐ11"/>
      <sheetName val="GIẤY_ĐỀ_NGHỊ_THANH_TOÁN_GĐ21"/>
      <sheetName val="bìa_trước1"/>
      <sheetName val="bìa_sau1"/>
      <sheetName val="DANH_MỤC1"/>
      <sheetName val="BẢNG_THDG1"/>
      <sheetName val="BẢNG_DG1"/>
      <sheetName val="BẢNG_THỐNG_KÊ1"/>
      <sheetName val="HUTKHOI_21"/>
      <sheetName val="WC_21"/>
      <sheetName val="GIO_TUOI_21"/>
      <sheetName val="GIO_THẢI_21"/>
      <sheetName val="TAO_AP1"/>
      <sheetName val="BOQ(ELEC)_1"/>
      <sheetName val="Điện_căn_hộ041"/>
      <sheetName val="Điện_căn_hộ051"/>
      <sheetName val="Điện_căn_hộ091"/>
      <sheetName val="Điện_căn_hộ101"/>
      <sheetName val="Điện_căn_hộ111"/>
      <sheetName val="Điện_căn_hộ121"/>
      <sheetName val="Điện_căn_hộ131"/>
      <sheetName val="Điện_căn_hộ171"/>
      <sheetName val="Điện_căn_hộ_181"/>
      <sheetName val="Điện_căn_hộ_211"/>
      <sheetName val="CS+OC+CSSC_HL1"/>
      <sheetName val="CN_CH1"/>
      <sheetName val="Tong_hop1"/>
      <sheetName val="MTO_REV_2_ARMOR_1"/>
      <sheetName val="Liệt_kê1"/>
      <sheetName val="Vat_tu_XD1"/>
      <sheetName val="Nhan_cong1"/>
      <sheetName val="Ｎｏ_131"/>
      <sheetName val="Budget_Code1"/>
      <sheetName val="Geneí¬"/>
      <sheetName val="70,_0_"/>
      <sheetName val="Goi_thau"/>
      <sheetName val="Bill_1_CPC"/>
      <sheetName val="Bill_2_BoQ__(2)"/>
      <sheetName val="Bảng_TH_cửa_CC"/>
      <sheetName val="Bảng_TH_PK"/>
      <sheetName val="Chi_tiết"/>
      <sheetName val="Bill_3_PL"/>
      <sheetName val="Bill_4_Do_boc_KL"/>
      <sheetName val="Bill5__VT_CDT_cap"/>
      <sheetName val="I_1"/>
      <sheetName val="I_2"/>
      <sheetName val="I_3"/>
      <sheetName val="I_4"/>
      <sheetName val="I_5"/>
      <sheetName val="A__Electrical"/>
      <sheetName val="70,/0"/>
      <sheetName val="_SHOPLIST_xls_70,_0s«iÆøí¬1"/>
      <sheetName val="Priced_BOQ"/>
      <sheetName val="TH_thiet_bi"/>
      <sheetName val="TH_vat_tu"/>
      <sheetName val="TH_may_TC"/>
      <sheetName val="Bang_phan_tich"/>
      <sheetName val="DM_Chi_phi"/>
      <sheetName val="Gra¦)???VW?????????_U"/>
      <sheetName val="/VW?VU?)???)??????tÏØ0 ?? "/>
      <sheetName val="/VW?VU?)???)??????tÏØ0_??_"/>
      <sheetName val="[SHOPLIST_xls]70?,/0?s«i?Æøí¬"/>
      <sheetName val="Geneí¬i??_x0"/>
      <sheetName val="70?,_0?s«i_x"/>
      <sheetName val="Gra¦)??_x0"/>
      <sheetName val="_SHOPLIST_xls_70?,_0_x000"/>
      <sheetName val="70?,/0?s«i_x"/>
      <sheetName val="[SHOPLIST_xls]70?,/0?s«i_x"/>
      <sheetName val="Geneí¬_i??_?0_"/>
      <sheetName val="70?,/0?s«_i?Æø_í¬_i?"/>
      <sheetName val="[SHOPLIST_xls]70?,/0?s«_i?Æø_í¬"/>
      <sheetName val="ConferenceCentre?옰ʒ䄂ʒ鵠ʐ䄂ʒ閐̐脭め?"/>
      <sheetName val="[SHOPLIST_xls]/VW?VU?)???)???"/>
      <sheetName val="VO-Curtain_Wall"/>
      <sheetName val="Bar_Sched"/>
      <sheetName val="Fitout"/>
      <sheetName val="Bill of Qty MEP"/>
      <sheetName val="6MONTHS"/>
      <sheetName val="諸経費"/>
      <sheetName val="清水計算営業税率関連"/>
      <sheetName val="Goc CC"/>
      <sheetName val="shuttering"/>
      <sheetName val="CFS3"/>
      <sheetName val="G29A"/>
      <sheetName val="Fdata"/>
      <sheetName val="foot-slab_rein_x000c__x0002_"/>
      <sheetName val="GFA_HQ_Building38"/>
      <sheetName val="GFA_Conference37"/>
      <sheetName val="BQ_External37"/>
      <sheetName val="Raw_Data36"/>
      <sheetName val="Penthouse_Apartment36"/>
      <sheetName val="StattCo_yCharges36"/>
      <sheetName val="@risk_rents_and_incentives36"/>
      <sheetName val="Car_park_lease36"/>
      <sheetName val="Net_rent_analysis36"/>
      <sheetName val="Poz-1_36"/>
      <sheetName val="Chiet_tinh_dz2236"/>
      <sheetName val="Chiet_tinh_dz3536"/>
      <sheetName val="LEVEL_SHEET36"/>
      <sheetName val="LABOUR_HISTOGRAM37"/>
      <sheetName val="Lab_Cum_Hist36"/>
      <sheetName val="Graph_Data_(DO_NOT_PRINT)36"/>
      <sheetName val="Body_Sheet35"/>
      <sheetName val="1_0_Executive_Summary35"/>
      <sheetName val="CT_Thang_Mo36"/>
      <sheetName val="Customize_Your_Invoice36"/>
      <sheetName val="HVAC_BoQ36"/>
      <sheetName val="Bill_No__236"/>
      <sheetName val="budget_summary_(2)35"/>
      <sheetName val="Budget_Analysis_Summary35"/>
      <sheetName val="Projet,_methodes_&amp;_couts35"/>
      <sheetName val="Risques_majeurs_&amp;_Frais_Ind_35"/>
      <sheetName val="SPT_vs_PHI36"/>
      <sheetName val="CT__PL35"/>
      <sheetName val="FOL_-_Bar36"/>
      <sheetName val="Tender_Summary36"/>
      <sheetName val="Insurance_Ext36"/>
      <sheetName val="Top_sheet35"/>
      <sheetName val="intr_stool_brkup35"/>
      <sheetName val="2_Div_14_33"/>
      <sheetName val="SHOPLIST_xls32"/>
      <sheetName val="Bill_234"/>
      <sheetName val="Ap_A33"/>
      <sheetName val="PROJECT_BRIEF33"/>
      <sheetName val="WITHOUT_C&amp;I_PROFIT_(3)31"/>
      <sheetName val="Bill_133"/>
      <sheetName val="Bill_333"/>
      <sheetName val="Bill_433"/>
      <sheetName val="Bill_533"/>
      <sheetName val="Bill_633"/>
      <sheetName val="Bill_733"/>
      <sheetName val="beam-reinft-IIInd_floor32"/>
      <sheetName val="C_(3)33"/>
      <sheetName val="Invoice_Summary32"/>
      <sheetName val="beam-reinft-machine_rm32"/>
      <sheetName val="POWER_ASSUMPTIONS32"/>
      <sheetName val="Dubai_golf32"/>
      <sheetName val="Civil_Boq31"/>
      <sheetName val="Activity_List31"/>
      <sheetName val="HIRED_LABOUR_CODE29"/>
      <sheetName val="PA-_Consutant_29"/>
      <sheetName val="foot-slab_reinft29"/>
      <sheetName val="DETAILED__BOQ29"/>
      <sheetName val="M-Book_for_Conc29"/>
      <sheetName val="M-Book_for_FW29"/>
      <sheetName val="[SHOPLIST_xls]70,/0s«iÆøí¬i23"/>
      <sheetName val="BILL_COV29"/>
      <sheetName val="Ra__stair29"/>
      <sheetName val="Softscape_Buildup31"/>
      <sheetName val="Mat'l_Rate31"/>
      <sheetName val="bill_nb2-Plumbing_&amp;_Drainag25"/>
      <sheetName val="Pl_&amp;_Dr_B25"/>
      <sheetName val="Pl_&amp;_Dr_G25"/>
      <sheetName val="Pl_&amp;_Dr_M25"/>
      <sheetName val="Pl_&amp;_Dr_125"/>
      <sheetName val="Pl_&amp;_Dr_225"/>
      <sheetName val="Pl_&amp;_Dr_325"/>
      <sheetName val="Pl_&amp;_Dr_425"/>
      <sheetName val="Pl_&amp;_Dr_525"/>
      <sheetName val="Pl_&amp;_Dr_625"/>
      <sheetName val="Pl_&amp;_Dr_725"/>
      <sheetName val="Pl_&amp;_Dr_825"/>
      <sheetName val="Pl_&amp;_Dr_R25"/>
      <sheetName val="FF_B25"/>
      <sheetName val="FF_G25"/>
      <sheetName val="FF_M25"/>
      <sheetName val="FF_125"/>
      <sheetName val="FF_2_25"/>
      <sheetName val="FF_325"/>
      <sheetName val="FF_425"/>
      <sheetName val="FF_525"/>
      <sheetName val="FF_6_25"/>
      <sheetName val="FF_725"/>
      <sheetName val="FF_825"/>
      <sheetName val="FF_R25"/>
      <sheetName val="bill_nb3-FF25"/>
      <sheetName val="HVAC_B25"/>
      <sheetName val="HVAC_G25"/>
      <sheetName val="HVAC_M25"/>
      <sheetName val="HVAC_125"/>
      <sheetName val="HVAC_225"/>
      <sheetName val="HVAC_325"/>
      <sheetName val="HVAC_425"/>
      <sheetName val="HVAC_525"/>
      <sheetName val="HVAC_625"/>
      <sheetName val="HVAC_725"/>
      <sheetName val="HVAC_825"/>
      <sheetName val="HVAC_R25"/>
      <sheetName val="bill_nb4-HVAC25"/>
      <sheetName val="SC_B25"/>
      <sheetName val="SC_G25"/>
      <sheetName val="SC_M25"/>
      <sheetName val="SC_125"/>
      <sheetName val="SC_225"/>
      <sheetName val="SC_325"/>
      <sheetName val="SC_425"/>
      <sheetName val="SC_525"/>
      <sheetName val="SC_625"/>
      <sheetName val="SC_725"/>
      <sheetName val="SC_825"/>
      <sheetName val="SC_R25"/>
      <sheetName val="AV_B25"/>
      <sheetName val="AV_G25"/>
      <sheetName val="AV_M25"/>
      <sheetName val="AV_125"/>
      <sheetName val="AV_225"/>
      <sheetName val="AV_325"/>
      <sheetName val="AV_425"/>
      <sheetName val="AV_525"/>
      <sheetName val="AV_625"/>
      <sheetName val="AV_725"/>
      <sheetName val="AV_825"/>
      <sheetName val="EL_B25"/>
      <sheetName val="EL_M25"/>
      <sheetName val="EL_125"/>
      <sheetName val="EL_225"/>
      <sheetName val="EL_325"/>
      <sheetName val="EL_425"/>
      <sheetName val="EL_525"/>
      <sheetName val="EL_625"/>
      <sheetName val="EL_725"/>
      <sheetName val="EL_825"/>
      <sheetName val="EL_R25"/>
      <sheetName val="EL_TR25"/>
      <sheetName val="8-_EL25"/>
      <sheetName val="FA_B25"/>
      <sheetName val="FA_G25"/>
      <sheetName val="FA_M25"/>
      <sheetName val="FA_125"/>
      <sheetName val="FA_225"/>
      <sheetName val="FA_325"/>
      <sheetName val="FA_425"/>
      <sheetName val="FA_525"/>
      <sheetName val="FA_625"/>
      <sheetName val="FA_725"/>
      <sheetName val="FA_825"/>
      <sheetName val="FA_R25"/>
      <sheetName val="9-_FA25"/>
      <sheetName val="Day_work28"/>
      <sheetName val="Materials_Cost(PCC)28"/>
      <sheetName val="India_F&amp;S_Template28"/>
      <sheetName val="IO_LIST28"/>
      <sheetName val="Material_28"/>
      <sheetName val="Quote_Sheet28"/>
      <sheetName val="VALVE_CHAMBERS28"/>
      <sheetName val="Fire_Hydrants28"/>
      <sheetName val="B_GATE_VALVE28"/>
      <sheetName val="Sub_G1_Fire28"/>
      <sheetName val="Sub_G12_Fire28"/>
      <sheetName val="CHART_OF_ACCOUNTS26"/>
      <sheetName val="BOQ_Direct_selling_cost27"/>
      <sheetName val="B185-B-9_126"/>
      <sheetName val="B185-B-9_226"/>
      <sheetName val="E-Bill_No_6_A-O26"/>
      <sheetName val="Div__0227"/>
      <sheetName val="Div__0327"/>
      <sheetName val="Div__0427"/>
      <sheetName val="Div__0527"/>
      <sheetName val="Div__0627"/>
      <sheetName val="Div__0727"/>
      <sheetName val="Div__0826"/>
      <sheetName val="Div__0926"/>
      <sheetName val="Div__1026"/>
      <sheetName val="Div__1126"/>
      <sheetName val="Div__1226"/>
      <sheetName val="Div_1326"/>
      <sheetName val="EXTERNAL_WORKS26"/>
      <sheetName val="PRODUCTIVITY_RATE26"/>
      <sheetName val="U_R_A_-_MASONRY26"/>
      <sheetName val="U_R_A_-_PLASTERING26"/>
      <sheetName val="U_R_A_-_TILING26"/>
      <sheetName val="U_R_A_-_GRANITE26"/>
      <sheetName val="V_C_2_-_EARTHWORK26"/>
      <sheetName val="V_C_9_-_CERAMIC26"/>
      <sheetName val="V_C_9_-_FINISHES26"/>
      <sheetName val="B09_126"/>
      <sheetName val="PMWeb_data26"/>
      <sheetName val="SS_MH26"/>
      <sheetName val="Eq__Mobilization26"/>
      <sheetName val="w't_table25"/>
      <sheetName val="PointNo_525"/>
      <sheetName val="Working_for_RCC27"/>
      <sheetName val="Elemental_Buildup25"/>
      <sheetName val="2_2)Revised_Cash_Flow25"/>
      <sheetName val="Chiet_t25"/>
      <sheetName val="Staffing_and_Rates_IA25"/>
      <sheetName val="Material_List_25"/>
      <sheetName val="[SHOPLIST_xls]/VW17"/>
      <sheetName val="Index_List25"/>
      <sheetName val="Type_List25"/>
      <sheetName val="File_Types25"/>
      <sheetName val="입찰내역_발주처_양식25"/>
      <sheetName val="Summary_of_Work23"/>
      <sheetName val="Employee_List23"/>
      <sheetName val="Division_254"/>
      <sheetName val="Division_425"/>
      <sheetName val="Division_525"/>
      <sheetName val="Division_625"/>
      <sheetName val="Division_725"/>
      <sheetName val="Division_825"/>
      <sheetName val="Division_925"/>
      <sheetName val="Division_1025"/>
      <sheetName val="Division_1225"/>
      <sheetName val="Division_1425"/>
      <sheetName val="Division_2128"/>
      <sheetName val="Division_2226"/>
      <sheetName val="Division_2325"/>
      <sheetName val="Division_2625"/>
      <sheetName val="Division_2725"/>
      <sheetName val="Division_2825"/>
      <sheetName val="Division_3125"/>
      <sheetName val="Division_3225"/>
      <sheetName val="Division_3325"/>
      <sheetName val="PRECAST_lightconc-II27"/>
      <sheetName val="final_abstract27"/>
      <sheetName val="LIST_DO_NOT_REMOVE24"/>
      <sheetName val="Staff_Acco_23"/>
      <sheetName val="TBAL9697_-group_wise__sdpl23"/>
      <sheetName val="B6_2_24"/>
      <sheetName val="SITE_WORK22"/>
      <sheetName val="Project_Cost_Breakdown23"/>
      <sheetName val="Rate_summary22"/>
      <sheetName val="d-safe_DELUXE22"/>
      <sheetName val="Item-_Compact23"/>
      <sheetName val="E_&amp;_R23"/>
      <sheetName val="Рабочий_лист22"/>
      <sheetName val="Back_up22"/>
      <sheetName val="Annex_1_Sect_3a23"/>
      <sheetName val="Annex_1_Sect_3a_123"/>
      <sheetName val="Annex_1_Sect_3b23"/>
      <sheetName val="Annex_1_Sect_3c23"/>
      <sheetName val="HOURLY_RATES23"/>
      <sheetName val="Mall_waterproofing22"/>
      <sheetName val="MSCP_waterproofing22"/>
      <sheetName val="Labour_&amp;_Plant22"/>
      <sheetName val="Sheet_Index6"/>
      <sheetName val="RAB_AR&amp;STR22"/>
      <sheetName val="PT_141-_Site_A_Landscape22"/>
      <sheetName val="Common_Variables22"/>
      <sheetName val="INDIGINEOUS_ITEMS_22"/>
      <sheetName val="Duct_Accesories22"/>
      <sheetName val="????_???_??22"/>
      <sheetName val="Ave_wtd_rates22"/>
      <sheetName val="Debits_as_on_12_04_0822"/>
      <sheetName val="STAFFSCHED_22"/>
      <sheetName val="TRIAL_BALANCE22"/>
      <sheetName val="train_cash22"/>
      <sheetName val="accom_cash22"/>
      <sheetName val="Risk_Breakdown_Structure21"/>
      <sheetName val="GPL_Revenu_Update22"/>
      <sheetName val="DO_NOT_TOUCH22"/>
      <sheetName val="Work_Type22"/>
      <sheetName val="AREA_OF_APPLICATION21"/>
      <sheetName val="Resumo_Empreitadas18"/>
      <sheetName val="Geneí¬_i21"/>
      <sheetName val="PROJECT_BRIEF(EX_NEW)22"/>
      <sheetName val="Materials_17"/>
      <sheetName val="PPA_Summary18"/>
      <sheetName val="Mix_Design18"/>
      <sheetName val="steel_total21"/>
      <sheetName val="ELE_BOQ21"/>
      <sheetName val="[SHOPLIST_xls][SHOPLIST_xls][17"/>
      <sheetName val="Site_Dev_BOQ17"/>
      <sheetName val="Cashflow_projection17"/>
      <sheetName val="Z-_GENERAL_PRICE_SUMMARY18"/>
      <sheetName val="Equipment_Rates17"/>
      <sheetName val="[SHOPLIST_xls]7017"/>
      <sheetName val="[SHOPLIST_xls]70,17"/>
      <sheetName val="Base_BM-rebar17"/>
      <sheetName val="Floor_Box_19"/>
      <sheetName val="%_prog_figs_-u5_and_total18"/>
      <sheetName val="Service_Type15"/>
      <sheetName val="Contract_Division15"/>
      <sheetName val="SubContract_Type15"/>
      <sheetName val="_SHOPLIST_xls_7014"/>
      <sheetName val="E_H_-_H__W_P_17"/>
      <sheetName val="E__H__Treatment_for_pile_cap17"/>
      <sheetName val="Area_Breakdown_PER_LEVEL_LINK17"/>
      <sheetName val="CF_Input17"/>
      <sheetName val="DATA_INPUT17"/>
      <sheetName val="Vordruck-Nr__7_1_3_D17"/>
      <sheetName val="M&amp;A_D17"/>
      <sheetName val="M&amp;A_E17"/>
      <sheetName val="M&amp;A_G17"/>
      <sheetName val="Attach_4-1814"/>
      <sheetName val="Form_617"/>
      <sheetName val="Risk_Register17"/>
      <sheetName val="Revised_Front_Page17"/>
      <sheetName val="Diff_Run01&amp;Run0217"/>
      <sheetName val="CCS_Summary17"/>
      <sheetName val="1_Carillion_Staff17"/>
      <sheetName val="_2_Staff_&amp;_Gen_labour17"/>
      <sheetName val="3_Offices17"/>
      <sheetName val="4_TempServ17"/>
      <sheetName val="__5_Temp_Wks17"/>
      <sheetName val="_6_Addn_Plant17"/>
      <sheetName val="_7__Transport17"/>
      <sheetName val="_8_Testing17"/>
      <sheetName val="9__Miscellaneous17"/>
      <sheetName val="10__Design17"/>
      <sheetName val="_11_Insurances17"/>
      <sheetName val="_12_Client_Req_17"/>
      <sheetName val="Risk_List17"/>
      <sheetName val="Track_of_Changes17"/>
      <sheetName val="Bill_8_Doors_&amp;_Windows17"/>
      <sheetName val="Bill_9_Finishes_17"/>
      <sheetName val="Bill_10_Specialities17"/>
      <sheetName val="BLOCK-A_(MEA_SHEET)17"/>
      <sheetName val="Cost_Heading14"/>
      <sheetName val="D_&amp;_W_sizes14"/>
      <sheetName val="SOPMA_DD14"/>
      <sheetName val="BOQ_(2)8"/>
      <sheetName val="LABOUR_RATE8"/>
      <sheetName val="Material_Rate8"/>
      <sheetName val="Labor_abs-PW8"/>
      <sheetName val="Labor_abs-NMR8"/>
      <sheetName val="Combined_Results_8"/>
      <sheetName val="P-100_MRF_DB_R114"/>
      <sheetName val="Data_Sheet17"/>
      <sheetName val="B-3_2_EB6"/>
      <sheetName val="[SHOPLIST_xls]70,/0s«_iÆø_í¬_17"/>
      <sheetName val="[SHOPLIST_xls]70?,/0?s«i?Æøí¬17"/>
      <sheetName val="1_2_Staff_Schedule18"/>
      <sheetName val="Labour_Costs17"/>
      <sheetName val="tender_allowances17"/>
      <sheetName val="_Summary_BKG_03417"/>
      <sheetName val="BILL_3R17"/>
      <sheetName val="Bill_1017"/>
      <sheetName val="Qtys_ZamZam_(Del__before)14"/>
      <sheetName val="Qtys_Relocation_(Del_before)14"/>
      <sheetName val="_Qtys_Sub_&amp;_Tents_(Del__befor14"/>
      <sheetName val="Qtys__Signages_(Del__before)14"/>
      <sheetName val="Qtys_Temporary_Passages_(Del)14"/>
      <sheetName val="_Qtys_Ser__Rooms_(Del_before)14"/>
      <sheetName val="Div_07_Thermal_&amp;_Moisture8"/>
      <sheetName val="Data_I_(2)14"/>
      <sheetName val="rEFERENCES_14"/>
      <sheetName val="Data_Validation8"/>
      <sheetName val="Div26_-_Elect8"/>
      <sheetName val="CHUNG_CU_CARRILON8"/>
      <sheetName val="PRICE_INFO14"/>
      <sheetName val="RC_SUMMARY14"/>
      <sheetName val="LABOUR_PRODUCTIVITY-TAV14"/>
      <sheetName val="MATERIAL_PRICES14"/>
      <sheetName val="Ewaan_Show_Kitchen_(2)14"/>
      <sheetName val="Cash_Flow_Working14"/>
      <sheetName val="MN_T_B_14"/>
      <sheetName val="kppl_pl8"/>
      <sheetName val="Basic_Rates8"/>
      <sheetName val="Dash_board17"/>
      <sheetName val="Appendix_B10"/>
      <sheetName val="2F_회의실견적(5_14_일대)10"/>
      <sheetName val="_HIT-&gt;HMC_견적(3900)10"/>
      <sheetName val="Labour_Rate_14"/>
      <sheetName val="Balance_Sheet6"/>
      <sheetName val="AOP_Summary-28"/>
      <sheetName val="[SHOPLIST_xls][SHOPLIST_xls]/V6"/>
      <sheetName val="Core_Data6"/>
      <sheetName val="Joseph_Record3"/>
      <sheetName val="[SHOPLIST_xls]70,/0s«_iÆø_í¬3"/>
      <sheetName val="[SHOPLIST_xls]70,/0s«iÆøí¬i24"/>
      <sheetName val="[SHOPLIST_xls]70,/0s«iÆøí¬i33"/>
      <sheetName val="ASD_Sum_of_Parts"/>
      <sheetName val="Cost_Heaࡤing"/>
      <sheetName val="tower_and_monopoles_"/>
      <sheetName val="Rectangular_Duct"/>
      <sheetName val="RBD_ENG"/>
      <sheetName val="RBD_SLD_RLD"/>
      <sheetName val="V_Summary"/>
      <sheetName val="[SHOPLIST_xls]_VW__VU________12"/>
      <sheetName val="[SHOPLIST_xls]70___0_s__i____17"/>
      <sheetName val="[SHOPLIST_xls]_VW__VU________13"/>
      <sheetName val="[SHOPLIST_xls]70___0_s__i____18"/>
      <sheetName val="[SHOPLIST_xls]70_x005f_x0000___0_x0_7"/>
      <sheetName val="[SHOPLIST_xls]70___0_s__i____19"/>
      <sheetName val="[SHOPLIST_xls]_VW__VU________14"/>
      <sheetName val="[SHOPLIST_xls]70___0_s__i____20"/>
      <sheetName val="[SHOPLIST_xls]_VW__VU________15"/>
      <sheetName val="[SHOPLIST_xls]70___0_s__i____21"/>
      <sheetName val="[SHOPLIST_xls]70_x005f_x0000___0_x0_8"/>
      <sheetName val="[SHOPLIST_xls]70___0_s__i____22"/>
      <sheetName val="[SHOPLIST_xls]_VW__VU________16"/>
      <sheetName val="[SHOPLIST_xls]_SHOPLIST_xls_610"/>
      <sheetName val="[SHOPLIST_xls]_SHOPLIST_xls_611"/>
      <sheetName val="[SHOPLIST_xls]_SHOPLIST_xls_612"/>
      <sheetName val="[SHOPLIST_xls]_SHOPLIST_xls_613"/>
      <sheetName val="[SHOPLIST_xls]_SHOPLIST_xls_614"/>
      <sheetName val="[SHOPLIST_xls]_SHOPLIST_xls_615"/>
      <sheetName val="[SHOPLIST_xls]_SHOPLIST_xls_616"/>
      <sheetName val="[SHOPLIST_xls]_SHOPLIST_xls_617"/>
      <sheetName val="[SHOPLIST_xls]_SHOPLIST_xls_618"/>
      <sheetName val="[SHOPLIST_xls]_SHOPLIST_xls_619"/>
      <sheetName val="[SHOPLIST_xls]_SHOPLIST_xls_620"/>
      <sheetName val="[SHOPLIST_xls]_SHOPLIST_xls_621"/>
      <sheetName val="[SHOPLIST_xls]_SHOPLIST_xls_622"/>
      <sheetName val="[SHOPLIST_xls]_SHOPLIST_xls_623"/>
      <sheetName val="[SHOPLIST_xls]_SHOPLIST_xls_624"/>
      <sheetName val="[SHOPLIST_xls]_SHOPLIST_xls_625"/>
      <sheetName val="[SHOPLIST_xls]_SHOPLIST_xls_626"/>
      <sheetName val="[SHOPLIST_xls]_SHOPLIST_xls_627"/>
      <sheetName val="[SHOPLIST_xls]_SHOPLIST_xls_628"/>
      <sheetName val="[SHOPLIST_xls]_SHOPLIST_xls_629"/>
      <sheetName val="[SHOPLIST_xls]_SHOPLIST_xls_630"/>
      <sheetName val="[SHOPLIST_xls]_SHOPLIST_xls_631"/>
      <sheetName val="[SHOPLIST_xls]_SHOPLIST_xls_632"/>
      <sheetName val="[SHOPLIST_xls]_SHOPLIST_xls_633"/>
      <sheetName val="[SHOPLIST_xls]_SHOPLIST_xls_634"/>
      <sheetName val="[SHOPLIST_xls]_SHOPLIST_xls_635"/>
      <sheetName val="[SHOPLIST_xls]_SHOPLIST_xls_636"/>
      <sheetName val="[SHOPLIST_xls]_SHOPLIST_xls_637"/>
      <sheetName val="[SHOPLIST_xls]_SHOPLIST_xls_638"/>
      <sheetName val="[SHOPLIST_xls]_SHOPLIST_xls_639"/>
      <sheetName val="[SHOPLIST_xls]_SHOPLIST_xls_640"/>
      <sheetName val="[SHOPLIST_xls]_SHOPLIST_xls_641"/>
      <sheetName val="[SHOPLIST_xls]_SHOPLIST_xls_642"/>
      <sheetName val="[SHOPLIST_xls]_SHOPLIST_xls_643"/>
      <sheetName val="[SHOPLIST_xls]_SHOPLIST_xls_644"/>
      <sheetName val="[SHOPLIST_xls]_SHOPLIST_xls_645"/>
      <sheetName val="[SHOPLIST_xls]_SHOPLIST_xls_646"/>
      <sheetName val="[SHOPLIST_xls]_SHOPLIST_xls_647"/>
      <sheetName val="[SHOPLIST_xls]_SHOPLIST_xls_648"/>
      <sheetName val="[SHOPLIST_xls]_SHOPLIST_xls_649"/>
      <sheetName val="[SHOPLIST_xls]_SHOPLIST_xls_650"/>
      <sheetName val="[SHOPLIST_xls]_SHOPLIST_xls_651"/>
      <sheetName val="[SHOPLIST_xls]_SHOPLIST_xls_652"/>
      <sheetName val="[SHOPLIST_xls]_SHOPLIST_xls_653"/>
      <sheetName val="[SHOPLIST_xls]_SHOPLIST_xls_654"/>
      <sheetName val="[SHOPLIST_xls]_SHOPLIST_xls_655"/>
      <sheetName val="[SHOPLIST_xls]_SHOPLIST_xls_656"/>
      <sheetName val="[SHOPLIST_xls]_SHOPLIST_xls_657"/>
      <sheetName val="[SHOPLIST_xls]_SHOPLIST_xls_658"/>
      <sheetName val="[SHOPLIST_xls]_SHOPLIST_xls_659"/>
      <sheetName val="[SHOPLIST_xls]_SHOPLIST_xls_660"/>
      <sheetName val="[SHOPLIST_xls]_SHOPLIST_xls_661"/>
      <sheetName val="[SHOPLIST_xls]_SHOPLIST_xls_662"/>
      <sheetName val="[SHOPLIST_xls]_SHOPLIST_xls_663"/>
      <sheetName val="[SHOPLIST_xls]_SHOPLIST_xls_664"/>
      <sheetName val="[SHOPLIST_xls]_SHOPLIST_xls_665"/>
      <sheetName val="[SHOPLIST_xls]_SHOPLIST_xls_666"/>
      <sheetName val="[SHOPLIST_xls]_SHOPLIST_xls_667"/>
      <sheetName val="[SHOPLIST_xls]_SHOPLIST_xls_668"/>
      <sheetName val="[SHOPLIST_xls]_SHOPLIST_xls_669"/>
      <sheetName val="[SHOPLIST_xls]_SHOPLIST_xls_670"/>
      <sheetName val="[SHOPLIST_xls]_SHOPLIST_xls_671"/>
      <sheetName val="[SHOPLIST_xls]_SHOPLIST_xls_672"/>
      <sheetName val="[SHOPLIST_xls]_SHOPLIST_xls_673"/>
      <sheetName val="[SHOPLIST_xls]_SHOPLIST_xls_674"/>
      <sheetName val="[SHOPLIST_xls]_SHOPLIST_xls_675"/>
      <sheetName val="[SHOPLIST_xls]_SHOPLIST_xls_676"/>
      <sheetName val="[SHOPLIST_xls]_SHOPLIST_xls_677"/>
      <sheetName val="[SHOPLIST_xls]_SHOPLIST_xls_678"/>
      <sheetName val="[SHOPLIST_xls]_SHOPLIST_xls_679"/>
      <sheetName val="[SHOPLIST_xls]_SHOPLIST_xls_680"/>
      <sheetName val="[SHOPLIST_xls]_SHOPLIST_xls_681"/>
      <sheetName val="[SHOPLIST_xls]_SHOPLIST_xls_682"/>
      <sheetName val="[SHOPLIST_xls]_SHOPLIST_xls_683"/>
      <sheetName val="[SHOPLIST_xls]_SHOPLIST_xls_684"/>
      <sheetName val="[SHOPLIST_xls]_SHOPLIST_xls_685"/>
      <sheetName val="[SHOPLIST_xls]_SHOPLIST_xls_686"/>
      <sheetName val="[SHOPLIST_xls]_SHOPLIST_xls_687"/>
      <sheetName val="[SHOPLIST_xls]_SHOPLIST_xls_688"/>
      <sheetName val="[SHOPLIST_xls]_SHOPLIST_xls_689"/>
      <sheetName val="[SHOPLIST_xls]_SHOPLIST_xls_690"/>
      <sheetName val="[SHOPLIST_xls]_SHOPLIST_xls_691"/>
      <sheetName val="[SHOPLIST_xls]_SHOPLIST_xls_692"/>
      <sheetName val="[SHOPLIST_xls]_SHOPLIST_xls_693"/>
      <sheetName val="[SHOPLIST_xls]_SHOPLIST_xls_694"/>
      <sheetName val="[SHOPLIST_xls]70_x005f_x005f_x005f_x0000__6"/>
      <sheetName val="[SHOPLIST_xls]_SHOPLIST_xls_695"/>
      <sheetName val="[SHOPLIST_xls]_SHOPLIST_xls_696"/>
      <sheetName val="[SHOPLIST_xls]_SHOPLIST_xls_697"/>
      <sheetName val="[SHOPLIST_xls]_SHOPLIST_xls_698"/>
      <sheetName val="[SHOPLIST_xls]_SHOPLIST_xls_699"/>
      <sheetName val="[SHOPLIST_xls]_SHOPLIST_xls_700"/>
      <sheetName val="[SHOPLIST_xls]_SHOPLIST_xls_701"/>
      <sheetName val="[SHOPLIST_xls]_SHOPLIST_xls_702"/>
      <sheetName val="[SHOPLIST_xls]_SHOPLIST_xls_703"/>
      <sheetName val="[SHOPLIST_xls]_SHOPLIST_xls_704"/>
      <sheetName val="[SHOPLIST_xls]_SHOPLIST_xls_705"/>
      <sheetName val="[SHOPLIST_xls]_SHOPLIST_xls_706"/>
      <sheetName val="[SHOPLIST_xls]_SHOPLIST_xls_707"/>
      <sheetName val="[SHOPLIST_xls]_SHOPLIST_xls_708"/>
      <sheetName val="[SHOPLIST_xls]_SHOPLIST_xls_709"/>
      <sheetName val="[SHOPLIST_xls]_SHOPLIST_xls_710"/>
      <sheetName val="[SHOPLIST_xls]_SHOPLIST_xls_711"/>
      <sheetName val="[SHOPLIST_xls]_SHOPLIST_xls_712"/>
      <sheetName val="[SHOPLIST_xls]_SHOPLIST_xls_713"/>
      <sheetName val="[SHOPLIST_xls]_SHOPLIST_xls_714"/>
      <sheetName val="[SHOPLIST_xls]_SHOPLIST_xls_715"/>
      <sheetName val="[SHOPLIST_xls]_SHOPLIST_xls_716"/>
      <sheetName val="[SHOPLIST_xls]_SHOPLIST_xls_717"/>
      <sheetName val="[SHOPLIST_xls]_SHOPLIST_xls_718"/>
      <sheetName val="[SHOPLIST_xls]_SHOPLIST_xls_719"/>
      <sheetName val="[SHOPLIST_xls]_SHOPLIST_xls_720"/>
      <sheetName val="[SHOPLIST_xls]_SHOPLIST_xls_721"/>
      <sheetName val="[SHOPLIST_xls]_SHOPLIST_xls_722"/>
      <sheetName val="[SHOPLIST_xls]_SHOPLIST_xls_723"/>
      <sheetName val="[SHOPLIST_xls]_SHOPLIST_xls_724"/>
      <sheetName val="[SHOPLIST_xls]_SHOPLIST_xls_725"/>
      <sheetName val="[SHOPLIST_xls]_SHOPLIST_xls_726"/>
      <sheetName val="[SHOPLIST_xls]70___0_s__i____23"/>
      <sheetName val="[SHOPLIST_xls]_VW__VU________17"/>
      <sheetName val="[SHOPLIST_xls]70___0_s__i____24"/>
      <sheetName val="[SHOPLIST_xls]70_x005f_x0000___0_x0_9"/>
      <sheetName val="[SHOPLIST_xls]70___0_s__i____25"/>
      <sheetName val="[SHOPLIST_xls]_SHOPLIST_xls_727"/>
      <sheetName val="[SHOPLIST_xls]_VW__VU________18"/>
      <sheetName val="[SHOPLIST_xls]_SHOPLIST_xls_728"/>
      <sheetName val="[SHOPLIST_xls]_SHOPLIST_xls_729"/>
      <sheetName val="[SHOPLIST_xls]_SHOPLIST_xls_730"/>
      <sheetName val="[SHOPLIST_xls]_SHOPLIST_xls_731"/>
      <sheetName val="[SHOPLIST_xls]_SHOPLIST_xls_732"/>
      <sheetName val="[SHOPLIST_xls]_SHOPLIST_xls_733"/>
      <sheetName val="[SHOPLIST_xls]_SHOPLIST_xls_734"/>
      <sheetName val="[SHOPLIST_xls]_SHOPLIST_xls_735"/>
      <sheetName val="[SHOPLIST_xls]_SHOPLIST_xls_736"/>
      <sheetName val="[SHOPLIST_xls]_SHOPLIST_xls_737"/>
      <sheetName val="[SHOPLIST_xls]_SHOPLIST_xls_738"/>
      <sheetName val="[SHOPLIST_xls]_SHOPLIST_xls_739"/>
      <sheetName val="[SHOPLIST_xls]_SHOPLIST_xls_740"/>
      <sheetName val="[SHOPLIST_xls]_SHOPLIST_xls_741"/>
      <sheetName val="[SHOPLIST_xls]_SHOPLIST_xls_742"/>
      <sheetName val="[SHOPLIST_xls]_SHOPLIST_xls_743"/>
      <sheetName val="[SHOPLIST_xls]_SHOPLIST_xls_744"/>
      <sheetName val="[SHOPLIST_xls]_SHOPLIST_xls_745"/>
      <sheetName val="[SHOPLIST_xls]_SHOPLIST_xls_746"/>
      <sheetName val="[SHOPLIST_xls]_SHOPLIST_xls_747"/>
      <sheetName val="[SHOPLIST_xls]_SHOPLIST_xls_748"/>
      <sheetName val="[SHOPLIST_xls]_SHOPLIST_xls_749"/>
      <sheetName val="[SHOPLIST_xls]_SHOPLIST_xls_750"/>
      <sheetName val="[SHOPLIST_xls]_SHOPLIST_xls_751"/>
      <sheetName val="[SHOPLIST_xls]_SHOPLIST_xls_752"/>
      <sheetName val="[SHOPLIST_xls]_SHOPLIST_xls_753"/>
      <sheetName val="[SHOPLIST_xls]_SHOPLIST_xls_754"/>
      <sheetName val="[SHOPLIST_xls]_SHOPLIST_xls_755"/>
      <sheetName val="[SHOPLIST_xls]_SHOPLIST_xls_756"/>
      <sheetName val="[SHOPLIST_xls]_SHOPLIST_xls_757"/>
      <sheetName val="[SHOPLIST_xls]_SHOPLIST_xls_758"/>
      <sheetName val="[SHOPLIST_xls]_SHOPLIST_xls_759"/>
      <sheetName val="[SHOPLIST_xls]_SHOPLIST_xls_760"/>
      <sheetName val="[SHOPLIST_xls]_SHOPLIST_xls_761"/>
      <sheetName val="[SHOPLIST_xls]_SHOPLIST_xls_762"/>
      <sheetName val="[SHOPLIST_xls]_SHOPLIST_xls_763"/>
      <sheetName val="[SHOPLIST_xls]_SHOPLIST_xls_764"/>
      <sheetName val="[SHOPLIST_xls]_SHOPLIST_xls_765"/>
      <sheetName val="[SHOPLIST_xls]_SHOPLIST_xls_766"/>
      <sheetName val="[SHOPLIST_xls]_SHOPLIST_xls_767"/>
      <sheetName val="[SHOPLIST_xls]_SHOPLIST_xls_768"/>
      <sheetName val="[SHOPLIST_xls]_SHOPLIST_xls_769"/>
      <sheetName val="[SHOPLIST_xls]_SHOPLIST_xls_770"/>
      <sheetName val="[SHOPLIST_xls]_SHOPLIST_xls_771"/>
      <sheetName val="[SHOPLIST_xls]_SHOPLIST_xls_772"/>
      <sheetName val="[SHOPLIST_xls]_SHOPLIST_xls_773"/>
      <sheetName val="[SHOPLIST_xls]_SHOPLIST_xls_774"/>
      <sheetName val="[SHOPLIST_xls]_SHOPLIST_xls_775"/>
      <sheetName val="[SHOPLIST_xls]_SHOPLIST_xls_776"/>
      <sheetName val="[SHOPLIST_xls]_SHOPLIST_xls_777"/>
      <sheetName val="[SHOPLIST_xls]_SHOPLIST_xls_778"/>
      <sheetName val="[SHOPLIST_xls]_SHOPLIST_xls_779"/>
      <sheetName val="[SHOPLIST_xls]_SHOPLIST_xls_780"/>
      <sheetName val="[SHOPLIST_xls]_SHOPLIST_xls_781"/>
      <sheetName val="[SHOPLIST_xls]_SHOPLIST_xls_782"/>
      <sheetName val="[SHOPLIST_xls]_SHOPLIST_xls_783"/>
      <sheetName val="[SHOPLIST_xls]_SHOPLIST_xls_784"/>
      <sheetName val="[SHOPLIST_xls]_SHOPLIST_xls_785"/>
      <sheetName val="[SHOPLIST_xls]_SHOPLIST_xls_786"/>
      <sheetName val="[SHOPLIST_xls]_SHOPLIST_xls_787"/>
      <sheetName val="[SHOPLIST_xls]_SHOPLIST_xls_788"/>
      <sheetName val="[SHOPLIST_xls]_SHOPLIST_xls_789"/>
      <sheetName val="[SHOPLIST_xls]_SHOPLIST_xls_790"/>
      <sheetName val="[SHOPLIST_xls]_SHOPLIST_xls_791"/>
      <sheetName val="[SHOPLIST_xls]_SHOPLIST_xls_792"/>
      <sheetName val="[SHOPLIST_xls]_SHOPLIST_xls_793"/>
      <sheetName val="[SHOPLIST_xls]_SHOPLIST_xls_794"/>
      <sheetName val="[SHOPLIST_xls]_SHOPLIST_xls_795"/>
      <sheetName val="[SHOPLIST_xls]_SHOPLIST_xls_796"/>
      <sheetName val="[SHOPLIST_xls]_SHOPLIST_xls_797"/>
      <sheetName val="[SHOPLIST_xls]_SHOPLIST_xls_798"/>
      <sheetName val="[SHOPLIST_xls]_SHOPLIST_xls_799"/>
      <sheetName val="[SHOPLIST_xls]_SHOPLIST_xls_800"/>
      <sheetName val="[SHOPLIST_xls]_SHOPLIST_xls_801"/>
      <sheetName val="[SHOPLIST_xls]_SHOPLIST_xls_802"/>
      <sheetName val="[SHOPLIST_xls]_SHOPLIST_xls_803"/>
      <sheetName val="[SHOPLIST_xls]_SHOPLIST_xls_804"/>
      <sheetName val="[SHOPLIST_xls]_SHOPLIST_xls_805"/>
      <sheetName val="[SHOPLIST_xls]_SHOPLIST_xls_806"/>
      <sheetName val="[SHOPLIST_xls]_SHOPLIST_xls_807"/>
      <sheetName val="[SHOPLIST_xls]_SHOPLIST_xls_808"/>
      <sheetName val="[SHOPLIST_xls]_SHOPLIST_xls_809"/>
      <sheetName val="[SHOPLIST_xls]_SHOPLIST_xls_810"/>
      <sheetName val="[SHOPLIST_xls]_SHOPLIST_xls_811"/>
      <sheetName val="[SHOPLIST_xls]_SHOPLIST_xls_812"/>
      <sheetName val="[SHOPLIST_xls]_SHOPLIST_xls_813"/>
      <sheetName val="[SHOPLIST_xls]_SHOPLIST_xls_814"/>
      <sheetName val="[SHOPLIST_xls]_SHOPLIST_xls_815"/>
      <sheetName val="[SHOPLIST_xls]_SHOPLIST_xls_816"/>
      <sheetName val="[SHOPLIST_xls]_SHOPLIST_xls_817"/>
      <sheetName val="[SHOPLIST_xls]_SHOPLIST_xls_818"/>
      <sheetName val="[SHOPLIST_xls]_SHOPLIST_xls_819"/>
      <sheetName val="[SHOPLIST_xls]_SHOPLIST_xls_820"/>
      <sheetName val="[SHOPLIST_xls]_SHOPLIST_xls_821"/>
      <sheetName val="[SHOPLIST_xls]_SHOPLIST_xls_822"/>
      <sheetName val="[SHOPLIST_xls]_SHOPLIST_xls_823"/>
      <sheetName val="[SHOPLIST_xls]_SHOPLIST_xls_824"/>
      <sheetName val="[SHOPLIST_xls]_SHOPLIST_xls_825"/>
      <sheetName val="[SHOPLIST_xls]_SHOPLIST_xls_826"/>
      <sheetName val="[SHOPLIST_xls]_SHOPLIST_xls_827"/>
      <sheetName val="[SHOPLIST_xls]_SHOPLIST_xls_828"/>
      <sheetName val="[SHOPLIST_xls]_SHOPLIST_xls_829"/>
      <sheetName val="[SHOPLIST_xls]_SHOPLIST_xls_830"/>
      <sheetName val="[SHOPLIST_xls]_SHOPLIST_xls_831"/>
      <sheetName val="[SHOPLIST_xls]_SHOPLIST_xls_832"/>
      <sheetName val="[SHOPLIST_xls]_SHOPLIST_xls_833"/>
      <sheetName val="[SHOPLIST_xls]_SHOPLIST_xls_834"/>
      <sheetName val="[SHOPLIST_xls]_SHOPLIST_xls_835"/>
      <sheetName val="[SHOPLIST_xls]_SHOPLIST_xls_836"/>
      <sheetName val="[SHOPLIST_xls]_SHOPLIST_xls_837"/>
      <sheetName val="[SHOPLIST_xls]_SHOPLIST_xls_838"/>
      <sheetName val="[SHOPLIST_xls]70_x005f_x005f_x005f_x0000__7"/>
      <sheetName val="SUBS_SUM"/>
      <sheetName val="Administrative_Prices"/>
      <sheetName val="11B_"/>
      <sheetName val="EATON_SUMMARY1"/>
      <sheetName val="Outline_Cost_-_Five_star_Hotel1"/>
      <sheetName val="Field_Values"/>
      <sheetName val="CFForecast_detail"/>
      <sheetName val="Mat_Cost"/>
      <sheetName val="ACAD_Finishes"/>
      <sheetName val="Site_Details"/>
      <sheetName val="Site_Area_Statement"/>
      <sheetName val="GM_&amp;_TA"/>
      <sheetName val="10__&amp;_11__Rate_Code_&amp;_BQ"/>
      <sheetName val="key_dates"/>
      <sheetName val="Basement_Budget"/>
      <sheetName val="Income_Statement1"/>
      <sheetName val="BT3-Package_05"/>
      <sheetName val="Product_Sheet40"/>
      <sheetName val="Bill_No__3"/>
      <sheetName val="Unit_cost-_Drain-Protection-1_"/>
      <sheetName val="Unit_cost-_Drain-Protection-2"/>
      <sheetName val="Materials_Cost"/>
      <sheetName val="[SHOPLIST_xls]70,/0s«iÆøí¬i41"/>
      <sheetName val="[SHOPLIST_xls]70,/0s«iÆøí¬i51"/>
      <sheetName val="HO_Costs"/>
      <sheetName val="[SHOPLIST_xls]70,/0s�i����i"/>
      <sheetName val="Non-Positioin_Summary"/>
      <sheetName val="F-6_COVER"/>
      <sheetName val="10_Breakdown_"/>
      <sheetName val="Exc_Adj"/>
      <sheetName val="Bill_01"/>
      <sheetName val="Bill_02"/>
      <sheetName val="Bill_03"/>
      <sheetName val="Bill_04"/>
      <sheetName val="Bill_05"/>
      <sheetName val="Bill_06"/>
      <sheetName val="Bill_07"/>
      <sheetName val="Bill_08"/>
      <sheetName val="Bill_09"/>
      <sheetName val="Bill_1018"/>
      <sheetName val="NBT_Calculation"/>
      <sheetName val="Main_VO_Summary"/>
      <sheetName val="VO_Sum_Non(New)"/>
      <sheetName val="VO-07_"/>
      <sheetName val="VO-08_"/>
      <sheetName val="[SHOPLIST_xls]_SHOPLIST_xls_839"/>
      <sheetName val="[SHOPLIST_xls]_SHOPLIST_xls_840"/>
      <sheetName val="[SHOPLIST_xls]_SHOPLIST_xls_841"/>
      <sheetName val="[SHOPLIST_xls]_SHOPLIST_xls_842"/>
      <sheetName val="[SHOPLIST_xls]_SHOPLIST_xls_843"/>
      <sheetName val="[SHOPLIST_xls]_SHOPLIST_xls_844"/>
      <sheetName val="[SHOPLIST_xls]_SHOPLIST_xls_845"/>
      <sheetName val="[SHOPLIST_xls]_SHOPLIST_xls_846"/>
      <sheetName val="[SHOPLIST_xls]_SHOPLIST_xls_847"/>
      <sheetName val="[SHOPLIST_xls]_SHOPLIST_xls_848"/>
      <sheetName val="[SHOPLIST_xls]_SHOPLIST_xls_849"/>
      <sheetName val="[SHOPLIST_xls]_SHOPLIST_xls_850"/>
      <sheetName val="[SHOPLIST_xls]_SHOPLIST_xls_851"/>
      <sheetName val="[SHOPLIST_xls]_SHOPLIST_xls_852"/>
      <sheetName val="[SHOPLIST_xls]_SHOPLIST_xls_853"/>
      <sheetName val="[SHOPLIST_xls]_SHOPLIST_xls_854"/>
      <sheetName val="[SHOPLIST_xls]_SHOPLIST_xls_855"/>
      <sheetName val="[SHOPLIST_xls]_SHOPLIST_xls_856"/>
      <sheetName val="[SHOPLIST_xls]_SHOPLIST_xls_857"/>
      <sheetName val="[SHOPLIST_xls]_SHOPLIST_xls_858"/>
      <sheetName val="[SHOPLIST_xls]_SHOPLIST_xls_859"/>
      <sheetName val="[SHOPLIST_xls]_SHOPLIST_xls_860"/>
      <sheetName val="[SHOPLIST_xls]_SHOPLIST_xls_861"/>
      <sheetName val="[SHOPLIST_xls]_SHOPLIST_xls_862"/>
      <sheetName val="[SHOPLIST_xls]_SHOPLIST_xls_863"/>
      <sheetName val="[SHOPLIST_xls]_SHOPLIST_xls_864"/>
      <sheetName val="[SHOPLIST_xls]_SHOPLIST_xls_865"/>
      <sheetName val="[SHOPLIST_xls]_SHOPLIST_xls_866"/>
      <sheetName val="[SHOPLIST_xls]_SHOPLIST_xls_867"/>
      <sheetName val="[SHOPLIST_xls]_SHOPLIST_xls_868"/>
      <sheetName val="[SHOPLIST_xls]_SHOPLIST_xls_869"/>
      <sheetName val="[SHOPLIST_xls]_SHOPLIST_xls_870"/>
      <sheetName val="[SHOPLIST_xls]_SHOPLIST_xls_871"/>
      <sheetName val="[SHOPLIST_xls]_SHOPLIST_xls_872"/>
      <sheetName val="[SHOPLIST_xls]_SHOPLIST_xls_873"/>
      <sheetName val="[SHOPLIST_xls]_SHOPLIST_xls_874"/>
      <sheetName val="[SHOPLIST_xls]_SHOPLIST_xls_875"/>
      <sheetName val="[SHOPLIST_xls]_SHOPLIST_xls_876"/>
      <sheetName val="[SHOPLIST_xls]_SHOPLIST_xls_877"/>
      <sheetName val="[SHOPLIST_xls]_SHOPLIST_xls_878"/>
      <sheetName val="[SHOPLIST_xls]_SHOPLIST_xls_879"/>
      <sheetName val="[SHOPLIST_xls]_SHOPLIST_xls_880"/>
      <sheetName val="[SHOPLIST_xls]_SHOPLIST_xls_881"/>
      <sheetName val="[SHOPLIST_xls]_SHOPLIST_xls_882"/>
      <sheetName val="[SHOPLIST_xls]_SHOPLIST_xls_883"/>
      <sheetName val="[SHOPLIST_xls]_SHOPLIST_xls_884"/>
      <sheetName val="[SHOPLIST_xls]_SHOPLIST_xls_885"/>
      <sheetName val="[SHOPLIST_xls]_SHOPLIST_xls_886"/>
      <sheetName val="[SHOPLIST_xls]_SHOPLIST_xls_887"/>
      <sheetName val="[SHOPLIST_xls]_SHOPLIST_xls_888"/>
      <sheetName val="[SHOPLIST_xls]_SHOPLIST_xls_889"/>
      <sheetName val="[SHOPLIST_xls]_SHOPLIST_xls_890"/>
      <sheetName val="[SHOPLIST_xls]_SHOPLIST_xls_891"/>
      <sheetName val="[SHOPLIST_xls]_SHOPLIST_xls_892"/>
      <sheetName val="[SHOPLIST_xls]_SHOPLIST_xls_893"/>
      <sheetName val="[SHOPLIST_xls]_SHOPLIST_xls_894"/>
      <sheetName val="[SHOPLIST_xls]_SHOPLIST_xls_895"/>
      <sheetName val="[SHOPLIST_xls]_SHOPLIST_xls_896"/>
      <sheetName val="[SHOPLIST_xls]_SHOPLIST_xls_897"/>
      <sheetName val="[SHOPLIST_xls]_SHOPLIST_xls_898"/>
      <sheetName val="[SHOPLIST_xls]_SHOPLIST_xls_899"/>
      <sheetName val="[SHOPLIST_xls]_SHOPLIST_xls_900"/>
      <sheetName val="[SHOPLIST_xls]_SHOPLIST_xls_901"/>
      <sheetName val="[SHOPLIST_xls]_SHOPLIST_xls_902"/>
      <sheetName val="Data_Works"/>
      <sheetName val="Control_Panel"/>
      <sheetName val="Schedules_PL"/>
      <sheetName val="Schedules_BS"/>
      <sheetName val="Summary-margin_calc"/>
      <sheetName val="Structured Cabling"/>
      <sheetName val="IS"/>
      <sheetName val="Configurations"/>
      <sheetName val="Technical"/>
      <sheetName val="Rate_analysis21"/>
      <sheetName val="_VWVU))tÏØ0__23"/>
      <sheetName val="_SHOPLIST_xls_70,_0s«iÆøí¬i19"/>
      <sheetName val="[SHOPLIST_xls]/VWVU))tÏØ0_167"/>
      <sheetName val="[SHOPLIST_xls]/VWVU))tÏØ0_168"/>
      <sheetName val="Summary_6"/>
      <sheetName val="B04-A_-_DIA_SUDEER6"/>
      <sheetName val="04D_-_Tanmyat6"/>
      <sheetName val="13-_B04-B_&amp;_C6"/>
      <sheetName val="_SITE_09_B04-B&amp;C-AFAQ6"/>
      <sheetName val="[SHOPLIST_xls]/VWVU))tÏØ0_169"/>
      <sheetName val="[SHOPLIST_xls]/VWVU))tÏØ0_170"/>
      <sheetName val="[SHOPLIST_xls]/VWVU))tÏØ0_171"/>
      <sheetName val="[SHOPLIST_xls]/VWVU))tÏØ0_172"/>
      <sheetName val="CONSTRUCTION_COMPONENT6"/>
      <sheetName val="2_Plex7"/>
      <sheetName val="Sheet1_(2)7"/>
      <sheetName val="4_Plex7"/>
      <sheetName val="6_Plex_7"/>
      <sheetName val="Detailed_Summary7"/>
      <sheetName val="Sheet1_(3)7"/>
      <sheetName val="Sheet1_(4)7"/>
      <sheetName val="[SHOPLIST_xls]/VWVU))tÏØ0_173"/>
      <sheetName val="[SHOPLIST_xls]/VWVU))tÏØ0_174"/>
      <sheetName val="[SHOPLIST_xls]/VWVU))tÏØ0_175"/>
      <sheetName val="1_-_Main_Building7"/>
      <sheetName val="1_-_Summary7"/>
      <sheetName val="2_-_Landscaping_Works7"/>
      <sheetName val="2_-_Summary7"/>
      <sheetName val="4_-_Bldg_Infra7"/>
      <sheetName val="4_-_Summary7"/>
      <sheetName val="Trade_Summary6"/>
      <sheetName val="Sec__A-PQ7"/>
      <sheetName val="Preamble_B7"/>
      <sheetName val="Sec__C-Dayworks7"/>
      <sheetName val="d5_7"/>
      <sheetName val="Tender_Docs6"/>
      <sheetName val="Miral_Emails6"/>
      <sheetName val="LOAs_(061619)6"/>
      <sheetName val="Contract_Conditions_(Tender)6"/>
      <sheetName val="Contract_Qualifications6"/>
      <sheetName val="YVPI_&amp;_GII6"/>
      <sheetName val="LOA_(live_sheet)6"/>
      <sheetName val="LOA_Log_(082419)6"/>
      <sheetName val="Key_Docs_Ref_6"/>
      <sheetName val="To_Mr__Boota_(072519)6"/>
      <sheetName val="Status_Summary7"/>
      <sheetName val="New_Rates6"/>
      <sheetName val="Labour_Rates6"/>
      <sheetName val="Status_6"/>
      <sheetName val="CLIENT_BUDGET6"/>
      <sheetName val="Reco-June_20196"/>
      <sheetName val="REMINING_PROGRESS6"/>
      <sheetName val="OS&amp;E__IT6"/>
      <sheetName val="PAID_AMOUNT6"/>
      <sheetName val="IPA_216"/>
      <sheetName val="Order_by_owner6"/>
      <sheetName val="PERLIM__Sammary6"/>
      <sheetName val="RECOVER_OF_DOUBLE_PAYMENT6"/>
      <sheetName val="rathath_al_matar6"/>
      <sheetName val="INTERNAL_LINE_6"/>
      <sheetName val="MINOVA_AL_DEYAR6"/>
      <sheetName val="BLUE_RHINE6"/>
      <sheetName val="NATIONAL_PAINT6"/>
      <sheetName val="FIRE_RATED6"/>
      <sheetName val="Dashboard_(1)7"/>
      <sheetName val="VO_Agreed_to_Unifier_Sum7"/>
      <sheetName val="VO_Not_yet_Agreed_to_Unifier7"/>
      <sheetName val="VO_Anticipated_to_Unifier7"/>
      <sheetName val="EW_to_Unifier7"/>
      <sheetName val="Prov_Sums7"/>
      <sheetName val="Other_Amounts7"/>
      <sheetName val="Asset_Allocation_(CR)7"/>
      <sheetName val="Project_Benchmarking7"/>
      <sheetName val="Recon_Template6"/>
      <sheetName val="Estimate_for_approval6"/>
      <sheetName val="Quotation_FM_administration5"/>
      <sheetName val="Quotation_Visitor_and_Sec5"/>
      <sheetName val="Service_Charge5"/>
      <sheetName val="CABLES_5"/>
      <sheetName val="Quotation_Offices_108,9,10,11)5"/>
      <sheetName val="Quotation_modification5"/>
      <sheetName val="CIF_COST_ITEM6"/>
      <sheetName val="Rates_for_public_areas6"/>
      <sheetName val="DIV_01_General_Requirements5"/>
      <sheetName val="Bill_(1)_Main_Building5"/>
      <sheetName val="Bill_(2)_General_Site_&amp;_Parkin5"/>
      <sheetName val="wd_points5"/>
      <sheetName val="Bill_(3)_Guest_House5"/>
      <sheetName val="Bill_(4)_Family_Buildings5"/>
      <sheetName val="Bill_(5)_Villa_Buildings5"/>
      <sheetName val="Bill_(6)_Entrance_Building5"/>
      <sheetName val="Bill_(7)_Masjid5"/>
      <sheetName val="Bill_(8)_Auditorium5"/>
      <sheetName val="Bill_(9)_Site_Prep__&amp;_Roadway5"/>
      <sheetName val="Summary_Cost5"/>
      <sheetName val="lighting_points5"/>
      <sheetName val="ESTIMATE_(2)5"/>
      <sheetName val="COM_Summary5"/>
      <sheetName val="Drop_Down_Data5"/>
      <sheetName val="Rules_5"/>
      <sheetName val="Update_list5"/>
      <sheetName val="Sinh_Nam_systems5"/>
      <sheetName val="DIE_profile5"/>
      <sheetName val="Import_tax5"/>
      <sheetName val="TONG_HOP_VL-NC5"/>
      <sheetName val="TONGKE3p_5"/>
      <sheetName val="TH_VL,_NC,_DDHT_Thanhphuoc5"/>
      <sheetName val="DON_GIA5"/>
      <sheetName val="CHITIET_VL-NC5"/>
      <sheetName val="TH_kinh_phi5"/>
      <sheetName val="KLDT_DIEN5"/>
      <sheetName val="Dinh_muc_CP_KTCB_khac5"/>
      <sheetName val="_SHOPLIST_xls__SHOPLIST_xls_735"/>
      <sheetName val="_SHOPLIST_xls__SHOPLIST_xls_736"/>
      <sheetName val="quotation_5"/>
      <sheetName val="Bill_5_-_Carpark5"/>
      <sheetName val="BOQ_-_summary__35"/>
      <sheetName val="NKSC_thue5"/>
      <sheetName val="05__Data_Cash_Flow5"/>
      <sheetName val="MTO_REV_2(ARMOR)5"/>
      <sheetName val="SITE_WORKS5"/>
      <sheetName val="WOOD_WORK5"/>
      <sheetName val="THERMAL_&amp;_MOISTURE_5"/>
      <sheetName val="DOORS_&amp;_WINDOWS5"/>
      <sheetName val="Additional_Items5"/>
      <sheetName val="개시대사_(2)5"/>
      <sheetName val="Ref_Arch5"/>
      <sheetName val="Div_Summary5"/>
      <sheetName val="___________19"/>
      <sheetName val="_SHOPLIST_xls_70,14"/>
      <sheetName val="_SHOPLIST_xls__VW14"/>
      <sheetName val="_SHOPLIST_xls__VWVU))tÏØ0__87"/>
      <sheetName val="_SHOPLIST_xls__VWVU))tÏØ0__88"/>
      <sheetName val="_SHOPLIST_xls__SHOPLIST_xls__14"/>
      <sheetName val="_SHOPLIST_xls__VWVU))tÏØ0__89"/>
      <sheetName val="_SHOPLIST_xls__VWVU))tÏØ0__90"/>
      <sheetName val="_SHOPLIST_xls__VWVU))tÏØ0__94"/>
      <sheetName val="_SHOPLIST_xls_70,_0s«_iÆø_í¬_14"/>
      <sheetName val="_SHOPLIST_xls_70_,_0_s«i_Æøí¬14"/>
      <sheetName val="_SHOPLIST_xls__VWVU))tÏØ0__95"/>
      <sheetName val="TB_ALJADA5"/>
      <sheetName val="Plot_Area5"/>
      <sheetName val="Closing_entries5"/>
      <sheetName val="Executive_Summary5"/>
      <sheetName val="Sales_Tracking_Report_(STR)5"/>
      <sheetName val="Blocking_Tracking_Report_(BTR)5"/>
      <sheetName val="Bill_No_15"/>
      <sheetName val="[SHOPLIST_xls]70,/0s«iÆøí¬6"/>
      <sheetName val="_SUMMARY5"/>
      <sheetName val="PREAMBLES_5"/>
      <sheetName val="GENERAL_REQUIREMENT5"/>
      <sheetName val="B-_SITE_WORK5"/>
      <sheetName val="C__CONCRETE_WORKS_5"/>
      <sheetName val="D-_MASONRY5"/>
      <sheetName val="E__METAL_WORK5"/>
      <sheetName val="F__WOOD_WORK_5"/>
      <sheetName val="G__THERMAL_&amp;MP5"/>
      <sheetName val="H__DOORS___WINDOWS5"/>
      <sheetName val="J__FINISHES5"/>
      <sheetName val="K_ACCESSO5"/>
      <sheetName val="P_CONVEYING_SYSTEM5"/>
      <sheetName val="Q_MECHANICAL5"/>
      <sheetName val="R_ELECTRICAL5"/>
      <sheetName val="S_External_Works5"/>
      <sheetName val="T_Provisional_Sum5"/>
      <sheetName val="T__MEP_Works5"/>
      <sheetName val="U-DAY_WORKS_SCHEDULE5"/>
      <sheetName val="Struct__Members5"/>
      <sheetName val="MAIN_SUMMARY5"/>
      <sheetName val="L3-WBS_Mapping5"/>
      <sheetName val="BAFO_CCL_Submission5"/>
      <sheetName val="Abs_PMRL5"/>
      <sheetName val="_SHOPLIST_xls__SHOPLIST_xls_737"/>
      <sheetName val="L_(4)5"/>
      <sheetName val="ملخص_المشاريع5"/>
      <sheetName val="عقود_المقاولين5"/>
      <sheetName val="اوامر_الشراء5"/>
      <sheetName val="الحركة_اليومية5"/>
      <sheetName val="محمد_عساف5"/>
      <sheetName val="كشف_الايرادات_والضرائب5"/>
      <sheetName val="حساب_البنك5"/>
      <sheetName val="كشف_الرواتب5"/>
      <sheetName val="SAF_-_عهد_-_سلامي_ابو_فخر5"/>
      <sheetName val="THA_-_عهد_-_ثابت_احمد5"/>
      <sheetName val="AAH_-_عهد_-_انس_هبو5"/>
      <sheetName val="YSA_-_عهد_-_ياسر_السبع5"/>
      <sheetName val="MKJ_-_عهد_-_محمود_قجك5"/>
      <sheetName val="MSH_-_عهد_-_محمد_الشامي5"/>
      <sheetName val="ALW_-_عهد_-_علوان_علي5"/>
      <sheetName val="AHA_-_عهد_-_احمد_الحاج5"/>
      <sheetName val="MOR_-_عهد_-_مرجان_عبدالهادي5"/>
      <sheetName val="MHA_-_عهد_-_محمد_حسون_العلي5"/>
      <sheetName val="MF_-_مكتب_رئيسي5"/>
      <sheetName val="CO_-_مقاولين_-_عقود_(2)5"/>
      <sheetName val="BUR_-_موردين_-_شركة_البروج_5"/>
      <sheetName val="CAP_-_موردين_-_عاصمة_الكهرباء5"/>
      <sheetName val="PO_-_موردين_-_اوامر_شراء5"/>
      <sheetName val="CO_-_مقاولين_-_عقود5"/>
      <sheetName val="[SHOPLIST_xls]/VWVU))tÏØ0_176"/>
      <sheetName val="[SHOPLIST_xls]/VWVU))tÏØ0_177"/>
      <sheetName val="Master_data5"/>
      <sheetName val="[SHOPLIST_xls]/VWVU))tÏØ0_178"/>
      <sheetName val="[SHOPLIST_xls]/VWVU))tÏØ0_179"/>
      <sheetName val="[SHOPLIST_xls][SH6"/>
      <sheetName val="BOQ_1_925"/>
      <sheetName val="P1926-H2B_Pkg_2A&amp;2B6"/>
      <sheetName val="P1940-H2B_Pkg_1_Guestrooms6"/>
      <sheetName val="[SHOPLIST_xls]70_6"/>
      <sheetName val="Other_Cost_Norms5"/>
      <sheetName val="Basic_Rate5"/>
      <sheetName val="MASTER_RATE_ANALYSIS5"/>
      <sheetName val="P15_Cost_Implications5"/>
      <sheetName val="P15_uPVC_ducts-Rate_Summary5"/>
      <sheetName val="P13_uPVC_ducts5"/>
      <sheetName val="P13_Mass_Concrete5"/>
      <sheetName val="P13_Imported_Fill5"/>
      <sheetName val="P14_uPVC_ducts5"/>
      <sheetName val="P14_Mass_Concrete5"/>
      <sheetName val="P14_Imported_Fill5"/>
      <sheetName val="P14_Sand_bed_to_cable5"/>
      <sheetName val="P15_uPVC_ducts5"/>
      <sheetName val="Div_10-Specialities_5"/>
      <sheetName val="MALE_&amp;_FEMALE_5"/>
      <sheetName val="6_2_Floor_Finishes5"/>
      <sheetName val="BUAs_and_Sales_Forecast5"/>
      <sheetName val="Lagoons_Breakdown_Prices5"/>
      <sheetName val="Cover_HW_Z2_5"/>
      <sheetName val="TOTAL_WORK5"/>
      <sheetName val="part_35"/>
      <sheetName val="pile_Length_for_Easter_fence5"/>
      <sheetName val="_Estimate__5"/>
      <sheetName val="Equip_5"/>
      <sheetName val="Cumulative_Rail_5"/>
      <sheetName val="Data_5"/>
      <sheetName val="[SHOPLIST_xls]/VWVU))tÏØ0_180"/>
      <sheetName val="Staff_OLD_5"/>
      <sheetName val="Portfolio_List5"/>
      <sheetName val="Initial_Data5"/>
      <sheetName val="Package_Status5"/>
      <sheetName val="Appendix-A_-GRAND_SUMMARY5"/>
      <sheetName val="D9_(New_Rate)5"/>
      <sheetName val="Démol_5"/>
      <sheetName val="WATER_DUCT_-_IC_215"/>
      <sheetName val="Asset_Desc5"/>
      <sheetName val="[SHOPLIST_xls]70,/0s«i_x5"/>
      <sheetName val="Account_Codes5"/>
      <sheetName val="[SHOPLIST_xls]/VWVU))tÏØ0_181"/>
      <sheetName val="[SHOPLIST_xls]/VWVU))tÏØ0_182"/>
      <sheetName val="[SHOPLIST_xls]/VWVU))tÏØ0_183"/>
      <sheetName val="[SHOPLIST_xls]/VWVU))tÏØ0_184"/>
      <sheetName val="[SHOPLIST_xls]/VWVU))tÏØ0_185"/>
      <sheetName val="[SHOPLIST_xls]/VWVU))tÏØ0_186"/>
      <sheetName val="[SHOPLIST_xls]/VWVU))tÏØ0_187"/>
      <sheetName val="[SHOPLIST_xls]/VWVU))tÏØ0_188"/>
      <sheetName val="FLOOR_AND_CEILING3"/>
      <sheetName val="area_comp_2011_01_18_(2)3"/>
      <sheetName val="drop_down_lists3"/>
      <sheetName val="PH_53"/>
      <sheetName val="S-Curve_Update3"/>
      <sheetName val="[SHOPLIST_xls]70_x005f_x0000_,/0_x003"/>
      <sheetName val="Detail_Page3"/>
      <sheetName val="_SHOPLIST_xls__VWVU))tÏØ0__96"/>
      <sheetName val="_SHOPLIST_xls__VWVU))tÏØ0__97"/>
      <sheetName val="_SHOPLIST_xls__VWVU))tÏØ0__98"/>
      <sheetName val="_SHOPLIST_xls__SHOPLIST_xls__V3"/>
      <sheetName val="_SHOPLIST_xls__VWVU))tÏØ0__99"/>
      <sheetName val="_SHOPLIST_xls__VWVU))tÏØ0_100"/>
      <sheetName val="8_0_Programme3"/>
      <sheetName val="[SHOPLIST_xls][SHOPLIST_xls]760"/>
      <sheetName val="[SHOPLIST_xls][SHOPLIST_xls]761"/>
      <sheetName val="[SHOPLIST_xls][SHOPLIST_xls]762"/>
      <sheetName val="[SHOPLIST_xls][SHOPLIST_xls]763"/>
      <sheetName val="[SHOPLIST_xls][SHOPLIST_xls]764"/>
      <sheetName val="[SHOPLIST_xls][SHOPLIST_xls]765"/>
      <sheetName val="[SHOPLIST_xls][SHOPLIST_xls]766"/>
      <sheetName val="[SHOPLIST_xls][SHOPLIST_xls]767"/>
      <sheetName val="[SHOPLIST_xls][SHOPLIST_xls]768"/>
      <sheetName val="Utility Summary"/>
      <sheetName val="eval"/>
      <sheetName val=" Est "/>
      <sheetName val="calcul"/>
      <sheetName val="Cost_Any."/>
      <sheetName val="CAUSTIC"/>
      <sheetName val="12. Ins &amp; Bonds"/>
      <sheetName val="3. Staff Facilities"/>
      <sheetName val="11. Clients Requirements"/>
      <sheetName val="Legal Risk Analysis"/>
      <sheetName val="pri-com"/>
      <sheetName val="Detail In Door Stad"/>
      <sheetName val="8. Cover"/>
      <sheetName val="Cost_Rates"/>
      <sheetName val="Qty_SR"/>
      <sheetName val="EW_SR"/>
      <sheetName val="[SHOPLIST_xls]70,/0s«iÆøí¬i61"/>
      <sheetName val="[SHOPLIST_xls]/VW18"/>
      <sheetName val="[SHOPLIST_xls]70,/0s«iÆøí¬i71"/>
      <sheetName val="[SHOPLIST_xls]/VW21"/>
      <sheetName val="[SHOPLIST_xls]70,/0s«_iÆø_í¬_18"/>
      <sheetName val="[SHOPLIST_xls]70?,/0?s«i?Æøí¬18"/>
      <sheetName val="[SHOPLIST_xls]70,/0s«_iÆø_í¬_19"/>
      <sheetName val="[SHOPLIST_xls]70?,/0?s«i?Æøí¬19"/>
      <sheetName val="[SHOPLIST_xls]70,/0s«iÆøí¬i81"/>
      <sheetName val="[SHOPLIST_xls]/VW31"/>
      <sheetName val="[SHOPLIST_xls]70,/0s«_iÆø_í¬_20"/>
      <sheetName val="[SHOPLIST_xls]70?,/0?s«i?Æøí¬20"/>
      <sheetName val="[SHOPLIST_xls]70,/0s«iÆøí¬i131"/>
      <sheetName val="[SHOPLIST_xls]/VW81"/>
      <sheetName val="[SHOPLIST_xls]70,/0s«_iÆø_í¬_21"/>
      <sheetName val="[SHOPLIST_xls]70?,/0?s«i?Æøí¬21"/>
      <sheetName val="[SHOPLIST_xls]70,/0s«iÆøí¬i101"/>
      <sheetName val="[SHOPLIST_xls]/VW51"/>
      <sheetName val="[SHOPLIST_xls]70,/0s«_iÆø_í¬_22"/>
      <sheetName val="[SHOPLIST_xls]70?,/0?s«i?Æøí¬22"/>
      <sheetName val="[SHOPLIST_xls]70,/0s«iÆøí¬i91"/>
      <sheetName val="[SHOPLIST_xls]/VW41"/>
      <sheetName val="[SHOPLIST_xls]70,/0s«_iÆø_í¬_23"/>
      <sheetName val="[SHOPLIST_xls]70?,/0?s«i?Æøí¬23"/>
      <sheetName val="[SHOPLIST_xls]70,/0s«iÆøí¬i121"/>
      <sheetName val="[SHOPLIST_xls]/VW71"/>
      <sheetName val="[SHOPLIST_xls]70,/0s«_iÆø_í¬_24"/>
      <sheetName val="[SHOPLIST_xls]70?,/0?s«i?Æøí¬24"/>
      <sheetName val="[SHOPLIST_xls]70,/0s«iÆøí¬i111"/>
      <sheetName val="[SHOPLIST_xls]/VW61"/>
      <sheetName val="[SHOPLIST_xls]70,/0s«_iÆø_í¬_25"/>
      <sheetName val="[SHOPLIST_xls]70?,/0?s«i?Æøí¬25"/>
      <sheetName val="[SHOPLIST_xls]70,/0s«iÆøí¬i141"/>
      <sheetName val="[SHOPLIST_xls]/VW91"/>
      <sheetName val="[SHOPLIST_xls]70,/0s«_iÆø_í¬_26"/>
      <sheetName val="[SHOPLIST_xls]70?,/0?s«i?Æøí¬26"/>
      <sheetName val="[SHOPLIST_xls]70,/0s«iÆøí¬i151"/>
      <sheetName val="[SHOPLIST_xls]/VW101"/>
      <sheetName val="[SHOPLIST_xls]70,/0s«_iÆø_í¬_27"/>
      <sheetName val="[SHOPLIST_xls]70?,/0?s«i?Æøí¬27"/>
      <sheetName val="Front Sheet"/>
      <sheetName val="Indirect Costs"/>
      <sheetName val="CRUDE-D"/>
      <sheetName val="POSTLPG"/>
      <sheetName val="S'PORE-D"/>
      <sheetName val="POSTF1"/>
      <sheetName val="POSTHD1"/>
      <sheetName val="PO97(02)"/>
      <sheetName val="[SHOPLIST_xls]/VW3"/>
      <sheetName val="P-Ins_&amp;_Bonds4"/>
      <sheetName val="Admin_TAKE_OFF1"/>
      <sheetName val="Admin_TAKE_OFF"/>
      <sheetName val="[SHOPLIST_xls]/VW2"/>
      <sheetName val="P-Ins_&amp;_Bonds3"/>
      <sheetName val="Assmpns"/>
      <sheetName val="Drop_Down_Data6"/>
      <sheetName val="Rules_6"/>
      <sheetName val="L3-WBS_Mapping6"/>
      <sheetName val="Update_list6"/>
      <sheetName val="Sinh_Nam_systems6"/>
      <sheetName val="DIE_profile6"/>
      <sheetName val="Import_tax6"/>
      <sheetName val="TONG_HOP_VL-NC6"/>
      <sheetName val="TONGKE3p_6"/>
      <sheetName val="TH_VL,_NC,_DDHT_Thanhphuoc6"/>
      <sheetName val="DON_GIA6"/>
      <sheetName val="CHITIET_VL-NC6"/>
      <sheetName val="TH_kinh_phi6"/>
      <sheetName val="KLDT_DIEN6"/>
      <sheetName val="Dinh_muc_CP_KTCB_khac6"/>
      <sheetName val="quotation_6"/>
      <sheetName val="Bill_5_-_Carpark6"/>
      <sheetName val="BOQ_-_summary__36"/>
      <sheetName val="NKSC_thue6"/>
      <sheetName val="05__Data_Cash_Flow6"/>
      <sheetName val="MTO_REV_2(ARMOR)6"/>
      <sheetName val="BAFO_CCL_Submission6"/>
      <sheetName val="P-Ins_&amp;_Bonds5"/>
      <sheetName val="[SHOPLIST_xls]/VW4"/>
      <sheetName val="Admin_TAKE_OFF2"/>
      <sheetName val="[SHOPLIST_xls][SHOPLIST_xls]769"/>
      <sheetName val="[SHOPLIST_xls][SHOPLIST_xls]770"/>
      <sheetName val="[SHOPLIST_xls][SHOPLIST_xls]771"/>
      <sheetName val="[SHOPLIST_xls][SHOPLIST_xls]772"/>
      <sheetName val="[SHOPLIST_xls][SHOPLIST_xls]773"/>
      <sheetName val="[SHOPLIST_xls][SHOPLIST_xls]774"/>
      <sheetName val="[SHOPLIST_xls][SHOPLIST_xls]287"/>
      <sheetName val="[SHOPLIST_xls][SHOPLIST_xls]288"/>
      <sheetName val="[SHOPLIST_xls][SHOPLIST_xls]289"/>
      <sheetName val="[SHOPLIST_xls][SHOPLIST_xls]290"/>
      <sheetName val="[SHOPLIST_xls][SHOPLIST_xls]291"/>
      <sheetName val="[SHOPLIST_xls][SHOPLIST_xls]292"/>
      <sheetName val="[SHOPLIST_xls][SHOPLIST_xls]293"/>
      <sheetName val="[SHOPLIST_xls][SHOPLIST_xls]294"/>
      <sheetName val="[SHOPLIST_xls][SHOPLIST_xls]295"/>
      <sheetName val="[SHOPLIST_xls][SHOPLIST_xls]296"/>
      <sheetName val="[SHOPLIST_xls][SHOPLIST_xls]297"/>
      <sheetName val="[SHOPLIST_xls][SHOPLIST_xls]298"/>
      <sheetName val="[SHOPLIST_xls][SHOPLIST_xls]299"/>
      <sheetName val="[SHOPLIST_xls][SHOPLIST_xls]300"/>
      <sheetName val="[SHOPLIST_xls][SHOPLIST_xls]301"/>
      <sheetName val="[SHOPLIST_xls][SHOPLIST_xls]302"/>
      <sheetName val="[SHOPLIST_xls][SHOPLIST_xls]303"/>
      <sheetName val="[SHOPLIST_xls][SHOPLIST_xls]304"/>
      <sheetName val="[SHOPLIST_xls][SHOPLIST_xls]305"/>
      <sheetName val="[SHOPLIST_xls][SHOPLIST_xls]306"/>
      <sheetName val="[SHOPLIST_xls][SHOPLIST_xls]307"/>
      <sheetName val="[SHOPLIST_xls][SHOPLIST_xls]308"/>
      <sheetName val="[SHOPLIST_xls][SHOPLIST_xls]309"/>
      <sheetName val="[SHOPLIST_xls][SHOPLIST_xls]310"/>
      <sheetName val="[SHOPLIST_xls][SHOPLIST_xls]311"/>
      <sheetName val="[SHOPLIST_xls][SHOPLIST_xls]312"/>
      <sheetName val="[SHOPLIST_xls][SHOPLIST_xls]313"/>
      <sheetName val="[SHOPLIST_xls][SHOPLIST_xls]314"/>
      <sheetName val="[SHOPLIST_xls][SHOPLIST_xls]315"/>
      <sheetName val="[SHOPLIST_xls][SHOPLIST_xls]316"/>
      <sheetName val="[SHOPLIST_xls][SHOPLIST_xls]317"/>
      <sheetName val="[SHOPLIST_xls][SHOPLIST_xls]318"/>
      <sheetName val="[SHOPLIST_xls][SHOPLIST_xls]319"/>
      <sheetName val="[SHOPLIST_xls][SHOPLIST_xls]320"/>
      <sheetName val="[SHOPLIST_xls][SHOPLIST_xls]321"/>
      <sheetName val="[SHOPLIST_xls][SHOPLIST_xls]322"/>
      <sheetName val="[SHOPLIST_xls][SHOPLIST_xls]323"/>
      <sheetName val="[SHOPLIST_xls][SHOPLIST_xls]324"/>
      <sheetName val="[SHOPLIST_xls][SHOPLIST_xls]325"/>
      <sheetName val="[SHOPLIST_xls][SHOPLIST_xls]326"/>
      <sheetName val="[SHOPLIST_xls][SHOPLIST_xls]327"/>
      <sheetName val="[SHOPLIST_xls][SHOPLIST_xls]328"/>
      <sheetName val="[SHOPLIST_xls][SHOPLIST_xls]329"/>
      <sheetName val="[SHOPLIST_xls][SHOPLIST_xls]330"/>
      <sheetName val="[SHOPLIST_xls][SHOPLIST_xls]331"/>
      <sheetName val="[SHOPLIST_xls][SHOPLIST_xls]332"/>
      <sheetName val="[SHOPLIST_xls][SHOPLIST_xls]333"/>
      <sheetName val="[SHOPLIST_xls][SHOPLIST_xls]334"/>
      <sheetName val="[SHOPLIST_xls][SHOPLIST_xls]335"/>
      <sheetName val="[SHOPLIST_xls][SHOPLIST_xls]336"/>
      <sheetName val="[SHOPLIST_xls][SHOPLIST_xls]337"/>
      <sheetName val="[SHOPLIST_xls][SHOPLIST_xls]338"/>
      <sheetName val="[SHOPLIST_xls][SHOPLIST_xls]339"/>
      <sheetName val="[SHOPLIST_xls][SHOPLIST_xls]340"/>
      <sheetName val="[SHOPLIST_xls][SHOPLIST_xls]775"/>
      <sheetName val="[SHOPLIST_xls][SHOPLIST_xls]341"/>
      <sheetName val="[SHOPLIST_xls][SHOPLIST_xls]342"/>
      <sheetName val="[SHOPLIST_xls][SHOPLIST_xls]776"/>
      <sheetName val="[SHOPLIST_xls]/VWVU))3"/>
      <sheetName val="[SHOPLIST_xls][SHOPLIST_xls]343"/>
      <sheetName val="[SHOPLIST_xls][SHOPLIST_xls]344"/>
      <sheetName val="[SHOPLIST_xls][SHOPLIST_xls]345"/>
      <sheetName val="[SHOPLIST_xls][SHOPLIST_xls]346"/>
      <sheetName val="[SHOPLIST_xls][SHOPLIST_xls]347"/>
      <sheetName val="[SHOPLIST_xls][SHOPLIST_xls]348"/>
      <sheetName val="[SHOPLIST_xls][SHOPLIST_xls]349"/>
      <sheetName val="[SHOPLIST_xls][SHOPLIST_xls]350"/>
      <sheetName val="EATON_SUMMARY2"/>
      <sheetName val="Outline_Cost_-_Five_star_Hotel2"/>
      <sheetName val="Schedules_PL1"/>
      <sheetName val="Schedules_BS1"/>
      <sheetName val="Drop_Down_Data7"/>
      <sheetName val="Rules_7"/>
      <sheetName val="L3-WBS_Mapping7"/>
      <sheetName val="[SHOPLIST_xls][SHOPLIST_xls]777"/>
      <sheetName val="[SHOPLIST_xls]70,/0s«iÆøí¬i25"/>
      <sheetName val="[SHOPLIST_xls][SHOPLIST_xls]778"/>
      <sheetName val="[SHOPLIST_xls][SHOPLIST_xls]779"/>
      <sheetName val="Update_list7"/>
      <sheetName val="Sinh_Nam_systems7"/>
      <sheetName val="DIE_profile7"/>
      <sheetName val="Import_tax7"/>
      <sheetName val="TONG_HOP_VL-NC7"/>
      <sheetName val="TONGKE3p_7"/>
      <sheetName val="TH_VL,_NC,_DDHT_Thanhphuoc7"/>
      <sheetName val="DON_GIA7"/>
      <sheetName val="CHITIET_VL-NC7"/>
      <sheetName val="TH_kinh_phi7"/>
      <sheetName val="KLDT_DIEN7"/>
      <sheetName val="Dinh_muc_CP_KTCB_khac7"/>
      <sheetName val="quotation_7"/>
      <sheetName val="Bill_5_-_Carpark7"/>
      <sheetName val="BOQ_-_summary__37"/>
      <sheetName val="NKSC_thue7"/>
      <sheetName val="05__Data_Cash_Flow7"/>
      <sheetName val="MTO_REV_2(ARMOR)7"/>
      <sheetName val="BAFO_CCL_Submission7"/>
      <sheetName val="MASTER_RATE_ANALYSIS6"/>
      <sheetName val="Basic_Rate6"/>
      <sheetName val="P-Ins_&amp;_Bonds6"/>
      <sheetName val="[SHOPLIST_xls]/VW5"/>
      <sheetName val="Admin_TAKE_OFF3"/>
      <sheetName val="Drop_down3"/>
      <sheetName val="[SHOPLIST_xls][SHOPLIST_xls]780"/>
      <sheetName val="[SHOPLIST_xls][SHOPLIST_xls]351"/>
      <sheetName val="[SHOPLIST_xls][SHOPLIST_xls]781"/>
      <sheetName val="[SHOPLIST_xls][SHOPLIST_xls]352"/>
      <sheetName val="[SHOPLIST_xls][SHOPLIST_xls]353"/>
      <sheetName val="[SHOPLIST_xls][SHOPLIST_xls]354"/>
      <sheetName val="[SHOPLIST_xls][SHOPLIST_xls]355"/>
      <sheetName val="[SHOPLIST_xls][SHOPLIST_xls]356"/>
      <sheetName val="[SHOPLIST_xls][SHOPLIST_xls]782"/>
      <sheetName val="[SHOPLIST_xls][SHOPLIST_xls]783"/>
      <sheetName val="[SHOPLIST_xls][SHOPLIST_xls]784"/>
      <sheetName val="[SHOPLIST_xls][SHOPLIST_xls]785"/>
      <sheetName val="[SHOPLIST_xls][SHOPLIST_xls]786"/>
      <sheetName val="[SHOPLIST_xls][SHOPLIST_xls]787"/>
      <sheetName val="[SHOPLIST_xls][SHOPLIST_xls]788"/>
      <sheetName val="[SHOPLIST_xls][SHOPLIST_xls]789"/>
      <sheetName val="[SHOPLIST_xls][SHOPLIST_xls]357"/>
      <sheetName val="[SHOPLIST_xls][SHOPLIST_xls]790"/>
      <sheetName val="[SHOPLIST_xls][SHOPLIST_xls]791"/>
      <sheetName val="[SHOPLIST_xls][SHOPLIST_xls]358"/>
      <sheetName val="[SHOPLIST_xls][SHOPLIST_xls]359"/>
      <sheetName val="[SHOPLIST_xls][SHOPLIST_xls]360"/>
      <sheetName val="[SHOPLIST_xls][SHOPLIST_xls]361"/>
      <sheetName val="[SHOPLIST_xls][SHOPLIST_xls]792"/>
      <sheetName val="[SHOPLIST_xls][SHOPLIST_xls]362"/>
      <sheetName val="[SHOPLIST_xls][SHOPLIST_xls]363"/>
      <sheetName val="[SHOPLIST_xls][SHOPLIST_xls]364"/>
      <sheetName val="[SHOPLIST_xls][SHOPLIST_xls]365"/>
      <sheetName val="[SHOPLIST_xls][SHOPLIST_xls]366"/>
      <sheetName val="[SHOPLIST_xls][SHOPLIST_xls]367"/>
      <sheetName val="[SHOPLIST_xls][SHOPLIST_xls]368"/>
      <sheetName val="[SHOPLIST_xls][SHOPLIST_xls]369"/>
      <sheetName val="[SHOPLIST_xls][SHOPLIST_xls]370"/>
      <sheetName val="[SHOPLIST_xls][SHOPLIST_xls]371"/>
      <sheetName val="[SHOPLIST_xls][SHOPLIST_xls]372"/>
      <sheetName val="[SHOPLIST_xls][SHOPLIST_xls]373"/>
      <sheetName val="[SHOPLIST_xls][SHOPLIST_xls]374"/>
      <sheetName val="[SHOPLIST_xls][SHOPLIST_xls]375"/>
      <sheetName val="[SHOPLIST_xls][SHOPLIST_xls]376"/>
      <sheetName val="[SHOPLIST_xls][SHOPLIST_xls]377"/>
      <sheetName val="[SHOPLIST_xls][SHOPLIST_xls]378"/>
      <sheetName val="[SHOPLIST_xls][SHOPLIST_xls]379"/>
      <sheetName val="[SHOPLIST_xls][SHOPLIST_xls]380"/>
      <sheetName val="[SHOPLIST_xls][SHOPLIST_xls]381"/>
      <sheetName val="[SHOPLIST_xls][SHOPLIST_xls]382"/>
      <sheetName val="[SHOPLIST_xls][SHOPLIST_xls]383"/>
      <sheetName val="[SHOPLIST_xls][SHOPLIST_xls]384"/>
      <sheetName val="[SHOPLIST_xls][SHOPLIST_xls]385"/>
      <sheetName val="[SHOPLIST_xls][SHOPLIST_xls]386"/>
      <sheetName val="[SHOPLIST_xls][SHOPLIST_xls]387"/>
      <sheetName val="[SHOPLIST_xls][SHOPLIST_xls]388"/>
      <sheetName val="[SHOPLIST_xls][SHOPLIST_xls]389"/>
      <sheetName val="[SHOPLIST_xls][SHOPLIST_xls]390"/>
      <sheetName val="[SHOPLIST_xls][SHOPLIST_xls]391"/>
      <sheetName val="[SHOPLIST_xls][SHOPLIST_xls]392"/>
      <sheetName val="[SHOPLIST_xls][SHOPLIST_xls]393"/>
      <sheetName val="[SHOPLIST_xls][SHOPLIST_xls]394"/>
      <sheetName val="[SHOPLIST_xls][SHOPLIST_xls]395"/>
      <sheetName val="[SHOPLIST_xls][SHOPLIST_xls]396"/>
      <sheetName val="[SHOPLIST_xls][SHOPLIST_xls]397"/>
      <sheetName val="[SHOPLIST_xls][SHOPLIST_xls]398"/>
      <sheetName val="[SHOPLIST_xls][SHOPLIST_xls]399"/>
      <sheetName val="[SHOPLIST_xls][SHOPLIST_xls]400"/>
      <sheetName val="[SHOPLIST_xls][SHOPLIST_xls]401"/>
      <sheetName val="[SHOPLIST_xls][SHOPLIST_xls]402"/>
      <sheetName val="[SHOPLIST_xls][SHOPLIST_xls]403"/>
      <sheetName val="[SHOPLIST_xls][SHOPLIST_xls]404"/>
      <sheetName val="[SHOPLIST_xls][SHOPLIST_xls]405"/>
      <sheetName val="[SHOPLIST_xls][SHOPLIST_xls]406"/>
      <sheetName val="[SHOPLIST_xls][SHOPLIST_xls]407"/>
      <sheetName val="[SHOPLIST_xls][SHOPLIST_xls]408"/>
      <sheetName val="[SHOPLIST_xls][SHOPLIST_xls]409"/>
      <sheetName val="[SHOPLIST_xls][SHOPLIST_xls]410"/>
      <sheetName val="[SHOPLIST_xls][SHOPLIST_xls]411"/>
      <sheetName val="[SHOPLIST_xls][SHOPLIST_xls]412"/>
      <sheetName val="[SHOPLIST_xls][SHOPLIST_xls]413"/>
      <sheetName val="[SHOPLIST_xls][SHOPLIST_xls]414"/>
      <sheetName val="[SHOPLIST_xls][SHOPLIST_xls]415"/>
      <sheetName val="[SHOPLIST_xls][SHOPLIST_xls]416"/>
      <sheetName val="[SHOPLIST_xls][SHOPLIST_xls]417"/>
      <sheetName val="[SHOPLIST_xls][SHOPLIST_xls]418"/>
      <sheetName val="[SHOPLIST_xls][SHOPLIST_xls]419"/>
      <sheetName val="[SHOPLIST_xls][SHOPLIST_xls]420"/>
      <sheetName val="[SHOPLIST_xls][SHOPLIST_xls]421"/>
      <sheetName val="[SHOPLIST_xls][SHOPLIST_xls]422"/>
      <sheetName val="[SHOPLIST_xls][SHOPLIST_xls]423"/>
      <sheetName val="[SHOPLIST_xls][SHOPLIST_xls]424"/>
      <sheetName val="[SHOPLIST_xls][SHOPLIST_xls]425"/>
      <sheetName val="[SHOPLIST_xls][SHOPLIST_xls]426"/>
      <sheetName val="[SHOPLIST_xls][SHOPLIST_xls]427"/>
      <sheetName val="[SHOPLIST_xls][SHOPLIST_xls]428"/>
      <sheetName val="[SHOPLIST_xls][SHOPLIST_xls]429"/>
      <sheetName val="[SHOPLIST_xls][SHOPLIST_xls]430"/>
      <sheetName val="[SHOPLIST_xls][SHOPLIST_xls]431"/>
      <sheetName val="[SHOPLIST_xls][SHOPLIST_xls]432"/>
      <sheetName val="[SHOPLIST_xls][SHOPLIST_xls]433"/>
      <sheetName val="[SHOPLIST_xls][SHOPLIST_xls]434"/>
      <sheetName val="[SHOPLIST_xls][SHOPLIST_xls]435"/>
      <sheetName val="[SHOPLIST_xls][SHOPLIST_xls]436"/>
      <sheetName val="[SHOPLIST_xls][SHOPLIST_xls]437"/>
      <sheetName val="[SHOPLIST_xls][SHOPLIST_xls]438"/>
      <sheetName val="[SHOPLIST_xls][SHOPLIST_xls]439"/>
      <sheetName val="[SHOPLIST_xls][SHOPLIST_xls]440"/>
      <sheetName val="[SHOPLIST_xls][SHOPLIST_xls]441"/>
      <sheetName val="[SHOPLIST_xls][SHOPLIST_xls]442"/>
      <sheetName val="[SHOPLIST_xls][SHOPLIST_xls]443"/>
      <sheetName val="[SHOPLIST_xls][SHOPLIST_xls]444"/>
      <sheetName val="[SHOPLIST_xls][SHOPLIST_xls]445"/>
      <sheetName val="[SHOPLIST_xls][SHOPLIST_xls]446"/>
      <sheetName val="[SHOPLIST_xls][SHOPLIST_xls]447"/>
      <sheetName val="[SHOPLIST_xls][SHOPLIST_xls]448"/>
      <sheetName val="[SHOPLIST_xls][SHOPLIST_xls]449"/>
      <sheetName val="[SHOPLIST_xls][SHOPLIST_xls]450"/>
      <sheetName val="[SHOPLIST_xls][SHOPLIST_xls]451"/>
      <sheetName val="[SHOPLIST_xls][SHOPLIST_xls]452"/>
      <sheetName val="[SHOPLIST_xls][SHOPLIST_xls]453"/>
      <sheetName val="[SHOPLIST_xls][SHOPLIST_xls]454"/>
      <sheetName val="[SHOPLIST_xls][SHOPLIST_xls]455"/>
      <sheetName val="[SHOPLIST_xls][SHOPLIST_xls]456"/>
      <sheetName val="[SHOPLIST_xls][SHOPLIST_xls]457"/>
      <sheetName val="[SHOPLIST_xls][SHOPLIST_xls]458"/>
      <sheetName val="[SHOPLIST_xls][SHOPLIST_xls]459"/>
      <sheetName val="[SHOPLIST_xls][SHOPLIST_xls]460"/>
      <sheetName val="[SHOPLIST_xls][SHOPLIST_xls]461"/>
      <sheetName val="[SHOPLIST_xls][SHOPLIST_xls]462"/>
      <sheetName val="[SHOPLIST_xls][SHOPLIST_xls]793"/>
      <sheetName val="[SHOPLIST_xls][SHOPLIST_xls]463"/>
      <sheetName val="[SHOPLIST_xls][SHOPLIST_xls]464"/>
      <sheetName val="[SHOPLIST_xls]70,/0s«iÆøí¬i112"/>
      <sheetName val="[SHOPLIST_xls]70,/0s«_iÆø_í¬4"/>
      <sheetName val="[SHOPLIST_xls]70,/0s«iÆøí¬i26"/>
      <sheetName val="[SHOPLIST_xls]70,/0s«iÆøí¬i34"/>
      <sheetName val="[SHOPLIST_xls][SHOPLIST_xls]794"/>
      <sheetName val="[SHOPLIST_xls]/VWVU))4"/>
      <sheetName val="VESSELS_3"/>
      <sheetName val="[SHOPLIST_xls][SHOPLIST_xls]465"/>
      <sheetName val="[SHOPLIST_xls][SHOPLIST_xls]466"/>
      <sheetName val="[SHOPLIST_xls][SHOPLIST_xls]467"/>
      <sheetName val="[SHOPLIST_xls][SHOPLIST_xls]468"/>
      <sheetName val="[SHOPLIST_xls][SHOPLIST_xls]469"/>
      <sheetName val="[SHOPLIST_xls][SHOPLIST_xls]470"/>
      <sheetName val="[SHOPLIST_xls][SHOPLIST_xls]471"/>
      <sheetName val="[SHOPLIST_xls][SHOPLIST_xls]472"/>
      <sheetName val="EATON_SUMMARY3"/>
      <sheetName val="Outline_Cost_-_Five_star_Hotel3"/>
      <sheetName val="Schedules_PL2"/>
      <sheetName val="Schedules_BS2"/>
      <sheetName val="cables"/>
      <sheetName val="1. Scenario Manager"/>
      <sheetName val="[SHOPLIST.xls]_SHOPLIST_xl_1080"/>
      <sheetName val="[SHOPLIST.xls]_SHOPLIST_xl_1081"/>
      <sheetName val="[SHOPLIST.xls]_SHOPLIST_xl_1082"/>
      <sheetName val="[SHOPLIST.xls]_SHOPLIST_xl_1083"/>
      <sheetName val="[SHOPLIST.xls]_SHOPLIST_xl_1084"/>
      <sheetName val="[SHOPLIST.xls]_SHOPLIST_xl_1085"/>
      <sheetName val="[SHOPLIST.xls]_SHOPLIST_xl_1086"/>
      <sheetName val="[SHOPLIST.xls]_SHOPLIST_xl_1087"/>
      <sheetName val="[SHOPLIST.xls]_SHOPLIST_xl_1088"/>
      <sheetName val="[SHOPLIST.xls]_SHOPLIST_xl_1089"/>
      <sheetName val="[SHOPLIST.xls]_SHOPLIST_xl_1090"/>
      <sheetName val="[SHOPLIST.xls]_SHOPLIST_xl_1091"/>
      <sheetName val="[SHOPLIST.xls]_SHOPLIST_xl_1092"/>
      <sheetName val="[SHOPLIST.xls]_SHOPLIST_xl_1093"/>
      <sheetName val="[SHOPLIST.xls]_SHOPLIST_xl_1094"/>
      <sheetName val="[SHOPLIST.xls]_SHOPLIST_xl_1095"/>
      <sheetName val="[SHOPLIST.xls]_SHOPLIST_xl_1096"/>
      <sheetName val="[SHOPLIST.xls]_SHOPLIST_xl_1097"/>
      <sheetName val="[SHOPLIST.xls]_SHOPLIST_xl_1098"/>
      <sheetName val="[SHOPLIST.xls]_SHOPLIST_xl_1099"/>
      <sheetName val="[SHOPLIST.xls]_SHOPLIST_xl_1100"/>
      <sheetName val="[SHOPLIST.xls]_SHOPLIST_xl_1101"/>
      <sheetName val="[SHOPLIST.xls]_SHOPLIST_xl_1102"/>
      <sheetName val="[SHOPLIST.xls]_SHOPLIST_xl_1103"/>
      <sheetName val="[SHOPLIST.xls]_SHOPLIST_xl_1104"/>
      <sheetName val="[SHOPLIST.xls]_SHOPLIST_xl_1105"/>
      <sheetName val="[SHOPLIST.xls]_SHOPLIST_xl_1106"/>
      <sheetName val="[SHOPLIST.xls]_SHOPLIST_xl_1107"/>
      <sheetName val="[SHOPLIST.xls]_SHOPLIST_xl_1108"/>
      <sheetName val="[SHOPLIST.xls]_SHOPLIST_xl_1109"/>
      <sheetName val="[SHOPLIST.xls]_SHOPLIST_xl_1110"/>
      <sheetName val="[SHOPLIST.xls]_SHOPLIST_xl_1111"/>
      <sheetName val="[SHOPLIST.xls]_SHOPLIST_xl_1112"/>
      <sheetName val="[SHOPLIST.xls]_SHOPLIST_xl_1113"/>
      <sheetName val="[SHOPLIST.xls]_SHOPLIST_xl_1114"/>
      <sheetName val="[SHOPLIST.xls]_SHOPLIST_xl_1115"/>
      <sheetName val="[SHOPLIST.xls]_SHOPLIST_xl_1116"/>
      <sheetName val="[SHOPLIST.xls]_SHOPLIST_xl_1117"/>
      <sheetName val="[SHOPLIST.xls]_SHOPLIST_xl_1118"/>
      <sheetName val="[SHOPLIST.xls]_SHOPLIST_xl_1119"/>
      <sheetName val="[SHOPLIST.xls]_SHOPLIST_xl_1120"/>
      <sheetName val="[SHOPLIST.xls]_SHOPLIST_xl_1121"/>
      <sheetName val="[SHOPLIST.xls]_SHOPLIST_xl_1122"/>
      <sheetName val="[SHOPLIST.xls]_SHOPLIST_xl_1123"/>
      <sheetName val="[SHOPLIST.xls]_SHOPLIST_xl_1124"/>
      <sheetName val="[SHOPLIST.xls]_SHOPLIST_xl_1125"/>
      <sheetName val="[SHOPLIST.xls]_SHOPLIST_xl_1126"/>
      <sheetName val="[SHOPLIST.xls]_SHOPLIST_xl_1127"/>
      <sheetName val="[SHOPLIST.xls]_SHOPLIST_xl_1128"/>
      <sheetName val="[SHOPLIST.xls]_SHOPLIST_xl_1129"/>
      <sheetName val="[SHOPLIST.xls]_SHOPLIST_xl_1130"/>
      <sheetName val="[SHOPLIST.xls]_SHOPLIST_xl_1131"/>
      <sheetName val="[SHOPLIST.xls]_SHOPLIST_xl_1132"/>
      <sheetName val="[SHOPLIST.xls]_SHOPLIST_xl_1133"/>
      <sheetName val="[SHOPLIST.xls]_SHOPLIST_xl_1134"/>
      <sheetName val="[SHOPLIST.xls]_SHOPLIST_xl_1135"/>
      <sheetName val="[SHOPLIST.xls]_SHOPLIST_xl_1136"/>
      <sheetName val="[SHOPLIST.xls]_SHOPLIST_xl_1137"/>
      <sheetName val="[SHOPLIST.xls]_SHOPLIST_xl_1138"/>
      <sheetName val="[SHOPLIST.xls]_SHOPLIST_xl_1139"/>
      <sheetName val="[SHOPLIST.xls]_SHOPLIST_xl_1140"/>
      <sheetName val="[SHOPLIST.xls]_SHOPLIST_xl_1141"/>
      <sheetName val="EST"/>
      <sheetName val="14267"/>
      <sheetName val="VD-CALC"/>
      <sheetName val="内訳書"/>
      <sheetName val="[SHOPLIST.xls]_VW__VU________20"/>
      <sheetName val="[SHOPLIST.xls]_VW__VU________21"/>
      <sheetName val="[SHOPLIST.xls]70_x005f_x0000___0_x_11"/>
      <sheetName val="[SHOPLIST.xls]70___0_s__i____30"/>
      <sheetName val="[SHOPLIST.xls]70___0_s__i____31"/>
      <sheetName val="[SHOPLIST.xls]70_x005f_x005f_x005f_x0000__9"/>
      <sheetName val="5.1-AB"/>
      <sheetName val="[SHOPLIST.xls]70_x005f_x005f_x005f_x0000_10"/>
      <sheetName val="[SHOPLIST.xls]70___0_s__i____32"/>
      <sheetName val="[SHOPLIST.xls]_VW__VU________22"/>
      <sheetName val="[SHOPLIST.xls]_VW__VU________23"/>
      <sheetName val="[SHOPLIST.xls]70_x005f_x0000___0_x_12"/>
      <sheetName val="[SHOPLIST.xls]70___0_s__i____33"/>
      <sheetName val="[SHOPLIST.xls]70___0_s__i____34"/>
      <sheetName val="[SHOPLIST.xls]70___0_s__i____35"/>
      <sheetName val="[SHOPLIST.xls]70_x005f_x005f_x005f_x0000_11"/>
      <sheetName val="70,/0s«iÆøí¬i20"/>
      <sheetName val="[SHOPLIST_xls]741"/>
      <sheetName val="[SHOPLIST_xls]742"/>
      <sheetName val="[SHOPLIST_xls]743"/>
      <sheetName val="/VWVU))tÏØ0_108"/>
      <sheetName val="/VWVU))tÏØ0_109"/>
      <sheetName val="/VWVU))tÏØ0_110"/>
      <sheetName val="/VWVU))tÏØ0_111"/>
      <sheetName val="/VWVU))tÏØ0_112"/>
      <sheetName val="/VWVU))tÏØ0_113"/>
      <sheetName val="/VWVU))tÏØ0_114"/>
      <sheetName val="/VWVU))tÏØ0_115"/>
      <sheetName val="/VWVU))tÏØ0_116"/>
      <sheetName val="/VWVU))tÏØ0_117"/>
      <sheetName val="70,/0s«iÆøí¬4"/>
      <sheetName val="[SH4"/>
      <sheetName val="70_4"/>
      <sheetName val="/VW3"/>
      <sheetName val="/VWVU))tÏØ0_118"/>
      <sheetName val="/VWVU))tÏØ0_119"/>
      <sheetName val="/VWVU))tÏØ0_120"/>
      <sheetName val="70,/0s«i_x3"/>
      <sheetName val="70_x005f_x0000_,/0_x001"/>
      <sheetName val="/VWVU))tÏØ0_121"/>
      <sheetName val="/VWVU))tÏØ0_122"/>
      <sheetName val="/VWVU))tÏØ0_123"/>
      <sheetName val="/VWVU))tÏØ0_124"/>
      <sheetName val="/VWVU))tÏØ0_125"/>
      <sheetName val="/VWVU))tÏØ0_126"/>
      <sheetName val="/VWVU))tÏØ0_127"/>
      <sheetName val="/VWVU))tÏØ0_128"/>
      <sheetName val="70___0_s__i_____1"/>
      <sheetName val="_VW__VU_________1"/>
      <sheetName val="[SHOPLIST_xls]744"/>
      <sheetName val="[SHOPLIST_xls]115"/>
      <sheetName val="[SHOPLIST_xls]745"/>
      <sheetName val="70_x005f_x0000___0_x0_1"/>
      <sheetName val="[SHOPLIST_xls]116"/>
      <sheetName val="[SHOPLIST_xls]117"/>
      <sheetName val="[SHOPLIST_xls]118"/>
      <sheetName val="[SHOPLIST_xls]119"/>
      <sheetName val="[SHOPLIST_xls]120"/>
      <sheetName val="[SHOPLIST_xls]746"/>
      <sheetName val="[SHOPLIST_xls]747"/>
      <sheetName val="[SHOPLIST_xls]748"/>
      <sheetName val="[SHOPLIST_xls]749"/>
      <sheetName val="[SHOPLIST_xls]750"/>
      <sheetName val="[SHOPLIST_xls]751"/>
      <sheetName val="[SHOPLIST_xls]752"/>
      <sheetName val="[SHOPLIST_xls]753"/>
      <sheetName val="[SHOPLIST_xls]121"/>
      <sheetName val="[SHOPLIST_xls]754"/>
      <sheetName val="[SHOPLIST_xls]755"/>
      <sheetName val="[SHOPLIST_xls]122"/>
      <sheetName val="[SHOPLIST_xls]123"/>
      <sheetName val="[SHOPLIST_xls]124"/>
      <sheetName val="[SHOPLIST_xls]125"/>
      <sheetName val="[SHOPLIST_xls]756"/>
      <sheetName val="[SHOPLIST_xls]126"/>
      <sheetName val="[SHOPLIST_xls]127"/>
      <sheetName val="[SHOPLIST_xls]128"/>
      <sheetName val="[SHOPLIST_xls]129"/>
      <sheetName val="[SHOPLIST_xls]130"/>
      <sheetName val="[SHOPLIST_xls]131"/>
      <sheetName val="[SHOPLIST_xls]132"/>
      <sheetName val="[SHOPLIST_xls]133"/>
      <sheetName val="[SHOPLIST_xls]134"/>
      <sheetName val="[SHOPLIST_xls]135"/>
      <sheetName val="[SHOPLIST_xls]136"/>
      <sheetName val="[SHOPLIST_xls]137"/>
      <sheetName val="[SHOPLIST_xls]138"/>
      <sheetName val="[SHOPLIST_xls]139"/>
      <sheetName val="[SHOPLIST_xls]140"/>
      <sheetName val="[SHOPLIST_xls]141"/>
      <sheetName val="[SHOPLIST_xls]142"/>
      <sheetName val="[SHOPLIST_xls]143"/>
      <sheetName val="[SHOPLIST_xls]144"/>
      <sheetName val="[SHOPLIST_xls]145"/>
      <sheetName val="[SHOPLIST_xls]146"/>
      <sheetName val="[SHOPLIST_xls]147"/>
      <sheetName val="[SHOPLIST_xls]148"/>
      <sheetName val="[SHOPLIST_xls]149"/>
      <sheetName val="[SHOPLIST_xls]150"/>
      <sheetName val="[SHOPLIST_xls]151"/>
      <sheetName val="[SHOPLIST_xls]152"/>
      <sheetName val="[SHOPLIST_xls]153"/>
      <sheetName val="[SHOPLIST_xls]154"/>
      <sheetName val="[SHOPLIST_xls]155"/>
      <sheetName val="[SHOPLIST_xls]156"/>
      <sheetName val="[SHOPLIST_xls]157"/>
      <sheetName val="[SHOPLIST_xls]158"/>
      <sheetName val="[SHOPLIST_xls]159"/>
      <sheetName val="[SHOPLIST_xls]160"/>
      <sheetName val="[SHOPLIST_xls]161"/>
      <sheetName val="[SHOPLIST_xls]162"/>
      <sheetName val="[SHOPLIST_xls]163"/>
      <sheetName val="[SHOPLIST_xls]164"/>
      <sheetName val="[SHOPLIST_xls]165"/>
      <sheetName val="[SHOPLIST_xls]166"/>
      <sheetName val="[SHOPLIST_xls]167"/>
      <sheetName val="[SHOPLIST_xls]168"/>
      <sheetName val="[SHOPLIST_xls]169"/>
      <sheetName val="[SHOPLIST_xls]170"/>
      <sheetName val="[SHOPLIST_xls]171"/>
      <sheetName val="[SHOPLIST_xls]172"/>
      <sheetName val="[SHOPLIST_xls]173"/>
      <sheetName val="[SHOPLIST_xls]174"/>
      <sheetName val="[SHOPLIST_xls]175"/>
      <sheetName val="[SHOPLIST_xls]176"/>
      <sheetName val="[SHOPLIST_xls]177"/>
      <sheetName val="[SHOPLIST_xls]178"/>
      <sheetName val="[SHOPLIST_xls]179"/>
      <sheetName val="[SHOPLIST_xls]180"/>
      <sheetName val="[SHOPLIST_xls]181"/>
      <sheetName val="[SHOPLIST_xls]182"/>
      <sheetName val="[SHOPLIST_xls]183"/>
      <sheetName val="[SHOPLIST_xls]184"/>
      <sheetName val="[SHOPLIST_xls]185"/>
      <sheetName val="[SHOPLIST_xls]186"/>
      <sheetName val="[SHOPLIST_xls]187"/>
      <sheetName val="[SHOPLIST_xls]188"/>
      <sheetName val="[SHOPLIST_xls]189"/>
      <sheetName val="[SHOPLIST_xls]190"/>
      <sheetName val="[SHOPLIST_xls]191"/>
      <sheetName val="[SHOPLIST_xls]192"/>
      <sheetName val="[SHOPLIST_xls]193"/>
      <sheetName val="[SHOPLIST_xls]194"/>
      <sheetName val="[SHOPLIST_xls]195"/>
      <sheetName val="[SHOPLIST_xls]196"/>
      <sheetName val="[SHOPLIST_xls]197"/>
      <sheetName val="[SHOPLIST_xls]198"/>
      <sheetName val="[SHOPLIST_xls]199"/>
      <sheetName val="[SHOPLIST_xls]200"/>
      <sheetName val="[SHOPLIST_xls]201"/>
      <sheetName val="[SHOPLIST_xls]202"/>
      <sheetName val="[SHOPLIST_xls]203"/>
      <sheetName val="[SHOPLIST_xls]204"/>
      <sheetName val="[SHOPLIST_xls]205"/>
      <sheetName val="[SHOPLIST_xls]206"/>
      <sheetName val="[SHOPLIST_xls]207"/>
      <sheetName val="[SHOPLIST_xls]208"/>
      <sheetName val="[SHOPLIST_xls]209"/>
      <sheetName val="[SHOPLIST_xls]210"/>
      <sheetName val="[SHOPLIST_xls]211"/>
      <sheetName val="[SHOPLIST_xls]212"/>
      <sheetName val="[SHOPLIST_xls]213"/>
      <sheetName val="[SHOPLIST_xls]214"/>
      <sheetName val="[SHOPLIST_xls]215"/>
      <sheetName val="[SHOPLIST_xls]216"/>
      <sheetName val="[SHOPLIST_xls]217"/>
      <sheetName val="[SHOPLIST_xls]218"/>
      <sheetName val="[SHOPLIST_xls]219"/>
      <sheetName val="[SHOPLIST_xls]220"/>
      <sheetName val="[SHOPLIST_xls]221"/>
      <sheetName val="[SHOPLIST_xls]222"/>
      <sheetName val="[SHOPLIST_xls]223"/>
      <sheetName val="[SHOPLIST_xls]224"/>
      <sheetName val="[SHOPLIST_xls]225"/>
      <sheetName val="[SHOPLIST_xls]226"/>
      <sheetName val="[SHOPLIST_xls]757"/>
      <sheetName val="[SHOPLIST_xls]227"/>
      <sheetName val="[SHOPLIST_xls]228"/>
      <sheetName val="70,/0s«iÆøí¬i110"/>
      <sheetName val="70,/0s«_iÆø_í¬2"/>
      <sheetName val="70,/0s«iÆøí¬i22"/>
      <sheetName val="70,/0s«iÆøí¬i32"/>
      <sheetName val="[SHOPLIST_xls]758"/>
      <sheetName val="/VWVU))2"/>
      <sheetName val="70_x005f_x005f_x005f_x0000__1"/>
      <sheetName val="/VW1"/>
      <sheetName val="70,/0s«i_x1"/>
      <sheetName val="[SHOPLIST_xls]7_1"/>
      <sheetName val="[SHOPLIST_xls]__1"/>
      <sheetName val="[SHOPLIST_xls]100"/>
      <sheetName val="[SHOPLIST_xls]101"/>
      <sheetName val="[SHOPLIST_xls]102"/>
      <sheetName val="[SHOPLIST_xls]103"/>
      <sheetName val="[SHOPLIST_xls]104"/>
      <sheetName val="[SHOPLIST_xls]105"/>
      <sheetName val="[SHOPLIST_xls]106"/>
      <sheetName val="[SHOPLIST_xls]107"/>
      <sheetName val="[SHOPLIST_xls]108"/>
      <sheetName val="[SHOPLIST_xls]109"/>
      <sheetName val="[SHOPLIST_xls]110"/>
      <sheetName val="[SHOPLIST_xls]111"/>
      <sheetName val="[SHOPLIST_xls]112"/>
      <sheetName val="[SHOPLIST_xls]113"/>
      <sheetName val="[SHOPLIST_xls]114"/>
      <sheetName val="70,/0s«_iÆø_í¬1"/>
      <sheetName val="70,/0s«iÆøí¬i21"/>
      <sheetName val="70,/0s«iÆøí¬i31"/>
      <sheetName val="/VWVU))1"/>
      <sheetName val="/VW2"/>
      <sheetName val="70,/0s«i_x2"/>
      <sheetName val="[SHOPLIST_xls]738"/>
      <sheetName val="[SHOPLIST_xls]739"/>
      <sheetName val="[SHOPLIST_xls]740"/>
      <sheetName val="[SHOPLIST_xls]759"/>
      <sheetName val="70,/0s«iÆøí¬i23"/>
      <sheetName val="[SHOPLIST_xls][15"/>
      <sheetName val="/VW15"/>
      <sheetName val="/VWVU))tÏØ0_129"/>
      <sheetName val="/VWVU))tÏØ0_130"/>
      <sheetName val="[SHOPLIST_xls]760"/>
      <sheetName val="7015"/>
      <sheetName val="70,15"/>
      <sheetName val="[SHOPLIST_xls]761"/>
      <sheetName val="/VWVU))tÏØ0_131"/>
      <sheetName val="/VWVU))tÏØ0_132"/>
      <sheetName val="/VWVU))tÏØ0_133"/>
      <sheetName val="70,/0s«_iÆø_í¬_15"/>
      <sheetName val="70?,/0?s«i?Æøí¬15"/>
      <sheetName val="/VWVU))tÏØ0_134"/>
      <sheetName val="/VWVU))tÏØ0_135"/>
      <sheetName val="/VWVU))tÏØ0_136"/>
      <sheetName val="/VWVU))tÏØ0_137"/>
      <sheetName val="/VWVU))tÏØ0_138"/>
      <sheetName val="/VWVU))tÏØ0_139"/>
      <sheetName val="[SHOPLIST_xls]/V4"/>
      <sheetName val="70,/0s«iÆøí¬5"/>
      <sheetName val="[SH5"/>
      <sheetName val="70_5"/>
      <sheetName val="/VWVU))tÏØ0_140"/>
      <sheetName val="/VWVU))tÏØ0_141"/>
      <sheetName val="/VWVU))tÏØ0_142"/>
      <sheetName val="70,/0s«i_x4"/>
      <sheetName val="/VW4"/>
      <sheetName val="70_x005f_x0000_,/0_x002"/>
      <sheetName val="/VWVU))tÏØ0_143"/>
      <sheetName val="/VWVU))tÏØ0_144"/>
      <sheetName val="/VWVU))tÏØ0_145"/>
      <sheetName val="/VWVU))tÏØ0_146"/>
      <sheetName val="/VWVU))tÏØ0_147"/>
      <sheetName val="/VWVU))tÏØ0_148"/>
      <sheetName val="/VWVU))tÏØ0_149"/>
      <sheetName val="/VWVU))tÏØ0_150"/>
      <sheetName val="[SHOPLIST_xls]762"/>
      <sheetName val="[SHOPLIST_xls]229"/>
      <sheetName val="[SHOPLIST_xls]763"/>
      <sheetName val="[SHOPLIST_xls]230"/>
      <sheetName val="[SHOPLIST_xls]231"/>
      <sheetName val="[SHOPLIST_xls]232"/>
      <sheetName val="[SHOPLIST_xls]233"/>
      <sheetName val="[SHOPLIST_xls]234"/>
      <sheetName val="[SHOPLIST_xls]764"/>
      <sheetName val="[SHOPLIST_xls]765"/>
      <sheetName val="[SHOPLIST_xls]766"/>
      <sheetName val="[SHOPLIST_xls]767"/>
      <sheetName val="[SHOPLIST_xls]768"/>
      <sheetName val="[SHOPLIST_xls]769"/>
      <sheetName val="[SHOPLIST_xls]770"/>
      <sheetName val="[SHOPLIST_xls]771"/>
      <sheetName val="[SHOPLIST_xls]235"/>
      <sheetName val="[SHOPLIST_xls]772"/>
      <sheetName val="[SHOPLIST_xls]773"/>
      <sheetName val="[SHOPLIST_xls]236"/>
      <sheetName val="[SHOPLIST_xls]237"/>
      <sheetName val="[SHOPLIST_xls]238"/>
      <sheetName val="[SHOPLIST_xls]239"/>
      <sheetName val="[SHOPLIST_xls]774"/>
      <sheetName val="[SHOPLIST_xls]240"/>
      <sheetName val="[SHOPLIST_xls]241"/>
      <sheetName val="[SHOPLIST_xls]242"/>
      <sheetName val="[SHOPLIST_xls]243"/>
      <sheetName val="[SHOPLIST_xls]244"/>
      <sheetName val="[SHOPLIST_xls]245"/>
      <sheetName val="[SHOPLIST_xls]246"/>
      <sheetName val="[SHOPLIST_xls]247"/>
      <sheetName val="[SHOPLIST_xls]248"/>
      <sheetName val="[SHOPLIST_xls]249"/>
      <sheetName val="[SHOPLIST_xls]250"/>
      <sheetName val="[SHOPLIST_xls]251"/>
      <sheetName val="[SHOPLIST_xls]252"/>
      <sheetName val="[SHOPLIST_xls]253"/>
      <sheetName val="[SHOPLIST_xls]254"/>
      <sheetName val="[SHOPLIST_xls]255"/>
      <sheetName val="[SHOPLIST_xls]256"/>
      <sheetName val="[SHOPLIST_xls]257"/>
      <sheetName val="[SHOPLIST_xls]258"/>
      <sheetName val="[SHOPLIST_xls]259"/>
      <sheetName val="[SHOPLIST_xls]260"/>
      <sheetName val="[SHOPLIST_xls]261"/>
      <sheetName val="[SHOPLIST_xls]262"/>
      <sheetName val="[SHOPLIST_xls]263"/>
      <sheetName val="[SHOPLIST_xls]264"/>
      <sheetName val="[SHOPLIST_xls]265"/>
      <sheetName val="[SHOPLIST_xls]266"/>
      <sheetName val="[SHOPLIST_xls]267"/>
      <sheetName val="[SHOPLIST_xls]268"/>
      <sheetName val="[SHOPLIST_xls]269"/>
      <sheetName val="[SHOPLIST_xls]270"/>
      <sheetName val="[SHOPLIST_xls]271"/>
      <sheetName val="[SHOPLIST_xls]272"/>
      <sheetName val="[SHOPLIST_xls]273"/>
      <sheetName val="[SHOPLIST_xls]274"/>
      <sheetName val="[SHOPLIST_xls]275"/>
      <sheetName val="[SHOPLIST_xls]276"/>
      <sheetName val="[SHOPLIST_xls]277"/>
      <sheetName val="[SHOPLIST_xls]278"/>
      <sheetName val="[SHOPLIST_xls]279"/>
      <sheetName val="[SHOPLIST_xls]280"/>
      <sheetName val="[SHOPLIST_xls]281"/>
      <sheetName val="[SHOPLIST_xls]282"/>
      <sheetName val="[SHOPLIST_xls]283"/>
      <sheetName val="[SHOPLIST_xls]284"/>
      <sheetName val="[SHOPLIST_xls]285"/>
      <sheetName val="[SHOPLIST_xls]286"/>
      <sheetName val="[SHOPLIST_xls]287"/>
      <sheetName val="[SHOPLIST_xls]288"/>
      <sheetName val="[SHOPLIST_xls]289"/>
      <sheetName val="[SHOPLIST_xls]290"/>
      <sheetName val="[SHOPLIST_xls]291"/>
      <sheetName val="[SHOPLIST_xls]292"/>
      <sheetName val="[SHOPLIST_xls]293"/>
      <sheetName val="[SHOPLIST_xls]294"/>
      <sheetName val="[SHOPLIST_xls]295"/>
      <sheetName val="[SHOPLIST_xls]296"/>
      <sheetName val="[SHOPLIST_xls]297"/>
      <sheetName val="[SHOPLIST_xls]298"/>
      <sheetName val="[SHOPLIST_xls]299"/>
      <sheetName val="[SHOPLIST_xls]300"/>
      <sheetName val="[SHOPLIST_xls]301"/>
      <sheetName val="[SHOPLIST_xls]302"/>
      <sheetName val="[SHOPLIST_xls]303"/>
      <sheetName val="[SHOPLIST_xls]304"/>
      <sheetName val="[SHOPLIST_xls]305"/>
      <sheetName val="[SHOPLIST_xls]306"/>
      <sheetName val="[SHOPLIST_xls]307"/>
      <sheetName val="[SHOPLIST_xls]308"/>
      <sheetName val="[SHOPLIST_xls]309"/>
      <sheetName val="[SHOPLIST_xls]310"/>
      <sheetName val="[SHOPLIST_xls]311"/>
      <sheetName val="[SHOPLIST_xls]312"/>
      <sheetName val="[SHOPLIST_xls]313"/>
      <sheetName val="[SHOPLIST_xls]314"/>
      <sheetName val="[SHOPLIST_xls]315"/>
      <sheetName val="[SHOPLIST_xls]316"/>
      <sheetName val="[SHOPLIST_xls]317"/>
      <sheetName val="[SHOPLIST_xls]318"/>
      <sheetName val="[SHOPLIST_xls]319"/>
      <sheetName val="[SHOPLIST_xls]320"/>
      <sheetName val="[SHOPLIST_xls]321"/>
      <sheetName val="[SHOPLIST_xls]322"/>
      <sheetName val="[SHOPLIST_xls]323"/>
      <sheetName val="[SHOPLIST_xls]324"/>
      <sheetName val="[SHOPLIST_xls]325"/>
      <sheetName val="[SHOPLIST_xls]326"/>
      <sheetName val="[SHOPLIST_xls]327"/>
      <sheetName val="[SHOPLIST_xls]328"/>
      <sheetName val="[SHOPLIST_xls]329"/>
      <sheetName val="[SHOPLIST_xls]330"/>
      <sheetName val="[SHOPLIST_xls]331"/>
      <sheetName val="[SHOPLIST_xls]332"/>
      <sheetName val="[SHOPLIST_xls]333"/>
      <sheetName val="[SHOPLIST_xls]334"/>
      <sheetName val="[SHOPLIST_xls]335"/>
      <sheetName val="[SHOPLIST_xls]336"/>
      <sheetName val="[SHOPLIST_xls]337"/>
      <sheetName val="[SHOPLIST_xls]338"/>
      <sheetName val="[SHOPLIST_xls]339"/>
      <sheetName val="[SHOPLIST_xls]340"/>
      <sheetName val="[SHOPLIST_xls]775"/>
      <sheetName val="[SHOPLIST_xls]341"/>
      <sheetName val="[SHOPLIST_xls]342"/>
      <sheetName val="70,/0s«iÆøí¬i111"/>
      <sheetName val="70,/0s«_iÆø_í¬3"/>
      <sheetName val="70,/0s«iÆøí¬i24"/>
      <sheetName val="70,/0s«iÆøí¬i33"/>
      <sheetName val="[SHOPLIST_xls]776"/>
      <sheetName val="/VWVU))3"/>
      <sheetName val="[SHOPLIST_xls]343"/>
      <sheetName val="[SHOPLIST_xls]344"/>
      <sheetName val="[SHOPLIST_xls]345"/>
      <sheetName val="[SHOPLIST_xls]346"/>
      <sheetName val="[SHOPLIST_xls]347"/>
      <sheetName val="[SHOPLIST_xls]348"/>
      <sheetName val="[SHOPLIST_xls]349"/>
      <sheetName val="[SHOPLIST_xls]350"/>
      <sheetName val="7_2"/>
      <sheetName val="__2"/>
      <sheetName val="7_3"/>
      <sheetName val="__3"/>
      <sheetName val="__4"/>
      <sheetName val="__5"/>
      <sheetName val="__6"/>
      <sheetName val="__7"/>
      <sheetName val="7_4"/>
      <sheetName val="7_5"/>
      <sheetName val="7_6"/>
      <sheetName val="7_7"/>
      <sheetName val="7_8"/>
      <sheetName val="__8"/>
      <sheetName val="__9"/>
      <sheetName val="7_9"/>
      <sheetName val="_10"/>
      <sheetName val="_11"/>
      <sheetName val="_12"/>
      <sheetName val="_13"/>
      <sheetName val="_14"/>
      <sheetName val="_15"/>
      <sheetName val="_16"/>
      <sheetName val="_17"/>
      <sheetName val="_18"/>
      <sheetName val="_19"/>
      <sheetName val="_20"/>
      <sheetName val="_21"/>
      <sheetName val="_22"/>
      <sheetName val="_23"/>
      <sheetName val="_24"/>
      <sheetName val="_25"/>
      <sheetName val="_26"/>
      <sheetName val="_27"/>
      <sheetName val="_28"/>
      <sheetName val="_29"/>
      <sheetName val="_30"/>
      <sheetName val="_31"/>
      <sheetName val="_32"/>
      <sheetName val="_33"/>
      <sheetName val="_34"/>
      <sheetName val="_35"/>
      <sheetName val="_36"/>
      <sheetName val="_37"/>
      <sheetName val="_38"/>
      <sheetName val="_39"/>
      <sheetName val="_40"/>
      <sheetName val="_41"/>
      <sheetName val="_42"/>
      <sheetName val="_43"/>
      <sheetName val="_44"/>
      <sheetName val="_45"/>
      <sheetName val="_46"/>
      <sheetName val="_47"/>
      <sheetName val="_48"/>
      <sheetName val="_49"/>
      <sheetName val="_50"/>
      <sheetName val="_51"/>
      <sheetName val="_52"/>
      <sheetName val="_53"/>
      <sheetName val="_54"/>
      <sheetName val="_55"/>
      <sheetName val="_56"/>
      <sheetName val="_57"/>
      <sheetName val="_58"/>
      <sheetName val="_59"/>
      <sheetName val="_60"/>
      <sheetName val="_61"/>
      <sheetName val="_62"/>
      <sheetName val="_63"/>
      <sheetName val="_64"/>
      <sheetName val="_65"/>
      <sheetName val="_66"/>
      <sheetName val="_67"/>
      <sheetName val="_68"/>
      <sheetName val="_69"/>
      <sheetName val="_70"/>
      <sheetName val="_71"/>
      <sheetName val="_72"/>
      <sheetName val="_73"/>
      <sheetName val="_74"/>
      <sheetName val="_75"/>
      <sheetName val="_76"/>
      <sheetName val="_77"/>
      <sheetName val="_78"/>
      <sheetName val="_79"/>
      <sheetName val="_80"/>
      <sheetName val="_81"/>
      <sheetName val="_82"/>
      <sheetName val="_83"/>
      <sheetName val="_84"/>
      <sheetName val="_85"/>
      <sheetName val="_86"/>
      <sheetName val="_87"/>
      <sheetName val="_88"/>
      <sheetName val="_89"/>
      <sheetName val="_90"/>
      <sheetName val="_91"/>
      <sheetName val="_92"/>
      <sheetName val="_93"/>
      <sheetName val="_94"/>
      <sheetName val="_95"/>
      <sheetName val="_96"/>
      <sheetName val="_97"/>
      <sheetName val="_98"/>
      <sheetName val="_99"/>
      <sheetName val="729"/>
      <sheetName val="730"/>
      <sheetName val="[12"/>
      <sheetName val="731"/>
      <sheetName val="/V1"/>
      <sheetName val="741"/>
      <sheetName val="742"/>
      <sheetName val="743"/>
      <sheetName val="[14"/>
      <sheetName val="/V3"/>
      <sheetName val="744"/>
      <sheetName val="115"/>
      <sheetName val="745"/>
      <sheetName val="116"/>
      <sheetName val="117"/>
      <sheetName val="118"/>
      <sheetName val="119"/>
      <sheetName val="120"/>
      <sheetName val="746"/>
      <sheetName val="747"/>
      <sheetName val="748"/>
      <sheetName val="749"/>
      <sheetName val="750"/>
      <sheetName val="751"/>
      <sheetName val="752"/>
      <sheetName val="753"/>
      <sheetName val="121"/>
      <sheetName val="754"/>
      <sheetName val="755"/>
      <sheetName val="122"/>
      <sheetName val="123"/>
      <sheetName val="124"/>
      <sheetName val="125"/>
      <sheetName val="756"/>
      <sheetName val="126"/>
      <sheetName val="127"/>
      <sheetName val="128"/>
      <sheetName val="129"/>
      <sheetName val="130"/>
      <sheetName val="131"/>
      <sheetName val="132"/>
      <sheetName val="133"/>
      <sheetName val="134"/>
      <sheetName val="135"/>
      <sheetName val="136"/>
      <sheetName val="137"/>
      <sheetName val="138"/>
      <sheetName val="139"/>
      <sheetName val="140"/>
      <sheetName val="141"/>
      <sheetName val="142"/>
      <sheetName val="143"/>
      <sheetName val="144"/>
      <sheetName val="145"/>
      <sheetName val="146"/>
      <sheetName val="147"/>
      <sheetName val="148"/>
      <sheetName val="149"/>
      <sheetName val="150"/>
      <sheetName val="151"/>
      <sheetName val="152"/>
      <sheetName val="153"/>
      <sheetName val="154"/>
      <sheetName val="155"/>
      <sheetName val="156"/>
      <sheetName val="157"/>
      <sheetName val="158"/>
      <sheetName val="159"/>
      <sheetName val="160"/>
      <sheetName val="161"/>
      <sheetName val="162"/>
      <sheetName val="163"/>
      <sheetName val="164"/>
      <sheetName val="165"/>
      <sheetName val="166"/>
      <sheetName val="167"/>
      <sheetName val="168"/>
      <sheetName val="169"/>
      <sheetName val="170"/>
      <sheetName val="171"/>
      <sheetName val="172"/>
      <sheetName val="173"/>
      <sheetName val="174"/>
      <sheetName val="175"/>
      <sheetName val="176"/>
      <sheetName val="177"/>
      <sheetName val="178"/>
      <sheetName val="179"/>
      <sheetName val="180"/>
      <sheetName val="181"/>
      <sheetName val="182"/>
      <sheetName val="183"/>
      <sheetName val="184"/>
      <sheetName val="185"/>
      <sheetName val="186"/>
      <sheetName val="187"/>
      <sheetName val="188"/>
      <sheetName val="189"/>
      <sheetName val="190"/>
      <sheetName val="191"/>
      <sheetName val="192"/>
      <sheetName val="193"/>
      <sheetName val="194"/>
      <sheetName val="195"/>
      <sheetName val="196"/>
      <sheetName val="197"/>
      <sheetName val="198"/>
      <sheetName val="199"/>
      <sheetName val="200"/>
      <sheetName val="201"/>
      <sheetName val="202"/>
      <sheetName val="203"/>
      <sheetName val="204"/>
      <sheetName val="205"/>
      <sheetName val="206"/>
      <sheetName val="207"/>
      <sheetName val="208"/>
      <sheetName val="209"/>
      <sheetName val="210"/>
      <sheetName val="211"/>
      <sheetName val="212"/>
      <sheetName val="213"/>
      <sheetName val="214"/>
      <sheetName val="215"/>
      <sheetName val="216"/>
      <sheetName val="217"/>
      <sheetName val="218"/>
      <sheetName val="219"/>
      <sheetName val="220"/>
      <sheetName val="221"/>
      <sheetName val="222"/>
      <sheetName val="223"/>
      <sheetName val="224"/>
      <sheetName val="225"/>
      <sheetName val="226"/>
      <sheetName val="757"/>
      <sheetName val="227"/>
      <sheetName val="228"/>
      <sheetName val="758"/>
      <sheetName val="7_1"/>
      <sheetName val="732"/>
      <sheetName val="733"/>
      <sheetName val="734"/>
      <sheetName val="__1"/>
      <sheetName val="735"/>
      <sheetName val="100"/>
      <sheetName val="101"/>
      <sheetName val="102"/>
      <sheetName val="103"/>
      <sheetName val="104"/>
      <sheetName val="105"/>
      <sheetName val="106"/>
      <sheetName val="107"/>
      <sheetName val="108"/>
      <sheetName val="109"/>
      <sheetName val="110"/>
      <sheetName val="111"/>
      <sheetName val="112"/>
      <sheetName val="736"/>
      <sheetName val="113"/>
      <sheetName val="114"/>
      <sheetName val="737"/>
      <sheetName val="[13"/>
      <sheetName val="/V2"/>
      <sheetName val="738"/>
      <sheetName val="739"/>
      <sheetName val="740"/>
      <sheetName val="759"/>
      <sheetName val="[15"/>
      <sheetName val="760"/>
      <sheetName val="761"/>
      <sheetName val="/V4"/>
      <sheetName val="762"/>
      <sheetName val="229"/>
      <sheetName val="763"/>
      <sheetName val="230"/>
      <sheetName val="231"/>
      <sheetName val="232"/>
      <sheetName val="233"/>
      <sheetName val="234"/>
      <sheetName val="764"/>
      <sheetName val="765"/>
      <sheetName val="766"/>
      <sheetName val="767"/>
      <sheetName val="768"/>
      <sheetName val="769"/>
      <sheetName val="770"/>
      <sheetName val="771"/>
      <sheetName val="235"/>
      <sheetName val="772"/>
      <sheetName val="773"/>
      <sheetName val="236"/>
      <sheetName val="237"/>
      <sheetName val="238"/>
      <sheetName val="239"/>
      <sheetName val="774"/>
      <sheetName val="240"/>
      <sheetName val="241"/>
      <sheetName val="242"/>
      <sheetName val="243"/>
      <sheetName val="244"/>
      <sheetName val="245"/>
      <sheetName val="246"/>
      <sheetName val="247"/>
      <sheetName val="248"/>
      <sheetName val="249"/>
      <sheetName val="250"/>
      <sheetName val="251"/>
      <sheetName val="252"/>
      <sheetName val="253"/>
      <sheetName val="254"/>
      <sheetName val="255"/>
      <sheetName val="256"/>
      <sheetName val="257"/>
      <sheetName val="258"/>
      <sheetName val="259"/>
      <sheetName val="260"/>
      <sheetName val="261"/>
      <sheetName val="262"/>
      <sheetName val="263"/>
      <sheetName val="265"/>
      <sheetName val="266"/>
      <sheetName val="267"/>
      <sheetName val="268"/>
      <sheetName val="269"/>
      <sheetName val="270"/>
      <sheetName val="271"/>
      <sheetName val="272"/>
      <sheetName val="273"/>
      <sheetName val="274"/>
      <sheetName val="275"/>
      <sheetName val="276"/>
      <sheetName val="277"/>
      <sheetName val="278"/>
      <sheetName val="279"/>
      <sheetName val="280"/>
      <sheetName val="281"/>
      <sheetName val="282"/>
      <sheetName val="283"/>
      <sheetName val="284"/>
      <sheetName val="285"/>
      <sheetName val="286"/>
      <sheetName val="287"/>
      <sheetName val="288"/>
      <sheetName val="289"/>
      <sheetName val="290"/>
      <sheetName val="291"/>
      <sheetName val="292"/>
      <sheetName val="293"/>
      <sheetName val="294"/>
      <sheetName val="295"/>
      <sheetName val="296"/>
      <sheetName val="297"/>
      <sheetName val="298"/>
      <sheetName val="299"/>
      <sheetName val="300"/>
      <sheetName val="301"/>
      <sheetName val="302"/>
      <sheetName val="303"/>
      <sheetName val="304"/>
      <sheetName val="305"/>
      <sheetName val="306"/>
      <sheetName val="307"/>
      <sheetName val="308"/>
      <sheetName val="309"/>
      <sheetName val="310"/>
      <sheetName val="311"/>
      <sheetName val="312"/>
      <sheetName val="313"/>
      <sheetName val="314"/>
      <sheetName val="315"/>
      <sheetName val="316"/>
      <sheetName val="317"/>
      <sheetName val="318"/>
      <sheetName val="319"/>
      <sheetName val="320"/>
      <sheetName val="321"/>
      <sheetName val="322"/>
      <sheetName val="323"/>
      <sheetName val="324"/>
      <sheetName val="325"/>
      <sheetName val="326"/>
      <sheetName val="327"/>
      <sheetName val="328"/>
      <sheetName val="329"/>
      <sheetName val="330"/>
      <sheetName val="331"/>
      <sheetName val="332"/>
      <sheetName val="333"/>
      <sheetName val="334"/>
      <sheetName val="335"/>
      <sheetName val="336"/>
      <sheetName val="337"/>
      <sheetName val="338"/>
      <sheetName val="339"/>
      <sheetName val="340"/>
      <sheetName val="775"/>
      <sheetName val="341"/>
      <sheetName val="342"/>
      <sheetName val="776"/>
      <sheetName val="343"/>
      <sheetName val="344"/>
      <sheetName val="345"/>
      <sheetName val="346"/>
      <sheetName val="347"/>
      <sheetName val="348"/>
      <sheetName val="349"/>
      <sheetName val="350"/>
      <sheetName val="[SHOPLIST_xls]70___0_s__i____26"/>
      <sheetName val="M-480"/>
      <sheetName val="M-519"/>
      <sheetName val="C-7-9-1-J (ESU 1,2,3,4)"/>
      <sheetName val="bill no 2"/>
      <sheetName val="bill no 3"/>
      <sheetName val="bill no 4"/>
      <sheetName val="bill no 5"/>
      <sheetName val="bill no 6"/>
      <sheetName val="bill no 7"/>
      <sheetName val="bill no 8"/>
      <sheetName val="EW01-B7"/>
      <sheetName val="EW02-B7"/>
      <sheetName val="EW03-B7"/>
      <sheetName val="EW04-B7"/>
      <sheetName val="EW05-B7"/>
      <sheetName val="VO ( Bus Bays &amp; Park)"/>
      <sheetName val="VO (Fair face wall)"/>
      <sheetName val="VO (Heavy Veh.Access)"/>
      <sheetName val="VO-Pipe&amp;Slab Culvt"/>
      <sheetName val="VO (Raised foot walk)"/>
      <sheetName val="VO Bill-4 &amp; 5"/>
      <sheetName val="VO (WATCHER's HUT)"/>
      <sheetName val="VO (Water Tank)"/>
      <sheetName val="Currency Rate"/>
      <sheetName val="contents "/>
      <sheetName val="Div.8 - Opening"/>
      <sheetName val="Div .9- Finishes"/>
      <sheetName val="Total "/>
      <sheetName val="Projects Name"/>
      <sheetName val="[SHOPLIST.xls]_SHOPLIST_xl_1193"/>
      <sheetName val="[SHOPLIST.xls]_SHOPLIST_xl_1194"/>
      <sheetName val="[SHOPLIST.xls]_SHOPLIST_xl_1195"/>
      <sheetName val="[SHOPLIST.xls]_SHOPLIST_xl_1196"/>
      <sheetName val="[SHOPLIST.xls]_SHOPLIST_xl_1197"/>
      <sheetName val="[SHOPLIST.xls]_SHOPLIST_xl_1198"/>
      <sheetName val="[SHOPLIST.xls]_SHOPLIST_xl_1199"/>
      <sheetName val="[SHOPLIST.xls]_SHOPLIST_xl_1200"/>
      <sheetName val="[SHOPLIST.xls]_SHOPLIST_xl_1201"/>
      <sheetName val="[SHOPLIST.xls]_SHOPLIST_xl_1202"/>
      <sheetName val="[SHOPLIST.xls]_SHOPLIST_xl_1203"/>
      <sheetName val="[SHOPLIST.xls]_SHOPLIST_xl_1204"/>
      <sheetName val="[SHOPLIST.xls]_SHOPLIST_xl_1205"/>
      <sheetName val="[SHOPLIST.xls]_SHOPLIST_xl_1206"/>
      <sheetName val="[SHOPLIST.xls]_SHOPLIST_xl_1207"/>
      <sheetName val="[SHOPLIST.xls]_SHOPLIST_xl_1208"/>
      <sheetName val="[SHOPLIST.xls]_SHOPLIST_xl_1209"/>
      <sheetName val="[SHOPLIST.xls]_SHOPLIST_xl_1210"/>
      <sheetName val="[SHOPLIST.xls]_SHOPLIST_xl_1211"/>
      <sheetName val="[SHOPLIST.xls]_SHOPLIST_xl_1212"/>
      <sheetName val="[SHOPLIST.xls]_SHOPLIST_xl_1213"/>
      <sheetName val="[SHOPLIST.xls]_SHOPLIST_xl_1214"/>
      <sheetName val="[SHOPLIST.xls]_SHOPLIST_xl_1215"/>
      <sheetName val="[SHOPLIST.xls]_SHOPLIST_xl_1216"/>
      <sheetName val="[SHOPLIST.xls]_SHOPLIST_xl_1217"/>
      <sheetName val="[SHOPLIST.xls]_SHOPLIST_xl_1218"/>
      <sheetName val="[SHOPLIST.xls]_SHOPLIST_xl_1219"/>
      <sheetName val="[SHOPLIST.xls]_SHOPLIST_xl_1220"/>
      <sheetName val="[SHOPLIST.xls]_SHOPLIST_xl_1221"/>
      <sheetName val="[SHOPLIST.xls]_SHOPLIST_xl_1222"/>
      <sheetName val="[SHOPLIST.xls]_VW__VU________24"/>
      <sheetName val="[SHOPLIST.xls]_VW__VU________25"/>
      <sheetName val="[SHOPLIST.xls]70_x005f_x0000___0_x_13"/>
      <sheetName val="[SHOPLIST.xls]70___0_s__i____36"/>
      <sheetName val="[SHOPLIST.xls]70___0_s__i____37"/>
      <sheetName val="[SHOPLIST.xls]_SHOPLIST_xl_1223"/>
      <sheetName val="[SHOPLIST.xls]_SHOPLIST_xl_1224"/>
      <sheetName val="[SHOPLIST.xls]_SHOPLIST_xl_1225"/>
      <sheetName val="[SHOPLIST.xls]_SHOPLIST_xl_1226"/>
      <sheetName val="[SHOPLIST.xls]_SHOPLIST_xl_1227"/>
      <sheetName val="[SHOPLIST.xls]_SHOPLIST_xl_1228"/>
      <sheetName val="[SHOPLIST.xls]_SHOPLIST_xl_1229"/>
      <sheetName val="[SHOPLIST.xls]_SHOPLIST_xl_1230"/>
      <sheetName val="[SHOPLIST.xls]_SHOPLIST_xl_1231"/>
      <sheetName val="[SHOPLIST.xls]_SHOPLIST_xl_1232"/>
      <sheetName val="[SHOPLIST.xls]_SHOPLIST_xl_1233"/>
      <sheetName val="[SHOPLIST.xls]_SHOPLIST_xl_1234"/>
      <sheetName val="[SHOPLIST.xls]_SHOPLIST_xl_1235"/>
      <sheetName val="[SHOPLIST.xls]_SHOPLIST_xl_1236"/>
      <sheetName val="[SHOPLIST.xls]_SHOPLIST_xl_1237"/>
      <sheetName val="[SHOPLIST.xls]_SHOPLIST_xl_1238"/>
      <sheetName val="[SHOPLIST.xls]_SHOPLIST_xl_1239"/>
      <sheetName val="[SHOPLIST.xls]_SHOPLIST_xl_1240"/>
      <sheetName val="[SHOPLIST.xls]_SHOPLIST_xl_1241"/>
      <sheetName val="[SHOPLIST.xls]_SHOPLIST_xl_1242"/>
      <sheetName val="[SHOPLIST.xls]_SHOPLIST_xl_1243"/>
      <sheetName val="[SHOPLIST.xls]_SHOPLIST_xl_1244"/>
      <sheetName val="[SHOPLIST.xls]_SHOPLIST_xl_1245"/>
      <sheetName val="[SHOPLIST.xls]_SHOPLIST_xl_1246"/>
      <sheetName val="[SHOPLIST.xls]_SHOPLIST_xl_1247"/>
      <sheetName val="[SHOPLIST.xls]_SHOPLIST_xl_1248"/>
      <sheetName val="[SHOPLIST.xls]_SHOPLIST_xl_1249"/>
      <sheetName val="[SHOPLIST.xls]_SHOPLIST_xl_1250"/>
      <sheetName val="[SHOPLIST.xls]_SHOPLIST_xl_1251"/>
      <sheetName val="[SHOPLIST.xls]_SHOPLIST_xl_1252"/>
      <sheetName val="[SHOPLIST.xls]_SHOPLIST_xl_1253"/>
      <sheetName val="[SHOPLIST.xls]_SHOPLIST_xl_1254"/>
      <sheetName val="[SHOPLIST.xls]_SHOPLIST_xl_1255"/>
      <sheetName val="[SHOPLIST.xls]_SHOPLIST_xl_1256"/>
      <sheetName val="[SHOPLIST.xls]_SHOPLIST_xl_1257"/>
      <sheetName val="[SHOPLIST.xls]_SHOPLIST_xl_1258"/>
      <sheetName val="[SHOPLIST.xls]_SHOPLIST_xl_1259"/>
      <sheetName val="[SHOPLIST.xls]_SHOPLIST_xl_1260"/>
      <sheetName val="[SHOPLIST.xls]_SHOPLIST_xl_1261"/>
      <sheetName val="[SHOPLIST.xls]_SHOPLIST_xl_1262"/>
      <sheetName val="[SHOPLIST.xls]_SHOPLIST_xl_1263"/>
      <sheetName val="[SHOPLIST.xls]_SHOPLIST_xl_1264"/>
      <sheetName val="[SHOPLIST.xls]_SHOPLIST_xl_1265"/>
      <sheetName val="[SHOPLIST.xls]_SHOPLIST_xl_1266"/>
      <sheetName val="[SHOPLIST.xls]_SHOPLIST_xl_1267"/>
      <sheetName val="[SHOPLIST.xls]_SHOPLIST_xl_1268"/>
      <sheetName val="[SHOPLIST.xls]_SHOPLIST_xl_1269"/>
      <sheetName val="[SHOPLIST.xls]_SHOPLIST_xl_1270"/>
      <sheetName val="[SHOPLIST.xls]_SHOPLIST_xl_1271"/>
      <sheetName val="[SHOPLIST.xls]_SHOPLIST_xl_1272"/>
      <sheetName val="[SHOPLIST.xls]_SHOPLIST_xl_1273"/>
      <sheetName val="[SHOPLIST.xls]_SHOPLIST_xl_1274"/>
      <sheetName val="[SHOPLIST.xls]_SHOPLIST_xl_1275"/>
      <sheetName val="[SHOPLIST.xls]_SHOPLIST_xl_1276"/>
      <sheetName val="[SHOPLIST.xls]_SHOPLIST_xl_1277"/>
      <sheetName val="[SHOPLIST.xls]_SHOPLIST_xl_1278"/>
      <sheetName val="[SHOPLIST.xls]_SHOPLIST_xl_1279"/>
      <sheetName val="[SHOPLIST.xls]_SHOPLIST_xl_1280"/>
      <sheetName val="[SHOPLIST.xls]_SHOPLIST_xl_1281"/>
      <sheetName val="[SHOPLIST.xls]_SHOPLIST_xl_1282"/>
      <sheetName val="[SHOPLIST.xls]_SHOPLIST_xl_1283"/>
      <sheetName val="[SHOPLIST.xls]_SHOPLIST_xl_1284"/>
      <sheetName val="[SHOPLIST.xls]_SHOPLIST_xl_1285"/>
      <sheetName val="[SHOPLIST.xls]_SHOPLIST_xl_1286"/>
      <sheetName val="[SHOPLIST.xls]_SHOPLIST_xl_1287"/>
      <sheetName val="[SHOPLIST.xls]_SHOPLIST_xl_1288"/>
      <sheetName val="[SHOPLIST.xls]_SHOPLIST_xl_1289"/>
      <sheetName val="[SHOPLIST.xls]_SHOPLIST_xl_1290"/>
      <sheetName val="[SHOPLIST.xls]_SHOPLIST_xl_1291"/>
      <sheetName val="[SHOPLIST.xls]_SHOPLIST_xl_1292"/>
      <sheetName val="[SHOPLIST.xls]_SHOPLIST_xl_1293"/>
      <sheetName val="[SHOPLIST.xls]_SHOPLIST_xl_1294"/>
      <sheetName val="[SHOPLIST.xls]_SHOPLIST_xl_1295"/>
      <sheetName val="[SHOPLIST.xls]_SHOPLIST_xl_1296"/>
      <sheetName val="[SHOPLIST.xls]_SHOPLIST_xl_1297"/>
      <sheetName val="[SHOPLIST.xls]_SHOPLIST_xl_1298"/>
      <sheetName val="[SHOPLIST.xls]_SHOPLIST_xl_1299"/>
      <sheetName val="[SHOPLIST.xls]_SHOPLIST_xl_1300"/>
      <sheetName val="[SHOPLIST.xls]_SHOPLIST_xl_1301"/>
      <sheetName val="[SHOPLIST.xls]_SHOPLIST_xl_1302"/>
      <sheetName val="[SHOPLIST.xls]_SHOPLIST_xl_1303"/>
      <sheetName val="[SHOPLIST.xls]_SHOPLIST_xl_1304"/>
      <sheetName val="[SHOPLIST.xls]_SHOPLIST_xl_1305"/>
      <sheetName val="[SHOPLIST.xls]_SHOPLIST_xl_1306"/>
      <sheetName val="[SHOPLIST.xls]_SHOPLIST_xl_1307"/>
      <sheetName val="[SHOPLIST.xls]_SHOPLIST_xl_1308"/>
      <sheetName val="[SHOPLIST.xls]_SHOPLIST_xl_1309"/>
      <sheetName val="[SHOPLIST.xls]_SHOPLIST_xl_1310"/>
      <sheetName val="[SHOPLIST.xls]_SHOPLIST_xl_1311"/>
      <sheetName val="[SHOPLIST.xls]_SHOPLIST_xl_1312"/>
      <sheetName val="[SHOPLIST.xls]_SHOPLIST_xl_1313"/>
      <sheetName val="[SHOPLIST.xls]70_x005f_x005f_x005f_x0000_13"/>
      <sheetName val="[SHOPLIST.xls]_SHOPLIST_xl_1314"/>
      <sheetName val="[SHOPLIST.xls]_SHOPLIST_xl_1142"/>
      <sheetName val="[SHOPLIST.xls]_SHOPLIST_xl_1143"/>
      <sheetName val="[SHOPLIST.xls]_SHOPLIST_xl_1144"/>
      <sheetName val="[SHOPLIST.xls]_SHOPLIST_xl_1145"/>
      <sheetName val="[SHOPLIST.xls]_SHOPLIST_xl_1146"/>
      <sheetName val="[SHOPLIST.xls]_SHOPLIST_xl_1147"/>
      <sheetName val="[SHOPLIST.xls]_SHOPLIST_xl_1148"/>
      <sheetName val="[SHOPLIST.xls]_SHOPLIST_xl_1149"/>
      <sheetName val="[SHOPLIST.xls]_SHOPLIST_xl_1150"/>
      <sheetName val="[SHOPLIST.xls]_SHOPLIST_xl_1151"/>
      <sheetName val="[SHOPLIST.xls]_SHOPLIST_xl_1152"/>
      <sheetName val="[SHOPLIST.xls]_SHOPLIST_xl_1153"/>
      <sheetName val="[SHOPLIST.xls]_SHOPLIST_xl_1154"/>
      <sheetName val="[SHOPLIST.xls]_SHOPLIST_xl_1155"/>
      <sheetName val="[SHOPLIST.xls]_SHOPLIST_xl_1156"/>
      <sheetName val="[SHOPLIST.xls]_SHOPLIST_xl_1157"/>
      <sheetName val="[SHOPLIST.xls]_SHOPLIST_xl_1158"/>
      <sheetName val="[SHOPLIST.xls]_SHOPLIST_xl_1159"/>
      <sheetName val="[SHOPLIST.xls]_SHOPLIST_xl_1160"/>
      <sheetName val="[SHOPLIST.xls]_SHOPLIST_xl_1161"/>
      <sheetName val="[SHOPLIST.xls]_SHOPLIST_xl_1162"/>
      <sheetName val="[SHOPLIST.xls]_SHOPLIST_xl_1163"/>
      <sheetName val="[SHOPLIST.xls]_SHOPLIST_xl_1164"/>
      <sheetName val="[SHOPLIST.xls]_SHOPLIST_xl_1165"/>
      <sheetName val="[SHOPLIST.xls]_SHOPLIST_xl_1166"/>
      <sheetName val="[SHOPLIST.xls]_SHOPLIST_xl_1167"/>
      <sheetName val="[SHOPLIST.xls]_SHOPLIST_xl_1168"/>
      <sheetName val="[SHOPLIST.xls]_SHOPLIST_xl_1169"/>
      <sheetName val="[SHOPLIST.xls]_SHOPLIST_xl_1170"/>
      <sheetName val="[SHOPLIST.xls]_SHOPLIST_xl_1171"/>
      <sheetName val="[SHOPLIST.xls]_SHOPLIST_xl_1172"/>
      <sheetName val="[SHOPLIST.xls]_SHOPLIST_xl_1173"/>
      <sheetName val="[SHOPLIST.xls]_SHOPLIST_xl_1174"/>
      <sheetName val="[SHOPLIST.xls]_SHOPLIST_xl_1175"/>
      <sheetName val="[SHOPLIST.xls]_SHOPLIST_xl_1176"/>
      <sheetName val="[SHOPLIST.xls]_SHOPLIST_xl_1177"/>
      <sheetName val="[SHOPLIST.xls]_SHOPLIST_xl_1178"/>
      <sheetName val="[SHOPLIST.xls]_SHOPLIST_xl_1179"/>
      <sheetName val="[SHOPLIST.xls]_SHOPLIST_xl_1180"/>
      <sheetName val="[SHOPLIST.xls]_SHOPLIST_xl_1181"/>
      <sheetName val="[SHOPLIST.xls]_SHOPLIST_xl_1182"/>
      <sheetName val="[SHOPLIST.xls]_SHOPLIST_xl_1183"/>
      <sheetName val="[SHOPLIST.xls]_SHOPLIST_xl_1184"/>
      <sheetName val="[SHOPLIST.xls]_SHOPLIST_xl_1185"/>
      <sheetName val="[SHOPLIST.xls]_SHOPLIST_xl_1186"/>
      <sheetName val="[SHOPLIST.xls]70_x005f_x005f_x005f_x0000_12"/>
      <sheetName val="[SHOPLIST.xls]_SHOPLIST_xl_1187"/>
      <sheetName val="[SHOPLIST.xls]_SHOPLIST_xl_1188"/>
      <sheetName val="[SHOPLIST.xls]_SHOPLIST_xl_1189"/>
      <sheetName val="[SHOPLIST.xls]_SHOPLIST_xl_1190"/>
      <sheetName val="[SHOPLIST.xls]_SHOPLIST_xl_1191"/>
      <sheetName val="[SHOPLIST.xls]_SHOPLIST_xl_1192"/>
      <sheetName val="Lucas1"/>
      <sheetName val="Lucas2"/>
      <sheetName val="Lucas4"/>
      <sheetName val="Lucas3"/>
      <sheetName val="B100-Cable Rack"/>
      <sheetName val="DESCRIPTIONS"/>
      <sheetName val="PLUMBING WORK ADDITIONS"/>
      <sheetName val="Ramp data"/>
      <sheetName val="Lower Ground"/>
      <sheetName val="Income"/>
      <sheetName val="Letting"/>
      <sheetName val="UBR"/>
      <sheetName val="PPlay_Data"/>
      <sheetName val="Cap Cost"/>
      <sheetName val="Control"/>
      <sheetName val="RLV Calc"/>
      <sheetName val="Costs (dev)"/>
      <sheetName val="Bluewater NPV - sell January"/>
      <sheetName val="Calcs"/>
      <sheetName val="Upper Ground"/>
      <sheetName val="D&amp;C Calcs"/>
      <sheetName val="CA Upside_Downside Old"/>
      <sheetName val="2.2 STAFF Scedule"/>
      <sheetName val="Gra¦_x005f_x0004_)"/>
      <sheetName val="Geneí¬_x005f_x0008_i??_x005f_x0014_?0."/>
      <sheetName val="Geneí¬_x005f_x0008_i___x005f_x0014__0."/>
      <sheetName val="BoatTMP"/>
      <sheetName val="Customer Master Data"/>
      <sheetName val="ZED Inventory Phase 1"/>
      <sheetName val="cancelled"/>
      <sheetName val="5% 5% &amp; 7Years"/>
      <sheetName val="10% 5% 6Y"/>
      <sheetName val="Data validation 1"/>
      <sheetName val="Data Validation 2"/>
      <sheetName val="calculator"/>
      <sheetName val="Receipt"/>
      <sheetName val="Receipt manual"/>
      <sheetName val="pivot-summary"/>
      <sheetName val="pivot-summary (2)"/>
      <sheetName val="Updated Sales Report"/>
      <sheetName val="A1-2 &amp; B1-2 "/>
      <sheetName val="Deleted Buildings"/>
      <sheetName val="Reconcilation"/>
      <sheetName val="Yard"/>
      <sheetName val="VenCF"/>
      <sheetName val="IPL_SCHEDULE"/>
      <sheetName val="Dropdown Attributes"/>
      <sheetName val="2_0_Cover_Sum"/>
      <sheetName val="Cost_Summary"/>
      <sheetName val="Cost_Summary_SD"/>
      <sheetName val="Schedule_S-Curve_Revision#3"/>
      <sheetName val="2_223M_due_to_adj_profit"/>
      <sheetName val="Свод_(Бюджет)"/>
      <sheetName val="Свод_(понедельно)"/>
      <sheetName val="Статьи_расходов"/>
      <sheetName val="HAKEDİŞ_"/>
      <sheetName val="keşif_özeti"/>
      <sheetName val="_SHOPLIST_xls__SH1"/>
      <sheetName val="_SHOPLIST_xls_70_1"/>
      <sheetName val="sc"/>
      <sheetName val="[SHOPLIST_xls]_SHOPLIST_xls_903"/>
      <sheetName val="[SHOPLIST_xls]_SHOPLIST_xls_904"/>
      <sheetName val="[SHOPLIST_xls]_SHOPLIST_xls_905"/>
      <sheetName val="[SHOPLIST_xls]_SHOPLIST_xls_906"/>
      <sheetName val="[SHOPLIST_xls]_SHOPLIST_xls_907"/>
      <sheetName val="[SHOPLIST_xls]_SHOPLIST_xls_908"/>
      <sheetName val="[SHOPLIST_xls]_SHOPLIST_xls_909"/>
      <sheetName val="[SHOPLIST_xls]_SHOPLIST_xls_910"/>
      <sheetName val="[SHOPLIST_xls]_SHOPLIST_xls_911"/>
      <sheetName val="[SHOPLIST_xls]_SHOPLIST_xls_912"/>
      <sheetName val="[SHOPLIST_xls]_SHOPLIST_xls_913"/>
      <sheetName val="[SHOPLIST_xls]_SHOPLIST_xls_914"/>
      <sheetName val="[SHOPLIST_xls]_SHOPLIST_xls_915"/>
      <sheetName val="[SHOPLIST_xls]_SHOPLIST_xls_916"/>
      <sheetName val="[SHOPLIST_xls]_SHOPLIST_xls_917"/>
      <sheetName val="[SHOPLIST_xls]_SHOPLIST_xls_918"/>
      <sheetName val="[SHOPLIST_xls]_SHOPLIST_xls_919"/>
      <sheetName val="[SHOPLIST_xls]_SHOPLIST_xls_920"/>
      <sheetName val="[SHOPLIST_xls]_SHOPLIST_xls_921"/>
      <sheetName val="[SHOPLIST_xls]_SHOPLIST_xls_922"/>
      <sheetName val="[SHOPLIST_xls]_SHOPLIST_xls_923"/>
      <sheetName val="[SHOPLIST_xls]_SHOPLIST_xls_924"/>
      <sheetName val="[SHOPLIST_xls]_SHOPLIST_xls_925"/>
      <sheetName val="[SHOPLIST_xls]_SHOPLIST_xls_926"/>
      <sheetName val="[SHOPLIST_xls]_SHOPLIST_xls_927"/>
      <sheetName val="[SHOPLIST_xls]_SHOPLIST_xls_928"/>
      <sheetName val="[SHOPLIST_xls]_SHOPLIST_xls_929"/>
      <sheetName val="[SHOPLIST_xls]_SHOPLIST_xls_930"/>
      <sheetName val="[SHOPLIST_xls]_SHOPLIST_xls_931"/>
      <sheetName val="[SHOPLIST_xls]_SHOPLIST_xls_932"/>
      <sheetName val="[SHOPLIST_xls]_SHOPLIST_xls_933"/>
      <sheetName val="[SHOPLIST_xls]_SHOPLIST_xl_1048"/>
      <sheetName val="[SHOPLIST_xls]_SHOPLIST_xl_1049"/>
      <sheetName val="[SHOPLIST_xls]_SHOPLIST_xl_1050"/>
      <sheetName val="[SHOPLIST_xls]_SHOPLIST_xl_1051"/>
      <sheetName val="[SHOPLIST_xls]_SHOPLIST_xl_1052"/>
      <sheetName val="[SHOPLIST_xls]_SHOPLIST_xl_1053"/>
      <sheetName val="[SHOPLIST_xls]_SHOPLIST_xls_934"/>
      <sheetName val="[SHOPLIST_xls]_SHOPLIST_xl_1054"/>
      <sheetName val="[SHOPLIST_xls]_SHOPLIST_xl_1055"/>
      <sheetName val="[SHOPLIST_xls]_SHOPLIST_xl_1056"/>
      <sheetName val="[SHOPLIST_xls]_SHOPLIST_xls_935"/>
      <sheetName val="[SHOPLIST_xls]_SHOPLIST_xls_936"/>
      <sheetName val="[SHOPLIST_xls]_SHOPLIST_xls_937"/>
      <sheetName val="[SHOPLIST_xls]_SHOPLIST_xls_938"/>
      <sheetName val="[SHOPLIST_xls]_SHOPLIST_xl_1057"/>
      <sheetName val="[SHOPLIST_xls]_SHOPLIST_xls_939"/>
      <sheetName val="[SHOPLIST_xls]_SHOPLIST_xls_940"/>
      <sheetName val="[SHOPLIST_xls]_SHOPLIST_xl_1058"/>
      <sheetName val="[SHOPLIST_xls]_SHOPLIST_xls_941"/>
      <sheetName val="[SHOPLIST_xls]_SHOPLIST_xl_1059"/>
      <sheetName val="[SHOPLIST_xls]_SHOPLIST_xls_942"/>
      <sheetName val="[SHOPLIST_xls]_SHOPLIST_xl_1060"/>
      <sheetName val="[SHOPLIST_xls]_SHOPLIST_xl_1061"/>
      <sheetName val="[SHOPLIST_xls]_SHOPLIST_xls_943"/>
      <sheetName val="[SHOPLIST_xls]_SHOPLIST_xls_944"/>
      <sheetName val="[SHOPLIST_xls]_SHOPLIST_xls_945"/>
      <sheetName val="[SHOPLIST_xls]_SHOPLIST_xls_946"/>
      <sheetName val="[SHOPLIST_xls]_SHOPLIST_xls_947"/>
      <sheetName val="[SHOPLIST_xls]_SHOPLIST_xls_948"/>
      <sheetName val="[SHOPLIST_xls]_SHOPLIST_xls_949"/>
      <sheetName val="[SHOPLIST_xls]_SHOPLIST_xls_950"/>
      <sheetName val="[SHOPLIST_xls]_SHOPLIST_xls_951"/>
      <sheetName val="[SHOPLIST_xls]_SHOPLIST_xls_952"/>
      <sheetName val="[SHOPLIST_xls]_SHOPLIST_xl_1062"/>
      <sheetName val="[SHOPLIST_xls]_SHOPLIST_xls_953"/>
      <sheetName val="[SHOPLIST_xls]_SHOPLIST_xl_1063"/>
      <sheetName val="[SHOPLIST_xls]_SHOPLIST_xl_1064"/>
      <sheetName val="[SHOPLIST_xls]_SHOPLIST_xls_954"/>
      <sheetName val="[SHOPLIST_xls]_SHOPLIST_xls_955"/>
      <sheetName val="[SHOPLIST_xls]_SHOPLIST_xls_956"/>
      <sheetName val="[SHOPLIST_xls]_SHOPLIST_xls_957"/>
      <sheetName val="[SHOPLIST_xls]_SHOPLIST_xls_958"/>
      <sheetName val="[SHOPLIST_xls]_SHOPLIST_xls_959"/>
      <sheetName val="[SHOPLIST_xls]_SHOPLIST_xls_960"/>
      <sheetName val="[SHOPLIST_xls]_SHOPLIST_xls_961"/>
      <sheetName val="[SHOPLIST_xls]_SHOPLIST_xls_962"/>
      <sheetName val="[SHOPLIST_xls]_SHOPLIST_xls_963"/>
      <sheetName val="[SHOPLIST_xls]_SHOPLIST_xls_964"/>
      <sheetName val="[SHOPLIST_xls]_SHOPLIST_xl_1065"/>
      <sheetName val="[SHOPLIST_xls]_SHOPLIST_xl_1066"/>
      <sheetName val="[SHOPLIST_xls]_SHOPLIST_xls_965"/>
      <sheetName val="[SHOPLIST_xls]_SHOPLIST_xls_966"/>
      <sheetName val="[SHOPLIST_xls]_SHOPLIST_xls_967"/>
      <sheetName val="[SHOPLIST_xls]_SHOPLIST_xls_968"/>
      <sheetName val="[SHOPLIST_xls]_SHOPLIST_xls_969"/>
      <sheetName val="[SHOPLIST_xls]_SHOPLIST_xls_970"/>
      <sheetName val="[SHOPLIST_xls]_SHOPLIST_xls_971"/>
      <sheetName val="[SHOPLIST_xls]_SHOPLIST_xls_972"/>
      <sheetName val="[SHOPLIST_xls]_SHOPLIST_xls_973"/>
      <sheetName val="[SHOPLIST_xls]_SHOPLIST_xls_974"/>
      <sheetName val="[SHOPLIST_xls]_SHOPLIST_xls_975"/>
      <sheetName val="[SHOPLIST_xls]_SHOPLIST_xls_976"/>
      <sheetName val="[SHOPLIST_xls]_SHOPLIST_xls_977"/>
      <sheetName val="[SHOPLIST_xls]_SHOPLIST_xl_1067"/>
      <sheetName val="[SHOPLIST_xls]_SHOPLIST_xls_978"/>
      <sheetName val="[SHOPLIST_xls]_SHOPLIST_xl_1068"/>
      <sheetName val="[SHOPLIST_xls]_SHOPLIST_xl_1069"/>
      <sheetName val="[SHOPLIST_xls]_SHOPLIST_xl_1070"/>
      <sheetName val="[SHOPLIST_xls]_SHOPLIST_xl_1071"/>
      <sheetName val="[SHOPLIST_xls]_SHOPLIST_xls_979"/>
      <sheetName val="[SHOPLIST_xls]_SHOPLIST_xl_1072"/>
      <sheetName val="[SHOPLIST_xls]_SHOPLIST_xls_980"/>
      <sheetName val="[SHOPLIST_xls]_SHOPLIST_xls_981"/>
      <sheetName val="[SHOPLIST_xls]_SHOPLIST_xls_982"/>
      <sheetName val="[SHOPLIST_xls]_SHOPLIST_xls_983"/>
      <sheetName val="[SHOPLIST_xls]_SHOPLIST_xls_984"/>
      <sheetName val="[SHOPLIST_xls]_SHOPLIST_xls_985"/>
      <sheetName val="[SHOPLIST_xls]_SHOPLIST_xls_986"/>
      <sheetName val="[SHOPLIST_xls]_SHOPLIST_xl_1073"/>
      <sheetName val="[SHOPLIST_xls]_SHOPLIST_xl_1074"/>
      <sheetName val="[SHOPLIST_xls]_SHOPLIST_xls_987"/>
      <sheetName val="[SHOPLIST_xls]_SHOPLIST_xls_988"/>
      <sheetName val="[SHOPLIST_xls]_SHOPLIST_xls_989"/>
      <sheetName val="[SHOPLIST_xls]_SHOPLIST_xls_990"/>
      <sheetName val="[SHOPLIST_xls]_SHOPLIST_xls_991"/>
      <sheetName val="[SHOPLIST_xls]_SHOPLIST_xls_992"/>
      <sheetName val="[SHOPLIST_xls]_SHOPLIST_xls_993"/>
      <sheetName val="[SHOPLIST_xls]_SHOPLIST_xls_994"/>
      <sheetName val="[SHOPLIST_xls]_SHOPLIST_xls_995"/>
      <sheetName val="[SHOPLIST_xls]_SHOPLIST_xl_1075"/>
      <sheetName val="[SHOPLIST_xls]_SHOPLIST_xls_996"/>
      <sheetName val="[SHOPLIST_xls]_SHOPLIST_xls_997"/>
      <sheetName val="[SHOPLIST_xls]_SHOPLIST_xls_998"/>
      <sheetName val="[SHOPLIST_xls]_SHOPLIST_xls_999"/>
      <sheetName val="[SHOPLIST_xls]_SHOPLIST_xl_1000"/>
      <sheetName val="[SHOPLIST_xls]_SHOPLIST_xl_1001"/>
      <sheetName val="[SHOPLIST_xls]_SHOPLIST_xl_1002"/>
      <sheetName val="[SHOPLIST_xls]_SHOPLIST_xl_1076"/>
      <sheetName val="[SHOPLIST_xls]_SHOPLIST_xl_1003"/>
      <sheetName val="[SHOPLIST_xls]_SHOPLIST_xl_1004"/>
      <sheetName val="[SHOPLIST_xls]_SHOPLIST_xl_1005"/>
      <sheetName val="[SHOPLIST_xls]_SHOPLIST_xl_1006"/>
      <sheetName val="[SHOPLIST_xls]_SHOPLIST_xl_1007"/>
      <sheetName val="[SHOPLIST_xls]_SHOPLIST_xl_1008"/>
      <sheetName val="[SHOPLIST_xls]_SHOPLIST_xl_1009"/>
      <sheetName val="[SHOPLIST_xls]_SHOPLIST_xl_1010"/>
      <sheetName val="[SHOPLIST_xls]_SHOPLIST_xl_1011"/>
      <sheetName val="[SHOPLIST_xls]_SHOPLIST_xl_1012"/>
      <sheetName val="[SHOPLIST_xls]_SHOPLIST_xl_1013"/>
      <sheetName val="[SHOPLIST_xls]_SHOPLIST_xl_1014"/>
      <sheetName val="[SHOPLIST_xls]_SHOPLIST_xl_1015"/>
      <sheetName val="[SHOPLIST_xls]_SHOPLIST_xl_1016"/>
      <sheetName val="[SHOPLIST_xls]_SHOPLIST_xl_1017"/>
      <sheetName val="[SHOPLIST_xls]_SHOPLIST_xl_1018"/>
      <sheetName val="[SHOPLIST_xls]_SHOPLIST_xl_1019"/>
      <sheetName val="[SHOPLIST_xls]_SHOPLIST_xl_1020"/>
      <sheetName val="[SHOPLIST_xls]_SHOPLIST_xl_1077"/>
      <sheetName val="[SHOPLIST_xls]_SHOPLIST_xl_1021"/>
      <sheetName val="[SHOPLIST_xls]_SHOPLIST_xl_1022"/>
      <sheetName val="[SHOPLIST_xls]_SHOPLIST_xl_1023"/>
      <sheetName val="[SHOPLIST_xls]_SHOPLIST_xl_1024"/>
      <sheetName val="[SHOPLIST_xls]_SHOPLIST_xl_1025"/>
      <sheetName val="[SHOPLIST_xls]_SHOPLIST_xl_1026"/>
      <sheetName val="[SHOPLIST_xls]_SHOPLIST_xl_1027"/>
      <sheetName val="[SHOPLIST_xls]_SHOPLIST_xl_1028"/>
      <sheetName val="[SHOPLIST_xls]_SHOPLIST_xl_1029"/>
      <sheetName val="[SHOPLIST_xls]_SHOPLIST_xl_1078"/>
      <sheetName val="[SHOPLIST_xls]_SHOPLIST_xl_1030"/>
      <sheetName val="[SHOPLIST_xls]_SHOPLIST_xl_1031"/>
      <sheetName val="[SHOPLIST_xls]_SHOPLIST_xl_1032"/>
      <sheetName val="[SHOPLIST_xls]_SHOPLIST_xl_1033"/>
      <sheetName val="[SHOPLIST_xls]_SHOPLIST_xl_1034"/>
      <sheetName val="[SHOPLIST_xls]_SHOPLIST_xl_1035"/>
      <sheetName val="[SHOPLIST_xls]_SHOPLIST_xl_1036"/>
      <sheetName val="[SHOPLIST_xls]_SHOPLIST_xl_1037"/>
      <sheetName val="[SHOPLIST_xls]_SHOPLIST_xl_1038"/>
      <sheetName val="[SHOPLIST_xls]_SHOPLIST_xl_1079"/>
      <sheetName val="[SHOPLIST_xls]_SHOPLIST_xl_1039"/>
      <sheetName val="[SHOPLIST_xls]_SHOPLIST_xl_1040"/>
      <sheetName val="[SHOPLIST_xls]_SHOPLIST_xl_1041"/>
      <sheetName val="[SHOPLIST_xls]_SHOPLIST_xl_1042"/>
      <sheetName val="[SHOPLIST_xls]_SHOPLIST_xl_1043"/>
      <sheetName val="[SHOPLIST_xls]_SHOPLIST_xl_1044"/>
      <sheetName val="[SHOPLIST_xls]_SHOPLIST_xl_1045"/>
      <sheetName val="[SHOPLIST_xls]70_x005f_x005f_x005f_x0000__8"/>
      <sheetName val="[SHOPLIST_xls]_SHOPLIST_xl_1046"/>
      <sheetName val="[SHOPLIST_xls]_SHOPLIST_xl_1047"/>
      <sheetName val="[SHOPLIST_xls]70___0_s__i____27"/>
      <sheetName val="[SHOPLIST.xls]70___0_s__i____48"/>
      <sheetName val="[SHOPLIST.xls]_VW__VU________28"/>
      <sheetName val="[SHOPLIST.xls]_VW__VU________29"/>
      <sheetName val="[SHOPLIST.xls]70___0_s__i____49"/>
      <sheetName val="[SHOPLIST.xls]70_x005f_x0000___0_x_15"/>
      <sheetName val="[SHOPLIST.xls]70___0_s__i____50"/>
      <sheetName val="[SHOPLIST.xls]_SHOPLIST_xl_3232"/>
      <sheetName val="[SHOPLIST.xls]_SHOPLIST_xl_3233"/>
      <sheetName val="[SHOPLIST.xls]_SHOPLIST_xl_3234"/>
      <sheetName val="[SHOPLIST.xls]_SHOPLIST_xl_3235"/>
      <sheetName val="[SHOPLIST.xls]_SHOPLIST_xl_3236"/>
      <sheetName val="[SHOPLIST.xls]_SHOPLIST_xl_3237"/>
      <sheetName val="[SHOPLIST.xls]_SHOPLIST_xl_3238"/>
      <sheetName val="[SHOPLIST.xls]_SHOPLIST_xl_3239"/>
      <sheetName val="[SHOPLIST.xls]_SHOPLIST_xl_3240"/>
      <sheetName val="[SHOPLIST.xls]_SHOPLIST_xl_3241"/>
      <sheetName val="[SHOPLIST.xls]_SHOPLIST_xl_3242"/>
      <sheetName val="[SHOPLIST.xls]_SHOPLIST_xl_3243"/>
      <sheetName val="[SHOPLIST.xls]_SHOPLIST_xl_3244"/>
      <sheetName val="[SHOPLIST.xls]_SHOPLIST_xl_3245"/>
      <sheetName val="[SHOPLIST.xls]_SHOPLIST_xl_3246"/>
      <sheetName val="[SHOPLIST.xls]_SHOPLIST_xl_3247"/>
      <sheetName val="[SHOPLIST.xls]_SHOPLIST_xl_3248"/>
      <sheetName val="[SHOPLIST.xls]_SHOPLIST_xl_3249"/>
      <sheetName val="[SHOPLIST.xls]_SHOPLIST_xl_3250"/>
      <sheetName val="[SHOPLIST.xls]_SHOPLIST_xl_3251"/>
      <sheetName val="[SHOPLIST.xls]_SHOPLIST_xl_3252"/>
      <sheetName val="[SHOPLIST.xls]_SHOPLIST_xl_3253"/>
      <sheetName val="[SHOPLIST.xls]_SHOPLIST_xl_3254"/>
      <sheetName val="[SHOPLIST.xls]_SHOPLIST_xl_3255"/>
      <sheetName val="[SHOPLIST.xls]_SHOPLIST_xl_3256"/>
      <sheetName val="[SHOPLIST.xls]_SHOPLIST_xl_3257"/>
      <sheetName val="[SHOPLIST.xls]_SHOPLIST_xl_3258"/>
      <sheetName val="[SHOPLIST.xls]_SHOPLIST_xl_3259"/>
      <sheetName val="[SHOPLIST.xls]_SHOPLIST_xl_3260"/>
      <sheetName val="[SHOPLIST.xls]_SHOPLIST_xl_3261"/>
      <sheetName val="[SHOPLIST.xls]_SHOPLIST_xl_3262"/>
      <sheetName val="[SHOPLIST.xls]_SHOPLIST_xl_3263"/>
      <sheetName val="[SHOPLIST.xls]_SHOPLIST_xl_3264"/>
      <sheetName val="[SHOPLIST.xls]_SHOPLIST_xl_3265"/>
      <sheetName val="[SHOPLIST.xls]_SHOPLIST_xl_3266"/>
      <sheetName val="[SHOPLIST.xls]_SHOPLIST_xl_3267"/>
      <sheetName val="[SHOPLIST.xls]_SHOPLIST_xl_3268"/>
      <sheetName val="[SHOPLIST.xls]_SHOPLIST_xl_3269"/>
      <sheetName val="[SHOPLIST.xls]_SHOPLIST_xl_3270"/>
      <sheetName val="[SHOPLIST.xls]_SHOPLIST_xl_3271"/>
      <sheetName val="[SHOPLIST.xls]_SHOPLIST_xl_3272"/>
      <sheetName val="[SHOPLIST.xls]_SHOPLIST_xl_3273"/>
      <sheetName val="[SHOPLIST.xls]_SHOPLIST_xl_3274"/>
      <sheetName val="[SHOPLIST.xls]_SHOPLIST_xl_3275"/>
      <sheetName val="[SHOPLIST.xls]_SHOPLIST_xl_3276"/>
      <sheetName val="[SHOPLIST.xls]_SHOPLIST_xl_3277"/>
      <sheetName val="[SHOPLIST.xls]_SHOPLIST_xl_3278"/>
      <sheetName val="[SHOPLIST.xls]_SHOPLIST_xl_3279"/>
      <sheetName val="[SHOPLIST.xls]_SHOPLIST_xl_3280"/>
      <sheetName val="[SHOPLIST.xls]_SHOPLIST_xl_3281"/>
      <sheetName val="[SHOPLIST.xls]_SHOPLIST_xl_3282"/>
      <sheetName val="[SHOPLIST.xls]_SHOPLIST_xl_3283"/>
      <sheetName val="[SHOPLIST.xls]_SHOPLIST_xl_3284"/>
      <sheetName val="[SHOPLIST.xls]_SHOPLIST_xl_3285"/>
      <sheetName val="[SHOPLIST.xls]_SHOPLIST_xl_3286"/>
      <sheetName val="[SHOPLIST.xls]_SHOPLIST_xl_3287"/>
      <sheetName val="[SHOPLIST.xls]_SHOPLIST_xl_3288"/>
      <sheetName val="[SHOPLIST.xls]_SHOPLIST_xl_3289"/>
      <sheetName val="[SHOPLIST.xls]_SHOPLIST_xl_3290"/>
      <sheetName val="[SHOPLIST.xls]_SHOPLIST_xl_3291"/>
      <sheetName val="[SHOPLIST.xls]_SHOPLIST_xl_3292"/>
      <sheetName val="[SHOPLIST.xls]_SHOPLIST_xl_3293"/>
      <sheetName val="[SHOPLIST.xls]_SHOPLIST_xl_3294"/>
      <sheetName val="[SHOPLIST.xls]_SHOPLIST_xl_3295"/>
      <sheetName val="[SHOPLIST.xls]_SHOPLIST_xl_3296"/>
      <sheetName val="[SHOPLIST.xls]_SHOPLIST_xl_3297"/>
      <sheetName val="[SHOPLIST.xls]_SHOPLIST_xl_3298"/>
      <sheetName val="[SHOPLIST.xls]_SHOPLIST_xl_3299"/>
      <sheetName val="[SHOPLIST.xls]_SHOPLIST_xl_3300"/>
      <sheetName val="[SHOPLIST.xls]_SHOPLIST_xl_3301"/>
      <sheetName val="[SHOPLIST.xls]_SHOPLIST_xl_3302"/>
      <sheetName val="[SHOPLIST.xls]_SHOPLIST_xl_3303"/>
      <sheetName val="[SHOPLIST.xls]_SHOPLIST_xl_3304"/>
      <sheetName val="[SHOPLIST.xls]_SHOPLIST_xl_3305"/>
      <sheetName val="[SHOPLIST.xls]_SHOPLIST_xl_3306"/>
      <sheetName val="[SHOPLIST.xls]_SHOPLIST_xl_3307"/>
      <sheetName val="[SHOPLIST.xls]_SHOPLIST_xl_3308"/>
      <sheetName val="[SHOPLIST.xls]_SHOPLIST_xl_3309"/>
      <sheetName val="[SHOPLIST.xls]_SHOPLIST_xl_3310"/>
      <sheetName val="[SHOPLIST.xls]_SHOPLIST_xl_3311"/>
      <sheetName val="[SHOPLIST.xls]_SHOPLIST_xl_3312"/>
      <sheetName val="[SHOPLIST.xls]_SHOPLIST_xl_3313"/>
      <sheetName val="[SHOPLIST.xls]_SHOPLIST_xl_3314"/>
      <sheetName val="[SHOPLIST.xls]_SHOPLIST_xl_3315"/>
      <sheetName val="[SHOPLIST.xls]_SHOPLIST_xl_3316"/>
      <sheetName val="[SHOPLIST.xls]_SHOPLIST_xl_3317"/>
      <sheetName val="[SHOPLIST.xls]_SHOPLIST_xl_3318"/>
      <sheetName val="[SHOPLIST.xls]_SHOPLIST_xl_3319"/>
      <sheetName val="[SHOPLIST.xls]_SHOPLIST_xl_3320"/>
      <sheetName val="[SHOPLIST.xls]_SHOPLIST_xl_3321"/>
      <sheetName val="[SHOPLIST.xls]_SHOPLIST_xl_3322"/>
      <sheetName val="[SHOPLIST.xls]_SHOPLIST_xl_3323"/>
      <sheetName val="[SHOPLIST.xls]_SHOPLIST_xl_3324"/>
      <sheetName val="[SHOPLIST.xls]_SHOPLIST_xl_3325"/>
      <sheetName val="[SHOPLIST.xls]_SHOPLIST_xl_3326"/>
      <sheetName val="[SHOPLIST.xls]_SHOPLIST_xl_3327"/>
      <sheetName val="[SHOPLIST.xls]_SHOPLIST_xl_3328"/>
      <sheetName val="[SHOPLIST.xls]_SHOPLIST_xl_3329"/>
      <sheetName val="[SHOPLIST.xls]_SHOPLIST_xl_3330"/>
      <sheetName val="[SHOPLIST.xls]_SHOPLIST_xl_3331"/>
      <sheetName val="[SHOPLIST.xls]_SHOPLIST_xl_3332"/>
      <sheetName val="[SHOPLIST.xls]_SHOPLIST_xl_3333"/>
      <sheetName val="[SHOPLIST.xls]_SHOPLIST_xl_3334"/>
      <sheetName val="[SHOPLIST.xls]_SHOPLIST_xl_3335"/>
      <sheetName val="[SHOPLIST.xls]_SHOPLIST_xl_3336"/>
      <sheetName val="[SHOPLIST.xls]_SHOPLIST_xl_3337"/>
      <sheetName val="[SHOPLIST.xls]_SHOPLIST_xl_3338"/>
      <sheetName val="[SHOPLIST.xls]_SHOPLIST_xl_3339"/>
      <sheetName val="[SHOPLIST.xls]_SHOPLIST_xl_3340"/>
      <sheetName val="[SHOPLIST.xls]_SHOPLIST_xl_3341"/>
      <sheetName val="[SHOPLIST.xls]_SHOPLIST_xl_3342"/>
      <sheetName val="[SHOPLIST.xls]_SHOPLIST_xl_3343"/>
      <sheetName val="[SHOPLIST.xls]_SHOPLIST_xl_3344"/>
      <sheetName val="[SHOPLIST.xls]_SHOPLIST_xl_3345"/>
      <sheetName val="[SHOPLIST.xls]_SHOPLIST_xl_3346"/>
      <sheetName val="[SHOPLIST.xls]_SHOPLIST_xl_3347"/>
      <sheetName val="[SHOPLIST.xls]_SHOPLIST_xl_3348"/>
      <sheetName val="[SHOPLIST.xls]_SHOPLIST_xl_3349"/>
      <sheetName val="[SHOPLIST.xls]_SHOPLIST_xl_3350"/>
      <sheetName val="[SHOPLIST.xls]_SHOPLIST_xl_3351"/>
      <sheetName val="[SHOPLIST.xls]_SHOPLIST_xl_3352"/>
      <sheetName val="[SHOPLIST.xls]_SHOPLIST_xl_3353"/>
      <sheetName val="[SHOPLIST.xls]_SHOPLIST_xl_3354"/>
      <sheetName val="[SHOPLIST.xls]_SHOPLIST_xl_3355"/>
      <sheetName val="[SHOPLIST.xls]_SHOPLIST_xl_3356"/>
      <sheetName val="[SHOPLIST.xls]_SHOPLIST_xl_3357"/>
      <sheetName val="[SHOPLIST.xls]70_x005f_x005f_x005f_x0000_14"/>
      <sheetName val="[SHOPLIST.xls]_SHOPLIST_xl_3358"/>
      <sheetName val="[SHOPLIST.xls]_SHOPLIST_xl_3359"/>
      <sheetName val="[SHOPLIST.xls]_SHOPLIST_xl_3360"/>
      <sheetName val="[SHOPLIST.xls]_SHOPLIST_xl_3361"/>
      <sheetName val="[SHOPLIST.xls]_SHOPLIST_xl_3362"/>
      <sheetName val="[SHOPLIST.xls]_SHOPLIST_xl_3363"/>
      <sheetName val="[SHOPLIST.xls]_SHOPLIST_xl_3364"/>
      <sheetName val="[SHOPLIST.xls]_SHOPLIST_xl_3365"/>
      <sheetName val="[SHOPLIST.xls]_SHOPLIST_xl_3366"/>
      <sheetName val="[SHOPLIST.xls]_SHOPLIST_xl_3367"/>
      <sheetName val="[SHOPLIST.xls]_SHOPLIST_xl_3368"/>
      <sheetName val="[SHOPLIST.xls]_SHOPLIST_xl_3369"/>
      <sheetName val="[SHOPLIST.xls]_SHOPLIST_xl_3370"/>
      <sheetName val="[SHOPLIST.xls]70___0_s__i____51"/>
      <sheetName val="[SHOPLIST.xls]_SHOPLIST_xl_3371"/>
      <sheetName val="[SHOPLIST.xls]_SHOPLIST_xl_3372"/>
      <sheetName val="[SHOPLIST.xls]_SHOPLIST_xl_3373"/>
      <sheetName val="[SHOPLIST.xls]_SHOPLIST_xl_3374"/>
      <sheetName val="[SHOPLIST.xls]_SHOPLIST_xl_3375"/>
      <sheetName val="[SHOPLIST.xls]_SHOPLIST_xl_3376"/>
      <sheetName val="[SHOPLIST.xls]_SHOPLIST_xl_3377"/>
      <sheetName val="[SHOPLIST.xls]_SHOPLIST_xl_3378"/>
      <sheetName val="[SHOPLIST.xls]_SHOPLIST_xl_3379"/>
      <sheetName val="[SHOPLIST.xls]_SHOPLIST_xl_3380"/>
      <sheetName val="[SHOPLIST.xls]_SHOPLIST_xl_3381"/>
      <sheetName val="[SHOPLIST.xls]_SHOPLIST_xl_3382"/>
      <sheetName val="[SHOPLIST.xls]_SHOPLIST_xl_3383"/>
      <sheetName val="[SHOPLIST.xls]_SHOPLIST_xl_3384"/>
      <sheetName val="[SHOPLIST.xls]_SHOPLIST_xl_3385"/>
      <sheetName val="[SHOPLIST.xls]_SHOPLIST_xl_3386"/>
      <sheetName val="[SHOPLIST.xls]_SHOPLIST_xl_3387"/>
      <sheetName val="[SHOPLIST.xls]_SHOPLIST_xl_3388"/>
      <sheetName val="[SHOPLIST.xls]_SHOPLIST_xl_3389"/>
      <sheetName val="[SHOPLIST.xls]_SHOPLIST_xl_3390"/>
      <sheetName val="[SHOPLIST.xls]_SHOPLIST_xl_3391"/>
      <sheetName val="[SHOPLIST.xls]_SHOPLIST_xl_3392"/>
      <sheetName val="[SHOPLIST.xls]_SHOPLIST_xl_3393"/>
      <sheetName val="[SHOPLIST.xls]_SHOPLIST_xl_3394"/>
      <sheetName val="[SHOPLIST.xls]_SHOPLIST_xl_3395"/>
      <sheetName val="[SHOPLIST.xls]_SHOPLIST_xl_3396"/>
      <sheetName val="[SHOPLIST.xls]_SHOPLIST_xl_3397"/>
      <sheetName val="[SHOPLIST.xls]_SHOPLIST_xl_3398"/>
      <sheetName val="[SHOPLIST.xls]_SHOPLIST_xl_3399"/>
      <sheetName val="[SHOPLIST.xls]_SHOPLIST_xl_3400"/>
      <sheetName val="[SHOPLIST.xls]_SHOPLIST_xl_3401"/>
      <sheetName val="[SHOPLIST.xls]_SHOPLIST_xl_3402"/>
      <sheetName val="[SHOPLIST.xls]_SHOPLIST_xl_3403"/>
      <sheetName val="[SHOPLIST.xls]_SHOPLIST_xl_3404"/>
      <sheetName val="[SHOPLIST.xls]_SHOPLIST_xl_3405"/>
      <sheetName val="[SHOPLIST.xls]_SHOPLIST_xl_3406"/>
      <sheetName val="[SHOPLIST.xls]_SHOPLIST_xl_3407"/>
      <sheetName val="[SHOPLIST.xls]_SHOPLIST_xl_3408"/>
      <sheetName val="[SHOPLIST.xls]_SHOPLIST_xl_3409"/>
      <sheetName val="[SHOPLIST.xls]_SHOPLIST_xl_3410"/>
      <sheetName val="[SHOPLIST.xls]_SHOPLIST_xl_3411"/>
      <sheetName val="[SHOPLIST.xls]_SHOPLIST_xl_3412"/>
      <sheetName val="[SHOPLIST.xls]_SHOPLIST_xl_3413"/>
      <sheetName val="[SHOPLIST.xls]_SHOPLIST_xl_3414"/>
      <sheetName val="[SHOPLIST.xls]_SHOPLIST_xl_3415"/>
      <sheetName val="[SHOPLIST.xls]_SHOPLIST_xl_3416"/>
      <sheetName val="[SHOPLIST.xls]_SHOPLIST_xl_3417"/>
      <sheetName val="[SHOPLIST.xls]_SHOPLIST_xl_3418"/>
      <sheetName val="[SHOPLIST.xls]_SHOPLIST_xl_3419"/>
      <sheetName val="[SHOPLIST.xls]_SHOPLIST_xl_3420"/>
      <sheetName val="[SHOPLIST.xls]_SHOPLIST_xl_3421"/>
      <sheetName val="[SHOPLIST.xls]_SHOPLIST_xl_3422"/>
      <sheetName val="[SHOPLIST.xls]_SHOPLIST_xl_3423"/>
      <sheetName val="[SHOPLIST.xls]_SHOPLIST_xl_3424"/>
      <sheetName val="[SHOPLIST.xls]_SHOPLIST_xl_3425"/>
      <sheetName val="[SHOPLIST.xls]_SHOPLIST_xl_3426"/>
      <sheetName val="[SHOPLIST.xls]_SHOPLIST_xl_3427"/>
      <sheetName val="[SHOPLIST.xls]_SHOPLIST_xl_3428"/>
      <sheetName val="[SHOPLIST.xls]_SHOPLIST_xl_3429"/>
      <sheetName val="[SHOPLIST.xls]_SHOPLIST_xl_3430"/>
      <sheetName val="[SHOPLIST.xls]_SHOPLIST_xl_3431"/>
      <sheetName val="[SHOPLIST.xls]_SHOPLIST_xl_3432"/>
      <sheetName val="[SHOPLIST.xls]_SHOPLIST_xl_3433"/>
      <sheetName val="[SHOPLIST.xls]_SHOPLIST_xl_3434"/>
      <sheetName val="[SHOPLIST.xls]_SHOPLIST_xl_3435"/>
      <sheetName val="[SHOPLIST.xls]_SHOPLIST_xl_3436"/>
      <sheetName val="[SHOPLIST.xls]_SHOPLIST_xl_3437"/>
      <sheetName val="[SHOPLIST.xls]_SHOPLIST_xl_3438"/>
      <sheetName val="[SHOPLIST.xls]_SHOPLIST_xl_3439"/>
      <sheetName val="[SHOPLIST.xls]_SHOPLIST_xl_3440"/>
      <sheetName val="[SHOPLIST.xls]_SHOPLIST_xl_3441"/>
      <sheetName val="[SHOPLIST.xls]_SHOPLIST_xl_3442"/>
      <sheetName val="[SHOPLIST.xls]_SHOPLIST_xl_3443"/>
      <sheetName val="[SHOPLIST.xls]_SHOPLIST_xl_3444"/>
      <sheetName val="[SHOPLIST.xls]_SHOPLIST_xl_3445"/>
      <sheetName val="[SHOPLIST.xls]_SHOPLIST_xl_3446"/>
      <sheetName val="[SHOPLIST.xls]_SHOPLIST_xl_3447"/>
      <sheetName val="[SHOPLIST.xls]_SHOPLIST_xl_3448"/>
      <sheetName val="[SHOPLIST.xls]_SHOPLIST_xl_3449"/>
      <sheetName val="[SHOPLIST.xls]_SHOPLIST_xl_3450"/>
      <sheetName val="[SHOPLIST.xls]_SHOPLIST_xl_3451"/>
      <sheetName val="[SHOPLIST.xls]_SHOPLIST_xl_3452"/>
      <sheetName val="[SHOPLIST.xls]_SHOPLIST_xl_3453"/>
      <sheetName val="[SHOPLIST.xls]_SHOPLIST_xl_3454"/>
      <sheetName val="[SHOPLIST.xls]_SHOPLIST_xl_1320"/>
      <sheetName val="[SHOPLIST.xls]_SHOPLIST_xl_1321"/>
      <sheetName val="[SHOPLIST.xls]_SHOPLIST_xl_1322"/>
      <sheetName val="[SHOPLIST.xls]_SHOPLIST_xl_1323"/>
      <sheetName val="[SHOPLIST.xls]_SHOPLIST_xl_1324"/>
      <sheetName val="[SHOPLIST.xls]_SHOPLIST_xl_1325"/>
      <sheetName val="[SHOPLIST.xls]_SHOPLIST_xl_1326"/>
      <sheetName val="[SHOPLIST.xls]_SHOPLIST_xl_1327"/>
      <sheetName val="[SHOPLIST.xls]_SHOPLIST_xl_1328"/>
      <sheetName val="[SHOPLIST.xls]_SHOPLIST_xl_1329"/>
      <sheetName val="[SHOPLIST.xls]_SHOPLIST_xl_1330"/>
      <sheetName val="[SHOPLIST.xls]_SHOPLIST_xl_1331"/>
      <sheetName val="[SHOPLIST.xls]_SHOPLIST_xl_1332"/>
      <sheetName val="[SHOPLIST.xls]_SHOPLIST_xl_1333"/>
      <sheetName val="[SHOPLIST.xls]_SHOPLIST_xl_1334"/>
      <sheetName val="[SHOPLIST.xls]_SHOPLIST_xl_1335"/>
      <sheetName val="[SHOPLIST.xls]_SHOPLIST_xl_1336"/>
      <sheetName val="[SHOPLIST.xls]_SHOPLIST_xl_1337"/>
      <sheetName val="[SHOPLIST.xls]_SHOPLIST_xl_1338"/>
      <sheetName val="[SHOPLIST.xls]_SHOPLIST_xl_1339"/>
      <sheetName val="[SHOPLIST.xls]_SHOPLIST_xl_1340"/>
      <sheetName val="[SHOPLIST.xls]_SHOPLIST_xl_1341"/>
      <sheetName val="[SHOPLIST.xls]_SHOPLIST_xl_1342"/>
      <sheetName val="[SHOPLIST.xls]_SHOPLIST_xl_1343"/>
      <sheetName val="[SHOPLIST.xls]_SHOPLIST_xl_1344"/>
      <sheetName val="[SHOPLIST.xls]_SHOPLIST_xl_1345"/>
      <sheetName val="[SHOPLIST.xls]_SHOPLIST_xl_1346"/>
      <sheetName val="[SHOPLIST.xls]_SHOPLIST_xl_1347"/>
      <sheetName val="[SHOPLIST.xls]_SHOPLIST_xl_1348"/>
      <sheetName val="[SHOPLIST.xls]_SHOPLIST_xl_1349"/>
      <sheetName val="[SHOPLIST.xls]_SHOPLIST_xl_1350"/>
      <sheetName val="[SHOPLIST.xls]_SHOPLIST_xl_1351"/>
      <sheetName val="[SHOPLIST.xls]_SHOPLIST_xl_1352"/>
      <sheetName val="[SHOPLIST.xls]_SHOPLIST_xl_1353"/>
      <sheetName val="[SHOPLIST.xls]_SHOPLIST_xl_1354"/>
      <sheetName val="[SHOPLIST.xls]_SHOPLIST_xl_1355"/>
      <sheetName val="[SHOPLIST.xls]_SHOPLIST_xl_1356"/>
      <sheetName val="[SHOPLIST.xls]_SHOPLIST_xl_1357"/>
      <sheetName val="[SHOPLIST.xls]_SHOPLIST_xl_1358"/>
      <sheetName val="[SHOPLIST.xls]_SHOPLIST_xl_1359"/>
      <sheetName val="[SHOPLIST.xls]_SHOPLIST_xl_1360"/>
      <sheetName val="[SHOPLIST.xls]_SHOPLIST_xl_1361"/>
      <sheetName val="[SHOPLIST.xls]_SHOPLIST_xl_1362"/>
      <sheetName val="[SHOPLIST.xls]_SHOPLIST_xl_1363"/>
      <sheetName val="[SHOPLIST.xls]_SHOPLIST_xl_1364"/>
      <sheetName val="[SHOPLIST.xls]_SHOPLIST_xl_1365"/>
      <sheetName val="[SHOPLIST.xls]_SHOPLIST_xl_1366"/>
      <sheetName val="[SHOPLIST.xls]_SHOPLIST_xl_1367"/>
      <sheetName val="[SHOPLIST.xls]_SHOPLIST_xl_1368"/>
      <sheetName val="[SHOPLIST.xls]_SHOPLIST_xl_1369"/>
      <sheetName val="[SHOPLIST.xls]_SHOPLIST_xl_1370"/>
      <sheetName val="[SHOPLIST.xls]_SHOPLIST_xl_1371"/>
      <sheetName val="[SHOPLIST.xls]_SHOPLIST_xl_1372"/>
      <sheetName val="[SHOPLIST.xls]_SHOPLIST_xl_1373"/>
      <sheetName val="[SHOPLIST.xls]_SHOPLIST_xl_1374"/>
      <sheetName val="[SHOPLIST.xls]_SHOPLIST_xl_1375"/>
      <sheetName val="[SHOPLIST.xls]_SHOPLIST_xl_1376"/>
      <sheetName val="[SHOPLIST.xls]_SHOPLIST_xl_1377"/>
      <sheetName val="[SHOPLIST.xls]_SHOPLIST_xl_1378"/>
      <sheetName val="[SHOPLIST.xls]_SHOPLIST_xl_1379"/>
      <sheetName val="[SHOPLIST.xls]_SHOPLIST_xl_1380"/>
      <sheetName val="[SHOPLIST.xls]_SHOPLIST_xl_1381"/>
      <sheetName val="[SHOPLIST.xls]_SHOPLIST_xl_1382"/>
      <sheetName val="[SHOPLIST.xls]_SHOPLIST_xl_1383"/>
      <sheetName val="[SHOPLIST.xls]_SHOPLIST_xl_1384"/>
      <sheetName val="[SHOPLIST.xls]_SHOPLIST_xl_1385"/>
      <sheetName val="[SHOPLIST.xls]_SHOPLIST_xl_1386"/>
      <sheetName val="[SHOPLIST.xls]_SHOPLIST_xl_1387"/>
      <sheetName val="[SHOPLIST.xls]_SHOPLIST_xl_1388"/>
      <sheetName val="[SHOPLIST.xls]_SHOPLIST_xl_1389"/>
      <sheetName val="[SHOPLIST.xls]_SHOPLIST_xl_1390"/>
      <sheetName val="[SHOPLIST.xls]_SHOPLIST_xl_1391"/>
      <sheetName val="[SHOPLIST.xls]_SHOPLIST_xl_1392"/>
      <sheetName val="[SHOPLIST.xls]_SHOPLIST_xl_1393"/>
      <sheetName val="[SHOPLIST.xls]_SHOPLIST_xl_1394"/>
      <sheetName val="[SHOPLIST.xls]_SHOPLIST_xl_1395"/>
      <sheetName val="[SHOPLIST.xls]_SHOPLIST_xl_1396"/>
      <sheetName val="[SHOPLIST.xls]_SHOPLIST_xl_1397"/>
      <sheetName val="[SHOPLIST.xls]_SHOPLIST_xl_1398"/>
      <sheetName val="[SHOPLIST.xls]_SHOPLIST_xl_1399"/>
      <sheetName val="[SHOPLIST.xls]_SHOPLIST_xl_1400"/>
      <sheetName val="[SHOPLIST.xls]_SHOPLIST_xl_1401"/>
      <sheetName val="[SHOPLIST.xls]_SHOPLIST_xl_1402"/>
      <sheetName val="[SHOPLIST.xls]_SHOPLIST_xl_1403"/>
      <sheetName val="[SHOPLIST.xls]_SHOPLIST_xl_1404"/>
      <sheetName val="[SHOPLIST.xls]_SHOPLIST_xl_1405"/>
      <sheetName val="[SHOPLIST.xls]_SHOPLIST_xl_1406"/>
      <sheetName val="[SHOPLIST.xls]_SHOPLIST_xl_1407"/>
      <sheetName val="[SHOPLIST.xls]_SHOPLIST_xl_1408"/>
      <sheetName val="[SHOPLIST.xls]_SHOPLIST_xl_1409"/>
      <sheetName val="[SHOPLIST.xls]_SHOPLIST_xl_1410"/>
      <sheetName val="[SHOPLIST.xls]_SHOPLIST_xl_1411"/>
      <sheetName val="[SHOPLIST.xls]_SHOPLIST_xl_1412"/>
      <sheetName val="[SHOPLIST.xls]_SHOPLIST_xl_1413"/>
      <sheetName val="[SHOPLIST.xls]_SHOPLIST_xl_1414"/>
      <sheetName val="[SHOPLIST.xls]_SHOPLIST_xl_1415"/>
      <sheetName val="[SHOPLIST.xls]_SHOPLIST_xl_1416"/>
      <sheetName val="[SHOPLIST.xls]_SHOPLIST_xl_1417"/>
      <sheetName val="[SHOPLIST.xls]_SHOPLIST_xl_1418"/>
      <sheetName val="[SHOPLIST.xls]_SHOPLIST_xl_1419"/>
      <sheetName val="[SHOPLIST.xls]_SHOPLIST_xl_1420"/>
      <sheetName val="[SHOPLIST.xls]_SHOPLIST_xl_1421"/>
      <sheetName val="[SHOPLIST.xls]_SHOPLIST_xl_1422"/>
      <sheetName val="[SHOPLIST.xls]_SHOPLIST_xl_1423"/>
      <sheetName val="[SHOPLIST.xls]_SHOPLIST_xl_1424"/>
      <sheetName val="[SHOPLIST.xls]_SHOPLIST_xl_1425"/>
      <sheetName val="[SHOPLIST.xls]_SHOPLIST_xl_1426"/>
      <sheetName val="[SHOPLIST.xls]_SHOPLIST_xl_1427"/>
      <sheetName val="[SHOPLIST.xls]_SHOPLIST_xl_1428"/>
      <sheetName val="[SHOPLIST.xls]_SHOPLIST_xl_1429"/>
      <sheetName val="[SHOPLIST.xls]_SHOPLIST_xl_1430"/>
      <sheetName val="[SHOPLIST.xls]_SHOPLIST_xl_1433"/>
      <sheetName val="[SHOPLIST.xls]_SHOPLIST_xl_1431"/>
      <sheetName val="[SHOPLIST.xls]_SHOPLIST_xl_1432"/>
      <sheetName val="[SHOPLIST.xls]_SHOPLIST_xl_1315"/>
      <sheetName val="[SHOPLIST.xls]_SHOPLIST_xl_1316"/>
      <sheetName val="[SHOPLIST.xls]_SHOPLIST_xl_1317"/>
      <sheetName val="[SHOPLIST.xls]_SHOPLIST_xl_1318"/>
      <sheetName val="[SHOPLIST.xls]_SHOPLIST_xl_1319"/>
      <sheetName val="[SHOPLIST.xls]_SHOPLIST_xl_1823"/>
      <sheetName val="[SHOPLIST.xls]_SHOPLIST_xl_1824"/>
      <sheetName val="[SHOPLIST.xls]_SHOPLIST_xl_1825"/>
      <sheetName val="[SHOPLIST.xls]_SHOPLIST_xl_1826"/>
      <sheetName val="[SHOPLIST.xls]_SHOPLIST_xl_1827"/>
      <sheetName val="[SHOPLIST.xls]_SHOPLIST_xl_1828"/>
      <sheetName val="[SHOPLIST.xls]_SHOPLIST_xl_1434"/>
      <sheetName val="[SHOPLIST.xls]_SHOPLIST_xl_1435"/>
      <sheetName val="[SHOPLIST.xls]_SHOPLIST_xl_1829"/>
      <sheetName val="[SHOPLIST.xls]_SHOPLIST_xl_1830"/>
      <sheetName val="[SHOPLIST.xls]_SHOPLIST_xl_1831"/>
      <sheetName val="[SHOPLIST.xls]_SHOPLIST_xl_1436"/>
      <sheetName val="[SHOPLIST.xls]_SHOPLIST_xl_1437"/>
      <sheetName val="[SHOPLIST.xls]_SHOPLIST_xl_1438"/>
      <sheetName val="[SHOPLIST.xls]_SHOPLIST_xl_1832"/>
      <sheetName val="[SHOPLIST.xls]_SHOPLIST_xl_1439"/>
      <sheetName val="[SHOPLIST.xls]_SHOPLIST_xl_1833"/>
      <sheetName val="[SHOPLIST.xls]_SHOPLIST_xl_1440"/>
      <sheetName val="[SHOPLIST.xls]_SHOPLIST_xl_1441"/>
      <sheetName val="[SHOPLIST.xls]_SHOPLIST_xl_1442"/>
      <sheetName val="[SHOPLIST.xls]_SHOPLIST_xl_1443"/>
      <sheetName val="[SHOPLIST.xls]_SHOPLIST_xl_1444"/>
      <sheetName val="[SHOPLIST.xls]_SHOPLIST_xl_1445"/>
      <sheetName val="[SHOPLIST.xls]_SHOPLIST_xl_1834"/>
      <sheetName val="[SHOPLIST.xls]_SHOPLIST_xl_1446"/>
      <sheetName val="[SHOPLIST.xls]_SHOPLIST_xl_1447"/>
      <sheetName val="[SHOPLIST.xls]_SHOPLIST_xl_1448"/>
      <sheetName val="[SHOPLIST.xls]_SHOPLIST_xl_1449"/>
      <sheetName val="[SHOPLIST.xls]_SHOPLIST_xl_1450"/>
      <sheetName val="[SHOPLIST.xls]_SHOPLIST_xl_1451"/>
      <sheetName val="[SHOPLIST.xls]_SHOPLIST_xl_1835"/>
      <sheetName val="[SHOPLIST.xls]_SHOPLIST_xl_1452"/>
      <sheetName val="[SHOPLIST.xls]_SHOPLIST_xl_1836"/>
      <sheetName val="[SHOPLIST.xls]_SHOPLIST_xl_1453"/>
      <sheetName val="[SHOPLIST.xls]_SHOPLIST_xl_1454"/>
      <sheetName val="[SHOPLIST.xls]_SHOPLIST_xl_1455"/>
      <sheetName val="[SHOPLIST.xls]_SHOPLIST_xl_1456"/>
      <sheetName val="[SHOPLIST.xls]_SHOPLIST_xl_1457"/>
      <sheetName val="[SHOPLIST.xls]_SHOPLIST_xl_1458"/>
      <sheetName val="[SHOPLIST.xls]_SHOPLIST_xl_1459"/>
      <sheetName val="[SHOPLIST.xls]_SHOPLIST_xl_1460"/>
      <sheetName val="[SHOPLIST.xls]_SHOPLIST_xl_1461"/>
      <sheetName val="[SHOPLIST.xls]_SHOPLIST_xl_1462"/>
      <sheetName val="[SHOPLIST.xls]_SHOPLIST_xl_1837"/>
      <sheetName val="[SHOPLIST.xls]_SHOPLIST_xl_1463"/>
      <sheetName val="[SHOPLIST.xls]_SHOPLIST_xl_1464"/>
      <sheetName val="[SHOPLIST.xls]_SHOPLIST_xl_1465"/>
      <sheetName val="[SHOPLIST.xls]_SHOPLIST_xl_1466"/>
      <sheetName val="[SHOPLIST.xls]_SHOPLIST_xl_1467"/>
      <sheetName val="[SHOPLIST.xls]_SHOPLIST_xl_1838"/>
      <sheetName val="[SHOPLIST.xls]_SHOPLIST_xl_1468"/>
      <sheetName val="[SHOPLIST.xls]_SHOPLIST_xl_1469"/>
      <sheetName val="[SHOPLIST.xls]_SHOPLIST_xl_1839"/>
      <sheetName val="[SHOPLIST.xls]_SHOPLIST_xl_1470"/>
      <sheetName val="[SHOPLIST.xls]_SHOPLIST_xl_1471"/>
      <sheetName val="[SHOPLIST.xls]_SHOPLIST_xl_1472"/>
      <sheetName val="[SHOPLIST.xls]_SHOPLIST_xl_1473"/>
      <sheetName val="[SHOPLIST.xls]_SHOPLIST_xl_1474"/>
      <sheetName val="[SHOPLIST.xls]_SHOPLIST_xl_1475"/>
      <sheetName val="[SHOPLIST.xls]_SHOPLIST_xl_1476"/>
      <sheetName val="[SHOPLIST.xls]_SHOPLIST_xl_1477"/>
      <sheetName val="[SHOPLIST.xls]_SHOPLIST_xl_1478"/>
      <sheetName val="[SHOPLIST.xls]_SHOPLIST_xl_1840"/>
      <sheetName val="[SHOPLIST.xls]_SHOPLIST_xl_1479"/>
      <sheetName val="[SHOPLIST.xls]_SHOPLIST_xl_1480"/>
      <sheetName val="[SHOPLIST.xls]_SHOPLIST_xl_1481"/>
      <sheetName val="[SHOPLIST.xls]_SHOPLIST_xl_1482"/>
      <sheetName val="[SHOPLIST.xls]_SHOPLIST_xl_1483"/>
      <sheetName val="[SHOPLIST.xls]_SHOPLIST_xl_1484"/>
      <sheetName val="[SHOPLIST.xls]_SHOPLIST_xl_1485"/>
      <sheetName val="[SHOPLIST.xls]_SHOPLIST_xl_1486"/>
      <sheetName val="[SHOPLIST.xls]_SHOPLIST_xl_1841"/>
      <sheetName val="[SHOPLIST.xls]_SHOPLIST_xl_1842"/>
      <sheetName val="[SHOPLIST.xls]_SHOPLIST_xl_1487"/>
      <sheetName val="[SHOPLIST.xls]_SHOPLIST_xl_1488"/>
      <sheetName val="[SHOPLIST.xls]_SHOPLIST_xl_1489"/>
      <sheetName val="[SHOPLIST.xls]_SHOPLIST_xl_1490"/>
      <sheetName val="[SHOPLIST.xls]_SHOPLIST_xl_1491"/>
      <sheetName val="[SHOPLIST.xls]_SHOPLIST_xl_1492"/>
      <sheetName val="[SHOPLIST.xls]_SHOPLIST_xl_1493"/>
      <sheetName val="[SHOPLIST.xls]_SHOPLIST_xl_1494"/>
      <sheetName val="[SHOPLIST.xls]_SHOPLIST_xl_1843"/>
      <sheetName val="[SHOPLIST.xls]_SHOPLIST_xl_1495"/>
      <sheetName val="[SHOPLIST.xls]_SHOPLIST_xl_1496"/>
      <sheetName val="[SHOPLIST.xls]_SHOPLIST_xl_1497"/>
      <sheetName val="[SHOPLIST.xls]_SHOPLIST_xl_1498"/>
      <sheetName val="[SHOPLIST.xls]_SHOPLIST_xl_1499"/>
      <sheetName val="[SHOPLIST.xls]_SHOPLIST_xl_1500"/>
      <sheetName val="[SHOPLIST.xls]_SHOPLIST_xl_1501"/>
      <sheetName val="[SHOPLIST.xls]_SHOPLIST_xl_1502"/>
      <sheetName val="[SHOPLIST.xls]_SHOPLIST_xl_1503"/>
      <sheetName val="[SHOPLIST.xls]_SHOPLIST_xl_1844"/>
      <sheetName val="[SHOPLIST.xls]_SHOPLIST_xl_1845"/>
      <sheetName val="[SHOPLIST.xls]_SHOPLIST_xl_1504"/>
      <sheetName val="[SHOPLIST.xls]_SHOPLIST_xl_1505"/>
      <sheetName val="[SHOPLIST.xls]_SHOPLIST_xl_1506"/>
      <sheetName val="[SHOPLIST.xls]_SHOPLIST_xl_1507"/>
      <sheetName val="[SHOPLIST.xls]_SHOPLIST_xl_1508"/>
      <sheetName val="[SHOPLIST.xls]_SHOPLIST_xl_1509"/>
      <sheetName val="[SHOPLIST.xls]_SHOPLIST_xl_1510"/>
      <sheetName val="[SHOPLIST.xls]_SHOPLIST_xl_1511"/>
      <sheetName val="[SHOPLIST.xls]_SHOPLIST_xl_1512"/>
      <sheetName val="[SHOPLIST.xls]_SHOPLIST_xl_1846"/>
      <sheetName val="[SHOPLIST.xls]_SHOPLIST_xl_1513"/>
      <sheetName val="[SHOPLIST.xls]_SHOPLIST_xl_1514"/>
      <sheetName val="[SHOPLIST.xls]_SHOPLIST_xl_1515"/>
      <sheetName val="[SHOPLIST.xls]_SHOPLIST_xl_1516"/>
      <sheetName val="[SHOPLIST.xls]_SHOPLIST_xl_1517"/>
      <sheetName val="[SHOPLIST.xls]_SHOPLIST_xl_1518"/>
      <sheetName val="[SHOPLIST.xls]_SHOPLIST_xl_1519"/>
      <sheetName val="[SHOPLIST.xls]_SHOPLIST_xl_1520"/>
      <sheetName val="[SHOPLIST.xls]_SHOPLIST_xl_1521"/>
      <sheetName val="[SHOPLIST.xls]_SHOPLIST_xl_1522"/>
      <sheetName val="[SHOPLIST.xls]_SHOPLIST_xl_1523"/>
      <sheetName val="[SHOPLIST.xls]_SHOPLIST_xl_1524"/>
      <sheetName val="[SHOPLIST.xls]_SHOPLIST_xl_1525"/>
      <sheetName val="[SHOPLIST.xls]_SHOPLIST_xl_1526"/>
      <sheetName val="[SHOPLIST.xls]_SHOPLIST_xl_1527"/>
      <sheetName val="[SHOPLIST.xls]_SHOPLIST_xl_1528"/>
      <sheetName val="[SHOPLIST.xls]_SHOPLIST_xl_1529"/>
      <sheetName val="[SHOPLIST.xls]_SHOPLIST_xl_1530"/>
      <sheetName val="[SHOPLIST.xls]_SHOPLIST_xl_1847"/>
      <sheetName val="[SHOPLIST.xls]_SHOPLIST_xl_1531"/>
      <sheetName val="[SHOPLIST.xls]_SHOPLIST_xl_1532"/>
      <sheetName val="[SHOPLIST.xls]_SHOPLIST_xl_1533"/>
      <sheetName val="[SHOPLIST.xls]_SHOPLIST_xl_1534"/>
      <sheetName val="[SHOPLIST.xls]_SHOPLIST_xl_1535"/>
      <sheetName val="[SHOPLIST.xls]_SHOPLIST_xl_1536"/>
      <sheetName val="[SHOPLIST.xls]_SHOPLIST_xl_1537"/>
      <sheetName val="[SHOPLIST.xls]_SHOPLIST_xl_1538"/>
      <sheetName val="[SHOPLIST.xls]_SHOPLIST_xl_1539"/>
      <sheetName val="[SHOPLIST.xls]_SHOPLIST_xl_1848"/>
      <sheetName val="[SHOPLIST.xls]_SHOPLIST_xl_1540"/>
      <sheetName val="[SHOPLIST.xls]_SHOPLIST_xl_1541"/>
      <sheetName val="[SHOPLIST.xls]_SHOPLIST_xl_1542"/>
      <sheetName val="[SHOPLIST.xls]_SHOPLIST_xl_1543"/>
      <sheetName val="[SHOPLIST.xls]_SHOPLIST_xl_1544"/>
      <sheetName val="[SHOPLIST.xls]_SHOPLIST_xl_1545"/>
      <sheetName val="[SHOPLIST.xls]_SHOPLIST_xl_1546"/>
      <sheetName val="[SHOPLIST.xls]_SHOPLIST_xl_1547"/>
      <sheetName val="[SHOPLIST.xls]_SHOPLIST_xl_1548"/>
      <sheetName val="[SHOPLIST.xls]_SHOPLIST_xl_1849"/>
      <sheetName val="[SHOPLIST.xls]_SHOPLIST_xl_1549"/>
      <sheetName val="[SHOPLIST.xls]_SHOPLIST_xl_1550"/>
      <sheetName val="[SHOPLIST.xls]_SHOPLIST_xl_1551"/>
      <sheetName val="[SHOPLIST.xls]_SHOPLIST_xl_1552"/>
      <sheetName val="[SHOPLIST.xls]_SHOPLIST_xl_1553"/>
      <sheetName val="[SHOPLIST.xls]_SHOPLIST_xl_1554"/>
      <sheetName val="[SHOPLIST.xls]_SHOPLIST_xl_1555"/>
      <sheetName val="[SHOPLIST.xls]_SHOPLIST_xl_1556"/>
      <sheetName val="[SHOPLIST.xls]_SHOPLIST_xl_1557"/>
      <sheetName val="[SHOPLIST.xls]_SHOPLIST_xl_1558"/>
      <sheetName val="[SHOPLIST.xls]_SHOPLIST_xl_1559"/>
      <sheetName val="[SHOPLIST.xls]_SHOPLIST_xl_1850"/>
      <sheetName val="[SHOPLIST.xls]_SHOPLIST_xl_1851"/>
      <sheetName val="[SHOPLIST.xls]_SHOPLIST_xl_1852"/>
      <sheetName val="[SHOPLIST.xls]_SHOPLIST_xl_1853"/>
      <sheetName val="[SHOPLIST.xls]_SHOPLIST_xl_1854"/>
      <sheetName val="[SHOPLIST.xls]_SHOPLIST_xl_1560"/>
      <sheetName val="[SHOPLIST.xls]_SHOPLIST_xl_1561"/>
      <sheetName val="[SHOPLIST.xls]_SHOPLIST_xl_1562"/>
      <sheetName val="[SHOPLIST.xls]_SHOPLIST_xl_1563"/>
      <sheetName val="[SHOPLIST.xls]_SHOPLIST_xl_1564"/>
      <sheetName val="[SHOPLIST.xls]_SHOPLIST_xl_1855"/>
      <sheetName val="[SHOPLIST.xls]_SHOPLIST_xl_1565"/>
      <sheetName val="[SHOPLIST.xls]_SHOPLIST_xl_1566"/>
      <sheetName val="[SHOPLIST.xls]_SHOPLIST_xl_1567"/>
      <sheetName val="[SHOPLIST.xls]_SHOPLIST_xl_1568"/>
      <sheetName val="[SHOPLIST.xls]_SHOPLIST_xl_1569"/>
      <sheetName val="[SHOPLIST.xls]_SHOPLIST_xl_1570"/>
      <sheetName val="[SHOPLIST.xls]_SHOPLIST_xl_1571"/>
      <sheetName val="[SHOPLIST.xls]_SHOPLIST_xl_1572"/>
      <sheetName val="[SHOPLIST.xls]_SHOPLIST_xl_1573"/>
      <sheetName val="[SHOPLIST.xls]_SHOPLIST_xl_1574"/>
      <sheetName val="[SHOPLIST.xls]_SHOPLIST_xl_1575"/>
      <sheetName val="[SHOPLIST.xls]_SHOPLIST_xl_1576"/>
      <sheetName val="[SHOPLIST.xls]_SHOPLIST_xl_1577"/>
      <sheetName val="[SHOPLIST.xls]_SHOPLIST_xl_1578"/>
      <sheetName val="[SHOPLIST.xls]_SHOPLIST_xl_1856"/>
      <sheetName val="[SHOPLIST.xls]_SHOPLIST_xl_1857"/>
      <sheetName val="[SHOPLIST.xls]_SHOPLIST_xl_1858"/>
      <sheetName val="[SHOPLIST.xls]_SHOPLIST_xl_1579"/>
      <sheetName val="[SHOPLIST.xls]_SHOPLIST_xl_1580"/>
      <sheetName val="[SHOPLIST.xls]_SHOPLIST_xl_1859"/>
      <sheetName val="[SHOPLIST.xls]_SHOPLIST_xl_1581"/>
      <sheetName val="[SHOPLIST.xls]_SHOPLIST_xl_1582"/>
      <sheetName val="[SHOPLIST.xls]_SHOPLIST_xl_1583"/>
      <sheetName val="[SHOPLIST.xls]_SHOPLIST_xl_1584"/>
      <sheetName val="[SHOPLIST.xls]_SHOPLIST_xl_1585"/>
      <sheetName val="[SHOPLIST.xls]_SHOPLIST_xl_1586"/>
      <sheetName val="[SHOPLIST.xls]_SHOPLIST_xl_1587"/>
      <sheetName val="[SHOPLIST.xls]_SHOPLIST_xl_1588"/>
      <sheetName val="[SHOPLIST.xls]_SHOPLIST_xl_1589"/>
      <sheetName val="[SHOPLIST.xls]_SHOPLIST_xl_1590"/>
      <sheetName val="[SHOPLIST.xls]_SHOPLIST_xl_1591"/>
      <sheetName val="[SHOPLIST.xls]_SHOPLIST_xl_1592"/>
      <sheetName val="[SHOPLIST.xls]_SHOPLIST_xl_1593"/>
      <sheetName val="[SHOPLIST.xls]_SHOPLIST_xl_1860"/>
      <sheetName val="[SHOPLIST.xls]_SHOPLIST_xl_1594"/>
      <sheetName val="[SHOPLIST.xls]_SHOPLIST_xl_1595"/>
      <sheetName val="[SHOPLIST.xls]_SHOPLIST_xl_1596"/>
      <sheetName val="[SHOPLIST.xls]_SHOPLIST_xl_1597"/>
      <sheetName val="[SHOPLIST.xls]_SHOPLIST_xl_1598"/>
      <sheetName val="[SHOPLIST.xls]_SHOPLIST_xl_1599"/>
      <sheetName val="[SHOPLIST.xls]_SHOPLIST_xl_1600"/>
      <sheetName val="[SHOPLIST.xls]_SHOPLIST_xl_1601"/>
      <sheetName val="[SHOPLIST.xls]_SHOPLIST_xl_1602"/>
      <sheetName val="[SHOPLIST.xls]_SHOPLIST_xl_1603"/>
      <sheetName val="[SHOPLIST.xls]_SHOPLIST_xl_1604"/>
      <sheetName val="[SHOPLIST.xls]_SHOPLIST_xl_1605"/>
      <sheetName val="[SHOPLIST.xls]_SHOPLIST_xl_1606"/>
      <sheetName val="[SHOPLIST.xls]_SHOPLIST_xl_1607"/>
      <sheetName val="[SHOPLIST.xls]_SHOPLIST_xl_1608"/>
      <sheetName val="[SHOPLIST.xls]_SHOPLIST_xl_1609"/>
      <sheetName val="[SHOPLIST.xls]_SHOPLIST_xl_1610"/>
      <sheetName val="[SHOPLIST.xls]_SHOPLIST_xl_1611"/>
      <sheetName val="[SHOPLIST.xls]_SHOPLIST_xl_1612"/>
      <sheetName val="[SHOPLIST.xls]_SHOPLIST_xl_1613"/>
      <sheetName val="[SHOPLIST.xls]_SHOPLIST_xl_1614"/>
      <sheetName val="[SHOPLIST.xls]_SHOPLIST_xl_1861"/>
      <sheetName val="[SHOPLIST.xls]_SHOPLIST_xl_1615"/>
      <sheetName val="[SHOPLIST.xls]_SHOPLIST_xl_1616"/>
      <sheetName val="[SHOPLIST.xls]_SHOPLIST_xl_1617"/>
      <sheetName val="[SHOPLIST.xls]_SHOPLIST_xl_1618"/>
      <sheetName val="[SHOPLIST.xls]_SHOPLIST_xl_1619"/>
      <sheetName val="[SHOPLIST.xls]_SHOPLIST_xl_1620"/>
      <sheetName val="[SHOPLIST.xls]_SHOPLIST_xl_1621"/>
      <sheetName val="[SHOPLIST.xls]_SHOPLIST_xl_1622"/>
      <sheetName val="[SHOPLIST.xls]_SHOPLIST_xl_1623"/>
      <sheetName val="[SHOPLIST.xls]_SHOPLIST_xl_1624"/>
      <sheetName val="[SHOPLIST.xls]_SHOPLIST_xl_1625"/>
      <sheetName val="[SHOPLIST.xls]_SHOPLIST_xl_1626"/>
      <sheetName val="[SHOPLIST.xls]_SHOPLIST_xl_1627"/>
      <sheetName val="[SHOPLIST.xls]_SHOPLIST_xl_1628"/>
      <sheetName val="[SHOPLIST.xls]_SHOPLIST_xl_1629"/>
      <sheetName val="[SHOPLIST.xls]_SHOPLIST_xl_1630"/>
      <sheetName val="[SHOPLIST.xls]_SHOPLIST_xl_1631"/>
      <sheetName val="[SHOPLIST.xls]_SHOPLIST_xl_1632"/>
      <sheetName val="[SHOPLIST.xls]_SHOPLIST_xl_1633"/>
      <sheetName val="[SHOPLIST.xls]_SHOPLIST_xl_1634"/>
      <sheetName val="[SHOPLIST.xls]_SHOPLIST_xl_1862"/>
      <sheetName val="[SHOPLIST.xls]_SHOPLIST_xl_1635"/>
      <sheetName val="[SHOPLIST.xls]_SHOPLIST_xl_1636"/>
      <sheetName val="[SHOPLIST.xls]_SHOPLIST_xl_1637"/>
      <sheetName val="[SHOPLIST.xls]_SHOPLIST_xl_1638"/>
      <sheetName val="[SHOPLIST.xls]_SHOPLIST_xl_1639"/>
      <sheetName val="[SHOPLIST.xls]_SHOPLIST_xl_1640"/>
      <sheetName val="[SHOPLIST.xls]_SHOPLIST_xl_1641"/>
      <sheetName val="[SHOPLIST.xls]_SHOPLIST_xl_1642"/>
      <sheetName val="[SHOPLIST.xls]_SHOPLIST_xl_1643"/>
      <sheetName val="[SHOPLIST.xls]_SHOPLIST_xl_1644"/>
      <sheetName val="[SHOPLIST.xls]_SHOPLIST_xl_1645"/>
      <sheetName val="[SHOPLIST.xls]_SHOPLIST_xl_1646"/>
      <sheetName val="[SHOPLIST.xls]_SHOPLIST_xl_1647"/>
      <sheetName val="[SHOPLIST.xls]_SHOPLIST_xl_1648"/>
      <sheetName val="[SHOPLIST.xls]_SHOPLIST_xl_1649"/>
      <sheetName val="[SHOPLIST.xls]_SHOPLIST_xl_1650"/>
      <sheetName val="[SHOPLIST.xls]_SHOPLIST_xl_1651"/>
      <sheetName val="[SHOPLIST.xls]_SHOPLIST_xl_1652"/>
      <sheetName val="[SHOPLIST.xls]_SHOPLIST_xl_1653"/>
      <sheetName val="[SHOPLIST.xls]_SHOPLIST_xl_1654"/>
      <sheetName val="[SHOPLIST.xls]_SHOPLIST_xl_1655"/>
      <sheetName val="[SHOPLIST.xls]_SHOPLIST_xl_1863"/>
      <sheetName val="[SHOPLIST.xls]_SHOPLIST_xl_1864"/>
      <sheetName val="[SHOPLIST.xls]_SHOPLIST_xl_1865"/>
      <sheetName val="[SHOPLIST.xls]_SHOPLIST_xl_1866"/>
      <sheetName val="[SHOPLIST.xls]_SHOPLIST_xl_1867"/>
      <sheetName val="[SHOPLIST.xls]_SHOPLIST_xl_1868"/>
      <sheetName val="[SHOPLIST.xls]_SHOPLIST_xl_1869"/>
      <sheetName val="[SHOPLIST.xls]_SHOPLIST_xl_1870"/>
      <sheetName val="[SHOPLIST.xls]_SHOPLIST_xl_1871"/>
      <sheetName val="[SHOPLIST.xls]_SHOPLIST_xl_1872"/>
      <sheetName val="[SHOPLIST.xls]_SHOPLIST_xl_1873"/>
      <sheetName val="[SHOPLIST.xls]_SHOPLIST_xl_1874"/>
      <sheetName val="[SHOPLIST.xls]_SHOPLIST_xl_1875"/>
      <sheetName val="[SHOPLIST.xls]_SHOPLIST_xl_1876"/>
      <sheetName val="[SHOPLIST.xls]_SHOPLIST_xl_1877"/>
      <sheetName val="[SHOPLIST.xls]_SHOPLIST_xl_1878"/>
      <sheetName val="[SHOPLIST.xls]_SHOPLIST_xl_1879"/>
      <sheetName val="[SHOPLIST.xls]_SHOPLIST_xl_1880"/>
      <sheetName val="[SHOPLIST.xls]_SHOPLIST_xl_1881"/>
      <sheetName val="[SHOPLIST.xls]_SHOPLIST_xl_1882"/>
      <sheetName val="[SHOPLIST.xls]_SHOPLIST_xl_1883"/>
      <sheetName val="[SHOPLIST.xls]_SHOPLIST_xl_1884"/>
      <sheetName val="[SHOPLIST.xls]_SHOPLIST_xl_1885"/>
      <sheetName val="[SHOPLIST.xls]_SHOPLIST_xl_1886"/>
      <sheetName val="[SHOPLIST.xls]_SHOPLIST_xl_1887"/>
      <sheetName val="[SHOPLIST.xls]_SHOPLIST_xl_1888"/>
      <sheetName val="[SHOPLIST.xls]_SHOPLIST_xl_1889"/>
      <sheetName val="[SHOPLIST.xls]_SHOPLIST_xl_1890"/>
      <sheetName val="[SHOPLIST.xls]_SHOPLIST_xl_1891"/>
      <sheetName val="[SHOPLIST.xls]_SHOPLIST_xl_1892"/>
      <sheetName val="[SHOPLIST.xls]_SHOPLIST_xl_1893"/>
      <sheetName val="[SHOPLIST.xls]_SHOPLIST_xl_1894"/>
      <sheetName val="[SHOPLIST.xls]_SHOPLIST_xl_1895"/>
      <sheetName val="[SHOPLIST.xls]_SHOPLIST_xl_1896"/>
      <sheetName val="[SHOPLIST.xls]_SHOPLIST_xl_1897"/>
      <sheetName val="[SHOPLIST.xls]_SHOPLIST_xl_1898"/>
      <sheetName val="[SHOPLIST.xls]_SHOPLIST_xl_1899"/>
      <sheetName val="[SHOPLIST.xls]_SHOPLIST_xl_1900"/>
      <sheetName val="[SHOPLIST.xls]_SHOPLIST_xl_1901"/>
      <sheetName val="[SHOPLIST.xls]_SHOPLIST_xl_1902"/>
      <sheetName val="[SHOPLIST.xls]_SHOPLIST_xl_1903"/>
      <sheetName val="[SHOPLIST.xls]_SHOPLIST_xl_1904"/>
      <sheetName val="[SHOPLIST.xls]_SHOPLIST_xl_1905"/>
      <sheetName val="[SHOPLIST.xls]_SHOPLIST_xl_1906"/>
      <sheetName val="[SHOPLIST.xls]_SHOPLIST_xl_1907"/>
      <sheetName val="[SHOPLIST.xls]_SHOPLIST_xl_1908"/>
      <sheetName val="[SHOPLIST.xls]_SHOPLIST_xl_1909"/>
      <sheetName val="[SHOPLIST.xls]_SHOPLIST_xl_1910"/>
      <sheetName val="[SHOPLIST.xls]_SHOPLIST_xl_1911"/>
      <sheetName val="[SHOPLIST.xls]_SHOPLIST_xl_1912"/>
      <sheetName val="[SHOPLIST.xls]_SHOPLIST_xl_1913"/>
      <sheetName val="[SHOPLIST.xls]_SHOPLIST_xl_1914"/>
      <sheetName val="[SHOPLIST.xls]_SHOPLIST_xl_1915"/>
      <sheetName val="[SHOPLIST.xls]_SHOPLIST_xl_1916"/>
      <sheetName val="[SHOPLIST.xls]_SHOPLIST_xl_1917"/>
      <sheetName val="[SHOPLIST.xls]_SHOPLIST_xl_1918"/>
      <sheetName val="[SHOPLIST.xls]_SHOPLIST_xl_1919"/>
      <sheetName val="[SHOPLIST.xls]_SHOPLIST_xl_1920"/>
      <sheetName val="[SHOPLIST.xls]_SHOPLIST_xl_1921"/>
      <sheetName val="[SHOPLIST.xls]_SHOPLIST_xl_1922"/>
      <sheetName val="[SHOPLIST.xls]_SHOPLIST_xl_1923"/>
      <sheetName val="[SHOPLIST.xls]_SHOPLIST_xl_1924"/>
      <sheetName val="[SHOPLIST.xls]_SHOPLIST_xl_1925"/>
      <sheetName val="[SHOPLIST.xls]_SHOPLIST_xl_1926"/>
      <sheetName val="[SHOPLIST.xls]_SHOPLIST_xl_1927"/>
      <sheetName val="[SHOPLIST.xls]_SHOPLIST_xl_1928"/>
      <sheetName val="[SHOPLIST.xls]_SHOPLIST_xl_1929"/>
      <sheetName val="[SHOPLIST.xls]_SHOPLIST_xl_1930"/>
      <sheetName val="[SHOPLIST.xls]_SHOPLIST_xl_1931"/>
      <sheetName val="[SHOPLIST.xls]_SHOPLIST_xl_1932"/>
      <sheetName val="[SHOPLIST.xls]_SHOPLIST_xl_1933"/>
      <sheetName val="[SHOPLIST.xls]_SHOPLIST_xl_2142"/>
      <sheetName val="[SHOPLIST.xls]_SHOPLIST_xl_1934"/>
      <sheetName val="[SHOPLIST.xls]_SHOPLIST_xl_1656"/>
      <sheetName val="[SHOPLIST.xls]_SHOPLIST_xl_1935"/>
      <sheetName val="[SHOPLIST.xls]_SHOPLIST_xl_1657"/>
      <sheetName val="[SHOPLIST.xls]_SHOPLIST_xl_1658"/>
      <sheetName val="[SHOPLIST.xls]_SHOPLIST_xl_1659"/>
      <sheetName val="[SHOPLIST.xls]_SHOPLIST_xl_1660"/>
      <sheetName val="[SHOPLIST.xls]_SHOPLIST_xl_1661"/>
      <sheetName val="[SHOPLIST.xls]_SHOPLIST_xl_1662"/>
      <sheetName val="[SHOPLIST.xls]_SHOPLIST_xl_1663"/>
      <sheetName val="[SHOPLIST.xls]_SHOPLIST_xl_1664"/>
      <sheetName val="[SHOPLIST.xls]_SHOPLIST_xl_1665"/>
      <sheetName val="[SHOPLIST.xls]_SHOPLIST_xl_1666"/>
      <sheetName val="[SHOPLIST.xls]_SHOPLIST_xl_1667"/>
      <sheetName val="[SHOPLIST.xls]_SHOPLIST_xl_1668"/>
      <sheetName val="[SHOPLIST.xls]_SHOPLIST_xl_1669"/>
      <sheetName val="[SHOPLIST.xls]_SHOPLIST_xl_1670"/>
      <sheetName val="[SHOPLIST.xls]_SHOPLIST_xl_1671"/>
      <sheetName val="[SHOPLIST.xls]_SHOPLIST_xl_1672"/>
      <sheetName val="[SHOPLIST.xls]_SHOPLIST_xl_1673"/>
      <sheetName val="[SHOPLIST.xls]_SHOPLIST_xl_1674"/>
      <sheetName val="[SHOPLIST.xls]_SHOPLIST_xl_1675"/>
      <sheetName val="[SHOPLIST.xls]_SHOPLIST_xl_1676"/>
      <sheetName val="[SHOPLIST.xls]_SHOPLIST_xl_1677"/>
      <sheetName val="[SHOPLIST.xls]_SHOPLIST_xl_1678"/>
      <sheetName val="[SHOPLIST.xls]_SHOPLIST_xl_1679"/>
      <sheetName val="[SHOPLIST.xls]_SHOPLIST_xl_1680"/>
      <sheetName val="[SHOPLIST.xls]_SHOPLIST_xl_1681"/>
      <sheetName val="[SHOPLIST.xls]_SHOPLIST_xl_1682"/>
      <sheetName val="[SHOPLIST.xls]_SHOPLIST_xl_1683"/>
      <sheetName val="[SHOPLIST.xls]_SHOPLIST_xl_1684"/>
      <sheetName val="[SHOPLIST.xls]_SHOPLIST_xl_1685"/>
      <sheetName val="[SHOPLIST.xls]_SHOPLIST_xl_1686"/>
      <sheetName val="[SHOPLIST.xls]_SHOPLIST_xl_1687"/>
      <sheetName val="[SHOPLIST.xls]_SHOPLIST_xl_1688"/>
      <sheetName val="[SHOPLIST.xls]_SHOPLIST_xl_1689"/>
      <sheetName val="[SHOPLIST.xls]_SHOPLIST_xl_1690"/>
      <sheetName val="[SHOPLIST.xls]_SHOPLIST_xl_1691"/>
      <sheetName val="[SHOPLIST.xls]_SHOPLIST_xl_1692"/>
      <sheetName val="[SHOPLIST.xls]_SHOPLIST_xl_1693"/>
      <sheetName val="[SHOPLIST.xls]_SHOPLIST_xl_1694"/>
      <sheetName val="[SHOPLIST.xls]_SHOPLIST_xl_1695"/>
      <sheetName val="[SHOPLIST.xls]_SHOPLIST_xl_1696"/>
      <sheetName val="[SHOPLIST.xls]_SHOPLIST_xl_1697"/>
      <sheetName val="[SHOPLIST.xls]_SHOPLIST_xl_1698"/>
      <sheetName val="[SHOPLIST.xls]_SHOPLIST_xl_1699"/>
      <sheetName val="[SHOPLIST.xls]_SHOPLIST_xl_1700"/>
      <sheetName val="[SHOPLIST.xls]_SHOPLIST_xl_1701"/>
      <sheetName val="[SHOPLIST.xls]_SHOPLIST_xl_1702"/>
      <sheetName val="[SHOPLIST.xls]_SHOPLIST_xl_1703"/>
      <sheetName val="[SHOPLIST.xls]_SHOPLIST_xl_1704"/>
      <sheetName val="[SHOPLIST.xls]_SHOPLIST_xl_1705"/>
      <sheetName val="[SHOPLIST.xls]_SHOPLIST_xl_1706"/>
      <sheetName val="[SHOPLIST.xls]_SHOPLIST_xl_1707"/>
      <sheetName val="[SHOPLIST.xls]_SHOPLIST_xl_1708"/>
      <sheetName val="[SHOPLIST.xls]_SHOPLIST_xl_1709"/>
      <sheetName val="[SHOPLIST.xls]_SHOPLIST_xl_1710"/>
      <sheetName val="[SHOPLIST.xls]_SHOPLIST_xl_1711"/>
      <sheetName val="[SHOPLIST.xls]_SHOPLIST_xl_1712"/>
      <sheetName val="[SHOPLIST.xls]_SHOPLIST_xl_1713"/>
      <sheetName val="[SHOPLIST.xls]_SHOPLIST_xl_1714"/>
      <sheetName val="[SHOPLIST.xls]_SHOPLIST_xl_1715"/>
      <sheetName val="[SHOPLIST.xls]_SHOPLIST_xl_1716"/>
      <sheetName val="[SHOPLIST.xls]_SHOPLIST_xl_1717"/>
      <sheetName val="[SHOPLIST.xls]_SHOPLIST_xl_1718"/>
      <sheetName val="[SHOPLIST.xls]_SHOPLIST_xl_1719"/>
      <sheetName val="[SHOPLIST.xls]_SHOPLIST_xl_1720"/>
      <sheetName val="[SHOPLIST.xls]_SHOPLIST_xl_1721"/>
      <sheetName val="[SHOPLIST.xls]_SHOPLIST_xl_1722"/>
      <sheetName val="[SHOPLIST.xls]_SHOPLIST_xl_1723"/>
      <sheetName val="[SHOPLIST.xls]_SHOPLIST_xl_1724"/>
      <sheetName val="[SHOPLIST.xls]_SHOPLIST_xl_1725"/>
      <sheetName val="[SHOPLIST.xls]_SHOPLIST_xl_1726"/>
      <sheetName val="[SHOPLIST.xls]_SHOPLIST_xl_1727"/>
      <sheetName val="[SHOPLIST.xls]_SHOPLIST_xl_1728"/>
      <sheetName val="[SHOPLIST.xls]_SHOPLIST_xl_1729"/>
      <sheetName val="[SHOPLIST.xls]_SHOPLIST_xl_1730"/>
      <sheetName val="[SHOPLIST.xls]_SHOPLIST_xl_1731"/>
      <sheetName val="[SHOPLIST.xls]_SHOPLIST_xl_1732"/>
      <sheetName val="[SHOPLIST.xls]_SHOPLIST_xl_1733"/>
      <sheetName val="[SHOPLIST.xls]_SHOPLIST_xl_1734"/>
      <sheetName val="[SHOPLIST.xls]_SHOPLIST_xl_1735"/>
      <sheetName val="[SHOPLIST.xls]_SHOPLIST_xl_1736"/>
      <sheetName val="[SHOPLIST.xls]_SHOPLIST_xl_1737"/>
      <sheetName val="[SHOPLIST.xls]_SHOPLIST_xl_1738"/>
      <sheetName val="[SHOPLIST.xls]_SHOPLIST_xl_1739"/>
      <sheetName val="[SHOPLIST.xls]_SHOPLIST_xl_1740"/>
      <sheetName val="[SHOPLIST.xls]_SHOPLIST_xl_1741"/>
      <sheetName val="[SHOPLIST.xls]_SHOPLIST_xl_1742"/>
      <sheetName val="[SHOPLIST.xls]_SHOPLIST_xl_1743"/>
      <sheetName val="[SHOPLIST.xls]_SHOPLIST_xl_1744"/>
      <sheetName val="[SHOPLIST.xls]_SHOPLIST_xl_1745"/>
      <sheetName val="[SHOPLIST.xls]_SHOPLIST_xl_1746"/>
      <sheetName val="[SHOPLIST.xls]_SHOPLIST_xl_1747"/>
      <sheetName val="[SHOPLIST.xls]_SHOPLIST_xl_1748"/>
      <sheetName val="[SHOPLIST.xls]_SHOPLIST_xl_1749"/>
      <sheetName val="[SHOPLIST.xls]_SHOPLIST_xl_1750"/>
      <sheetName val="[SHOPLIST.xls]_SHOPLIST_xl_1751"/>
      <sheetName val="[SHOPLIST.xls]_SHOPLIST_xl_1936"/>
      <sheetName val="[SHOPLIST.xls]_SHOPLIST_xl_1937"/>
      <sheetName val="[SHOPLIST.xls]_SHOPLIST_xl_1938"/>
      <sheetName val="[SHOPLIST.xls]_SHOPLIST_xl_1939"/>
      <sheetName val="[SHOPLIST.xls]_SHOPLIST_xl_1940"/>
      <sheetName val="[SHOPLIST.xls]_SHOPLIST_xl_1941"/>
      <sheetName val="[SHOPLIST.xls]_SHOPLIST_xl_1942"/>
      <sheetName val="[SHOPLIST.xls]_SHOPLIST_xl_1943"/>
      <sheetName val="[SHOPLIST.xls]_SHOPLIST_xl_1944"/>
      <sheetName val="[SHOPLIST.xls]_SHOPLIST_xl_1945"/>
      <sheetName val="[SHOPLIST.xls]_SHOPLIST_xl_1946"/>
      <sheetName val="[SHOPLIST.xls]_SHOPLIST_xl_1947"/>
      <sheetName val="[SHOPLIST.xls]_SHOPLIST_xl_1948"/>
      <sheetName val="[SHOPLIST.xls]_SHOPLIST_xl_1949"/>
      <sheetName val="[SHOPLIST.xls]_SHOPLIST_xl_1950"/>
      <sheetName val="[SHOPLIST.xls]_SHOPLIST_xl_1951"/>
      <sheetName val="[SHOPLIST.xls]_SHOPLIST_xl_1952"/>
      <sheetName val="[SHOPLIST.xls]_SHOPLIST_xl_1752"/>
      <sheetName val="[SHOPLIST.xls]_SHOPLIST_xl_1753"/>
      <sheetName val="[SHOPLIST.xls]_SHOPLIST_xl_1754"/>
      <sheetName val="[SHOPLIST.xls]_SHOPLIST_xl_1755"/>
      <sheetName val="[SHOPLIST.xls]_SHOPLIST_xl_1756"/>
      <sheetName val="[SHOPLIST.xls]_SHOPLIST_xl_1757"/>
      <sheetName val="[SHOPLIST.xls]_SHOPLIST_xl_1758"/>
      <sheetName val="[SHOPLIST.xls]_SHOPLIST_xl_1759"/>
      <sheetName val="[SHOPLIST.xls]_SHOPLIST_xl_1760"/>
      <sheetName val="[SHOPLIST.xls]_SHOPLIST_xl_1761"/>
      <sheetName val="[SHOPLIST.xls]_SHOPLIST_xl_1762"/>
      <sheetName val="[SHOPLIST.xls]_SHOPLIST_xl_1763"/>
      <sheetName val="[SHOPLIST.xls]_SHOPLIST_xl_1764"/>
      <sheetName val="[SHOPLIST.xls]_SHOPLIST_xl_1765"/>
      <sheetName val="[SHOPLIST.xls]_SHOPLIST_xl_1766"/>
      <sheetName val="[SHOPLIST.xls]_SHOPLIST_xl_1767"/>
      <sheetName val="[SHOPLIST.xls]_SHOPLIST_xl_1768"/>
      <sheetName val="[SHOPLIST.xls]_SHOPLIST_xl_1769"/>
      <sheetName val="[SHOPLIST.xls]_SHOPLIST_xl_1770"/>
      <sheetName val="[SHOPLIST.xls]_SHOPLIST_xl_1771"/>
      <sheetName val="[SHOPLIST.xls]_SHOPLIST_xl_1772"/>
      <sheetName val="[SHOPLIST.xls]_SHOPLIST_xl_1773"/>
      <sheetName val="[SHOPLIST.xls]_SHOPLIST_xl_1774"/>
      <sheetName val="[SHOPLIST.xls]_SHOPLIST_xl_1775"/>
      <sheetName val="[SHOPLIST.xls]_SHOPLIST_xl_1776"/>
      <sheetName val="[SHOPLIST.xls]_SHOPLIST_xl_1777"/>
      <sheetName val="[SHOPLIST.xls]_SHOPLIST_xl_1778"/>
      <sheetName val="[SHOPLIST.xls]_SHOPLIST_xl_1779"/>
      <sheetName val="[SHOPLIST.xls]_SHOPLIST_xl_1780"/>
      <sheetName val="[SHOPLIST.xls]_SHOPLIST_xl_1781"/>
      <sheetName val="[SHOPLIST.xls]_SHOPLIST_xl_1782"/>
      <sheetName val="[SHOPLIST.xls]_SHOPLIST_xl_1783"/>
      <sheetName val="[SHOPLIST.xls]_SHOPLIST_xl_1784"/>
      <sheetName val="[SHOPLIST.xls]_SHOPLIST_xl_1785"/>
      <sheetName val="[SHOPLIST.xls]_SHOPLIST_xl_1786"/>
      <sheetName val="[SHOPLIST.xls]_SHOPLIST_xl_1787"/>
      <sheetName val="[SHOPLIST.xls]_SHOPLIST_xl_1788"/>
      <sheetName val="[SHOPLIST.xls]_SHOPLIST_xl_1789"/>
      <sheetName val="[SHOPLIST.xls]_SHOPLIST_xl_1790"/>
      <sheetName val="[SHOPLIST.xls]_SHOPLIST_xl_1791"/>
      <sheetName val="[SHOPLIST.xls]_SHOPLIST_xl_1792"/>
      <sheetName val="[SHOPLIST.xls]_SHOPLIST_xl_1793"/>
      <sheetName val="[SHOPLIST.xls]_SHOPLIST_xl_1794"/>
      <sheetName val="[SHOPLIST.xls]_SHOPLIST_xl_1795"/>
      <sheetName val="[SHOPLIST.xls]_SHOPLIST_xl_1796"/>
      <sheetName val="[SHOPLIST.xls]_SHOPLIST_xl_1797"/>
      <sheetName val="[SHOPLIST.xls]_SHOPLIST_xl_1798"/>
      <sheetName val="[SHOPLIST.xls]_SHOPLIST_xl_1799"/>
      <sheetName val="[SHOPLIST.xls]_SHOPLIST_xl_1800"/>
      <sheetName val="[SHOPLIST.xls]_SHOPLIST_xl_1801"/>
      <sheetName val="[SHOPLIST.xls]_SHOPLIST_xl_1802"/>
      <sheetName val="[SHOPLIST.xls]_SHOPLIST_xl_1803"/>
      <sheetName val="[SHOPLIST.xls]_SHOPLIST_xl_1804"/>
      <sheetName val="[SHOPLIST.xls]_SHOPLIST_xl_1805"/>
      <sheetName val="[SHOPLIST.xls]_SHOPLIST_xl_1806"/>
      <sheetName val="[SHOPLIST.xls]_SHOPLIST_xl_1807"/>
      <sheetName val="[SHOPLIST.xls]_SHOPLIST_xl_1808"/>
      <sheetName val="[SHOPLIST.xls]_SHOPLIST_xl_1809"/>
      <sheetName val="[SHOPLIST.xls]_SHOPLIST_xl_1810"/>
      <sheetName val="[SHOPLIST.xls]_SHOPLIST_xl_1811"/>
      <sheetName val="[SHOPLIST.xls]_SHOPLIST_xl_1812"/>
      <sheetName val="[SHOPLIST.xls]_SHOPLIST_xl_1813"/>
      <sheetName val="[SHOPLIST.xls]_SHOPLIST_xl_1814"/>
      <sheetName val="[SHOPLIST.xls]_SHOPLIST_xl_1815"/>
      <sheetName val="[SHOPLIST.xls]_SHOPLIST_xl_1816"/>
      <sheetName val="[SHOPLIST.xls]_SHOPLIST_xl_1817"/>
      <sheetName val="[SHOPLIST.xls]_SHOPLIST_xl_1818"/>
      <sheetName val="[SHOPLIST.xls]_SHOPLIST_xl_1819"/>
      <sheetName val="[SHOPLIST.xls]_SHOPLIST_xl_1820"/>
      <sheetName val="[SHOPLIST.xls]_SHOPLIST_xl_1821"/>
      <sheetName val="[SHOPLIST.xls]_SHOPLIST_xl_1822"/>
      <sheetName val="[SHOPLIST.xls]_SHOPLIST_xl_2143"/>
      <sheetName val="[SHOPLIST.xls]_SHOPLIST_xl_2144"/>
      <sheetName val="[SHOPLIST.xls]_SHOPLIST_xl_2145"/>
      <sheetName val="[SHOPLIST.xls]_SHOPLIST_xl_2146"/>
      <sheetName val="[SHOPLIST.xls]_SHOPLIST_xl_2147"/>
      <sheetName val="[SHOPLIST.xls]_SHOPLIST_xl_1953"/>
      <sheetName val="[SHOPLIST.xls]70___0_s__i____38"/>
      <sheetName val="[SHOPLIST.xls]_SHOPLIST_xl_2148"/>
      <sheetName val="[SHOPLIST.xls]_SHOPLIST_xl_2149"/>
      <sheetName val="[SHOPLIST.xls]_SHOPLIST_xl_1954"/>
      <sheetName val="[SHOPLIST.xls]_SHOPLIST_xl_1955"/>
      <sheetName val="[SHOPLIST.xls]_SHOPLIST_xl_2150"/>
      <sheetName val="[SHOPLIST.xls]_SHOPLIST_xl_1956"/>
      <sheetName val="[SHOPLIST.xls]_SHOPLIST_xl_2151"/>
      <sheetName val="[SHOPLIST.xls]_SHOPLIST_xl_1957"/>
      <sheetName val="[SHOPLIST.xls]_SHOPLIST_xl_2152"/>
      <sheetName val="[SHOPLIST.xls]_SHOPLIST_xl_1958"/>
      <sheetName val="[SHOPLIST.xls]_SHOPLIST_xl_1959"/>
      <sheetName val="[SHOPLIST.xls]_SHOPLIST_xl_2153"/>
      <sheetName val="[SHOPLIST.xls]_SHOPLIST_xl_1960"/>
      <sheetName val="[SHOPLIST.xls]_SHOPLIST_xl_2154"/>
      <sheetName val="[SHOPLIST.xls]_SHOPLIST_xl_1961"/>
      <sheetName val="[SHOPLIST.xls]_SHOPLIST_xl_2155"/>
      <sheetName val="[SHOPLIST.xls]_SHOPLIST_xl_1962"/>
      <sheetName val="[SHOPLIST.xls]_SHOPLIST_xl_2156"/>
      <sheetName val="[SHOPLIST.xls]_SHOPLIST_xl_1963"/>
      <sheetName val="[SHOPLIST.xls]_SHOPLIST_xl_1964"/>
      <sheetName val="[SHOPLIST.xls]_SHOPLIST_xl_1965"/>
      <sheetName val="[SHOPLIST.xls]_SHOPLIST_xl_1966"/>
      <sheetName val="[SHOPLIST.xls]_SHOPLIST_xl_1967"/>
      <sheetName val="[SHOPLIST.xls]_SHOPLIST_xl_1968"/>
      <sheetName val="[SHOPLIST.xls]_SHOPLIST_xl_1969"/>
      <sheetName val="[SHOPLIST.xls]_SHOPLIST_xl_2157"/>
      <sheetName val="[SHOPLIST.xls]_SHOPLIST_xl_1970"/>
      <sheetName val="[SHOPLIST.xls]_SHOPLIST_xl_1971"/>
      <sheetName val="[SHOPLIST.xls]_SHOPLIST_xl_1972"/>
      <sheetName val="[SHOPLIST.xls]_SHOPLIST_xl_2158"/>
      <sheetName val="[SHOPLIST.xls]_SHOPLIST_xl_1973"/>
      <sheetName val="[SHOPLIST.xls]_SHOPLIST_xl_1974"/>
      <sheetName val="[SHOPLIST.xls]_SHOPLIST_xl_2159"/>
      <sheetName val="[SHOPLIST.xls]_SHOPLIST_xl_1975"/>
      <sheetName val="[SHOPLIST.xls]_SHOPLIST_xl_1976"/>
      <sheetName val="[SHOPLIST.xls]_SHOPLIST_xl_1977"/>
      <sheetName val="[SHOPLIST.xls]_SHOPLIST_xl_1978"/>
      <sheetName val="[SHOPLIST.xls]_SHOPLIST_xl_1979"/>
      <sheetName val="[SHOPLIST.xls]_SHOPLIST_xl_1980"/>
      <sheetName val="[SHOPLIST.xls]_SHOPLIST_xl_1981"/>
      <sheetName val="[SHOPLIST.xls]_SHOPLIST_xl_1982"/>
      <sheetName val="[SHOPLIST.xls]_SHOPLIST_xl_1983"/>
      <sheetName val="[SHOPLIST.xls]_SHOPLIST_xl_2160"/>
      <sheetName val="[SHOPLIST.xls]_SHOPLIST_xl_1984"/>
      <sheetName val="[SHOPLIST.xls]_SHOPLIST_xl_1985"/>
      <sheetName val="[SHOPLIST.xls]_SHOPLIST_xl_1986"/>
      <sheetName val="[SHOPLIST.xls]_SHOPLIST_xl_1987"/>
      <sheetName val="[SHOPLIST.xls]_SHOPLIST_xl_1988"/>
      <sheetName val="[SHOPLIST.xls]_SHOPLIST_xl_1989"/>
      <sheetName val="[SHOPLIST.xls]_SHOPLIST_xl_1990"/>
      <sheetName val="[SHOPLIST.xls]_SHOPLIST_xl_2161"/>
      <sheetName val="[SHOPLIST.xls]_SHOPLIST_xl_1991"/>
      <sheetName val="[SHOPLIST.xls]_SHOPLIST_xl_2162"/>
      <sheetName val="[SHOPLIST.xls]_SHOPLIST_xl_1992"/>
      <sheetName val="[SHOPLIST.xls]_SHOPLIST_xl_1993"/>
      <sheetName val="[SHOPLIST.xls]_SHOPLIST_xl_1994"/>
      <sheetName val="[SHOPLIST.xls]_SHOPLIST_xl_1995"/>
      <sheetName val="[SHOPLIST.xls]_SHOPLIST_xl_1996"/>
      <sheetName val="[SHOPLIST.xls]_SHOPLIST_xl_1997"/>
      <sheetName val="[SHOPLIST.xls]_SHOPLIST_xl_1998"/>
      <sheetName val="[SHOPLIST.xls]_SHOPLIST_xl_1999"/>
      <sheetName val="[SHOPLIST.xls]_SHOPLIST_xl_2163"/>
      <sheetName val="[SHOPLIST.xls]_SHOPLIST_xl_2000"/>
      <sheetName val="[SHOPLIST.xls]_SHOPLIST_xl_2001"/>
      <sheetName val="[SHOPLIST.xls]_SHOPLIST_xl_2002"/>
      <sheetName val="[SHOPLIST.xls]_SHOPLIST_xl_2003"/>
      <sheetName val="[SHOPLIST.xls]_SHOPLIST_xl_2004"/>
      <sheetName val="[SHOPLIST.xls]_SHOPLIST_xl_2005"/>
      <sheetName val="[SHOPLIST.xls]_SHOPLIST_xl_2006"/>
      <sheetName val="[SHOPLIST.xls]_SHOPLIST_xl_2007"/>
      <sheetName val="[SHOPLIST.xls]_SHOPLIST_xl_2008"/>
      <sheetName val="[SHOPLIST.xls]_SHOPLIST_xl_2164"/>
      <sheetName val="[SHOPLIST.xls]_SHOPLIST_xl_2165"/>
      <sheetName val="[SHOPLIST.xls]_SHOPLIST_xl_2009"/>
      <sheetName val="[SHOPLIST.xls]_SHOPLIST_xl_2010"/>
      <sheetName val="[SHOPLIST.xls]_SHOPLIST_xl_2011"/>
      <sheetName val="[SHOPLIST.xls]_SHOPLIST_xl_2012"/>
      <sheetName val="[SHOPLIST.xls]_SHOPLIST_xl_2013"/>
      <sheetName val="[SHOPLIST.xls]_SHOPLIST_xl_2014"/>
      <sheetName val="[SHOPLIST.xls]_SHOPLIST_xl_2015"/>
      <sheetName val="[SHOPLIST.xls]_SHOPLIST_xl_2016"/>
      <sheetName val="[SHOPLIST.xls]_SHOPLIST_xl_2017"/>
      <sheetName val="[SHOPLIST.xls]_SHOPLIST_xl_2166"/>
      <sheetName val="[SHOPLIST.xls]_SHOPLIST_xl_2018"/>
      <sheetName val="[SHOPLIST.xls]_SHOPLIST_xl_2019"/>
      <sheetName val="[SHOPLIST.xls]_SHOPLIST_xl_2020"/>
      <sheetName val="[SHOPLIST.xls]_SHOPLIST_xl_2021"/>
      <sheetName val="[SHOPLIST.xls]_SHOPLIST_xl_2022"/>
      <sheetName val="[SHOPLIST.xls]_SHOPLIST_xl_2023"/>
      <sheetName val="[SHOPLIST.xls]_SHOPLIST_xl_2024"/>
      <sheetName val="[SHOPLIST.xls]_SHOPLIST_xl_2025"/>
      <sheetName val="[SHOPLIST.xls]_SHOPLIST_xl_2026"/>
      <sheetName val="[SHOPLIST.xls]_SHOPLIST_xl_2027"/>
      <sheetName val="[SHOPLIST.xls]_SHOPLIST_xl_2028"/>
      <sheetName val="[SHOPLIST.xls]_SHOPLIST_xl_2029"/>
      <sheetName val="[SHOPLIST.xls]_SHOPLIST_xl_2030"/>
      <sheetName val="[SHOPLIST.xls]_SHOPLIST_xl_2031"/>
      <sheetName val="[SHOPLIST.xls]_SHOPLIST_xl_2032"/>
      <sheetName val="[SHOPLIST.xls]_SHOPLIST_xl_2033"/>
      <sheetName val="[SHOPLIST.xls]_SHOPLIST_xl_2034"/>
      <sheetName val="[SHOPLIST.xls]_SHOPLIST_xl_2035"/>
      <sheetName val="[SHOPLIST.xls]_SHOPLIST_xl_2167"/>
      <sheetName val="[SHOPLIST.xls]_SHOPLIST_xl_2036"/>
      <sheetName val="[SHOPLIST.xls]_SHOPLIST_xl_2037"/>
      <sheetName val="[SHOPLIST.xls]_SHOPLIST_xl_2038"/>
      <sheetName val="[SHOPLIST.xls]_SHOPLIST_xl_2039"/>
      <sheetName val="[SHOPLIST.xls]_SHOPLIST_xl_2040"/>
      <sheetName val="[SHOPLIST.xls]_SHOPLIST_xl_2041"/>
      <sheetName val="[SHOPLIST.xls]_SHOPLIST_xl_2042"/>
      <sheetName val="[SHOPLIST.xls]_SHOPLIST_xl_2043"/>
      <sheetName val="[SHOPLIST.xls]_SHOPLIST_xl_2044"/>
      <sheetName val="[SHOPLIST.xls]_SHOPLIST_xl_2168"/>
      <sheetName val="[SHOPLIST.xls]_SHOPLIST_xl_2045"/>
      <sheetName val="[SHOPLIST.xls]_SHOPLIST_xl_2046"/>
      <sheetName val="[SHOPLIST.xls]_SHOPLIST_xl_2047"/>
      <sheetName val="[SHOPLIST.xls]_SHOPLIST_xl_2048"/>
      <sheetName val="[SHOPLIST.xls]_SHOPLIST_xl_2049"/>
      <sheetName val="[SHOPLIST.xls]_SHOPLIST_xl_2050"/>
      <sheetName val="[SHOPLIST.xls]_SHOPLIST_xl_2051"/>
      <sheetName val="[SHOPLIST.xls]_SHOPLIST_xl_2052"/>
      <sheetName val="[SHOPLIST.xls]_SHOPLIST_xl_2053"/>
      <sheetName val="[SHOPLIST.xls]_SHOPLIST_xl_2169"/>
      <sheetName val="[SHOPLIST.xls]_SHOPLIST_xl_2054"/>
      <sheetName val="[SHOPLIST.xls]_SHOPLIST_xl_2055"/>
      <sheetName val="[SHOPLIST.xls]_SHOPLIST_xl_2056"/>
      <sheetName val="[SHOPLIST.xls]_SHOPLIST_xl_2057"/>
      <sheetName val="[SHOPLIST.xls]_SHOPLIST_xl_2058"/>
      <sheetName val="[SHOPLIST.xls]_SHOPLIST_xl_2059"/>
      <sheetName val="[SHOPLIST.xls]_SHOPLIST_xl_2060"/>
      <sheetName val="[SHOPLIST.xls]_SHOPLIST_xl_2061"/>
      <sheetName val="[SHOPLIST.xls]_SHOPLIST_xl_2062"/>
      <sheetName val="[SHOPLIST.xls]_SHOPLIST_xl_2170"/>
      <sheetName val="[SHOPLIST.xls]_SHOPLIST_xl_2063"/>
      <sheetName val="[SHOPLIST.xls]_SHOPLIST_xl_2064"/>
      <sheetName val="[SHOPLIST.xls]_SHOPLIST_xl_2171"/>
      <sheetName val="[SHOPLIST.xls]_SHOPLIST_xl_2172"/>
      <sheetName val="[SHOPLIST.xls]_SHOPLIST_xl_2173"/>
      <sheetName val="[SHOPLIST.xls]_SHOPLIST_xl_2174"/>
      <sheetName val="[SHOPLIST.xls]_SHOPLIST_xl_2065"/>
      <sheetName val="[SHOPLIST.xls]_SHOPLIST_xl_2175"/>
      <sheetName val="[SHOPLIST.xls]_SHOPLIST_xl_2176"/>
      <sheetName val="[SHOPLIST.xls]_SHOPLIST_xl_2177"/>
      <sheetName val="[SHOPLIST.xls]70___0_s__i____39"/>
      <sheetName val="[SHOPLIST.xls]_SHOPLIST_xl_2178"/>
      <sheetName val="[SHOPLIST.xls]_SHOPLIST_xl_2179"/>
      <sheetName val="[SHOPLIST.xls]_SHOPLIST_xl_2180"/>
      <sheetName val="[SHOPLIST.xls]_SHOPLIST_xl_2181"/>
      <sheetName val="[SHOPLIST.xls]_SHOPLIST_xl_2182"/>
      <sheetName val="[SHOPLIST.xls]_SHOPLIST_xl_2183"/>
      <sheetName val="[SHOPLIST.xls]_SHOPLIST_xl_2184"/>
      <sheetName val="[SHOPLIST.xls]_SHOPLIST_xl_2185"/>
      <sheetName val="[SHOPLIST.xls]_SHOPLIST_xl_2186"/>
      <sheetName val="[SHOPLIST.xls]_SHOPLIST_xl_2187"/>
      <sheetName val="[SHOPLIST.xls]_SHOPLIST_xl_2188"/>
      <sheetName val="[SHOPLIST.xls]_SHOPLIST_xl_2189"/>
      <sheetName val="[SHOPLIST.xls]_SHOPLIST_xl_2190"/>
      <sheetName val="[SHOPLIST.xls]_SHOPLIST_xl_2191"/>
      <sheetName val="[SHOPLIST.xls]_SHOPLIST_xl_2192"/>
      <sheetName val="[SHOPLIST.xls]_SHOPLIST_xl_2193"/>
      <sheetName val="[SHOPLIST.xls]_SHOPLIST_xl_2194"/>
      <sheetName val="[SHOPLIST.xls]_SHOPLIST_xl_2195"/>
      <sheetName val="[SHOPLIST.xls]_SHOPLIST_xl_2196"/>
      <sheetName val="[SHOPLIST.xls]_SHOPLIST_xl_2197"/>
      <sheetName val="[SHOPLIST.xls]_SHOPLIST_xl_2198"/>
      <sheetName val="[SHOPLIST.xls]_SHOPLIST_xl_2199"/>
      <sheetName val="[SHOPLIST.xls]_SHOPLIST_xl_2200"/>
      <sheetName val="[SHOPLIST.xls]_SHOPLIST_xl_2201"/>
      <sheetName val="[SHOPLIST.xls]_SHOPLIST_xl_2202"/>
      <sheetName val="[SHOPLIST.xls]_SHOPLIST_xl_2203"/>
      <sheetName val="[SHOPLIST.xls]_SHOPLIST_xl_2204"/>
      <sheetName val="[SHOPLIST.xls]_SHOPLIST_xl_2205"/>
      <sheetName val="[SHOPLIST.xls]_SHOPLIST_xl_2206"/>
      <sheetName val="[SHOPLIST.xls]_SHOPLIST_xl_2207"/>
      <sheetName val="[SHOPLIST.xls]_SHOPLIST_xl_2208"/>
      <sheetName val="[SHOPLIST.xls]_SHOPLIST_xl_2209"/>
      <sheetName val="[SHOPLIST.xls]_SHOPLIST_xl_2210"/>
      <sheetName val="[SHOPLIST.xls]_SHOPLIST_xl_2211"/>
      <sheetName val="[SHOPLIST.xls]_SHOPLIST_xl_2212"/>
      <sheetName val="[SHOPLIST.xls]_SHOPLIST_xl_2213"/>
      <sheetName val="[SHOPLIST.xls]_SHOPLIST_xl_2214"/>
      <sheetName val="[SHOPLIST.xls]_SHOPLIST_xl_2215"/>
      <sheetName val="[SHOPLIST.xls]_SHOPLIST_xl_2216"/>
      <sheetName val="[SHOPLIST.xls]_SHOPLIST_xl_2217"/>
      <sheetName val="[SHOPLIST.xls]_SHOPLIST_xl_2218"/>
      <sheetName val="[SHOPLIST.xls]_SHOPLIST_xl_2219"/>
      <sheetName val="[SHOPLIST.xls]_SHOPLIST_xl_2220"/>
      <sheetName val="[SHOPLIST.xls]_SHOPLIST_xl_2221"/>
      <sheetName val="[SHOPLIST.xls]_SHOPLIST_xl_2222"/>
      <sheetName val="[SHOPLIST.xls]_SHOPLIST_xl_2223"/>
      <sheetName val="[SHOPLIST.xls]_SHOPLIST_xl_2224"/>
      <sheetName val="[SHOPLIST.xls]_SHOPLIST_xl_2225"/>
      <sheetName val="[SHOPLIST.xls]_SHOPLIST_xl_2226"/>
      <sheetName val="[SHOPLIST.xls]_SHOPLIST_xl_2227"/>
      <sheetName val="[SHOPLIST.xls]_SHOPLIST_xl_2228"/>
      <sheetName val="[SHOPLIST.xls]_SHOPLIST_xl_2229"/>
      <sheetName val="[SHOPLIST.xls]_SHOPLIST_xl_2230"/>
      <sheetName val="[SHOPLIST.xls]_SHOPLIST_xl_2231"/>
      <sheetName val="[SHOPLIST.xls]_SHOPLIST_xl_2232"/>
      <sheetName val="[SHOPLIST.xls]_SHOPLIST_xl_2233"/>
      <sheetName val="[SHOPLIST.xls]_SHOPLIST_xl_2234"/>
      <sheetName val="[SHOPLIST.xls]_SHOPLIST_xl_2235"/>
      <sheetName val="[SHOPLIST.xls]_SHOPLIST_xl_2236"/>
      <sheetName val="[SHOPLIST.xls]_SHOPLIST_xl_2237"/>
      <sheetName val="[SHOPLIST.xls]_SHOPLIST_xl_2238"/>
      <sheetName val="[SHOPLIST.xls]_SHOPLIST_xl_2239"/>
      <sheetName val="[SHOPLIST.xls]_SHOPLIST_xl_2240"/>
      <sheetName val="[SHOPLIST.xls]_SHOPLIST_xl_2241"/>
      <sheetName val="[SHOPLIST.xls]_SHOPLIST_xl_2242"/>
      <sheetName val="[SHOPLIST.xls]_SHOPLIST_xl_2243"/>
      <sheetName val="[SHOPLIST.xls]_SHOPLIST_xl_2244"/>
      <sheetName val="[SHOPLIST.xls]_SHOPLIST_xl_2245"/>
      <sheetName val="[SHOPLIST.xls]_SHOPLIST_xl_2246"/>
      <sheetName val="[SHOPLIST.xls]_SHOPLIST_xl_2247"/>
      <sheetName val="[SHOPLIST.xls]_SHOPLIST_xl_2248"/>
      <sheetName val="[SHOPLIST.xls]_SHOPLIST_xl_2249"/>
      <sheetName val="[SHOPLIST.xls]_SHOPLIST_xl_2250"/>
      <sheetName val="[SHOPLIST.xls]_SHOPLIST_xl_2251"/>
      <sheetName val="[SHOPLIST.xls]_SHOPLIST_xl_2252"/>
      <sheetName val="[SHOPLIST.xls]_SHOPLIST_xl_2066"/>
      <sheetName val="[SHOPLIST.xls]_SHOPLIST_xl_2067"/>
      <sheetName val="[SHOPLIST.xls]_SHOPLIST_xl_2068"/>
      <sheetName val="[SHOPLIST.xls]_SHOPLIST_xl_2069"/>
      <sheetName val="[SHOPLIST.xls]_SHOPLIST_xl_2070"/>
      <sheetName val="[SHOPLIST.xls]_SHOPLIST_xl_2071"/>
      <sheetName val="[SHOPLIST.xls]_SHOPLIST_xl_2072"/>
      <sheetName val="[SHOPLIST.xls]_SHOPLIST_xl_2073"/>
      <sheetName val="[SHOPLIST.xls]_SHOPLIST_xl_2074"/>
      <sheetName val="[SHOPLIST.xls]_SHOPLIST_xl_2075"/>
      <sheetName val="[SHOPLIST.xls]_SHOPLIST_xl_2076"/>
      <sheetName val="[SHOPLIST.xls]_SHOPLIST_xl_2077"/>
      <sheetName val="[SHOPLIST.xls]_SHOPLIST_xl_2078"/>
      <sheetName val="[SHOPLIST.xls]_SHOPLIST_xl_2079"/>
      <sheetName val="[SHOPLIST.xls]_SHOPLIST_xl_2080"/>
      <sheetName val="[SHOPLIST.xls]_SHOPLIST_xl_2081"/>
      <sheetName val="[SHOPLIST.xls]_SHOPLIST_xl_2253"/>
      <sheetName val="[SHOPLIST.xls]_SHOPLIST_xl_2254"/>
      <sheetName val="[SHOPLIST.xls]_SHOPLIST_xl_2255"/>
      <sheetName val="[SHOPLIST.xls]_SHOPLIST_xl_2082"/>
      <sheetName val="[SHOPLIST.xls]_SHOPLIST_xl_2083"/>
      <sheetName val="[SHOPLIST.xls]_SHOPLIST_xl_2084"/>
      <sheetName val="[SHOPLIST.xls]_SHOPLIST_xl_2085"/>
      <sheetName val="[SHOPLIST.xls]_SHOPLIST_xl_2086"/>
      <sheetName val="[SHOPLIST.xls]_SHOPLIST_xl_2087"/>
      <sheetName val="[SHOPLIST.xls]_SHOPLIST_xl_2256"/>
      <sheetName val="[SHOPLIST.xls]_SHOPLIST_xl_2257"/>
      <sheetName val="[SHOPLIST.xls]_SHOPLIST_xl_2258"/>
      <sheetName val="[SHOPLIST.xls]_SHOPLIST_xl_2259"/>
      <sheetName val="[SHOPLIST.xls]_SHOPLIST_xl_2260"/>
      <sheetName val="[SHOPLIST.xls]_SHOPLIST_xl_2261"/>
      <sheetName val="[SHOPLIST.xls]_SHOPLIST_xl_2262"/>
      <sheetName val="[SHOPLIST.xls]_SHOPLIST_xl_2263"/>
      <sheetName val="[SHOPLIST.xls]_SHOPLIST_xl_2264"/>
      <sheetName val="[SHOPLIST.xls]_SHOPLIST_xl_2265"/>
      <sheetName val="[SHOPLIST.xls]_SHOPLIST_xl_2266"/>
      <sheetName val="[SHOPLIST.xls]_SHOPLIST_xl_2267"/>
      <sheetName val="[SHOPLIST.xls]_SHOPLIST_xl_2268"/>
      <sheetName val="[SHOPLIST.xls]_SHOPLIST_xl_2269"/>
      <sheetName val="[SHOPLIST.xls]_SHOPLIST_xl_2270"/>
      <sheetName val="[SHOPLIST.xls]_SHOPLIST_xl_2088"/>
      <sheetName val="[SHOPLIST.xls]_SHOPLIST_xl_2089"/>
      <sheetName val="[SHOPLIST.xls]_SHOPLIST_xl_2090"/>
      <sheetName val="[SHOPLIST.xls]_SHOPLIST_xl_2091"/>
      <sheetName val="[SHOPLIST.xls]_SHOPLIST_xl_2092"/>
      <sheetName val="[SHOPLIST.xls]_SHOPLIST_xl_2093"/>
      <sheetName val="[SHOPLIST.xls]_SHOPLIST_xl_2271"/>
      <sheetName val="[SHOPLIST.xls]_SHOPLIST_xl_2094"/>
      <sheetName val="[SHOPLIST.xls]_SHOPLIST_xl_2095"/>
      <sheetName val="[SHOPLIST.xls]_SHOPLIST_xl_2096"/>
      <sheetName val="[SHOPLIST.xls]_SHOPLIST_xl_2097"/>
      <sheetName val="[SHOPLIST.xls]_SHOPLIST_xl_2098"/>
      <sheetName val="[SHOPLIST.xls]_SHOPLIST_xl_2099"/>
      <sheetName val="[SHOPLIST.xls]_SHOPLIST_xl_2100"/>
      <sheetName val="[SHOPLIST.xls]_SHOPLIST_xl_2101"/>
      <sheetName val="[SHOPLIST.xls]_SHOPLIST_xl_2102"/>
      <sheetName val="[SHOPLIST.xls]_SHOPLIST_xl_2103"/>
      <sheetName val="[SHOPLIST.xls]_SHOPLIST_xl_2104"/>
      <sheetName val="[SHOPLIST.xls]_SHOPLIST_xl_2105"/>
      <sheetName val="[SHOPLIST.xls]_SHOPLIST_xl_2106"/>
      <sheetName val="[SHOPLIST.xls]_SHOPLIST_xl_2107"/>
      <sheetName val="[SHOPLIST.xls]_SHOPLIST_xl_2108"/>
      <sheetName val="[SHOPLIST.xls]_SHOPLIST_xl_2109"/>
      <sheetName val="[SHOPLIST.xls]_SHOPLIST_xl_2110"/>
      <sheetName val="[SHOPLIST.xls]_SHOPLIST_xl_2111"/>
      <sheetName val="[SHOPLIST.xls]_SHOPLIST_xl_2112"/>
      <sheetName val="[SHOPLIST.xls]_SHOPLIST_xl_2113"/>
      <sheetName val="[SHOPLIST.xls]_SHOPLIST_xl_2114"/>
      <sheetName val="[SHOPLIST.xls]_SHOPLIST_xl_2115"/>
      <sheetName val="[SHOPLIST.xls]_SHOPLIST_xl_2116"/>
      <sheetName val="[SHOPLIST.xls]_SHOPLIST_xl_2117"/>
      <sheetName val="[SHOPLIST.xls]_SHOPLIST_xl_2118"/>
      <sheetName val="[SHOPLIST.xls]_SHOPLIST_xl_2119"/>
      <sheetName val="[SHOPLIST.xls]_SHOPLIST_xl_2120"/>
      <sheetName val="[SHOPLIST.xls]_SHOPLIST_xl_2121"/>
      <sheetName val="[SHOPLIST.xls]_SHOPLIST_xl_2122"/>
      <sheetName val="[SHOPLIST.xls]_SHOPLIST_xl_2123"/>
      <sheetName val="[SHOPLIST.xls]_SHOPLIST_xl_2124"/>
      <sheetName val="[SHOPLIST.xls]_SHOPLIST_xl_2125"/>
      <sheetName val="[SHOPLIST.xls]_SHOPLIST_xl_2126"/>
      <sheetName val="[SHOPLIST.xls]_SHOPLIST_xl_2127"/>
      <sheetName val="[SHOPLIST.xls]_SHOPLIST_xl_2128"/>
      <sheetName val="[SHOPLIST.xls]_SHOPLIST_xl_2129"/>
      <sheetName val="[SHOPLIST.xls]_SHOPLIST_xl_2130"/>
      <sheetName val="[SHOPLIST.xls]_SHOPLIST_xl_2131"/>
      <sheetName val="[SHOPLIST.xls]_SHOPLIST_xl_2132"/>
      <sheetName val="[SHOPLIST.xls]_SHOPLIST_xl_2133"/>
      <sheetName val="[SHOPLIST.xls]_SHOPLIST_xl_2134"/>
      <sheetName val="[SHOPLIST.xls]_SHOPLIST_xl_2135"/>
      <sheetName val="[SHOPLIST.xls]_SHOPLIST_xl_2136"/>
      <sheetName val="[SHOPLIST.xls]_SHOPLIST_xl_2137"/>
      <sheetName val="[SHOPLIST.xls]_SHOPLIST_xl_2138"/>
      <sheetName val="[SHOPLIST.xls]_SHOPLIST_xl_2139"/>
      <sheetName val="[SHOPLIST.xls]_SHOPLIST_xl_2140"/>
      <sheetName val="[SHOPLIST.xls]_SHOPLIST_xl_2141"/>
      <sheetName val="[SHOPLIST.xls]70___0_s__i____40"/>
      <sheetName val="[SHOPLIST.xls]70___0_s__i____41"/>
      <sheetName val="[SHOPLIST.xls]_SHOPLIST_xl_2272"/>
      <sheetName val="[SHOPLIST.xls]70___0_s__i____42"/>
      <sheetName val="[SHOPLIST.xls]_SHOPLIST_xl_2273"/>
      <sheetName val="[SHOPLIST.xls]_SHOPLIST_xl_2274"/>
      <sheetName val="[SHOPLIST.xls]_SHOPLIST_xl_2275"/>
      <sheetName val="[SHOPLIST.xls]_SHOPLIST_xl_2276"/>
      <sheetName val="[SHOPLIST.xls]_SHOPLIST_xl_2277"/>
      <sheetName val="[SHOPLIST.xls]_SHOPLIST_xl_2278"/>
      <sheetName val="[SHOPLIST.xls]_SHOPLIST_xl_2279"/>
      <sheetName val="[SHOPLIST.xls]_SHOPLIST_xl_2280"/>
      <sheetName val="[SHOPLIST.xls]_SHOPLIST_xl_2281"/>
      <sheetName val="[SHOPLIST.xls]_SHOPLIST_xl_2282"/>
      <sheetName val="[SHOPLIST.xls]_SHOPLIST_xl_2283"/>
      <sheetName val="[SHOPLIST.xls]_SHOPLIST_xl_2284"/>
      <sheetName val="[SHOPLIST.xls]_SHOPLIST_xl_2285"/>
      <sheetName val="[SHOPLIST.xls]_SHOPLIST_xl_2286"/>
      <sheetName val="[SHOPLIST.xls]_SHOPLIST_xl_2287"/>
      <sheetName val="[SHOPLIST.xls]_SHOPLIST_xl_2288"/>
      <sheetName val="[SHOPLIST.xls]_SHOPLIST_xl_2289"/>
      <sheetName val="[SHOPLIST.xls]_SHOPLIST_xl_2290"/>
      <sheetName val="[SHOPLIST.xls]_SHOPLIST_xl_2291"/>
      <sheetName val="[SHOPLIST.xls]_SHOPLIST_xl_2292"/>
      <sheetName val="[SHOPLIST.xls]_SHOPLIST_xl_2293"/>
      <sheetName val="[SHOPLIST.xls]_SHOPLIST_xl_2294"/>
      <sheetName val="[SHOPLIST.xls]_SHOPLIST_xl_2295"/>
      <sheetName val="[SHOPLIST.xls]_SHOPLIST_xl_2296"/>
      <sheetName val="[SHOPLIST.xls]_SHOPLIST_xl_2297"/>
      <sheetName val="[SHOPLIST.xls]_SHOPLIST_xl_2298"/>
      <sheetName val="[SHOPLIST.xls]_SHOPLIST_xl_2299"/>
      <sheetName val="[SHOPLIST.xls]_SHOPLIST_xl_2300"/>
      <sheetName val="[SHOPLIST.xls]_SHOPLIST_xl_2301"/>
      <sheetName val="[SHOPLIST.xls]_SHOPLIST_xl_2302"/>
      <sheetName val="[SHOPLIST.xls]_SHOPLIST_xl_2303"/>
      <sheetName val="[SHOPLIST.xls]_SHOPLIST_xl_2304"/>
      <sheetName val="[SHOPLIST.xls]_SHOPLIST_xl_2305"/>
      <sheetName val="[SHOPLIST.xls]_SHOPLIST_xl_2306"/>
      <sheetName val="[SHOPLIST.xls]_SHOPLIST_xl_2307"/>
      <sheetName val="[SHOPLIST.xls]_SHOPLIST_xl_2308"/>
      <sheetName val="[SHOPLIST.xls]_SHOPLIST_xl_2309"/>
      <sheetName val="[SHOPLIST.xls]_SHOPLIST_xl_2310"/>
      <sheetName val="[SHOPLIST.xls]_SHOPLIST_xl_2311"/>
      <sheetName val="[SHOPLIST.xls]_SHOPLIST_xl_2312"/>
      <sheetName val="[SHOPLIST.xls]_SHOPLIST_xl_2313"/>
      <sheetName val="[SHOPLIST.xls]_SHOPLIST_xl_2314"/>
      <sheetName val="[SHOPLIST.xls]_SHOPLIST_xl_2315"/>
      <sheetName val="[SHOPLIST.xls]_SHOPLIST_xl_2316"/>
      <sheetName val="[SHOPLIST.xls]_SHOPLIST_xl_2317"/>
      <sheetName val="[SHOPLIST.xls]_SHOPLIST_xl_2318"/>
      <sheetName val="[SHOPLIST.xls]_SHOPLIST_xl_2319"/>
      <sheetName val="[SHOPLIST.xls]_SHOPLIST_xl_2320"/>
      <sheetName val="[SHOPLIST.xls]_SHOPLIST_xl_2321"/>
      <sheetName val="[SHOPLIST.xls]_SHOPLIST_xl_2322"/>
      <sheetName val="[SHOPLIST.xls]_SHOPLIST_xl_2323"/>
      <sheetName val="[SHOPLIST.xls]_SHOPLIST_xl_2324"/>
      <sheetName val="[SHOPLIST.xls]_SHOPLIST_xl_2325"/>
      <sheetName val="[SHOPLIST.xls]_SHOPLIST_xl_2326"/>
      <sheetName val="[SHOPLIST.xls]_SHOPLIST_xl_2327"/>
      <sheetName val="[SHOPLIST.xls]_SHOPLIST_xl_2328"/>
      <sheetName val="[SHOPLIST.xls]_SHOPLIST_xl_2329"/>
      <sheetName val="[SHOPLIST.xls]_SHOPLIST_xl_2330"/>
      <sheetName val="[SHOPLIST.xls]_SHOPLIST_xl_2331"/>
      <sheetName val="[SHOPLIST.xls]_SHOPLIST_xl_2332"/>
      <sheetName val="[SHOPLIST.xls]_SHOPLIST_xl_2333"/>
      <sheetName val="[SHOPLIST.xls]_SHOPLIST_xl_2334"/>
      <sheetName val="[SHOPLIST.xls]_SHOPLIST_xl_2335"/>
      <sheetName val="[SHOPLIST.xls]_SHOPLIST_xl_2336"/>
      <sheetName val="[SHOPLIST.xls]_SHOPLIST_xl_2337"/>
      <sheetName val="[SHOPLIST.xls]_SHOPLIST_xl_2338"/>
      <sheetName val="[SHOPLIST.xls]_SHOPLIST_xl_2339"/>
      <sheetName val="[SHOPLIST.xls]_SHOPLIST_xl_2340"/>
      <sheetName val="[SHOPLIST.xls]_SHOPLIST_xl_2341"/>
      <sheetName val="[SHOPLIST.xls]_SHOPLIST_xl_2342"/>
      <sheetName val="[SHOPLIST.xls]_SHOPLIST_xl_2343"/>
      <sheetName val="[SHOPLIST.xls]_SHOPLIST_xl_2344"/>
      <sheetName val="[SHOPLIST.xls]_SHOPLIST_xl_2345"/>
      <sheetName val="[SHOPLIST.xls]_SHOPLIST_xl_2346"/>
      <sheetName val="[SHOPLIST.xls]_SHOPLIST_xl_2347"/>
      <sheetName val="[SHOPLIST.xls]_SHOPLIST_xl_2348"/>
      <sheetName val="[SHOPLIST.xls]_SHOPLIST_xl_2349"/>
      <sheetName val="[SHOPLIST.xls]_SHOPLIST_xl_2350"/>
      <sheetName val="[SHOPLIST.xls]_SHOPLIST_xl_2351"/>
      <sheetName val="[SHOPLIST.xls]_SHOPLIST_xl_2352"/>
      <sheetName val="[SHOPLIST.xls]_SHOPLIST_xl_2353"/>
      <sheetName val="[SHOPLIST.xls]_SHOPLIST_xl_2354"/>
      <sheetName val="[SHOPLIST.xls]_SHOPLIST_xl_2355"/>
      <sheetName val="[SHOPLIST.xls]_SHOPLIST_xl_2356"/>
      <sheetName val="[SHOPLIST.xls]_SHOPLIST_xl_2357"/>
      <sheetName val="[SHOPLIST.xls]_SHOPLIST_xl_2358"/>
      <sheetName val="[SHOPLIST.xls]_SHOPLIST_xl_2359"/>
      <sheetName val="[SHOPLIST.xls]_SHOPLIST_xl_2360"/>
      <sheetName val="[SHOPLIST.xls]_SHOPLIST_xl_2361"/>
      <sheetName val="[SHOPLIST.xls]_SHOPLIST_xl_2362"/>
      <sheetName val="[SHOPLIST.xls]_SHOPLIST_xl_2363"/>
      <sheetName val="[SHOPLIST.xls]_SHOPLIST_xl_2364"/>
      <sheetName val="[SHOPLIST.xls]_SHOPLIST_xl_2365"/>
      <sheetName val="[SHOPLIST.xls]_SHOPLIST_xl_2366"/>
      <sheetName val="[SHOPLIST.xls]_SHOPLIST_xl_2367"/>
      <sheetName val="[SHOPLIST.xls]_SHOPLIST_xl_2368"/>
      <sheetName val="[SHOPLIST.xls]_SHOPLIST_xl_2369"/>
      <sheetName val="[SHOPLIST.xls]_SHOPLIST_xl_2370"/>
      <sheetName val="[SHOPLIST.xls]_SHOPLIST_xl_2371"/>
      <sheetName val="[SHOPLIST.xls]_SHOPLIST_xl_2372"/>
      <sheetName val="[SHOPLIST.xls]_SHOPLIST_xl_2373"/>
      <sheetName val="[SHOPLIST.xls]_SHOPLIST_xl_2374"/>
      <sheetName val="[SHOPLIST.xls]_SHOPLIST_xl_2375"/>
      <sheetName val="[SHOPLIST.xls]_SHOPLIST_xl_2376"/>
      <sheetName val="[SHOPLIST.xls]_SHOPLIST_xl_2377"/>
      <sheetName val="[SHOPLIST.xls]_SHOPLIST_xl_2378"/>
      <sheetName val="[SHOPLIST.xls]_SHOPLIST_xl_2379"/>
      <sheetName val="[SHOPLIST.xls]_SHOPLIST_xl_2380"/>
      <sheetName val="[SHOPLIST.xls]_SHOPLIST_xl_2381"/>
      <sheetName val="[SHOPLIST.xls]_SHOPLIST_xl_2382"/>
      <sheetName val="[SHOPLIST.xls]_SHOPLIST_xl_2383"/>
      <sheetName val="[SHOPLIST.xls]_SHOPLIST_xl_2384"/>
      <sheetName val="[SHOPLIST.xls]70___0_s__i____43"/>
      <sheetName val="[SHOPLIST.xls]_SHOPLIST_xl_3455"/>
      <sheetName val="[SHOPLIST.xls]_SHOPLIST_xl_3456"/>
      <sheetName val="[SHOPLIST.xls]_SHOPLIST_xl_3457"/>
      <sheetName val="[SHOPLIST.xls]_SHOPLIST_xl_2385"/>
      <sheetName val="[SHOPLIST.xls]_SHOPLIST_xl_2386"/>
      <sheetName val="[SHOPLIST.xls]_SHOPLIST_xl_2387"/>
      <sheetName val="[SHOPLIST.xls]_SHOPLIST_xl_2388"/>
      <sheetName val="[SHOPLIST.xls]_SHOPLIST_xl_2389"/>
      <sheetName val="[SHOPLIST.xls]_SHOPLIST_xl_2390"/>
      <sheetName val="[SHOPLIST.xls]_SHOPLIST_xl_2391"/>
      <sheetName val="[SHOPLIST.xls]_SHOPLIST_xl_2392"/>
      <sheetName val="[SHOPLIST.xls]_SHOPLIST_xl_2393"/>
      <sheetName val="[SHOPLIST.xls]_SHOPLIST_xl_2394"/>
      <sheetName val="[SHOPLIST.xls]_SHOPLIST_xl_2395"/>
      <sheetName val="[SHOPLIST.xls]_SHOPLIST_xl_2396"/>
      <sheetName val="[SHOPLIST.xls]_SHOPLIST_xl_2397"/>
      <sheetName val="[SHOPLIST.xls]_SHOPLIST_xl_2398"/>
      <sheetName val="[SHOPLIST.xls]_SHOPLIST_xl_2399"/>
      <sheetName val="[SHOPLIST.xls]_SHOPLIST_xl_2400"/>
      <sheetName val="[SHOPLIST.xls]_SHOPLIST_xl_2401"/>
      <sheetName val="[SHOPLIST.xls]_SHOPLIST_xl_2402"/>
      <sheetName val="[SHOPLIST.xls]_SHOPLIST_xl_2403"/>
      <sheetName val="[SHOPLIST.xls]_SHOPLIST_xl_2404"/>
      <sheetName val="[SHOPLIST.xls]_SHOPLIST_xl_2405"/>
      <sheetName val="[SHOPLIST.xls]_SHOPLIST_xl_2406"/>
      <sheetName val="[SHOPLIST.xls]_SHOPLIST_xl_3458"/>
      <sheetName val="[SHOPLIST.xls]_SHOPLIST_xl_3459"/>
      <sheetName val="[SHOPLIST.xls]_SHOPLIST_xl_2407"/>
      <sheetName val="[SHOPLIST.xls]_SHOPLIST_xl_2408"/>
      <sheetName val="[SHOPLIST.xls]_SHOPLIST_xl_2409"/>
      <sheetName val="[SHOPLIST.xls]_SHOPLIST_xl_2410"/>
      <sheetName val="[SHOPLIST.xls]_SHOPLIST_xl_2411"/>
      <sheetName val="[SHOPLIST.xls]_SHOPLIST_xl_2412"/>
      <sheetName val="[SHOPLIST.xls]_SHOPLIST_xl_2413"/>
      <sheetName val="[SHOPLIST.xls]_SHOPLIST_xl_2414"/>
      <sheetName val="[SHOPLIST.xls]_SHOPLIST_xl_2415"/>
      <sheetName val="[SHOPLIST.xls]_SHOPLIST_xl_2416"/>
      <sheetName val="[SHOPLIST.xls]_SHOPLIST_xl_2417"/>
      <sheetName val="[SHOPLIST.xls]_SHOPLIST_xl_2418"/>
      <sheetName val="[SHOPLIST.xls]_SHOPLIST_xl_2419"/>
      <sheetName val="[SHOPLIST.xls]_SHOPLIST_xl_2420"/>
      <sheetName val="[SHOPLIST.xls]_SHOPLIST_xl_3460"/>
      <sheetName val="[SHOPLIST.xls]_SHOPLIST_xl_3461"/>
      <sheetName val="[SHOPLIST.xls]_SHOPLIST_xl_3462"/>
      <sheetName val="[SHOPLIST.xls]_SHOPLIST_xl_3463"/>
      <sheetName val="[SHOPLIST.xls]_SHOPLIST_xl_3464"/>
      <sheetName val="[SHOPLIST.xls]_SHOPLIST_xl_3465"/>
      <sheetName val="[SHOPLIST.xls]_SHOPLIST_xl_3466"/>
      <sheetName val="[SHOPLIST.xls]_SHOPLIST_xl_3467"/>
      <sheetName val="[SHOPLIST.xls]_SHOPLIST_xl_3468"/>
      <sheetName val="[SHOPLIST.xls]_SHOPLIST_xl_3469"/>
      <sheetName val="[SHOPLIST.xls]_SHOPLIST_xl_3470"/>
      <sheetName val="[SHOPLIST.xls]_SHOPLIST_xl_3471"/>
      <sheetName val="[SHOPLIST.xls]_SHOPLIST_xl_3472"/>
      <sheetName val="[SHOPLIST.xls]_SHOPLIST_xl_3473"/>
      <sheetName val="[SHOPLIST.xls]_SHOPLIST_xl_3474"/>
      <sheetName val="[SHOPLIST.xls]_SHOPLIST_xl_3475"/>
      <sheetName val="[SHOPLIST.xls]_SHOPLIST_xl_3476"/>
      <sheetName val="[SHOPLIST.xls]_SHOPLIST_xl_3477"/>
      <sheetName val="[SHOPLIST.xls]_SHOPLIST_xl_3478"/>
      <sheetName val="[SHOPLIST.xls]_SHOPLIST_xl_3479"/>
      <sheetName val="[SHOPLIST.xls]_SHOPLIST_xl_3480"/>
      <sheetName val="[SHOPLIST.xls]_SHOPLIST_xl_3481"/>
      <sheetName val="[SHOPLIST.xls]_SHOPLIST_xl_3482"/>
      <sheetName val="[SHOPLIST.xls]_SHOPLIST_xl_3483"/>
      <sheetName val="[SHOPLIST.xls]_SHOPLIST_xl_3484"/>
      <sheetName val="[SHOPLIST.xls]_SHOPLIST_xl_3485"/>
      <sheetName val="[SHOPLIST.xls]_SHOPLIST_xl_3486"/>
      <sheetName val="[SHOPLIST.xls]_SHOPLIST_xl_3487"/>
      <sheetName val="[SHOPLIST.xls]_SHOPLIST_xl_3488"/>
      <sheetName val="[SHOPLIST.xls]_SHOPLIST_xl_3489"/>
      <sheetName val="[SHOPLIST.xls]_SHOPLIST_xl_3490"/>
      <sheetName val="[SHOPLIST.xls]_SHOPLIST_xl_3491"/>
      <sheetName val="[SHOPLIST.xls]_SHOPLIST_xl_3492"/>
      <sheetName val="[SHOPLIST.xls]_SHOPLIST_xl_3493"/>
      <sheetName val="[SHOPLIST.xls]_SHOPLIST_xl_3494"/>
      <sheetName val="[SHOPLIST.xls]_SHOPLIST_xl_3495"/>
      <sheetName val="[SHOPLIST.xls]_SHOPLIST_xl_3496"/>
      <sheetName val="[SHOPLIST.xls]_SHOPLIST_xl_3497"/>
      <sheetName val="[SHOPLIST.xls]_SHOPLIST_xl_3498"/>
      <sheetName val="[SHOPLIST.xls]_SHOPLIST_xl_3499"/>
      <sheetName val="[SHOPLIST.xls]_SHOPLIST_xl_3500"/>
      <sheetName val="[SHOPLIST.xls]_SHOPLIST_xl_3501"/>
      <sheetName val="[SHOPLIST.xls]_SHOPLIST_xl_3502"/>
      <sheetName val="[SHOPLIST.xls]_SHOPLIST_xl_3503"/>
      <sheetName val="[SHOPLIST.xls]_SHOPLIST_xl_3504"/>
      <sheetName val="[SHOPLIST.xls]_SHOPLIST_xl_3505"/>
      <sheetName val="[SHOPLIST.xls]_SHOPLIST_xl_3506"/>
      <sheetName val="[SHOPLIST.xls]_SHOPLIST_xl_3507"/>
      <sheetName val="[SHOPLIST.xls]_SHOPLIST_xl_3508"/>
      <sheetName val="[SHOPLIST.xls]_SHOPLIST_xl_3509"/>
      <sheetName val="[SHOPLIST.xls]_SHOPLIST_xl_3510"/>
      <sheetName val="[SHOPLIST.xls]_SHOPLIST_xl_3511"/>
      <sheetName val="[SHOPLIST.xls]_SHOPLIST_xl_3512"/>
      <sheetName val="[SHOPLIST.xls]_SHOPLIST_xl_3513"/>
      <sheetName val="[SHOPLIST.xls]_SHOPLIST_xl_3514"/>
      <sheetName val="[SHOPLIST.xls]_SHOPLIST_xl_3515"/>
      <sheetName val="[SHOPLIST.xls]_SHOPLIST_xl_3516"/>
      <sheetName val="[SHOPLIST.xls]_SHOPLIST_xl_3517"/>
      <sheetName val="[SHOPLIST.xls]_SHOPLIST_xl_3518"/>
      <sheetName val="[SHOPLIST.xls]_SHOPLIST_xl_3519"/>
      <sheetName val="[SHOPLIST.xls]_SHOPLIST_xl_3520"/>
      <sheetName val="[SHOPLIST.xls]_SHOPLIST_xl_3521"/>
      <sheetName val="[SHOPLIST.xls]_SHOPLIST_xl_3522"/>
      <sheetName val="[SHOPLIST.xls]_SHOPLIST_xl_3523"/>
      <sheetName val="[SHOPLIST.xls]_SHOPLIST_xl_3524"/>
      <sheetName val="[SHOPLIST.xls]_SHOPLIST_xl_3525"/>
      <sheetName val="[SHOPLIST.xls]_SHOPLIST_xl_3526"/>
      <sheetName val="[SHOPLIST.xls]_SHOPLIST_xl_3527"/>
      <sheetName val="[SHOPLIST.xls]_SHOPLIST_xl_3528"/>
      <sheetName val="[SHOPLIST.xls]_SHOPLIST_xl_3529"/>
      <sheetName val="[SHOPLIST.xls]_SHOPLIST_xl_3530"/>
      <sheetName val="[SHOPLIST.xls]_SHOPLIST_xl_3531"/>
      <sheetName val="[SHOPLIST.xls]_SHOPLIST_xl_3532"/>
      <sheetName val="[SHOPLIST.xls]_SHOPLIST_xl_2421"/>
      <sheetName val="[SHOPLIST.xls]_SHOPLIST_xl_2422"/>
      <sheetName val="[SHOPLIST.xls]_SHOPLIST_xl_2423"/>
      <sheetName val="[SHOPLIST.xls]_SHOPLIST_xl_2424"/>
      <sheetName val="[SHOPLIST.xls]_SHOPLIST_xl_2425"/>
      <sheetName val="[SHOPLIST.xls]_SHOPLIST_xl_3533"/>
      <sheetName val="[SHOPLIST.xls]_SHOPLIST_xl_2426"/>
      <sheetName val="[SHOPLIST.xls]_SHOPLIST_xl_2427"/>
      <sheetName val="[SHOPLIST.xls]_SHOPLIST_xl_2428"/>
      <sheetName val="[SHOPLIST.xls]_SHOPLIST_xl_2429"/>
      <sheetName val="[SHOPLIST.xls]_SHOPLIST_xl_2430"/>
      <sheetName val="[SHOPLIST.xls]_SHOPLIST_xl_2431"/>
      <sheetName val="[SHOPLIST.xls]_SHOPLIST_xl_2432"/>
      <sheetName val="[SHOPLIST.xls]_SHOPLIST_xl_2433"/>
      <sheetName val="[SHOPLIST.xls]_SHOPLIST_xl_2434"/>
      <sheetName val="[SHOPLIST.xls]_SHOPLIST_xl_2435"/>
      <sheetName val="[SHOPLIST.xls]_SHOPLIST_xl_2436"/>
      <sheetName val="[SHOPLIST.xls]_SHOPLIST_xl_2437"/>
      <sheetName val="[SHOPLIST.xls]_SHOPLIST_xl_2438"/>
      <sheetName val="[SHOPLIST.xls]_SHOPLIST_xl_2439"/>
      <sheetName val="[SHOPLIST.xls]_SHOPLIST_xl_2440"/>
      <sheetName val="[SHOPLIST.xls]_SHOPLIST_xl_2441"/>
      <sheetName val="[SHOPLIST.xls]_SHOPLIST_xl_2442"/>
      <sheetName val="[SHOPLIST.xls]_SHOPLIST_xl_2443"/>
      <sheetName val="[SHOPLIST.xls]_SHOPLIST_xl_2444"/>
      <sheetName val="[SHOPLIST.xls]_SHOPLIST_xl_2445"/>
      <sheetName val="[SHOPLIST.xls]_SHOPLIST_xl_2446"/>
      <sheetName val="[SHOPLIST.xls]_SHOPLIST_xl_2447"/>
      <sheetName val="[SHOPLIST.xls]_SHOPLIST_xl_2448"/>
      <sheetName val="[SHOPLIST.xls]_SHOPLIST_xl_2449"/>
      <sheetName val="[SHOPLIST.xls]_SHOPLIST_xl_2450"/>
      <sheetName val="[SHOPLIST.xls]_SHOPLIST_xl_2451"/>
      <sheetName val="[SHOPLIST.xls]_SHOPLIST_xl_2452"/>
      <sheetName val="[SHOPLIST.xls]_SHOPLIST_xl_2453"/>
      <sheetName val="[SHOPLIST.xls]_SHOPLIST_xl_2454"/>
      <sheetName val="[SHOPLIST.xls]_SHOPLIST_xl_2455"/>
      <sheetName val="[SHOPLIST.xls]_SHOPLIST_xl_2456"/>
      <sheetName val="[SHOPLIST.xls]_SHOPLIST_xl_2457"/>
      <sheetName val="[SHOPLIST.xls]_SHOPLIST_xl_2458"/>
      <sheetName val="[SHOPLIST.xls]_SHOPLIST_xl_2459"/>
      <sheetName val="[SHOPLIST.xls]_SHOPLIST_xl_2460"/>
      <sheetName val="[SHOPLIST.xls]_SHOPLIST_xl_2800"/>
      <sheetName val="[SHOPLIST.xls]_SHOPLIST_xl_2801"/>
      <sheetName val="[SHOPLIST.xls]_SHOPLIST_xl_2802"/>
      <sheetName val="[SHOPLIST.xls]_SHOPLIST_xl_2803"/>
      <sheetName val="[SHOPLIST.xls]_SHOPLIST_xl_2804"/>
      <sheetName val="[SHOPLIST.xls]_SHOPLIST_xl_2805"/>
      <sheetName val="[SHOPLIST.xls]_SHOPLIST_xl_2806"/>
      <sheetName val="[SHOPLIST.xls]_SHOPLIST_xl_2807"/>
      <sheetName val="[SHOPLIST.xls]_SHOPLIST_xl_2808"/>
      <sheetName val="[SHOPLIST.xls]_SHOPLIST_xl_2809"/>
      <sheetName val="[SHOPLIST.xls]_SHOPLIST_xl_2810"/>
      <sheetName val="[SHOPLIST.xls]_SHOPLIST_xl_2811"/>
      <sheetName val="[SHOPLIST.xls]_SHOPLIST_xl_2812"/>
      <sheetName val="[SHOPLIST.xls]_SHOPLIST_xl_2813"/>
      <sheetName val="[SHOPLIST.xls]_SHOPLIST_xl_2814"/>
      <sheetName val="[SHOPLIST.xls]_SHOPLIST_xl_2815"/>
      <sheetName val="[SHOPLIST.xls]_SHOPLIST_xl_2816"/>
      <sheetName val="[SHOPLIST.xls]_SHOPLIST_xl_2817"/>
      <sheetName val="[SHOPLIST.xls]_SHOPLIST_xl_2818"/>
      <sheetName val="[SHOPLIST.xls]_SHOPLIST_xl_2819"/>
      <sheetName val="[SHOPLIST.xls]_SHOPLIST_xl_2820"/>
      <sheetName val="[SHOPLIST.xls]_SHOPLIST_xl_2821"/>
      <sheetName val="[SHOPLIST.xls]_SHOPLIST_xl_2822"/>
      <sheetName val="[SHOPLIST.xls]_SHOPLIST_xl_2823"/>
      <sheetName val="[SHOPLIST.xls]_SHOPLIST_xl_2824"/>
      <sheetName val="[SHOPLIST.xls]_SHOPLIST_xl_2825"/>
      <sheetName val="[SHOPLIST.xls]_SHOPLIST_xl_2826"/>
      <sheetName val="[SHOPLIST.xls]_SHOPLIST_xl_2827"/>
      <sheetName val="[SHOPLIST.xls]_SHOPLIST_xl_2828"/>
      <sheetName val="[SHOPLIST.xls]_SHOPLIST_xl_2829"/>
      <sheetName val="[SHOPLIST.xls]_SHOPLIST_xl_2830"/>
      <sheetName val="[SHOPLIST.xls]_SHOPLIST_xl_2831"/>
      <sheetName val="[SHOPLIST.xls]_SHOPLIST_xl_2832"/>
      <sheetName val="[SHOPLIST.xls]_SHOPLIST_xl_2833"/>
      <sheetName val="[SHOPLIST.xls]_SHOPLIST_xl_2834"/>
      <sheetName val="[SHOPLIST.xls]_SHOPLIST_xl_2835"/>
      <sheetName val="[SHOPLIST.xls]_SHOPLIST_xl_2836"/>
      <sheetName val="[SHOPLIST.xls]_SHOPLIST_xl_2837"/>
      <sheetName val="[SHOPLIST.xls]_SHOPLIST_xl_2838"/>
      <sheetName val="[SHOPLIST.xls]_SHOPLIST_xl_2839"/>
      <sheetName val="[SHOPLIST.xls]_SHOPLIST_xl_2840"/>
      <sheetName val="[SHOPLIST.xls]_SHOPLIST_xl_2841"/>
      <sheetName val="[SHOPLIST.xls]_SHOPLIST_xl_2842"/>
      <sheetName val="[SHOPLIST.xls]_SHOPLIST_xl_2843"/>
      <sheetName val="[SHOPLIST.xls]_SHOPLIST_xl_2844"/>
      <sheetName val="[SHOPLIST.xls]_SHOPLIST_xl_2845"/>
      <sheetName val="[SHOPLIST.xls]_SHOPLIST_xl_2846"/>
      <sheetName val="[SHOPLIST.xls]_SHOPLIST_xl_2847"/>
      <sheetName val="[SHOPLIST.xls]_SHOPLIST_xl_2848"/>
      <sheetName val="[SHOPLIST.xls]_SHOPLIST_xl_2849"/>
      <sheetName val="[SHOPLIST.xls]_SHOPLIST_xl_2850"/>
      <sheetName val="[SHOPLIST.xls]_SHOPLIST_xl_2851"/>
      <sheetName val="[SHOPLIST.xls]_SHOPLIST_xl_2852"/>
      <sheetName val="[SHOPLIST.xls]_SHOPLIST_xl_2853"/>
      <sheetName val="[SHOPLIST.xls]_SHOPLIST_xl_2854"/>
      <sheetName val="[SHOPLIST.xls]_SHOPLIST_xl_2855"/>
      <sheetName val="[SHOPLIST.xls]_SHOPLIST_xl_2856"/>
      <sheetName val="[SHOPLIST.xls]_SHOPLIST_xl_2857"/>
      <sheetName val="[SHOPLIST.xls]_SHOPLIST_xl_2858"/>
      <sheetName val="[SHOPLIST.xls]_SHOPLIST_xl_2859"/>
      <sheetName val="[SHOPLIST.xls]_SHOPLIST_xl_2860"/>
      <sheetName val="[SHOPLIST.xls]_SHOPLIST_xl_2861"/>
      <sheetName val="[SHOPLIST.xls]_SHOPLIST_xl_2862"/>
      <sheetName val="[SHOPLIST.xls]_SHOPLIST_xl_2863"/>
      <sheetName val="[SHOPLIST.xls]_SHOPLIST_xl_2864"/>
      <sheetName val="[SHOPLIST.xls]_SHOPLIST_xl_2865"/>
      <sheetName val="[SHOPLIST.xls]_SHOPLIST_xl_2866"/>
      <sheetName val="[SHOPLIST.xls]_SHOPLIST_xl_2867"/>
      <sheetName val="[SHOPLIST.xls]_SHOPLIST_xl_2868"/>
      <sheetName val="[SHOPLIST.xls]_SHOPLIST_xl_2869"/>
      <sheetName val="[SHOPLIST.xls]_SHOPLIST_xl_2870"/>
      <sheetName val="[SHOPLIST.xls]_SHOPLIST_xl_2871"/>
      <sheetName val="[SHOPLIST.xls]_SHOPLIST_xl_2872"/>
      <sheetName val="[SHOPLIST.xls]_SHOPLIST_xl_2873"/>
      <sheetName val="[SHOPLIST.xls]_SHOPLIST_xl_2874"/>
      <sheetName val="[SHOPLIST.xls]_SHOPLIST_xl_2875"/>
      <sheetName val="[SHOPLIST.xls]_SHOPLIST_xl_2876"/>
      <sheetName val="[SHOPLIST.xls]_SHOPLIST_xl_2877"/>
      <sheetName val="[SHOPLIST.xls]_SHOPLIST_xl_2878"/>
      <sheetName val="[SHOPLIST.xls]_SHOPLIST_xl_2879"/>
      <sheetName val="[SHOPLIST.xls]_SHOPLIST_xl_2880"/>
      <sheetName val="[SHOPLIST.xls]_SHOPLIST_xl_2881"/>
      <sheetName val="[SHOPLIST.xls]_SHOPLIST_xl_2882"/>
      <sheetName val="[SHOPLIST.xls]_SHOPLIST_xl_2883"/>
      <sheetName val="[SHOPLIST.xls]_SHOPLIST_xl_2884"/>
      <sheetName val="[SHOPLIST.xls]_SHOPLIST_xl_2885"/>
      <sheetName val="[SHOPLIST.xls]_SHOPLIST_xl_2886"/>
      <sheetName val="[SHOPLIST.xls]_SHOPLIST_xl_2887"/>
      <sheetName val="[SHOPLIST.xls]_SHOPLIST_xl_2888"/>
      <sheetName val="[SHOPLIST.xls]_SHOPLIST_xl_2889"/>
      <sheetName val="[SHOPLIST.xls]_SHOPLIST_xl_2890"/>
      <sheetName val="[SHOPLIST.xls]_SHOPLIST_xl_2891"/>
      <sheetName val="[SHOPLIST.xls]_SHOPLIST_xl_2892"/>
      <sheetName val="[SHOPLIST.xls]_SHOPLIST_xl_2893"/>
      <sheetName val="[SHOPLIST.xls]_SHOPLIST_xl_2894"/>
      <sheetName val="[SHOPLIST.xls]_SHOPLIST_xl_2895"/>
      <sheetName val="[SHOPLIST.xls]_SHOPLIST_xl_2896"/>
      <sheetName val="[SHOPLIST.xls]_SHOPLIST_xl_2897"/>
      <sheetName val="[SHOPLIST.xls]_SHOPLIST_xl_2898"/>
      <sheetName val="[SHOPLIST.xls]_SHOPLIST_xl_2899"/>
      <sheetName val="[SHOPLIST.xls]_SHOPLIST_xl_2900"/>
      <sheetName val="[SHOPLIST.xls]_SHOPLIST_xl_2901"/>
      <sheetName val="[SHOPLIST.xls]_SHOPLIST_xl_2902"/>
      <sheetName val="[SHOPLIST.xls]_SHOPLIST_xl_2903"/>
      <sheetName val="[SHOPLIST.xls]_SHOPLIST_xl_2904"/>
      <sheetName val="[SHOPLIST.xls]_SHOPLIST_xl_2905"/>
      <sheetName val="[SHOPLIST.xls]_SHOPLIST_xl_2906"/>
      <sheetName val="[SHOPLIST.xls]_SHOPLIST_xl_2907"/>
      <sheetName val="[SHOPLIST.xls]_SHOPLIST_xl_2908"/>
      <sheetName val="[SHOPLIST.xls]_SHOPLIST_xl_2909"/>
      <sheetName val="[SHOPLIST.xls]_SHOPLIST_xl_2910"/>
      <sheetName val="[SHOPLIST.xls]_SHOPLIST_xl_2911"/>
      <sheetName val="[SHOPLIST.xls]_SHOPLIST_xl_2912"/>
      <sheetName val="[SHOPLIST.xls]_SHOPLIST_xl_2687"/>
      <sheetName val="[SHOPLIST.xls]_SHOPLIST_xl_2688"/>
      <sheetName val="[SHOPLIST.xls]_SHOPLIST_xl_2689"/>
      <sheetName val="[SHOPLIST.xls]_SHOPLIST_xl_2690"/>
      <sheetName val="[SHOPLIST.xls]_SHOPLIST_xl_2691"/>
      <sheetName val="[SHOPLIST.xls]_SHOPLIST_xl_2692"/>
      <sheetName val="[SHOPLIST.xls]_SHOPLIST_xl_2693"/>
      <sheetName val="[SHOPLIST.xls]_SHOPLIST_xl_2694"/>
      <sheetName val="[SHOPLIST.xls]_SHOPLIST_xl_2695"/>
      <sheetName val="[SHOPLIST.xls]_SHOPLIST_xl_2696"/>
      <sheetName val="[SHOPLIST.xls]_SHOPLIST_xl_2697"/>
      <sheetName val="[SHOPLIST.xls]_SHOPLIST_xl_2698"/>
      <sheetName val="[SHOPLIST.xls]_SHOPLIST_xl_2699"/>
      <sheetName val="[SHOPLIST.xls]_SHOPLIST_xl_2700"/>
      <sheetName val="[SHOPLIST.xls]_SHOPLIST_xl_2701"/>
      <sheetName val="[SHOPLIST.xls]_SHOPLIST_xl_2702"/>
      <sheetName val="[SHOPLIST.xls]_SHOPLIST_xl_2703"/>
      <sheetName val="[SHOPLIST.xls]_SHOPLIST_xl_2704"/>
      <sheetName val="[SHOPLIST.xls]_SHOPLIST_xl_2705"/>
      <sheetName val="[SHOPLIST.xls]_SHOPLIST_xl_2706"/>
      <sheetName val="[SHOPLIST.xls]_SHOPLIST_xl_2707"/>
      <sheetName val="[SHOPLIST.xls]_SHOPLIST_xl_2708"/>
      <sheetName val="[SHOPLIST.xls]_SHOPLIST_xl_2709"/>
      <sheetName val="[SHOPLIST.xls]_SHOPLIST_xl_2710"/>
      <sheetName val="[SHOPLIST.xls]_SHOPLIST_xl_2711"/>
      <sheetName val="[SHOPLIST.xls]_SHOPLIST_xl_2712"/>
      <sheetName val="[SHOPLIST.xls]_SHOPLIST_xl_2713"/>
      <sheetName val="[SHOPLIST.xls]_SHOPLIST_xl_2714"/>
      <sheetName val="[SHOPLIST.xls]_SHOPLIST_xl_2715"/>
      <sheetName val="[SHOPLIST.xls]_SHOPLIST_xl_2716"/>
      <sheetName val="[SHOPLIST.xls]_SHOPLIST_xl_2717"/>
      <sheetName val="[SHOPLIST.xls]_SHOPLIST_xl_2718"/>
      <sheetName val="[SHOPLIST.xls]_SHOPLIST_xl_2719"/>
      <sheetName val="[SHOPLIST.xls]_SHOPLIST_xl_2720"/>
      <sheetName val="[SHOPLIST.xls]_SHOPLIST_xl_2721"/>
      <sheetName val="[SHOPLIST.xls]_SHOPLIST_xl_2722"/>
      <sheetName val="[SHOPLIST.xls]_SHOPLIST_xl_2723"/>
      <sheetName val="[SHOPLIST.xls]_SHOPLIST_xl_2724"/>
      <sheetName val="[SHOPLIST.xls]_SHOPLIST_xl_2725"/>
      <sheetName val="[SHOPLIST.xls]_SHOPLIST_xl_2726"/>
      <sheetName val="[SHOPLIST.xls]_SHOPLIST_xl_2727"/>
      <sheetName val="[SHOPLIST.xls]_SHOPLIST_xl_2728"/>
      <sheetName val="[SHOPLIST.xls]_SHOPLIST_xl_2729"/>
      <sheetName val="[SHOPLIST.xls]_SHOPLIST_xl_2730"/>
      <sheetName val="[SHOPLIST.xls]_SHOPLIST_xl_2731"/>
      <sheetName val="[SHOPLIST.xls]_SHOPLIST_xl_2732"/>
      <sheetName val="[SHOPLIST.xls]_SHOPLIST_xl_2733"/>
      <sheetName val="[SHOPLIST.xls]_SHOPLIST_xl_2734"/>
      <sheetName val="[SHOPLIST.xls]_SHOPLIST_xl_2735"/>
      <sheetName val="[SHOPLIST.xls]_SHOPLIST_xl_2736"/>
      <sheetName val="[SHOPLIST.xls]_SHOPLIST_xl_2737"/>
      <sheetName val="[SHOPLIST.xls]_SHOPLIST_xl_2738"/>
      <sheetName val="[SHOPLIST.xls]_SHOPLIST_xl_2739"/>
      <sheetName val="[SHOPLIST.xls]_SHOPLIST_xl_2740"/>
      <sheetName val="[SHOPLIST.xls]_SHOPLIST_xl_2741"/>
      <sheetName val="[SHOPLIST.xls]_SHOPLIST_xl_2742"/>
      <sheetName val="[SHOPLIST.xls]_SHOPLIST_xl_2743"/>
      <sheetName val="[SHOPLIST.xls]_SHOPLIST_xl_2744"/>
      <sheetName val="[SHOPLIST.xls]_SHOPLIST_xl_2745"/>
      <sheetName val="[SHOPLIST.xls]_SHOPLIST_xl_2746"/>
      <sheetName val="[SHOPLIST.xls]_SHOPLIST_xl_2747"/>
      <sheetName val="[SHOPLIST.xls]_SHOPLIST_xl_2748"/>
      <sheetName val="[SHOPLIST.xls]_SHOPLIST_xl_2749"/>
      <sheetName val="[SHOPLIST.xls]_SHOPLIST_xl_2750"/>
      <sheetName val="[SHOPLIST.xls]_SHOPLIST_xl_2751"/>
      <sheetName val="[SHOPLIST.xls]_SHOPLIST_xl_2752"/>
      <sheetName val="[SHOPLIST.xls]_SHOPLIST_xl_2753"/>
      <sheetName val="[SHOPLIST.xls]_SHOPLIST_xl_2754"/>
      <sheetName val="[SHOPLIST.xls]_SHOPLIST_xl_2755"/>
      <sheetName val="[SHOPLIST.xls]_SHOPLIST_xl_2756"/>
      <sheetName val="[SHOPLIST.xls]_SHOPLIST_xl_2757"/>
      <sheetName val="[SHOPLIST.xls]_SHOPLIST_xl_2758"/>
      <sheetName val="[SHOPLIST.xls]_SHOPLIST_xl_2759"/>
      <sheetName val="[SHOPLIST.xls]_SHOPLIST_xl_2760"/>
      <sheetName val="[SHOPLIST.xls]_SHOPLIST_xl_2761"/>
      <sheetName val="[SHOPLIST.xls]_SHOPLIST_xl_2762"/>
      <sheetName val="[SHOPLIST.xls]_SHOPLIST_xl_2763"/>
      <sheetName val="[SHOPLIST.xls]_SHOPLIST_xl_2764"/>
      <sheetName val="[SHOPLIST.xls]_SHOPLIST_xl_2765"/>
      <sheetName val="[SHOPLIST.xls]_SHOPLIST_xl_2766"/>
      <sheetName val="[SHOPLIST.xls]_SHOPLIST_xl_2767"/>
      <sheetName val="[SHOPLIST.xls]_SHOPLIST_xl_2768"/>
      <sheetName val="[SHOPLIST.xls]_SHOPLIST_xl_2769"/>
      <sheetName val="[SHOPLIST.xls]_SHOPLIST_xl_2770"/>
      <sheetName val="[SHOPLIST.xls]_SHOPLIST_xl_2771"/>
      <sheetName val="[SHOPLIST.xls]_SHOPLIST_xl_2772"/>
      <sheetName val="[SHOPLIST.xls]_SHOPLIST_xl_2773"/>
      <sheetName val="[SHOPLIST.xls]_SHOPLIST_xl_2774"/>
      <sheetName val="[SHOPLIST.xls]_SHOPLIST_xl_2775"/>
      <sheetName val="[SHOPLIST.xls]_SHOPLIST_xl_2776"/>
      <sheetName val="[SHOPLIST.xls]_SHOPLIST_xl_2777"/>
      <sheetName val="[SHOPLIST.xls]_SHOPLIST_xl_2778"/>
      <sheetName val="[SHOPLIST.xls]_SHOPLIST_xl_2779"/>
      <sheetName val="[SHOPLIST.xls]_SHOPLIST_xl_2780"/>
      <sheetName val="[SHOPLIST.xls]_SHOPLIST_xl_2781"/>
      <sheetName val="[SHOPLIST.xls]_SHOPLIST_xl_2782"/>
      <sheetName val="[SHOPLIST.xls]_SHOPLIST_xl_2783"/>
      <sheetName val="[SHOPLIST.xls]_SHOPLIST_xl_2784"/>
      <sheetName val="[SHOPLIST.xls]_SHOPLIST_xl_2785"/>
      <sheetName val="[SHOPLIST.xls]_SHOPLIST_xl_2786"/>
      <sheetName val="[SHOPLIST.xls]_SHOPLIST_xl_2787"/>
      <sheetName val="[SHOPLIST.xls]_SHOPLIST_xl_2788"/>
      <sheetName val="[SHOPLIST.xls]_SHOPLIST_xl_2789"/>
      <sheetName val="[SHOPLIST.xls]_SHOPLIST_xl_2790"/>
      <sheetName val="[SHOPLIST.xls]_SHOPLIST_xl_2791"/>
      <sheetName val="[SHOPLIST.xls]_SHOPLIST_xl_2792"/>
      <sheetName val="[SHOPLIST.xls]_SHOPLIST_xl_2793"/>
      <sheetName val="[SHOPLIST.xls]_SHOPLIST_xl_2794"/>
      <sheetName val="[SHOPLIST.xls]_SHOPLIST_xl_2795"/>
      <sheetName val="[SHOPLIST.xls]_SHOPLIST_xl_2796"/>
      <sheetName val="[SHOPLIST.xls]_SHOPLIST_xl_2797"/>
      <sheetName val="[SHOPLIST.xls]_SHOPLIST_xl_2798"/>
      <sheetName val="[SHOPLIST.xls]_SHOPLIST_xl_2799"/>
      <sheetName val="[SHOPLIST.xls]_SHOPLIST_xl_2461"/>
      <sheetName val="[SHOPLIST.xls]_SHOPLIST_xl_2462"/>
      <sheetName val="[SHOPLIST.xls]_SHOPLIST_xl_2463"/>
      <sheetName val="[SHOPLIST.xls]_SHOPLIST_xl_2464"/>
      <sheetName val="[SHOPLIST.xls]_SHOPLIST_xl_2465"/>
      <sheetName val="[SHOPLIST.xls]_SHOPLIST_xl_2466"/>
      <sheetName val="[SHOPLIST.xls]_SHOPLIST_xl_2467"/>
      <sheetName val="[SHOPLIST.xls]_SHOPLIST_xl_2468"/>
      <sheetName val="[SHOPLIST.xls]_SHOPLIST_xl_2469"/>
      <sheetName val="[SHOPLIST.xls]_SHOPLIST_xl_2470"/>
      <sheetName val="[SHOPLIST.xls]_SHOPLIST_xl_2471"/>
      <sheetName val="[SHOPLIST.xls]_SHOPLIST_xl_2472"/>
      <sheetName val="[SHOPLIST.xls]_SHOPLIST_xl_2473"/>
      <sheetName val="[SHOPLIST.xls]_SHOPLIST_xl_2474"/>
      <sheetName val="[SHOPLIST.xls]_SHOPLIST_xl_2475"/>
      <sheetName val="[SHOPLIST.xls]_SHOPLIST_xl_2476"/>
      <sheetName val="[SHOPLIST.xls]_SHOPLIST_xl_2477"/>
      <sheetName val="[SHOPLIST.xls]_SHOPLIST_xl_2478"/>
      <sheetName val="[SHOPLIST.xls]_SHOPLIST_xl_2479"/>
      <sheetName val="[SHOPLIST.xls]_SHOPLIST_xl_2480"/>
      <sheetName val="[SHOPLIST.xls]_SHOPLIST_xl_2481"/>
      <sheetName val="[SHOPLIST.xls]_SHOPLIST_xl_2482"/>
      <sheetName val="[SHOPLIST.xls]_SHOPLIST_xl_2483"/>
      <sheetName val="[SHOPLIST.xls]_SHOPLIST_xl_2484"/>
      <sheetName val="[SHOPLIST.xls]_SHOPLIST_xl_2485"/>
      <sheetName val="[SHOPLIST.xls]_SHOPLIST_xl_2486"/>
      <sheetName val="[SHOPLIST.xls]_SHOPLIST_xl_2487"/>
      <sheetName val="[SHOPLIST.xls]_SHOPLIST_xl_2488"/>
      <sheetName val="[SHOPLIST.xls]_SHOPLIST_xl_2489"/>
      <sheetName val="[SHOPLIST.xls]_SHOPLIST_xl_2490"/>
      <sheetName val="[SHOPLIST.xls]_SHOPLIST_xl_2491"/>
      <sheetName val="[SHOPLIST.xls]_SHOPLIST_xl_2492"/>
      <sheetName val="[SHOPLIST.xls]_SHOPLIST_xl_2493"/>
      <sheetName val="[SHOPLIST.xls]_SHOPLIST_xl_2494"/>
      <sheetName val="[SHOPLIST.xls]_SHOPLIST_xl_2495"/>
      <sheetName val="[SHOPLIST.xls]_SHOPLIST_xl_2496"/>
      <sheetName val="[SHOPLIST.xls]_SHOPLIST_xl_2497"/>
      <sheetName val="[SHOPLIST.xls]_SHOPLIST_xl_2498"/>
      <sheetName val="[SHOPLIST.xls]_SHOPLIST_xl_2499"/>
      <sheetName val="[SHOPLIST.xls]_SHOPLIST_xl_2500"/>
      <sheetName val="[SHOPLIST.xls]_SHOPLIST_xl_2501"/>
      <sheetName val="[SHOPLIST.xls]_SHOPLIST_xl_2502"/>
      <sheetName val="[SHOPLIST.xls]_SHOPLIST_xl_2503"/>
      <sheetName val="[SHOPLIST.xls]_SHOPLIST_xl_2504"/>
      <sheetName val="[SHOPLIST.xls]_SHOPLIST_xl_2505"/>
      <sheetName val="[SHOPLIST.xls]_SHOPLIST_xl_2506"/>
      <sheetName val="[SHOPLIST.xls]_SHOPLIST_xl_2507"/>
      <sheetName val="[SHOPLIST.xls]_SHOPLIST_xl_2508"/>
      <sheetName val="[SHOPLIST.xls]_SHOPLIST_xl_2509"/>
      <sheetName val="[SHOPLIST.xls]_SHOPLIST_xl_2510"/>
      <sheetName val="[SHOPLIST.xls]_SHOPLIST_xl_2511"/>
      <sheetName val="[SHOPLIST.xls]_SHOPLIST_xl_2512"/>
      <sheetName val="[SHOPLIST.xls]_SHOPLIST_xl_2513"/>
      <sheetName val="[SHOPLIST.xls]_SHOPLIST_xl_2514"/>
      <sheetName val="[SHOPLIST.xls]_SHOPLIST_xl_2515"/>
      <sheetName val="[SHOPLIST.xls]_SHOPLIST_xl_2516"/>
      <sheetName val="[SHOPLIST.xls]_SHOPLIST_xl_2517"/>
      <sheetName val="[SHOPLIST.xls]_SHOPLIST_xl_2518"/>
      <sheetName val="[SHOPLIST.xls]_SHOPLIST_xl_2519"/>
      <sheetName val="[SHOPLIST.xls]_SHOPLIST_xl_2520"/>
      <sheetName val="[SHOPLIST.xls]_SHOPLIST_xl_2521"/>
      <sheetName val="[SHOPLIST.xls]_SHOPLIST_xl_2522"/>
      <sheetName val="[SHOPLIST.xls]_SHOPLIST_xl_2523"/>
      <sheetName val="[SHOPLIST.xls]_SHOPLIST_xl_2524"/>
      <sheetName val="[SHOPLIST.xls]_SHOPLIST_xl_2525"/>
      <sheetName val="[SHOPLIST.xls]_SHOPLIST_xl_2526"/>
      <sheetName val="[SHOPLIST.xls]_SHOPLIST_xl_2527"/>
      <sheetName val="[SHOPLIST.xls]_SHOPLIST_xl_2528"/>
      <sheetName val="[SHOPLIST.xls]_SHOPLIST_xl_2529"/>
      <sheetName val="[SHOPLIST.xls]_SHOPLIST_xl_2530"/>
      <sheetName val="[SHOPLIST.xls]_SHOPLIST_xl_2531"/>
      <sheetName val="[SHOPLIST.xls]_SHOPLIST_xl_2532"/>
      <sheetName val="[SHOPLIST.xls]_SHOPLIST_xl_2533"/>
      <sheetName val="[SHOPLIST.xls]_SHOPLIST_xl_2534"/>
      <sheetName val="[SHOPLIST.xls]_SHOPLIST_xl_2535"/>
      <sheetName val="[SHOPLIST.xls]_SHOPLIST_xl_2536"/>
      <sheetName val="[SHOPLIST.xls]_SHOPLIST_xl_2537"/>
      <sheetName val="[SHOPLIST.xls]_SHOPLIST_xl_2538"/>
      <sheetName val="[SHOPLIST.xls]_SHOPLIST_xl_2539"/>
      <sheetName val="[SHOPLIST.xls]_SHOPLIST_xl_2540"/>
      <sheetName val="[SHOPLIST.xls]_SHOPLIST_xl_2541"/>
      <sheetName val="[SHOPLIST.xls]_SHOPLIST_xl_2542"/>
      <sheetName val="[SHOPLIST.xls]_SHOPLIST_xl_2543"/>
      <sheetName val="[SHOPLIST.xls]_SHOPLIST_xl_2544"/>
      <sheetName val="[SHOPLIST.xls]_SHOPLIST_xl_2545"/>
      <sheetName val="[SHOPLIST.xls]_SHOPLIST_xl_2546"/>
      <sheetName val="[SHOPLIST.xls]_SHOPLIST_xl_2547"/>
      <sheetName val="[SHOPLIST.xls]_SHOPLIST_xl_2548"/>
      <sheetName val="[SHOPLIST.xls]_SHOPLIST_xl_2549"/>
      <sheetName val="[SHOPLIST.xls]_SHOPLIST_xl_2550"/>
      <sheetName val="[SHOPLIST.xls]_SHOPLIST_xl_2551"/>
      <sheetName val="[SHOPLIST.xls]_SHOPLIST_xl_2552"/>
      <sheetName val="[SHOPLIST.xls]_SHOPLIST_xl_2553"/>
      <sheetName val="[SHOPLIST.xls]_SHOPLIST_xl_2554"/>
      <sheetName val="[SHOPLIST.xls]_SHOPLIST_xl_2555"/>
      <sheetName val="[SHOPLIST.xls]_SHOPLIST_xl_2556"/>
      <sheetName val="[SHOPLIST.xls]_SHOPLIST_xl_2557"/>
      <sheetName val="[SHOPLIST.xls]_SHOPLIST_xl_2558"/>
      <sheetName val="[SHOPLIST.xls]_SHOPLIST_xl_2559"/>
      <sheetName val="[SHOPLIST.xls]_SHOPLIST_xl_2560"/>
      <sheetName val="[SHOPLIST.xls]_SHOPLIST_xl_2561"/>
      <sheetName val="[SHOPLIST.xls]_SHOPLIST_xl_2562"/>
      <sheetName val="[SHOPLIST.xls]_SHOPLIST_xl_2563"/>
      <sheetName val="[SHOPLIST.xls]_SHOPLIST_xl_2564"/>
      <sheetName val="[SHOPLIST.xls]_SHOPLIST_xl_2565"/>
      <sheetName val="[SHOPLIST.xls]_SHOPLIST_xl_2566"/>
      <sheetName val="[SHOPLIST.xls]_SHOPLIST_xl_2567"/>
      <sheetName val="[SHOPLIST.xls]_SHOPLIST_xl_2568"/>
      <sheetName val="[SHOPLIST.xls]_SHOPLIST_xl_2569"/>
      <sheetName val="[SHOPLIST.xls]_SHOPLIST_xl_2570"/>
      <sheetName val="[SHOPLIST.xls]_SHOPLIST_xl_2571"/>
      <sheetName val="[SHOPLIST.xls]_SHOPLIST_xl_2572"/>
      <sheetName val="[SHOPLIST.xls]_SHOPLIST_xl_2573"/>
      <sheetName val="[SHOPLIST.xls]_SHOPLIST_xl_2574"/>
      <sheetName val="[SHOPLIST.xls]_SHOPLIST_xl_2575"/>
      <sheetName val="[SHOPLIST.xls]_SHOPLIST_xl_2576"/>
      <sheetName val="[SHOPLIST.xls]_SHOPLIST_xl_2577"/>
      <sheetName val="[SHOPLIST.xls]_SHOPLIST_xl_2578"/>
      <sheetName val="[SHOPLIST.xls]_SHOPLIST_xl_2579"/>
      <sheetName val="[SHOPLIST.xls]_SHOPLIST_xl_2580"/>
      <sheetName val="[SHOPLIST.xls]_SHOPLIST_xl_2581"/>
      <sheetName val="[SHOPLIST.xls]_SHOPLIST_xl_2582"/>
      <sheetName val="[SHOPLIST.xls]_SHOPLIST_xl_2583"/>
      <sheetName val="[SHOPLIST.xls]_SHOPLIST_xl_2584"/>
      <sheetName val="[SHOPLIST.xls]_SHOPLIST_xl_2585"/>
      <sheetName val="[SHOPLIST.xls]_SHOPLIST_xl_2586"/>
      <sheetName val="[SHOPLIST.xls]_SHOPLIST_xl_2587"/>
      <sheetName val="[SHOPLIST.xls]_SHOPLIST_xl_2588"/>
      <sheetName val="[SHOPLIST.xls]_SHOPLIST_xl_2589"/>
      <sheetName val="[SHOPLIST.xls]_SHOPLIST_xl_2590"/>
      <sheetName val="[SHOPLIST.xls]_SHOPLIST_xl_2591"/>
      <sheetName val="[SHOPLIST.xls]_SHOPLIST_xl_2592"/>
      <sheetName val="[SHOPLIST.xls]_SHOPLIST_xl_2593"/>
      <sheetName val="[SHOPLIST.xls]_SHOPLIST_xl_2594"/>
      <sheetName val="[SHOPLIST.xls]_SHOPLIST_xl_2595"/>
      <sheetName val="[SHOPLIST.xls]_SHOPLIST_xl_2596"/>
      <sheetName val="[SHOPLIST.xls]_SHOPLIST_xl_2597"/>
      <sheetName val="[SHOPLIST.xls]_SHOPLIST_xl_2598"/>
      <sheetName val="[SHOPLIST.xls]_SHOPLIST_xl_2599"/>
      <sheetName val="[SHOPLIST.xls]_SHOPLIST_xl_2600"/>
      <sheetName val="[SHOPLIST.xls]_SHOPLIST_xl_2601"/>
      <sheetName val="[SHOPLIST.xls]_SHOPLIST_xl_2602"/>
      <sheetName val="[SHOPLIST.xls]_SHOPLIST_xl_2603"/>
      <sheetName val="[SHOPLIST.xls]_SHOPLIST_xl_2604"/>
      <sheetName val="[SHOPLIST.xls]_SHOPLIST_xl_2605"/>
      <sheetName val="[SHOPLIST.xls]_SHOPLIST_xl_2606"/>
      <sheetName val="[SHOPLIST.xls]_SHOPLIST_xl_2607"/>
      <sheetName val="[SHOPLIST.xls]_SHOPLIST_xl_2608"/>
      <sheetName val="[SHOPLIST.xls]_SHOPLIST_xl_2609"/>
      <sheetName val="[SHOPLIST.xls]_SHOPLIST_xl_2610"/>
      <sheetName val="[SHOPLIST.xls]_SHOPLIST_xl_2611"/>
      <sheetName val="[SHOPLIST.xls]_SHOPLIST_xl_2612"/>
      <sheetName val="[SHOPLIST.xls]_SHOPLIST_xl_2613"/>
      <sheetName val="[SHOPLIST.xls]_SHOPLIST_xl_2614"/>
      <sheetName val="[SHOPLIST.xls]_SHOPLIST_xl_2615"/>
      <sheetName val="[SHOPLIST.xls]_SHOPLIST_xl_2616"/>
      <sheetName val="[SHOPLIST.xls]_SHOPLIST_xl_2617"/>
      <sheetName val="[SHOPLIST.xls]_SHOPLIST_xl_2618"/>
      <sheetName val="[SHOPLIST.xls]_SHOPLIST_xl_2619"/>
      <sheetName val="[SHOPLIST.xls]_SHOPLIST_xl_2620"/>
      <sheetName val="[SHOPLIST.xls]_SHOPLIST_xl_2621"/>
      <sheetName val="[SHOPLIST.xls]_SHOPLIST_xl_2622"/>
      <sheetName val="[SHOPLIST.xls]_SHOPLIST_xl_2623"/>
      <sheetName val="[SHOPLIST.xls]_SHOPLIST_xl_2624"/>
      <sheetName val="[SHOPLIST.xls]_SHOPLIST_xl_2625"/>
      <sheetName val="[SHOPLIST.xls]_SHOPLIST_xl_2626"/>
      <sheetName val="[SHOPLIST.xls]_SHOPLIST_xl_2627"/>
      <sheetName val="[SHOPLIST.xls]_SHOPLIST_xl_2628"/>
      <sheetName val="[SHOPLIST.xls]_SHOPLIST_xl_2629"/>
      <sheetName val="[SHOPLIST.xls]_SHOPLIST_xl_2630"/>
      <sheetName val="[SHOPLIST.xls]_SHOPLIST_xl_2631"/>
      <sheetName val="[SHOPLIST.xls]_SHOPLIST_xl_2632"/>
      <sheetName val="[SHOPLIST.xls]_SHOPLIST_xl_2633"/>
      <sheetName val="[SHOPLIST.xls]_SHOPLIST_xl_2634"/>
      <sheetName val="[SHOPLIST.xls]_SHOPLIST_xl_2635"/>
      <sheetName val="[SHOPLIST.xls]_SHOPLIST_xl_2636"/>
      <sheetName val="[SHOPLIST.xls]_SHOPLIST_xl_2637"/>
      <sheetName val="[SHOPLIST.xls]_SHOPLIST_xl_2638"/>
      <sheetName val="[SHOPLIST.xls]_SHOPLIST_xl_2639"/>
      <sheetName val="[SHOPLIST.xls]_SHOPLIST_xl_2640"/>
      <sheetName val="[SHOPLIST.xls]_SHOPLIST_xl_2641"/>
      <sheetName val="[SHOPLIST.xls]_SHOPLIST_xl_2642"/>
      <sheetName val="[SHOPLIST.xls]_SHOPLIST_xl_2643"/>
      <sheetName val="[SHOPLIST.xls]_SHOPLIST_xl_2644"/>
      <sheetName val="[SHOPLIST.xls]_SHOPLIST_xl_2645"/>
      <sheetName val="[SHOPLIST.xls]_SHOPLIST_xl_2646"/>
      <sheetName val="[SHOPLIST.xls]_SHOPLIST_xl_2647"/>
      <sheetName val="[SHOPLIST.xls]_SHOPLIST_xl_2648"/>
      <sheetName val="[SHOPLIST.xls]_SHOPLIST_xl_2649"/>
      <sheetName val="[SHOPLIST.xls]_SHOPLIST_xl_2650"/>
      <sheetName val="[SHOPLIST.xls]_SHOPLIST_xl_2651"/>
      <sheetName val="[SHOPLIST.xls]_SHOPLIST_xl_2652"/>
      <sheetName val="[SHOPLIST.xls]_SHOPLIST_xl_2653"/>
      <sheetName val="[SHOPLIST.xls]_SHOPLIST_xl_2654"/>
      <sheetName val="[SHOPLIST.xls]_SHOPLIST_xl_2655"/>
      <sheetName val="[SHOPLIST.xls]_SHOPLIST_xl_2656"/>
      <sheetName val="[SHOPLIST.xls]_SHOPLIST_xl_2657"/>
      <sheetName val="[SHOPLIST.xls]_SHOPLIST_xl_2658"/>
      <sheetName val="[SHOPLIST.xls]_SHOPLIST_xl_2659"/>
      <sheetName val="[SHOPLIST.xls]_SHOPLIST_xl_2660"/>
      <sheetName val="[SHOPLIST.xls]_SHOPLIST_xl_2661"/>
      <sheetName val="[SHOPLIST.xls]_SHOPLIST_xl_2662"/>
      <sheetName val="[SHOPLIST.xls]_SHOPLIST_xl_2663"/>
      <sheetName val="[SHOPLIST.xls]_SHOPLIST_xl_2664"/>
      <sheetName val="[SHOPLIST.xls]_SHOPLIST_xl_2665"/>
      <sheetName val="[SHOPLIST.xls]_SHOPLIST_xl_2666"/>
      <sheetName val="[SHOPLIST.xls]_SHOPLIST_xl_2667"/>
      <sheetName val="[SHOPLIST.xls]_SHOPLIST_xl_2668"/>
      <sheetName val="[SHOPLIST.xls]_SHOPLIST_xl_2669"/>
      <sheetName val="[SHOPLIST.xls]_SHOPLIST_xl_2670"/>
      <sheetName val="[SHOPLIST.xls]_SHOPLIST_xl_2671"/>
      <sheetName val="[SHOPLIST.xls]_SHOPLIST_xl_2672"/>
      <sheetName val="[SHOPLIST.xls]_SHOPLIST_xl_2673"/>
      <sheetName val="[SHOPLIST.xls]_SHOPLIST_xl_2674"/>
      <sheetName val="[SHOPLIST.xls]_SHOPLIST_xl_2675"/>
      <sheetName val="[SHOPLIST.xls]_SHOPLIST_xl_2676"/>
      <sheetName val="[SHOPLIST.xls]_SHOPLIST_xl_2677"/>
      <sheetName val="[SHOPLIST.xls]_SHOPLIST_xl_2678"/>
      <sheetName val="[SHOPLIST.xls]_SHOPLIST_xl_2679"/>
      <sheetName val="[SHOPLIST.xls]_SHOPLIST_xl_2680"/>
      <sheetName val="[SHOPLIST.xls]_SHOPLIST_xl_2681"/>
      <sheetName val="[SHOPLIST.xls]_SHOPLIST_xl_2682"/>
      <sheetName val="[SHOPLIST.xls]_SHOPLIST_xl_2683"/>
      <sheetName val="[SHOPLIST.xls]_SHOPLIST_xl_2684"/>
      <sheetName val="[SHOPLIST.xls]_SHOPLIST_xl_2685"/>
      <sheetName val="[SHOPLIST.xls]_SHOPLIST_xl_2686"/>
      <sheetName val="[SHOPLIST.xls]_SHOPLIST_xl_3534"/>
      <sheetName val="[SHOPLIST.xls]_SHOPLIST_xl_3535"/>
      <sheetName val="[SHOPLIST.xls]_SHOPLIST_xl_3536"/>
      <sheetName val="[SHOPLIST.xls]_SHOPLIST_xl_3537"/>
      <sheetName val="[SHOPLIST.xls]_SHOPLIST_xl_3538"/>
      <sheetName val="[SHOPLIST.xls]_SHOPLIST_xl_3539"/>
      <sheetName val="[SHOPLIST.xls]_SHOPLIST_xl_3540"/>
      <sheetName val="[SHOPLIST.xls]_SHOPLIST_xl_3541"/>
      <sheetName val="[SHOPLIST.xls]_SHOPLIST_xl_3542"/>
      <sheetName val="[SHOPLIST.xls]_SHOPLIST_xl_3543"/>
      <sheetName val="[SHOPLIST.xls]_SHOPLIST_xl_3544"/>
      <sheetName val="[SHOPLIST.xls]_SHOPLIST_xl_3545"/>
      <sheetName val="[SHOPLIST.xls]_SHOPLIST_xl_3546"/>
      <sheetName val="[SHOPLIST.xls]_SHOPLIST_xl_3547"/>
      <sheetName val="[SHOPLIST.xls]_SHOPLIST_xl_3548"/>
      <sheetName val="[SHOPLIST.xls]_SHOPLIST_xl_3549"/>
      <sheetName val="[SHOPLIST.xls]/VWVU))tÏØ0__61"/>
      <sheetName val="[SHOPLIST.xls]/VWVU))tÏØ0__71"/>
      <sheetName val="[SHOPLIST.xls]70,/0s«iÆøí¬i16"/>
      <sheetName val="[SHOPLIST.xls]/VW11"/>
      <sheetName val="[SHOPLIST.xls]/VWVU))tÏØ0__55"/>
      <sheetName val="[SHOPLIST.xls]/VWVU))tÏØ0__56"/>
      <sheetName val="[SHOPLIST.xls]/VWVU))tÏØ0__57"/>
      <sheetName val="[SHOPLIST.xls]/VWVU))tÏØ0__58"/>
      <sheetName val="[SHOPLIST.xls]/VWVU))tÏØ0__59"/>
      <sheetName val="[SHOPLIST.xls]70,/0s«_iÆø_í¬_11"/>
      <sheetName val="[SHOPLIST.xls]70?,/0?s«i?Æøí¬11"/>
      <sheetName val="[SHOPLIST.xls]/VWVU))tÏØ0__60"/>
      <sheetName val="[SHOPLIST.xls]/VWVU))tÏØ0__62"/>
      <sheetName val="[SHOPLIST.xls]/VWVU))tÏØ0__63"/>
      <sheetName val="[SHOPLIST.xls]/VWVU))tÏØ0__81"/>
      <sheetName val="[SHOPLIST.xls]/VWVU))tÏØ0__91"/>
      <sheetName val="[SHOPLIST.xls]_SHOPLIST_xl_3550"/>
      <sheetName val="[SHOPLIST.xls]_SHOPLIST_xl_2913"/>
      <sheetName val="[SHOPLIST.xls]_SHOPLIST_xl_2914"/>
      <sheetName val="[SHOPLIST.xls]_SHOPLIST_xl_2915"/>
      <sheetName val="[SHOPLIST.xls]_SHOPLIST_xl_2916"/>
      <sheetName val="[SHOPLIST.xls]_SHOPLIST_xl_2917"/>
      <sheetName val="[SHOPLIST.xls]_SHOPLIST_xl_2918"/>
      <sheetName val="[SHOPLIST.xls]_SHOPLIST_xl_2919"/>
      <sheetName val="[SHOPLIST.xls]_SHOPLIST_xl_2920"/>
      <sheetName val="[SHOPLIST.xls]_SHOPLIST_xl_2921"/>
      <sheetName val="[SHOPLIST.xls]_SHOPLIST_xl_2922"/>
      <sheetName val="[SHOPLIST.xls]_SHOPLIST_xl_2923"/>
      <sheetName val="[SHOPLIST.xls]_SHOPLIST_xl_2924"/>
      <sheetName val="[SHOPLIST.xls]_SHOPLIST_xl_2925"/>
      <sheetName val="[SHOPLIST.xls]_SHOPLIST_xl_2926"/>
      <sheetName val="[SHOPLIST.xls]_SHOPLIST_xl_2927"/>
      <sheetName val="[SHOPLIST.xls]_SHOPLIST_xl_2928"/>
      <sheetName val="[SHOPLIST.xls]_SHOPLIST_xl_2929"/>
      <sheetName val="[SHOPLIST.xls]_SHOPLIST_xl_2930"/>
      <sheetName val="[SHOPLIST.xls]_SHOPLIST_xl_2931"/>
      <sheetName val="[SHOPLIST.xls]_SHOPLIST_xl_2932"/>
      <sheetName val="[SHOPLIST.xls]_SHOPLIST_xl_2933"/>
      <sheetName val="[SHOPLIST.xls]_SHOPLIST_xl_2934"/>
      <sheetName val="[SHOPLIST.xls]_SHOPLIST_xl_2935"/>
      <sheetName val="[SHOPLIST.xls]_SHOPLIST_xl_2936"/>
      <sheetName val="[SHOPLIST.xls]_SHOPLIST_xl_2937"/>
      <sheetName val="[SHOPLIST.xls]_SHOPLIST_xl_2938"/>
      <sheetName val="[SHOPLIST.xls]_SHOPLIST_xl_2939"/>
      <sheetName val="[SHOPLIST.xls]_SHOPLIST_xl_2940"/>
      <sheetName val="[SHOPLIST.xls]_SHOPLIST_xl_2941"/>
      <sheetName val="[SHOPLIST.xls]_SHOPLIST_xl_2942"/>
      <sheetName val="[SHOPLIST.xls]_SHOPLIST_xl_2943"/>
      <sheetName val="[SHOPLIST.xls]_SHOPLIST_xl_2944"/>
      <sheetName val="[SHOPLIST.xls]_SHOPLIST_xl_2945"/>
      <sheetName val="[SHOPLIST.xls]_SHOPLIST_xl_2946"/>
      <sheetName val="[SHOPLIST.xls]_SHOPLIST_xl_2947"/>
      <sheetName val="[SHOPLIST.xls]_SHOPLIST_xl_2948"/>
      <sheetName val="[SHOPLIST.xls]_SHOPLIST_xl_2949"/>
      <sheetName val="[SHOPLIST.xls]_SHOPLIST_xl_2950"/>
      <sheetName val="[SHOPLIST.xls]_SHOPLIST_xl_2951"/>
      <sheetName val="[SHOPLIST.xls]_SHOPLIST_xl_2952"/>
      <sheetName val="[SHOPLIST.xls]_SHOPLIST_xl_2953"/>
      <sheetName val="[SHOPLIST.xls]_SHOPLIST_xl_2954"/>
      <sheetName val="[SHOPLIST.xls]_SHOPLIST_xl_2955"/>
      <sheetName val="[SHOPLIST.xls]_SHOPLIST_xl_2956"/>
      <sheetName val="[SHOPLIST.xls]_SHOPLIST_xl_2957"/>
      <sheetName val="[SHOPLIST.xls]_SHOPLIST_xl_2958"/>
      <sheetName val="[SHOPLIST.xls]_SHOPLIST_xl_2959"/>
      <sheetName val="[SHOPLIST.xls]_SHOPLIST_xl_2960"/>
      <sheetName val="[SHOPLIST.xls]_SHOPLIST_xl_2961"/>
      <sheetName val="[SHOPLIST.xls]_SHOPLIST_xl_2962"/>
      <sheetName val="[SHOPLIST.xls]_SHOPLIST_xl_2963"/>
      <sheetName val="[SHOPLIST.xls]_SHOPLIST_xl_2964"/>
      <sheetName val="[SHOPLIST.xls]_SHOPLIST_xl_2965"/>
      <sheetName val="[SHOPLIST.xls]_SHOPLIST_xl_2966"/>
      <sheetName val="[SHOPLIST.xls]_SHOPLIST_xl_2967"/>
      <sheetName val="[SHOPLIST.xls]_SHOPLIST_xl_2968"/>
      <sheetName val="[SHOPLIST.xls]_SHOPLIST_xl_2969"/>
      <sheetName val="[SHOPLIST.xls]_SHOPLIST_xl_2970"/>
      <sheetName val="[SHOPLIST.xls]_SHOPLIST_xl_2971"/>
      <sheetName val="[SHOPLIST.xls]_SHOPLIST_xl_2972"/>
      <sheetName val="[SHOPLIST.xls]_SHOPLIST_xl_2973"/>
      <sheetName val="[SHOPLIST.xls]_SHOPLIST_xl_2974"/>
      <sheetName val="[SHOPLIST.xls]_SHOPLIST_xl_2975"/>
      <sheetName val="[SHOPLIST.xls]_SHOPLIST_xl_2976"/>
      <sheetName val="[SHOPLIST.xls]_SHOPLIST_xl_2977"/>
      <sheetName val="[SHOPLIST.xls]_SHOPLIST_xl_2978"/>
      <sheetName val="[SHOPLIST.xls]_SHOPLIST_xl_2979"/>
      <sheetName val="[SHOPLIST.xls]_SHOPLIST_xl_2980"/>
      <sheetName val="[SHOPLIST.xls]_SHOPLIST_xl_2981"/>
      <sheetName val="[SHOPLIST.xls]_SHOPLIST_xl_2982"/>
      <sheetName val="[SHOPLIST.xls]_SHOPLIST_xl_2983"/>
      <sheetName val="[SHOPLIST.xls]_SHOPLIST_xl_2984"/>
      <sheetName val="[SHOPLIST.xls]_SHOPLIST_xl_2985"/>
      <sheetName val="[SHOPLIST.xls]_SHOPLIST_xl_2986"/>
      <sheetName val="[SHOPLIST.xls]_SHOPLIST_xl_2987"/>
      <sheetName val="[SHOPLIST.xls]_SHOPLIST_xl_2988"/>
      <sheetName val="[SHOPLIST.xls]_SHOPLIST_xl_2989"/>
      <sheetName val="[SHOPLIST.xls]_SHOPLIST_xl_2990"/>
      <sheetName val="[SHOPLIST.xls]_SHOPLIST_xl_2991"/>
      <sheetName val="[SHOPLIST.xls]_SHOPLIST_xl_2992"/>
      <sheetName val="[SHOPLIST.xls]_SHOPLIST_xl_2993"/>
      <sheetName val="[SHOPLIST.xls]_SHOPLIST_xl_2994"/>
      <sheetName val="[SHOPLIST.xls]_SHOPLIST_xl_2995"/>
      <sheetName val="[SHOPLIST.xls]_SHOPLIST_xl_2996"/>
      <sheetName val="[SHOPLIST.xls]_SHOPLIST_xl_2997"/>
      <sheetName val="[SHOPLIST.xls]_SHOPLIST_xl_2998"/>
      <sheetName val="[SHOPLIST.xls]_SHOPLIST_xl_2999"/>
      <sheetName val="[SHOPLIST.xls]_SHOPLIST_xl_3000"/>
      <sheetName val="[SHOPLIST.xls]_SHOPLIST_xl_3001"/>
      <sheetName val="[SHOPLIST.xls]_SHOPLIST_xl_3002"/>
      <sheetName val="[SHOPLIST.xls]_SHOPLIST_xl_3003"/>
      <sheetName val="[SHOPLIST.xls]_SHOPLIST_xl_3004"/>
      <sheetName val="[SHOPLIST.xls]_SHOPLIST_xl_3005"/>
      <sheetName val="[SHOPLIST.xls]_SHOPLIST_xl_3006"/>
      <sheetName val="[SHOPLIST.xls]_SHOPLIST_xl_3007"/>
      <sheetName val="[SHOPLIST.xls]_SHOPLIST_xl_3008"/>
      <sheetName val="[SHOPLIST.xls]_SHOPLIST_xl_3009"/>
      <sheetName val="[SHOPLIST.xls]_SHOPLIST_xl_3010"/>
      <sheetName val="[SHOPLIST.xls]_SHOPLIST_xl_3011"/>
      <sheetName val="[SHOPLIST.xls]_SHOPLIST_xl_3012"/>
      <sheetName val="[SHOPLIST.xls]_SHOPLIST_xl_3013"/>
      <sheetName val="[SHOPLIST.xls]_SHOPLIST_xl_3014"/>
      <sheetName val="[SHOPLIST.xls]_SHOPLIST_xl_3015"/>
      <sheetName val="[SHOPLIST.xls]_SHOPLIST_xl_3016"/>
      <sheetName val="[SHOPLIST.xls]_SHOPLIST_xl_3017"/>
      <sheetName val="[SHOPLIST.xls]_SHOPLIST_xl_3018"/>
      <sheetName val="[SHOPLIST.xls]_SHOPLIST_xl_3019"/>
      <sheetName val="[SHOPLIST.xls]_SHOPLIST_xl_3020"/>
      <sheetName val="[SHOPLIST.xls]_SHOPLIST_xl_3021"/>
      <sheetName val="[SHOPLIST.xls]_SHOPLIST_xl_3022"/>
      <sheetName val="[SHOPLIST.xls]_SHOPLIST_xl_3023"/>
      <sheetName val="[SHOPLIST.xls]_SHOPLIST_xl_3024"/>
      <sheetName val="[SHOPLIST.xls]_SHOPLIST_xl_3025"/>
      <sheetName val="[SHOPLIST.xls]70___0_s__i____44"/>
      <sheetName val="[SHOPLIST.xls]_VW__VU________26"/>
      <sheetName val="[SHOPLIST.xls]_VW__VU________27"/>
      <sheetName val="[SHOPLIST.xls]70_x005f_x0000___0_x_14"/>
      <sheetName val="[SHOPLIST.xls]70___0_s__i____45"/>
      <sheetName val="[SHOPLIST.xls]_SHOPLIST_xl_3026"/>
      <sheetName val="[SHOPLIST.xls]70___0_s__i____46"/>
      <sheetName val="[SHOPLIST.xls]_SHOPLIST_xl_3027"/>
      <sheetName val="[SHOPLIST.xls]_SHOPLIST_xl_3028"/>
      <sheetName val="[SHOPLIST.xls]_SHOPLIST_xl_3029"/>
      <sheetName val="[SHOPLIST.xls]_SHOPLIST_xl_3030"/>
      <sheetName val="[SHOPLIST.xls]_SHOPLIST_xl_3031"/>
      <sheetName val="[SHOPLIST.xls]_SHOPLIST_xl_3032"/>
      <sheetName val="[SHOPLIST.xls]_SHOPLIST_xl_3033"/>
      <sheetName val="[SHOPLIST.xls]_SHOPLIST_xl_3034"/>
      <sheetName val="[SHOPLIST.xls]_SHOPLIST_xl_3035"/>
      <sheetName val="[SHOPLIST.xls]_SHOPLIST_xl_3036"/>
      <sheetName val="[SHOPLIST.xls]_SHOPLIST_xl_3037"/>
      <sheetName val="[SHOPLIST.xls]_SHOPLIST_xl_3038"/>
      <sheetName val="[SHOPLIST.xls]_SHOPLIST_xl_3039"/>
      <sheetName val="[SHOPLIST.xls]_SHOPLIST_xl_3040"/>
      <sheetName val="[SHOPLIST.xls]_SHOPLIST_xl_3041"/>
      <sheetName val="[SHOPLIST.xls]_SHOPLIST_xl_3042"/>
      <sheetName val="[SHOPLIST.xls]_SHOPLIST_xl_3043"/>
      <sheetName val="[SHOPLIST.xls]_SHOPLIST_xl_3044"/>
      <sheetName val="[SHOPLIST.xls]_SHOPLIST_xl_3045"/>
      <sheetName val="[SHOPLIST.xls]_SHOPLIST_xl_3046"/>
      <sheetName val="[SHOPLIST.xls]_SHOPLIST_xl_3047"/>
      <sheetName val="[SHOPLIST.xls]_SHOPLIST_xl_3048"/>
      <sheetName val="[SHOPLIST.xls]_SHOPLIST_xl_3049"/>
      <sheetName val="[SHOPLIST.xls]_SHOPLIST_xl_3050"/>
      <sheetName val="[SHOPLIST.xls]_SHOPLIST_xl_3051"/>
      <sheetName val="[SHOPLIST.xls]_SHOPLIST_xl_3052"/>
      <sheetName val="[SHOPLIST.xls]_SHOPLIST_xl_3053"/>
      <sheetName val="[SHOPLIST.xls]_SHOPLIST_xl_3054"/>
      <sheetName val="[SHOPLIST.xls]_SHOPLIST_xl_3055"/>
      <sheetName val="[SHOPLIST.xls]_SHOPLIST_xl_3056"/>
      <sheetName val="[SHOPLIST.xls]_SHOPLIST_xl_3057"/>
      <sheetName val="[SHOPLIST.xls]_SHOPLIST_xl_3058"/>
      <sheetName val="[SHOPLIST.xls]_SHOPLIST_xl_3059"/>
      <sheetName val="[SHOPLIST.xls]_SHOPLIST_xl_3060"/>
      <sheetName val="[SHOPLIST.xls]_SHOPLIST_xl_3061"/>
      <sheetName val="[SHOPLIST.xls]_SHOPLIST_xl_3062"/>
      <sheetName val="[SHOPLIST.xls]_SHOPLIST_xl_3063"/>
      <sheetName val="[SHOPLIST.xls]_SHOPLIST_xl_3064"/>
      <sheetName val="[SHOPLIST.xls]_SHOPLIST_xl_3065"/>
      <sheetName val="[SHOPLIST.xls]_SHOPLIST_xl_3066"/>
      <sheetName val="[SHOPLIST.xls]_SHOPLIST_xl_3067"/>
      <sheetName val="[SHOPLIST.xls]_SHOPLIST_xl_3068"/>
      <sheetName val="[SHOPLIST.xls]_SHOPLIST_xl_3069"/>
      <sheetName val="[SHOPLIST.xls]_SHOPLIST_xl_3070"/>
      <sheetName val="[SHOPLIST.xls]_SHOPLIST_xl_3071"/>
      <sheetName val="[SHOPLIST.xls]_SHOPLIST_xl_3072"/>
      <sheetName val="[SHOPLIST.xls]_SHOPLIST_xl_3073"/>
      <sheetName val="[SHOPLIST.xls]_SHOPLIST_xl_3074"/>
      <sheetName val="[SHOPLIST.xls]_SHOPLIST_xl_3075"/>
      <sheetName val="[SHOPLIST.xls]_SHOPLIST_xl_3076"/>
      <sheetName val="[SHOPLIST.xls]_SHOPLIST_xl_3077"/>
      <sheetName val="[SHOPLIST.xls]_SHOPLIST_xl_3078"/>
      <sheetName val="[SHOPLIST.xls]_SHOPLIST_xl_3079"/>
      <sheetName val="[SHOPLIST.xls]_SHOPLIST_xl_3080"/>
      <sheetName val="[SHOPLIST.xls]_SHOPLIST_xl_3081"/>
      <sheetName val="[SHOPLIST.xls]_SHOPLIST_xl_3082"/>
      <sheetName val="[SHOPLIST.xls]_SHOPLIST_xl_3083"/>
      <sheetName val="[SHOPLIST.xls]_SHOPLIST_xl_3084"/>
      <sheetName val="[SHOPLIST.xls]_SHOPLIST_xl_3085"/>
      <sheetName val="[SHOPLIST.xls]_SHOPLIST_xl_3086"/>
      <sheetName val="[SHOPLIST.xls]_SHOPLIST_xl_3087"/>
      <sheetName val="[SHOPLIST.xls]_SHOPLIST_xl_3088"/>
      <sheetName val="[SHOPLIST.xls]_SHOPLIST_xl_3089"/>
      <sheetName val="[SHOPLIST.xls]_SHOPLIST_xl_3090"/>
      <sheetName val="[SHOPLIST.xls]_SHOPLIST_xl_3091"/>
      <sheetName val="[SHOPLIST.xls]_SHOPLIST_xl_3092"/>
      <sheetName val="[SHOPLIST.xls]_SHOPLIST_xl_3093"/>
      <sheetName val="[SHOPLIST.xls]_SHOPLIST_xl_3094"/>
      <sheetName val="[SHOPLIST.xls]_SHOPLIST_xl_3095"/>
      <sheetName val="[SHOPLIST.xls]_SHOPLIST_xl_3096"/>
      <sheetName val="[SHOPLIST.xls]_SHOPLIST_xl_3097"/>
      <sheetName val="[SHOPLIST.xls]_SHOPLIST_xl_3098"/>
      <sheetName val="[SHOPLIST.xls]_SHOPLIST_xl_3099"/>
      <sheetName val="[SHOPLIST.xls]_SHOPLIST_xl_3100"/>
      <sheetName val="[SHOPLIST.xls]_SHOPLIST_xl_3101"/>
      <sheetName val="[SHOPLIST.xls]_SHOPLIST_xl_3102"/>
      <sheetName val="[SHOPLIST.xls]_SHOPLIST_xl_3103"/>
      <sheetName val="[SHOPLIST.xls]_SHOPLIST_xl_3104"/>
      <sheetName val="[SHOPLIST.xls]_SHOPLIST_xl_3105"/>
      <sheetName val="[SHOPLIST.xls]_SHOPLIST_xl_3106"/>
      <sheetName val="[SHOPLIST.xls]_SHOPLIST_xl_3107"/>
      <sheetName val="[SHOPLIST.xls]_SHOPLIST_xl_3108"/>
      <sheetName val="[SHOPLIST.xls]_SHOPLIST_xl_3109"/>
      <sheetName val="[SHOPLIST.xls]_SHOPLIST_xl_3110"/>
      <sheetName val="[SHOPLIST.xls]_SHOPLIST_xl_3111"/>
      <sheetName val="[SHOPLIST.xls]_SHOPLIST_xl_3112"/>
      <sheetName val="[SHOPLIST.xls]_SHOPLIST_xl_3113"/>
      <sheetName val="[SHOPLIST.xls]_SHOPLIST_xl_3114"/>
      <sheetName val="[SHOPLIST.xls]_SHOPLIST_xl_3115"/>
      <sheetName val="[SHOPLIST.xls]_SHOPLIST_xl_3116"/>
      <sheetName val="[SHOPLIST.xls]_SHOPLIST_xl_3117"/>
      <sheetName val="[SHOPLIST.xls]_SHOPLIST_xl_3118"/>
      <sheetName val="[SHOPLIST.xls]_SHOPLIST_xl_3119"/>
      <sheetName val="[SHOPLIST.xls]_SHOPLIST_xl_3120"/>
      <sheetName val="[SHOPLIST.xls]_SHOPLIST_xl_3121"/>
      <sheetName val="[SHOPLIST.xls]_SHOPLIST_xl_3122"/>
      <sheetName val="[SHOPLIST.xls]_SHOPLIST_xl_3123"/>
      <sheetName val="[SHOPLIST.xls]_SHOPLIST_xl_3124"/>
      <sheetName val="[SHOPLIST.xls]_SHOPLIST_xl_3125"/>
      <sheetName val="[SHOPLIST.xls]_SHOPLIST_xl_3126"/>
      <sheetName val="[SHOPLIST.xls]_SHOPLIST_xl_3127"/>
      <sheetName val="[SHOPLIST.xls]_SHOPLIST_xl_3128"/>
      <sheetName val="[SHOPLIST.xls]_SHOPLIST_xl_3129"/>
      <sheetName val="[SHOPLIST.xls]_SHOPLIST_xl_3130"/>
      <sheetName val="[SHOPLIST.xls]_SHOPLIST_xl_3131"/>
      <sheetName val="[SHOPLIST.xls]_SHOPLIST_xl_3132"/>
      <sheetName val="[SHOPLIST.xls]_SHOPLIST_xl_3133"/>
      <sheetName val="[SHOPLIST.xls]_SHOPLIST_xl_3134"/>
      <sheetName val="[SHOPLIST.xls]_SHOPLIST_xl_3135"/>
      <sheetName val="[SHOPLIST.xls]_SHOPLIST_xl_3136"/>
      <sheetName val="[SHOPLIST.xls]_SHOPLIST_xl_3137"/>
      <sheetName val="[SHOPLIST.xls]_SHOPLIST_xl_3138"/>
      <sheetName val="[SHOPLIST.xls]_SHOPLIST_xl_3139"/>
      <sheetName val="[SHOPLIST.xls]_SHOPLIST_xl_3140"/>
      <sheetName val="[SHOPLIST.xls]_SHOPLIST_xl_3141"/>
      <sheetName val="[SHOPLIST.xls]_SHOPLIST_xl_3142"/>
      <sheetName val="[SHOPLIST.xls]_SHOPLIST_xl_3143"/>
      <sheetName val="[SHOPLIST.xls]_SHOPLIST_xl_3144"/>
      <sheetName val="[SHOPLIST.xls]_SHOPLIST_xl_3145"/>
      <sheetName val="[SHOPLIST.xls]_SHOPLIST_xl_3146"/>
      <sheetName val="[SHOPLIST.xls]_SHOPLIST_xl_3147"/>
      <sheetName val="[SHOPLIST.xls]_SHOPLIST_xl_3148"/>
      <sheetName val="[SHOPLIST.xls]_SHOPLIST_xl_3149"/>
      <sheetName val="[SHOPLIST.xls]_SHOPLIST_xl_3150"/>
      <sheetName val="[SHOPLIST.xls]_SHOPLIST_xl_3151"/>
      <sheetName val="[SHOPLIST.xls]_SHOPLIST_xl_3152"/>
      <sheetName val="[SHOPLIST.xls]_SHOPLIST_xl_3153"/>
      <sheetName val="[SHOPLIST.xls]_SHOPLIST_xl_3154"/>
      <sheetName val="[SHOPLIST.xls]_SHOPLIST_xl_3155"/>
      <sheetName val="[SHOPLIST.xls]70___0_s__i____47"/>
      <sheetName val="[SHOPLIST.xls]_SHOPLIST_xl_3156"/>
      <sheetName val="[SHOPLIST.xls]_SHOPLIST_xl_3157"/>
      <sheetName val="[SHOPLIST.xls]_SHOPLIST_xl_3158"/>
      <sheetName val="[SHOPLIST.xls]_SHOPLIST_xl_3159"/>
      <sheetName val="[SHOPLIST.xls]_SHOPLIST_xl_3160"/>
      <sheetName val="[SHOPLIST.xls]_SHOPLIST_xl_3161"/>
      <sheetName val="[SHOPLIST.xls]_SHOPLIST_xl_3162"/>
      <sheetName val="[SHOPLIST.xls]_SHOPLIST_xl_3163"/>
      <sheetName val="[SHOPLIST.xls]_SHOPLIST_xl_3164"/>
      <sheetName val="[SHOPLIST.xls]_SHOPLIST_xl_3165"/>
      <sheetName val="[SHOPLIST.xls]_SHOPLIST_xl_3166"/>
      <sheetName val="[SHOPLIST.xls]_SHOPLIST_xl_3167"/>
      <sheetName val="[SHOPLIST.xls]_SHOPLIST_xl_3168"/>
      <sheetName val="[SHOPLIST.xls]_SHOPLIST_xl_3169"/>
      <sheetName val="[SHOPLIST.xls]_SHOPLIST_xl_3170"/>
      <sheetName val="[SHOPLIST.xls]_SHOPLIST_xl_3171"/>
      <sheetName val="[SHOPLIST.xls]_SHOPLIST_xl_3172"/>
      <sheetName val="[SHOPLIST.xls]_SHOPLIST_xl_3173"/>
      <sheetName val="[SHOPLIST.xls]_SHOPLIST_xl_3174"/>
      <sheetName val="[SHOPLIST.xls]_SHOPLIST_xl_3175"/>
      <sheetName val="[SHOPLIST.xls]_SHOPLIST_xl_3176"/>
      <sheetName val="[SHOPLIST.xls]_SHOPLIST_xl_3177"/>
      <sheetName val="[SHOPLIST.xls]_SHOPLIST_xl_3178"/>
      <sheetName val="[SHOPLIST.xls]_SHOPLIST_xl_3179"/>
      <sheetName val="[SHOPLIST.xls]_SHOPLIST_xl_3180"/>
      <sheetName val="[SHOPLIST.xls]_SHOPLIST_xl_3181"/>
      <sheetName val="[SHOPLIST.xls]_SHOPLIST_xl_3182"/>
      <sheetName val="[SHOPLIST.xls]_SHOPLIST_xl_3183"/>
      <sheetName val="[SHOPLIST.xls]_SHOPLIST_xl_3184"/>
      <sheetName val="[SHOPLIST.xls]_SHOPLIST_xl_3185"/>
      <sheetName val="[SHOPLIST.xls]_SHOPLIST_xl_3186"/>
      <sheetName val="[SHOPLIST.xls]_SHOPLIST_xl_3187"/>
      <sheetName val="[SHOPLIST.xls]_SHOPLIST_xl_3188"/>
      <sheetName val="[SHOPLIST.xls]_SHOPLIST_xl_3189"/>
      <sheetName val="[SHOPLIST.xls]_SHOPLIST_xl_3190"/>
      <sheetName val="[SHOPLIST.xls]_SHOPLIST_xl_3191"/>
      <sheetName val="[SHOPLIST.xls]_SHOPLIST_xl_3192"/>
      <sheetName val="[SHOPLIST.xls]_SHOPLIST_xl_3193"/>
      <sheetName val="[SHOPLIST.xls]_SHOPLIST_xl_3194"/>
      <sheetName val="[SHOPLIST.xls]_SHOPLIST_xl_3195"/>
      <sheetName val="[SHOPLIST.xls]_SHOPLIST_xl_3196"/>
      <sheetName val="[SHOPLIST.xls]_SHOPLIST_xl_3197"/>
      <sheetName val="[SHOPLIST.xls]_SHOPLIST_xl_3198"/>
      <sheetName val="[SHOPLIST.xls]_SHOPLIST_xl_3199"/>
      <sheetName val="[SHOPLIST.xls]_SHOPLIST_xl_3200"/>
      <sheetName val="[SHOPLIST.xls]_SHOPLIST_xl_3201"/>
      <sheetName val="[SHOPLIST.xls]_SHOPLIST_xl_3202"/>
      <sheetName val="[SHOPLIST.xls]_SHOPLIST_xl_3203"/>
      <sheetName val="[SHOPLIST.xls]_SHOPLIST_xl_3204"/>
      <sheetName val="[SHOPLIST.xls]_SHOPLIST_xl_3205"/>
      <sheetName val="[SHOPLIST.xls]_SHOPLIST_xl_3206"/>
      <sheetName val="[SHOPLIST.xls]_SHOPLIST_xl_3207"/>
      <sheetName val="[SHOPLIST.xls]_SHOPLIST_xl_3208"/>
      <sheetName val="[SHOPLIST.xls]_SHOPLIST_xl_3209"/>
      <sheetName val="[SHOPLIST.xls]_SHOPLIST_xl_3210"/>
      <sheetName val="[SHOPLIST.xls]_SHOPLIST_xl_3211"/>
      <sheetName val="[SHOPLIST.xls]_SHOPLIST_xl_3212"/>
      <sheetName val="[SHOPLIST.xls]_SHOPLIST_xl_3213"/>
      <sheetName val="[SHOPLIST.xls]_SHOPLIST_xl_3214"/>
      <sheetName val="[SHOPLIST.xls]_SHOPLIST_xl_3215"/>
      <sheetName val="[SHOPLIST.xls]_SHOPLIST_xl_3216"/>
      <sheetName val="[SHOPLIST.xls]_SHOPLIST_xl_3217"/>
      <sheetName val="[SHOPLIST.xls]_SHOPLIST_xl_3218"/>
      <sheetName val="[SHOPLIST.xls]_SHOPLIST_xl_3219"/>
      <sheetName val="[SHOPLIST.xls]_SHOPLIST_xl_3220"/>
      <sheetName val="[SHOPLIST.xls]_SHOPLIST_xl_3221"/>
      <sheetName val="[SHOPLIST.xls]_SHOPLIST_xl_3222"/>
      <sheetName val="[SHOPLIST.xls]_SHOPLIST_xl_3223"/>
      <sheetName val="[SHOPLIST.xls]_SHOPLIST_xl_3224"/>
      <sheetName val="[SHOPLIST.xls]_SHOPLIST_xl_3225"/>
      <sheetName val="[SHOPLIST.xls]_SHOPLIST_xl_3226"/>
      <sheetName val="[SHOPLIST.xls]_SHOPLIST_xl_3227"/>
      <sheetName val="[SHOPLIST.xls]_SHOPLIST_xl_3228"/>
      <sheetName val="[SHOPLIST.xls]_SHOPLIST_xl_3229"/>
      <sheetName val="[SHOPLIST.xls]_SHOPLIST_xl_3230"/>
      <sheetName val="[SHOPLIST.xls]_SHOPLIST_xl_3231"/>
      <sheetName val="_x005f_x005f_x005f_x0000__x005f_x005f_x005f_x0000__x005"/>
      <sheetName val="Gra¦_x005f_x0004_)_x005f_x0000__x005f_x0000__x0"/>
      <sheetName val="_VW_x005f_x0000_VU_x005f_x0000_)_x005f_x0000__x"/>
      <sheetName val="Geneí¬_x005f_x005f_x005f_x0008_i_x000"/>
      <sheetName val="70_,_0_s«_x005f_x0008_i_Æø_x005f_x0003_í¬_x"/>
      <sheetName val="Cac HS hieu chinh"/>
      <sheetName val="Cước CG"/>
      <sheetName val="gia tri theo phong"/>
      <sheetName val="DMCP"/>
      <sheetName val="BocXep"/>
      <sheetName val="TinhGiaMTC"/>
      <sheetName val="Truot_nen"/>
      <sheetName val="Bill 3- Restaurant 1"/>
      <sheetName val="PEBBill 2- Food Court"/>
      <sheetName val="PEBBill 3- Restaurant 1"/>
      <sheetName val="PEBBill 4- Restaurant 2 &amp;3"/>
      <sheetName val="Steeldoor"/>
      <sheetName val="Du toan"/>
      <sheetName val="Keothep"/>
      <sheetName val="TEMP"/>
      <sheetName val="PTdam"/>
      <sheetName val="09. DATABASE"/>
      <sheetName val="Chi tiet gia DT"/>
      <sheetName val="Gia DT bo Sung"/>
      <sheetName val="PT gia DT"/>
      <sheetName val="Phan tich vat tu"/>
      <sheetName val="PTgia DT BS"/>
      <sheetName val="FP-Labour_M"/>
      <sheetName val="GTNC"/>
      <sheetName val="2nd-corridor"/>
      <sheetName val="2nd-back corridor"/>
      <sheetName val="1st-Multi-function room"/>
      <sheetName val="2nd-Multi-function room"/>
      <sheetName val="2nd-Meeting room"/>
      <sheetName val="1st-Lobby"/>
      <sheetName val="2nd-Lobby"/>
      <sheetName val="1st-corridor"/>
      <sheetName val="1st-back chamber"/>
      <sheetName val="1st-Toilet"/>
      <sheetName val="2nd-Toilet"/>
      <sheetName val="Hot-Piping"/>
      <sheetName val="Doi_so2"/>
      <sheetName val="CỘT_+_VÁCH_B2-B42"/>
      <sheetName val="Du_thau2"/>
      <sheetName val="Door_&amp;_Window-_Schedule2"/>
      <sheetName val="GIÁ_TRỊ_GĐ22"/>
      <sheetName val="GIẤY_ĐỀ_NGHỊ_THANH_TOÁN_GĐ12"/>
      <sheetName val="GIẤY_ĐỀ_NGHỊ_THANH_TOÁN_GĐ22"/>
      <sheetName val="bìa_trước2"/>
      <sheetName val="bìa_sau2"/>
      <sheetName val="DANH_MỤC2"/>
      <sheetName val="BẢNG_THDG2"/>
      <sheetName val="BẢNG_DG2"/>
      <sheetName val="BẢNG_THỐNG_KÊ2"/>
      <sheetName val="HUTKHOI_22"/>
      <sheetName val="WC_22"/>
      <sheetName val="GIO_TUOI_22"/>
      <sheetName val="GIO_THẢI_22"/>
      <sheetName val="TAO_AP2"/>
      <sheetName val="Điện_căn_hộ042"/>
      <sheetName val="Điện_căn_hộ052"/>
      <sheetName val="Điện_căn_hộ092"/>
      <sheetName val="Điện_căn_hộ102"/>
      <sheetName val="Điện_căn_hộ112"/>
      <sheetName val="Điện_căn_hộ122"/>
      <sheetName val="Điện_căn_hộ132"/>
      <sheetName val="Điện_căn_hộ172"/>
      <sheetName val="Điện_căn_hộ_182"/>
      <sheetName val="Điện_căn_hộ_212"/>
      <sheetName val="CS+OC+CSSC_HL2"/>
      <sheetName val="CN_CH2"/>
      <sheetName val="Tong_hop2"/>
      <sheetName val="BOQ(ELEC)_2"/>
      <sheetName val="Buy_vs__Lease_Car2"/>
      <sheetName val="Vat_tu_XD2"/>
      <sheetName val="Liệt_kê2"/>
      <sheetName val="Nhan_cong2"/>
      <sheetName val="MTO_REV_2_ARMOR_2"/>
      <sheetName val="Goi_thau1"/>
      <sheetName val="Bill_1_CPC1"/>
      <sheetName val="Bill_2_BoQ__(2)1"/>
      <sheetName val="Bảng_TH_cửa_CC1"/>
      <sheetName val="Bảng_TH_PK1"/>
      <sheetName val="Chi_tiết1"/>
      <sheetName val="Bill_3_PL1"/>
      <sheetName val="Bill_4_Do_boc_KL1"/>
      <sheetName val="Bill5__VT_CDT_cap1"/>
      <sheetName val="I_11"/>
      <sheetName val="I_21"/>
      <sheetName val="I_31"/>
      <sheetName val="I_41"/>
      <sheetName val="I_51"/>
      <sheetName val="Ｎｏ_132"/>
      <sheetName val="Budget_Code2"/>
      <sheetName val="Priced_BOQ1"/>
      <sheetName val="A__Electrical1"/>
      <sheetName val="_SHOPLIST_xls_70,_0s«iÆøí¬2"/>
      <sheetName val="TH_thiet_bi1"/>
      <sheetName val="TH_vat_tu1"/>
      <sheetName val="TH_may_TC1"/>
      <sheetName val="Bang_phan_tich1"/>
      <sheetName val="DM_Chi_phi1"/>
      <sheetName val="_SHOPLIST_xls_70?,_0_x0001"/>
      <sheetName val="Geneí¬_i??_?0_1"/>
      <sheetName val="70?,/0?s«_i?Æø_í¬_i?1"/>
      <sheetName val="[SHOPLIST_xls]70?,/0?s«_i?Æø_í1"/>
      <sheetName val="[SHOPLIST_xls]/VW?VU?)???)??1"/>
      <sheetName val="VO-Curtain_Wall1"/>
      <sheetName val="Bar_Sched1"/>
      <sheetName val="Bill_1_Prelim"/>
      <sheetName val="Bill_2_Bored_Pile"/>
      <sheetName val="vanchuyen_TC"/>
      <sheetName val="TK_T2"/>
      <sheetName val="T2_CAMERA"/>
      <sheetName val="T2_LOA"/>
      <sheetName val="T2_TRUNKING"/>
      <sheetName val="T2_MANG"/>
      <sheetName val="[SHOPLIST_xls]70,/0"/>
      <sheetName val="/VW?VU?)???)??????tÏØ0_??_1"/>
      <sheetName val="Bill_of_Qty_MEP"/>
      <sheetName val="TT DZ35"/>
      <sheetName val="물량표"/>
      <sheetName val="TONGKE-HT"/>
      <sheetName val="Gra¦_x0004_)___VW_________ U"/>
      <sheetName val="_VW_VU_)___)____x0001____tÏØ0 _x0008___ _x0008_"/>
      <sheetName val="_SHOPLIST.xls_70_,_0_s«_x0008_i_Æø_x0003_í¬"/>
      <sheetName val="ConferenceCentre_옰ʒ䄂ʒ鵠ʐ䄂ʒ"/>
      <sheetName val="Geneí¬_x0008_i___x0"/>
      <sheetName val="70_,_0_s«_x0008_i_x"/>
      <sheetName val="Gra¦_x0004_)___x0"/>
      <sheetName val="_VW_VU_)__x"/>
      <sheetName val="_SHOPLIST.xls_70_,_0_x000"/>
      <sheetName val="_____x0"/>
      <sheetName val="ConferenceCentre_옰ʒ"/>
      <sheetName val="70_,_0_"/>
      <sheetName val="___x005"/>
      <sheetName val="_SHOPLIST.xls_70_,_0_s«_x0008_i_x"/>
      <sheetName val="Geneí¬ i__ _0."/>
      <sheetName val="70_,_0_s« i_Æø í¬ i_"/>
      <sheetName val="_SHOPLIST.xls_70_,_0_s« i_Æø í¬"/>
      <sheetName val="ConferenceCentre_옰ʒ䄂ʒ鵠ʐ䄂ʒ閐̐脭め_x0005__"/>
      <sheetName val="_SHOPLIST.xls__VW_VU_)___)___"/>
      <sheetName val="_SHOPLIST.xls_70___0_s__i_____2"/>
      <sheetName val="_SHOPLIST.xls__VW__VU_________2"/>
      <sheetName val="_SHOPLIST.xls__VW__VU_________3"/>
      <sheetName val="_SHOPLIST.xls_70_x005f_x0000___0_x0_2"/>
      <sheetName val="_SHOPLIST.xls__SHOPLIST.xls_7_2"/>
      <sheetName val="_SHOPLIST.xls__SHOPLIST.xls_7_3"/>
      <sheetName val="_SHOPLIST.xls_70_x005f_x005f_x005f_x0000__2"/>
      <sheetName val="_SHOPLIST.xls_70___0_s__i_____3"/>
      <sheetName val="_SHOPLIST.xls__SHOPLIST.xls___2"/>
      <sheetName val="_SHOPLIST.xls__SHOPLIST_xls_7_2"/>
      <sheetName val="_SHOPLIST.xls__SHOPLIST_xls_7_3"/>
      <sheetName val="_SHOPLIST.xls__SHOPLIST.xls___3"/>
      <sheetName val="_SHOPLIST.xls__SHOPLIST.xls___4"/>
      <sheetName val="_SHOPLIST.xls__SHOPLIST_xls_7_4"/>
      <sheetName val="_SHOPLIST.xls__SHOPLIST.xls___5"/>
      <sheetName val="_SHOPLIST.xls__SHOPLIST.xls_7_4"/>
      <sheetName val="_SHOPLIST.xls__SHOPLIST.xls_7_5"/>
      <sheetName val="_SHOPLIST.xls_70_x005f_x0000___0_x0_3"/>
      <sheetName val="_SHOPLIST.xls__SHOPLIST_xls_7_5"/>
      <sheetName val="_SHOPLIST.xls__SHOPLIST_xls___2"/>
      <sheetName val="_SHOPLIST.xls__SHOPLIST_xls___3"/>
      <sheetName val="_SHOPLIST.xls__SHOPLIST_xls___4"/>
      <sheetName val="_SHOPLIST.xls_70,_0s«i_x"/>
      <sheetName val="_SHOPLIST_xls_70,_0s«i_x"/>
      <sheetName val="Gra¦)___VW__________U"/>
      <sheetName val="_VW_VU_)___)______tÏØ0 __ "/>
      <sheetName val="_VW_VU_)___)______tÏØ0____"/>
      <sheetName val="_SHOPLIST_xls_70_,_0_s«i_Æøí¬"/>
      <sheetName val="Geneí¬i___x0"/>
      <sheetName val="70_,_0_s«i_x"/>
      <sheetName val="Gra¦)___x0"/>
      <sheetName val="_SHOPLIST_xls_70_,_0_x000"/>
      <sheetName val="_SHOPLIST_xls_70_,_0_s«i_x"/>
      <sheetName val="Geneí¬_i____0_"/>
      <sheetName val="70_,_0_s«_i_Æø_í¬_i_"/>
      <sheetName val="_SHOPLIST_xls_70_,_0_s«_i_Æø_í¬"/>
      <sheetName val="ConferenceCentre_옰ʒ䄂ʒ鵠ʐ䄂ʒ閐̐脭め_"/>
      <sheetName val="_SHOPLIST_xls__VW_VU_)___)___"/>
      <sheetName val="_SHOPLIST.xls__SHOPLIST_xls___5"/>
      <sheetName val="_SHOPLIST.xls_70___0_s__i_____4"/>
      <sheetName val="_SHOPLIST.xls__SHOPLIST.xls_7_6"/>
      <sheetName val="_SHOPLIST.xls__SHOPLIST.xls___6"/>
      <sheetName val="4.1 G Ammount"/>
      <sheetName val="Costcal"/>
      <sheetName val="1-Excavation"/>
      <sheetName val="2-Substructure"/>
      <sheetName val="3-Concrete"/>
      <sheetName val="4-Masonry"/>
      <sheetName val="5-Thermal &amp; Moisture"/>
      <sheetName val="DCF_5"/>
      <sheetName val="US Ship Repair Industry Growth"/>
      <sheetName val="Market Overview"/>
      <sheetName val="US Shipyard Repair Output"/>
      <sheetName val="Charts"/>
      <sheetName val="LBO"/>
      <sheetName val="Summary Financials"/>
      <sheetName val="bkg"/>
      <sheetName val="cbrd460"/>
      <sheetName val="bcl"/>
      <sheetName val="Attachment 1"/>
      <sheetName val="PROGRAM"/>
      <sheetName val="Staffing Plan"/>
      <sheetName val="Drop_Down_Data8"/>
      <sheetName val="Rules_8"/>
      <sheetName val="L3-WBS_Mapping8"/>
      <sheetName val="BAFO_CCL_Submission8"/>
      <sheetName val="Update_list8"/>
      <sheetName val="Sinh_Nam_systems8"/>
      <sheetName val="DIE_profile8"/>
      <sheetName val="Import_tax8"/>
      <sheetName val="[SHOPLIST_xls]70,/0s«iÆøí¬i27"/>
      <sheetName val="TONG_HOP_VL-NC8"/>
      <sheetName val="TONGKE3p_8"/>
      <sheetName val="TH_VL,_NC,_DDHT_Thanhphuoc8"/>
      <sheetName val="DON_GIA8"/>
      <sheetName val="CHITIET_VL-NC8"/>
      <sheetName val="TH_kinh_phi8"/>
      <sheetName val="KLDT_DIEN8"/>
      <sheetName val="Dinh_muc_CP_KTCB_khac8"/>
      <sheetName val="[SHOPLIST_xls][SHOPLIST_xls]795"/>
      <sheetName val="quotation_8"/>
      <sheetName val="Bill_5_-_Carpark8"/>
      <sheetName val="BOQ_-_summary__38"/>
      <sheetName val="NKSC_thue8"/>
      <sheetName val="05__Data_Cash_Flow8"/>
      <sheetName val="MTO_REV_2(ARMOR)8"/>
      <sheetName val="[SHOPLIST_xls][SHOPLIST_xls]796"/>
      <sheetName val="[SHOPLIST_xls][SHOPLIST_xls]797"/>
      <sheetName val="Sheet_Index7"/>
      <sheetName val="Trade_Summary7"/>
      <sheetName val="Status_Summary8"/>
      <sheetName val="2_Plex8"/>
      <sheetName val="Sheet1_(2)8"/>
      <sheetName val="4_Plex8"/>
      <sheetName val="6_Plex_8"/>
      <sheetName val="Detailed_Summary8"/>
      <sheetName val="Sheet1_(3)8"/>
      <sheetName val="Sheet1_(4)8"/>
      <sheetName val="May_059"/>
      <sheetName val="April_059"/>
      <sheetName val="Aug_059"/>
      <sheetName val="July_059"/>
      <sheetName val="June_059"/>
      <sheetName val="Nov_059"/>
      <sheetName val="Oct_059"/>
      <sheetName val="Sep_059"/>
      <sheetName val="1_-_Main_Building8"/>
      <sheetName val="1_-_Summary8"/>
      <sheetName val="2_-_Landscaping_Works8"/>
      <sheetName val="2_-_Summary8"/>
      <sheetName val="4_-_Bldg_Infra8"/>
      <sheetName val="4_-_Summary8"/>
      <sheetName val="Asset_Allocation_(CR)8"/>
      <sheetName val="Project_Benchmarking8"/>
      <sheetName val="Dashboard_(1)8"/>
      <sheetName val="VO_Agreed_to_Unifier_Sum8"/>
      <sheetName val="VO_Not_yet_Agreed_to_Unifier8"/>
      <sheetName val="VO_Anticipated_to_Unifier8"/>
      <sheetName val="EW_to_Unifier8"/>
      <sheetName val="Prov_Sums8"/>
      <sheetName val="Other_Amounts8"/>
      <sheetName val="Summary_7"/>
      <sheetName val="B04-A_-_DIA_SUDEER7"/>
      <sheetName val="04D_-_Tanmyat7"/>
      <sheetName val="13-_B04-B_&amp;_C7"/>
      <sheetName val="_SITE_09_B04-B&amp;C-AFAQ7"/>
      <sheetName val="CONSTRUCTION_COMPONENT7"/>
      <sheetName val="B-3_2_EB7"/>
      <sheetName val="Balance_Sheet7"/>
      <sheetName val="Other_Cost_Norms6"/>
      <sheetName val="AOP_Summary-29"/>
      <sheetName val="Estimate_for_approval7"/>
      <sheetName val="New_Rates7"/>
      <sheetName val="Labour_Rates7"/>
      <sheetName val="Status_7"/>
      <sheetName val="CLIENT_BUDGET7"/>
      <sheetName val="Reco-June_20197"/>
      <sheetName val="REMINING_PROGRESS7"/>
      <sheetName val="OS&amp;E__IT7"/>
      <sheetName val="PAID_AMOUNT7"/>
      <sheetName val="IPA_217"/>
      <sheetName val="Order_by_owner7"/>
      <sheetName val="PERLIM__Sammary7"/>
      <sheetName val="RECOVER_OF_DOUBLE_PAYMENT7"/>
      <sheetName val="rathath_al_matar7"/>
      <sheetName val="INTERNAL_LINE_7"/>
      <sheetName val="MINOVA_AL_DEYAR7"/>
      <sheetName val="BLUE_RHINE7"/>
      <sheetName val="NATIONAL_PAINT7"/>
      <sheetName val="FIRE_RATED7"/>
      <sheetName val="MAIN_SUMMARY6"/>
      <sheetName val="Sec__A-PQ8"/>
      <sheetName val="Preamble_B8"/>
      <sheetName val="Sec__C-Dayworks8"/>
      <sheetName val="d5_8"/>
      <sheetName val="Tender_Docs7"/>
      <sheetName val="Miral_Emails7"/>
      <sheetName val="LOAs_(061619)7"/>
      <sheetName val="Contract_Conditions_(Tender)7"/>
      <sheetName val="Contract_Qualifications7"/>
      <sheetName val="YVPI_&amp;_GII7"/>
      <sheetName val="LOA_(live_sheet)7"/>
      <sheetName val="LOA_Log_(082419)7"/>
      <sheetName val="Key_Docs_Ref_7"/>
      <sheetName val="To_Mr__Boota_(072519)7"/>
      <sheetName val="Abs_PMRL6"/>
      <sheetName val="B2-DV_No_026"/>
      <sheetName val="TB_ALJADA6"/>
      <sheetName val="Plot_Area6"/>
      <sheetName val="Closing_entries6"/>
      <sheetName val="Executive_Summary6"/>
      <sheetName val="Sales_Tracking_Report_(STR)6"/>
      <sheetName val="Blocking_Tracking_Report_(BTR)6"/>
      <sheetName val="Bill_No_16"/>
      <sheetName val="[SHOPLIST_xls]70,/0s«iÆøí¬7"/>
      <sheetName val="[SHOPLIST_xls][SH7"/>
      <sheetName val="[SHOPLIST_xls]70_7"/>
      <sheetName val="[SHOPLIST_xls]/VW6"/>
      <sheetName val="MASTER_RATE_ANALYSIS7"/>
      <sheetName val="Basic_Rate7"/>
      <sheetName val="P-Ins_&amp;_Bonds7"/>
      <sheetName val="DIV_01_General_Requirements6"/>
      <sheetName val="Bill_(1)_Main_Building6"/>
      <sheetName val="Bill_(2)_General_Site_&amp;_Parkin6"/>
      <sheetName val="wd_points6"/>
      <sheetName val="Bill_(3)_Guest_House6"/>
      <sheetName val="Bill_(4)_Family_Buildings6"/>
      <sheetName val="Bill_(5)_Villa_Buildings6"/>
      <sheetName val="Bill_(6)_Entrance_Building6"/>
      <sheetName val="Bill_(7)_Masjid6"/>
      <sheetName val="Bill_(8)_Auditorium6"/>
      <sheetName val="Bill_(9)_Site_Prep__&amp;_Roadway6"/>
      <sheetName val="Summary_Cost6"/>
      <sheetName val="lighting_points6"/>
      <sheetName val="ESTIMATE_(2)6"/>
      <sheetName val="COM_Summary6"/>
      <sheetName val="Comp_equip6"/>
      <sheetName val="SITE_WORKS6"/>
      <sheetName val="WOOD_WORK6"/>
      <sheetName val="THERMAL_&amp;_MOISTURE_6"/>
      <sheetName val="DOORS_&amp;_WINDOWS6"/>
      <sheetName val="Additional_Items6"/>
      <sheetName val="P15_Cost_Implications6"/>
      <sheetName val="P15_uPVC_ducts-Rate_Summary6"/>
      <sheetName val="P13_uPVC_ducts6"/>
      <sheetName val="P13_Mass_Concrete6"/>
      <sheetName val="P13_Imported_Fill6"/>
      <sheetName val="P14_uPVC_ducts6"/>
      <sheetName val="P14_Mass_Concrete6"/>
      <sheetName val="P14_Imported_Fill6"/>
      <sheetName val="P14_Sand_bed_to_cable6"/>
      <sheetName val="P15_uPVC_ducts6"/>
      <sheetName val="Master_data6"/>
      <sheetName val="Quotation_FM_administration6"/>
      <sheetName val="Quotation_Visitor_and_Sec6"/>
      <sheetName val="Service_Charge6"/>
      <sheetName val="CABLES_6"/>
      <sheetName val="Quotation_Offices_108,9,10,11)6"/>
      <sheetName val="Quotation_modification6"/>
      <sheetName val="L_(4)6"/>
      <sheetName val="BOQ_1_926"/>
      <sheetName val="Ref_Arch6"/>
      <sheetName val="Portfolio_List6"/>
      <sheetName val="Staff_OLD_6"/>
      <sheetName val="개시대사_(2)6"/>
      <sheetName val="Appendix-A_-GRAND_SUMMARY6"/>
      <sheetName val="D9_(New_Rate)6"/>
      <sheetName val="WATER_DUCT_-_IC_216"/>
      <sheetName val="Initial_Data6"/>
      <sheetName val="Package_Status6"/>
      <sheetName val="Asset_Desc6"/>
      <sheetName val="Cumulative_Rail_6"/>
      <sheetName val="Data_6"/>
      <sheetName val="6_2_Floor_Finishes6"/>
      <sheetName val="BUAs_and_Sales_Forecast6"/>
      <sheetName val="Lagoons_Breakdown_Prices6"/>
      <sheetName val="Cover_HW_Z2_6"/>
      <sheetName val="TOTAL_WORK6"/>
      <sheetName val="part_36"/>
      <sheetName val="pile_Length_for_Easter_fence6"/>
      <sheetName val="Div_10-Specialities_6"/>
      <sheetName val="MALE_&amp;_FEMALE_6"/>
      <sheetName val="Div_Summary6"/>
      <sheetName val="_Estimate__6"/>
      <sheetName val="Equip_6"/>
      <sheetName val="[SHOPLIST_xls]70,/0s«i_x6"/>
      <sheetName val="Admin_TAKE_OFF4"/>
      <sheetName val="[SHOPLIST_xls]70_x005f_x0000_,/0_x004"/>
      <sheetName val="[SHOPLIST_xls]/VWVU))tÏØ0_189"/>
      <sheetName val="[SHOPLIST_xls]/VWVU))tÏØ0_190"/>
      <sheetName val="[SHOPLIST_xls]/VWVU))tÏØ0_191"/>
      <sheetName val="[SHOPLIST_xls]/VWVU))tÏØ0_192"/>
      <sheetName val="[SHOPLIST_xls]/VWVU))tÏØ0_193"/>
      <sheetName val="[SHOPLIST_xls]/VWVU))tÏØ0_194"/>
      <sheetName val="Drop_down4"/>
      <sheetName val="[SHOPLIST_xls][SHOPLIST_xls]798"/>
      <sheetName val="[SHOPLIST_xls][SHOPLIST_xls]473"/>
      <sheetName val="[SHOPLIST_xls][SHOPLIST_xls]799"/>
      <sheetName val="[SHOPLIST_xls][SHOPLIST_xls]474"/>
      <sheetName val="[SHOPLIST_xls][SHOPLIST_xls]475"/>
      <sheetName val="[SHOPLIST_xls][SHOPLIST_xls]476"/>
      <sheetName val="[SHOPLIST_xls][SHOPLIST_xls]477"/>
      <sheetName val="[SHOPLIST_xls][SHOPLIST_xls]478"/>
      <sheetName val="[SHOPLIST_xls][SHOPLIST_xls]479"/>
      <sheetName val="[SHOPLIST_xls][SHOPLIST_xls]480"/>
      <sheetName val="[SHOPLIST_xls][SHOPLIST_xls]481"/>
      <sheetName val="[SHOPLIST_xls][SHOPLIST_xls]482"/>
      <sheetName val="[SHOPLIST_xls][SHOPLIST_xls]483"/>
      <sheetName val="[SHOPLIST_xls][SHOPLIST_xls]484"/>
      <sheetName val="[SHOPLIST_xls][SHOPLIST_xls]485"/>
      <sheetName val="[SHOPLIST_xls][SHOPLIST_xls]486"/>
      <sheetName val="[SHOPLIST_xls][SHOPLIST_xls]487"/>
      <sheetName val="[SHOPLIST_xls][SHOPLIST_xls]488"/>
      <sheetName val="[SHOPLIST_xls][SHOPLIST_xls]489"/>
      <sheetName val="[SHOPLIST_xls][SHOPLIST_xls]490"/>
      <sheetName val="[SHOPLIST_xls][SHOPLIST_xls]491"/>
      <sheetName val="[SHOPLIST_xls][SHOPLIST_xls]492"/>
      <sheetName val="[SHOPLIST_xls][SHOPLIST_xls]493"/>
      <sheetName val="[SHOPLIST_xls][SHOPLIST_xls]494"/>
      <sheetName val="[SHOPLIST_xls][SHOPLIST_xls]495"/>
      <sheetName val="[SHOPLIST_xls][SHOPLIST_xls]496"/>
      <sheetName val="[SHOPLIST_xls][SHOPLIST_xls]497"/>
      <sheetName val="[SHOPLIST_xls][SHOPLIST_xls]498"/>
      <sheetName val="[SHOPLIST_xls][SHOPLIST_xls]499"/>
      <sheetName val="[SHOPLIST_xls][SHOPLIST_xls]500"/>
      <sheetName val="[SHOPLIST_xls][SHOPLIST_xls]501"/>
      <sheetName val="[SHOPLIST_xls][SHOPLIST_xls]502"/>
      <sheetName val="[SHOPLIST_xls][SHOPLIST_xls]503"/>
      <sheetName val="[SHOPLIST_xls][SHOPLIST_xls]504"/>
      <sheetName val="[SHOPLIST_xls][SHOPLIST_xls]505"/>
      <sheetName val="[SHOPLIST_xls][SHOPLIST_xls]506"/>
      <sheetName val="[SHOPLIST_xls][SHOPLIST_xls]507"/>
      <sheetName val="[SHOPLIST_xls][SHOPLIST_xls]508"/>
      <sheetName val="[SHOPLIST_xls][SHOPLIST_xls]509"/>
      <sheetName val="[SHOPLIST_xls][SHOPLIST_xls]510"/>
      <sheetName val="[SHOPLIST_xls][SHOPLIST_xls]511"/>
      <sheetName val="[SHOPLIST_xls][SHOPLIST_xls]512"/>
      <sheetName val="[SHOPLIST_xls][SHOPLIST_xls]513"/>
      <sheetName val="[SHOPLIST_xls][SHOPLIST_xls]514"/>
      <sheetName val="[SHOPLIST_xls][SHOPLIST_xls]515"/>
      <sheetName val="[SHOPLIST_xls][SHOPLIST_xls]516"/>
      <sheetName val="[SHOPLIST_xls][SHOPLIST_xls]517"/>
      <sheetName val="[SHOPLIST_xls][SHOPLIST_xls]518"/>
      <sheetName val="[SHOPLIST_xls][SHOPLIST_xls]519"/>
      <sheetName val="[SHOPLIST_xls][SHOPLIST_xls]520"/>
      <sheetName val="[SHOPLIST_xls][SHOPLIST_xls]521"/>
      <sheetName val="[SHOPLIST_xls][SHOPLIST_xls]522"/>
      <sheetName val="[SHOPLIST_xls][SHOPLIST_xls]523"/>
      <sheetName val="[SHOPLIST_xls][SHOPLIST_xls]524"/>
      <sheetName val="[SHOPLIST_xls][SHOPLIST_xls]525"/>
      <sheetName val="[SHOPLIST_xls][SHOPLIST_xls]526"/>
      <sheetName val="[SHOPLIST_xls][SHOPLIST_xls]527"/>
      <sheetName val="[SHOPLIST_xls][SHOPLIST_xls]528"/>
      <sheetName val="[SHOPLIST_xls][SHOPLIST_xls]529"/>
      <sheetName val="[SHOPLIST_xls][SHOPLIST_xls]530"/>
      <sheetName val="[SHOPLIST_xls][SHOPLIST_xls]531"/>
      <sheetName val="[SHOPLIST_xls][SHOPLIST_xls]532"/>
      <sheetName val="[SHOPLIST_xls][SHOPLIST_xls]533"/>
      <sheetName val="[SHOPLIST_xls][SHOPLIST_xls]534"/>
      <sheetName val="[SHOPLIST_xls][SHOPLIST_xls]535"/>
      <sheetName val="[SHOPLIST_xls][SHOPLIST_xls]536"/>
      <sheetName val="[SHOPLIST_xls][SHOPLIST_xls]537"/>
      <sheetName val="[SHOPLIST_xls][SHOPLIST_xls]538"/>
      <sheetName val="[SHOPLIST_xls][SHOPLIST_xls]539"/>
      <sheetName val="[SHOPLIST_xls][SHOPLIST_xls]540"/>
      <sheetName val="[SHOPLIST_xls][SHOPLIST_xls]541"/>
      <sheetName val="[SHOPLIST_xls][SHOPLIST_xls]542"/>
      <sheetName val="[SHOPLIST_xls][SHOPLIST_xls]543"/>
      <sheetName val="[SHOPLIST_xls][SHOPLIST_xls]544"/>
      <sheetName val="[SHOPLIST_xls][SHOPLIST_xls]545"/>
      <sheetName val="[SHOPLIST_xls][SHOPLIST_xls]546"/>
      <sheetName val="[SHOPLIST_xls][SHOPLIST_xls]547"/>
      <sheetName val="[SHOPLIST_xls][SHOPLIST_xls]548"/>
      <sheetName val="[SHOPLIST_xls][SHOPLIST_xls]549"/>
      <sheetName val="[SHOPLIST_xls][SHOPLIST_xls]550"/>
      <sheetName val="[SHOPLIST_xls][SHOPLIST_xls]551"/>
      <sheetName val="[SHOPLIST_xls][SHOPLIST_xls]552"/>
      <sheetName val="[SHOPLIST_xls][SHOPLIST_xls]553"/>
      <sheetName val="[SHOPLIST_xls][SHOPLIST_xls]554"/>
      <sheetName val="[SHOPLIST_xls][SHOPLIST_xls]555"/>
      <sheetName val="[SHOPLIST_xls][SHOPLIST_xls]556"/>
      <sheetName val="[SHOPLIST_xls][SHOPLIST_xls]557"/>
      <sheetName val="[SHOPLIST_xls][SHOPLIST_xls]558"/>
      <sheetName val="[SHOPLIST_xls][SHOPLIST_xls]559"/>
      <sheetName val="[SHOPLIST_xls][SHOPLIST_xls]560"/>
      <sheetName val="[SHOPLIST_xls][SHOPLIST_xls]561"/>
      <sheetName val="[SHOPLIST_xls][SHOPLIST_xls]562"/>
      <sheetName val="[SHOPLIST_xls][SHOPLIST_xls]563"/>
      <sheetName val="[SHOPLIST_xls][SHOPLIST_xls]564"/>
      <sheetName val="[SHOPLIST_xls][SHOPLIST_xls]565"/>
      <sheetName val="[SHOPLIST_xls][SHOPLIST_xls]566"/>
      <sheetName val="[SHOPLIST_xls][SHOPLIST_xls]567"/>
      <sheetName val="[SHOPLIST_xls][SHOPLIST_xls]568"/>
      <sheetName val="[SHOPLIST_xls][SHOPLIST_xls]569"/>
      <sheetName val="[SHOPLIST_xls][SHOPLIST_xls]570"/>
      <sheetName val="[SHOPLIST_xls][SHOPLIST_xls]571"/>
      <sheetName val="[SHOPLIST_xls][SHOPLIST_xls]572"/>
      <sheetName val="[SHOPLIST_xls][SHOPLIST_xls]573"/>
      <sheetName val="[SHOPLIST_xls][SHOPLIST_xls]574"/>
      <sheetName val="[SHOPLIST_xls][SHOPLIST_xls]575"/>
      <sheetName val="[SHOPLIST_xls][SHOPLIST_xls]576"/>
      <sheetName val="[SHOPLIST_xls][SHOPLIST_xls]577"/>
      <sheetName val="[SHOPLIST_xls][SHOPLIST_xls]578"/>
      <sheetName val="[SHOPLIST_xls][SHOPLIST_xls]579"/>
      <sheetName val="[SHOPLIST_xls][SHOPLIST_xls]580"/>
      <sheetName val="[SHOPLIST_xls][SHOPLIST_xls]581"/>
      <sheetName val="[SHOPLIST_xls][SHOPLIST_xls]582"/>
      <sheetName val="[SHOPLIST_xls][SHOPLIST_xls]583"/>
      <sheetName val="[SHOPLIST_xls][SHOPLIST_xls]584"/>
      <sheetName val="[SHOPLIST_xls][SHOPLIST_xls]585"/>
      <sheetName val="[SHOPLIST_xls][SHOPLIST_xls]586"/>
      <sheetName val="[SHOPLIST_xls][SHOPLIST_xls]587"/>
      <sheetName val="[SHOPLIST_xls][SHOPLIST_xls]588"/>
      <sheetName val="[SHOPLIST_xls][SHOPLIST_xls]589"/>
      <sheetName val="[SHOPLIST_xls][SHOPLIST_xls]590"/>
      <sheetName val="[SHOPLIST_xls][SHOPLIST_xls]591"/>
      <sheetName val="[SHOPLIST_xls][SHOPLIST_xls]592"/>
      <sheetName val="[SHOPLIST_xls][SHOPLIST_xls]593"/>
      <sheetName val="[SHOPLIST_xls][SHOPLIST_xls]594"/>
      <sheetName val="[SHOPLIST_xls][SHOPLIST_xls]595"/>
      <sheetName val="[SHOPLIST_xls][SHOPLIST_xls]596"/>
      <sheetName val="[SHOPLIST_xls][SHOPLIST_xls]597"/>
      <sheetName val="[SHOPLIST_xls][SHOPLIST_xls]598"/>
      <sheetName val="[SHOPLIST_xls]70,/0s«iÆøí¬i113"/>
      <sheetName val="[SHOPLIST_xls]70,/0s«_iÆø_í¬5"/>
      <sheetName val="[SHOPLIST_xls]70,/0s«iÆøí¬i28"/>
      <sheetName val="[SHOPLIST_xls]70,/0s«iÆøí¬i35"/>
      <sheetName val="[SHOPLIST_xls][SHOPLIST_xls]599"/>
      <sheetName val="[SHOPLIST_xls]/VWVU))5"/>
      <sheetName val="S-Curve_Update4"/>
      <sheetName val="VESSELS_4"/>
      <sheetName val="FLOOR_AND_CEILING4"/>
      <sheetName val="area_comp_2011_01_18_(2)4"/>
      <sheetName val="drop_down_lists4"/>
      <sheetName val="PH_54"/>
      <sheetName val="[SHOPLIST_xls][SHOPLIST_xls]600"/>
      <sheetName val="[SHOPLIST_xls][SHOPLIST_xls]601"/>
      <sheetName val="[SHOPLIST_xls][SHOPLIST_xls]602"/>
      <sheetName val="[SHOPLIST_xls][SHOPLIST_xls]603"/>
      <sheetName val="[SHOPLIST_xls][SHOPLIST_xls]604"/>
      <sheetName val="[SHOPLIST_xls][SHOPLIST_xls]605"/>
      <sheetName val="[SHOPLIST_xls][SHOPLIST_xls]606"/>
      <sheetName val="[SHOPLIST_xls][SHOPLIST_xls]607"/>
      <sheetName val="Spacing_of_Delineators3"/>
      <sheetName val="EATON_SUMMARY4"/>
      <sheetName val="Outline_Cost_-_Five_star_Hotel4"/>
      <sheetName val="Schedules_PL3"/>
      <sheetName val="Schedules_BS3"/>
      <sheetName val="[SHOPLIST_xls][SHOPLIST_xls]608"/>
      <sheetName val="[SHOPLIST_xls][SHOPLIST_xls]609"/>
      <sheetName val="[SHOPLIST_xls][SHOPLIST_xls]610"/>
      <sheetName val="[SHOPLIST_xls][SHOPLIST_xls]611"/>
      <sheetName val="[SHOPLIST_xls][SHOPLIST_xls]612"/>
      <sheetName val="[SHOPLIST_xls][SHOPLIST_xls]613"/>
      <sheetName val="[SHOPLIST_xls][SHOPLIST_xls]614"/>
      <sheetName val="[SHOPLIST_xls][SHOPLIST_xls]615"/>
      <sheetName val="[SHOPLIST_xls][SHOPLIST_xls]616"/>
      <sheetName val="[SHOPLIST_xls][SHOPLIST_xls]617"/>
      <sheetName val="[SHOPLIST_xls][SHOPLIST_xls]618"/>
      <sheetName val="[SHOPLIST_xls][SHOPLIST_xls]619"/>
      <sheetName val="[SHOPLIST_xls][SHOPLIST_xls]620"/>
      <sheetName val="[SHOPLIST_xls][SHOPLIST_xls]621"/>
      <sheetName val="[SHOPLIST_xls][SHOPLIST_xls]622"/>
      <sheetName val="[SHOPLIST_xls][SHOPLIST_xls]623"/>
      <sheetName val="[SHOPLIST_xls][SHOPLIST_xls]624"/>
      <sheetName val="[SHOPLIST_xls][SHOPLIST_xls]625"/>
      <sheetName val="[SHOPLIST_xls][SHOPLIST_xls]626"/>
      <sheetName val="[SHOPLIST_xls][SHOPLIST_xls]627"/>
      <sheetName val="[SHOPLIST_xls][SHOPLIST_xls]628"/>
      <sheetName val="[SHOPLIST_xls][SHOPLIST_xls]629"/>
      <sheetName val="[SHOPLIST_xls][SHOPLIST_xls]630"/>
      <sheetName val="[SHOPLIST_xls][SHOPLIST_xls]631"/>
      <sheetName val="[SHOPLIST_xls][SHOPLIST_xls]632"/>
      <sheetName val="[SHOPLIST_xls][SHOPLIST_xls]633"/>
      <sheetName val="[SHOPLIST_xls][SHOPLIST_xls]634"/>
      <sheetName val="[SHOPLIST_xls][SHOPLIST_xls]635"/>
      <sheetName val="[SHOPLIST_xls][SHOPLIST_xls]636"/>
      <sheetName val="[SHOPLIST_xls][SHOPLIST_xls]637"/>
      <sheetName val="[SHOPLIST_xls][SHOPLIST_xls]638"/>
      <sheetName val="[SHOPLIST_xls][SHOPLIST_xls]639"/>
      <sheetName val="[SHOPLIST_xls][SHOPLIST_xls]640"/>
      <sheetName val="[SHOPLIST_xls][SHOPLIST_xls]641"/>
      <sheetName val="[SHOPLIST_xls][SHOPLIST_xls]642"/>
      <sheetName val="[SHOPLIST_xls][SHOPLIST_xls]643"/>
      <sheetName val="[SHOPLIST_xls][SHOPLIST_xls]644"/>
      <sheetName val="Drop_Down_Data9"/>
      <sheetName val="Rules_9"/>
      <sheetName val="L3-WBS_Mapping9"/>
      <sheetName val="Elemental_Buildup26"/>
      <sheetName val="Div__0827"/>
      <sheetName val="Div__0927"/>
      <sheetName val="Div__1027"/>
      <sheetName val="Div__1127"/>
      <sheetName val="Div__1227"/>
      <sheetName val="Div_1327"/>
      <sheetName val="EXTERNAL_WORKS27"/>
      <sheetName val="PRODUCTIVITY_RATE27"/>
      <sheetName val="U_R_A_-_MASONRY27"/>
      <sheetName val="U_R_A_-_PLASTERING27"/>
      <sheetName val="U_R_A_-_TILING27"/>
      <sheetName val="U_R_A_-_GRANITE27"/>
      <sheetName val="V_C_2_-_EARTHWORK27"/>
      <sheetName val="V_C_9_-_CERAMIC27"/>
      <sheetName val="V_C_9_-_FINISHES27"/>
      <sheetName val="BAFO_CCL_Submission9"/>
      <sheetName val="BOQ_Direct_selling_cost28"/>
      <sheetName val="Eq__Mobilization27"/>
      <sheetName val="PointNo_526"/>
      <sheetName val="w't_table26"/>
      <sheetName val="PMWeb_data27"/>
      <sheetName val="CHART_OF_ACCOUNTS27"/>
      <sheetName val="B185-B-9_127"/>
      <sheetName val="B185-B-9_227"/>
      <sheetName val="E-Bill_No_6_A-O27"/>
      <sheetName val="Material_List_26"/>
      <sheetName val="Project_Cost_Breakdown24"/>
      <sheetName val="Index_List26"/>
      <sheetName val="Type_List26"/>
      <sheetName val="File_Types26"/>
      <sheetName val="SS_MH27"/>
      <sheetName val="bill_nb2-Plumbing_&amp;_Drainag26"/>
      <sheetName val="Pl_&amp;_Dr_B26"/>
      <sheetName val="Pl_&amp;_Dr_G26"/>
      <sheetName val="Pl_&amp;_Dr_M26"/>
      <sheetName val="Pl_&amp;_Dr_126"/>
      <sheetName val="Pl_&amp;_Dr_226"/>
      <sheetName val="Pl_&amp;_Dr_326"/>
      <sheetName val="Pl_&amp;_Dr_426"/>
      <sheetName val="Pl_&amp;_Dr_526"/>
      <sheetName val="Pl_&amp;_Dr_626"/>
      <sheetName val="Pl_&amp;_Dr_726"/>
      <sheetName val="Pl_&amp;_Dr_826"/>
      <sheetName val="Pl_&amp;_Dr_R26"/>
      <sheetName val="FF_B26"/>
      <sheetName val="FF_G26"/>
      <sheetName val="FF_M26"/>
      <sheetName val="FF_126"/>
      <sheetName val="FF_2_26"/>
      <sheetName val="FF_326"/>
      <sheetName val="FF_426"/>
      <sheetName val="FF_526"/>
      <sheetName val="FF_6_26"/>
      <sheetName val="FF_726"/>
      <sheetName val="FF_826"/>
      <sheetName val="FF_R26"/>
      <sheetName val="bill_nb3-FF26"/>
      <sheetName val="HVAC_B26"/>
      <sheetName val="HVAC_G26"/>
      <sheetName val="HVAC_M26"/>
      <sheetName val="HVAC_126"/>
      <sheetName val="HVAC_226"/>
      <sheetName val="HVAC_326"/>
      <sheetName val="HVAC_426"/>
      <sheetName val="HVAC_526"/>
      <sheetName val="HVAC_626"/>
      <sheetName val="HVAC_726"/>
      <sheetName val="HVAC_826"/>
      <sheetName val="HVAC_R26"/>
      <sheetName val="bill_nb4-HVAC26"/>
      <sheetName val="SC_B26"/>
      <sheetName val="SC_G26"/>
      <sheetName val="SC_M26"/>
      <sheetName val="SC_126"/>
      <sheetName val="SC_226"/>
      <sheetName val="SC_326"/>
      <sheetName val="SC_426"/>
      <sheetName val="SC_526"/>
      <sheetName val="SC_626"/>
      <sheetName val="SC_726"/>
      <sheetName val="SC_826"/>
      <sheetName val="SC_R26"/>
      <sheetName val="AV_B26"/>
      <sheetName val="AV_G26"/>
      <sheetName val="AV_M26"/>
      <sheetName val="AV_126"/>
      <sheetName val="AV_226"/>
      <sheetName val="AV_326"/>
      <sheetName val="AV_426"/>
      <sheetName val="AV_526"/>
      <sheetName val="AV_626"/>
      <sheetName val="AV_726"/>
      <sheetName val="AV_826"/>
      <sheetName val="EL_B26"/>
      <sheetName val="EL_M26"/>
      <sheetName val="EL_126"/>
      <sheetName val="EL_226"/>
      <sheetName val="EL_326"/>
      <sheetName val="EL_426"/>
      <sheetName val="EL_526"/>
      <sheetName val="EL_626"/>
      <sheetName val="EL_726"/>
      <sheetName val="EL_826"/>
      <sheetName val="EL_R26"/>
      <sheetName val="EL_TR26"/>
      <sheetName val="8-_EL26"/>
      <sheetName val="FA_B26"/>
      <sheetName val="FA_G26"/>
      <sheetName val="FA_M26"/>
      <sheetName val="FA_126"/>
      <sheetName val="FA_226"/>
      <sheetName val="FA_326"/>
      <sheetName val="FA_426"/>
      <sheetName val="FA_526"/>
      <sheetName val="FA_626"/>
      <sheetName val="FA_726"/>
      <sheetName val="FA_826"/>
      <sheetName val="FA_R26"/>
      <sheetName val="9-_FA26"/>
      <sheetName val="B09_127"/>
      <sheetName val="2_2)Revised_Cash_Flow26"/>
      <sheetName val="입찰내역_발주처_양식26"/>
      <sheetName val="Division_255"/>
      <sheetName val="Division_426"/>
      <sheetName val="Division_526"/>
      <sheetName val="Division_626"/>
      <sheetName val="Division_726"/>
      <sheetName val="Division_826"/>
      <sheetName val="Division_926"/>
      <sheetName val="Division_1026"/>
      <sheetName val="Division_1226"/>
      <sheetName val="Division_1426"/>
      <sheetName val="Division_2129"/>
      <sheetName val="Division_2227"/>
      <sheetName val="Division_2326"/>
      <sheetName val="Division_2626"/>
      <sheetName val="Division_2726"/>
      <sheetName val="Division_2826"/>
      <sheetName val="Division_3126"/>
      <sheetName val="Division_3226"/>
      <sheetName val="Division_3326"/>
      <sheetName val="LIST_DO_NOT_REMOVE25"/>
      <sheetName val="PRECAST_lightconc-II28"/>
      <sheetName val="final_abstract28"/>
      <sheetName val="Mall_waterproofing23"/>
      <sheetName val="MSCP_waterproofing23"/>
      <sheetName val="Employee_List24"/>
      <sheetName val="Chiet_t26"/>
      <sheetName val="Staffing_and_Rates_IA26"/>
      <sheetName val="B6_2_25"/>
      <sheetName val="Summary_of_Work24"/>
      <sheetName val="RAB_AR&amp;STR23"/>
      <sheetName val="Data_Validation9"/>
      <sheetName val="Staff_Acco_24"/>
      <sheetName val="TBAL9697_-group_wise__sdpl24"/>
      <sheetName val="Div26_-_Elect9"/>
      <sheetName val="CHUNG_CU_CARRILON9"/>
      <sheetName val="Update_list9"/>
      <sheetName val="Sinh_Nam_systems9"/>
      <sheetName val="DIE_profile9"/>
      <sheetName val="Import_tax9"/>
      <sheetName val="[SHOPLIST_xls]70,/0s«iÆøí¬i29"/>
      <sheetName val="TONG_HOP_VL-NC9"/>
      <sheetName val="TONGKE3p_9"/>
      <sheetName val="TH_VL,_NC,_DDHT_Thanhphuoc9"/>
      <sheetName val="DON_GIA9"/>
      <sheetName val="CHITIET_VL-NC9"/>
      <sheetName val="TH_kinh_phi9"/>
      <sheetName val="KLDT_DIEN9"/>
      <sheetName val="Dinh_muc_CP_KTCB_khac9"/>
      <sheetName val="[SHOPLIST_xls][SHOPLIST_xls]645"/>
      <sheetName val="_SHOPLIST_xls_7015"/>
      <sheetName val="quotation_9"/>
      <sheetName val="Bill_5_-_Carpark9"/>
      <sheetName val="BOQ_-_summary__39"/>
      <sheetName val="NKSC_thue9"/>
      <sheetName val="05__Data_Cash_Flow9"/>
      <sheetName val="MTO_REV_2(ARMOR)9"/>
      <sheetName val="Item-_Compact24"/>
      <sheetName val="E_&amp;_R24"/>
      <sheetName val="Rate_summary23"/>
      <sheetName val="Рабочий_лист23"/>
      <sheetName val="[SHOPLIST_xls]7018"/>
      <sheetName val="Back_up23"/>
      <sheetName val="Annex_1_Sect_3a24"/>
      <sheetName val="Annex_1_Sect_3a_124"/>
      <sheetName val="Annex_1_Sect_3b24"/>
      <sheetName val="Annex_1_Sect_3c24"/>
      <sheetName val="HOURLY_RATES24"/>
      <sheetName val="Risk_Breakdown_Structure22"/>
      <sheetName val="Common_Variables23"/>
      <sheetName val="INDIGINEOUS_ITEMS_23"/>
      <sheetName val="SITE_WORK23"/>
      <sheetName val="PT_141-_Site_A_Landscape23"/>
      <sheetName val="train_cash23"/>
      <sheetName val="accom_cash23"/>
      <sheetName val="d-safe_DELUXE23"/>
      <sheetName val="GPL_Revenu_Update23"/>
      <sheetName val="DO_NOT_TOUCH23"/>
      <sheetName val="Work_Type23"/>
      <sheetName val="Duct_Accesories23"/>
      <sheetName val="AREA_OF_APPLICATION22"/>
      <sheetName val="????_???_??23"/>
      <sheetName val="Labour_&amp;_Plant23"/>
      <sheetName val="Ave_wtd_rates23"/>
      <sheetName val="Debits_as_on_12_04_0823"/>
      <sheetName val="STAFFSCHED_23"/>
      <sheetName val="TRIAL_BALANCE23"/>
      <sheetName val="PROJECT_BRIEF(EX_NEW)23"/>
      <sheetName val="Geneí¬_i22"/>
      <sheetName val="Cashflow_projection18"/>
      <sheetName val="steel_total22"/>
      <sheetName val="ELE_BOQ22"/>
      <sheetName val="Resumo_Empreitadas19"/>
      <sheetName val="Floor_Box_20"/>
      <sheetName val="PPA_Summary19"/>
      <sheetName val="Mix_Design19"/>
      <sheetName val="Equipment_Rates18"/>
      <sheetName val="[SHOPLIST_xls][SHOPLIST_xls][18"/>
      <sheetName val="E_H_-_H__W_P_18"/>
      <sheetName val="E__H__Treatment_for_pile_cap18"/>
      <sheetName val="Z-_GENERAL_PRICE_SUMMARY19"/>
      <sheetName val="[SHOPLIST_xls]/VWVU))tÏØ0_195"/>
      <sheetName val="[SHOPLIST_xls]/VWVU))tÏØ0_196"/>
      <sheetName val="%_prog_figs_-u5_and_total19"/>
      <sheetName val="[SHOPLIST_xls][SHOPLIST_xls]646"/>
      <sheetName val="Area_Breakdown_PER_LEVEL_LINK18"/>
      <sheetName val="CF_Input18"/>
      <sheetName val="DATA_INPUT18"/>
      <sheetName val="Vordruck-Nr__7_1_3_D18"/>
      <sheetName val="M&amp;A_D18"/>
      <sheetName val="M&amp;A_E18"/>
      <sheetName val="M&amp;A_G18"/>
      <sheetName val="[SHOPLIST_xls]70,18"/>
      <sheetName val="Base_BM-rebar18"/>
      <sheetName val="Data_Sheet18"/>
      <sheetName val="Materials_18"/>
      <sheetName val="Form_618"/>
      <sheetName val="Risk_Register18"/>
      <sheetName val="Revised_Front_Page18"/>
      <sheetName val="Diff_Run01&amp;Run0218"/>
      <sheetName val="CCS_Summary18"/>
      <sheetName val="1_Carillion_Staff18"/>
      <sheetName val="_2_Staff_&amp;_Gen_labour18"/>
      <sheetName val="3_Offices18"/>
      <sheetName val="4_TempServ18"/>
      <sheetName val="__5_Temp_Wks18"/>
      <sheetName val="_6_Addn_Plant18"/>
      <sheetName val="_7__Transport18"/>
      <sheetName val="_8_Testing18"/>
      <sheetName val="9__Miscellaneous18"/>
      <sheetName val="10__Design18"/>
      <sheetName val="_11_Insurances18"/>
      <sheetName val="_12_Client_Req_18"/>
      <sheetName val="Risk_List18"/>
      <sheetName val="Track_of_Changes18"/>
      <sheetName val="Bill_8_Doors_&amp;_Windows18"/>
      <sheetName val="Bill_9_Finishes_18"/>
      <sheetName val="Bill_10_Specialities18"/>
      <sheetName val="Contract_Division16"/>
      <sheetName val="SubContract_Type16"/>
      <sheetName val="Service_Type16"/>
      <sheetName val="PRICE_INFO15"/>
      <sheetName val="RC_SUMMARY15"/>
      <sheetName val="LABOUR_PRODUCTIVITY-TAV15"/>
      <sheetName val="MATERIAL_PRICES15"/>
      <sheetName val="P-100_MRF_DB_R115"/>
      <sheetName val="1_2_Staff_Schedule19"/>
      <sheetName val="Attach_4-1815"/>
      <sheetName val="tender_allowances18"/>
      <sheetName val="_Summary_BKG_03418"/>
      <sheetName val="BILL_3R18"/>
      <sheetName val="BLOCK-A_(MEA_SHEET)18"/>
      <sheetName val="Cost_Heading15"/>
      <sheetName val="Labour_Costs18"/>
      <sheetName val="Ewaan_Show_Kitchen_(2)15"/>
      <sheetName val="Cash_Flow_Working15"/>
      <sheetName val="MN_T_B_15"/>
      <sheetName val="D_&amp;_W_sizes15"/>
      <sheetName val="SOPMA_DD15"/>
      <sheetName val="[SHOPLIST_xls]/VWVU))tÏØ0_197"/>
      <sheetName val="[SHOPLIST_xls]/VWVU))tÏØ0_198"/>
      <sheetName val="Qtys_ZamZam_(Del__before)15"/>
      <sheetName val="Qtys_Relocation_(Del_before)15"/>
      <sheetName val="_Qtys_Sub_&amp;_Tents_(Del__befor15"/>
      <sheetName val="Qtys__Signages_(Del__before)15"/>
      <sheetName val="Qtys_Temporary_Passages_(Del)15"/>
      <sheetName val="_Qtys_Ser__Rooms_(Del_before)15"/>
      <sheetName val="Div_07_Thermal_&amp;_Moisture9"/>
      <sheetName val="Sheet_Index8"/>
      <sheetName val="Site_Dev_BOQ18"/>
      <sheetName val="Trade_Summary8"/>
      <sheetName val="Data_I_(2)15"/>
      <sheetName val="rEFERENCES_15"/>
      <sheetName val="[SHOPLIST_xls]/VWVU))tÏØ0_199"/>
      <sheetName val="[SHOPLIST_xls]/VWVU))tÏØ0_200"/>
      <sheetName val="BOQ_(2)9"/>
      <sheetName val="LABOUR_RATE9"/>
      <sheetName val="Material_Rate9"/>
      <sheetName val="Labor_abs-PW9"/>
      <sheetName val="Labor_abs-NMR9"/>
      <sheetName val="Combined_Results_9"/>
      <sheetName val="precast_RC_element9"/>
      <sheetName val="pile_Fabrication9"/>
      <sheetName val="New_Bld9"/>
      <sheetName val="Finansal_tamamlanma_Eğrisi9"/>
      <sheetName val="Status_Summary9"/>
      <sheetName val="Dash_board18"/>
      <sheetName val="2F_회의실견적(5_14_일대)11"/>
      <sheetName val="_HIT-&gt;HMC_견적(3900)11"/>
      <sheetName val="Appendix_B11"/>
      <sheetName val="Labour_Rate_15"/>
      <sheetName val="kppl_pl9"/>
      <sheetName val="Basic_Rates9"/>
      <sheetName val="2_Plex9"/>
      <sheetName val="Sheet1_(2)9"/>
      <sheetName val="4_Plex9"/>
      <sheetName val="6_Plex_9"/>
      <sheetName val="Detailed_Summary9"/>
      <sheetName val="Sheet1_(3)9"/>
      <sheetName val="Sheet1_(4)9"/>
      <sheetName val="May_0510"/>
      <sheetName val="April_0510"/>
      <sheetName val="Aug_0510"/>
      <sheetName val="July_0510"/>
      <sheetName val="June_0510"/>
      <sheetName val="Nov_0510"/>
      <sheetName val="Oct_0510"/>
      <sheetName val="Sep_0510"/>
      <sheetName val="Dropdown_List9"/>
      <sheetName val="1_-_Main_Building9"/>
      <sheetName val="1_-_Summary9"/>
      <sheetName val="2_-_Landscaping_Works9"/>
      <sheetName val="2_-_Summary9"/>
      <sheetName val="4_-_Bldg_Infra9"/>
      <sheetName val="4_-_Summary9"/>
      <sheetName val="Asset_Allocation_(CR)9"/>
      <sheetName val="Project_Benchmarking9"/>
      <sheetName val="Dashboard_(1)9"/>
      <sheetName val="VO_Agreed_to_Unifier_Sum9"/>
      <sheetName val="VO_Not_yet_Agreed_to_Unifier9"/>
      <sheetName val="VO_Anticipated_to_Unifier9"/>
      <sheetName val="EW_to_Unifier9"/>
      <sheetName val="Prov_Sums9"/>
      <sheetName val="Other_Amounts9"/>
      <sheetName val="Summary_8"/>
      <sheetName val="B04-A_-_DIA_SUDEER8"/>
      <sheetName val="04D_-_Tanmyat8"/>
      <sheetName val="13-_B04-B_&amp;_C8"/>
      <sheetName val="_SITE_09_B04-B&amp;C-AFAQ8"/>
      <sheetName val="CONSTRUCTION_COMPONENT8"/>
      <sheetName val="HB_CEC_schd_4_29"/>
      <sheetName val="HB_CEC_schd_4_39"/>
      <sheetName val="HB_CEC_schd_5_29"/>
      <sheetName val="HB_CEC_schd_6_29"/>
      <sheetName val="HB_CEC_schd_7_29"/>
      <sheetName val="HB_CEC_schd_9_29"/>
      <sheetName val="Doha_Farm9"/>
      <sheetName val="B-3_2_EB8"/>
      <sheetName val="Balance_Sheet8"/>
      <sheetName val="Other_Cost_Norms7"/>
      <sheetName val="[SHOPLIST_xls]/VWVU))tÏØ0_201"/>
      <sheetName val="[SHOPLIST_xls]/VWVU))tÏØ0_202"/>
      <sheetName val="[SHOPLIST_xls]/VWVU))tÏØ0_203"/>
      <sheetName val="AOP_Summary-210"/>
      <sheetName val="Estimate_for_approval8"/>
      <sheetName val="New_Rates8"/>
      <sheetName val="Labour_Rates8"/>
      <sheetName val="Status_8"/>
      <sheetName val="CLIENT_BUDGET8"/>
      <sheetName val="Reco-June_20198"/>
      <sheetName val="REMINING_PROGRESS8"/>
      <sheetName val="OS&amp;E__IT8"/>
      <sheetName val="PAID_AMOUNT8"/>
      <sheetName val="IPA_218"/>
      <sheetName val="Order_by_owner8"/>
      <sheetName val="PERLIM__Sammary8"/>
      <sheetName val="RECOVER_OF_DOUBLE_PAYMENT8"/>
      <sheetName val="rathath_al_matar8"/>
      <sheetName val="INTERNAL_LINE_8"/>
      <sheetName val="MINOVA_AL_DEYAR8"/>
      <sheetName val="BLUE_RHINE8"/>
      <sheetName val="NATIONAL_PAINT8"/>
      <sheetName val="FIRE_RATED8"/>
      <sheetName val="CIF_COST_ITEM7"/>
      <sheetName val="Rates_for_public_areas7"/>
      <sheetName val="[SHOPLIST_xls]/VWVU))tÏØ0_204"/>
      <sheetName val="[SHOPLIST_xls]/VWVU))tÏØ0_205"/>
      <sheetName val="MAIN_SUMMARY7"/>
      <sheetName val="[SHOPLIST_xls][SHOPLIST_xls]/V7"/>
      <sheetName val="Sec__A-PQ9"/>
      <sheetName val="Preamble_B9"/>
      <sheetName val="Sec__C-Dayworks9"/>
      <sheetName val="d5_9"/>
      <sheetName val="Tender_Docs8"/>
      <sheetName val="Miral_Emails8"/>
      <sheetName val="LOAs_(061619)8"/>
      <sheetName val="Contract_Conditions_(Tender)8"/>
      <sheetName val="Contract_Qualifications8"/>
      <sheetName val="YVPI_&amp;_GII8"/>
      <sheetName val="LOA_(live_sheet)8"/>
      <sheetName val="LOA_Log_(082419)8"/>
      <sheetName val="Key_Docs_Ref_8"/>
      <sheetName val="To_Mr__Boota_(072519)8"/>
      <sheetName val="Core_Data7"/>
      <sheetName val="Abs_PMRL7"/>
      <sheetName val="B2-DV_No_027"/>
      <sheetName val="TB_ALJADA7"/>
      <sheetName val="Plot_Area7"/>
      <sheetName val="Closing_entries7"/>
      <sheetName val="Executive_Summary7"/>
      <sheetName val="Sales_Tracking_Report_(STR)7"/>
      <sheetName val="Blocking_Tracking_Report_(BTR)7"/>
      <sheetName val="Bill_No_17"/>
      <sheetName val="[SHOPLIST_xls]70,/0s«iÆøí¬8"/>
      <sheetName val="[SHOPLIST_xls][SH8"/>
      <sheetName val="[SHOPLIST_xls]70_8"/>
      <sheetName val="[SHOPLIST_xls]/VW7"/>
      <sheetName val="MASTER_RATE_ANALYSIS8"/>
      <sheetName val="Basic_Rate8"/>
      <sheetName val="P-Ins_&amp;_Bonds8"/>
      <sheetName val="Recon_Template7"/>
      <sheetName val="DIV_01_General_Requirements7"/>
      <sheetName val="Bill_(1)_Main_Building7"/>
      <sheetName val="Bill_(2)_General_Site_&amp;_Parkin7"/>
      <sheetName val="wd_points7"/>
      <sheetName val="Bill_(3)_Guest_House7"/>
      <sheetName val="Bill_(4)_Family_Buildings7"/>
      <sheetName val="Bill_(5)_Villa_Buildings7"/>
      <sheetName val="Bill_(6)_Entrance_Building7"/>
      <sheetName val="Bill_(7)_Masjid7"/>
      <sheetName val="Bill_(8)_Auditorium7"/>
      <sheetName val="Bill_(9)_Site_Prep__&amp;_Roadway7"/>
      <sheetName val="Summary_Cost7"/>
      <sheetName val="lighting_points7"/>
      <sheetName val="ESTIMATE_(2)7"/>
      <sheetName val="COM_Summary7"/>
      <sheetName val="Comp_equip7"/>
      <sheetName val="SITE_WORKS7"/>
      <sheetName val="WOOD_WORK7"/>
      <sheetName val="THERMAL_&amp;_MOISTURE_7"/>
      <sheetName val="DOORS_&amp;_WINDOWS7"/>
      <sheetName val="Additional_Items7"/>
      <sheetName val="P15_Cost_Implications7"/>
      <sheetName val="P15_uPVC_ducts-Rate_Summary7"/>
      <sheetName val="P13_uPVC_ducts7"/>
      <sheetName val="P13_Mass_Concrete7"/>
      <sheetName val="P13_Imported_Fill7"/>
      <sheetName val="P14_uPVC_ducts7"/>
      <sheetName val="P14_Mass_Concrete7"/>
      <sheetName val="P14_Imported_Fill7"/>
      <sheetName val="P14_Sand_bed_to_cable7"/>
      <sheetName val="P15_uPVC_ducts7"/>
      <sheetName val="Master_data7"/>
      <sheetName val="[SHOPLIST_xls]/VWVU))tÏØ0_206"/>
      <sheetName val="[SHOPLIST_xls]/VWVU))tÏØ0_207"/>
      <sheetName val="Quotation_FM_administration7"/>
      <sheetName val="Quotation_Visitor_and_Sec7"/>
      <sheetName val="Service_Charge7"/>
      <sheetName val="CABLES_7"/>
      <sheetName val="Quotation_Offices_108,9,10,11)7"/>
      <sheetName val="Quotation_modification7"/>
      <sheetName val="L_(4)7"/>
      <sheetName val="P1926-H2B_Pkg_2A&amp;2B7"/>
      <sheetName val="P1940-H2B_Pkg_1_Guestrooms7"/>
      <sheetName val="BOQ_1_927"/>
      <sheetName val="Ref_Arch7"/>
      <sheetName val="Portfolio_List7"/>
      <sheetName val="[SHOPLIST_xls]/VWVU))tÏØ0_208"/>
      <sheetName val="Staff_OLD_7"/>
      <sheetName val="개시대사_(2)7"/>
      <sheetName val="Appendix-A_-GRAND_SUMMARY7"/>
      <sheetName val="D9_(New_Rate)7"/>
      <sheetName val="WATER_DUCT_-_IC_217"/>
      <sheetName val="Initial_Data7"/>
      <sheetName val="Package_Status7"/>
      <sheetName val="Asset_Desc7"/>
      <sheetName val="Cumulative_Rail_7"/>
      <sheetName val="Data_7"/>
      <sheetName val="6_2_Floor_Finishes7"/>
      <sheetName val="BUAs_and_Sales_Forecast7"/>
      <sheetName val="Lagoons_Breakdown_Prices7"/>
      <sheetName val="Cover_HW_Z2_7"/>
      <sheetName val="TOTAL_WORK7"/>
      <sheetName val="part_37"/>
      <sheetName val="pile_Length_for_Easter_fence7"/>
      <sheetName val="Div_10-Specialities_7"/>
      <sheetName val="MALE_&amp;_FEMALE_7"/>
      <sheetName val="Div_Summary7"/>
      <sheetName val="_Estimate__7"/>
      <sheetName val="Equip_7"/>
      <sheetName val="[SHOPLIST_xls]70,/0s«i_x7"/>
      <sheetName val="Contractor_Application6"/>
      <sheetName val="08_MEP_Summary6"/>
      <sheetName val="Addnl_works6"/>
      <sheetName val="B3__Material_on_Site-Detail6"/>
      <sheetName val="[SHOPLIST_xls]70_x005f_x0000_,/0_x005"/>
      <sheetName val="[SHOPLIST_xls]/VWVU))tÏØ0_209"/>
      <sheetName val="[SHOPLIST_xls]/VWVU))tÏØ0_210"/>
      <sheetName val="[SHOPLIST_xls]/VWVU))tÏØ0_211"/>
      <sheetName val="[SHOPLIST_xls]/VWVU))tÏØ0_212"/>
      <sheetName val="[SHOPLIST_xls]/VWVU))tÏØ0_213"/>
      <sheetName val="[SHOPLIST_xls]/VWVU))tÏØ0_214"/>
      <sheetName val="[SHOPLIST_xls]/VWVU))tÏØ0_215"/>
      <sheetName val="[SHOPLIST_xls]/VWVU))tÏØ0_216"/>
      <sheetName val="Drop_down5"/>
      <sheetName val="[SHOPLIST_xls][SHOPLIST_xls]647"/>
      <sheetName val="[SHOPLIST_xls][SHOPLIST_xls]648"/>
      <sheetName val="[SHOPLIST_xls][SHOPLIST_xls]649"/>
      <sheetName val="[SHOPLIST_xls][SHOPLIST_xls]650"/>
      <sheetName val="[SHOPLIST_xls][SHOPLIST_xls]651"/>
      <sheetName val="[SHOPLIST_xls][SHOPLIST_xls]652"/>
      <sheetName val="[SHOPLIST_xls][SHOPLIST_xls]653"/>
      <sheetName val="[SHOPLIST_xls][SHOPLIST_xls]654"/>
      <sheetName val="[SHOPLIST_xls][SHOPLIST_xls]655"/>
      <sheetName val="[SHOPLIST_xls][SHOPLIST_xls]656"/>
      <sheetName val="[SHOPLIST_xls][SHOPLIST_xls]657"/>
      <sheetName val="[SHOPLIST_xls][SHOPLIST_xls]658"/>
      <sheetName val="[SHOPLIST_xls][SHOPLIST_xls]659"/>
      <sheetName val="[SHOPLIST_xls][SHOPLIST_xls]660"/>
      <sheetName val="[SHOPLIST_xls][SHOPLIST_xls]661"/>
      <sheetName val="[SHOPLIST_xls][SHOPLIST_xls]662"/>
      <sheetName val="[SHOPLIST_xls][SHOPLIST_xls]663"/>
      <sheetName val="[SHOPLIST_xls][SHOPLIST_xls]664"/>
      <sheetName val="[SHOPLIST_xls][SHOPLIST_xls]665"/>
      <sheetName val="[SHOPLIST_xls][SHOPLIST_xls]666"/>
      <sheetName val="[SHOPLIST_xls][SHOPLIST_xls]667"/>
      <sheetName val="[SHOPLIST_xls][SHOPLIST_xls]668"/>
      <sheetName val="[SHOPLIST_xls][SHOPLIST_xls]669"/>
      <sheetName val="[SHOPLIST_xls][SHOPLIST_xls]670"/>
      <sheetName val="[SHOPLIST_xls][SHOPLIST_xls]671"/>
      <sheetName val="[SHOPLIST_xls][SHOPLIST_xls]672"/>
      <sheetName val="[SHOPLIST_xls][SHOPLIST_xls]673"/>
      <sheetName val="[SHOPLIST_xls][SHOPLIST_xls]674"/>
      <sheetName val="[SHOPLIST_xls][SHOPLIST_xls]675"/>
      <sheetName val="[SHOPLIST_xls][SHOPLIST_xls]676"/>
      <sheetName val="[SHOPLIST_xls][SHOPLIST_xls]677"/>
      <sheetName val="[SHOPLIST_xls][SHOPLIST_xls]678"/>
      <sheetName val="[SHOPLIST_xls][SHOPLIST_xls]679"/>
      <sheetName val="[SHOPLIST_xls][SHOPLIST_xls]680"/>
      <sheetName val="[SHOPLIST_xls][SHOPLIST_xls]681"/>
      <sheetName val="[SHOPLIST_xls][SHOPLIST_xls]682"/>
      <sheetName val="[SHOPLIST_xls][SHOPLIST_xls]683"/>
      <sheetName val="[SHOPLIST_xls][SHOPLIST_xls]684"/>
      <sheetName val="[SHOPLIST_xls][SHOPLIST_xls]685"/>
      <sheetName val="[SHOPLIST_xls][SHOPLIST_xls]686"/>
      <sheetName val="[SHOPLIST_xls][SHOPLIST_xls]687"/>
      <sheetName val="[SHOPLIST_xls][SHOPLIST_xls]688"/>
      <sheetName val="[SHOPLIST_xls][SHOPLIST_xls]689"/>
      <sheetName val="[SHOPLIST_xls][SHOPLIST_xls]690"/>
      <sheetName val="[SHOPLIST_xls][SHOPLIST_xls]691"/>
      <sheetName val="[SHOPLIST_xls][SHOPLIST_xls]692"/>
      <sheetName val="[SHOPLIST_xls][SHOPLIST_xls]693"/>
      <sheetName val="[SHOPLIST_xls][SHOPLIST_xls]694"/>
      <sheetName val="[SHOPLIST_xls][SHOPLIST_xls]695"/>
      <sheetName val="[SHOPLIST_xls][SHOPLIST_xls]696"/>
      <sheetName val="[SHOPLIST_xls][SHOPLIST_xls]697"/>
      <sheetName val="[SHOPLIST_xls][SHOPLIST_xls]698"/>
      <sheetName val="[SHOPLIST_xls][SHOPLIST_xls]699"/>
      <sheetName val="[SHOPLIST_xls][SHOPLIST_xls]700"/>
      <sheetName val="[SHOPLIST_xls][SHOPLIST_xls]800"/>
      <sheetName val="[SHOPLIST_xls][SHOPLIST_xls]801"/>
      <sheetName val="[SHOPLIST_xls][SHOPLIST_xls]802"/>
      <sheetName val="[SHOPLIST_xls][SHOPLIST_xls]803"/>
      <sheetName val="[SHOPLIST_xls][SHOPLIST_xls]804"/>
      <sheetName val="[SHOPLIST_xls][SHOPLIST_xls]805"/>
      <sheetName val="[SHOPLIST_xls][SHOPLIST_xls]806"/>
      <sheetName val="[SHOPLIST_xls][SHOPLIST_xls]807"/>
      <sheetName val="[SHOPLIST_xls][SHOPLIST_xls]808"/>
      <sheetName val="[SHOPLIST_xls][SHOPLIST_xls]809"/>
      <sheetName val="[SHOPLIST_xls][SHOPLIST_xls]810"/>
      <sheetName val="[SHOPLIST_xls][SHOPLIST_xls]811"/>
      <sheetName val="[SHOPLIST_xls][SHOPLIST_xls]812"/>
      <sheetName val="[SHOPLIST_xls][SHOPLIST_xls]813"/>
      <sheetName val="[SHOPLIST_xls][SHOPLIST_xls]814"/>
      <sheetName val="[SHOPLIST_xls][SHOPLIST_xls]815"/>
      <sheetName val="[SHOPLIST_xls][SHOPLIST_xls]816"/>
      <sheetName val="[SHOPLIST_xls][SHOPLIST_xls]817"/>
      <sheetName val="[SHOPLIST_xls][SHOPLIST_xls]818"/>
      <sheetName val="[SHOPLIST_xls][SHOPLIST_xls]819"/>
      <sheetName val="[SHOPLIST_xls][SHOPLIST_xls]820"/>
      <sheetName val="[SHOPLIST_xls][SHOPLIST_xls]821"/>
      <sheetName val="[SHOPLIST_xls][SHOPLIST_xls]822"/>
      <sheetName val="[SHOPLIST_xls][SHOPLIST_xls]823"/>
      <sheetName val="[SHOPLIST_xls][SHOPLIST_xls]824"/>
      <sheetName val="[SHOPLIST_xls][SHOPLIST_xls]825"/>
      <sheetName val="[SHOPLIST_xls][SHOPLIST_xls]826"/>
      <sheetName val="[SHOPLIST_xls][SHOPLIST_xls]827"/>
      <sheetName val="[SHOPLIST_xls][SHOPLIST_xls]828"/>
      <sheetName val="[SHOPLIST_xls][SHOPLIST_xls]829"/>
      <sheetName val="[SHOPLIST_xls][SHOPLIST_xls]830"/>
      <sheetName val="[SHOPLIST_xls][SHOPLIST_xls]831"/>
      <sheetName val="[SHOPLIST_xls][SHOPLIST_xls]832"/>
      <sheetName val="[SHOPLIST_xls][SHOPLIST_xls]833"/>
      <sheetName val="[SHOPLIST_xls][SHOPLIST_xls]834"/>
      <sheetName val="[SHOPLIST_xls][SHOPLIST_xls]835"/>
      <sheetName val="[SHOPLIST_xls][SHOPLIST_xls]836"/>
      <sheetName val="[SHOPLIST_xls][SHOPLIST_xls]837"/>
      <sheetName val="[SHOPLIST_xls][SHOPLIST_xls]838"/>
      <sheetName val="[SHOPLIST_xls][SHOPLIST_xls]839"/>
      <sheetName val="[SHOPLIST_xls][SHOPLIST_xls]840"/>
      <sheetName val="[SHOPLIST_xls][SHOPLIST_xls]841"/>
      <sheetName val="[SHOPLIST_xls][SHOPLIST_xls]842"/>
      <sheetName val="[SHOPLIST_xls][SHOPLIST_xls]843"/>
      <sheetName val="[SHOPLIST_xls][SHOPLIST_xls]844"/>
      <sheetName val="[SHOPLIST_xls][SHOPLIST_xls]845"/>
      <sheetName val="[SHOPLIST_xls][SHOPLIST_xls]846"/>
      <sheetName val="[SHOPLIST_xls][SHOPLIST_xls]847"/>
      <sheetName val="[SHOPLIST_xls][SHOPLIST_xls]848"/>
      <sheetName val="[SHOPLIST_xls][SHOPLIST_xls]849"/>
      <sheetName val="[SHOPLIST_xls][SHOPLIST_xls]850"/>
      <sheetName val="[SHOPLIST_xls][SHOPLIST_xls]851"/>
      <sheetName val="[SHOPLIST_xls][SHOPLIST_xls]852"/>
      <sheetName val="[SHOPLIST_xls][SHOPLIST_xls]853"/>
      <sheetName val="[SHOPLIST_xls][SHOPLIST_xls]854"/>
      <sheetName val="[SHOPLIST_xls][SHOPLIST_xls]855"/>
      <sheetName val="[SHOPLIST_xls][SHOPLIST_xls]856"/>
      <sheetName val="[SHOPLIST_xls][SHOPLIST_xls]857"/>
      <sheetName val="[SHOPLIST_xls][SHOPLIST_xls]858"/>
      <sheetName val="[SHOPLIST_xls][SHOPLIST_xls]859"/>
      <sheetName val="[SHOPLIST_xls][SHOPLIST_xls]860"/>
      <sheetName val="[SHOPLIST_xls][SHOPLIST_xls]861"/>
      <sheetName val="[SHOPLIST_xls][SHOPLIST_xls]862"/>
      <sheetName val="[SHOPLIST_xls][SHOPLIST_xls]863"/>
      <sheetName val="[SHOPLIST_xls][SHOPLIST_xls]864"/>
      <sheetName val="[SHOPLIST_xls][SHOPLIST_xls]865"/>
      <sheetName val="[SHOPLIST_xls][SHOPLIST_xls]866"/>
      <sheetName val="[SHOPLIST_xls][SHOPLIST_xls]867"/>
      <sheetName val="[SHOPLIST_xls][SHOPLIST_xls]868"/>
      <sheetName val="[SHOPLIST_xls][SHOPLIST_xls]869"/>
      <sheetName val="[SHOPLIST_xls][SHOPLIST_xls]870"/>
      <sheetName val="[SHOPLIST_xls][SHOPLIST_xls]871"/>
      <sheetName val="[SHOPLIST_xls][SHOPLIST_xls]872"/>
      <sheetName val="[SHOPLIST_xls][SHOPLIST_xls]873"/>
      <sheetName val="[SHOPLIST_xls]70,/0s«iÆøí¬i114"/>
      <sheetName val="[SHOPLIST_xls]70,/0s«_iÆø_í¬6"/>
      <sheetName val="[SHOPLIST_xls]70,/0s«iÆøí¬i210"/>
      <sheetName val="[SHOPLIST_xls]70,/0s«iÆøí¬i36"/>
      <sheetName val="[SHOPLIST_xls][SHOPLIST_xls]874"/>
      <sheetName val="S-Curve_Update5"/>
      <sheetName val="VESSELS_5"/>
      <sheetName val="FLOOR_AND_CEILING5"/>
      <sheetName val="area_comp_2011_01_18_(2)5"/>
      <sheetName val="drop_down_lists5"/>
      <sheetName val="PH_55"/>
      <sheetName val="Admin_TAKE_OFF5"/>
      <sheetName val="[SHOPLIST_xls][SHOPLIST_xls]875"/>
      <sheetName val="[SHOPLIST_xls][SHOPLIST_xls]876"/>
      <sheetName val="[SHOPLIST_xls][SHOPLIST_xls]877"/>
      <sheetName val="[SHOPLIST_xls][SHOPLIST_xls]878"/>
      <sheetName val="[SHOPLIST_xls][SHOPLIST_xls]879"/>
      <sheetName val="[SHOPLIST_xls][SHOPLIST_xls]880"/>
      <sheetName val="[SHOPLIST_xls][SHOPLIST_xls]881"/>
      <sheetName val="[SHOPLIST_xls][SHOPLIST_xls]882"/>
      <sheetName val="Spacing_of_Delineators4"/>
      <sheetName val="EATON_SUMMARY5"/>
      <sheetName val="Outline_Cost_-_Five_star_Hotel5"/>
      <sheetName val="Schedules_PL4"/>
      <sheetName val="Schedules_BS4"/>
      <sheetName val="[SHOPLIST_xls][SHOPLIST_xls]883"/>
      <sheetName val="[SHOPLIST_xls]/VWVU))6"/>
      <sheetName val="_boaboard_(1)2"/>
      <sheetName val="[SHOPLIST_xls][SHOPLIST_xls]884"/>
      <sheetName val="[SHOPLIST_xls][SHOPLIST_xls]885"/>
      <sheetName val="[SHOPLIST_xls][SHOPLIST_xls]886"/>
      <sheetName val="[SHOPLIST_xls][SHOPLIST_xls]887"/>
      <sheetName val="[SHOPLIST_xls][SHOPLIST_xls]888"/>
      <sheetName val="[SHOPLIST_xls][SHOPLIST_xls]889"/>
      <sheetName val="[SHOPLIST_xls][SHOPLIST_xls]890"/>
      <sheetName val="[SHOPLIST_xls][SHOPLIST_xls]891"/>
      <sheetName val="[SHOPLIST_xls][SHOPLIST_xls]892"/>
      <sheetName val="[SHOPLIST_xls][SHOPLIST_xls]893"/>
      <sheetName val="[SHOPLIST_xls][SHOPLIST_xls]894"/>
      <sheetName val="[SHOPLIST_xls][SHOPLIST_xls]895"/>
      <sheetName val="[SHOPLIST_xls][SHOPLIST_xls]896"/>
      <sheetName val="[SHOPLIST_xls][SHOPLIST_xls]897"/>
      <sheetName val="[SHOPLIST_xls][SHOPLIST_xls]898"/>
      <sheetName val="[SHOPLIST_xls][SHOPLIST_xls]899"/>
      <sheetName val="[SHOPLIST_xls][SHOPLIST_xls]900"/>
      <sheetName val="[SHOPLIST_xls][SHOPLIST_xls]901"/>
      <sheetName val="[SHOPLIST_xls][SHOPLIST_xls]902"/>
      <sheetName val="[SHOPLIST_xls][SHOPLIST_xls]903"/>
      <sheetName val="[SHOPLIST_xls][SHOPLIST_xls]904"/>
      <sheetName val="[SHOPLIST_xls][SHOPLIST_xls]905"/>
      <sheetName val="[SHOPLIST_xls][SHOPLIST_xls]906"/>
      <sheetName val="[SHOPLIST_xls][SHOPLIST_xls]907"/>
      <sheetName val="[SHOPLIST_xls][SHOPLIST_xls]908"/>
      <sheetName val="[SHOPLIST_xls][SHOPLIST_xls]909"/>
      <sheetName val="[SHOPLIST_xls][SHOPLIST_xls]910"/>
      <sheetName val="[SHOPLIST_xls][SHOPLIST_xls]911"/>
      <sheetName val="[SHOPLIST_xls][SHOPLIST_xls]912"/>
      <sheetName val="[SHOPLIST_xls][SHOPLIST_xls]913"/>
      <sheetName val="[SHOPLIST_xls][SHOPLIST_xls]914"/>
      <sheetName val="[SHOPLIST_xls][SHOPLIST_xls]915"/>
      <sheetName val="[SHOPLIST_xls][SHOPLIST_xls]916"/>
      <sheetName val="[SHOPLIST_xls][SHOPLIST_xls]917"/>
      <sheetName val="[SHOPLIST_xls][SHOPLIST_xls]918"/>
      <sheetName val="[SHOPLIST_xls][SHOPLIST_xls]919"/>
      <sheetName val="[SHOPLIST_xls][SHOPLIST_xls]920"/>
      <sheetName val="[SHOPLIST_xls][SHOPLIST_xls]921"/>
      <sheetName val="II손익관리"/>
      <sheetName val="목표세부명세"/>
      <sheetName val="[SHOPLIST.xls]70?,/0?"/>
      <sheetName val="[SHOPLIST.xls]70?,/0?s«i_x"/>
      <sheetName val="[SHOPLIST.xls]70,/0"/>
      <sheetName val="Structural BOQ"/>
      <sheetName val="Masonry &amp; Plaster"/>
      <sheetName val="Advance_Recovery"/>
      <sheetName val="SC_Cost_FEB_03"/>
      <sheetName val="DVM_Sizing_Calculator-_10_ips_"/>
      <sheetName val="[SHOPLIST_xls]/VWVU))tÏØ0_217"/>
      <sheetName val="[SHOPLIST_xls]/VWVU))tÏØ0_218"/>
      <sheetName val="[SHOPLIST_xls]/VWVU))tÏØ0_219"/>
      <sheetName val="[SHOPLIST_xls]/VWVU))tÏØ0_220"/>
      <sheetName val="[SHOPLIST_xls]/VWVU))tÏØ0_221"/>
      <sheetName val="[SHOPLIST_xls]/VWVU))tÏØ0_222"/>
      <sheetName val="[SHOPLIST_xls]/VWVU))tÏØ0_223"/>
      <sheetName val="Fee_Rate_Summary"/>
      <sheetName val="P_Staff_fac"/>
      <sheetName val="Summary_year_Plan"/>
      <sheetName val="BS_"/>
      <sheetName val="Geneí¬_x005f_x0008_i??_x005f_x0014_?0_"/>
      <sheetName val="Geneí¬_x005f_x0008_i___x005f_x0014__0_"/>
      <sheetName val="Goc_CC"/>
      <sheetName val="Room_Type"/>
      <sheetName val="Basement2_DB"/>
      <sheetName val="_SHOPLIST_xls__VWVU))tÏØ0_101"/>
      <sheetName val="_SHOPLIST_xls__VWVU))tÏØ0_102"/>
      <sheetName val="_SHOPLIST_xls__VWVU))tÏØ0_103"/>
      <sheetName val="[SHOPLIST_xls]70___0_s__i____28"/>
      <sheetName val="footing_for_SP"/>
      <sheetName val="Macro_custom_function"/>
      <sheetName val="_N_Finansal_Eğri"/>
      <sheetName val="STR-Var"/>
      <sheetName val="Structure Progress"/>
      <sheetName val="Structure Exec Qty"/>
      <sheetName val="Structure Sub"/>
      <sheetName val="Structure Approval"/>
      <sheetName val="Structure BBS Qty"/>
      <sheetName val="Structure BBS Sub"/>
      <sheetName val="Structure BBS Approval"/>
      <sheetName val="Arch Approval"/>
      <sheetName val="Arch Qty"/>
      <sheetName val="Elec Qty"/>
      <sheetName val="Elec Progress"/>
      <sheetName val="Arch-Var"/>
      <sheetName val="Elec-Var"/>
      <sheetName val="Mech-Var"/>
      <sheetName val="Mech Qty"/>
      <sheetName val="Mech SUB"/>
      <sheetName val="Mech Progress"/>
      <sheetName val="#3E1_GCR"/>
      <sheetName val="标号库"/>
      <sheetName val="单位库"/>
      <sheetName val="位置库"/>
      <sheetName val="材料"/>
      <sheetName val="21"/>
      <sheetName val="Structure Bills Qty"/>
      <sheetName val="Mat_Cost1"/>
      <sheetName val="Cost_Any_"/>
      <sheetName val="12__Ins_&amp;_Bonds"/>
      <sheetName val="3__Staff_Facilities"/>
      <sheetName val="11__Clients_Requirements"/>
      <sheetName val="Legal_Risk_Analysis"/>
      <sheetName val="[SHOPLIST_xls]_VW__VU________19"/>
      <sheetName val="[SHOPLIST_xls]70_x005f_x0000___0_x_10"/>
      <sheetName val="[SHOPLIST_xls]70___0_s__i____29"/>
      <sheetName val="[SHOPLIST_xls]_VW__VU________20"/>
      <sheetName val="[SHOPLIST_xls]70___0_s__i____30"/>
      <sheetName val="[SHOPLIST_xls]_SHOPLIST_xl_1080"/>
      <sheetName val="[SHOPLIST_xls]_SHOPLIST_xl_1081"/>
      <sheetName val="[SHOPLIST_xls]_SHOPLIST_xl_1082"/>
      <sheetName val="[SHOPLIST_xls]_SHOPLIST_xl_1083"/>
      <sheetName val="[SHOPLIST_xls]_SHOPLIST_xl_1084"/>
      <sheetName val="[SHOPLIST_xls]_SHOPLIST_xl_1085"/>
      <sheetName val="[SHOPLIST_xls]_SHOPLIST_xl_1086"/>
      <sheetName val="[SHOPLIST_xls]_SHOPLIST_xl_1087"/>
      <sheetName val="[SHOPLIST_xls]_SHOPLIST_xl_1088"/>
      <sheetName val="[SHOPLIST_xls]_SHOPLIST_xl_1089"/>
      <sheetName val="[SHOPLIST_xls]_SHOPLIST_xl_1090"/>
      <sheetName val="[SHOPLIST_xls]_SHOPLIST_xl_1091"/>
      <sheetName val="[SHOPLIST_xls]_SHOPLIST_xl_1092"/>
      <sheetName val="[SHOPLIST_xls]_SHOPLIST_xl_1093"/>
      <sheetName val="[SHOPLIST_xls]_SHOPLIST_xl_1094"/>
      <sheetName val="[SHOPLIST_xls]_SHOPLIST_xl_1095"/>
      <sheetName val="[SHOPLIST_xls]_SHOPLIST_xl_1096"/>
      <sheetName val="[SHOPLIST_xls]_SHOPLIST_xl_1097"/>
      <sheetName val="[SHOPLIST_xls]_SHOPLIST_xl_1098"/>
      <sheetName val="[SHOPLIST_xls]_SHOPLIST_xl_1099"/>
      <sheetName val="[SHOPLIST_xls]_SHOPLIST_xl_1100"/>
      <sheetName val="[SHOPLIST_xls]_SHOPLIST_xl_1101"/>
      <sheetName val="[SHOPLIST_xls]_SHOPLIST_xl_1102"/>
      <sheetName val="[SHOPLIST_xls]_SHOPLIST_xl_1103"/>
      <sheetName val="[SHOPLIST_xls]_SHOPLIST_xl_1104"/>
      <sheetName val="[SHOPLIST_xls]_SHOPLIST_xl_1105"/>
      <sheetName val="[SHOPLIST_xls]_SHOPLIST_xl_1106"/>
      <sheetName val="[SHOPLIST_xls]_SHOPLIST_xl_1107"/>
      <sheetName val="[SHOPLIST_xls]_SHOPLIST_xl_1108"/>
      <sheetName val="[SHOPLIST_xls]_SHOPLIST_xl_1109"/>
      <sheetName val="[SHOPLIST_xls]_SHOPLIST_xl_1110"/>
      <sheetName val="[SHOPLIST_xls]_SHOPLIST_xl_1111"/>
      <sheetName val="[SHOPLIST_xls]_SHOPLIST_xl_1112"/>
      <sheetName val="[SHOPLIST_xls]_SHOPLIST_xl_1113"/>
      <sheetName val="[SHOPLIST_xls]_SHOPLIST_xl_1114"/>
      <sheetName val="[SHOPLIST_xls]_SHOPLIST_xl_1115"/>
      <sheetName val="[SHOPLIST_xls]_SHOPLIST_xl_1116"/>
      <sheetName val="[SHOPLIST_xls]_SHOPLIST_xl_1117"/>
      <sheetName val="[SHOPLIST_xls]_SHOPLIST_xl_1118"/>
      <sheetName val="[SHOPLIST_xls]_SHOPLIST_xl_1119"/>
      <sheetName val="[SHOPLIST_xls]_SHOPLIST_xl_1120"/>
      <sheetName val="[SHOPLIST_xls]_SHOPLIST_xl_1121"/>
      <sheetName val="[SHOPLIST_xls]_SHOPLIST_xl_1122"/>
      <sheetName val="[SHOPLIST_xls]_SHOPLIST_xl_1123"/>
      <sheetName val="[SHOPLIST_xls]_SHOPLIST_xl_1124"/>
      <sheetName val="[SHOPLIST_xls]_SHOPLIST_xl_1125"/>
      <sheetName val="[SHOPLIST_xls]_SHOPLIST_xl_1126"/>
      <sheetName val="[SHOPLIST_xls]_SHOPLIST_xl_1127"/>
      <sheetName val="[SHOPLIST_xls]_SHOPLIST_xl_1128"/>
      <sheetName val="[SHOPLIST_xls]_SHOPLIST_xl_1129"/>
      <sheetName val="[SHOPLIST_xls]_SHOPLIST_xl_1130"/>
      <sheetName val="[SHOPLIST_xls]_SHOPLIST_xl_1131"/>
      <sheetName val="[SHOPLIST_xls]_SHOPLIST_xl_1132"/>
      <sheetName val="[SHOPLIST_xls]_SHOPLIST_xl_1133"/>
      <sheetName val="[SHOPLIST_xls]_SHOPLIST_xl_1134"/>
      <sheetName val="[SHOPLIST_xls]_SHOPLIST_xl_1135"/>
      <sheetName val="[SHOPLIST_xls]_SHOPLIST_xl_1136"/>
      <sheetName val="[SHOPLIST_xls]_SHOPLIST_xl_1137"/>
      <sheetName val="[SHOPLIST_xls]_SHOPLIST_xl_1138"/>
      <sheetName val="[SHOPLIST_xls]_SHOPLIST_xl_1139"/>
      <sheetName val="[SHOPLIST_xls]_SHOPLIST_xl_1140"/>
      <sheetName val="[SHOPLIST_xls]_SHOPLIST_xl_1141"/>
      <sheetName val="jobhist"/>
      <sheetName val="Back"/>
      <sheetName val="ProjInfo"/>
      <sheetName val="Rate (2)"/>
      <sheetName val="CERT.NO 1"/>
      <sheetName val="org"/>
      <sheetName val="Bill 2K"/>
      <sheetName val="1) COMMON FACILITIES"/>
      <sheetName val="Bldg Brkdown"/>
      <sheetName val="参数"/>
      <sheetName val="D.5 Bid statement"/>
      <sheetName val="计算表"/>
      <sheetName val="03定额库"/>
      <sheetName val="94定额库"/>
      <sheetName val="清单库"/>
      <sheetName val="工程量汇总表"/>
      <sheetName val="D.MAKAN"/>
      <sheetName val="Superstruc"/>
      <sheetName val="Data Input-A"/>
      <sheetName val="Sum cost"/>
      <sheetName val="Order-book"/>
      <sheetName val="CONTRACTING P&amp;L"/>
      <sheetName val="Idustry Ratio"/>
      <sheetName val="Qty_SR1"/>
      <sheetName val="EW_SR1"/>
      <sheetName val="Summary-margin_calc1"/>
      <sheetName val="Materials_Cost1"/>
      <sheetName val="Administrative_Prices1"/>
      <sheetName val="11B_1"/>
      <sheetName val="ACAD_Finishes1"/>
      <sheetName val="Site_Details1"/>
      <sheetName val="Site_Area_Statement1"/>
      <sheetName val="SC_Cost_FEB_031"/>
      <sheetName val="BS_1"/>
      <sheetName val="Fee_Rate_Summary1"/>
      <sheetName val="BOQ_Revenue_&amp;_Cost"/>
      <sheetName val="Invoice_Certification"/>
      <sheetName val="Direct_Labour"/>
      <sheetName val="Cap__Exp__(Depreciation)"/>
      <sheetName val="Mobaliziation_&amp;_Consultancy"/>
      <sheetName val="Staff_Cost"/>
      <sheetName val="Running_Cost"/>
      <sheetName val="Finance,_BG_&amp;_Insurance"/>
      <sheetName val="Risk_&amp;_Contingency"/>
      <sheetName val="Joseph_Record4"/>
      <sheetName val="_boaboard_(1)3"/>
      <sheetName val="Guneí¬_x005f_x0008_i_x005f_x0000__x005f_x0000__x0"/>
      <sheetName val="DGG"/>
      <sheetName val="골조시행"/>
      <sheetName val="실행철강하도"/>
      <sheetName val="Kian Wan"/>
      <sheetName val="RT1_conc"/>
      <sheetName val="RT2_fmk"/>
      <sheetName val="RT2_conc"/>
      <sheetName val="S3_fmk"/>
      <sheetName val="S3_conc"/>
      <sheetName val="RT1_rebar"/>
      <sheetName val="RT2_rebar"/>
      <sheetName val="S3_rebar"/>
      <sheetName val="110 cs EW"/>
      <sheetName val="2851"/>
      <sheetName val="Blk A"/>
      <sheetName val="Bill  No. 4"/>
      <sheetName val="KỲ TT"/>
      <sheetName val="Joinery works"/>
      <sheetName val="Geneí¬_x005f_x005f_x005f_x005f_x005f_x005f_x005f_x005f_"/>
      <sheetName val="01. DATA"/>
      <sheetName val="_SHOPLIST.xls__SHOPLIST.xls_7_7"/>
      <sheetName val="_SHOPLIST.xls__SHOPLIST.xls___7"/>
      <sheetName val="_SHOPLIST.xls__SHOPLIST.xls___8"/>
      <sheetName val="_SHOPLIST.xls__SHOPLIST.xls___9"/>
      <sheetName val="_SHOPLIST.xls__SHOPLIST.xls__10"/>
      <sheetName val="_SHOPLIST.xls__SHOPLIST.xls_7_8"/>
      <sheetName val="_SHOPLIST.xls__SHOPLIST.xls_7_9"/>
      <sheetName val="_SHOPLIST.xls__SHOPLIST.xls__11"/>
      <sheetName val="_SHOPLIST.xls__SHOPLIST.xls__12"/>
      <sheetName val="_SHOPLIST.xls__SHOPLIST.xls__13"/>
      <sheetName val="_SHOPLIST.xls__SHOPLIST.xls__14"/>
      <sheetName val="_SHOPLIST.xls__SHOPLIST.xls__15"/>
      <sheetName val="_SHOPLIST.xls__SHOPLIST.xls__16"/>
      <sheetName val="_SHOPLIST.xls__SHOPLIST.xls__17"/>
      <sheetName val="DGchitiet "/>
      <sheetName val="Inter unit set off"/>
      <sheetName val="Consolidated"/>
      <sheetName val="JOB COSTING SHEET HVAC"/>
      <sheetName val="SUBCON OR OTHER"/>
      <sheetName val="CASH"/>
      <sheetName val="SSuppliers"/>
      <sheetName val="ConferenceCentre______________2"/>
      <sheetName val="Section(0)Preliminaries"/>
      <sheetName val="Section(1)Demolition"/>
      <sheetName val="Section(2)Exca "/>
      <sheetName val="GEN-TEC-02"/>
      <sheetName val="EPI Directo"/>
      <sheetName val="INSTRUCTIVO"/>
      <sheetName val="0-Datos de la Obra"/>
      <sheetName val="Gastos Generales"/>
      <sheetName val="2.0 Section 2 Cover"/>
      <sheetName val="ตารางส่วนลด EE."/>
      <sheetName val="FR"/>
      <sheetName val="frais VS BBI"/>
      <sheetName val="1.1. Manpower(Data Ref)"/>
      <sheetName val="Total  Amount"/>
      <sheetName val="PMP"/>
      <sheetName val="DB1"/>
      <sheetName val="DB10"/>
      <sheetName val="DB11"/>
      <sheetName val="DB12"/>
      <sheetName val="DB13"/>
      <sheetName val="DB14"/>
      <sheetName val="DB15"/>
      <sheetName val="DB16"/>
      <sheetName val="DB17"/>
      <sheetName val="DB18"/>
      <sheetName val="DB19"/>
      <sheetName val="DB2"/>
      <sheetName val="DB3"/>
      <sheetName val="DB4"/>
      <sheetName val="DB5"/>
      <sheetName val="DB6"/>
      <sheetName val="DB7"/>
      <sheetName val="DB8"/>
      <sheetName val="DB9"/>
      <sheetName val="PARAMETERS"/>
      <sheetName val="ENG_prog"/>
      <sheetName val="Sheet366"/>
      <sheetName val="Sheet367"/>
      <sheetName val="Sheet370"/>
      <sheetName val="Sheet371"/>
      <sheetName val="Sheet372"/>
      <sheetName val="Sheet373"/>
      <sheetName val="Sheet374"/>
      <sheetName val="Sheet375"/>
      <sheetName val="Sheet359"/>
      <sheetName val="Sheet361"/>
      <sheetName val="Sheet378"/>
      <sheetName val="Sheet379"/>
      <sheetName val="Sheet380"/>
      <sheetName val="Sheet111"/>
      <sheetName val="5_1-AB"/>
      <sheetName val="Sheet388"/>
      <sheetName val="Mus &amp; DC"/>
      <sheetName val="SUM(D2)"/>
      <sheetName val="Workdone_MFI"/>
      <sheetName val="BIF"/>
      <sheetName val="Flr.Fin"/>
      <sheetName val="BOQ LT"/>
      <sheetName val="BP"/>
      <sheetName val="Abstract-2"/>
      <sheetName val="Shor &amp; Shuter"/>
      <sheetName val="nVision"/>
      <sheetName val="Geneí¬_x0008_i_x0014_0."/>
      <sheetName val="70,/0s«_x0008_iÆø_x0003_í¬_x0008_i"/>
      <sheetName val="Gra¦_x0004_)VW U"/>
      <sheetName val="/VWVU))_x0001_tÏØ0 _x0008_ _x0008_"/>
      <sheetName val="Geneí¬ i 0."/>
      <sheetName val="70,/0s« iÆø í¬ i"/>
      <sheetName val="[SHOPLIST.xls]70,/0s«_x0008_iÆø_x0003_í¬"/>
      <sheetName val="Geneí¬_x0008_i_x0"/>
      <sheetName val="70,_0s«_x0008_i_x"/>
      <sheetName val="[SHOPLIST.xls]70,/0s« iÆø í¬"/>
      <sheetName val="Gra¦_x0004_)_x0"/>
      <sheetName val="70,/0s«_x0008_i_x"/>
      <sheetName val="_SHOPLIST.xls_70,_0_x000"/>
      <sheetName val="[SHOPLIST.xls]70,/0s«_x0008_i_x"/>
      <sheetName val="Geneí¬ i 0"/>
      <sheetName val="70,_0s« iÆ"/>
      <sheetName val="_SHOPLIST.xls__VWVU_x0"/>
      <sheetName val="Gene��_x0008_i_x0014_0."/>
      <sheetName val="70,/0s�_x0008_i��_x0003_��_x0008_i"/>
      <sheetName val="Top_sh_x0001_Ԁ"/>
      <sheetName val="[SHOPLIST.xls]70,/0_x000"/>
      <sheetName val="Project Details"/>
      <sheetName val="Working"/>
      <sheetName val="Cont-1-Pipeline Civil Working"/>
      <sheetName val="List of Materials"/>
      <sheetName val="Project Flow Diagram"/>
      <sheetName val="CPM"/>
      <sheetName val="TOTAL COST OF PROJECT"/>
      <sheetName val="Rate Analysis for Civil Works"/>
      <sheetName val="Schedule info"/>
      <sheetName val="PCSum"/>
      <sheetName val="OSM"/>
      <sheetName val="4300 UTILITY BLDG (2)"/>
      <sheetName val="Measurment"/>
      <sheetName val="(COV)"/>
      <sheetName val="Parameter-Country codes"/>
      <sheetName val="[SHOPLIST.xls]/VWVU))tÏØ0__72"/>
      <sheetName val="[SHOPLIST.xls]/VWVU))tÏØ0__64"/>
      <sheetName val="[SHOPLIST.xls]/VWVU))tÏØ0__65"/>
      <sheetName val="[SHOPLIST.xls]/VWVU))tÏØ0__66"/>
      <sheetName val="[SHOPLIST.xls]70,/0s«iÆøí¬i17"/>
      <sheetName val="[SHOPLIST.xls]/VW12"/>
      <sheetName val="[SHOPLIST.xls]/VWVU))tÏØ0__67"/>
      <sheetName val="[SHOPLIST.xls]70,/0s«_iÆø_í¬_12"/>
      <sheetName val="[SHOPLIST.xls]70?,/0?s«i?Æøí¬12"/>
      <sheetName val="[SHOPLIST.xls]/VWVU))tÏØ0__68"/>
      <sheetName val="[SHOPLIST.xls]/VWVU))tÏØ0__69"/>
      <sheetName val="[SHOPLIST.xls]/VWVU))tÏØ0__70"/>
      <sheetName val="[SHOPLIST.xls][SHOPLIST_xls]/V1"/>
      <sheetName val="[SHOPLIST.xls]/VWVU))tÏØ0__82"/>
      <sheetName val="[SHOPLIST.xls]/VWVU))tÏØ0__92"/>
      <sheetName val="[SHOPLIST.xls]/VWVU))tÏØ0__73"/>
      <sheetName val="[SHOPLIST.xls]/VWVU))tÏØ0__74"/>
      <sheetName val="[SHOPLIST.xls]/VWVU))tÏØ0__75"/>
      <sheetName val="[SHOPLIST.xls]70,/0s«iÆøí¬1"/>
      <sheetName val="[SHOPLIST.xls]70,/0s«iÆøí¬i18"/>
      <sheetName val="[SHOPLIST.xls]/VW13"/>
      <sheetName val="[SHOPLIST.xls]/VWVU))tÏØ0__76"/>
      <sheetName val="[SHOPLIST.xls]/VWVU))tÏØ0__77"/>
      <sheetName val="[SHOPLIST.xls]/VWVU))tÏØ0__78"/>
      <sheetName val="[SHOPLIST.xls]/VWVU))tÏØ0__79"/>
      <sheetName val="[SHOPLIST.xls]/VWVU))tÏØ0__80"/>
      <sheetName val="[SHOPLIST.xls]70,/0s«_iÆø_í¬_13"/>
      <sheetName val="[SHOPLIST.xls]70?,/0?s«i?Æøí¬13"/>
      <sheetName val="[SHOPLIST.xls]/VWVU))tÏØ0__83"/>
      <sheetName val="[SHOPLIST.xls]/VWVU))tÏØ0__84"/>
      <sheetName val="[SHOPLIST.xls]/VWVU))tÏØ0__85"/>
      <sheetName val="[SHOPLIST.xls]/VWVU))tÏØ0__86"/>
      <sheetName val="[SHOPLIST.xls][SHOPLIST_xls]/V2"/>
      <sheetName val="[SHOPLIST.xls]/VWVU))tÏØ0__87"/>
      <sheetName val="[SHOPLIST.xls]/VWVU))tÏØ0__93"/>
      <sheetName val="[SHOPLIST.xls]/VWVU))tÏØ0__88"/>
      <sheetName val="[SHOPLIST.xls]/VWVU))tÏØ0__89"/>
      <sheetName val="[SHOPLIST.xls]/VWVU))tÏØ0__90"/>
      <sheetName val="[SHOPLIST.xls]70,/0s«iÆøí¬2"/>
      <sheetName val="[SHOPLIST.xls]70,/0s«iÆøí¬i19"/>
      <sheetName val="[SHOPLIST.xls]/VW14"/>
      <sheetName val="[SHOPLIST.xls]/VWVU))tÏØ0__94"/>
      <sheetName val="[SHOPLIST.xls]/VWVU))tÏØ0__95"/>
      <sheetName val="[SHOPLIST.xls]/VWVU))tÏØ0__96"/>
      <sheetName val="[SHOPLIST.xls]/VWVU))tÏØ0__97"/>
      <sheetName val="[SHOPLIST.xls]/VWVU))tÏØ0__98"/>
      <sheetName val="[SHOPLIST.xls]70,/0s«_iÆø_í¬_14"/>
      <sheetName val="[SHOPLIST.xls]70?,/0?s«i?Æøí¬14"/>
      <sheetName val="[SHOPLIST.xls]/VWVU))tÏØ0__99"/>
      <sheetName val="[SHOPLIST.xls]/VWVU))tÏØ0_100"/>
      <sheetName val="[SHOPLIST.xls]/VWVU))tÏØ0_101"/>
      <sheetName val="[SHOPLIST.xls]/VWVU))tÏØ0_102"/>
      <sheetName val="[SHOPLIST.xls][SHOPLIST_xls]/V3"/>
      <sheetName val="[SHOPLIST.xls]/VWVU))tÏØ0_103"/>
      <sheetName val="[SHOPLIST.xls]/VWVU))tÏØ0_104"/>
      <sheetName val="[SHOPLIST.xls]/VWVU))tÏØ0_105"/>
      <sheetName val="[SHOPLIST.xls]/VWVU))tÏØ0_106"/>
      <sheetName val="[SHOPLIST.xls]/VWVU))tÏØ0_107"/>
      <sheetName val="[SHOPLIST.xls]70,/0s«iÆøí¬3"/>
      <sheetName val="ATD"/>
      <sheetName val="Bill No. 3 Podium"/>
      <sheetName val="Supp of General Ledger"/>
      <sheetName val="3-1 GRN costing step 2"/>
      <sheetName val="LPO Compliment"/>
      <sheetName val="SUMMARYMCA"/>
      <sheetName val="IQAMA"/>
      <sheetName val="JULY19"/>
      <sheetName val="JULY26"/>
      <sheetName val="JULY5"/>
      <sheetName val="NOV1"/>
      <sheetName val="NOV15"/>
      <sheetName val="NOV22"/>
      <sheetName val="NOV23"/>
      <sheetName val="NOV29"/>
      <sheetName val="NOV7"/>
      <sheetName val="NOV8"/>
      <sheetName val="19"/>
      <sheetName val="20"/>
      <sheetName val="22"/>
      <sheetName val="23"/>
      <sheetName val="24"/>
      <sheetName val="25"/>
      <sheetName val="26"/>
      <sheetName val="Drop Down List"/>
      <sheetName val="Controls"/>
      <sheetName val="Planned"/>
      <sheetName val="Plants_Shrubs_Trees"/>
      <sheetName val="Planting_Data"/>
      <sheetName val="Op"/>
      <sheetName val="Details"/>
      <sheetName val="Proj Cost Sumry"/>
      <sheetName val="INS"/>
      <sheetName val="JUNE14"/>
      <sheetName val="JUNE16"/>
      <sheetName val="JUNE21"/>
      <sheetName val="JUNE28"/>
      <sheetName val="JUNE10"/>
      <sheetName val="JUNE3"/>
      <sheetName val="Sales &amp; Prod"/>
      <sheetName val="FORM-16"/>
      <sheetName val="SD Log"/>
      <sheetName val="Currency"/>
      <sheetName val="TOTAL MPR"/>
      <sheetName val="Values"/>
      <sheetName val="[SHOPLIST.xls]70_x005f_x0000__2"/>
      <sheetName val="[SHOPLIST.xls]70_x005f_x0000__4"/>
      <sheetName val="[SHOPLIST.xls]70_x005f_x0000__3"/>
      <sheetName val="Geneí¬_"/>
      <sheetName val="70_x005"/>
      <sheetName val="[SHOPLIST.xls]70_x005f_x0000__5"/>
      <sheetName val="[SHOPLIST.xls]70_x005f_x0000__6"/>
      <sheetName val="[SHOPLIST.xls]70_x005f_x0000__7"/>
      <sheetName val="[SHOPLIST.xls]70_x005f_x0000__8"/>
      <sheetName val="General Information"/>
      <sheetName val="[SHOPLIST.xls]70___0_s__i____52"/>
      <sheetName val="[SHOPLIST.xls]_VW__VU________30"/>
      <sheetName val="[SHOPLIST.xls]_VW__VU________31"/>
      <sheetName val="[SHOPLIST.xls]70_x005f_x0000___0_x_16"/>
      <sheetName val="[SHOPLIST.xls]70___0_s__i____53"/>
      <sheetName val="[SHOPLIST.xls]70___0_s__i____54"/>
      <sheetName val="[SHOPLIST.xls]_SHOPLIST_xl_3795"/>
      <sheetName val="[SHOPLIST.xls]_SHOPLIST_xl_3796"/>
      <sheetName val="[SHOPLIST.xls]_SHOPLIST_xl_3797"/>
      <sheetName val="[SHOPLIST.xls]_SHOPLIST_xl_3798"/>
      <sheetName val="[SHOPLIST.xls]_SHOPLIST_xl_3799"/>
      <sheetName val="[SHOPLIST.xls]_SHOPLIST_xl_3800"/>
      <sheetName val="[SHOPLIST.xls]_SHOPLIST_xl_3801"/>
      <sheetName val="[SHOPLIST.xls]_SHOPLIST_xl_3802"/>
      <sheetName val="[SHOPLIST.xls]_SHOPLIST_xl_3803"/>
      <sheetName val="[SHOPLIST.xls]_SHOPLIST_xl_3804"/>
      <sheetName val="[SHOPLIST.xls]_SHOPLIST_xl_3805"/>
      <sheetName val="[SHOPLIST.xls]_SHOPLIST_xl_3806"/>
      <sheetName val="[SHOPLIST.xls]_SHOPLIST_xl_3807"/>
      <sheetName val="[SHOPLIST.xls]_SHOPLIST_xl_3808"/>
      <sheetName val="[SHOPLIST.xls]_SHOPLIST_xl_3809"/>
      <sheetName val="[SHOPLIST.xls]_SHOPLIST_xl_3810"/>
      <sheetName val="[SHOPLIST.xls]_SHOPLIST_xl_3811"/>
      <sheetName val="[SHOPLIST.xls]_SHOPLIST_xl_3812"/>
      <sheetName val="[SHOPLIST.xls]_SHOPLIST_xl_3813"/>
      <sheetName val="[SHOPLIST.xls]_SHOPLIST_xl_3814"/>
      <sheetName val="[SHOPLIST.xls]_SHOPLIST_xl_3815"/>
      <sheetName val="[SHOPLIST.xls]_SHOPLIST_xl_3816"/>
      <sheetName val="[SHOPLIST.xls]_SHOPLIST_xl_3817"/>
      <sheetName val="[SHOPLIST.xls]_SHOPLIST_xl_3818"/>
      <sheetName val="[SHOPLIST.xls]_SHOPLIST_xl_3819"/>
      <sheetName val="[SHOPLIST.xls]_SHOPLIST_xl_3820"/>
      <sheetName val="[SHOPLIST.xls]_SHOPLIST_xl_3821"/>
      <sheetName val="[SHOPLIST.xls]_SHOPLIST_xl_3822"/>
      <sheetName val="[SHOPLIST.xls]_SHOPLIST_xl_3823"/>
      <sheetName val="[SHOPLIST.xls]_SHOPLIST_xl_3824"/>
      <sheetName val="[SHOPLIST.xls]_SHOPLIST_xl_3825"/>
      <sheetName val="[SHOPLIST.xls]_SHOPLIST_xl_3826"/>
      <sheetName val="[SHOPLIST.xls]_SHOPLIST_xl_3827"/>
      <sheetName val="[SHOPLIST.xls]_SHOPLIST_xl_3828"/>
      <sheetName val="[SHOPLIST.xls]_SHOPLIST_xl_3829"/>
      <sheetName val="[SHOPLIST.xls]_SHOPLIST_xl_3830"/>
      <sheetName val="[SHOPLIST.xls]_SHOPLIST_xl_3831"/>
      <sheetName val="[SHOPLIST.xls]_SHOPLIST_xl_3832"/>
      <sheetName val="[SHOPLIST.xls]_SHOPLIST_xl_3833"/>
      <sheetName val="[SHOPLIST.xls]_SHOPLIST_xl_3834"/>
      <sheetName val="[SHOPLIST.xls]_SHOPLIST_xl_3835"/>
      <sheetName val="[SHOPLIST.xls]_SHOPLIST_xl_3836"/>
      <sheetName val="[SHOPLIST.xls]_SHOPLIST_xl_3837"/>
      <sheetName val="[SHOPLIST.xls]_SHOPLIST_xl_3838"/>
      <sheetName val="[SHOPLIST.xls]_SHOPLIST_xl_3839"/>
      <sheetName val="[SHOPLIST.xls]_SHOPLIST_xl_3840"/>
      <sheetName val="[SHOPLIST.xls]_SHOPLIST_xl_3841"/>
      <sheetName val="[SHOPLIST.xls]_SHOPLIST_xl_3842"/>
      <sheetName val="[SHOPLIST.xls]_SHOPLIST_xl_3843"/>
      <sheetName val="[SHOPLIST.xls]_SHOPLIST_xl_3844"/>
      <sheetName val="[SHOPLIST.xls]_SHOPLIST_xl_3845"/>
      <sheetName val="[SHOPLIST.xls]_SHOPLIST_xl_3846"/>
      <sheetName val="[SHOPLIST.xls]_SHOPLIST_xl_3847"/>
      <sheetName val="[SHOPLIST.xls]_SHOPLIST_xl_3848"/>
      <sheetName val="[SHOPLIST.xls]_SHOPLIST_xl_3849"/>
      <sheetName val="[SHOPLIST.xls]_SHOPLIST_xl_3850"/>
      <sheetName val="[SHOPLIST.xls]_SHOPLIST_xl_3851"/>
      <sheetName val="[SHOPLIST.xls]_SHOPLIST_xl_3852"/>
      <sheetName val="[SHOPLIST.xls]_SHOPLIST_xl_3853"/>
      <sheetName val="[SHOPLIST.xls]_SHOPLIST_xl_3854"/>
      <sheetName val="[SHOPLIST.xls]_SHOPLIST_xl_3855"/>
      <sheetName val="[SHOPLIST.xls]_SHOPLIST_xl_3856"/>
      <sheetName val="[SHOPLIST.xls]_SHOPLIST_xl_3857"/>
      <sheetName val="[SHOPLIST.xls]_SHOPLIST_xl_3858"/>
      <sheetName val="[SHOPLIST.xls]_SHOPLIST_xl_3859"/>
      <sheetName val="[SHOPLIST.xls]_SHOPLIST_xl_3860"/>
      <sheetName val="[SHOPLIST.xls]_SHOPLIST_xl_3861"/>
      <sheetName val="[SHOPLIST.xls]_SHOPLIST_xl_3862"/>
      <sheetName val="[SHOPLIST.xls]_SHOPLIST_xl_3863"/>
      <sheetName val="[SHOPLIST.xls]_SHOPLIST_xl_3864"/>
      <sheetName val="[SHOPLIST.xls]_SHOPLIST_xl_3865"/>
      <sheetName val="[SHOPLIST.xls]_SHOPLIST_xl_3866"/>
      <sheetName val="[SHOPLIST.xls]_SHOPLIST_xl_3867"/>
      <sheetName val="[SHOPLIST.xls]_SHOPLIST_xl_3868"/>
      <sheetName val="[SHOPLIST.xls]_SHOPLIST_xl_3869"/>
      <sheetName val="[SHOPLIST.xls]_SHOPLIST_xl_3870"/>
      <sheetName val="[SHOPLIST.xls]_SHOPLIST_xl_3871"/>
      <sheetName val="[SHOPLIST.xls]_SHOPLIST_xl_3872"/>
      <sheetName val="[SHOPLIST.xls]_SHOPLIST_xl_3873"/>
      <sheetName val="[SHOPLIST.xls]_SHOPLIST_xl_3874"/>
      <sheetName val="[SHOPLIST.xls]_SHOPLIST_xl_3875"/>
      <sheetName val="[SHOPLIST.xls]_SHOPLIST_xl_3876"/>
      <sheetName val="[SHOPLIST.xls]_SHOPLIST_xl_3877"/>
      <sheetName val="[SHOPLIST.xls]_SHOPLIST_xl_3878"/>
      <sheetName val="[SHOPLIST.xls]_SHOPLIST_xl_3879"/>
      <sheetName val="[SHOPLIST.xls]_SHOPLIST_xl_3880"/>
      <sheetName val="[SHOPLIST.xls]_SHOPLIST_xl_3881"/>
      <sheetName val="[SHOPLIST.xls]_SHOPLIST_xl_3882"/>
      <sheetName val="[SHOPLIST.xls]_SHOPLIST_xl_3883"/>
      <sheetName val="[SHOPLIST.xls]_SHOPLIST_xl_3884"/>
      <sheetName val="[SHOPLIST.xls]_SHOPLIST_xl_3885"/>
      <sheetName val="[SHOPLIST.xls]_SHOPLIST_xl_3886"/>
      <sheetName val="[SHOPLIST.xls]_SHOPLIST_xl_3887"/>
      <sheetName val="[SHOPLIST.xls]_SHOPLIST_xl_3888"/>
      <sheetName val="[SHOPLIST.xls]_SHOPLIST_xl_3889"/>
      <sheetName val="[SHOPLIST.xls]_SHOPLIST_xl_3890"/>
      <sheetName val="[SHOPLIST.xls]_SHOPLIST_xl_3891"/>
      <sheetName val="[SHOPLIST.xls]_SHOPLIST_xl_3892"/>
      <sheetName val="[SHOPLIST.xls]_SHOPLIST_xl_3893"/>
      <sheetName val="[SHOPLIST.xls]_SHOPLIST_xl_3894"/>
      <sheetName val="[SHOPLIST.xls]_SHOPLIST_xl_3895"/>
      <sheetName val="[SHOPLIST.xls]_SHOPLIST_xl_3896"/>
      <sheetName val="[SHOPLIST.xls]_SHOPLIST_xl_3897"/>
      <sheetName val="[SHOPLIST.xls]_SHOPLIST_xl_3898"/>
      <sheetName val="[SHOPLIST.xls]_SHOPLIST_xl_3899"/>
      <sheetName val="[SHOPLIST.xls]_SHOPLIST_xl_3900"/>
      <sheetName val="[SHOPLIST.xls]_SHOPLIST_xl_3901"/>
      <sheetName val="[SHOPLIST.xls]_SHOPLIST_xl_3902"/>
      <sheetName val="[SHOPLIST.xls]_SHOPLIST_xl_3903"/>
      <sheetName val="[SHOPLIST.xls]_SHOPLIST_xl_3904"/>
      <sheetName val="[SHOPLIST.xls]_SHOPLIST_xl_3905"/>
      <sheetName val="[SHOPLIST.xls]_SHOPLIST_xl_3906"/>
      <sheetName val="[SHOPLIST.xls]_SHOPLIST_xl_3907"/>
      <sheetName val="[SHOPLIST.xls]_SHOPLIST_xl_3908"/>
      <sheetName val="[SHOPLIST.xls]_SHOPLIST_xl_3909"/>
      <sheetName val="[SHOPLIST.xls]_SHOPLIST_xl_3910"/>
      <sheetName val="[SHOPLIST.xls]_SHOPLIST_xl_3911"/>
      <sheetName val="[SHOPLIST.xls]_SHOPLIST_xl_3912"/>
      <sheetName val="[SHOPLIST.xls]_SHOPLIST_xl_3913"/>
      <sheetName val="[SHOPLIST.xls]_SHOPLIST_xl_3914"/>
      <sheetName val="[SHOPLIST.xls]_SHOPLIST_xl_3915"/>
      <sheetName val="[SHOPLIST.xls]_SHOPLIST_xl_3916"/>
      <sheetName val="[SHOPLIST.xls]_SHOPLIST_xl_3917"/>
      <sheetName val="[SHOPLIST.xls]_SHOPLIST_xl_3918"/>
      <sheetName val="[SHOPLIST.xls]_SHOPLIST_xl_3919"/>
      <sheetName val="[SHOPLIST.xls]_SHOPLIST_xl_3920"/>
      <sheetName val="[SHOPLIST.xls]_SHOPLIST_xl_3921"/>
      <sheetName val="[SHOPLIST.xls]70_x005f_x005f_x005f_x0000_15"/>
      <sheetName val="[SHOPLIST.xls]_SHOPLIST_xl_3922"/>
      <sheetName val="[SHOPLIST.xls]_SHOPLIST_xl_3923"/>
      <sheetName val="[SHOPLIST.xls]_SHOPLIST_xl_3924"/>
      <sheetName val="[SHOPLIST.xls]_SHOPLIST_xl_3925"/>
      <sheetName val="[SHOPLIST.xls]_SHOPLIST_xl_3926"/>
      <sheetName val="[SHOPLIST.xls]_SHOPLIST_xl_3927"/>
      <sheetName val="[SHOPLIST.xls]70___0_s__i____55"/>
      <sheetName val="[SHOPLIST.xls]_SHOPLIST_xl_3928"/>
      <sheetName val="[SHOPLIST.xls]_SHOPLIST_xl_3929"/>
      <sheetName val="[SHOPLIST.xls]_SHOPLIST_xl_3930"/>
      <sheetName val="[SHOPLIST.xls]_SHOPLIST_xl_3931"/>
      <sheetName val="[SHOPLIST.xls]_SHOPLIST_xl_3932"/>
      <sheetName val="[SHOPLIST.xls]_SHOPLIST_xl_3933"/>
      <sheetName val="[SHOPLIST.xls]_SHOPLIST_xl_3934"/>
      <sheetName val="[SHOPLIST.xls]_SHOPLIST_xl_3935"/>
      <sheetName val="[SHOPLIST.xls]_SHOPLIST_xl_3936"/>
      <sheetName val="[SHOPLIST.xls]_SHOPLIST_xl_3937"/>
      <sheetName val="[SHOPLIST.xls]_SHOPLIST_xl_3938"/>
      <sheetName val="[SHOPLIST.xls]_SHOPLIST_xl_3939"/>
      <sheetName val="[SHOPLIST.xls]_SHOPLIST_xl_3940"/>
      <sheetName val="[SHOPLIST.xls]_SHOPLIST_xl_3941"/>
      <sheetName val="[SHOPLIST.xls]_SHOPLIST_xl_3942"/>
      <sheetName val="[SHOPLIST.xls]_SHOPLIST_xl_3943"/>
      <sheetName val="[SHOPLIST.xls]_SHOPLIST_xl_3944"/>
      <sheetName val="[SHOPLIST.xls]_SHOPLIST_xl_3945"/>
      <sheetName val="[SHOPLIST.xls]_SHOPLIST_xl_3946"/>
      <sheetName val="[SHOPLIST.xls]_SHOPLIST_xl_3947"/>
      <sheetName val="[SHOPLIST.xls]_SHOPLIST_xl_3948"/>
      <sheetName val="[SHOPLIST.xls]_SHOPLIST_xl_3949"/>
      <sheetName val="[SHOPLIST.xls]_SHOPLIST_xl_3950"/>
      <sheetName val="[SHOPLIST.xls]_SHOPLIST_xl_3951"/>
      <sheetName val="[SHOPLIST.xls]_SHOPLIST_xl_3952"/>
      <sheetName val="[SHOPLIST.xls]_SHOPLIST_xl_3953"/>
      <sheetName val="[SHOPLIST.xls]_SHOPLIST_xl_3954"/>
      <sheetName val="[SHOPLIST.xls]_SHOPLIST_xl_3955"/>
      <sheetName val="[SHOPLIST.xls]_SHOPLIST_xl_3956"/>
      <sheetName val="[SHOPLIST.xls]_SHOPLIST_xl_3957"/>
      <sheetName val="[SHOPLIST.xls]_SHOPLIST_xl_3958"/>
      <sheetName val="[SHOPLIST.xls]_SHOPLIST_xl_3959"/>
      <sheetName val="[SHOPLIST.xls]_SHOPLIST_xl_3960"/>
      <sheetName val="[SHOPLIST.xls]_SHOPLIST_xl_3961"/>
      <sheetName val="[SHOPLIST.xls]_SHOPLIST_xl_3962"/>
      <sheetName val="[SHOPLIST.xls]_SHOPLIST_xl_3963"/>
      <sheetName val="[SHOPLIST.xls]_SHOPLIST_xl_3964"/>
      <sheetName val="[SHOPLIST.xls]_SHOPLIST_xl_3965"/>
      <sheetName val="[SHOPLIST.xls]_SHOPLIST_xl_3966"/>
      <sheetName val="[SHOPLIST.xls]_SHOPLIST_xl_3967"/>
      <sheetName val="[SHOPLIST.xls]_SHOPLIST_xl_3968"/>
      <sheetName val="[SHOPLIST.xls]_SHOPLIST_xl_3969"/>
      <sheetName val="[SHOPLIST.xls]_SHOPLIST_xl_3970"/>
      <sheetName val="[SHOPLIST.xls]_SHOPLIST_xl_3971"/>
      <sheetName val="[SHOPLIST.xls]_SHOPLIST_xl_3972"/>
      <sheetName val="[SHOPLIST.xls]_SHOPLIST_xl_3973"/>
      <sheetName val="[SHOPLIST.xls]_SHOPLIST_xl_3974"/>
      <sheetName val="[SHOPLIST.xls]_SHOPLIST_xl_3975"/>
      <sheetName val="[SHOPLIST.xls]_SHOPLIST_xl_3976"/>
      <sheetName val="[SHOPLIST.xls]_SHOPLIST_xl_3977"/>
      <sheetName val="[SHOPLIST.xls]_SHOPLIST_xl_3978"/>
      <sheetName val="[SHOPLIST.xls]_SHOPLIST_xl_3979"/>
      <sheetName val="[SHOPLIST.xls]_SHOPLIST_xl_3980"/>
      <sheetName val="[SHOPLIST.xls]_SHOPLIST_xl_3981"/>
      <sheetName val="[SHOPLIST.xls]_SHOPLIST_xl_3982"/>
      <sheetName val="[SHOPLIST.xls]_SHOPLIST_xl_3983"/>
      <sheetName val="[SHOPLIST.xls]_SHOPLIST_xl_3984"/>
      <sheetName val="[SHOPLIST.xls]_SHOPLIST_xl_3985"/>
      <sheetName val="[SHOPLIST.xls]_SHOPLIST_xl_3986"/>
      <sheetName val="[SHOPLIST.xls]_SHOPLIST_xl_3987"/>
      <sheetName val="[SHOPLIST.xls]_SHOPLIST_xl_3988"/>
      <sheetName val="[SHOPLIST.xls]_SHOPLIST_xl_3989"/>
      <sheetName val="[SHOPLIST.xls]_SHOPLIST_xl_3990"/>
      <sheetName val="[SHOPLIST.xls]_SHOPLIST_xl_3991"/>
      <sheetName val="[SHOPLIST.xls]_SHOPLIST_xl_3992"/>
      <sheetName val="[SHOPLIST.xls]_SHOPLIST_xl_3993"/>
      <sheetName val="[SHOPLIST.xls]_SHOPLIST_xl_3994"/>
      <sheetName val="[SHOPLIST.xls]_SHOPLIST_xl_3995"/>
      <sheetName val="[SHOPLIST.xls]_SHOPLIST_xl_3996"/>
      <sheetName val="[SHOPLIST.xls]_SHOPLIST_xl_3997"/>
      <sheetName val="[SHOPLIST.xls]_SHOPLIST_xl_3998"/>
      <sheetName val="[SHOPLIST.xls]_SHOPLIST_xl_3999"/>
      <sheetName val="[SHOPLIST.xls]_SHOPLIST_xl_4000"/>
      <sheetName val="[SHOPLIST.xls]_SHOPLIST_xl_4001"/>
      <sheetName val="[SHOPLIST.xls]_SHOPLIST_xl_4002"/>
      <sheetName val="[SHOPLIST.xls]_SHOPLIST_xl_4003"/>
      <sheetName val="[SHOPLIST.xls]_SHOPLIST_xl_4004"/>
      <sheetName val="[SHOPLIST.xls]_SHOPLIST_xl_4005"/>
      <sheetName val="[SHOPLIST.xls]_SHOPLIST_xl_4006"/>
      <sheetName val="[SHOPLIST.xls]_SHOPLIST_xl_4007"/>
      <sheetName val="[SHOPLIST.xls]_SHOPLIST_xl_4008"/>
      <sheetName val="[SHOPLIST.xls]_SHOPLIST_xl_4009"/>
      <sheetName val="[SHOPLIST.xls]_SHOPLIST_xl_4010"/>
      <sheetName val="[SHOPLIST.xls]_SHOPLIST_xl_4011"/>
      <sheetName val="[SHOPLIST.xls]_SHOPLIST_xl_4012"/>
      <sheetName val="[SHOPLIST.xls]_SHOPLIST_xl_4013"/>
      <sheetName val="[SHOPLIST.xls]_SHOPLIST_xl_4014"/>
      <sheetName val="[SHOPLIST.xls]_SHOPLIST_xl_4015"/>
      <sheetName val="[SHOPLIST.xls]_SHOPLIST_xl_4016"/>
      <sheetName val="[SHOPLIST.xls]_SHOPLIST_xl_4017"/>
      <sheetName val="[SHOPLIST.xls]_SHOPLIST_xl_4018"/>
      <sheetName val="[SHOPLIST.xls]_SHOPLIST_xl_4019"/>
      <sheetName val="[SHOPLIST.xls]_SHOPLIST_xl_4020"/>
      <sheetName val="[SHOPLIST.xls]_SHOPLIST_xl_4021"/>
      <sheetName val="[SHOPLIST.xls]_SHOPLIST_xl_4022"/>
      <sheetName val="[SHOPLIST.xls]_SHOPLIST_xl_4023"/>
      <sheetName val="[SHOPLIST.xls]_SHOPLIST_xl_4024"/>
      <sheetName val="[SHOPLIST.xls]_SHOPLIST_xl_4025"/>
      <sheetName val="[SHOPLIST.xls]_SHOPLIST_xl_4026"/>
      <sheetName val="[SHOPLIST.xls]_SHOPLIST_xl_4027"/>
      <sheetName val="[SHOPLIST.xls]_SHOPLIST_xl_4028"/>
      <sheetName val="[SHOPLIST.xls]_SHOPLIST_xl_4029"/>
      <sheetName val="[SHOPLIST.xls]_SHOPLIST_xl_4030"/>
      <sheetName val="[SHOPLIST.xls]_SHOPLIST_xl_4031"/>
      <sheetName val="[SHOPLIST.xls]_SHOPLIST_xl_4032"/>
      <sheetName val="[SHOPLIST.xls]_SHOPLIST_xl_4033"/>
      <sheetName val="[SHOPLIST.xls]_SHOPLIST_xl_4034"/>
      <sheetName val="[SHOPLIST.xls]_SHOPLIST_xl_4035"/>
      <sheetName val="[SHOPLIST.xls]_SHOPLIST_xl_4036"/>
      <sheetName val="[SHOPLIST.xls]_SHOPLIST_xl_4037"/>
      <sheetName val="[SHOPLIST.xls]_SHOPLIST_xl_4038"/>
      <sheetName val="[SHOPLIST.xls]_SHOPLIST_xl_4039"/>
      <sheetName val="[SHOPLIST.xls]_SHOPLIST_xl_4040"/>
      <sheetName val="[SHOPLIST.xls]_SHOPLIST_xl_4041"/>
      <sheetName val="[SHOPLIST.xls]_SHOPLIST_xl_4042"/>
      <sheetName val="[SHOPLIST.xls]_SHOPLIST_xl_4043"/>
      <sheetName val="[SHOPLIST.xls]_SHOPLIST_xl_4044"/>
      <sheetName val="[SHOPLIST.xls]_SHOPLIST_xl_4045"/>
      <sheetName val="[SHOPLIST.xls]_SHOPLIST_xl_4046"/>
      <sheetName val="[SHOPLIST.xls]_SHOPLIST_xl_4047"/>
      <sheetName val="[SHOPLIST.xls]_SHOPLIST_xl_4048"/>
      <sheetName val="[SHOPLIST.xls]_SHOPLIST_xl_4049"/>
      <sheetName val="[SHOPLIST.xls]_SHOPLIST_xl_4050"/>
      <sheetName val="[SHOPLIST.xls]_SHOPLIST_xl_4051"/>
      <sheetName val="[SHOPLIST.xls]_SHOPLIST_xl_4052"/>
      <sheetName val="[SHOPLIST.xls]_SHOPLIST_xl_4053"/>
      <sheetName val="[SHOPLIST.xls]_SHOPLIST_xl_4054"/>
      <sheetName val="[SHOPLIST.xls]_SHOPLIST_xl_4055"/>
      <sheetName val="[SHOPLIST.xls]_SHOPLIST_xl_4056"/>
      <sheetName val="[SHOPLIST.xls]_SHOPLIST_xl_4057"/>
      <sheetName val="[SHOPLIST.xls]_SHOPLIST_xl_4058"/>
      <sheetName val="[SHOPLIST.xls]_SHOPLIST_xl_4059"/>
      <sheetName val="[SHOPLIST.xls]_SHOPLIST_xl_4060"/>
      <sheetName val="[SHOPLIST.xls]_SHOPLIST_xl_4061"/>
      <sheetName val="[SHOPLIST.xls]_SHOPLIST_xl_4062"/>
      <sheetName val="[SHOPLIST.xls]_SHOPLIST_xl_4063"/>
      <sheetName val="[SHOPLIST.xls]_SHOPLIST_xl_4064"/>
      <sheetName val="[SHOPLIST.xls]_SHOPLIST_xl_4065"/>
      <sheetName val="[SHOPLIST.xls]_SHOPLIST_xl_4066"/>
      <sheetName val="[SHOPLIST.xls]_SHOPLIST_xl_4067"/>
      <sheetName val="[SHOPLIST.xls]_SHOPLIST_xl_4068"/>
      <sheetName val="[SHOPLIST.xls]_SHOPLIST_xl_4069"/>
      <sheetName val="[SHOPLIST.xls]_SHOPLIST_xl_4070"/>
      <sheetName val="[SHOPLIST.xls]_SHOPLIST_xl_4071"/>
      <sheetName val="[SHOPLIST.xls]_SHOPLIST_xl_4072"/>
      <sheetName val="[SHOPLIST.xls]_SHOPLIST_xl_4073"/>
      <sheetName val="[SHOPLIST.xls]_SHOPLIST_xl_4074"/>
      <sheetName val="[SHOPLIST.xls]_SHOPLIST_xl_4075"/>
      <sheetName val="[SHOPLIST.xls]_SHOPLIST_xl_4076"/>
      <sheetName val="[SHOPLIST.xls]_SHOPLIST_xl_4077"/>
      <sheetName val="[SHOPLIST.xls]_SHOPLIST_xl_4078"/>
      <sheetName val="[SHOPLIST.xls]_SHOPLIST_xl_4079"/>
      <sheetName val="[SHOPLIST.xls]_SHOPLIST_xl_4080"/>
      <sheetName val="[SHOPLIST.xls]_SHOPLIST_xl_4081"/>
      <sheetName val="[SHOPLIST.xls]_SHOPLIST_xl_4082"/>
      <sheetName val="[SHOPLIST.xls]_SHOPLIST_xl_4083"/>
      <sheetName val="[SHOPLIST.xls]_SHOPLIST_xl_4084"/>
      <sheetName val="[SHOPLIST.xls]_SHOPLIST_xl_4085"/>
      <sheetName val="[SHOPLIST.xls]_SHOPLIST_xl_4086"/>
      <sheetName val="[SHOPLIST.xls]_SHOPLIST_xl_4087"/>
      <sheetName val="[SHOPLIST.xls]_SHOPLIST_xl_4088"/>
      <sheetName val="[SHOPLIST.xls]_SHOPLIST_xl_4089"/>
      <sheetName val="[SHOPLIST.xls]_SHOPLIST_xl_4090"/>
      <sheetName val="[SHOPLIST.xls]_SHOPLIST_xl_4091"/>
      <sheetName val="[SHOPLIST.xls]_SHOPLIST_xl_4092"/>
      <sheetName val="[SHOPLIST.xls]_SHOPLIST_xl_4093"/>
      <sheetName val="[SHOPLIST.xls]_SHOPLIST_xl_4094"/>
      <sheetName val="[SHOPLIST.xls]_SHOPLIST_xl_4095"/>
      <sheetName val="[SHOPLIST.xls]_SHOPLIST_xl_4096"/>
      <sheetName val="[SHOPLIST.xls]_SHOPLIST_xl_4097"/>
      <sheetName val="[SHOPLIST.xls]_SHOPLIST_xl_4098"/>
      <sheetName val="[SHOPLIST.xls]_SHOPLIST_xl_4099"/>
      <sheetName val="[SHOPLIST.xls]_SHOPLIST_xl_4100"/>
      <sheetName val="[SHOPLIST.xls]_SHOPLIST_xl_4101"/>
      <sheetName val="[SHOPLIST.xls]_SHOPLIST_xl_4102"/>
      <sheetName val="[SHOPLIST.xls]_SHOPLIST_xl_4103"/>
      <sheetName val="[SHOPLIST.xls]_SHOPLIST_xl_4104"/>
      <sheetName val="[SHOPLIST.xls]_SHOPLIST_xl_4105"/>
      <sheetName val="[SHOPLIST.xls]_SHOPLIST_xl_4106"/>
      <sheetName val="[SHOPLIST.xls]_SHOPLIST_xl_4107"/>
      <sheetName val="[SHOPLIST.xls]_SHOPLIST_xl_4108"/>
      <sheetName val="[SHOPLIST.xls]_SHOPLIST_xl_4109"/>
      <sheetName val="[SHOPLIST.xls]_SHOPLIST_xl_4110"/>
      <sheetName val="[SHOPLIST.xls]_SHOPLIST_xl_4111"/>
      <sheetName val="[SHOPLIST.xls]_SHOPLIST_xl_4112"/>
      <sheetName val="[SHOPLIST.xls]_SHOPLIST_xl_4113"/>
      <sheetName val="[SHOPLIST.xls]_SHOPLIST_xl_4114"/>
      <sheetName val="[SHOPLIST.xls]_SHOPLIST_xl_4115"/>
      <sheetName val="[SHOPLIST.xls]_SHOPLIST_xl_4116"/>
      <sheetName val="[SHOPLIST.xls]_SHOPLIST_xl_4117"/>
      <sheetName val="[SHOPLIST.xls]_SHOPLIST_xl_4118"/>
      <sheetName val="[SHOPLIST.xls]_SHOPLIST_xl_4119"/>
      <sheetName val="[SHOPLIST.xls]_SHOPLIST_xl_4120"/>
      <sheetName val="[SHOPLIST.xls]_SHOPLIST_xl_4121"/>
      <sheetName val="[SHOPLIST.xls]_SHOPLIST_xl_4122"/>
      <sheetName val="[SHOPLIST.xls]_SHOPLIST_xl_4123"/>
      <sheetName val="[SHOPLIST.xls]_SHOPLIST_xl_4124"/>
      <sheetName val="[SHOPLIST.xls]_SHOPLIST_xl_4125"/>
      <sheetName val="[SHOPLIST.xls]_SHOPLIST_xl_4126"/>
      <sheetName val="[SHOPLIST.xls]_SHOPLIST_xl_4127"/>
      <sheetName val="[SHOPLIST.xls]_SHOPLIST_xl_4128"/>
      <sheetName val="[SHOPLIST.xls]_SHOPLIST_xl_4129"/>
      <sheetName val="[SHOPLIST.xls]_SHOPLIST_xl_4130"/>
      <sheetName val="[SHOPLIST.xls]_SHOPLIST_xl_4131"/>
      <sheetName val="[SHOPLIST.xls]_SHOPLIST_xl_4132"/>
      <sheetName val="[SHOPLIST.xls]_SHOPLIST_xl_4133"/>
      <sheetName val="[SHOPLIST.xls]_SHOPLIST_xl_4134"/>
      <sheetName val="[SHOPLIST.xls]_SHOPLIST_xl_4135"/>
      <sheetName val="[SHOPLIST.xls]_SHOPLIST_xl_4136"/>
      <sheetName val="[SHOPLIST.xls]_SHOPLIST_xl_4137"/>
      <sheetName val="[SHOPLIST.xls]_SHOPLIST_xl_4138"/>
      <sheetName val="[SHOPLIST.xls]_SHOPLIST_xl_4139"/>
      <sheetName val="[SHOPLIST.xls]_SHOPLIST_xl_4140"/>
      <sheetName val="[SHOPLIST.xls]_SHOPLIST_xl_4141"/>
      <sheetName val="[SHOPLIST.xls]_SHOPLIST_xl_4142"/>
      <sheetName val="[SHOPLIST.xls]_SHOPLIST_xl_4143"/>
      <sheetName val="[SHOPLIST.xls]_SHOPLIST_xl_4144"/>
      <sheetName val="[SHOPLIST.xls]_SHOPLIST_xl_4145"/>
      <sheetName val="[SHOPLIST.xls]_SHOPLIST_xl_4146"/>
      <sheetName val="[SHOPLIST.xls]_SHOPLIST_xl_4147"/>
      <sheetName val="[SHOPLIST.xls]_SHOPLIST_xl_4148"/>
      <sheetName val="[SHOPLIST.xls]_SHOPLIST_xl_4149"/>
      <sheetName val="[SHOPLIST.xls]_SHOPLIST_xl_4150"/>
      <sheetName val="[SHOPLIST.xls]_SHOPLIST_xl_4151"/>
      <sheetName val="[SHOPLIST.xls]_SHOPLIST_xl_4152"/>
      <sheetName val="[SHOPLIST.xls]_SHOPLIST_xl_4153"/>
      <sheetName val="[SHOPLIST.xls]_SHOPLIST_xl_4154"/>
      <sheetName val="[SHOPLIST.xls]_SHOPLIST_xl_4155"/>
      <sheetName val="[SHOPLIST.xls]_SHOPLIST_xl_4156"/>
      <sheetName val="[SHOPLIST.xls]_SHOPLIST_xl_4157"/>
      <sheetName val="[SHOPLIST.xls]_SHOPLIST_xl_4158"/>
      <sheetName val="[SHOPLIST.xls]_SHOPLIST_xl_4159"/>
      <sheetName val="[SHOPLIST.xls]_SHOPLIST_xl_4160"/>
      <sheetName val="[SHOPLIST.xls]_SHOPLIST_xl_4161"/>
      <sheetName val="[SHOPLIST.xls]_SHOPLIST_xl_4162"/>
      <sheetName val="[SHOPLIST.xls]_SHOPLIST_xl_4163"/>
      <sheetName val="[SHOPLIST.xls]_SHOPLIST_xl_4164"/>
      <sheetName val="[SHOPLIST.xls]_SHOPLIST_xl_4165"/>
      <sheetName val="[SHOPLIST.xls]_SHOPLIST_xl_4166"/>
      <sheetName val="[SHOPLIST.xls]_SHOPLIST_xl_4167"/>
      <sheetName val="[SHOPLIST.xls]_SHOPLIST_xl_4168"/>
      <sheetName val="[SHOPLIST.xls]_SHOPLIST_xl_4169"/>
      <sheetName val="[SHOPLIST.xls]_SHOPLIST_xl_4170"/>
      <sheetName val="[SHOPLIST.xls]_SHOPLIST_xl_4171"/>
      <sheetName val="[SHOPLIST.xls]_SHOPLIST_xl_4172"/>
      <sheetName val="[SHOPLIST.xls]_SHOPLIST_xl_4173"/>
      <sheetName val="[SHOPLIST.xls]_SHOPLIST_xl_4174"/>
      <sheetName val="[SHOPLIST.xls]_SHOPLIST_xl_4175"/>
      <sheetName val="[SHOPLIST.xls]_SHOPLIST_xl_4176"/>
      <sheetName val="[SHOPLIST.xls]_SHOPLIST_xl_4177"/>
      <sheetName val="[SHOPLIST.xls]_SHOPLIST_xl_4178"/>
      <sheetName val="[SHOPLIST.xls]_SHOPLIST_xl_4179"/>
      <sheetName val="[SHOPLIST.xls]_SHOPLIST_xl_4180"/>
      <sheetName val="[SHOPLIST.xls]_SHOPLIST_xl_4181"/>
      <sheetName val="[SHOPLIST.xls]_SHOPLIST_xl_4182"/>
      <sheetName val="[SHOPLIST.xls]_SHOPLIST_xl_4183"/>
      <sheetName val="[SHOPLIST.xls]_SHOPLIST_xl_4184"/>
      <sheetName val="[SHOPLIST.xls]70_x005f_x0000___0_x_17"/>
      <sheetName val="[SHOPLIST.xls]_SHOPLIST_xl_3551"/>
      <sheetName val="[SHOPLIST.xls]_SHOPLIST_xl_3552"/>
      <sheetName val="[SHOPLIST.xls]_SHOPLIST_xl_3553"/>
      <sheetName val="[SHOPLIST.xls]_SHOPLIST_xl_3554"/>
      <sheetName val="[SHOPLIST.xls]_SHOPLIST_xl_3555"/>
      <sheetName val="[SHOPLIST.xls]_SHOPLIST_xl_3556"/>
      <sheetName val="[SHOPLIST.xls]_SHOPLIST_xl_3557"/>
      <sheetName val="[SHOPLIST.xls]_SHOPLIST_xl_3558"/>
      <sheetName val="[SHOPLIST.xls]_SHOPLIST_xl_3559"/>
      <sheetName val="[SHOPLIST.xls]_SHOPLIST_xl_3560"/>
      <sheetName val="[SHOPLIST.xls]_SHOPLIST_xl_3561"/>
      <sheetName val="[SHOPLIST.xls]_SHOPLIST_xl_3562"/>
      <sheetName val="[SHOPLIST.xls]_SHOPLIST_xl_3563"/>
      <sheetName val="[SHOPLIST.xls]_SHOPLIST_xl_3564"/>
      <sheetName val="[SHOPLIST.xls]_SHOPLIST_xl_3565"/>
      <sheetName val="[SHOPLIST.xls]_SHOPLIST_xl_3566"/>
      <sheetName val="[SHOPLIST.xls]_SHOPLIST_xl_3567"/>
      <sheetName val="[SHOPLIST.xls]_SHOPLIST_xl_3568"/>
      <sheetName val="[SHOPLIST.xls]_SHOPLIST_xl_3569"/>
      <sheetName val="[SHOPLIST.xls]_SHOPLIST_xl_3570"/>
      <sheetName val="[SHOPLIST.xls]_SHOPLIST_xl_3571"/>
      <sheetName val="[SHOPLIST.xls]_SHOPLIST_xl_3572"/>
      <sheetName val="[SHOPLIST.xls]_SHOPLIST_xl_3573"/>
      <sheetName val="[SHOPLIST.xls]_SHOPLIST_xl_3574"/>
      <sheetName val="[SHOPLIST.xls]_SHOPLIST_xl_3575"/>
      <sheetName val="[SHOPLIST.xls]_SHOPLIST_xl_3576"/>
      <sheetName val="[SHOPLIST.xls]_SHOPLIST_xl_3577"/>
      <sheetName val="[SHOPLIST.xls]_SHOPLIST_xl_3578"/>
      <sheetName val="[SHOPLIST.xls]_SHOPLIST_xl_3579"/>
      <sheetName val="[SHOPLIST.xls]_SHOPLIST_xl_3580"/>
      <sheetName val="[SHOPLIST.xls]_SHOPLIST_xl_3581"/>
      <sheetName val="[SHOPLIST.xls]_SHOPLIST_xl_3582"/>
      <sheetName val="[SHOPLIST.xls]_SHOPLIST_xl_3583"/>
      <sheetName val="[SHOPLIST.xls]_SHOPLIST_xl_3584"/>
      <sheetName val="[SHOPLIST.xls]_SHOPLIST_xl_3585"/>
      <sheetName val="[SHOPLIST.xls]_SHOPLIST_xl_3586"/>
      <sheetName val="[SHOPLIST.xls]_SHOPLIST_xl_3587"/>
      <sheetName val="[SHOPLIST.xls]_SHOPLIST_xl_3588"/>
      <sheetName val="[SHOPLIST.xls]_SHOPLIST_xl_3589"/>
      <sheetName val="[SHOPLIST.xls]_SHOPLIST_xl_3590"/>
      <sheetName val="[SHOPLIST.xls]_SHOPLIST_xl_3591"/>
      <sheetName val="[SHOPLIST.xls]_SHOPLIST_xl_3592"/>
      <sheetName val="[SHOPLIST.xls]_SHOPLIST_xl_3593"/>
      <sheetName val="[SHOPLIST.xls]_SHOPLIST_xl_3594"/>
      <sheetName val="[SHOPLIST.xls]_SHOPLIST_xl_3595"/>
      <sheetName val="[SHOPLIST.xls]_SHOPLIST_xl_3596"/>
      <sheetName val="[SHOPLIST.xls]_SHOPLIST_xl_3597"/>
      <sheetName val="[SHOPLIST.xls]_SHOPLIST_xl_3598"/>
      <sheetName val="[SHOPLIST.xls]_SHOPLIST_xl_3599"/>
      <sheetName val="[SHOPLIST.xls]_SHOPLIST_xl_3600"/>
      <sheetName val="[SHOPLIST.xls]_SHOPLIST_xl_3601"/>
      <sheetName val="[SHOPLIST.xls]_SHOPLIST_xl_3602"/>
      <sheetName val="[SHOPLIST.xls]_SHOPLIST_xl_3603"/>
      <sheetName val="[SHOPLIST.xls]_SHOPLIST_xl_3604"/>
      <sheetName val="[SHOPLIST.xls]_SHOPLIST_xl_3605"/>
      <sheetName val="[SHOPLIST.xls]_SHOPLIST_xl_3606"/>
      <sheetName val="[SHOPLIST.xls]_SHOPLIST_xl_3607"/>
      <sheetName val="[SHOPLIST.xls]_SHOPLIST_xl_3608"/>
      <sheetName val="[SHOPLIST.xls]_SHOPLIST_xl_3609"/>
      <sheetName val="[SHOPLIST.xls]_SHOPLIST_xl_3610"/>
      <sheetName val="[SHOPLIST.xls]_SHOPLIST_xl_3611"/>
      <sheetName val="[SHOPLIST.xls]_SHOPLIST_xl_3612"/>
      <sheetName val="[SHOPLIST.xls]_SHOPLIST_xl_3613"/>
      <sheetName val="[SHOPLIST.xls]_SHOPLIST_xl_3614"/>
      <sheetName val="[SHOPLIST.xls]_SHOPLIST_xl_3615"/>
      <sheetName val="[SHOPLIST.xls]_SHOPLIST_xl_3616"/>
      <sheetName val="[SHOPLIST.xls]_SHOPLIST_xl_3617"/>
      <sheetName val="[SHOPLIST.xls]_SHOPLIST_xl_3618"/>
      <sheetName val="[SHOPLIST.xls]_SHOPLIST_xl_3619"/>
      <sheetName val="[SHOPLIST.xls]_SHOPLIST_xl_3620"/>
      <sheetName val="[SHOPLIST.xls]_SHOPLIST_xl_3621"/>
      <sheetName val="[SHOPLIST.xls]_SHOPLIST_xl_3622"/>
      <sheetName val="[SHOPLIST.xls]_SHOPLIST_xl_3623"/>
      <sheetName val="[SHOPLIST.xls]_SHOPLIST_xl_3624"/>
      <sheetName val="[SHOPLIST.xls]_SHOPLIST_xl_3625"/>
      <sheetName val="[SHOPLIST.xls]_SHOPLIST_xl_3626"/>
      <sheetName val="[SHOPLIST.xls]_SHOPLIST_xl_3627"/>
      <sheetName val="[SHOPLIST.xls]_SHOPLIST_xl_3628"/>
      <sheetName val="[SHOPLIST.xls]_SHOPLIST_xl_3629"/>
      <sheetName val="[SHOPLIST.xls]_SHOPLIST_xl_3630"/>
      <sheetName val="[SHOPLIST.xls]_SHOPLIST_xl_3631"/>
      <sheetName val="[SHOPLIST.xls]_SHOPLIST_xl_3632"/>
      <sheetName val="[SHOPLIST.xls]_SHOPLIST_xl_3633"/>
      <sheetName val="[SHOPLIST.xls]_SHOPLIST_xl_3634"/>
      <sheetName val="[SHOPLIST.xls]_SHOPLIST_xl_3635"/>
      <sheetName val="[SHOPLIST.xls]_SHOPLIST_xl_3636"/>
      <sheetName val="[SHOPLIST.xls]_SHOPLIST_xl_3637"/>
      <sheetName val="[SHOPLIST.xls]_SHOPLIST_xl_3638"/>
      <sheetName val="[SHOPLIST.xls]_SHOPLIST_xl_3639"/>
      <sheetName val="[SHOPLIST.xls]_SHOPLIST_xl_3640"/>
      <sheetName val="[SHOPLIST.xls]_SHOPLIST_xl_3641"/>
      <sheetName val="[SHOPLIST.xls]_SHOPLIST_xl_3642"/>
      <sheetName val="[SHOPLIST.xls]_SHOPLIST_xl_3643"/>
      <sheetName val="[SHOPLIST.xls]_SHOPLIST_xl_3644"/>
      <sheetName val="[SHOPLIST.xls]_SHOPLIST_xl_3645"/>
      <sheetName val="[SHOPLIST.xls]_SHOPLIST_xl_3646"/>
      <sheetName val="[SHOPLIST.xls]_SHOPLIST_xl_3647"/>
      <sheetName val="[SHOPLIST.xls]_SHOPLIST_xl_3648"/>
      <sheetName val="[SHOPLIST.xls]_SHOPLIST_xl_3649"/>
      <sheetName val="[SHOPLIST.xls]_SHOPLIST_xl_3650"/>
      <sheetName val="[SHOPLIST.xls]_SHOPLIST_xl_3651"/>
      <sheetName val="[SHOPLIST.xls]_SHOPLIST_xl_3652"/>
      <sheetName val="[SHOPLIST.xls]_SHOPLIST_xl_3653"/>
      <sheetName val="[SHOPLIST.xls]_SHOPLIST_xl_3654"/>
      <sheetName val="[SHOPLIST.xls]_SHOPLIST_xl_3655"/>
      <sheetName val="[SHOPLIST.xls]_SHOPLIST_xl_3656"/>
      <sheetName val="[SHOPLIST.xls]_SHOPLIST_xl_3657"/>
      <sheetName val="[SHOPLIST.xls]_SHOPLIST_xl_3658"/>
      <sheetName val="[SHOPLIST.xls]_SHOPLIST_xl_3659"/>
      <sheetName val="[SHOPLIST.xls]_SHOPLIST_xl_3660"/>
      <sheetName val="[SHOPLIST.xls]_SHOPLIST_xl_3661"/>
      <sheetName val="[SHOPLIST.xls]_SHOPLIST_xl_3681"/>
      <sheetName val="[SHOPLIST.xls]_SHOPLIST_xl_3662"/>
      <sheetName val="[SHOPLIST.xls]_SHOPLIST_xl_3663"/>
      <sheetName val="[SHOPLIST.xls]_SHOPLIST_xl_3664"/>
      <sheetName val="[SHOPLIST.xls]_SHOPLIST_xl_3665"/>
      <sheetName val="[SHOPLIST.xls]_SHOPLIST_xl_3666"/>
      <sheetName val="[SHOPLIST.xls]_SHOPLIST_xl_3667"/>
      <sheetName val="[SHOPLIST.xls]_SHOPLIST_xl_3668"/>
      <sheetName val="[SHOPLIST.xls]_SHOPLIST_xl_3669"/>
      <sheetName val="[SHOPLIST.xls]_SHOPLIST_xl_3670"/>
      <sheetName val="[SHOPLIST.xls]_SHOPLIST_xl_3671"/>
      <sheetName val="[SHOPLIST.xls]_SHOPLIST_xl_3672"/>
      <sheetName val="[SHOPLIST.xls]_SHOPLIST_xl_3673"/>
      <sheetName val="[SHOPLIST.xls]_SHOPLIST_xl_3674"/>
      <sheetName val="[SHOPLIST.xls]_SHOPLIST_xl_3675"/>
      <sheetName val="[SHOPLIST.xls]_SHOPLIST_xl_3676"/>
      <sheetName val="[SHOPLIST.xls]_SHOPLIST_xl_3677"/>
      <sheetName val="[SHOPLIST.xls]_SHOPLIST_xl_3678"/>
      <sheetName val="[SHOPLIST.xls]_SHOPLIST_xl_3679"/>
      <sheetName val="[SHOPLIST.xls]_SHOPLIST_xl_3680"/>
      <sheetName val="[SHOPLIST.xls]_SHOPLIST_xl_3682"/>
      <sheetName val="[SHOPLIST.xls]_SHOPLIST_xl_3683"/>
      <sheetName val="[SHOPLIST.xls]_SHOPLIST_xl_3684"/>
      <sheetName val="[SHOPLIST.xls]_SHOPLIST_xl_3685"/>
      <sheetName val="[SHOPLIST.xls]_SHOPLIST_xl_3686"/>
      <sheetName val="[SHOPLIST.xls]_SHOPLIST_xl_3687"/>
      <sheetName val="[SHOPLIST.xls]_SHOPLIST_xl_3688"/>
      <sheetName val="[SHOPLIST.xls]_SHOPLIST_xl_3689"/>
      <sheetName val="[SHOPLIST.xls]_SHOPLIST_xl_3690"/>
      <sheetName val="[SHOPLIST.xls]_SHOPLIST_xl_3691"/>
      <sheetName val="[SHOPLIST.xls]_SHOPLIST_xl_3692"/>
      <sheetName val="[SHOPLIST.xls]_SHOPLIST_xl_3693"/>
      <sheetName val="[SHOPLIST.xls]_SHOPLIST_xl_3694"/>
      <sheetName val="[SHOPLIST.xls]_SHOPLIST_xl_3695"/>
      <sheetName val="[SHOPLIST.xls]_SHOPLIST_xl_3696"/>
      <sheetName val="[SHOPLIST.xls]_SHOPLIST_xl_3697"/>
      <sheetName val="[SHOPLIST.xls]_SHOPLIST_xl_3698"/>
      <sheetName val="[SHOPLIST.xls]_SHOPLIST_xl_3699"/>
      <sheetName val="[SHOPLIST.xls]_SHOPLIST_xl_3700"/>
      <sheetName val="[SHOPLIST.xls]_SHOPLIST_xl_3701"/>
      <sheetName val="[SHOPLIST.xls]_SHOPLIST_xl_3702"/>
      <sheetName val="[SHOPLIST.xls]_SHOPLIST_xl_3703"/>
      <sheetName val="[SHOPLIST.xls]_SHOPLIST_xl_3704"/>
      <sheetName val="[SHOPLIST.xls]_SHOPLIST_xl_3705"/>
      <sheetName val="[SHOPLIST.xls]_SHOPLIST_xl_3706"/>
      <sheetName val="[SHOPLIST.xls]_SHOPLIST_xl_3707"/>
      <sheetName val="[SHOPLIST.xls]_SHOPLIST_xl_3708"/>
      <sheetName val="[SHOPLIST.xls]_SHOPLIST_xl_3709"/>
      <sheetName val="[SHOPLIST.xls]_SHOPLIST_xl_3710"/>
      <sheetName val="[SHOPLIST.xls]_SHOPLIST_xl_3711"/>
      <sheetName val="[SHOPLIST.xls]_SHOPLIST_xl_3712"/>
      <sheetName val="[SHOPLIST.xls]_SHOPLIST_xl_3713"/>
      <sheetName val="[SHOPLIST.xls]_SHOPLIST_xl_3714"/>
      <sheetName val="[SHOPLIST.xls]_SHOPLIST_xl_3715"/>
      <sheetName val="[SHOPLIST.xls]_SHOPLIST_xl_3716"/>
      <sheetName val="[SHOPLIST.xls]_SHOPLIST_xl_3717"/>
      <sheetName val="[SHOPLIST.xls]_SHOPLIST_xl_3718"/>
      <sheetName val="[SHOPLIST.xls]_SHOPLIST_xl_3719"/>
      <sheetName val="[SHOPLIST.xls]_SHOPLIST_xl_3720"/>
      <sheetName val="[SHOPLIST.xls]_SHOPLIST_xl_3721"/>
      <sheetName val="[SHOPLIST.xls]_SHOPLIST_xl_3722"/>
      <sheetName val="[SHOPLIST.xls]_SHOPLIST_xl_3723"/>
      <sheetName val="[SHOPLIST.xls]_SHOPLIST_xl_3724"/>
      <sheetName val="[SHOPLIST.xls]_SHOPLIST_xl_3725"/>
      <sheetName val="[SHOPLIST.xls]_SHOPLIST_xl_3726"/>
      <sheetName val="[SHOPLIST.xls]_SHOPLIST_xl_3727"/>
      <sheetName val="[SHOPLIST.xls]_SHOPLIST_xl_3728"/>
      <sheetName val="[SHOPLIST.xls]_SHOPLIST_xl_3729"/>
      <sheetName val="[SHOPLIST.xls]_SHOPLIST_xl_3730"/>
      <sheetName val="[SHOPLIST.xls]_SHOPLIST_xl_3731"/>
      <sheetName val="[SHOPLIST.xls]_SHOPLIST_xl_3732"/>
      <sheetName val="[SHOPLIST.xls]_SHOPLIST_xl_3733"/>
      <sheetName val="[SHOPLIST.xls]_SHOPLIST_xl_3734"/>
      <sheetName val="[SHOPLIST.xls]_SHOPLIST_xl_3735"/>
      <sheetName val="[SHOPLIST.xls]_SHOPLIST_xl_3736"/>
      <sheetName val="[SHOPLIST.xls]_SHOPLIST_xl_3737"/>
      <sheetName val="[SHOPLIST.xls]_SHOPLIST_xl_3738"/>
      <sheetName val="[SHOPLIST.xls]_SHOPLIST_xl_3739"/>
      <sheetName val="[SHOPLIST.xls]_SHOPLIST_xl_3740"/>
      <sheetName val="[SHOPLIST.xls]_SHOPLIST_xl_3741"/>
      <sheetName val="[SHOPLIST.xls]_SHOPLIST_xl_3742"/>
      <sheetName val="[SHOPLIST.xls]_SHOPLIST_xl_3743"/>
      <sheetName val="[SHOPLIST.xls]_SHOPLIST_xl_3744"/>
      <sheetName val="[SHOPLIST.xls]_SHOPLIST_xl_3745"/>
      <sheetName val="[SHOPLIST.xls]_SHOPLIST_xl_3746"/>
      <sheetName val="[SHOPLIST.xls]_SHOPLIST_xl_3747"/>
      <sheetName val="[SHOPLIST.xls]_SHOPLIST_xl_3748"/>
      <sheetName val="[SHOPLIST.xls]_SHOPLIST_xl_3749"/>
      <sheetName val="[SHOPLIST.xls]_SHOPLIST_xl_3750"/>
      <sheetName val="[SHOPLIST.xls]_SHOPLIST_xl_3751"/>
      <sheetName val="[SHOPLIST.xls]_SHOPLIST_xl_3752"/>
      <sheetName val="[SHOPLIST.xls]_SHOPLIST_xl_3753"/>
      <sheetName val="[SHOPLIST.xls]_SHOPLIST_xl_3754"/>
      <sheetName val="[SHOPLIST.xls]_SHOPLIST_xl_3755"/>
      <sheetName val="[SHOPLIST.xls]_SHOPLIST_xl_3756"/>
      <sheetName val="[SHOPLIST.xls]_SHOPLIST_xl_3757"/>
      <sheetName val="[SHOPLIST.xls]_SHOPLIST_xl_3758"/>
      <sheetName val="[SHOPLIST.xls]_SHOPLIST_xl_3759"/>
      <sheetName val="[SHOPLIST.xls]_SHOPLIST_xl_3760"/>
      <sheetName val="[SHOPLIST.xls]_SHOPLIST_xl_3761"/>
      <sheetName val="[SHOPLIST.xls]_SHOPLIST_xl_3762"/>
      <sheetName val="[SHOPLIST.xls]_SHOPLIST_xl_3763"/>
      <sheetName val="[SHOPLIST.xls]_SHOPLIST_xl_3764"/>
      <sheetName val="[SHOPLIST.xls]_SHOPLIST_xl_3765"/>
      <sheetName val="[SHOPLIST.xls]_SHOPLIST_xl_3766"/>
      <sheetName val="[SHOPLIST.xls]_SHOPLIST_xl_3767"/>
      <sheetName val="[SHOPLIST.xls]_SHOPLIST_xl_3768"/>
      <sheetName val="[SHOPLIST.xls]_SHOPLIST_xl_3769"/>
      <sheetName val="[SHOPLIST.xls]_SHOPLIST_xl_3770"/>
      <sheetName val="[SHOPLIST.xls]_SHOPLIST_xl_3771"/>
      <sheetName val="[SHOPLIST.xls]_SHOPLIST_xl_3772"/>
      <sheetName val="[SHOPLIST.xls]_SHOPLIST_xl_3773"/>
      <sheetName val="[SHOPLIST.xls]_SHOPLIST_xl_3774"/>
      <sheetName val="[SHOPLIST.xls]_SHOPLIST_xl_3775"/>
      <sheetName val="[SHOPLIST.xls]_SHOPLIST_xl_3776"/>
      <sheetName val="[SHOPLIST.xls]_SHOPLIST_xl_3777"/>
      <sheetName val="[SHOPLIST.xls]_SHOPLIST_xl_3778"/>
      <sheetName val="[SHOPLIST.xls]_SHOPLIST_xl_3779"/>
      <sheetName val="[SHOPLIST.xls]_SHOPLIST_xl_3780"/>
      <sheetName val="[SHOPLIST.xls]_SHOPLIST_xl_3781"/>
      <sheetName val="[SHOPLIST.xls]_SHOPLIST_xl_3782"/>
      <sheetName val="[SHOPLIST.xls]_SHOPLIST_xl_3783"/>
      <sheetName val="[SHOPLIST.xls]_SHOPLIST_xl_3784"/>
      <sheetName val="[SHOPLIST.xls]_SHOPLIST_xl_3785"/>
      <sheetName val="[SHOPLIST.xls]_SHOPLIST_xl_3786"/>
      <sheetName val="[SHOPLIST.xls]_SHOPLIST_xl_3787"/>
      <sheetName val="[SHOPLIST.xls]_SHOPLIST_xl_3788"/>
      <sheetName val="[SHOPLIST.xls]_SHOPLIST_xl_3789"/>
      <sheetName val="[SHOPLIST.xls]_SHOPLIST_xl_3790"/>
      <sheetName val="[SHOPLIST.xls]_SHOPLIST_xl_3791"/>
      <sheetName val="[SHOPLIST.xls]_SHOPLIST_xl_3792"/>
      <sheetName val="[SHOPLIST.xls]_SHOPLIST_xl_3793"/>
      <sheetName val="[SHOPLIST.xls]_SHOPLIST_xl_3794"/>
      <sheetName val="[SHOPLIST.xls]_SHOPLIST_xl_4185"/>
      <sheetName val="[SHOPLIST.xls]_SHOPLIST_xl_4186"/>
      <sheetName val="[SHOPLIST.xls]_SHOPLIST_xl_4187"/>
      <sheetName val="[SHOPLIST.xls]_SHOPLIST_xl_4188"/>
      <sheetName val="[SHOPLIST.xls]_SHOPLIST_xl_4189"/>
      <sheetName val="[SHOPLIST.xls]_SHOPLIST_xl_4190"/>
      <sheetName val="[SHOPLIST.xls]_SHOPLIST_xl_4191"/>
      <sheetName val="[SHOPLIST.xls]_SHOPLIST_xl_4192"/>
      <sheetName val="[SHOPLIST.xls]_SHOPLIST_xl_4193"/>
      <sheetName val="[SHOPLIST.xls]_SHOPLIST_xl_4194"/>
      <sheetName val="[SHOPLIST.xls]_SHOPLIST_xl_4195"/>
      <sheetName val="[SHOPLIST.xls]_SHOPLIST_xl_4196"/>
      <sheetName val="[SHOPLIST.xls]_SHOPLIST_xl_4197"/>
      <sheetName val="[SHOPLIST.xls]_SHOPLIST_xl_4198"/>
      <sheetName val="[SHOPLIST.xls]_SHOPLIST_xl_4199"/>
      <sheetName val="[SHOPLIST.xls]_SHOPLIST_xl_4200"/>
      <sheetName val="[SHOPLIST.xls]70___0_s__i____56"/>
      <sheetName val="[SHOPLIST.xls]_VW__VU________32"/>
      <sheetName val="[SHOPLIST.xls]_VW__VU________33"/>
      <sheetName val="[SHOPLIST.xls]70_x005f_x0000___0_x_18"/>
      <sheetName val="[SHOPLIST.xls]70___0_s__i____57"/>
      <sheetName val="[SHOPLIST.xls]70___0_s__i____58"/>
      <sheetName val="[SHOPLIST.xls]_SHOPLIST_xl_4201"/>
      <sheetName val="[SHOPLIST.xls]_SHOPLIST_xl_4202"/>
      <sheetName val="[SHOPLIST.xls]_SHOPLIST_xl_4203"/>
      <sheetName val="[SHOPLIST.xls]_SHOPLIST_xl_4204"/>
      <sheetName val="[SHOPLIST.xls]_SHOPLIST_xl_4205"/>
      <sheetName val="[SHOPLIST.xls]_SHOPLIST_xl_4206"/>
      <sheetName val="[SHOPLIST.xls]_SHOPLIST_xl_4207"/>
      <sheetName val="[SHOPLIST.xls]_SHOPLIST_xl_4208"/>
      <sheetName val="[SHOPLIST.xls]_SHOPLIST_xl_4209"/>
      <sheetName val="[SHOPLIST.xls]_SHOPLIST_xl_4210"/>
      <sheetName val="[SHOPLIST.xls]_SHOPLIST_xl_4211"/>
      <sheetName val="[SHOPLIST.xls]_SHOPLIST_xl_4212"/>
      <sheetName val="[SHOPLIST.xls]_SHOPLIST_xl_4213"/>
      <sheetName val="[SHOPLIST.xls]_SHOPLIST_xl_4214"/>
      <sheetName val="[SHOPLIST.xls]_SHOPLIST_xl_4215"/>
      <sheetName val="[SHOPLIST.xls]_SHOPLIST_xl_4216"/>
      <sheetName val="[SHOPLIST.xls]_SHOPLIST_xl_4217"/>
      <sheetName val="[SHOPLIST.xls]_SHOPLIST_xl_4218"/>
      <sheetName val="[SHOPLIST.xls]_SHOPLIST_xl_4219"/>
      <sheetName val="[SHOPLIST.xls]_SHOPLIST_xl_4220"/>
      <sheetName val="[SHOPLIST.xls]_SHOPLIST_xl_4221"/>
      <sheetName val="[SHOPLIST.xls]_SHOPLIST_xl_4222"/>
      <sheetName val="[SHOPLIST.xls]_SHOPLIST_xl_4223"/>
      <sheetName val="[SHOPLIST.xls]_SHOPLIST_xl_4224"/>
      <sheetName val="[SHOPLIST.xls]_SHOPLIST_xl_4225"/>
      <sheetName val="[SHOPLIST.xls]_SHOPLIST_xl_4226"/>
      <sheetName val="[SHOPLIST.xls]_SHOPLIST_xl_4227"/>
      <sheetName val="[SHOPLIST.xls]_SHOPLIST_xl_4228"/>
      <sheetName val="[SHOPLIST.xls]_SHOPLIST_xl_4229"/>
      <sheetName val="[SHOPLIST.xls]_SHOPLIST_xl_4230"/>
      <sheetName val="[SHOPLIST.xls]_SHOPLIST_xl_4231"/>
      <sheetName val="[SHOPLIST.xls]_SHOPLIST_xl_4232"/>
      <sheetName val="[SHOPLIST.xls]_SHOPLIST_xl_4233"/>
      <sheetName val="[SHOPLIST.xls]_SHOPLIST_xl_4234"/>
      <sheetName val="[SHOPLIST.xls]_SHOPLIST_xl_4235"/>
      <sheetName val="[SHOPLIST.xls]_SHOPLIST_xl_4236"/>
      <sheetName val="[SHOPLIST.xls]_SHOPLIST_xl_4237"/>
      <sheetName val="[SHOPLIST.xls]_SHOPLIST_xl_4238"/>
      <sheetName val="[SHOPLIST.xls]_SHOPLIST_xl_4239"/>
      <sheetName val="[SHOPLIST.xls]_SHOPLIST_xl_4240"/>
      <sheetName val="[SHOPLIST.xls]_SHOPLIST_xl_4241"/>
      <sheetName val="[SHOPLIST.xls]_SHOPLIST_xl_4242"/>
      <sheetName val="[SHOPLIST.xls]_SHOPLIST_xl_4243"/>
      <sheetName val="[SHOPLIST.xls]_SHOPLIST_xl_4244"/>
      <sheetName val="[SHOPLIST.xls]_SHOPLIST_xl_4245"/>
      <sheetName val="[SHOPLIST.xls]_SHOPLIST_xl_4246"/>
      <sheetName val="[SHOPLIST.xls]_SHOPLIST_xl_4247"/>
      <sheetName val="[SHOPLIST.xls]_SHOPLIST_xl_4248"/>
      <sheetName val="[SHOPLIST.xls]_SHOPLIST_xl_4249"/>
      <sheetName val="[SHOPLIST.xls]_SHOPLIST_xl_4250"/>
      <sheetName val="[SHOPLIST.xls]_SHOPLIST_xl_4251"/>
      <sheetName val="[SHOPLIST.xls]_SHOPLIST_xl_4252"/>
      <sheetName val="[SHOPLIST.xls]_SHOPLIST_xl_4253"/>
      <sheetName val="[SHOPLIST.xls]_SHOPLIST_xl_4254"/>
      <sheetName val="[SHOPLIST.xls]_SHOPLIST_xl_4255"/>
      <sheetName val="[SHOPLIST.xls]_SHOPLIST_xl_4256"/>
      <sheetName val="[SHOPLIST.xls]_SHOPLIST_xl_4257"/>
      <sheetName val="[SHOPLIST.xls]_SHOPLIST_xl_4258"/>
      <sheetName val="[SHOPLIST.xls]_SHOPLIST_xl_4259"/>
      <sheetName val="[SHOPLIST.xls]_SHOPLIST_xl_4260"/>
      <sheetName val="[SHOPLIST.xls]_SHOPLIST_xl_4261"/>
      <sheetName val="[SHOPLIST.xls]_SHOPLIST_xl_4262"/>
      <sheetName val="[SHOPLIST.xls]_SHOPLIST_xl_4263"/>
      <sheetName val="[SHOPLIST.xls]_SHOPLIST_xl_4264"/>
      <sheetName val="[SHOPLIST.xls]_SHOPLIST_xl_4265"/>
      <sheetName val="[SHOPLIST.xls]_SHOPLIST_xl_4266"/>
      <sheetName val="[SHOPLIST.xls]_SHOPLIST_xl_4267"/>
      <sheetName val="[SHOPLIST.xls]_SHOPLIST_xl_4268"/>
      <sheetName val="[SHOPLIST.xls]_SHOPLIST_xl_4269"/>
      <sheetName val="[SHOPLIST.xls]_SHOPLIST_xl_4270"/>
      <sheetName val="[SHOPLIST.xls]_SHOPLIST_xl_4271"/>
      <sheetName val="[SHOPLIST.xls]_SHOPLIST_xl_4272"/>
      <sheetName val="[SHOPLIST.xls]_SHOPLIST_xl_4273"/>
      <sheetName val="[SHOPLIST.xls]_SHOPLIST_xl_4274"/>
      <sheetName val="[SHOPLIST.xls]_SHOPLIST_xl_4275"/>
      <sheetName val="[SHOPLIST.xls]_SHOPLIST_xl_4276"/>
      <sheetName val="[SHOPLIST.xls]_SHOPLIST_xl_4277"/>
      <sheetName val="[SHOPLIST.xls]_SHOPLIST_xl_4278"/>
      <sheetName val="[SHOPLIST.xls]_SHOPLIST_xl_4279"/>
      <sheetName val="[SHOPLIST.xls]_SHOPLIST_xl_4280"/>
      <sheetName val="[SHOPLIST.xls]_SHOPLIST_xl_4281"/>
      <sheetName val="[SHOPLIST.xls]_SHOPLIST_xl_4282"/>
      <sheetName val="[SHOPLIST.xls]_SHOPLIST_xl_4283"/>
      <sheetName val="[SHOPLIST.xls]_SHOPLIST_xl_4284"/>
      <sheetName val="[SHOPLIST.xls]_SHOPLIST_xl_4285"/>
      <sheetName val="[SHOPLIST.xls]_SHOPLIST_xl_4286"/>
      <sheetName val="[SHOPLIST.xls]_SHOPLIST_xl_4287"/>
      <sheetName val="[SHOPLIST.xls]_SHOPLIST_xl_4288"/>
      <sheetName val="[SHOPLIST.xls]_SHOPLIST_xl_4289"/>
      <sheetName val="[SHOPLIST.xls]_SHOPLIST_xl_4290"/>
      <sheetName val="[SHOPLIST.xls]_SHOPLIST_xl_4291"/>
      <sheetName val="[SHOPLIST.xls]_SHOPLIST_xl_4292"/>
      <sheetName val="[SHOPLIST.xls]_SHOPLIST_xl_4293"/>
      <sheetName val="[SHOPLIST.xls]_SHOPLIST_xl_4294"/>
      <sheetName val="[SHOPLIST.xls]_SHOPLIST_xl_4295"/>
      <sheetName val="[SHOPLIST.xls]_SHOPLIST_xl_4296"/>
      <sheetName val="[SHOPLIST.xls]_SHOPLIST_xl_4297"/>
      <sheetName val="[SHOPLIST.xls]_SHOPLIST_xl_4298"/>
      <sheetName val="[SHOPLIST.xls]_SHOPLIST_xl_4299"/>
      <sheetName val="[SHOPLIST.xls]_SHOPLIST_xl_4300"/>
      <sheetName val="[SHOPLIST.xls]_SHOPLIST_xl_4301"/>
      <sheetName val="[SHOPLIST.xls]_SHOPLIST_xl_4302"/>
      <sheetName val="[SHOPLIST.xls]_SHOPLIST_xl_4303"/>
      <sheetName val="[SHOPLIST.xls]_SHOPLIST_xl_4304"/>
      <sheetName val="[SHOPLIST.xls]_SHOPLIST_xl_4305"/>
      <sheetName val="[SHOPLIST.xls]_SHOPLIST_xl_4306"/>
      <sheetName val="[SHOPLIST.xls]_SHOPLIST_xl_4307"/>
      <sheetName val="[SHOPLIST.xls]_SHOPLIST_xl_4308"/>
      <sheetName val="[SHOPLIST.xls]_SHOPLIST_xl_4309"/>
      <sheetName val="[SHOPLIST.xls]_SHOPLIST_xl_4310"/>
      <sheetName val="[SHOPLIST.xls]_SHOPLIST_xl_4311"/>
      <sheetName val="[SHOPLIST.xls]_SHOPLIST_xl_4312"/>
      <sheetName val="[SHOPLIST.xls]_SHOPLIST_xl_4313"/>
      <sheetName val="[SHOPLIST.xls]_SHOPLIST_xl_4314"/>
      <sheetName val="[SHOPLIST.xls]_SHOPLIST_xl_4315"/>
      <sheetName val="[SHOPLIST.xls]_SHOPLIST_xl_4316"/>
      <sheetName val="[SHOPLIST.xls]_SHOPLIST_xl_4317"/>
      <sheetName val="[SHOPLIST.xls]_SHOPLIST_xl_4318"/>
      <sheetName val="[SHOPLIST.xls]_SHOPLIST_xl_4319"/>
      <sheetName val="[SHOPLIST.xls]_SHOPLIST_xl_4320"/>
      <sheetName val="[SHOPLIST.xls]_SHOPLIST_xl_4321"/>
      <sheetName val="[SHOPLIST.xls]_SHOPLIST_xl_4322"/>
      <sheetName val="[SHOPLIST.xls]_SHOPLIST_xl_4323"/>
      <sheetName val="[SHOPLIST.xls]_SHOPLIST_xl_4324"/>
      <sheetName val="[SHOPLIST.xls]_SHOPLIST_xl_4325"/>
      <sheetName val="[SHOPLIST.xls]_SHOPLIST_xl_4326"/>
      <sheetName val="[SHOPLIST.xls]_SHOPLIST_xl_4327"/>
      <sheetName val="[SHOPLIST.xls]70_x005f_x005f_x005f_x0000_16"/>
      <sheetName val="[SHOPLIST.xls]_SHOPLIST_xl_4328"/>
      <sheetName val="[SHOPLIST.xls]_SHOPLIST_xl_4329"/>
      <sheetName val="[SHOPLIST.xls]_SHOPLIST_xl_4330"/>
      <sheetName val="[SHOPLIST.xls]_SHOPLIST_xl_4331"/>
      <sheetName val="[SHOPLIST.xls]_SHOPLIST_xl_4332"/>
      <sheetName val="[SHOPLIST.xls]_SHOPLIST_xl_4333"/>
      <sheetName val="[SHOPLIST.xls]70___0_s__i____59"/>
      <sheetName val="[SHOPLIST.xls]_SHOPLIST_xl_4334"/>
      <sheetName val="[SHOPLIST.xls]_SHOPLIST_xl_4335"/>
      <sheetName val="[SHOPLIST.xls]_SHOPLIST_xl_4336"/>
      <sheetName val="[SHOPLIST.xls]_SHOPLIST_xl_4337"/>
      <sheetName val="[SHOPLIST.xls]_SHOPLIST_xl_4338"/>
      <sheetName val="[SHOPLIST.xls]_SHOPLIST_xl_4339"/>
      <sheetName val="[SHOPLIST.xls]_SHOPLIST_xl_4340"/>
      <sheetName val="[SHOPLIST.xls]_SHOPLIST_xl_4341"/>
      <sheetName val="[SHOPLIST.xls]_SHOPLIST_xl_4342"/>
      <sheetName val="[SHOPLIST.xls]_SHOPLIST_xl_4343"/>
      <sheetName val="[SHOPLIST.xls]_SHOPLIST_xl_4344"/>
      <sheetName val="[SHOPLIST.xls]_SHOPLIST_xl_4345"/>
      <sheetName val="[SHOPLIST.xls]_SHOPLIST_xl_4346"/>
      <sheetName val="[SHOPLIST.xls]_SHOPLIST_xl_4347"/>
      <sheetName val="[SHOPLIST.xls]_SHOPLIST_xl_4348"/>
      <sheetName val="[SHOPLIST.xls]_SHOPLIST_xl_4349"/>
      <sheetName val="[SHOPLIST.xls]_SHOPLIST_xl_4350"/>
      <sheetName val="[SHOPLIST.xls]_SHOPLIST_xl_4351"/>
      <sheetName val="[SHOPLIST.xls]_SHOPLIST_xl_4352"/>
      <sheetName val="[SHOPLIST.xls]_SHOPLIST_xl_4353"/>
      <sheetName val="[SHOPLIST.xls]_SHOPLIST_xl_4354"/>
      <sheetName val="[SHOPLIST.xls]_SHOPLIST_xl_4355"/>
      <sheetName val="[SHOPLIST.xls]_SHOPLIST_xl_4356"/>
      <sheetName val="[SHOPLIST.xls]_SHOPLIST_xl_4357"/>
      <sheetName val="[SHOPLIST.xls]_SHOPLIST_xl_4358"/>
      <sheetName val="[SHOPLIST.xls]_SHOPLIST_xl_4359"/>
      <sheetName val="[SHOPLIST.xls]_SHOPLIST_xl_4360"/>
      <sheetName val="[SHOPLIST.xls]_SHOPLIST_xl_4361"/>
      <sheetName val="[SHOPLIST.xls]_SHOPLIST_xl_4362"/>
      <sheetName val="[SHOPLIST.xls]_SHOPLIST_xl_4363"/>
      <sheetName val="[SHOPLIST.xls]_SHOPLIST_xl_4364"/>
      <sheetName val="[SHOPLIST.xls]_SHOPLIST_xl_4365"/>
      <sheetName val="[SHOPLIST.xls]_SHOPLIST_xl_4366"/>
      <sheetName val="[SHOPLIST.xls]_SHOPLIST_xl_4367"/>
      <sheetName val="[SHOPLIST.xls]_SHOPLIST_xl_4368"/>
      <sheetName val="[SHOPLIST.xls]_SHOPLIST_xl_4369"/>
      <sheetName val="[SHOPLIST.xls]_SHOPLIST_xl_4370"/>
      <sheetName val="[SHOPLIST.xls]_SHOPLIST_xl_4371"/>
      <sheetName val="[SHOPLIST.xls]_SHOPLIST_xl_4372"/>
      <sheetName val="[SHOPLIST.xls]_SHOPLIST_xl_4373"/>
      <sheetName val="[SHOPLIST.xls]_SHOPLIST_xl_4374"/>
      <sheetName val="[SHOPLIST.xls]_SHOPLIST_xl_4375"/>
      <sheetName val="[SHOPLIST.xls]_SHOPLIST_xl_4376"/>
      <sheetName val="[SHOPLIST.xls]_SHOPLIST_xl_4377"/>
      <sheetName val="[SHOPLIST.xls]_SHOPLIST_xl_4378"/>
      <sheetName val="[SHOPLIST.xls]_SHOPLIST_xl_4379"/>
      <sheetName val="[SHOPLIST.xls]_SHOPLIST_xl_4380"/>
      <sheetName val="[SHOPLIST.xls]_SHOPLIST_xl_4381"/>
      <sheetName val="[SHOPLIST.xls]_SHOPLIST_xl_4382"/>
      <sheetName val="[SHOPLIST.xls]_SHOPLIST_xl_4383"/>
      <sheetName val="[SHOPLIST.xls]_SHOPLIST_xl_4384"/>
      <sheetName val="[SHOPLIST.xls]_SHOPLIST_xl_4385"/>
      <sheetName val="[SHOPLIST.xls]_SHOPLIST_xl_4386"/>
      <sheetName val="[SHOPLIST.xls]_SHOPLIST_xl_4387"/>
      <sheetName val="[SHOPLIST.xls]_SHOPLIST_xl_4388"/>
      <sheetName val="[SHOPLIST.xls]_SHOPLIST_xl_4389"/>
      <sheetName val="[SHOPLIST.xls]_SHOPLIST_xl_4390"/>
      <sheetName val="[SHOPLIST.xls]_SHOPLIST_xl_4391"/>
      <sheetName val="[SHOPLIST.xls]_SHOPLIST_xl_4392"/>
      <sheetName val="[SHOPLIST.xls]_SHOPLIST_xl_4393"/>
      <sheetName val="[SHOPLIST.xls]_SHOPLIST_xl_4394"/>
      <sheetName val="[SHOPLIST.xls]_SHOPLIST_xl_4395"/>
      <sheetName val="[SHOPLIST.xls]_SHOPLIST_xl_4396"/>
      <sheetName val="[SHOPLIST.xls]_SHOPLIST_xl_4397"/>
      <sheetName val="[SHOPLIST.xls]_SHOPLIST_xl_4398"/>
      <sheetName val="[SHOPLIST.xls]_SHOPLIST_xl_4399"/>
      <sheetName val="[SHOPLIST.xls]_SHOPLIST_xl_4400"/>
      <sheetName val="[SHOPLIST.xls]_SHOPLIST_xl_4401"/>
      <sheetName val="[SHOPLIST.xls]_SHOPLIST_xl_4402"/>
      <sheetName val="[SHOPLIST.xls]_SHOPLIST_xl_4403"/>
      <sheetName val="[SHOPLIST.xls]_SHOPLIST_xl_4404"/>
      <sheetName val="[SHOPLIST.xls]_SHOPLIST_xl_4405"/>
      <sheetName val="[SHOPLIST.xls]_SHOPLIST_xl_4406"/>
      <sheetName val="[SHOPLIST.xls]_SHOPLIST_xl_4407"/>
      <sheetName val="[SHOPLIST.xls]_SHOPLIST_xl_4408"/>
      <sheetName val="[SHOPLIST.xls]_SHOPLIST_xl_4409"/>
      <sheetName val="[SHOPLIST.xls]_SHOPLIST_xl_4410"/>
      <sheetName val="[SHOPLIST.xls]_SHOPLIST_xl_4411"/>
      <sheetName val="[SHOPLIST.xls]_SHOPLIST_xl_4412"/>
      <sheetName val="[SHOPLIST.xls]_SHOPLIST_xl_4413"/>
      <sheetName val="[SHOPLIST.xls]_SHOPLIST_xl_4414"/>
      <sheetName val="[SHOPLIST.xls]_SHOPLIST_xl_4415"/>
      <sheetName val="[SHOPLIST.xls]_SHOPLIST_xl_4416"/>
      <sheetName val="[SHOPLIST.xls]_SHOPLIST_xl_4417"/>
      <sheetName val="[SHOPLIST.xls]_SHOPLIST_xl_4418"/>
      <sheetName val="[SHOPLIST.xls]_SHOPLIST_xl_4419"/>
      <sheetName val="[SHOPLIST.xls]_SHOPLIST_xl_4420"/>
      <sheetName val="[SHOPLIST.xls]_SHOPLIST_xl_4421"/>
      <sheetName val="[SHOPLIST.xls]_SHOPLIST_xl_4422"/>
      <sheetName val="[SHOPLIST.xls]_SHOPLIST_xl_4423"/>
      <sheetName val="[SHOPLIST.xls]_SHOPLIST_xl_4424"/>
      <sheetName val="[SHOPLIST.xls]_SHOPLIST_xl_4425"/>
      <sheetName val="[SHOPLIST.xls]_SHOPLIST_xl_4426"/>
      <sheetName val="[SHOPLIST.xls]_SHOPLIST_xl_4427"/>
      <sheetName val="[SHOPLIST.xls]_SHOPLIST_xl_4428"/>
      <sheetName val="[SHOPLIST.xls]_SHOPLIST_xl_4429"/>
      <sheetName val="[SHOPLIST.xls]_SHOPLIST_xl_4430"/>
      <sheetName val="[SHOPLIST.xls]_SHOPLIST_xl_4431"/>
      <sheetName val="[SHOPLIST.xls]_SHOPLIST_xl_4432"/>
      <sheetName val="[SHOPLIST.xls]_SHOPLIST_xl_4433"/>
      <sheetName val="[SHOPLIST.xls]_SHOPLIST_xl_4434"/>
      <sheetName val="[SHOPLIST.xls]_SHOPLIST_xl_4435"/>
      <sheetName val="[SHOPLIST.xls]_SHOPLIST_xl_4436"/>
      <sheetName val="[SHOPLIST.xls]_SHOPLIST_xl_4437"/>
      <sheetName val="[SHOPLIST.xls]_SHOPLIST_xl_4438"/>
      <sheetName val="[SHOPLIST.xls]_SHOPLIST_xl_4439"/>
      <sheetName val="[SHOPLIST.xls]_SHOPLIST_xl_4440"/>
      <sheetName val="[SHOPLIST.xls]_SHOPLIST_xl_4441"/>
      <sheetName val="[SHOPLIST.xls]_SHOPLIST_xl_4442"/>
      <sheetName val="[SHOPLIST.xls]_SHOPLIST_xl_4443"/>
      <sheetName val="[SHOPLIST.xls]_SHOPLIST_xl_4444"/>
      <sheetName val="[SHOPLIST.xls]_SHOPLIST_xl_4445"/>
      <sheetName val="[SHOPLIST.xls]_SHOPLIST_xl_4446"/>
      <sheetName val="[SHOPLIST.xls]_SHOPLIST_xl_4447"/>
      <sheetName val="[SHOPLIST.xls]_SHOPLIST_xl_4448"/>
      <sheetName val="[SHOPLIST.xls]_SHOPLIST_xl_4449"/>
      <sheetName val="[SHOPLIST.xls]_SHOPLIST_xl_4450"/>
      <sheetName val="[SHOPLIST.xls]_SHOPLIST_xl_4451"/>
      <sheetName val="[SHOPLIST.xls]_SHOPLIST_xl_4452"/>
      <sheetName val="[SHOPLIST.xls]_SHOPLIST_xl_4453"/>
      <sheetName val="[SHOPLIST.xls]_SHOPLIST_xl_4454"/>
      <sheetName val="[SHOPLIST.xls]_SHOPLIST_xl_4455"/>
      <sheetName val="[SHOPLIST.xls]_SHOPLIST_xl_4456"/>
      <sheetName val="[SHOPLIST.xls]_SHOPLIST_xl_4457"/>
      <sheetName val="[SHOPLIST.xls]_SHOPLIST_xl_4458"/>
      <sheetName val="[SHOPLIST.xls]_SHOPLIST_xl_4459"/>
      <sheetName val="[SHOPLIST.xls]_SHOPLIST_xl_4460"/>
      <sheetName val="[SHOPLIST.xls]_SHOPLIST_xl_4461"/>
      <sheetName val="[SHOPLIST.xls]_SHOPLIST_xl_4462"/>
      <sheetName val="[SHOPLIST.xls]_SHOPLIST_xl_4463"/>
      <sheetName val="[SHOPLIST.xls]_SHOPLIST_xl_4464"/>
      <sheetName val="[SHOPLIST.xls]_SHOPLIST_xl_4465"/>
      <sheetName val="[SHOPLIST.xls]_SHOPLIST_xl_4466"/>
      <sheetName val="[SHOPLIST.xls]_SHOPLIST_xl_4467"/>
      <sheetName val="[SHOPLIST.xls]_SHOPLIST_xl_4468"/>
      <sheetName val="[SHOPLIST.xls]_SHOPLIST_xl_4469"/>
      <sheetName val="[SHOPLIST.xls]_SHOPLIST_xl_4470"/>
      <sheetName val="[SHOPLIST.xls]_SHOPLIST_xl_4471"/>
      <sheetName val="[SHOPLIST.xls]_SHOPLIST_xl_4472"/>
      <sheetName val="[SHOPLIST.xls]_SHOPLIST_xl_4473"/>
      <sheetName val="[SHOPLIST.xls]_SHOPLIST_xl_4474"/>
      <sheetName val="[SHOPLIST.xls]_SHOPLIST_xl_4475"/>
      <sheetName val="[SHOPLIST.xls]_SHOPLIST_xl_4476"/>
      <sheetName val="[SHOPLIST.xls]_SHOPLIST_xl_4477"/>
      <sheetName val="[SHOPLIST.xls]_SHOPLIST_xl_4478"/>
      <sheetName val="[SHOPLIST.xls]_SHOPLIST_xl_4479"/>
      <sheetName val="[SHOPLIST.xls]_SHOPLIST_xl_4480"/>
      <sheetName val="[SHOPLIST.xls]_SHOPLIST_xl_4481"/>
      <sheetName val="[SHOPLIST.xls]_SHOPLIST_xl_4482"/>
      <sheetName val="[SHOPLIST.xls]_SHOPLIST_xl_4483"/>
      <sheetName val="[SHOPLIST.xls]_SHOPLIST_xl_4484"/>
      <sheetName val="[SHOPLIST.xls]_SHOPLIST_xl_4485"/>
      <sheetName val="[SHOPLIST.xls]_SHOPLIST_xl_4486"/>
      <sheetName val="[SHOPLIST.xls]_SHOPLIST_xl_4487"/>
      <sheetName val="[SHOPLIST.xls]_SHOPLIST_xl_4488"/>
      <sheetName val="[SHOPLIST.xls]_SHOPLIST_xl_4489"/>
      <sheetName val="[SHOPLIST.xls]_SHOPLIST_xl_4490"/>
      <sheetName val="[SHOPLIST.xls]_SHOPLIST_xl_4491"/>
      <sheetName val="[SHOPLIST.xls]_SHOPLIST_xl_4492"/>
      <sheetName val="[SHOPLIST.xls]_SHOPLIST_xl_4493"/>
      <sheetName val="[SHOPLIST.xls]_SHOPLIST_xl_4494"/>
      <sheetName val="[SHOPLIST.xls]_SHOPLIST_xl_4495"/>
      <sheetName val="[SHOPLIST.xls]_SHOPLIST_xl_4496"/>
      <sheetName val="[SHOPLIST.xls]_SHOPLIST_xl_4497"/>
      <sheetName val="[SHOPLIST.xls]_SHOPLIST_xl_4498"/>
      <sheetName val="[SHOPLIST.xls]_SHOPLIST_xl_4499"/>
      <sheetName val="[SHOPLIST.xls]_SHOPLIST_xl_4500"/>
      <sheetName val="[SHOPLIST.xls]_SHOPLIST_xl_4501"/>
      <sheetName val="[SHOPLIST.xls]_SHOPLIST_xl_4502"/>
      <sheetName val="[SHOPLIST.xls]_SHOPLIST_xl_4503"/>
      <sheetName val="[SHOPLIST.xls]_SHOPLIST_xl_4504"/>
      <sheetName val="[SHOPLIST.xls]_SHOPLIST_xl_4505"/>
      <sheetName val="[SHOPLIST.xls]_SHOPLIST_xl_4506"/>
      <sheetName val="[SHOPLIST.xls]_SHOPLIST_xl_4507"/>
      <sheetName val="[SHOPLIST.xls]_SHOPLIST_xl_4508"/>
      <sheetName val="[SHOPLIST.xls]_SHOPLIST_xl_4509"/>
      <sheetName val="[SHOPLIST.xls]_SHOPLIST_xl_4510"/>
      <sheetName val="[SHOPLIST.xls]_SHOPLIST_xl_4511"/>
      <sheetName val="[SHOPLIST.xls]_SHOPLIST_xl_4512"/>
      <sheetName val="[SHOPLIST.xls]_SHOPLIST_xl_4513"/>
      <sheetName val="[SHOPLIST.xls]_SHOPLIST_xl_4514"/>
      <sheetName val="[SHOPLIST.xls]_SHOPLIST_xl_4515"/>
      <sheetName val="[SHOPLIST.xls]_SHOPLIST_xl_4516"/>
      <sheetName val="[SHOPLIST.xls]_SHOPLIST_xl_4517"/>
      <sheetName val="[SHOPLIST.xls]_SHOPLIST_xl_4518"/>
      <sheetName val="[SHOPLIST.xls]_SHOPLIST_xl_4519"/>
      <sheetName val="[SHOPLIST.xls]_SHOPLIST_xl_4520"/>
      <sheetName val="[SHOPLIST.xls]_SHOPLIST_xl_4521"/>
      <sheetName val="[SHOPLIST.xls]_SHOPLIST_xl_4522"/>
      <sheetName val="[SHOPLIST.xls]_SHOPLIST_xl_4523"/>
      <sheetName val="[SHOPLIST.xls]_SHOPLIST_xl_4524"/>
      <sheetName val="[SHOPLIST.xls]_SHOPLIST_xl_4525"/>
      <sheetName val="[SHOPLIST.xls]_SHOPLIST_xl_4526"/>
      <sheetName val="[SHOPLIST.xls]_SHOPLIST_xl_4527"/>
      <sheetName val="[SHOPLIST.xls]_SHOPLIST_xl_4528"/>
      <sheetName val="[SHOPLIST.xls]_SHOPLIST_xl_4529"/>
      <sheetName val="[SHOPLIST.xls]_SHOPLIST_xl_4530"/>
      <sheetName val="[SHOPLIST.xls]_SHOPLIST_xl_4531"/>
      <sheetName val="[SHOPLIST.xls]_SHOPLIST_xl_4532"/>
      <sheetName val="[SHOPLIST.xls]_SHOPLIST_xl_4533"/>
      <sheetName val="[SHOPLIST.xls]_SHOPLIST_xl_4534"/>
      <sheetName val="[SHOPLIST.xls]_SHOPLIST_xl_4535"/>
      <sheetName val="[SHOPLIST.xls]_SHOPLIST_xl_4536"/>
      <sheetName val="[SHOPLIST.xls]_SHOPLIST_xl_4537"/>
      <sheetName val="[SHOPLIST.xls]_SHOPLIST_xl_4538"/>
      <sheetName val="[SHOPLIST.xls]_SHOPLIST_xl_4539"/>
      <sheetName val="[SHOPLIST.xls]_SHOPLIST_xl_4540"/>
      <sheetName val="[SHOPLIST.xls]_SHOPLIST_xl_4541"/>
      <sheetName val="[SHOPLIST.xls]_SHOPLIST_xl_4542"/>
      <sheetName val="[SHOPLIST.xls]_SHOPLIST_xl_4543"/>
      <sheetName val="[SHOPLIST.xls]_SHOPLIST_xl_4544"/>
      <sheetName val="[SHOPLIST.xls]_SHOPLIST_xl_4545"/>
      <sheetName val="[SHOPLIST.xls]_SHOPLIST_xl_4546"/>
      <sheetName val="[SHOPLIST.xls]_SHOPLIST_xl_4547"/>
      <sheetName val="[SHOPLIST.xls]_SHOPLIST_xl_4548"/>
      <sheetName val="[SHOPLIST.xls]_SHOPLIST_xl_4549"/>
      <sheetName val="[SHOPLIST.xls]_SHOPLIST_xl_4550"/>
      <sheetName val="[SHOPLIST.xls]_SHOPLIST_xl_4551"/>
      <sheetName val="[SHOPLIST.xls]_SHOPLIST_xl_4552"/>
      <sheetName val="[SHOPLIST.xls]_SHOPLIST_xl_4553"/>
      <sheetName val="[SHOPLIST.xls]_SHOPLIST_xl_4554"/>
      <sheetName val="[SHOPLIST.xls]_SHOPLIST_xl_4555"/>
      <sheetName val="[SHOPLIST.xls]_SHOPLIST_xl_4556"/>
      <sheetName val="[SHOPLIST.xls]_SHOPLIST_xl_4557"/>
      <sheetName val="[SHOPLIST.xls]_SHOPLIST_xl_4558"/>
      <sheetName val="[SHOPLIST.xls]_SHOPLIST_xl_4559"/>
      <sheetName val="[SHOPLIST.xls]_SHOPLIST_xl_4560"/>
      <sheetName val="[SHOPLIST.xls]_SHOPLIST_xl_4561"/>
      <sheetName val="[SHOPLIST.xls]_SHOPLIST_xl_4562"/>
      <sheetName val="[SHOPLIST.xls]_SHOPLIST_xl_4563"/>
      <sheetName val="[SHOPLIST.xls]_SHOPLIST_xl_4564"/>
      <sheetName val="[SHOPLIST.xls]_SHOPLIST_xl_4565"/>
      <sheetName val="[SHOPLIST.xls]_SHOPLIST_xl_4566"/>
      <sheetName val="[SHOPLIST.xls]_SHOPLIST_xl_4567"/>
      <sheetName val="[SHOPLIST.xls]_SHOPLIST_xl_4568"/>
      <sheetName val="[SHOPLIST.xls]_SHOPLIST_xl_4569"/>
      <sheetName val="[SHOPLIST.xls]_SHOPLIST_xl_4570"/>
      <sheetName val="[SHOPLIST.xls]_SHOPLIST_xl_4571"/>
      <sheetName val="[SHOPLIST.xls]_SHOPLIST_xl_4572"/>
      <sheetName val="[SHOPLIST.xls]_SHOPLIST_xl_4573"/>
      <sheetName val="[SHOPLIST.xls]_SHOPLIST_xl_4574"/>
      <sheetName val="[SHOPLIST.xls]_SHOPLIST_xl_4575"/>
      <sheetName val="[SHOPLIST.xls]_SHOPLIST_xl_4576"/>
      <sheetName val="[SHOPLIST.xls]_SHOPLIST_xl_4577"/>
      <sheetName val="[SHOPLIST.xls]_SHOPLIST_xl_4578"/>
      <sheetName val="[SHOPLIST.xls]_SHOPLIST_xl_4579"/>
      <sheetName val="[SHOPLIST.xls]_SHOPLIST_xl_4580"/>
      <sheetName val="[SHOPLIST.xls]_SHOPLIST_xl_4581"/>
      <sheetName val="[SHOPLIST.xls]_SHOPLIST_xl_4582"/>
      <sheetName val="[SHOPLIST.xls]_SHOPLIST_xl_4583"/>
      <sheetName val="[SHOPLIST.xls]_SHOPLIST_xl_4584"/>
      <sheetName val="[SHOPLIST.xls]_SHOPLIST_xl_4585"/>
      <sheetName val="[SHOPLIST.xls]_SHOPLIST_xl_4586"/>
      <sheetName val="[SHOPLIST.xls]_SHOPLIST_xl_4587"/>
      <sheetName val="[SHOPLIST.xls]_SHOPLIST_xl_4588"/>
      <sheetName val="[SHOPLIST.xls]_SHOPLIST_xl_4589"/>
      <sheetName val="[SHOPLIST.xls]_SHOPLIST_xl_4590"/>
      <sheetName val="[SHOPLIST.xls]70_x005f_x0000___0_x_19"/>
      <sheetName val="[SHOPLIST.xls]_SHOPLIST_xl_4591"/>
      <sheetName val="[SHOPLIST.xls]_SHOPLIST_xl_4592"/>
      <sheetName val="[SHOPLIST.xls]_SHOPLIST_xl_4593"/>
      <sheetName val="[SHOPLIST.xls]_SHOPLIST_xl_4594"/>
      <sheetName val="[SHOPLIST.xls]_SHOPLIST_xl_4595"/>
      <sheetName val="[SHOPLIST.xls]_SHOPLIST_xl_4596"/>
      <sheetName val="[SHOPLIST.xls]_SHOPLIST_xl_4597"/>
      <sheetName val="[SHOPLIST.xls]_SHOPLIST_xl_4598"/>
      <sheetName val="[SHOPLIST.xls]_SHOPLIST_xl_4599"/>
      <sheetName val="[SHOPLIST.xls]_SHOPLIST_xl_4600"/>
      <sheetName val="[SHOPLIST.xls]_SHOPLIST_xl_4601"/>
      <sheetName val="[SHOPLIST.xls]_SHOPLIST_xl_4602"/>
      <sheetName val="[SHOPLIST.xls]_SHOPLIST_xl_4603"/>
      <sheetName val="[SHOPLIST.xls]_SHOPLIST_xl_4604"/>
      <sheetName val="[SHOPLIST.xls]_SHOPLIST_xl_4605"/>
      <sheetName val="[SHOPLIST.xls]_SHOPLIST_xl_4606"/>
      <sheetName val="[SHOPLIST.xls]_SHOPLIST_xl_4607"/>
      <sheetName val="[SHOPLIST.xls]_SHOPLIST_xl_4608"/>
      <sheetName val="[SHOPLIST.xls]_SHOPLIST_xl_4609"/>
      <sheetName val="[SHOPLIST.xls]_SHOPLIST_xl_4610"/>
      <sheetName val="[SHOPLIST.xls]_SHOPLIST_xl_4611"/>
      <sheetName val="[SHOPLIST.xls]_SHOPLIST_xl_4612"/>
      <sheetName val="[SHOPLIST.xls]_SHOPLIST_xl_4613"/>
      <sheetName val="[SHOPLIST.xls]_SHOPLIST_xl_4614"/>
      <sheetName val="[SHOPLIST.xls]_SHOPLIST_xl_4615"/>
      <sheetName val="[SHOPLIST.xls]_SHOPLIST_xl_4616"/>
      <sheetName val="[SHOPLIST.xls]_SHOPLIST_xl_4617"/>
      <sheetName val="[SHOPLIST.xls]_SHOPLIST_xl_4618"/>
      <sheetName val="[SHOPLIST.xls]_SHOPLIST_xl_4619"/>
      <sheetName val="[SHOPLIST.xls]_SHOPLIST_xl_4620"/>
      <sheetName val="[SHOPLIST.xls]_SHOPLIST_xl_4621"/>
      <sheetName val="[SHOPLIST.xls]_SHOPLIST_xl_4622"/>
      <sheetName val="[SHOPLIST.xls]_SHOPLIST_xl_4623"/>
      <sheetName val="[SHOPLIST.xls]_SHOPLIST_xl_4624"/>
      <sheetName val="[SHOPLIST.xls]_SHOPLIST_xl_4625"/>
      <sheetName val="[SHOPLIST.xls]_SHOPLIST_xl_4626"/>
      <sheetName val="[SHOPLIST.xls]_SHOPLIST_xl_4627"/>
      <sheetName val="[SHOPLIST.xls]_SHOPLIST_xl_4628"/>
      <sheetName val="[SHOPLIST.xls]_SHOPLIST_xl_4629"/>
      <sheetName val="[SHOPLIST.xls]_SHOPLIST_xl_4630"/>
      <sheetName val="[SHOPLIST.xls]_SHOPLIST_xl_4631"/>
      <sheetName val="[SHOPLIST.xls]_VW__VU________34"/>
      <sheetName val="[SHOPLIST.xls]_VW__VU________35"/>
      <sheetName val="[SHOPLIST.xls]_SHOPLIST_xl_4632"/>
      <sheetName val="[SHOPLIST.xls]_SHOPLIST_xl_4633"/>
      <sheetName val="[SHOPLIST.xls]70___0_s__i____60"/>
      <sheetName val="[SHOPLIST.xls]_SHOPLIST_xl_4634"/>
      <sheetName val="[SHOPLIST.xls]_SHOPLIST_xl_4635"/>
      <sheetName val="[SHOPLIST.xls]_VW__VU________36"/>
      <sheetName val="[SHOPLIST.xls]_VW__VU________37"/>
      <sheetName val="[SHOPLIST.xls]_SHOPLIST_xl_4636"/>
      <sheetName val="[SHOPLIST.xls]_SHOPLIST_xl_4637"/>
      <sheetName val="[SHOPLIST.xls]70___0_s__i____61"/>
      <sheetName val="[SHOPLIST.xls]_SHOPLIST_xl_4638"/>
      <sheetName val="[SHOPLIST.xls]_SHOPLIST_xl_4639"/>
      <sheetName val="[SHOPLIST.xls]_SHOPLIST_xl_4640"/>
      <sheetName val="[SHOPLIST.xls]70___0_s__i____62"/>
      <sheetName val="[SHOPLIST.xls]_SHOPLIST_xl_4641"/>
      <sheetName val="[SHOPLIST.xls]_SHOPLIST_xl_4642"/>
      <sheetName val="[SHOPLIST.xls]_SHOPLIST_xl_4643"/>
      <sheetName val="[SHOPLIST.xls]_VW__VU________38"/>
      <sheetName val="[SHOPLIST.xls]70___0_s__i____63"/>
      <sheetName val="[SHOPLIST.xls]_VW__VU________39"/>
      <sheetName val="[SHOPLIST.xls]_VW__VU________40"/>
      <sheetName val="[SHOPLIST.xls]70_x005f_x0000___0_x_20"/>
      <sheetName val="[SHOPLIST.xls]70___0_s__i____64"/>
      <sheetName val="[SHOPLIST.xls]_SHOPLIST_xl_4644"/>
      <sheetName val="[SHOPLIST.xls]_SHOPLIST_xl_4645"/>
      <sheetName val="[SHOPLIST.xls]70___0_s__i____65"/>
      <sheetName val="[SHOPLIST.xls]_SHOPLIST_xl_4646"/>
      <sheetName val="[SHOPLIST.xls]_SHOPLIST_xl_4647"/>
      <sheetName val="[SHOPLIST.xls]_SHOPLIST_xl_4648"/>
      <sheetName val="[SHOPLIST.xls]_SHOPLIST_xl_4649"/>
      <sheetName val="[SHOPLIST.xls]_SHOPLIST_xl_4650"/>
      <sheetName val="[SHOPLIST.xls]_SHOPLIST_xl_4651"/>
      <sheetName val="[SHOPLIST.xls]_SHOPLIST_xl_4652"/>
      <sheetName val="[SHOPLIST.xls]_SHOPLIST_xl_4653"/>
      <sheetName val="[SHOPLIST.xls]_SHOPLIST_xl_4654"/>
      <sheetName val="[SHOPLIST.xls]_SHOPLIST_xl_4655"/>
      <sheetName val="[SHOPLIST.xls]_SHOPLIST_xl_4656"/>
      <sheetName val="[SHOPLIST.xls]_SHOPLIST_xl_4657"/>
      <sheetName val="[SHOPLIST.xls]_SHOPLIST_xl_4658"/>
      <sheetName val="[SHOPLIST.xls]_SHOPLIST_xl_4659"/>
      <sheetName val="[SHOPLIST.xls]_SHOPLIST_xl_4660"/>
      <sheetName val="[SHOPLIST.xls]_SHOPLIST_xl_4661"/>
      <sheetName val="[SHOPLIST.xls]_SHOPLIST_xl_4662"/>
      <sheetName val="[SHOPLIST.xls]_SHOPLIST_xl_4663"/>
      <sheetName val="[SHOPLIST.xls]_SHOPLIST_xl_4664"/>
      <sheetName val="[SHOPLIST.xls]_SHOPLIST_xl_4665"/>
      <sheetName val="[SHOPLIST.xls]_SHOPLIST_xl_4666"/>
      <sheetName val="[SHOPLIST.xls]_SHOPLIST_xl_4667"/>
      <sheetName val="[SHOPLIST.xls]_SHOPLIST_xl_4668"/>
      <sheetName val="[SHOPLIST.xls]_SHOPLIST_xl_4669"/>
      <sheetName val="[SHOPLIST.xls]_SHOPLIST_xl_4670"/>
      <sheetName val="[SHOPLIST.xls]_SHOPLIST_xl_4671"/>
      <sheetName val="[SHOPLIST.xls]_SHOPLIST_xl_4672"/>
      <sheetName val="[SHOPLIST.xls]_SHOPLIST_xl_4673"/>
      <sheetName val="[SHOPLIST.xls]_SHOPLIST_xl_4674"/>
      <sheetName val="[SHOPLIST.xls]_SHOPLIST_xl_4675"/>
      <sheetName val="[SHOPLIST.xls]_SHOPLIST_xl_4676"/>
      <sheetName val="[SHOPLIST.xls]_SHOPLIST_xl_4677"/>
      <sheetName val="[SHOPLIST.xls]_SHOPLIST_xl_4678"/>
      <sheetName val="[SHOPLIST.xls]_SHOPLIST_xl_4679"/>
      <sheetName val="[SHOPLIST.xls]_SHOPLIST_xl_4680"/>
      <sheetName val="[SHOPLIST.xls]_SHOPLIST_xl_4681"/>
      <sheetName val="[SHOPLIST.xls]_SHOPLIST_xl_4682"/>
      <sheetName val="[SHOPLIST.xls]_SHOPLIST_xl_4683"/>
      <sheetName val="[SHOPLIST.xls]_SHOPLIST_xl_4684"/>
      <sheetName val="[SHOPLIST.xls]_SHOPLIST_xl_4685"/>
      <sheetName val="[SHOPLIST.xls]_SHOPLIST_xl_4686"/>
      <sheetName val="[SHOPLIST.xls]_SHOPLIST_xl_4687"/>
      <sheetName val="[SHOPLIST.xls]_SHOPLIST_xl_4688"/>
      <sheetName val="[SHOPLIST.xls]_SHOPLIST_xl_4689"/>
      <sheetName val="[SHOPLIST.xls]_SHOPLIST_xl_4690"/>
      <sheetName val="[SHOPLIST.xls]_SHOPLIST_xl_4691"/>
      <sheetName val="[SHOPLIST.xls]_SHOPLIST_xl_4692"/>
      <sheetName val="[SHOPLIST.xls]_SHOPLIST_xl_4693"/>
      <sheetName val="[SHOPLIST.xls]_SHOPLIST_xl_4694"/>
      <sheetName val="[SHOPLIST.xls]_SHOPLIST_xl_4695"/>
      <sheetName val="[SHOPLIST.xls]_SHOPLIST_xl_4696"/>
      <sheetName val="[SHOPLIST.xls]_SHOPLIST_xl_4697"/>
      <sheetName val="[SHOPLIST.xls]_SHOPLIST_xl_4698"/>
      <sheetName val="[SHOPLIST.xls]_SHOPLIST_xl_4699"/>
      <sheetName val="[SHOPLIST.xls]_SHOPLIST_xl_4700"/>
      <sheetName val="[SHOPLIST.xls]_SHOPLIST_xl_4701"/>
      <sheetName val="[SHOPLIST.xls]_SHOPLIST_xl_4702"/>
      <sheetName val="[SHOPLIST.xls]_SHOPLIST_xl_4703"/>
      <sheetName val="[SHOPLIST.xls]_SHOPLIST_xl_4704"/>
      <sheetName val="[SHOPLIST.xls]_SHOPLIST_xl_4705"/>
      <sheetName val="[SHOPLIST.xls]_SHOPLIST_xl_4706"/>
      <sheetName val="[SHOPLIST.xls]_SHOPLIST_xl_4707"/>
      <sheetName val="[SHOPLIST.xls]_SHOPLIST_xl_4708"/>
      <sheetName val="[SHOPLIST.xls]_SHOPLIST_xl_4709"/>
      <sheetName val="[SHOPLIST.xls]_SHOPLIST_xl_4710"/>
      <sheetName val="[SHOPLIST.xls]_SHOPLIST_xl_4711"/>
      <sheetName val="[SHOPLIST.xls]_SHOPLIST_xl_4712"/>
      <sheetName val="[SHOPLIST.xls]_SHOPLIST_xl_4713"/>
      <sheetName val="[SHOPLIST.xls]_SHOPLIST_xl_4714"/>
      <sheetName val="[SHOPLIST.xls]_SHOPLIST_xl_4715"/>
      <sheetName val="[SHOPLIST.xls]_SHOPLIST_xl_4716"/>
      <sheetName val="[SHOPLIST.xls]_SHOPLIST_xl_4717"/>
      <sheetName val="[SHOPLIST.xls]_SHOPLIST_xl_4718"/>
      <sheetName val="[SHOPLIST.xls]_SHOPLIST_xl_4719"/>
      <sheetName val="[SHOPLIST.xls]_SHOPLIST_xl_4720"/>
      <sheetName val="[SHOPLIST.xls]_SHOPLIST_xl_4721"/>
      <sheetName val="[SHOPLIST.xls]_SHOPLIST_xl_4722"/>
      <sheetName val="[SHOPLIST.xls]_SHOPLIST_xl_4723"/>
      <sheetName val="[SHOPLIST.xls]_SHOPLIST_xl_4724"/>
      <sheetName val="[SHOPLIST.xls]_SHOPLIST_xl_4725"/>
      <sheetName val="[SHOPLIST.xls]_SHOPLIST_xl_4726"/>
      <sheetName val="[SHOPLIST.xls]_SHOPLIST_xl_4727"/>
      <sheetName val="[SHOPLIST.xls]_SHOPLIST_xl_4728"/>
      <sheetName val="[SHOPLIST.xls]_SHOPLIST_xl_4729"/>
      <sheetName val="[SHOPLIST.xls]_SHOPLIST_xl_4730"/>
      <sheetName val="[SHOPLIST.xls]_SHOPLIST_xl_4731"/>
      <sheetName val="[SHOPLIST.xls]_SHOPLIST_xl_4732"/>
      <sheetName val="[SHOPLIST.xls]_SHOPLIST_xl_4733"/>
      <sheetName val="[SHOPLIST.xls]_SHOPLIST_xl_4734"/>
      <sheetName val="[SHOPLIST.xls]_SHOPLIST_xl_4735"/>
      <sheetName val="[SHOPLIST.xls]_SHOPLIST_xl_4736"/>
      <sheetName val="[SHOPLIST.xls]_SHOPLIST_xl_4737"/>
      <sheetName val="[SHOPLIST.xls]_SHOPLIST_xl_4738"/>
      <sheetName val="[SHOPLIST.xls]_SHOPLIST_xl_4739"/>
      <sheetName val="[SHOPLIST.xls]_SHOPLIST_xl_4740"/>
      <sheetName val="[SHOPLIST.xls]_SHOPLIST_xl_4741"/>
      <sheetName val="[SHOPLIST.xls]_SHOPLIST_xl_4742"/>
      <sheetName val="[SHOPLIST.xls]_SHOPLIST_xl_4743"/>
      <sheetName val="[SHOPLIST.xls]_SHOPLIST_xl_4744"/>
      <sheetName val="[SHOPLIST.xls]_SHOPLIST_xl_4745"/>
      <sheetName val="[SHOPLIST.xls]_SHOPLIST_xl_4746"/>
      <sheetName val="[SHOPLIST.xls]_SHOPLIST_xl_4747"/>
      <sheetName val="[SHOPLIST.xls]_SHOPLIST_xl_4748"/>
      <sheetName val="[SHOPLIST.xls]_SHOPLIST_xl_4749"/>
      <sheetName val="[SHOPLIST.xls]70_x005f_x005f_x005f_x0000_17"/>
      <sheetName val="[SHOPLIST.xls]_SHOPLIST_xl_4750"/>
      <sheetName val="[SHOPLIST.xls]_SHOPLIST_xl_4751"/>
      <sheetName val="[SHOPLIST.xls]_SHOPLIST_xl_4752"/>
      <sheetName val="[SHOPLIST.xls]_SHOPLIST_xl_4753"/>
      <sheetName val="[SHOPLIST.xls]_SHOPLIST_xl_4754"/>
      <sheetName val="[SHOPLIST.xls]_SHOPLIST_xl_4755"/>
      <sheetName val="[SHOPLIST.xls]_SHOPLIST_xl_4756"/>
      <sheetName val="[SHOPLIST.xls]_SHOPLIST_xl_4757"/>
      <sheetName val="[SHOPLIST.xls]_SHOPLIST_xl_4758"/>
      <sheetName val="[SHOPLIST.xls]_SHOPLIST_xl_4759"/>
      <sheetName val="[SHOPLIST.xls]_SHOPLIST_xl_4760"/>
      <sheetName val="[SHOPLIST.xls]_SHOPLIST_xl_4761"/>
      <sheetName val="[SHOPLIST.xls]_SHOPLIST_xl_4762"/>
      <sheetName val="[SHOPLIST.xls]_SHOPLIST_xl_4763"/>
      <sheetName val="[SHOPLIST.xls]_SHOPLIST_xl_4764"/>
      <sheetName val="[SHOPLIST.xls]_SHOPLIST_xl_4765"/>
      <sheetName val="[SHOPLIST.xls]_SHOPLIST_xl_4766"/>
      <sheetName val="[SHOPLIST.xls]_SHOPLIST_xl_4767"/>
      <sheetName val="[SHOPLIST.xls]_SHOPLIST_xl_4768"/>
      <sheetName val="[SHOPLIST.xls]_SHOPLIST_xl_4769"/>
      <sheetName val="[SHOPLIST.xls]_SHOPLIST_xl_4770"/>
      <sheetName val="[SHOPLIST.xls]_SHOPLIST_xl_4771"/>
      <sheetName val="[SHOPLIST.xls]_SHOPLIST_xl_4772"/>
      <sheetName val="[SHOPLIST.xls]_SHOPLIST_xl_4773"/>
      <sheetName val="[SHOPLIST.xls]_SHOPLIST_xl_4774"/>
      <sheetName val="[SHOPLIST.xls]_SHOPLIST_xl_4775"/>
      <sheetName val="[SHOPLIST.xls]_SHOPLIST_xl_4776"/>
      <sheetName val="[SHOPLIST.xls]70___0_s__i____66"/>
      <sheetName val="[SHOPLIST.xls]_SHOPLIST_xl_4777"/>
      <sheetName val="[SHOPLIST.xls]_SHOPLIST_xl_4778"/>
      <sheetName val="[SHOPLIST.xls]_SHOPLIST_xl_4779"/>
      <sheetName val="[SHOPLIST.xls]_SHOPLIST_xl_4780"/>
      <sheetName val="[SHOPLIST.xls]_SHOPLIST_xl_4781"/>
      <sheetName val="[SHOPLIST.xls]_SHOPLIST_xl_4782"/>
      <sheetName val="[SHOPLIST.xls]_SHOPLIST_xl_4783"/>
      <sheetName val="[SHOPLIST.xls]_SHOPLIST_xl_4784"/>
      <sheetName val="[SHOPLIST.xls]_SHOPLIST_xl_4785"/>
      <sheetName val="[SHOPLIST.xls]_SHOPLIST_xl_4786"/>
      <sheetName val="[SHOPLIST.xls]_SHOPLIST_xl_4787"/>
      <sheetName val="[SHOPLIST.xls]_SHOPLIST_xl_4788"/>
      <sheetName val="[SHOPLIST.xls]_SHOPLIST_xl_4789"/>
      <sheetName val="[SHOPLIST.xls]_SHOPLIST_xl_4790"/>
      <sheetName val="[SHOPLIST.xls]_SHOPLIST_xl_4791"/>
      <sheetName val="[SHOPLIST.xls]_SHOPLIST_xl_4792"/>
      <sheetName val="[SHOPLIST.xls]_SHOPLIST_xl_4793"/>
      <sheetName val="[SHOPLIST.xls]_SHOPLIST_xl_4794"/>
      <sheetName val="[SHOPLIST.xls]_SHOPLIST_xl_4795"/>
      <sheetName val="[SHOPLIST.xls]_SHOPLIST_xl_4796"/>
      <sheetName val="[SHOPLIST.xls]_SHOPLIST_xl_4797"/>
      <sheetName val="[SHOPLIST.xls]_SHOPLIST_xl_4798"/>
      <sheetName val="[SHOPLIST.xls]_SHOPLIST_xl_4799"/>
      <sheetName val="[SHOPLIST.xls]_SHOPLIST_xl_4800"/>
      <sheetName val="[SHOPLIST.xls]_SHOPLIST_xl_4801"/>
      <sheetName val="[SHOPLIST.xls]_SHOPLIST_xl_4802"/>
      <sheetName val="[SHOPLIST.xls]_SHOPLIST_xl_4803"/>
      <sheetName val="[SHOPLIST.xls]_SHOPLIST_xl_4804"/>
      <sheetName val="[SHOPLIST.xls]_SHOPLIST_xl_4805"/>
      <sheetName val="[SHOPLIST.xls]_SHOPLIST_xl_4806"/>
      <sheetName val="[SHOPLIST.xls]_SHOPLIST_xl_4807"/>
      <sheetName val="[SHOPLIST.xls]_SHOPLIST_xl_4808"/>
      <sheetName val="[SHOPLIST.xls]_SHOPLIST_xl_4809"/>
      <sheetName val="[SHOPLIST.xls]_SHOPLIST_xl_4810"/>
      <sheetName val="[SHOPLIST.xls]_SHOPLIST_xl_4811"/>
      <sheetName val="[SHOPLIST.xls]_SHOPLIST_xl_4812"/>
      <sheetName val="[SHOPLIST.xls]_SHOPLIST_xl_4813"/>
      <sheetName val="[SHOPLIST.xls]_SHOPLIST_xl_4814"/>
      <sheetName val="[SHOPLIST.xls]_SHOPLIST_xl_4815"/>
      <sheetName val="[SHOPLIST.xls]_SHOPLIST_xl_4816"/>
      <sheetName val="[SHOPLIST.xls]_SHOPLIST_xl_4817"/>
      <sheetName val="[SHOPLIST.xls]_SHOPLIST_xl_4818"/>
      <sheetName val="[SHOPLIST.xls]_SHOPLIST_xl_4819"/>
      <sheetName val="[SHOPLIST.xls]_SHOPLIST_xl_4820"/>
      <sheetName val="[SHOPLIST.xls]_SHOPLIST_xl_4821"/>
      <sheetName val="[SHOPLIST.xls]_SHOPLIST_xl_4822"/>
      <sheetName val="[SHOPLIST.xls]_SHOPLIST_xl_4823"/>
      <sheetName val="[SHOPLIST.xls]_SHOPLIST_xl_4824"/>
      <sheetName val="[SHOPLIST.xls]_SHOPLIST_xl_4825"/>
      <sheetName val="[SHOPLIST.xls]_SHOPLIST_xl_4826"/>
      <sheetName val="[SHOPLIST.xls]_SHOPLIST_xl_4827"/>
      <sheetName val="[SHOPLIST.xls]_SHOPLIST_xl_4828"/>
      <sheetName val="[SHOPLIST.xls]_SHOPLIST_xl_4829"/>
      <sheetName val="[SHOPLIST.xls]_SHOPLIST_xl_4830"/>
      <sheetName val="[SHOPLIST.xls]_SHOPLIST_xl_4831"/>
      <sheetName val="[SHOPLIST.xls]_SHOPLIST_xl_4832"/>
      <sheetName val="[SHOPLIST.xls]_SHOPLIST_xl_4833"/>
      <sheetName val="[SHOPLIST.xls]_SHOPLIST_xl_4834"/>
      <sheetName val="[SHOPLIST.xls]_SHOPLIST_xl_4835"/>
      <sheetName val="[SHOPLIST.xls]_SHOPLIST_xl_4836"/>
      <sheetName val="[SHOPLIST.xls]_SHOPLIST_xl_4837"/>
      <sheetName val="[SHOPLIST.xls]_SHOPLIST_xl_4838"/>
      <sheetName val="[SHOPLIST.xls]_SHOPLIST_xl_4839"/>
      <sheetName val="[SHOPLIST.xls]_SHOPLIST_xl_4840"/>
      <sheetName val="[SHOPLIST.xls]_SHOPLIST_xl_4841"/>
      <sheetName val="[SHOPLIST.xls]_SHOPLIST_xl_4842"/>
      <sheetName val="[SHOPLIST.xls]_SHOPLIST_xl_4843"/>
      <sheetName val="[SHOPLIST.xls]_SHOPLIST_xl_4844"/>
      <sheetName val="[SHOPLIST.xls]_SHOPLIST_xl_4845"/>
      <sheetName val="[SHOPLIST.xls]_SHOPLIST_xl_4846"/>
      <sheetName val="[SHOPLIST.xls]_SHOPLIST_xl_4847"/>
      <sheetName val="[SHOPLIST.xls]_SHOPLIST_xl_4848"/>
      <sheetName val="[SHOPLIST.xls]_SHOPLIST_xl_4849"/>
      <sheetName val="[SHOPLIST.xls]_SHOPLIST_xl_4850"/>
      <sheetName val="[SHOPLIST.xls]_SHOPLIST_xl_4851"/>
      <sheetName val="[SHOPLIST.xls]_SHOPLIST_xl_4852"/>
      <sheetName val="[SHOPLIST.xls]_SHOPLIST_xl_4853"/>
      <sheetName val="[SHOPLIST.xls]_SHOPLIST_xl_4854"/>
      <sheetName val="[SHOPLIST.xls]_SHOPLIST_xl_4855"/>
      <sheetName val="[SHOPLIST.xls]_SHOPLIST_xl_4856"/>
      <sheetName val="[SHOPLIST.xls]_SHOPLIST_xl_4857"/>
      <sheetName val="[SHOPLIST.xls]_SHOPLIST_xl_4858"/>
      <sheetName val="[SHOPLIST.xls]_SHOPLIST_xl_4859"/>
      <sheetName val="[SHOPLIST.xls]_SHOPLIST_xl_4860"/>
      <sheetName val="[SHOPLIST.xls]_SHOPLIST_xl_4861"/>
      <sheetName val="[SHOPLIST.xls]_SHOPLIST_xl_4862"/>
      <sheetName val="[SHOPLIST.xls]_SHOPLIST_xl_4863"/>
      <sheetName val="[SHOPLIST.xls]_SHOPLIST_xl_4864"/>
      <sheetName val="[SHOPLIST.xls]_SHOPLIST_xl_4865"/>
      <sheetName val="[SHOPLIST.xls]_SHOPLIST_xl_4866"/>
      <sheetName val="[SHOPLIST.xls]_SHOPLIST_xl_4867"/>
      <sheetName val="[SHOPLIST.xls]_SHOPLIST_xl_4868"/>
      <sheetName val="[SHOPLIST.xls]_SHOPLIST_xl_4869"/>
      <sheetName val="[SHOPLIST.xls]_SHOPLIST_xl_4870"/>
      <sheetName val="[SHOPLIST.xls]_SHOPLIST_xl_4871"/>
      <sheetName val="[SHOPLIST.xls]_SHOPLIST_xl_4872"/>
      <sheetName val="[SHOPLIST.xls]_SHOPLIST_xl_4873"/>
      <sheetName val="[SHOPLIST.xls]_SHOPLIST_xl_4874"/>
      <sheetName val="[SHOPLIST.xls]_SHOPLIST_xl_4875"/>
      <sheetName val="[SHOPLIST.xls]_SHOPLIST_xl_4876"/>
      <sheetName val="[SHOPLIST.xls]_SHOPLIST_xl_4877"/>
      <sheetName val="[SHOPLIST.xls]_SHOPLIST_xl_4878"/>
      <sheetName val="[SHOPLIST.xls]_SHOPLIST_xl_4879"/>
      <sheetName val="[SHOPLIST.xls]_SHOPLIST_xl_4880"/>
      <sheetName val="[SHOPLIST.xls]_SHOPLIST_xl_4881"/>
      <sheetName val="[SHOPLIST.xls]_SHOPLIST_xl_4882"/>
      <sheetName val="[SHOPLIST.xls]_SHOPLIST_xl_4883"/>
      <sheetName val="[SHOPLIST.xls]_SHOPLIST_xl_4884"/>
      <sheetName val="[SHOPLIST.xls]_SHOPLIST_xl_4885"/>
      <sheetName val="[SHOPLIST.xls]_SHOPLIST_xl_4886"/>
      <sheetName val="[SHOPLIST.xls]_SHOPLIST_xl_4887"/>
      <sheetName val="[SHOPLIST.xls]_SHOPLIST_xl_4888"/>
      <sheetName val="[SHOPLIST.xls]_SHOPLIST_xl_4889"/>
      <sheetName val="[SHOPLIST.xls]_SHOPLIST_xl_4890"/>
      <sheetName val="[SHOPLIST.xls]_SHOPLIST_xl_4891"/>
      <sheetName val="[SHOPLIST.xls]_SHOPLIST_xl_4892"/>
      <sheetName val="[SHOPLIST.xls]_SHOPLIST_xl_4893"/>
      <sheetName val="[SHOPLIST.xls]_SHOPLIST_xl_4894"/>
      <sheetName val="[SHOPLIST.xls]_SHOPLIST_xl_4895"/>
      <sheetName val="[SHOPLIST.xls]_SHOPLIST_xl_4896"/>
      <sheetName val="[SHOPLIST.xls]_SHOPLIST_xl_4897"/>
      <sheetName val="[SHOPLIST.xls]_SHOPLIST_xl_4898"/>
      <sheetName val="[SHOPLIST.xls]_SHOPLIST_xl_4899"/>
      <sheetName val="[SHOPLIST.xls]_SHOPLIST_xl_4900"/>
      <sheetName val="[SHOPLIST.xls]_SHOPLIST_xl_4901"/>
      <sheetName val="[SHOPLIST.xls]_SHOPLIST_xl_4902"/>
      <sheetName val="[SHOPLIST.xls]_SHOPLIST_xl_4903"/>
      <sheetName val="[SHOPLIST.xls]_SHOPLIST_xl_4904"/>
      <sheetName val="[SHOPLIST.xls]_SHOPLIST_xl_4905"/>
      <sheetName val="[SHOPLIST.xls]_SHOPLIST_xl_4906"/>
      <sheetName val="[SHOPLIST.xls]_SHOPLIST_xl_4907"/>
      <sheetName val="[SHOPLIST.xls]_SHOPLIST_xl_4908"/>
      <sheetName val="[SHOPLIST.xls]_SHOPLIST_xl_4909"/>
      <sheetName val="[SHOPLIST.xls]_SHOPLIST_xl_4910"/>
      <sheetName val="[SHOPLIST.xls]_SHOPLIST_xl_4911"/>
      <sheetName val="[SHOPLIST.xls]_SHOPLIST_xl_4912"/>
      <sheetName val="[SHOPLIST.xls]_SHOPLIST_xl_4913"/>
      <sheetName val="[SHOPLIST.xls]_SHOPLIST_xl_4914"/>
      <sheetName val="[SHOPLIST.xls]_SHOPLIST_xl_4915"/>
      <sheetName val="[SHOPLIST.xls]_SHOPLIST_xl_4916"/>
      <sheetName val="[SHOPLIST.xls]_SHOPLIST_xl_4917"/>
      <sheetName val="[SHOPLIST.xls]_SHOPLIST_xl_4918"/>
      <sheetName val="[SHOPLIST.xls]_SHOPLIST_xl_4919"/>
      <sheetName val="[SHOPLIST.xls]_SHOPLIST_xl_4920"/>
      <sheetName val="[SHOPLIST.xls]_SHOPLIST_xl_4921"/>
      <sheetName val="[SHOPLIST.xls]_SHOPLIST_xl_4922"/>
      <sheetName val="[SHOPLIST.xls]_SHOPLIST_xl_4923"/>
      <sheetName val="[SHOPLIST.xls]_SHOPLIST_xl_4924"/>
      <sheetName val="[SHOPLIST.xls]_SHOPLIST_xl_4925"/>
      <sheetName val="[SHOPLIST.xls]_SHOPLIST_xl_4926"/>
      <sheetName val="[SHOPLIST.xls]_SHOPLIST_xl_4927"/>
      <sheetName val="[SHOPLIST.xls]_SHOPLIST_xl_4928"/>
      <sheetName val="[SHOPLIST.xls]_SHOPLIST_xl_4929"/>
      <sheetName val="[SHOPLIST.xls]_SHOPLIST_xl_4930"/>
      <sheetName val="[SHOPLIST.xls]_SHOPLIST_xl_4931"/>
      <sheetName val="[SHOPLIST.xls]_SHOPLIST_xl_4932"/>
      <sheetName val="[SHOPLIST.xls]_SHOPLIST_xl_4933"/>
      <sheetName val="[SHOPLIST.xls]_SHOPLIST_xl_4934"/>
      <sheetName val="[SHOPLIST.xls]_SHOPLIST_xl_4935"/>
      <sheetName val="[SHOPLIST.xls]_SHOPLIST_xl_4936"/>
      <sheetName val="[SHOPLIST.xls]_SHOPLIST_xl_4937"/>
      <sheetName val="[SHOPLIST.xls]_SHOPLIST_xl_4938"/>
      <sheetName val="[SHOPLIST.xls]_SHOPLIST_xl_4939"/>
      <sheetName val="[SHOPLIST.xls]_SHOPLIST_xl_4940"/>
      <sheetName val="[SHOPLIST.xls]_SHOPLIST_xl_4941"/>
      <sheetName val="[SHOPLIST.xls]_SHOPLIST_xl_4942"/>
      <sheetName val="[SHOPLIST.xls]_SHOPLIST_xl_4943"/>
      <sheetName val="[SHOPLIST.xls]_SHOPLIST_xl_4944"/>
      <sheetName val="[SHOPLIST.xls]_SHOPLIST_xl_4945"/>
      <sheetName val="[SHOPLIST.xls]_SHOPLIST_xl_4946"/>
      <sheetName val="[SHOPLIST.xls]_SHOPLIST_xl_4947"/>
      <sheetName val="[SHOPLIST.xls]_SHOPLIST_xl_4948"/>
      <sheetName val="[SHOPLIST.xls]_SHOPLIST_xl_4949"/>
      <sheetName val="[SHOPLIST.xls]_SHOPLIST_xl_4950"/>
      <sheetName val="[SHOPLIST.xls]_SHOPLIST_xl_4951"/>
      <sheetName val="[SHOPLIST.xls]_SHOPLIST_xl_4952"/>
      <sheetName val="[SHOPLIST.xls]_SHOPLIST_xl_4953"/>
      <sheetName val="[SHOPLIST.xls]_SHOPLIST_xl_4954"/>
      <sheetName val="[SHOPLIST.xls]_SHOPLIST_xl_4955"/>
      <sheetName val="[SHOPLIST.xls]_SHOPLIST_xl_4956"/>
      <sheetName val="[SHOPLIST.xls]_SHOPLIST_xl_4957"/>
      <sheetName val="[SHOPLIST.xls]_SHOPLIST_xl_4958"/>
      <sheetName val="[SHOPLIST.xls]_SHOPLIST_xl_4959"/>
      <sheetName val="[SHOPLIST.xls]_SHOPLIST_xl_4960"/>
      <sheetName val="[SHOPLIST.xls]_SHOPLIST_xl_4961"/>
      <sheetName val="[SHOPLIST.xls]_SHOPLIST_xl_4962"/>
      <sheetName val="[SHOPLIST.xls]_SHOPLIST_xl_4963"/>
      <sheetName val="[SHOPLIST.xls]_SHOPLIST_xl_4964"/>
      <sheetName val="[SHOPLIST.xls]_SHOPLIST_xl_4965"/>
      <sheetName val="[SHOPLIST.xls]_SHOPLIST_xl_4966"/>
      <sheetName val="[SHOPLIST.xls]_SHOPLIST_xl_4967"/>
      <sheetName val="[SHOPLIST.xls]_SHOPLIST_xl_4968"/>
      <sheetName val="[SHOPLIST.xls]_SHOPLIST_xl_4969"/>
      <sheetName val="[SHOPLIST.xls]_SHOPLIST_xl_4970"/>
      <sheetName val="[SHOPLIST.xls]_SHOPLIST_xl_4971"/>
      <sheetName val="[SHOPLIST.xls]_SHOPLIST_xl_4972"/>
      <sheetName val="[SHOPLIST.xls]_SHOPLIST_xl_4973"/>
      <sheetName val="[SHOPLIST.xls]_SHOPLIST_xl_4974"/>
      <sheetName val="[SHOPLIST.xls]_SHOPLIST_xl_4975"/>
      <sheetName val="[SHOPLIST.xls]_SHOPLIST_xl_4976"/>
      <sheetName val="[SHOPLIST.xls]_SHOPLIST_xl_4977"/>
      <sheetName val="[SHOPLIST.xls]_SHOPLIST_xl_4978"/>
      <sheetName val="[SHOPLIST.xls]_SHOPLIST_xl_4979"/>
      <sheetName val="[SHOPLIST.xls]_SHOPLIST_xl_4980"/>
      <sheetName val="[SHOPLIST.xls]_SHOPLIST_xl_4981"/>
      <sheetName val="[SHOPLIST.xls]_SHOPLIST_xl_4982"/>
      <sheetName val="[SHOPLIST.xls]_SHOPLIST_xl_4983"/>
      <sheetName val="[SHOPLIST.xls]_SHOPLIST_xl_4984"/>
      <sheetName val="[SHOPLIST.xls]_SHOPLIST_xl_4985"/>
      <sheetName val="[SHOPLIST.xls]_SHOPLIST_xl_4986"/>
      <sheetName val="[SHOPLIST.xls]_SHOPLIST_xl_4987"/>
      <sheetName val="[SHOPLIST.xls]_SHOPLIST_xl_4988"/>
      <sheetName val="[SHOPLIST.xls]_SHOPLIST_xl_4989"/>
      <sheetName val="[SHOPLIST.xls]_SHOPLIST_xl_4990"/>
      <sheetName val="[SHOPLIST.xls]_SHOPLIST_xl_4991"/>
      <sheetName val="[SHOPLIST.xls]_SHOPLIST_xl_4992"/>
      <sheetName val="[SHOPLIST.xls]_SHOPLIST_xl_4993"/>
      <sheetName val="[SHOPLIST.xls]_SHOPLIST_xl_4994"/>
      <sheetName val="[SHOPLIST.xls]_SHOPLIST_xl_4995"/>
      <sheetName val="[SHOPLIST.xls]_SHOPLIST_xl_4996"/>
      <sheetName val="[SHOPLIST.xls]_SHOPLIST_xl_4997"/>
      <sheetName val="[SHOPLIST.xls]_SHOPLIST_xl_4998"/>
      <sheetName val="[SHOPLIST.xls]_SHOPLIST_xl_4999"/>
      <sheetName val="[SHOPLIST.xls]_SHOPLIST_xl_5000"/>
      <sheetName val="[SHOPLIST.xls]_SHOPLIST_xl_5001"/>
      <sheetName val="[SHOPLIST.xls]_SHOPLIST_xl_5002"/>
      <sheetName val="[SHOPLIST.xls]_SHOPLIST_xl_5003"/>
      <sheetName val="[SHOPLIST.xls]_SHOPLIST_xl_5004"/>
      <sheetName val="[SHOPLIST.xls]_SHOPLIST_xl_5005"/>
      <sheetName val="[SHOPLIST.xls]_SHOPLIST_xl_5006"/>
      <sheetName val="[SHOPLIST.xls]_SHOPLIST_xl_5007"/>
      <sheetName val="[SHOPLIST.xls]_SHOPLIST_xl_5008"/>
      <sheetName val="[SHOPLIST.xls]_SHOPLIST_xl_5009"/>
      <sheetName val="[SHOPLIST.xls]_SHOPLIST_xl_5010"/>
      <sheetName val="[SHOPLIST.xls]_SHOPLIST_xl_5011"/>
      <sheetName val="[SHOPLIST.xls]_SHOPLIST_xl_5012"/>
      <sheetName val="[SHOPLIST.xls]_SHOPLIST_xl_5013"/>
      <sheetName val="[SHOPLIST.xls]_SHOPLIST_xl_5014"/>
      <sheetName val="[SHOPLIST.xls]_SHOPLIST_xl_5015"/>
      <sheetName val="[SHOPLIST.xls]_SHOPLIST_xl_5016"/>
      <sheetName val="[SHOPLIST.xls]_SHOPLIST_xl_5017"/>
      <sheetName val="[SHOPLIST.xls]_SHOPLIST_xl_5018"/>
      <sheetName val="[SHOPLIST.xls]_SHOPLIST_xl_5019"/>
      <sheetName val="[SHOPLIST.xls]_SHOPLIST_xl_5020"/>
      <sheetName val="[SHOPLIST.xls]_SHOPLIST_xl_5021"/>
      <sheetName val="[SHOPLIST.xls]_SHOPLIST_xl_5022"/>
      <sheetName val="[SHOPLIST.xls]_SHOPLIST_xl_5023"/>
      <sheetName val="[SHOPLIST.xls]_SHOPLIST_xl_5024"/>
      <sheetName val="[SHOPLIST.xls]_SHOPLIST_xl_5025"/>
      <sheetName val="[SHOPLIST.xls]_SHOPLIST_xl_5026"/>
      <sheetName val="[SHOPLIST.xls]_SHOPLIST_xl_5027"/>
      <sheetName val="[SHOPLIST.xls]_SHOPLIST_xl_5028"/>
      <sheetName val="[SHOPLIST.xls]_SHOPLIST_xl_5029"/>
      <sheetName val="[SHOPLIST.xls]_SHOPLIST_xl_5030"/>
      <sheetName val="[SHOPLIST.xls]_SHOPLIST_xl_5031"/>
      <sheetName val="[SHOPLIST.xls]_SHOPLIST_xl_5032"/>
      <sheetName val="[SHOPLIST.xls]_SHOPLIST_xl_5033"/>
      <sheetName val="[SHOPLIST.xls]_SHOPLIST_xl_5034"/>
      <sheetName val="[SHOPLIST.xls]_SHOPLIST_xl_5035"/>
      <sheetName val="[SHOPLIST.xls]_SHOPLIST_xl_5036"/>
      <sheetName val="[SHOPLIST.xls]_SHOPLIST_xl_5037"/>
      <sheetName val="[SHOPLIST.xls]_SHOPLIST_xl_5038"/>
      <sheetName val="[SHOPLIST.xls]_SHOPLIST_xl_5039"/>
      <sheetName val="[SHOPLIST.xls]_SHOPLIST_xl_5040"/>
      <sheetName val="[SHOPLIST.xls]_SHOPLIST_xl_5041"/>
      <sheetName val="[SHOPLIST.xls]_SHOPLIST_xl_5042"/>
      <sheetName val="[SHOPLIST.xls]_SHOPLIST_xl_5043"/>
      <sheetName val="[SHOPLIST.xls]_SHOPLIST_xl_5044"/>
      <sheetName val="[SHOPLIST.xls]_SHOPLIST_xl_5045"/>
      <sheetName val="[SHOPLIST.xls]_SHOPLIST_xl_5046"/>
      <sheetName val="[SHOPLIST.xls]_SHOPLIST_xl_5047"/>
      <sheetName val="[SHOPLIST.xls]_SHOPLIST_xl_5048"/>
      <sheetName val="[SHOPLIST.xls]_SHOPLIST_xl_5049"/>
      <sheetName val="[SHOPLIST.xls]70_x005f_x0000___0_x_21"/>
      <sheetName val="[SHOPLIST.xls]_SHOPLIST_xl_5050"/>
      <sheetName val="[SHOPLIST.xls]_SHOPLIST_xl_5051"/>
      <sheetName val="[SHOPLIST.xls]_SHOPLIST_xl_5052"/>
      <sheetName val="[SHOPLIST.xls]_SHOPLIST_xl_5053"/>
      <sheetName val="[SHOPLIST.xls]_SHOPLIST_xl_5054"/>
      <sheetName val="[SHOPLIST.xls]_SHOPLIST_xl_5055"/>
      <sheetName val="[SHOPLIST.xls]_SHOPLIST_xl_5056"/>
      <sheetName val="[SHOPLIST.xls]_SHOPLIST_xl_5057"/>
      <sheetName val="[SHOPLIST.xls]_SHOPLIST_xl_5058"/>
      <sheetName val="[SHOPLIST.xls]_SHOPLIST_xl_5059"/>
      <sheetName val="[SHOPLIST.xls]_SHOPLIST_xl_5060"/>
      <sheetName val="[SHOPLIST.xls]_SHOPLIST_xl_5061"/>
      <sheetName val="[SHOPLIST.xls]_SHOPLIST_xl_5062"/>
      <sheetName val="[SHOPLIST.xls]_SHOPLIST_xl_5063"/>
      <sheetName val="[SHOPLIST.xls]_SHOPLIST_xl_5064"/>
      <sheetName val="[SHOPLIST.xls]_SHOPLIST_xl_5065"/>
      <sheetName val="[SHOPLIST.xls]_SHOPLIST_xl_5066"/>
      <sheetName val="[SHOPLIST.xls]_SHOPLIST_xl_5067"/>
      <sheetName val="[SHOPLIST.xls]_SHOPLIST_xl_5068"/>
      <sheetName val="[SHOPLIST.xls]_SHOPLIST_xl_5069"/>
      <sheetName val="[SHOPLIST.xls]_SHOPLIST_xl_5070"/>
      <sheetName val="[SHOPLIST.xls]_SHOPLIST_xl_5071"/>
      <sheetName val="[SHOPLIST.xls]_SHOPLIST_xl_5072"/>
      <sheetName val="[SHOPLIST.xls]_SHOPLIST_xl_5073"/>
      <sheetName val="[SHOPLIST.xls]_SHOPLIST_xl_5074"/>
      <sheetName val="[SHOPLIST.xls]_VW__VU________41"/>
      <sheetName val="[SHOPLIST.xls]_VW__VU________42"/>
      <sheetName val="[SHOPLIST.xls]_SHOPLIST_xl_5075"/>
      <sheetName val="[SHOPLIST.xls]_SHOPLIST_xl_5076"/>
      <sheetName val="[SHOPLIST.xls]70___0_s__i____67"/>
      <sheetName val="[SHOPLIST.xls]_SHOPLIST_xl_5077"/>
      <sheetName val="[SHOPLIST.xls]_SHOPLIST_xl_5078"/>
      <sheetName val="[SHOPLIST.xls]_VW__VU________43"/>
      <sheetName val="[SHOPLIST.xls]_VW__VU________44"/>
      <sheetName val="[SHOPLIST.xls]_SHOPLIST_xl_5079"/>
      <sheetName val="[SHOPLIST.xls]_SHOPLIST_xl_5080"/>
      <sheetName val="[SHOPLIST.xls]70___0_s__i____68"/>
      <sheetName val="[SHOPLIST.xls]_SHOPLIST_xl_5081"/>
      <sheetName val="[SHOPLIST.xls]_SHOPLIST_xl_5082"/>
      <sheetName val="[SHOPLIST.xls]_SHOPLIST_xl_5083"/>
      <sheetName val="[SHOPLIST.xls]70___0_s__i____69"/>
      <sheetName val="[SHOPLIST.xls]_SHOPLIST_xl_5084"/>
      <sheetName val="[SHOPLIST.xls]_SHOPLIST_xl_5085"/>
      <sheetName val="[SHOPLIST.xls]_SHOPLIST_xl_5086"/>
      <sheetName val="[SHOPLIST.xls]_VW__VU________45"/>
      <sheetName val="[SHOPLIST.xls]_SHOPLIST_xl_5087"/>
      <sheetName val="[SHOPLIST.xls]_SHOPLIST_xl_5088"/>
      <sheetName val="[SHOPLIST.xls]_SHOPLIST_xl_5089"/>
      <sheetName val="[SHOPLIST.xls]_SHOPLIST_xl_5090"/>
      <sheetName val="[SHOPLIST.xls]_SHOPLIST_xl_5091"/>
      <sheetName val="[SHOPLIST.xls]_SHOPLIST_xl_5092"/>
      <sheetName val="[SHOPLIST.xls]_SHOPLIST_xl_5093"/>
      <sheetName val="[SHOPLIST.xls]_SHOPLIST_xl_5094"/>
      <sheetName val="[SHOPLIST.xls]_SHOPLIST_xl_5095"/>
      <sheetName val="[SHOPLIST.xls]_SHOPLIST_xl_5096"/>
      <sheetName val="[SHOPLIST.xls]_SHOPLIST_xl_5097"/>
      <sheetName val="[SHOPLIST.xls]_SHOPLIST_xl_5098"/>
      <sheetName val="[SHOPLIST.xls]_SHOPLIST_xl_5099"/>
      <sheetName val="[SHOPLIST.xls]_SHOPLIST_xl_5100"/>
      <sheetName val="[SHOPLIST.xls]_SHOPLIST_xl_5101"/>
      <sheetName val="[SHOPLIST.xls]_SHOPLIST_xl_5102"/>
      <sheetName val="[SHOPLIST.xls]_SHOPLIST_xl_5103"/>
      <sheetName val="[SHOPLIST.xls]_SHOPLIST_xl_5104"/>
      <sheetName val="[SHOPLIST.xls]_SHOPLIST_xl_5105"/>
      <sheetName val="[SHOPLIST.xls]_SHOPLIST_xl_5106"/>
      <sheetName val="[SHOPLIST.xls]_SHOPLIST_xl_5107"/>
      <sheetName val="[SHOPLIST.xls]_SHOPLIST_xl_5108"/>
      <sheetName val="[SHOPLIST.xls]_SHOPLIST_xl_5109"/>
      <sheetName val="[SHOPLIST.xls]_SHOPLIST_xl_5110"/>
      <sheetName val="[SHOPLIST.xls]_SHOPLIST_xl_5111"/>
      <sheetName val="[SHOPLIST.xls]_SHOPLIST_xl_5112"/>
      <sheetName val="[SHOPLIST.xls]_SHOPLIST_xl_5113"/>
      <sheetName val="[SHOPLIST.xls]_SHOPLIST_xl_5114"/>
      <sheetName val="[SHOPLIST.xls]_SHOPLIST_xl_5115"/>
      <sheetName val="[SHOPLIST.xls]_SHOPLIST_xl_5116"/>
      <sheetName val="[SHOPLIST.xls]_SHOPLIST_xl_5117"/>
      <sheetName val="[SHOPLIST.xls]_SHOPLIST_xl_5118"/>
      <sheetName val="[SHOPLIST.xls]_SHOPLIST_xl_5119"/>
      <sheetName val="[SHOPLIST.xls]_SHOPLIST_xl_5120"/>
      <sheetName val="[SHOPLIST.xls]_SHOPLIST_xl_5121"/>
      <sheetName val="[SHOPLIST.xls]_SHOPLIST_xl_5122"/>
      <sheetName val="[SHOPLIST.xls]_SHOPLIST_xl_5123"/>
      <sheetName val="[SHOPLIST.xls]_SHOPLIST_xl_5124"/>
      <sheetName val="[SHOPLIST.xls]_SHOPLIST_xl_5125"/>
      <sheetName val="[SHOPLIST.xls]_SHOPLIST_xl_5126"/>
      <sheetName val="[SHOPLIST.xls]_SHOPLIST_xl_5127"/>
      <sheetName val="[SHOPLIST.xls]_SHOPLIST_xl_5128"/>
      <sheetName val="[SHOPLIST.xls]_SHOPLIST_xl_5129"/>
      <sheetName val="[SHOPLIST.xls]_SHOPLIST_xl_5130"/>
      <sheetName val="[SHOPLIST.xls]_SHOPLIST_xl_5131"/>
      <sheetName val="[SHOPLIST.xls]_SHOPLIST_xl_5132"/>
      <sheetName val="[SHOPLIST.xls]_SHOPLIST_xl_5133"/>
      <sheetName val="[SHOPLIST.xls]_SHOPLIST_xl_5134"/>
      <sheetName val="[SHOPLIST.xls]_SHOPLIST_xl_5135"/>
      <sheetName val="[SHOPLIST.xls]_SHOPLIST_xl_5136"/>
      <sheetName val="[SHOPLIST.xls]_SHOPLIST_xl_5137"/>
      <sheetName val="[SHOPLIST.xls]_SHOPLIST_xl_5138"/>
      <sheetName val="[SHOPLIST.xls]_SHOPLIST_xl_5139"/>
      <sheetName val="[SHOPLIST.xls]_SHOPLIST_xl_5140"/>
      <sheetName val="[SHOPLIST.xls]_SHOPLIST_xl_5141"/>
      <sheetName val="[SHOPLIST.xls]_SHOPLIST_xl_5142"/>
      <sheetName val="[SHOPLIST.xls]_SHOPLIST_xl_5143"/>
      <sheetName val="[SHOPLIST.xls]_SHOPLIST_xl_5144"/>
      <sheetName val="[SHOPLIST.xls]_SHOPLIST_xl_5145"/>
      <sheetName val="[SHOPLIST.xls]_SHOPLIST_xl_5146"/>
      <sheetName val="[SHOPLIST.xls]_SHOPLIST_xl_5147"/>
      <sheetName val="Schedule(4)"/>
      <sheetName val="Maliyet Kodu"/>
      <sheetName val="configuration"/>
      <sheetName val="MARGE"/>
      <sheetName val="S3 Architectural"/>
      <sheetName val="合成単価作成・-BLDG"/>
      <sheetName val="MONTH"/>
      <sheetName val="Name-list"/>
      <sheetName val="CHK"/>
      <sheetName val="cFYF"/>
      <sheetName val="cBUD"/>
      <sheetName val="Cac_HS_hieu_chinh"/>
      <sheetName val="Cước_CG"/>
      <sheetName val="gia_tri_theo_phong"/>
      <sheetName val="STR"/>
      <sheetName val="MTL$-INTER"/>
      <sheetName val="TH"/>
      <sheetName val="HS"/>
      <sheetName val="Thiet bi"/>
      <sheetName val="Vat tu"/>
      <sheetName val="DM.ChiPhi"/>
      <sheetName val="May TC"/>
      <sheetName val="Bang KL"/>
      <sheetName val="유림골조"/>
      <sheetName val="Isolasi Luar Dalam"/>
      <sheetName val="Isolasi Luar"/>
      <sheetName val="tonghop"/>
      <sheetName val="base"/>
      <sheetName val="Bang khoi luong"/>
      <sheetName val="BOQ건축"/>
      <sheetName val="FEEDER"/>
      <sheetName val="Settings"/>
      <sheetName val="Points"/>
      <sheetName val="Summary of Glands &amp; Lugs"/>
      <sheetName val="Expiration"/>
      <sheetName val="MOTO"/>
      <sheetName val="Flowthrough"/>
      <sheetName val="Curves"/>
      <sheetName val="Heads"/>
      <sheetName val="Dbase"/>
      <sheetName val="Page 2"/>
      <sheetName val="LOUVERS"/>
      <sheetName val="Ironmongery"/>
      <sheetName val="vendor"/>
      <sheetName val="기준액"/>
      <sheetName val="최적단면"/>
      <sheetName val="Prev_Pay_Cert3"/>
      <sheetName val="Base__x0003_ourse"/>
      <sheetName val="Mec  BOQ"/>
      <sheetName val="Prelim"/>
      <sheetName val="WB"/>
      <sheetName val="Customer_Master_Data"/>
      <sheetName val="ZED_Inventory_Phase_1"/>
      <sheetName val="5%_5%_&amp;_7Years"/>
      <sheetName val="10%_5%_6Y"/>
      <sheetName val="Data_validation_1"/>
      <sheetName val="Data_Validation_2"/>
      <sheetName val="Receipt_manual"/>
      <sheetName val="pivot-summary_(2)"/>
      <sheetName val="Updated_Sales_Report"/>
      <sheetName val="A1-2_&amp;_B1-2_"/>
      <sheetName val="Deleted_Buildings"/>
      <sheetName val="[SHOPLIST_xls]70_x005f_x0000___0_x010"/>
      <sheetName val="Beamsked"/>
      <sheetName val="Columnsked"/>
      <sheetName val="Mosque"/>
      <sheetName val="SS_A"/>
      <sheetName val="Ext_works_A"/>
      <sheetName val="Site_works_B"/>
      <sheetName val="Pontoons"/>
      <sheetName val="F_Acco"/>
      <sheetName val="SS_B"/>
      <sheetName val="Ext_works_B"/>
      <sheetName val="Dayworks"/>
      <sheetName val="Prov_sum"/>
      <sheetName val="Site_works_A"/>
      <sheetName val="Dredging"/>
      <sheetName val="BreakWater"/>
      <sheetName val="Earthworks"/>
      <sheetName val="Quay_A"/>
      <sheetName val="Quay_B"/>
      <sheetName val="Cafe"/>
      <sheetName val="rent &amp; value assumptions"/>
      <sheetName val="PSDA detailed cashflow for debt"/>
      <sheetName val="Financing Assumptions"/>
      <sheetName val="Equity shares analysis"/>
      <sheetName val="Loan B interest"/>
      <sheetName val="Loan covenant tests"/>
      <sheetName val="Rents committed"/>
      <sheetName val="LCC profit share calculation"/>
      <sheetName val="Loan A interest guarantee"/>
      <sheetName val="HVAC QS"/>
      <sheetName val="Excel Format"/>
      <sheetName val="C.F"/>
      <sheetName val="_VWVU))"/>
      <sheetName val="_SHOPLIST_xls__S1"/>
      <sheetName val="_SHOPLIST_xls__S2"/>
      <sheetName val="_SH"/>
      <sheetName val="70,_0s«iÆøí¬i4"/>
      <sheetName val="_SHOPLIST.xls__VW"/>
      <sheetName val="70,_0s«iÆøí¬i5"/>
      <sheetName val="Spread"/>
      <sheetName val="_SHOPLIST.xls__VWVU))tÏØ0__12"/>
      <sheetName val="_SHOPLIST.xls__VWVU))tÏØ0__17"/>
      <sheetName val="_SHOPLIST.xls__VWVU))tÏØ0__16"/>
      <sheetName val="_SHOPLIST.xls__VWVU))tÏØ0__14"/>
      <sheetName val="_SHOPLIST.xls__VWVU))tÏØ0__13"/>
      <sheetName val="_SHOPLIST.xls__VWVU))tÏØ0__15"/>
      <sheetName val="_SHOPLIST.xls__VWVU))tÏØ0__18"/>
      <sheetName val="_SHOPLIST.xls__VWVU))tÏØ0__19"/>
      <sheetName val="70,_0s�i����i"/>
      <sheetName val="_SHOPLIST.xls_70,_0s«iÆøí¬i1"/>
      <sheetName val="_SHOPLIST.xls_70,_0s«_iÆø_í¬"/>
      <sheetName val="_SHOPLIST.xls_70,_0s«iÆøí¬i2"/>
      <sheetName val="_SHOPLIST.xls_70,_0s«iÆøí¬i3"/>
      <sheetName val="_SHOPLIST.xls__SHOPLIST_xls_7_6"/>
      <sheetName val="_SHOPLIST.xls__SHOPLIST_xls_7_7"/>
      <sheetName val="_SHOPLIST.xls__SHOPLIST_xls_7_8"/>
      <sheetName val="_SHOPLIST.xls__SHOPLIST_xls_7_9"/>
      <sheetName val="_SHOPLIST.xls__SHOPLIST_xls___6"/>
      <sheetName val="_SHOPLIST.xls__SHOPLIST_xls___7"/>
      <sheetName val="_SHOPLIST.xls__SHOPLIST_xls___8"/>
      <sheetName val="_SHOPLIST.xls__SHOPLIST_xls__10"/>
      <sheetName val="_SHOPLIST.xls__SHOPLIST_xls__11"/>
      <sheetName val="_SHOPLIST.xls__SHOPLIST_xls__12"/>
      <sheetName val="_SHOPLIST.xls__SHOPLIST_xls___9"/>
      <sheetName val="_SHOPLIST.xls__SHOPLIST_xls__13"/>
      <sheetName val="_SHOPLIST.xls__SHOPLIST_xls__14"/>
      <sheetName val="_SHOPLIST.xls__SHOPLIST_xls__15"/>
      <sheetName val="_SHOPLIST.xls__SHOPLIST_xls__16"/>
      <sheetName val="_SHOPLIST.xls__SHOPLIST_xls__17"/>
      <sheetName val="_SHOPLIST.xls__SHOPLIST_xls__18"/>
      <sheetName val="_SHOPLIST.xls__SHOPLIST_xls__19"/>
      <sheetName val="_SHOPLIST.xls__SHOPLIST_xls__20"/>
      <sheetName val="_SHOPLIST.xls__SHOPLIST_xls__21"/>
      <sheetName val="_SHOPLIST.xls__SHOPLIST_xls__22"/>
      <sheetName val="_SHOPLIST.xls__SHOPLIST_xls__23"/>
      <sheetName val="_SHOPLIST.xls__SHOPLIST_xls__24"/>
      <sheetName val="_SHOPLIST.xls__SHOPLIST_xls__25"/>
      <sheetName val="_SHOPLIST.xls__SHOPLIST_xls__26"/>
      <sheetName val="_SHOPLIST.xls__SHOPLIST_xls__27"/>
      <sheetName val="_SHOPLIST.xls__SHOPLIST_xls__28"/>
      <sheetName val="_SHOPLIST.xls__SHOPLIST_xls__29"/>
      <sheetName val="_SHOPLIST.xls__SHOPLIST_xls__30"/>
      <sheetName val="_SHOPLIST.xls__SHOPLIST_xls__31"/>
      <sheetName val="_SHOPLIST.xls__SHOPLIST_xls__32"/>
      <sheetName val="_SHOPLIST.xls__SHOPLIST_xls__33"/>
      <sheetName val="_SHOPLIST.xls__SHOPLIST_xls__34"/>
      <sheetName val="_SHOPLIST.xls__SHOPLIST_xls__35"/>
      <sheetName val="_SHOPLIST.xls__SHOPLIST_xls__36"/>
      <sheetName val="_SHOPLIST.xls__SHOPLIST_xls__37"/>
      <sheetName val="_SHOPLIST.xls__SHOPLIST_xls__38"/>
      <sheetName val="_SHOPLIST.xls__SHOPLIST_xls__39"/>
      <sheetName val="_SHOPLIST.xls__SHOPLIST_xls__40"/>
      <sheetName val="_SHOPLIST.xls__SHOPLIST_xls__41"/>
      <sheetName val="_SHOPLIST.xls__SHOPLIST_xls__42"/>
      <sheetName val="_SHOPLIST.xls__SHOPLIST_xls__43"/>
      <sheetName val="_SHOPLIST.xls__SHOPLIST_xls__44"/>
      <sheetName val="_SHOPLIST.xls__SHOPLIST_xls__45"/>
      <sheetName val="_SHOPLIST.xls__SHOPLIST_xls__46"/>
      <sheetName val="_SHOPLIST.xls__SHOPLIST_xls__47"/>
      <sheetName val="_SHOPLIST.xls__SHOPLIST_xls__48"/>
      <sheetName val="_SHOPLIST.xls__SHOPLIST_xls__49"/>
      <sheetName val="_SHOPLIST.xls__SHOPLIST_xls__50"/>
      <sheetName val="_SHOPLIST.xls__SHOPLIST_xls__51"/>
      <sheetName val="_SHOPLIST.xls__SHOPLIST_xls__52"/>
      <sheetName val="_SHOPLIST.xls__SHOPLIST_xls__53"/>
      <sheetName val="_SHOPLIST.xls__SHOPLIST_xls__54"/>
      <sheetName val="_SHOPLIST.xls__SHOPLIST_xls__55"/>
      <sheetName val="_SHOPLIST.xls__SHOPLIST_xls__56"/>
      <sheetName val="_SHOPLIST.xls__SHOPLIST_xls__57"/>
      <sheetName val="_SHOPLIST.xls__SHOPLIST_xls__58"/>
      <sheetName val="_SHOPLIST.xls__SHOPLIST_xls__59"/>
      <sheetName val="_SHOPLIST.xls__SHOPLIST_xls__60"/>
      <sheetName val="_SHOPLIST.xls__SHOPLIST_xls__61"/>
      <sheetName val="_SHOPLIST.xls__SHOPLIST_xls__62"/>
      <sheetName val="_SHOPLIST.xls__SHOPLIST_xls__63"/>
      <sheetName val="_SHOPLIST.xls__SHOPLIST_xls__64"/>
      <sheetName val="_SHOPLIST.xls__SHOPLIST_xls__65"/>
      <sheetName val="_SHOPLIST.xls__SHOPLIST_xls__66"/>
      <sheetName val="_SHOPLIST.xls__SHOPLIST_xls__67"/>
      <sheetName val="_SHOPLIST.xls__SHOPLIST_xls__68"/>
      <sheetName val="_SHOPLIST.xls__SHOPLIST_xls__69"/>
      <sheetName val="_SHOPLIST.xls__SHOPLIST_xls__70"/>
      <sheetName val="_SHOPLIST.xls__SHOPLIST_xls__71"/>
      <sheetName val="_SHOPLIST.xls__SHOPLIST_xls__72"/>
      <sheetName val="_SHOPLIST.xls__SHOPLIST_xls__73"/>
      <sheetName val="_SHOPLIST.xls__SHOPLIST_xls__74"/>
      <sheetName val="_SHOPLIST.xls__SHOPLIST_xls__75"/>
      <sheetName val="_SHOPLIST.xls__SHOPLIST_xls__76"/>
      <sheetName val="_SHOPLIST.xls__SHOPLIST_xls__77"/>
      <sheetName val="_SHOPLIST.xls__SHOPLIST_xls__78"/>
      <sheetName val="_SHOPLIST.xls__SHOPLIST_xls__79"/>
      <sheetName val="_SHOPLIST.xls__SHOPLIST_xls__80"/>
      <sheetName val="_SHOPLIST.xls__SHOPLIST_xls__81"/>
      <sheetName val="_SHOPLIST.xls__SHOPLIST_xls__82"/>
      <sheetName val="_SHOPLIST.xls__SHOPLIST_xls__83"/>
      <sheetName val="_SHOPLIST.xls__SHOPLIST_xls__84"/>
      <sheetName val="_SHOPLIST.xls__SHOPLIST_xls__85"/>
      <sheetName val="_SHOPLIST.xls__SHOPLIST_xls__86"/>
      <sheetName val="_SHOPLIST.xls__SHOPLIST_xls__87"/>
      <sheetName val="_SHOPLIST.xls__SHOPLIST_xls__88"/>
      <sheetName val="_SHOPLIST.xls__SHOPLIST_xls__89"/>
      <sheetName val="_SHOPLIST.xls__SHOPLIST_xls__90"/>
      <sheetName val="_SHOPLIST.xls__SHOPLIST_xls__91"/>
      <sheetName val="_SHOPLIST.xls__SHOPLIST_xls__92"/>
      <sheetName val="_SHOPLIST.xls__SHOPLIST_xls__93"/>
      <sheetName val="_SHOPLIST.xls__SHOPLIST_xls__94"/>
      <sheetName val="_SHOPLIST.xls__SHOPLIST_xls__95"/>
      <sheetName val="_SHOPLIST.xls__SHOPLIST_xls__96"/>
      <sheetName val="_SHOPLIST.xls__SHOPLIST_xls__97"/>
      <sheetName val="_SHOPLIST.xls__SHOPLIST_xls__98"/>
      <sheetName val="_SHOPLIST.xls__SHOPLIST_xls__99"/>
      <sheetName val="_SHOPLIST.xls__SHOPLIST_xls_100"/>
      <sheetName val="_SHOPLIST.xls__SHOPLIST_xls_101"/>
      <sheetName val="_SHOPLIST.xls__SHOPLIST_xls_102"/>
      <sheetName val="_SHOPLIST.xls__SHOPLIST.xls__18"/>
      <sheetName val="_SHOPLIST.xls__SHOPLIST.xls__19"/>
      <sheetName val="_SHOPLIST.xls__SHOPLIST.xls__20"/>
      <sheetName val="_SHOPLIST.xls__SHOPLIST.xls__21"/>
      <sheetName val="_SHOPLIST.xls__SHOPLIST.xls__22"/>
      <sheetName val="_SHOPLIST.xls__SHOPLIST.xls__23"/>
      <sheetName val="_SHOPLIST.xls__SHOPLIST.xls__24"/>
      <sheetName val="_SHOPLIST.xls__SHOPLIST.xls__25"/>
      <sheetName val="_SHOPLIST.xls__SHOPLIST.xls__26"/>
      <sheetName val="_SHOPLIST.xls__SHOPLIST.xls__27"/>
      <sheetName val="_SHOPLIST.xls__SHOPLIST.xls__28"/>
      <sheetName val="_SHOPLIST.xls__SHOPLIST.xls__29"/>
      <sheetName val="70,_0s«iÆøí¬i6"/>
      <sheetName val="_VW1"/>
      <sheetName val="70,_0s«iÆøí¬i7"/>
      <sheetName val="_VW2"/>
      <sheetName val="_VWVU))tÏØ0__31"/>
      <sheetName val="70,_0s«_iÆø_í¬_i1"/>
      <sheetName val="70_,_0_s«i_Æøí¬i1"/>
      <sheetName val="_VWVU))tÏØ0__32"/>
      <sheetName val="70,_0s«_iÆø_í¬_i2"/>
      <sheetName val="70_,_0_s«i_Æøí¬i2"/>
      <sheetName val="_S1"/>
      <sheetName val="_S2"/>
      <sheetName val="70,_0s«iÆøí¬i8"/>
      <sheetName val="_VW3"/>
      <sheetName val="_SHOPLIST_xls__S3"/>
      <sheetName val="_VWVU))tÏØ0__33"/>
      <sheetName val="70,_0s«_iÆø_í¬_i3"/>
      <sheetName val="70_,_0_s«i_Æøí¬i3"/>
      <sheetName val="70,_0s«iÆøí¬i13"/>
      <sheetName val="_VW8"/>
      <sheetName val="_VWVU))tÏØ0__40"/>
      <sheetName val="_VWVU))tÏØ0__41"/>
      <sheetName val="_SHOPLIST_xls__S8"/>
      <sheetName val="_VWVU))tÏØ0__42"/>
      <sheetName val="_VWVU))tÏØ0__43"/>
      <sheetName val="_VWVU))tÏØ0__44"/>
      <sheetName val="70,_0s«_iÆø_í¬_i8"/>
      <sheetName val="70_,_0_s«i_Æøí¬i8"/>
      <sheetName val="70,_0s«iÆøí¬i10"/>
      <sheetName val="_VW5"/>
      <sheetName val="_SHOPLIST_xls__S5"/>
      <sheetName val="_VWVU))tÏØ0__25"/>
      <sheetName val="_VWVU))tÏØ0__35"/>
      <sheetName val="70,_0s«_iÆø_í¬_i5"/>
      <sheetName val="70_,_0_s«i_Æøí¬i5"/>
      <sheetName val="70,_0s«iÆøí¬i9"/>
      <sheetName val="_VW4"/>
      <sheetName val="_SHOPLIST_xls__S4"/>
      <sheetName val="_VWVU))tÏØ0__24"/>
      <sheetName val="_VWVU))tÏØ0__34"/>
      <sheetName val="70,_0s«_iÆø_í¬_i4"/>
      <sheetName val="70_,_0_s«i_Æøí¬i4"/>
      <sheetName val="70,_0s«iÆøí¬i12"/>
      <sheetName val="_VW7"/>
      <sheetName val="_VWVU))tÏØ0__29"/>
      <sheetName val="_VWVU))tÏØ0__30"/>
      <sheetName val="_SHOPLIST_xls__S7"/>
      <sheetName val="_VWVU))tÏØ0__37"/>
      <sheetName val="_VWVU))tÏØ0__38"/>
      <sheetName val="_VWVU))tÏØ0__39"/>
      <sheetName val="70,_0s«_iÆø_í¬_i7"/>
      <sheetName val="70_,_0_s«i_Æøí¬i7"/>
      <sheetName val="70,_0s«iÆøí¬i11"/>
      <sheetName val="_VW6"/>
      <sheetName val="_VWVU))tÏØ0__26"/>
      <sheetName val="_SHOPLIST_xls__S6"/>
      <sheetName val="_VWVU))tÏØ0__27"/>
      <sheetName val="_VWVU))tÏØ0__28"/>
      <sheetName val="_VWVU))tÏØ0__36"/>
      <sheetName val="70,_0s«_iÆø_í¬_i6"/>
      <sheetName val="70_,_0_s«i_Æøí¬i6"/>
      <sheetName val="70,_0s«iÆøí¬i14"/>
      <sheetName val="_VW9"/>
      <sheetName val="_VWVU))tÏØ0__45"/>
      <sheetName val="_VWVU))tÏØ0__46"/>
      <sheetName val="_SHOPLIST_xls__S9"/>
      <sheetName val="_VWVU))tÏØ0__47"/>
      <sheetName val="_VWVU))tÏØ0__48"/>
      <sheetName val="_VWVU))tÏØ0__49"/>
      <sheetName val="70,_0s«_iÆø_í¬_i9"/>
      <sheetName val="70_,_0_s«i_Æøí¬i9"/>
      <sheetName val="70,_0s«iÆøí¬i15"/>
      <sheetName val="_VW10"/>
      <sheetName val="_VWVU))tÏØ0__50"/>
      <sheetName val="_VWVU))tÏØ0__51"/>
      <sheetName val="_SHOPLIST_xls__10"/>
      <sheetName val="_VWVU))tÏØ0__52"/>
      <sheetName val="_VWVU))tÏØ0__53"/>
      <sheetName val="_VWVU))tÏØ0__54"/>
      <sheetName val="70,_0s«_iÆø_í¬_10"/>
      <sheetName val="70_,_0_s«i_Æøí¬10"/>
      <sheetName val="_VW"/>
      <sheetName val="_SHOPLIST.xls__VWVU))"/>
      <sheetName val="_SHOPLIST.xls__SHOPLIST_xls_103"/>
      <sheetName val="_SHOPLIST.xls_70___0_s__i_____5"/>
      <sheetName val="_SHOPLIST.xls__VW__VU_________4"/>
      <sheetName val="_SHOPLIST.xls__VW__VU_________5"/>
      <sheetName val="_SHOPLIST.xls_70___0_s__i_____6"/>
      <sheetName val="_SHOPLIST.xls_70___0_s__i_____7"/>
      <sheetName val="_SHOPLIST.xls__SHOPLIST_xls_104"/>
      <sheetName val="_SHOPLIST.xls__SHOPLIST_xls_105"/>
      <sheetName val="_SHOPLIST.xls__SHOPLIST_xls_106"/>
      <sheetName val="_SHOPLIST.xls__SHOPLIST_xls_107"/>
      <sheetName val="_SHOPLIST.xls__SHOPLIST.xls__30"/>
      <sheetName val="_SHOPLIST.xls__SHOPLIST.xls__31"/>
      <sheetName val="_SHOPLIST.xls__SHOPLIST.xls__32"/>
      <sheetName val="_SHOPLIST.xls__SHOPLIST.xls__33"/>
      <sheetName val="_SHOPLIST.xls__SHOPLIST.xls__34"/>
      <sheetName val="_SHOPLIST.xls__SHOPLIST.xls__35"/>
      <sheetName val="_SHOPLIST.xls__SHOPLIST.xls__36"/>
      <sheetName val="_SHOPLIST.xls__SHOPLIST.xls__37"/>
      <sheetName val="_SHOPLIST.xls__SHOPLIST.xls__38"/>
      <sheetName val="_SHOPLIST.xls__SHOPLIST.xls__39"/>
      <sheetName val="_SHOPLIST.xls__SHOPLIST.xls__40"/>
      <sheetName val="_SHOPLIST.xls__SHOPLIST.xls__41"/>
      <sheetName val="_SHOPLIST.xls__SHOPLIST_xls_108"/>
      <sheetName val="_SHOPLIST.xls__SHOPLIST_xls_109"/>
      <sheetName val="_SHOPLIST.xls__SHOPLIST_xls_110"/>
      <sheetName val="_SHOPLIST.xls__SHOPLIST_xls_111"/>
      <sheetName val="_SHOPLIST.xls__SHOPLIST_xls_112"/>
      <sheetName val="_SHOPLIST.xls__SHOPLIST_xls_113"/>
      <sheetName val="_SHOPLIST.xls__SHOPLIST_xls_114"/>
      <sheetName val="_SHOPLIST.xls__SHOPLIST_xls_115"/>
      <sheetName val="_SHOPLIST.xls__SHOPLIST_xls_116"/>
      <sheetName val="_SHOPLIST.xls__SHOPLIST_xls_117"/>
      <sheetName val="_SHOPLIST.xls__SHOPLIST_xls_118"/>
      <sheetName val="_SHOPLIST.xls__SHOPLIST.xls__42"/>
      <sheetName val="_SHOPLIST.xls__SHOPLIST.xls__43"/>
      <sheetName val="_SHOPLIST.xls__SHOPLIST.xls__44"/>
      <sheetName val="_SHOPLIST.xls__SHOPLIST_xls_119"/>
      <sheetName val="_SHOPLIST.xls__SHOPLIST_xls_120"/>
      <sheetName val="_SHOPLIST.xls__SHOPLIST_xls_121"/>
      <sheetName val="_SHOPLIST.xls__SHOPLIST_xls_122"/>
      <sheetName val="_SHOPLIST.xls__SHOPLIST_xls_123"/>
      <sheetName val="_SHOPLIST.xls__SHOPLIST_xls_124"/>
      <sheetName val="_SHOPLIST.xls__SHOPLIST_xls_125"/>
      <sheetName val="_SHOPLIST.xls__SHOPLIST_xls_126"/>
      <sheetName val="_SHOPLIST.xls__SHOPLIST_xls_127"/>
      <sheetName val="_SHOPLIST.xls__SHOPLIST_xls_128"/>
      <sheetName val="_SHOPLIST.xls__SHOPLIST_xls_129"/>
      <sheetName val="_SHOPLIST.xls__SHOPLIST.xls__45"/>
      <sheetName val="_SHOPLIST.xls__SHOPLIST_xls_130"/>
      <sheetName val="_SHOPLIST.xls__SHOPLIST_xls_131"/>
      <sheetName val="_SHOPLIST.xls__SHOPLIST_xls_132"/>
      <sheetName val="_SHOPLIST.xls__SHOPLIST_xls_133"/>
      <sheetName val="_SHOPLIST.xls__SHOPLIST_xls_134"/>
      <sheetName val="_SHOPLIST.xls__SHOPLIST_xls_135"/>
      <sheetName val="_SHOPLIST.xls__SHOPLIST_xls_136"/>
      <sheetName val="_SHOPLIST.xls__SHOPLIST_xls_137"/>
      <sheetName val="_SHOPLIST.xls__SHOPLIST_xls_138"/>
      <sheetName val="_SHOPLIST.xls__SHOPLIST_xls_139"/>
      <sheetName val="_SHOPLIST.xls__SHOPLIST_xls_140"/>
      <sheetName val="_SHOPLIST.xls__SHOPLIST_xls_141"/>
      <sheetName val="_SHOPLIST.xls__SHOPLIST_xls_142"/>
      <sheetName val="_SHOPLIST.xls__SHOPLIST.xls__46"/>
      <sheetName val="_SHOPLIST.xls__SHOPLIST.xls__47"/>
      <sheetName val="_SHOPLIST.xls__SHOPLIST.xls__48"/>
      <sheetName val="_SHOPLIST.xls__SHOPLIST.xls__49"/>
      <sheetName val="_SHOPLIST.xls__SHOPLIST_xls_143"/>
      <sheetName val="_SHOPLIST.xls__SHOPLIST_xls_144"/>
      <sheetName val="_SHOPLIST.xls__SHOPLIST_xls_145"/>
      <sheetName val="_SHOPLIST.xls__SHOPLIST_xls_146"/>
      <sheetName val="_SHOPLIST.xls__SHOPLIST_xls_147"/>
      <sheetName val="_SHOPLIST.xls__SHOPLIST_xls_148"/>
      <sheetName val="_SHOPLIST.xls__SHOPLIST_xls_149"/>
      <sheetName val="_SHOPLIST.xls__SHOPLIST_xls_150"/>
      <sheetName val="_SHOPLIST.xls__SHOPLIST_xls_151"/>
      <sheetName val="_SHOPLIST.xls__SHOPLIST_xls_152"/>
      <sheetName val="_SHOPLIST.xls__SHOPLIST_xls_153"/>
      <sheetName val="_SHOPLIST.xls__SHOPLIST_xls_154"/>
      <sheetName val="_SHOPLIST.xls__SHOPLIST_xls_155"/>
      <sheetName val="_SHOPLIST.xls__SHOPLIST_xls_156"/>
      <sheetName val="_SHOPLIST.xls__SHOPLIST_xls_157"/>
      <sheetName val="_SHOPLIST.xls__SHOPLIST_xls_158"/>
      <sheetName val="_SHOPLIST.xls__SHOPLIST_xls_159"/>
      <sheetName val="_SHOPLIST.xls__SHOPLIST_xls_160"/>
      <sheetName val="_SHOPLIST.xls__SHOPLIST_xls_161"/>
      <sheetName val="_SHOPLIST.xls__SHOPLIST_xls_162"/>
      <sheetName val="_SHOPLIST.xls__SHOPLIST_xls_163"/>
      <sheetName val="_SHOPLIST.xls__SHOPLIST_xls_164"/>
      <sheetName val="_SHOPLIST.xls__SHOPLIST_xls_165"/>
      <sheetName val="_SHOPLIST.xls__SHOPLIST_xls_166"/>
      <sheetName val="_SHOPLIST.xls__SHOPLIST_xls_167"/>
      <sheetName val="_SHOPLIST.xls__SHOPLIST_xls_168"/>
      <sheetName val="_SHOPLIST.xls__SHOPLIST_xls_169"/>
      <sheetName val="_SHOPLIST.xls__SHOPLIST_xls_170"/>
      <sheetName val="_SHOPLIST.xls__SHOPLIST_xls_171"/>
      <sheetName val="_SHOPLIST.xls__SHOPLIST_xls_172"/>
      <sheetName val="_SHOPLIST.xls__SHOPLIST_xls_173"/>
      <sheetName val="_SHOPLIST.xls__SHOPLIST_xls_174"/>
      <sheetName val="_SHOPLIST.xls__SHOPLIST_xls_175"/>
      <sheetName val="_SHOPLIST.xls__SHOPLIST_xls_176"/>
      <sheetName val="_SHOPLIST.xls__SHOPLIST_xls_177"/>
      <sheetName val="_SHOPLIST.xls__SHOPLIST_xls_178"/>
      <sheetName val="_SHOPLIST.xls__SHOPLIST_xls_179"/>
      <sheetName val="_SHOPLIST.xls__SHOPLIST_xls_180"/>
      <sheetName val="_SHOPLIST.xls__SHOPLIST_xls_181"/>
      <sheetName val="_SHOPLIST.xls__SHOPLIST_xls_182"/>
      <sheetName val="_SHOPLIST.xls__SHOPLIST_xls_183"/>
      <sheetName val="_SHOPLIST.xls__SHOPLIST_xls_184"/>
      <sheetName val="_SHOPLIST.xls__SHOPLIST_xls_185"/>
      <sheetName val="_SHOPLIST.xls__SHOPLIST_xls_186"/>
      <sheetName val="_SHOPLIST.xls__SHOPLIST_xls_187"/>
      <sheetName val="_SHOPLIST.xls__SHOPLIST_xls_188"/>
      <sheetName val="_SHOPLIST.xls__SHOPLIST_xls_189"/>
      <sheetName val="_SHOPLIST.xls__SHOPLIST_xls_190"/>
      <sheetName val="_SHOPLIST.xls__SHOPLIST_xls_191"/>
      <sheetName val="_SHOPLIST.xls__SHOPLIST_xls_192"/>
      <sheetName val="_SHOPLIST.xls__SHOPLIST_xls_193"/>
      <sheetName val="_SHOPLIST.xls__SHOPLIST_xls_194"/>
      <sheetName val="_SHOPLIST.xls__SHOPLIST_xls_195"/>
      <sheetName val="_SHOPLIST.xls__SHOPLIST_xls_196"/>
      <sheetName val="_SHOPLIST.xls__SHOPLIST_xls_197"/>
      <sheetName val="_SHOPLIST.xls__SHOPLIST_xls_198"/>
      <sheetName val="_SHOPLIST.xls__SHOPLIST_xls_199"/>
      <sheetName val="_SHOPLIST.xls__SHOPLIST_xls_200"/>
      <sheetName val="_SHOPLIST.xls__SHOPLIST_xls_201"/>
      <sheetName val="_SHOPLIST.xls__SHOPLIST_xls_202"/>
      <sheetName val="_SHOPLIST.xls__SHOPLIST_xls_203"/>
      <sheetName val="_SHOPLIST.xls__SHOPLIST_xls_204"/>
      <sheetName val="_SHOPLIST.xls__SHOPLIST_xls_205"/>
      <sheetName val="_SHOPLIST.xls__SHOPLIST_xls_206"/>
      <sheetName val="_SHOPLIST.xls__SHOPLIST_xls_207"/>
      <sheetName val="_SHOPLIST.xls__SHOPLIST_xls_208"/>
      <sheetName val="_SHOPLIST.xls__SHOPLIST_xls_209"/>
      <sheetName val="_SHOPLIST.xls__SHOPLIST.xls__50"/>
      <sheetName val="_SHOPLIST.xls__SHOPLIST.xls__51"/>
      <sheetName val="_SHOPLIST.xls__SHOPLIST.xls__52"/>
      <sheetName val="_SHOPLIST.xls__SHOPLIST.xls__53"/>
      <sheetName val="_SHOPLIST.xls__SHOPLIST.xls__54"/>
      <sheetName val="_SHOPLIST.xls__SHOPLIST.xls__55"/>
      <sheetName val="_SHOPLIST.xls__SHOPLIST.xls__56"/>
      <sheetName val="_SHOPLIST.xls__SHOPLIST.xls__57"/>
      <sheetName val="_SHOPLIST.xls__SHOPLIST.xls__58"/>
      <sheetName val="_SHOPLIST.xls__SHOPLIST.xls__59"/>
      <sheetName val="_SHOPLIST.xls__SHOPLIST.xls__60"/>
      <sheetName val="_SHOPLIST.xls__SHOPLIST.xls__61"/>
      <sheetName val="_SHOPLIST.xls__SHOPLIST.xls__62"/>
      <sheetName val="_SHOPLIST.xls__SHOPLIST.xls__63"/>
      <sheetName val="_SHOPLIST.xls__SHOPLIST.xls__64"/>
      <sheetName val="_SHOPLIST.xls__SHOPLIST.xls__65"/>
      <sheetName val="_SHOPLIST.xls__SHOPLIST.xls__66"/>
      <sheetName val="_SHOPLIST.xls__SHOPLIST.xls__67"/>
      <sheetName val="_SHOPLIST.xls__SHOPLIST.xls__68"/>
      <sheetName val="_SHOPLIST.xls__SHOPLIST.xls__69"/>
      <sheetName val="_SHOPLIST.xls__SHOPLIST.xls__70"/>
      <sheetName val="_SHOPLIST.xls__SHOPLIST.xls__71"/>
      <sheetName val="_SHOPLIST.xls__SHOPLIST.xls__72"/>
      <sheetName val="_SHOPLIST.xls__SHOPLIST.xls__73"/>
      <sheetName val="_SHOPLIST.xls__SHOPLIST.xls__74"/>
      <sheetName val="_SHOPLIST.xls__SHOPLIST.xls__75"/>
      <sheetName val="_SHOPLIST.xls__SHOPLIST.xls__76"/>
      <sheetName val="_SHOPLIST.xls__SHOPLIST.xls__77"/>
      <sheetName val="_SHOPLIST.xls__SHOPLIST.xls__78"/>
      <sheetName val="_SHOPLIST.xls__SHOPLIST.xls__79"/>
      <sheetName val="_SHOPLIST.xls__SHOPLIST.xls__80"/>
      <sheetName val="_SHOPLIST.xls__SHOPLIST.xls__81"/>
      <sheetName val="_SHOPLIST.xls__SHOPLIST.xls__82"/>
      <sheetName val="_SHOPLIST.xls__SHOPLIST.xls__83"/>
      <sheetName val="_SHOPLIST.xls__SHOPLIST.xls__84"/>
      <sheetName val="_SHOPLIST.xls__SHOPLIST.xls__85"/>
      <sheetName val="_SHOPLIST.xls__SHOPLIST.xls__86"/>
      <sheetName val="_SHOPLIST.xls__SHOPLIST.xls__87"/>
      <sheetName val="_SHOPLIST.xls__SHOPLIST.xls__88"/>
      <sheetName val="_SHOPLIST.xls__SHOPLIST.xls__89"/>
      <sheetName val="_SHOPLIST.xls__SHOPLIST.xls__90"/>
      <sheetName val="_SHOPLIST.xls__SHOPLIST.xls__91"/>
      <sheetName val="_SHOPLIST.xls__SHOPLIST.xls__92"/>
      <sheetName val="_SHOPLIST.xls__SHOPLIST.xls__93"/>
      <sheetName val="_SHOPLIST.xls_70___0_s__i_____8"/>
      <sheetName val="_SHOPLIST.xls__VW__VU_________6"/>
      <sheetName val="_SHOPLIST.xls__VW__VU_________7"/>
      <sheetName val="_SHOPLIST.xls_70___0_s__i_____9"/>
      <sheetName val="_SHOPLIST.xls_70_x005f_x0000___0_x0_4"/>
      <sheetName val="_SHOPLIST.xls__SHOPLIST.xls__94"/>
      <sheetName val="_SHOPLIST.xls_70___0_s__i____10"/>
      <sheetName val="_SHOPLIST.xls__SHOPLIST_xls_210"/>
      <sheetName val="_SHOPLIST.xls__SHOPLIST_xls_211"/>
      <sheetName val="_SHOPLIST.xls__SHOPLIST.xls__95"/>
      <sheetName val="_SHOPLIST.xls__SHOPLIST.xls__96"/>
      <sheetName val="_SHOPLIST.xls__SHOPLIST_xls_212"/>
      <sheetName val="_SHOPLIST.xls__SHOPLIST_xls_213"/>
      <sheetName val="_SHOPLIST.xls__SHOPLIST_xls_214"/>
      <sheetName val="_SHOPLIST.xls__SHOPLIST_xls_215"/>
      <sheetName val="_SHOPLIST.xls__SHOPLIST_xls_216"/>
      <sheetName val="_SHOPLIST.xls__SHOPLIST_xls_217"/>
      <sheetName val="_SHOPLIST.xls__SHOPLIST_xls_218"/>
      <sheetName val="_SHOPLIST.xls__SHOPLIST_xls_219"/>
      <sheetName val="_SHOPLIST.xls__SHOPLIST_xls_220"/>
      <sheetName val="_SHOPLIST.xls__SHOPLIST_xls_221"/>
      <sheetName val="_SHOPLIST.xls__SHOPLIST_xls_222"/>
      <sheetName val="_SHOPLIST.xls__SHOPLIST_xls_223"/>
      <sheetName val="_SHOPLIST.xls__SHOPLIST_xls_224"/>
      <sheetName val="_SHOPLIST.xls__SHOPLIST_xls_225"/>
      <sheetName val="_SHOPLIST.xls__SHOPLIST_xls_226"/>
      <sheetName val="_SHOPLIST.xls__SHOPLIST_xls_227"/>
      <sheetName val="_SHOPLIST.xls__SHOPLIST_xls_228"/>
      <sheetName val="_SHOPLIST.xls__SHOPLIST_xls_229"/>
      <sheetName val="_SHOPLIST.xls__SHOPLIST_xls_230"/>
      <sheetName val="_SHOPLIST.xls__SHOPLIST_xls_231"/>
      <sheetName val="_SHOPLIST.xls__SHOPLIST_xls_232"/>
      <sheetName val="_SHOPLIST.xls__SHOPLIST_xls_233"/>
      <sheetName val="_SHOPLIST.xls__SHOPLIST_xls_234"/>
      <sheetName val="_SHOPLIST.xls__SHOPLIST_xls_235"/>
      <sheetName val="_SHOPLIST.xls__SHOPLIST_xls_236"/>
      <sheetName val="_SHOPLIST.xls__SHOPLIST_xls_237"/>
      <sheetName val="_SHOPLIST.xls__SHOPLIST_xls_238"/>
      <sheetName val="_SHOPLIST.xls__SHOPLIST_xls_239"/>
      <sheetName val="_SHOPLIST.xls__SHOPLIST_xls_240"/>
      <sheetName val="_SHOPLIST.xls__SHOPLIST_xls_241"/>
      <sheetName val="_SHOPLIST.xls__SHOPLIST_xls_242"/>
      <sheetName val="_SHOPLIST.xls__SHOPLIST_xls_243"/>
      <sheetName val="_SHOPLIST.xls__SHOPLIST_xls_244"/>
      <sheetName val="_SHOPLIST.xls__SHOPLIST_xls_245"/>
      <sheetName val="_SHOPLIST.xls__SHOPLIST_xls_246"/>
      <sheetName val="_SHOPLIST.xls__SHOPLIST_xls_247"/>
      <sheetName val="_SHOPLIST.xls__SHOPLIST_xls_248"/>
      <sheetName val="_SHOPLIST.xls__SHOPLIST_xls_249"/>
      <sheetName val="_SHOPLIST.xls__SHOPLIST_xls_250"/>
      <sheetName val="_SHOPLIST.xls__SHOPLIST.xls__97"/>
      <sheetName val="_SHOPLIST.xls__SHOPLIST_xls_251"/>
      <sheetName val="_SHOPLIST.xls__SHOPLIST_xls_252"/>
      <sheetName val="_SHOPLIST.xls__SHOPLIST_xls_253"/>
      <sheetName val="_SHOPLIST.xls__SHOPLIST_xls_254"/>
      <sheetName val="_SHOPLIST.xls__SHOPLIST_xls_255"/>
      <sheetName val="_SHOPLIST.xls__SHOPLIST_xls_256"/>
      <sheetName val="_SHOPLIST.xls__SHOPLIST_xls_257"/>
      <sheetName val="_SHOPLIST.xls__SHOPLIST_xls_258"/>
      <sheetName val="_SHOPLIST.xls__SHOPLIST_xls_259"/>
      <sheetName val="_SHOPLIST.xls__SHOPLIST_xls_260"/>
      <sheetName val="_SHOPLIST.xls__SHOPLIST_xls_261"/>
      <sheetName val="_SHOPLIST.xls__SHOPLIST_xls_262"/>
      <sheetName val="_SHOPLIST.xls__SHOPLIST_xls_263"/>
      <sheetName val="_SHOPLIST.xls__SHOPLIST_xls_264"/>
      <sheetName val="_SHOPLIST.xls__SHOPLIST_xls_265"/>
      <sheetName val="_SHOPLIST.xls__SHOPLIST_xls_266"/>
      <sheetName val="_SHOPLIST.xls__SHOPLIST_xls_267"/>
      <sheetName val="_SHOPLIST.xls__SHOPLIST_xls_268"/>
      <sheetName val="_SHOPLIST.xls__SHOPLIST_xls_269"/>
      <sheetName val="_SHOPLIST.xls__SHOPLIST_xls_270"/>
      <sheetName val="_SHOPLIST.xls__SHOPLIST_xls_271"/>
      <sheetName val="_SHOPLIST.xls__SHOPLIST_xls_272"/>
      <sheetName val="_SHOPLIST.xls__SHOPLIST_xls_273"/>
      <sheetName val="_SHOPLIST.xls__SHOPLIST_xls_274"/>
      <sheetName val="_SHOPLIST.xls__SHOPLIST_xls_275"/>
      <sheetName val="_SHOPLIST.xls__SHOPLIST_xls_276"/>
      <sheetName val="_SHOPLIST.xls__SHOPLIST_xls_277"/>
      <sheetName val="_SHOPLIST.xls__SHOPLIST_xls_278"/>
      <sheetName val="_SHOPLIST.xls__SHOPLIST_xls_279"/>
      <sheetName val="_SHOPLIST.xls__SHOPLIST_xls_280"/>
      <sheetName val="_SHOPLIST.xls__SHOPLIST_xls_281"/>
      <sheetName val="_SHOPLIST.xls__SHOPLIST_xls_282"/>
      <sheetName val="_SHOPLIST.xls__SHOPLIST_xls_283"/>
      <sheetName val="_SHOPLIST.xls__SHOPLIST_xls_284"/>
      <sheetName val="_SHOPLIST.xls__SHOPLIST_xls_285"/>
      <sheetName val="_SHOPLIST.xls__SHOPLIST_xls_286"/>
      <sheetName val="_SHOPLIST.xls__SHOPLIST_xls_287"/>
      <sheetName val="_SHOPLIST.xls__SHOPLIST_xls_288"/>
      <sheetName val="_SHOPLIST.xls__SHOPLIST_xls_289"/>
      <sheetName val="_SHOPLIST.xls__SHOPLIST_xls_290"/>
      <sheetName val="_SHOPLIST.xls__SHOPLIST_xls_291"/>
      <sheetName val="_SHOPLIST.xls__SHOPLIST_xls_292"/>
      <sheetName val="_SHOPLIST.xls__SHOPLIST_xls_293"/>
      <sheetName val="_SHOPLIST.xls__SHOPLIST_xls_294"/>
      <sheetName val="_SHOPLIST.xls__SHOPLIST_xls_295"/>
      <sheetName val="_SHOPLIST.xls__SHOPLIST_xls_296"/>
      <sheetName val="_SHOPLIST.xls__SHOPLIST_xls_297"/>
      <sheetName val="_SHOPLIST.xls__SHOPLIST_xls_298"/>
      <sheetName val="_SHOPLIST.xls__SHOPLIST_xls_299"/>
      <sheetName val="_SHOPLIST.xls__SHOPLIST_xls_300"/>
      <sheetName val="_SHOPLIST.xls__SHOPLIST_xls_301"/>
      <sheetName val="_SHOPLIST.xls__SHOPLIST_xls_302"/>
      <sheetName val="_SHOPLIST.xls__SHOPLIST_xls_303"/>
      <sheetName val="_SHOPLIST.xls__SHOPLIST_xls_304"/>
      <sheetName val="_SHOPLIST.xls__SHOPLIST_xls_305"/>
      <sheetName val="_SHOPLIST.xls__SHOPLIST_xls_306"/>
      <sheetName val="_SHOPLIST.xls__SHOPLIST_xls_307"/>
      <sheetName val="_SHOPLIST.xls__SHOPLIST_xls_308"/>
      <sheetName val="_SHOPLIST.xls__SHOPLIST_xls_309"/>
      <sheetName val="_SHOPLIST.xls__SHOPLIST_xls_310"/>
      <sheetName val="_SHOPLIST.xls__SHOPLIST_xls_311"/>
      <sheetName val="_SHOPLIST.xls__SHOPLIST_xls_312"/>
      <sheetName val="_SHOPLIST.xls__SHOPLIST_xls_313"/>
      <sheetName val="_SHOPLIST.xls__SHOPLIST_xls_314"/>
      <sheetName val="_SHOPLIST.xls__SHOPLIST_xls_315"/>
      <sheetName val="_SHOPLIST.xls__SHOPLIST_xls_316"/>
      <sheetName val="_SHOPLIST.xls__SHOPLIST_xls_317"/>
      <sheetName val="_SHOPLIST.xls__SHOPLIST.xls__98"/>
      <sheetName val="_SHOPLIST.xls__SHOPLIST.xls__99"/>
      <sheetName val="_SHOPLIST.xls__SHOPLIST_xls_320"/>
      <sheetName val="_SHOPLIST.xls__SHOPLIST_xls_321"/>
      <sheetName val="_SHOPLIST.xls__SHOPLIST_xls_322"/>
      <sheetName val="_SHOPLIST.xls__SHOPLIST_xls_323"/>
      <sheetName val="_SHOPLIST.xls__SHOPLIST_xls_324"/>
      <sheetName val="_SHOPLIST.xls__SHOPLIST_xls_325"/>
      <sheetName val="_SHOPLIST.xls__SHOPLIST_xls_326"/>
      <sheetName val="_SHOPLIST.xls__SHOPLIST_xls_327"/>
      <sheetName val="_SHOPLIST.xls__SHOPLIST_xls_328"/>
      <sheetName val="_SHOPLIST.xls__SHOPLIST_xls_329"/>
      <sheetName val="_SHOPLIST.xls__SHOPLIST_xls_330"/>
      <sheetName val="_SHOPLIST.xls__SHOPLIST_xls_331"/>
      <sheetName val="_SHOPLIST.xls__SHOPLIST_xls_332"/>
      <sheetName val="_SHOPLIST.xls__SHOPLIST_xls_333"/>
      <sheetName val="_SHOPLIST.xls__SHOPLIST_xls_334"/>
      <sheetName val="_SHOPLIST.xls__SHOPLIST_xls_335"/>
      <sheetName val="_SHOPLIST.xls__SHOPLIST_xls_336"/>
      <sheetName val="_SHOPLIST.xls__SHOPLIST_xls_337"/>
      <sheetName val="_SHOPLIST.xls__SHOPLIST_xls_338"/>
      <sheetName val="_SHOPLIST.xls__SHOPLIST_xls_339"/>
      <sheetName val="_SHOPLIST.xls__SHOPLIST_xls_340"/>
      <sheetName val="_SHOPLIST.xls__SHOPLIST_xls_341"/>
      <sheetName val="_SHOPLIST.xls__SHOPLIST_xls_342"/>
      <sheetName val="_SHOPLIST.xls__SHOPLIST_xls_343"/>
      <sheetName val="_SHOPLIST.xls__SHOPLIST_xls_344"/>
      <sheetName val="_SHOPLIST.xls__SHOPLIST_xls_345"/>
      <sheetName val="_SHOPLIST.xls__SHOPLIST_xls_346"/>
      <sheetName val="_SHOPLIST.xls__SHOPLIST_xls_347"/>
      <sheetName val="_SHOPLIST.xls__SHOPLIST_xls_348"/>
      <sheetName val="_SHOPLIST.xls__SHOPLIST_xls_349"/>
      <sheetName val="_SHOPLIST.xls_70___0_s__i____11"/>
      <sheetName val="_SHOPLIST.xls__VW__VU_________8"/>
      <sheetName val="_SHOPLIST.xls__VW__VU_________9"/>
      <sheetName val="_SHOPLIST.xls_70___0_s__i____12"/>
      <sheetName val="_SHOPLIST.xls_70_x005f_x0000___0_x0_5"/>
      <sheetName val="_SHOPLIST.xls__SHOPLIST_xls_350"/>
      <sheetName val="_SHOPLIST.xls_70___0_s__i____13"/>
      <sheetName val="_SHOPLIST.xls__SHOPLIST_xls_351"/>
      <sheetName val="_SHOPLIST.xls__SHOPLIST_xls_352"/>
      <sheetName val="_SHOPLIST.xls__SHOPLIST_xls_353"/>
      <sheetName val="_SHOPLIST.xls__SHOPLIST_xls_354"/>
      <sheetName val="_SHOPLIST.xls__SHOPLIST_xls_355"/>
      <sheetName val="_SHOPLIST.xls__SHOPLIST_xls_356"/>
      <sheetName val="_SHOPLIST.xls__SHOPLIST_xls_357"/>
      <sheetName val="_SHOPLIST.xls__SHOPLIST_xls_358"/>
      <sheetName val="_SHOPLIST.xls__SHOPLIST_xls_359"/>
      <sheetName val="_SHOPLIST.xls__SHOPLIST_xls_360"/>
      <sheetName val="_SHOPLIST.xls__SHOPLIST_xls_361"/>
      <sheetName val="_SHOPLIST.xls__SHOPLIST_xls_362"/>
      <sheetName val="_SHOPLIST.xls__SHOPLIST_xls_363"/>
      <sheetName val="_SHOPLIST.xls__SHOPLIST_xls_364"/>
      <sheetName val="_SHOPLIST.xls__SHOPLIST_xls_365"/>
      <sheetName val="_SHOPLIST.xls__SHOPLIST_xls_366"/>
      <sheetName val="_SHOPLIST.xls__SHOPLIST_xls_367"/>
      <sheetName val="_SHOPLIST.xls__SHOPLIST_xls_368"/>
      <sheetName val="_SHOPLIST.xls__SHOPLIST_xls_369"/>
      <sheetName val="_SHOPLIST.xls__SHOPLIST_xls_370"/>
      <sheetName val="_SHOPLIST.xls__SHOPLIST_xls_371"/>
      <sheetName val="_SHOPLIST.xls__SHOPLIST_xls_372"/>
      <sheetName val="_SHOPLIST.xls__SHOPLIST_xls_373"/>
      <sheetName val="_SHOPLIST.xls__SHOPLIST_xls_374"/>
      <sheetName val="_SHOPLIST.xls__SHOPLIST_xls_375"/>
      <sheetName val="_SHOPLIST.xls__SHOPLIST_xls_376"/>
      <sheetName val="_SHOPLIST.xls__SHOPLIST_xls_377"/>
      <sheetName val="_SHOPLIST.xls__SHOPLIST_xls_378"/>
      <sheetName val="_SHOPLIST.xls__SHOPLIST_xls_379"/>
      <sheetName val="_SHOPLIST.xls__SHOPLIST_xls_380"/>
      <sheetName val="_SHOPLIST.xls__SHOPLIST_xls_381"/>
      <sheetName val="_SHOPLIST.xls__SHOPLIST_xls_382"/>
      <sheetName val="_SHOPLIST.xls__SHOPLIST_xls_383"/>
      <sheetName val="_SHOPLIST.xls__SHOPLIST_xls_384"/>
      <sheetName val="_SHOPLIST.xls__SHOPLIST_xls_385"/>
      <sheetName val="_SHOPLIST.xls__SHOPLIST_xls_386"/>
      <sheetName val="_SHOPLIST.xls__SHOPLIST_xls_387"/>
      <sheetName val="_SHOPLIST.xls__SHOPLIST_xls_388"/>
      <sheetName val="_SHOPLIST.xls__SHOPLIST_xls_389"/>
      <sheetName val="_SHOPLIST.xls__SHOPLIST_xls_390"/>
      <sheetName val="_SHOPLIST.xls__SHOPLIST_xls_391"/>
      <sheetName val="_SHOPLIST.xls__SHOPLIST_xls_392"/>
      <sheetName val="_SHOPLIST.xls__SHOPLIST_xls_393"/>
      <sheetName val="_SHOPLIST.xls__SHOPLIST_xls_394"/>
      <sheetName val="_SHOPLIST.xls__SHOPLIST_xls_395"/>
      <sheetName val="_SHOPLIST.xls__SHOPLIST_xls_396"/>
      <sheetName val="_SHOPLIST.xls__SHOPLIST_xls_397"/>
      <sheetName val="_SHOPLIST.xls__SHOPLIST_xls_398"/>
      <sheetName val="_SHOPLIST.xls__SHOPLIST_xls_399"/>
      <sheetName val="_SHOPLIST.xls__SHOPLIST_xls_400"/>
      <sheetName val="_SHOPLIST.xls__SHOPLIST_xls_401"/>
      <sheetName val="_SHOPLIST.xls__SHOPLIST_xls_402"/>
      <sheetName val="_SHOPLIST.xls__SHOPLIST_xls_403"/>
      <sheetName val="_SHOPLIST.xls__SHOPLIST_xls_404"/>
      <sheetName val="_SHOPLIST.xls__SHOPLIST_xls_405"/>
      <sheetName val="_SHOPLIST.xls__SHOPLIST_xls_406"/>
      <sheetName val="_SHOPLIST.xls__SHOPLIST_xls_407"/>
      <sheetName val="_SHOPLIST.xls__SHOPLIST_xls_408"/>
      <sheetName val="_SHOPLIST.xls__SHOPLIST_xls_409"/>
      <sheetName val="_SHOPLIST.xls__SHOPLIST_xls_410"/>
      <sheetName val="_SHOPLIST.xls__SHOPLIST_xls_411"/>
      <sheetName val="_SHOPLIST.xls__SHOPLIST_xls_412"/>
      <sheetName val="_SHOPLIST.xls__SHOPLIST_xls_413"/>
      <sheetName val="_SHOPLIST.xls__SHOPLIST_xls_414"/>
      <sheetName val="_SHOPLIST.xls__SHOPLIST_xls_415"/>
      <sheetName val="_SHOPLIST.xls__SHOPLIST_xls_416"/>
      <sheetName val="_SHOPLIST.xls__SHOPLIST_xls_417"/>
      <sheetName val="_SHOPLIST.xls__SHOPLIST_xls_418"/>
      <sheetName val="_SHOPLIST.xls__SHOPLIST_xls_419"/>
      <sheetName val="_SHOPLIST.xls__SHOPLIST_xls_420"/>
      <sheetName val="_SHOPLIST.xls__SHOPLIST_xls_421"/>
      <sheetName val="_SHOPLIST.xls__SHOPLIST_xls_422"/>
      <sheetName val="_SHOPLIST.xls__SHOPLIST_xls_423"/>
      <sheetName val="_SHOPLIST.xls__SHOPLIST_xls_424"/>
      <sheetName val="_SHOPLIST.xls__SHOPLIST_xls_425"/>
      <sheetName val="_SHOPLIST.xls__SHOPLIST_xls_426"/>
      <sheetName val="_SHOPLIST.xls__SHOPLIST_xls_427"/>
      <sheetName val="_SHOPLIST.xls__SHOPLIST_xls_428"/>
      <sheetName val="_SHOPLIST.xls__SHOPLIST_xls_429"/>
      <sheetName val="_SHOPLIST.xls__SHOPLIST_xls_430"/>
      <sheetName val="_SHOPLIST.xls__SHOPLIST_xls_431"/>
      <sheetName val="_SHOPLIST.xls__SHOPLIST_xls_432"/>
      <sheetName val="_SHOPLIST.xls__SHOPLIST_xls_433"/>
      <sheetName val="_SHOPLIST.xls__SHOPLIST_xls_434"/>
      <sheetName val="_SHOPLIST.xls__SHOPLIST_xls_435"/>
      <sheetName val="_SHOPLIST.xls__SHOPLIST_xls_436"/>
      <sheetName val="_SHOPLIST.xls__SHOPLIST_xls_437"/>
      <sheetName val="_SHOPLIST.xls__SHOPLIST_xls_438"/>
      <sheetName val="_SHOPLIST.xls__SHOPLIST_xls_439"/>
      <sheetName val="_SHOPLIST.xls__SHOPLIST_xls_440"/>
      <sheetName val="_SHOPLIST.xls__SHOPLIST_xls_441"/>
      <sheetName val="_SHOPLIST.xls__SHOPLIST_xls_442"/>
      <sheetName val="_SHOPLIST.xls__SHOPLIST_xls_443"/>
      <sheetName val="_SHOPLIST.xls__SHOPLIST_xls_444"/>
      <sheetName val="_SHOPLIST.xls__SHOPLIST_xls_445"/>
      <sheetName val="_SHOPLIST.xls__SHOPLIST_xls_446"/>
      <sheetName val="_SHOPLIST.xls__SHOPLIST_xls_447"/>
      <sheetName val="_SHOPLIST.xls__SHOPLIST_xls_448"/>
      <sheetName val="_SHOPLIST.xls__SHOPLIST_xls_449"/>
      <sheetName val="_SHOPLIST.xls__SHOPLIST_xls_450"/>
      <sheetName val="_SHOPLIST.xls__SHOPLIST_xls_451"/>
      <sheetName val="_SHOPLIST.xls__SHOPLIST_xls_452"/>
      <sheetName val="_SHOPLIST.xls__SHOPLIST_xls_453"/>
      <sheetName val="_SHOPLIST.xls__SHOPLIST_xls_454"/>
      <sheetName val="_SHOPLIST.xls__SHOPLIST_xls_455"/>
      <sheetName val="_SHOPLIST.xls__SHOPLIST_xls_456"/>
      <sheetName val="_SHOPLIST.xls__SHOPLIST_xls_457"/>
      <sheetName val="_SHOPLIST.xls__SHOPLIST_xls_458"/>
      <sheetName val="_SHOPLIST.xls__SHOPLIST_xls_459"/>
      <sheetName val="_SHOPLIST.xls__SHOPLIST_xls_460"/>
      <sheetName val="_SHOPLIST.xls__SHOPLIST_xls_461"/>
      <sheetName val="_SHOPLIST.xls_70_x005f_x005f_x005f_x0000__4"/>
      <sheetName val="_SHOPLIST.xls__SHOPLIST_xls_462"/>
      <sheetName val="_SHOPLIST.xls__SHOPLIST_xls_463"/>
      <sheetName val="_SHOPLIST.xls_70_x005f_x005f_x005f_x0000__3"/>
      <sheetName val="_SHOPLIST.xls__SHOPLIST_xls_318"/>
      <sheetName val="_SHOPLIST.xls__SHOPLIST_xls_319"/>
      <sheetName val="_SHOPLIST.xls__VWVU))tÏØ0__20"/>
      <sheetName val="_SHOPLIST_xls__SH2"/>
      <sheetName val="_SHOPLIST_xls_70_2"/>
      <sheetName val="_SHOPLIST_xls__VWVU))tÏØ0_104"/>
      <sheetName val="_SHOPLIST_xls__SH3"/>
      <sheetName val="_SHOPLIST_xls_70_3"/>
      <sheetName val="_SHOPLIST_xls__VWVU))tÏØ0_105"/>
      <sheetName val="_SHOPLIST_xls__VWVU))tÏØ0_106"/>
      <sheetName val="_SHOPLIST_xls__VWVU))tÏØ0_107"/>
      <sheetName val="_SHOPLIST_xls_70,_0s«iÆøí¬3"/>
      <sheetName val="_SHOPLIST_xls__VW"/>
      <sheetName val="_SHOPLIST.xls_70,_0s«iÆøí¬i4"/>
      <sheetName val="_SHOPLIST.xls_70,_0s«iÆøí¬i5"/>
      <sheetName val="_SHOPLIST_xls_70___0_s__i_____2"/>
      <sheetName val="_SHOPLIST_xls__VW__VU_________2"/>
      <sheetName val="_SHOPLIST_xls__VW__VU_________3"/>
      <sheetName val="_SHOPLIST_xls_70___0_s__i_____3"/>
      <sheetName val="_SHOPLIST.xls_70___0_s__i____14"/>
      <sheetName val="_SHOPLIST.xls__VW__VU________10"/>
      <sheetName val="_SHOPLIST.xls__VW__VU________11"/>
      <sheetName val="_SHOPLIST.xls_70_x005f_x0000___0_x0_6"/>
      <sheetName val="_SHOPLIST.xls_70___0_s__i____15"/>
      <sheetName val="_SHOPLIST.xls__SHOPLIST_xls_464"/>
      <sheetName val="_SHOPLIST.xls__SHOPLIST_xls_465"/>
      <sheetName val="_SHOPLIST.xls_70___0_s__i____16"/>
      <sheetName val="_SHOPLIST.xls__SHOPLIST_xls_466"/>
      <sheetName val="_SHOPLIST.xls__SHOPLIST_xls_467"/>
      <sheetName val="_SHOPLIST.xls__SHOPLIST_xls_468"/>
      <sheetName val="_SHOPLIST.xls__SHOPLIST_xls_469"/>
      <sheetName val="_SHOPLIST.xls__SHOPLIST_xls_470"/>
      <sheetName val="_SHOPLIST.xls__SHOPLIST_xls_471"/>
      <sheetName val="_SHOPLIST.xls__SHOPLIST_xls_472"/>
      <sheetName val="_SHOPLIST.xls__SHOPLIST_xls_473"/>
      <sheetName val="_SHOPLIST.xls__SHOPLIST_xls_474"/>
      <sheetName val="_SHOPLIST.xls__SHOPLIST_xls_475"/>
      <sheetName val="_SHOPLIST.xls__SHOPLIST_xls_476"/>
      <sheetName val="_SHOPLIST.xls__SHOPLIST_xls_477"/>
      <sheetName val="_SHOPLIST.xls__SHOPLIST_xls_478"/>
      <sheetName val="_SHOPLIST.xls__SHOPLIST_xls_479"/>
      <sheetName val="_SHOPLIST.xls__SHOPLIST_xls_480"/>
      <sheetName val="_SHOPLIST.xls__SHOPLIST_xls_481"/>
      <sheetName val="_SHOPLIST.xls__SHOPLIST_xls_482"/>
      <sheetName val="_SHOPLIST.xls__SHOPLIST_xls_483"/>
      <sheetName val="_SHOPLIST.xls__SHOPLIST_xls_484"/>
      <sheetName val="_SHOPLIST.xls__SHOPLIST_xls_485"/>
      <sheetName val="_SHOPLIST.xls__SHOPLIST_xls_486"/>
      <sheetName val="_SHOPLIST.xls__SHOPLIST_xls_487"/>
      <sheetName val="_SHOPLIST.xls__SHOPLIST_xls_488"/>
      <sheetName val="_SHOPLIST.xls__SHOPLIST_xls_489"/>
      <sheetName val="_SHOPLIST.xls__SHOPLIST_xls_490"/>
      <sheetName val="_SHOPLIST.xls__SHOPLIST_xls_491"/>
      <sheetName val="_SHOPLIST.xls__SHOPLIST_xls_492"/>
      <sheetName val="_SHOPLIST.xls__SHOPLIST_xls_493"/>
      <sheetName val="_SHOPLIST.xls__SHOPLIST_xls_494"/>
      <sheetName val="_SHOPLIST.xls__SHOPLIST_xls_495"/>
      <sheetName val="_SHOPLIST.xls__SHOPLIST_xls_496"/>
      <sheetName val="_SHOPLIST.xls__SHOPLIST_xls_497"/>
      <sheetName val="_SHOPLIST.xls__SHOPLIST_xls_498"/>
      <sheetName val="_SHOPLIST.xls__SHOPLIST_xls_499"/>
      <sheetName val="_SHOPLIST.xls__SHOPLIST_xls_500"/>
      <sheetName val="_SHOPLIST.xls__SHOPLIST_xls_501"/>
      <sheetName val="_SHOPLIST.xls__SHOPLIST_xls_502"/>
      <sheetName val="_SHOPLIST.xls__SHOPLIST_xls_503"/>
      <sheetName val="_SHOPLIST.xls__SHOPLIST_xls_504"/>
      <sheetName val="_SHOPLIST.xls__SHOPLIST_xls_505"/>
      <sheetName val="_SHOPLIST.xls__SHOPLIST_xls_506"/>
      <sheetName val="_SHOPLIST.xls__SHOPLIST_xls_507"/>
      <sheetName val="_SHOPLIST.xls__SHOPLIST_xls_508"/>
      <sheetName val="_SHOPLIST.xls__SHOPLIST_xls_509"/>
      <sheetName val="_SHOPLIST.xls__SHOPLIST_xls_510"/>
      <sheetName val="_SHOPLIST.xls__SHOPLIST_xls_511"/>
      <sheetName val="_SHOPLIST.xls__SHOPLIST_xls_512"/>
      <sheetName val="_SHOPLIST.xls__SHOPLIST_xls_513"/>
      <sheetName val="_SHOPLIST.xls__SHOPLIST_xls_514"/>
      <sheetName val="_SHOPLIST.xls__SHOPLIST_xls_515"/>
      <sheetName val="_SHOPLIST.xls__SHOPLIST_xls_516"/>
      <sheetName val="_SHOPLIST.xls__SHOPLIST_xls_517"/>
      <sheetName val="_SHOPLIST.xls__SHOPLIST_xls_518"/>
      <sheetName val="_SHOPLIST.xls__SHOPLIST_xls_519"/>
      <sheetName val="_SHOPLIST.xls__SHOPLIST_xls_520"/>
      <sheetName val="_SHOPLIST.xls__SHOPLIST_xls_521"/>
      <sheetName val="_SHOPLIST.xls__SHOPLIST_xls_522"/>
      <sheetName val="_SHOPLIST.xls__SHOPLIST_xls_523"/>
      <sheetName val="_SHOPLIST.xls__SHOPLIST_xls_524"/>
      <sheetName val="_SHOPLIST.xls__SHOPLIST_xls_525"/>
      <sheetName val="_SHOPLIST.xls__SHOPLIST_xls_526"/>
      <sheetName val="_SHOPLIST.xls__SHOPLIST_xls_527"/>
      <sheetName val="_SHOPLIST.xls__SHOPLIST_xls_528"/>
      <sheetName val="_SHOPLIST.xls__SHOPLIST_xls_529"/>
      <sheetName val="_SHOPLIST.xls__SHOPLIST_xls_530"/>
      <sheetName val="_SHOPLIST.xls__SHOPLIST_xls_531"/>
      <sheetName val="_SHOPLIST.xls__SHOPLIST_xls_532"/>
      <sheetName val="_SHOPLIST.xls__SHOPLIST_xls_533"/>
      <sheetName val="_SHOPLIST.xls__SHOPLIST_xls_534"/>
      <sheetName val="_SHOPLIST.xls__SHOPLIST_xls_535"/>
      <sheetName val="_SHOPLIST.xls__SHOPLIST_xls_536"/>
      <sheetName val="_SHOPLIST.xls__SHOPLIST_xls_537"/>
      <sheetName val="_SHOPLIST.xls__SHOPLIST_xls_538"/>
      <sheetName val="_SHOPLIST.xls__SHOPLIST_xls_539"/>
      <sheetName val="_SHOPLIST.xls__SHOPLIST_xls_540"/>
      <sheetName val="_SHOPLIST.xls__SHOPLIST_xls_541"/>
      <sheetName val="_SHOPLIST.xls__SHOPLIST_xls_542"/>
      <sheetName val="_SHOPLIST.xls__SHOPLIST_xls_543"/>
      <sheetName val="_SHOPLIST.xls__SHOPLIST_xls_544"/>
      <sheetName val="_SHOPLIST.xls__SHOPLIST_xls_545"/>
      <sheetName val="_SHOPLIST.xls__SHOPLIST_xls_546"/>
      <sheetName val="_SHOPLIST.xls__SHOPLIST_xls_547"/>
      <sheetName val="_SHOPLIST.xls__SHOPLIST_xls_548"/>
      <sheetName val="_SHOPLIST.xls__SHOPLIST_xls_549"/>
      <sheetName val="_SHOPLIST.xls__SHOPLIST_xls_550"/>
      <sheetName val="_SHOPLIST.xls__SHOPLIST_xls_551"/>
      <sheetName val="_SHOPLIST.xls__SHOPLIST_xls_552"/>
      <sheetName val="_SHOPLIST.xls__SHOPLIST_xls_553"/>
      <sheetName val="_SHOPLIST.xls__SHOPLIST_xls_554"/>
      <sheetName val="_SHOPLIST.xls__SHOPLIST_xls_555"/>
      <sheetName val="_SHOPLIST.xls__SHOPLIST_xls_556"/>
      <sheetName val="_SHOPLIST.xls__SHOPLIST_xls_557"/>
      <sheetName val="_SHOPLIST.xls__SHOPLIST_xls_558"/>
      <sheetName val="_SHOPLIST.xls__SHOPLIST_xls_559"/>
      <sheetName val="_SHOPLIST.xls__SHOPLIST_xls_560"/>
      <sheetName val="_SHOPLIST.xls__SHOPLIST_xls_561"/>
      <sheetName val="_SHOPLIST.xls__SHOPLIST_xls_562"/>
      <sheetName val="_SHOPLIST.xls__SHOPLIST_xls_563"/>
      <sheetName val="_SHOPLIST.xls__SHOPLIST_xls_564"/>
      <sheetName val="_SHOPLIST.xls__SHOPLIST_xls_565"/>
      <sheetName val="_SHOPLIST.xls__SHOPLIST_xls_566"/>
      <sheetName val="_SHOPLIST.xls__SHOPLIST_xls_567"/>
      <sheetName val="_SHOPLIST.xls__SHOPLIST_xls_568"/>
      <sheetName val="_SHOPLIST.xls__SHOPLIST_xls_569"/>
      <sheetName val="_SHOPLIST.xls__SHOPLIST_xls_570"/>
      <sheetName val="_SHOPLIST.xls__SHOPLIST_xls_571"/>
      <sheetName val="_SHOPLIST.xls__SHOPLIST_xls_572"/>
      <sheetName val="_SHOPLIST.xls__SHOPLIST_xls_573"/>
      <sheetName val="_SHOPLIST.xls__SHOPLIST_xls_574"/>
      <sheetName val="_SHOPLIST.xls__SHOPLIST_xls_575"/>
      <sheetName val="_SHOPLIST.xls__SHOPLIST_xls_576"/>
      <sheetName val="_SHOPLIST.xls__SHOPLIST_xls_577"/>
      <sheetName val="_SHOPLIST.xls__SHOPLIST_xls_578"/>
      <sheetName val="_SHOPLIST.xls__SHOPLIST_xls_579"/>
      <sheetName val="_SHOPLIST.xls__SHOPLIST_xls_580"/>
      <sheetName val="_SHOPLIST.xls__SHOPLIST_xls_581"/>
      <sheetName val="_SHOPLIST.xls__SHOPLIST_xls_582"/>
      <sheetName val="_SHOPLIST.xls__SHOPLIST_xls_583"/>
      <sheetName val="_SHOPLIST.xls__SHOPLIST_xls_584"/>
      <sheetName val="_SHOPLIST.xls__SHOPLIST_xls_585"/>
      <sheetName val="_SHOPLIST.xls__SHOPLIST_xls_586"/>
      <sheetName val="_SHOPLIST.xls__SHOPLIST_xls_587"/>
      <sheetName val="_SHOPLIST.xls__SHOPLIST_xls_588"/>
      <sheetName val="_SHOPLIST.xls__SHOPLIST_xls_589"/>
      <sheetName val="_SHOPLIST.xls__SHOPLIST_xls_590"/>
      <sheetName val="_SHOPLIST.xls__SHOPLIST_xls_591"/>
      <sheetName val="_SHOPLIST.xls__SHOPLIST_xls_592"/>
      <sheetName val="_SHOPLIST.xls__SHOPLIST_xls_593"/>
      <sheetName val="_SHOPLIST.xls__SHOPLIST_xls_594"/>
      <sheetName val="_SHOPLIST.xls__SHOPLIST_xls_595"/>
      <sheetName val="_SHOPLIST.xls__SHOPLIST_xls_596"/>
      <sheetName val="_SHOPLIST.xls__SHOPLIST_xls_597"/>
      <sheetName val="_SHOPLIST.xls__SHOPLIST_xls_598"/>
      <sheetName val="_SHOPLIST.xls__SHOPLIST_xls_599"/>
      <sheetName val="_SHOPLIST.xls__SHOPLIST_xls_600"/>
      <sheetName val="_SHOPLIST.xls__SHOPLIST_xls_601"/>
      <sheetName val="_SHOPLIST.xls__SHOPLIST_xls_602"/>
      <sheetName val="_SHOPLIST.xls__SHOPLIST_xls_603"/>
      <sheetName val="_SHOPLIST.xls_70_x005f_x005f_x005f_x0000__5"/>
      <sheetName val="_SHOPLIST.xls__SHOPLIST_xls_604"/>
      <sheetName val="_SHOPLIST.xls__SHOPLIST_xls_605"/>
      <sheetName val="_SHOPLIST.xls__SHOPLIST_xls_606"/>
      <sheetName val="_SHOPLIST.xls__SHOPLIST_xls_607"/>
      <sheetName val="_SHOPLIST.xls__SHOPLIST_xls_608"/>
      <sheetName val="_SHOPLIST.xls__SHOPLIST_xls_609"/>
      <sheetName val="_SHOPLIST.xls_70___0_s__i____17"/>
      <sheetName val="_SHOPLIST.xls__SHOPLIST_xls_756"/>
      <sheetName val="_SHOPLIST.xls__VW__VU________12"/>
      <sheetName val="_SHOPLIST.xls__VW__VU________13"/>
      <sheetName val="_SHOPLIST.xls__SHOPLIST_xls_757"/>
      <sheetName val="_SHOPLIST.xls__SHOPLIST_xls_758"/>
      <sheetName val="_SHOPLIST.xls__SHOPLIST_xls_759"/>
      <sheetName val="_SHOPLIST.xls__SHOPLIST_xls_760"/>
      <sheetName val="_SHOPLIST.xls__SHOPLIST_xls_761"/>
      <sheetName val="_SHOPLIST.xls_70___0_s__i____18"/>
      <sheetName val="_SHOPLIST.xls_70_x005f_x0000___0_x0_7"/>
      <sheetName val="_SHOPLIST.xls__SHOPLIST_xls_610"/>
      <sheetName val="_SHOPLIST.xls__SHOPLIST_xls_611"/>
      <sheetName val="_SHOPLIST.xls_70___0_s__i____19"/>
      <sheetName val="_SHOPLIST.xls__SHOPLIST_xls_762"/>
      <sheetName val="_SHOPLIST.xls__SHOPLIST_xls_763"/>
      <sheetName val="_SHOPLIST.xls__SHOPLIST_xls_612"/>
      <sheetName val="_SHOPLIST.xls__SHOPLIST_xls_613"/>
      <sheetName val="_SHOPLIST.xls__SHOPLIST_xls_764"/>
      <sheetName val="_SHOPLIST.xls__SHOPLIST_xls_614"/>
      <sheetName val="_SHOPLIST.xls__SHOPLIST_xls_615"/>
      <sheetName val="_SHOPLIST.xls__SHOPLIST_xls_616"/>
      <sheetName val="_SHOPLIST.xls__SHOPLIST_xls_617"/>
      <sheetName val="_SHOPLIST.xls__SHOPLIST_xls_618"/>
      <sheetName val="_SHOPLIST.xls__SHOPLIST_xls_619"/>
      <sheetName val="_SHOPLIST.xls__SHOPLIST_xls_620"/>
      <sheetName val="_SHOPLIST.xls__SHOPLIST_xls_621"/>
      <sheetName val="_SHOPLIST.xls__SHOPLIST_xls_622"/>
      <sheetName val="_SHOPLIST.xls__SHOPLIST_xls_623"/>
      <sheetName val="_SHOPLIST.xls__SHOPLIST_xls_765"/>
      <sheetName val="_SHOPLIST.xls__SHOPLIST_xls_624"/>
      <sheetName val="_SHOPLIST.xls__SHOPLIST_xls_625"/>
      <sheetName val="_SHOPLIST.xls__SHOPLIST_xls_766"/>
      <sheetName val="_SHOPLIST.xls__SHOPLIST_xls_626"/>
      <sheetName val="_SHOPLIST.xls__SHOPLIST_xls_767"/>
      <sheetName val="_SHOPLIST.xls__SHOPLIST_xls_627"/>
      <sheetName val="_SHOPLIST.xls__SHOPLIST_xls_628"/>
      <sheetName val="_SHOPLIST.xls__SHOPLIST_xls_629"/>
      <sheetName val="_SHOPLIST.xls__SHOPLIST_xls_630"/>
      <sheetName val="_SHOPLIST.xls__SHOPLIST_xls_768"/>
      <sheetName val="_SHOPLIST.xls__SHOPLIST_xls_769"/>
      <sheetName val="_SHOPLIST.xls__SHOPLIST_xls_631"/>
      <sheetName val="_SHOPLIST.xls__SHOPLIST_xls_770"/>
      <sheetName val="_SHOPLIST.xls__SHOPLIST_xls_632"/>
      <sheetName val="_SHOPLIST.xls__SHOPLIST_xls_633"/>
      <sheetName val="_SHOPLIST.xls__SHOPLIST_xls_634"/>
      <sheetName val="_SHOPLIST.xls__SHOPLIST_xls_635"/>
      <sheetName val="_SHOPLIST.xls__SHOPLIST_xls_636"/>
      <sheetName val="_SHOPLIST.xls__SHOPLIST_xls_637"/>
      <sheetName val="_SHOPLIST.xls__SHOPLIST_xls_638"/>
      <sheetName val="_SHOPLIST.xls__SHOPLIST_xls_639"/>
      <sheetName val="_SHOPLIST.xls__SHOPLIST_xls_640"/>
      <sheetName val="_SHOPLIST.xls__SHOPLIST_xls_641"/>
      <sheetName val="_SHOPLIST.xls__SHOPLIST_xls_642"/>
      <sheetName val="_SHOPLIST.xls__SHOPLIST_xls_643"/>
      <sheetName val="_SHOPLIST.xls__SHOPLIST_xls_771"/>
      <sheetName val="_SHOPLIST.xls__SHOPLIST_xls_772"/>
      <sheetName val="_SHOPLIST.xls__SHOPLIST_xls_644"/>
      <sheetName val="_SHOPLIST.xls__SHOPLIST_xls_645"/>
      <sheetName val="_SHOPLIST.xls__SHOPLIST_xls_646"/>
      <sheetName val="_SHOPLIST.xls__SHOPLIST_xls_647"/>
      <sheetName val="_SHOPLIST.xls__SHOPLIST_xls_648"/>
      <sheetName val="_SHOPLIST.xls__SHOPLIST_xls_649"/>
      <sheetName val="_SHOPLIST.xls__SHOPLIST_xls_650"/>
      <sheetName val="_SHOPLIST.xls__SHOPLIST_xls_651"/>
      <sheetName val="_SHOPLIST.xls__SHOPLIST_xls_652"/>
      <sheetName val="_SHOPLIST.xls__SHOPLIST_xls_653"/>
      <sheetName val="_SHOPLIST.xls__SHOPLIST_xls_654"/>
      <sheetName val="_SHOPLIST.xls__SHOPLIST_xls_655"/>
      <sheetName val="_SHOPLIST.xls__SHOPLIST_xls_656"/>
      <sheetName val="_SHOPLIST.xls__SHOPLIST_xls_773"/>
      <sheetName val="_SHOPLIST.xls__SHOPLIST_xls_657"/>
      <sheetName val="_SHOPLIST.xls__SHOPLIST_xls_774"/>
      <sheetName val="_SHOPLIST.xls__SHOPLIST_xls_658"/>
      <sheetName val="_SHOPLIST.xls__SHOPLIST_xls_659"/>
      <sheetName val="_SHOPLIST.xls__SHOPLIST_xls_660"/>
      <sheetName val="_SHOPLIST.xls__SHOPLIST_xls_661"/>
      <sheetName val="_SHOPLIST.xls__SHOPLIST_xls_662"/>
      <sheetName val="_SHOPLIST.xls__SHOPLIST_xls_663"/>
      <sheetName val="_SHOPLIST.xls__SHOPLIST_xls_664"/>
      <sheetName val="_SHOPLIST.xls__SHOPLIST_xls_665"/>
      <sheetName val="_SHOPLIST.xls__SHOPLIST_xls_666"/>
      <sheetName val="_SHOPLIST.xls__SHOPLIST_xls_667"/>
      <sheetName val="_SHOPLIST.xls__SHOPLIST_xls_668"/>
      <sheetName val="_SHOPLIST.xls__SHOPLIST_xls_669"/>
      <sheetName val="_SHOPLIST.xls__SHOPLIST_xls_670"/>
      <sheetName val="_SHOPLIST.xls__SHOPLIST_xls_775"/>
      <sheetName val="_SHOPLIST.xls__SHOPLIST_xls_671"/>
      <sheetName val="_SHOPLIST.xls__SHOPLIST_xls_672"/>
      <sheetName val="_SHOPLIST.xls__SHOPLIST_xls_673"/>
      <sheetName val="_SHOPLIST.xls__SHOPLIST_xls_674"/>
      <sheetName val="_SHOPLIST.xls__SHOPLIST_xls_776"/>
      <sheetName val="_SHOPLIST.xls__SHOPLIST_xls_675"/>
      <sheetName val="_SHOPLIST.xls__SHOPLIST_xls_676"/>
      <sheetName val="_SHOPLIST.xls__SHOPLIST_xls_677"/>
      <sheetName val="_SHOPLIST.xls__SHOPLIST_xls_678"/>
      <sheetName val="_SHOPLIST.xls__SHOPLIST_xls_679"/>
      <sheetName val="_SHOPLIST.xls__SHOPLIST_xls_680"/>
      <sheetName val="_SHOPLIST.xls__SHOPLIST_xls_681"/>
      <sheetName val="_SHOPLIST.xls__SHOPLIST_xls_682"/>
      <sheetName val="_SHOPLIST.xls__SHOPLIST_xls_777"/>
      <sheetName val="_SHOPLIST.xls__SHOPLIST_xls_683"/>
      <sheetName val="_SHOPLIST.xls__SHOPLIST_xls_684"/>
      <sheetName val="_SHOPLIST.xls__SHOPLIST_xls_685"/>
      <sheetName val="_SHOPLIST.xls__SHOPLIST_xls_686"/>
      <sheetName val="_SHOPLIST.xls__SHOPLIST_xls_687"/>
      <sheetName val="_SHOPLIST.xls__SHOPLIST_xls_688"/>
      <sheetName val="_SHOPLIST.xls__SHOPLIST_xls_689"/>
      <sheetName val="_SHOPLIST.xls__SHOPLIST_xls_778"/>
      <sheetName val="_SHOPLIST.xls__SHOPLIST_xls_779"/>
      <sheetName val="_SHOPLIST.xls__SHOPLIST_xls_690"/>
      <sheetName val="_SHOPLIST.xls__SHOPLIST_xls_691"/>
      <sheetName val="_SHOPLIST.xls__SHOPLIST_xls_692"/>
      <sheetName val="_SHOPLIST.xls__SHOPLIST_xls_693"/>
      <sheetName val="_SHOPLIST.xls__SHOPLIST_xls_694"/>
      <sheetName val="_SHOPLIST.xls__SHOPLIST_xls_695"/>
      <sheetName val="_SHOPLIST.xls__SHOPLIST_xls_696"/>
      <sheetName val="_SHOPLIST.xls__SHOPLIST_xls_697"/>
      <sheetName val="_SHOPLIST.xls__SHOPLIST_xls_698"/>
      <sheetName val="_SHOPLIST.xls__SHOPLIST_xls_780"/>
      <sheetName val="_SHOPLIST.xls__SHOPLIST_xls_699"/>
      <sheetName val="_SHOPLIST.xls__SHOPLIST_xls_700"/>
      <sheetName val="_SHOPLIST.xls__SHOPLIST_xls_701"/>
      <sheetName val="_SHOPLIST.xls__SHOPLIST_xls_702"/>
      <sheetName val="_SHOPLIST.xls__SHOPLIST_xls_703"/>
      <sheetName val="_SHOPLIST.xls__SHOPLIST_xls_704"/>
      <sheetName val="_SHOPLIST.xls__SHOPLIST_xls_705"/>
      <sheetName val="_SHOPLIST.xls__SHOPLIST_xls_706"/>
      <sheetName val="_SHOPLIST.xls__SHOPLIST_xls_707"/>
      <sheetName val="_SHOPLIST.xls__SHOPLIST_xls_708"/>
      <sheetName val="_SHOPLIST.xls__SHOPLIST_xls_709"/>
      <sheetName val="_SHOPLIST.xls__SHOPLIST_xls_710"/>
      <sheetName val="_SHOPLIST.xls__SHOPLIST_xls_711"/>
      <sheetName val="_SHOPLIST.xls__SHOPLIST_xls_712"/>
      <sheetName val="_SHOPLIST.xls__SHOPLIST_xls_713"/>
      <sheetName val="_SHOPLIST.xls__SHOPLIST_xls_714"/>
      <sheetName val="_SHOPLIST.xls__SHOPLIST_xls_715"/>
      <sheetName val="_SHOPLIST.xls__SHOPLIST_xls_716"/>
      <sheetName val="_SHOPLIST.xls__SHOPLIST_xls_781"/>
      <sheetName val="_SHOPLIST.xls__SHOPLIST_xls_717"/>
      <sheetName val="_SHOPLIST.xls__SHOPLIST_xls_718"/>
      <sheetName val="_SHOPLIST.xls__SHOPLIST_xls_719"/>
      <sheetName val="_SHOPLIST.xls__SHOPLIST_xls_720"/>
      <sheetName val="_SHOPLIST.xls__SHOPLIST_xls_721"/>
      <sheetName val="_SHOPLIST.xls__SHOPLIST_xls_722"/>
      <sheetName val="_SHOPLIST.xls__SHOPLIST_xls_723"/>
      <sheetName val="_SHOPLIST.xls__SHOPLIST_xls_724"/>
      <sheetName val="_SHOPLIST.xls__SHOPLIST_xls_725"/>
      <sheetName val="_SHOPLIST.xls__SHOPLIST_xls_782"/>
      <sheetName val="_SHOPLIST.xls__SHOPLIST_xls_726"/>
      <sheetName val="_SHOPLIST.xls__SHOPLIST_xls_727"/>
      <sheetName val="_SHOPLIST.xls__SHOPLIST_xls_728"/>
      <sheetName val="_SHOPLIST.xls__SHOPLIST_xls_729"/>
      <sheetName val="_SHOPLIST.xls__SHOPLIST_xls_730"/>
      <sheetName val="_SHOPLIST.xls__SHOPLIST_xls_731"/>
      <sheetName val="_SHOPLIST.xls__SHOPLIST_xls_732"/>
      <sheetName val="_SHOPLIST.xls__SHOPLIST_xls_733"/>
      <sheetName val="_SHOPLIST.xls__SHOPLIST_xls_734"/>
      <sheetName val="_SHOPLIST.xls__SHOPLIST_xls_783"/>
      <sheetName val="_SHOPLIST.xls__SHOPLIST_xls_735"/>
      <sheetName val="_SHOPLIST.xls__SHOPLIST_xls_736"/>
      <sheetName val="_SHOPLIST.xls__SHOPLIST_xls_737"/>
      <sheetName val="_SHOPLIST.xls__SHOPLIST_xls_738"/>
      <sheetName val="_SHOPLIST.xls__SHOPLIST_xls_739"/>
      <sheetName val="_SHOPLIST.xls__SHOPLIST_xls_740"/>
      <sheetName val="_SHOPLIST.xls__SHOPLIST_xls_741"/>
      <sheetName val="_SHOPLIST.xls__SHOPLIST_xls_742"/>
      <sheetName val="_SHOPLIST.xls__SHOPLIST_xls_743"/>
      <sheetName val="_SHOPLIST.xls__SHOPLIST_xls_744"/>
      <sheetName val="_SHOPLIST.xls__SHOPLIST_xls_745"/>
      <sheetName val="_SHOPLIST.xls__SHOPLIST_xls_746"/>
      <sheetName val="_SHOPLIST.xls__SHOPLIST_xls_747"/>
      <sheetName val="_SHOPLIST.xls__SHOPLIST_xls_748"/>
      <sheetName val="_SHOPLIST.xls__SHOPLIST_xls_749"/>
      <sheetName val="_SHOPLIST.xls__SHOPLIST_xls_784"/>
      <sheetName val="_SHOPLIST.xls__SHOPLIST_xls_785"/>
      <sheetName val="_SHOPLIST.xls__SHOPLIST_xls_786"/>
      <sheetName val="_SHOPLIST.xls__SHOPLIST_xls_787"/>
      <sheetName val="_SHOPLIST.xls_70_x005f_x005f_x005f_x0000__6"/>
      <sheetName val="_SHOPLIST.xls__SHOPLIST_xls_750"/>
      <sheetName val="_SHOPLIST.xls__SHOPLIST_xls_751"/>
      <sheetName val="_SHOPLIST.xls__SHOPLIST_xls_752"/>
      <sheetName val="_SHOPLIST.xls__SHOPLIST_xls_753"/>
      <sheetName val="_SHOPLIST.xls__SHOPLIST_xls_754"/>
      <sheetName val="_SHOPLIST.xls__SHOPLIST_xls_755"/>
      <sheetName val="_SHOPLIST.xls_70___0_s__i____20"/>
      <sheetName val="_SHOPLIST.xls__SHOPLIST_xls_788"/>
      <sheetName val="_SHOPLIST.xls_70___0_s__i____21"/>
      <sheetName val="_SHOPLIST.xls__VW__VU________14"/>
      <sheetName val="_SHOPLIST.xls__VW__VU________15"/>
      <sheetName val="_SHOPLIST.xls_70_x005f_x0000___0_x0_8"/>
      <sheetName val="_SHOPLIST.xls_70___0_s__i____22"/>
      <sheetName val="_SHOPLIST.xls__SHOPLIST_xls_789"/>
      <sheetName val="_SHOPLIST.xls_70___0_s__i____23"/>
      <sheetName val="_SHOPLIST.xls__SHOPLIST_xls_790"/>
      <sheetName val="_SHOPLIST.xls__SHOPLIST_xls_791"/>
      <sheetName val="_SHOPLIST.xls__SHOPLIST_xls_792"/>
      <sheetName val="_SHOPLIST.xls__SHOPLIST_xls_793"/>
      <sheetName val="_SHOPLIST.xls__SHOPLIST_xls_794"/>
      <sheetName val="_SHOPLIST.xls__SHOPLIST_xls_795"/>
      <sheetName val="_SHOPLIST.xls__SHOPLIST_xls_796"/>
      <sheetName val="_SHOPLIST.xls__SHOPLIST_xls_797"/>
      <sheetName val="_SHOPLIST.xls__SHOPLIST_xls_798"/>
      <sheetName val="_SHOPLIST.xls__SHOPLIST_xls_799"/>
      <sheetName val="_SHOPLIST.xls__SHOPLIST_xls_800"/>
      <sheetName val="_SHOPLIST.xls__SHOPLIST_xls_801"/>
      <sheetName val="_SHOPLIST.xls__SHOPLIST_xls_802"/>
      <sheetName val="_SHOPLIST.xls__SHOPLIST_xls_803"/>
      <sheetName val="_SHOPLIST.xls__SHOPLIST_xls_804"/>
      <sheetName val="_SHOPLIST.xls__SHOPLIST_xls_805"/>
      <sheetName val="_SHOPLIST.xls__SHOPLIST_xls_806"/>
      <sheetName val="_SHOPLIST.xls__SHOPLIST_xls_807"/>
      <sheetName val="_SHOPLIST.xls__SHOPLIST_xls_808"/>
      <sheetName val="_SHOPLIST.xls__SHOPLIST_xls_809"/>
      <sheetName val="_SHOPLIST.xls__SHOPLIST_xls_810"/>
      <sheetName val="_SHOPLIST.xls__SHOPLIST_xls_811"/>
      <sheetName val="_SHOPLIST.xls__SHOPLIST_xls_812"/>
      <sheetName val="_SHOPLIST.xls__SHOPLIST_xls_813"/>
      <sheetName val="_SHOPLIST.xls__SHOPLIST_xls_814"/>
      <sheetName val="_SHOPLIST.xls__SHOPLIST_xls_815"/>
      <sheetName val="_SHOPLIST.xls__SHOPLIST_xls_816"/>
      <sheetName val="_SHOPLIST.xls__SHOPLIST_xls_817"/>
      <sheetName val="_SHOPLIST.xls__SHOPLIST_xls_818"/>
      <sheetName val="_SHOPLIST.xls__SHOPLIST_xls_819"/>
      <sheetName val="_SHOPLIST.xls__SHOPLIST_xls_820"/>
      <sheetName val="_SHOPLIST.xls__SHOPLIST_xls_821"/>
      <sheetName val="_SHOPLIST.xls__SHOPLIST_xls_822"/>
      <sheetName val="_SHOPLIST.xls__SHOPLIST_xls_823"/>
      <sheetName val="_SHOPLIST.xls__SHOPLIST_xls_824"/>
      <sheetName val="_SHOPLIST.xls__SHOPLIST_xls_825"/>
      <sheetName val="_SHOPLIST.xls__SHOPLIST_xls_826"/>
      <sheetName val="_SHOPLIST.xls__SHOPLIST_xls_827"/>
      <sheetName val="_SHOPLIST.xls__SHOPLIST_xls_828"/>
      <sheetName val="_SHOPLIST.xls__SHOPLIST_xls_829"/>
      <sheetName val="_SHOPLIST.xls__SHOPLIST_xls_830"/>
      <sheetName val="_SHOPLIST.xls__SHOPLIST_xls_831"/>
      <sheetName val="_SHOPLIST.xls__SHOPLIST_xls_832"/>
      <sheetName val="_SHOPLIST.xls__SHOPLIST_xls_833"/>
      <sheetName val="_SHOPLIST.xls__SHOPLIST_xls_834"/>
      <sheetName val="_SHOPLIST.xls__SHOPLIST_xls_835"/>
      <sheetName val="_SHOPLIST.xls__SHOPLIST_xls_836"/>
      <sheetName val="_SHOPLIST.xls__SHOPLIST_xls_837"/>
      <sheetName val="_SHOPLIST.xls__SHOPLIST_xls_838"/>
      <sheetName val="_SHOPLIST.xls__SHOPLIST_xls_839"/>
      <sheetName val="_SHOPLIST.xls__SHOPLIST_xls_840"/>
      <sheetName val="_SHOPLIST.xls__SHOPLIST_xls_841"/>
      <sheetName val="_SHOPLIST.xls__SHOPLIST_xls_842"/>
      <sheetName val="_SHOPLIST.xls__SHOPLIST_xls_843"/>
      <sheetName val="_SHOPLIST.xls__SHOPLIST_xls_844"/>
      <sheetName val="_SHOPLIST.xls__SHOPLIST_xls_845"/>
      <sheetName val="_SHOPLIST.xls__SHOPLIST_xls_846"/>
      <sheetName val="_SHOPLIST.xls__SHOPLIST_xls_847"/>
      <sheetName val="_SHOPLIST.xls__SHOPLIST_xls_848"/>
      <sheetName val="_SHOPLIST.xls__SHOPLIST_xls_849"/>
      <sheetName val="_SHOPLIST.xls__SHOPLIST_xls_850"/>
      <sheetName val="_SHOPLIST.xls__SHOPLIST_xls_851"/>
      <sheetName val="_SHOPLIST.xls__SHOPLIST_xls_852"/>
      <sheetName val="_SHOPLIST.xls__SHOPLIST_xls_853"/>
      <sheetName val="_SHOPLIST.xls__SHOPLIST_xls_854"/>
      <sheetName val="_SHOPLIST.xls__SHOPLIST_xls_855"/>
      <sheetName val="_SHOPLIST.xls__SHOPLIST_xls_856"/>
      <sheetName val="_SHOPLIST.xls__SHOPLIST_xls_857"/>
      <sheetName val="_SHOPLIST.xls__SHOPLIST_xls_858"/>
      <sheetName val="_SHOPLIST.xls__SHOPLIST_xls_859"/>
      <sheetName val="_SHOPLIST.xls__SHOPLIST_xls_860"/>
      <sheetName val="_SHOPLIST.xls__SHOPLIST_xls_861"/>
      <sheetName val="_SHOPLIST.xls__SHOPLIST_xls_862"/>
      <sheetName val="_SHOPLIST.xls__SHOPLIST_xls_863"/>
      <sheetName val="_SHOPLIST.xls__SHOPLIST_xls_864"/>
      <sheetName val="_SHOPLIST.xls__SHOPLIST_xls_865"/>
      <sheetName val="_SHOPLIST.xls__SHOPLIST_xls_866"/>
      <sheetName val="_SHOPLIST.xls__SHOPLIST_xls_867"/>
      <sheetName val="_SHOPLIST.xls__SHOPLIST_xls_868"/>
      <sheetName val="_SHOPLIST.xls__SHOPLIST_xls_869"/>
      <sheetName val="_SHOPLIST.xls__SHOPLIST_xls_870"/>
      <sheetName val="_SHOPLIST.xls__SHOPLIST_xls_871"/>
      <sheetName val="_SHOPLIST.xls__SHOPLIST_xls_872"/>
      <sheetName val="_SHOPLIST.xls__SHOPLIST_xls_873"/>
      <sheetName val="_SHOPLIST.xls__SHOPLIST_xls_874"/>
      <sheetName val="_SHOPLIST.xls__SHOPLIST_xls_875"/>
      <sheetName val="_SHOPLIST.xls__SHOPLIST_xls_876"/>
      <sheetName val="_SHOPLIST.xls__SHOPLIST_xls_877"/>
      <sheetName val="_SHOPLIST.xls__SHOPLIST_xls_878"/>
      <sheetName val="_SHOPLIST.xls__SHOPLIST_xls_879"/>
      <sheetName val="_SHOPLIST.xls__SHOPLIST_xls_880"/>
      <sheetName val="_SHOPLIST.xls__SHOPLIST_xls_881"/>
      <sheetName val="_SHOPLIST.xls__SHOPLIST_xls_882"/>
      <sheetName val="_SHOPLIST.xls__SHOPLIST_xls_883"/>
      <sheetName val="_SHOPLIST.xls__SHOPLIST_xls_884"/>
      <sheetName val="_SHOPLIST.xls__SHOPLIST_xls_885"/>
      <sheetName val="_SHOPLIST.xls__SHOPLIST_xls_886"/>
      <sheetName val="_SHOPLIST.xls__SHOPLIST_xls_887"/>
      <sheetName val="_SHOPLIST.xls__SHOPLIST_xls_888"/>
      <sheetName val="_SHOPLIST.xls__SHOPLIST_xls_889"/>
      <sheetName val="_SHOPLIST.xls__SHOPLIST_xls_890"/>
      <sheetName val="_SHOPLIST.xls__SHOPLIST_xls_891"/>
      <sheetName val="_SHOPLIST.xls__SHOPLIST_xls_892"/>
      <sheetName val="_SHOPLIST.xls__SHOPLIST_xls_893"/>
      <sheetName val="_SHOPLIST.xls__SHOPLIST_xls_894"/>
      <sheetName val="_SHOPLIST.xls__SHOPLIST_xls_895"/>
      <sheetName val="_SHOPLIST.xls__SHOPLIST_xls_896"/>
      <sheetName val="_SHOPLIST.xls__SHOPLIST_xls_897"/>
      <sheetName val="_SHOPLIST.xls__SHOPLIST_xls_898"/>
      <sheetName val="_SHOPLIST.xls__SHOPLIST_xls_899"/>
      <sheetName val="_SHOPLIST.xls__SHOPLIST_xls_900"/>
      <sheetName val="_SHOPLIST.xls_70_x005f_x005f_x005f_x0000__7"/>
      <sheetName val="_SHOPLIST.xls__SHOPLIST_xls_901"/>
      <sheetName val="_SHOPLIST.xls__SHOPLIST_xls_902"/>
      <sheetName val="_SHOPLIST.xls_70___0_s__i____24"/>
      <sheetName val="_SHOPLIST_xls_70_x005f_x0000___0_x0_2"/>
      <sheetName val="_SHOPLIST_xls_70,_0s«i_x1"/>
      <sheetName val="_SHOPLIST_xls__VWVU))tÏØ0_108"/>
      <sheetName val="_SHOPLIST_xls__VWVU))tÏØ0_109"/>
      <sheetName val="_SHOPLIST_xls__VWVU))tÏØ0_110"/>
      <sheetName val="_SHOPLIST_xls__VWVU))tÏØ0_111"/>
      <sheetName val="_SHOPLIST_xls__VWVU))tÏØ0_112"/>
      <sheetName val="_SHOPLIST_xls__VWVU))tÏØ0_113"/>
      <sheetName val="_SHOPLIST_xls__VWVU))tÏØ0_114"/>
      <sheetName val="_SHOPLIST_xls_70,_0s«i_x2"/>
      <sheetName val="_SHOPLIST_xls__VWVU))tÏØ0_115"/>
      <sheetName val="_SHOPLIST_xls__VWVU))tÏØ0_116"/>
      <sheetName val="_SHOPLIST_xls__VWVU))tÏØ0_117"/>
      <sheetName val="_SHOPLIST_xls__VWVU))tÏØ0_118"/>
      <sheetName val="_SHOPLIST_xls__VWVU))tÏØ0_119"/>
      <sheetName val="_SHOPLIST_xls__VWVU))tÏØ0_120"/>
      <sheetName val="_SHOPLIST_xls__VWVU))tÏØ0_121"/>
      <sheetName val="_SHOPLIST_xls__VWVU))tÏØ0_122"/>
      <sheetName val="_SHOPLIST_xls__SHOPLIST_xls_7_2"/>
      <sheetName val="_SHOPLIST_xls__SHOPLIST_xls___2"/>
      <sheetName val="_SHOPLIST_xls__SHOPLIST_xls___3"/>
      <sheetName val="_SHOPLIST_xls__SHOPLIST_xls___4"/>
      <sheetName val="_SHOPLIST_xls__SHOPLIST_xls___5"/>
      <sheetName val="_SHOPLIST_xls__SHOPLIST_xls___6"/>
      <sheetName val="_SHOPLIST_xls__SHOPLIST_xls___7"/>
      <sheetName val="_SHOPLIST_xls__SHOPLIST_xls_7_3"/>
      <sheetName val="_SHOPLIST_xls__SHOPLIST_xls_7_4"/>
      <sheetName val="_SHOPLIST_xls__SHOPLIST_xls___8"/>
      <sheetName val="_SHOPLIST_xls__SHOPLIST_xls___9"/>
      <sheetName val="_SHOPLIST_xls__SHOPLIST_xls_7_5"/>
      <sheetName val="_SHOPLIST_xls__SHOPLIST_xls_7_6"/>
      <sheetName val="_SHOPLIST_xls__SHOPLIST_xls_7_7"/>
      <sheetName val="_SHOPLIST_xls__SHOPLIST_xls__15"/>
      <sheetName val="_SHOPLIST_xls__VWVU))tÏØ0_123"/>
      <sheetName val="_SHOPLIST_xls__VWVU))tÏØ0_124"/>
      <sheetName val="_SHOPLIST_xls__VWVU))tÏØ0_125"/>
      <sheetName val="_SHOPLIST_xls__VWVU))tÏØ0_126"/>
      <sheetName val="_SHOPLIST_xls__VWVU))tÏØ0_127"/>
      <sheetName val="_SHOPLIST_xls__VWVU))tÏØ0_128"/>
      <sheetName val="_SHOPLIST_xls__VWVU))tÏØ0_129"/>
      <sheetName val="_SHOPLIST_xls__VWVU))tÏØ0_130"/>
      <sheetName val="_SHOPLIST_xls__VWVU))tÏØ0_131"/>
      <sheetName val="_SHOPLIST_xls_70,_0s«iÆøí¬4"/>
      <sheetName val="_SHOPLIST_xls__VWVU))tÏØ0_132"/>
      <sheetName val="_SHOPLIST_xls__VWVU))tÏØ0_133"/>
      <sheetName val="_SHOPLIST_xls__VWVU))tÏØ0_134"/>
      <sheetName val="_SHOPLIST_xls__VWVU))tÏØ0_135"/>
      <sheetName val="_SHOPLIST_xls__SH4"/>
      <sheetName val="_SHOPLIST_xls_70_4"/>
      <sheetName val="_SHOPLIST_xls__VWVU))tÏØ0_136"/>
      <sheetName val="_SHOPLIST_xls_70,_0s«i_x3"/>
      <sheetName val="_SHOPLIST_xls__VWVU))tÏØ0_137"/>
      <sheetName val="_SHOPLIST_xls__VWVU))tÏØ0_138"/>
      <sheetName val="_SHOPLIST_xls__VWVU))tÏØ0_139"/>
      <sheetName val="_SHOPLIST_xls__VWVU))tÏØ0_140"/>
      <sheetName val="_SHOPLIST_xls__VWVU))tÏØ0_141"/>
      <sheetName val="_SHOPLIST_xls__VWVU))tÏØ0_142"/>
      <sheetName val="_SHOPLIST_xls__VWVU))tÏØ0_143"/>
      <sheetName val="_SHOPLIST_xls__VWVU))tÏØ0_144"/>
      <sheetName val="_SHOPLIST_xls__SHOPLIST_xls_7_1"/>
      <sheetName val="_SHOPLIST_xls__SHOPLIST_xls___1"/>
      <sheetName val="_SHOPLIST_xls__SHOPLIST_xls__16"/>
      <sheetName val="_SHOPLIST_xls__SHOPLIST_xls__17"/>
      <sheetName val="_SHOPLIST_xls__SHOPLIST_xls__18"/>
      <sheetName val="_SHOPLIST_xls__SHOPLIST_xls__19"/>
      <sheetName val="_SHOPLIST_xls__SHOPLIST_xls__20"/>
      <sheetName val="_SHOPLIST_xls__SHOPLIST_xls_7_8"/>
      <sheetName val="_SHOPLIST_xls__SHOPLIST_xls_7_9"/>
      <sheetName val="_SHOPLIST_xls__SHOPLIST_xls__21"/>
      <sheetName val="_SHOPLIST_xls__SHOPLIST_xls__22"/>
      <sheetName val="_SHOPLIST_xls__SHOPLIST_xls__23"/>
      <sheetName val="_SHOPLIST_xls__SHOPLIST_xls_738"/>
      <sheetName val="_SHOPLIST_xls__SHOPLIST_xls__24"/>
      <sheetName val="_SHOPLIST_xls__SHOPLIST_xls__25"/>
      <sheetName val="_SHOPLIST_xls__SHOPLIST_xls_739"/>
      <sheetName val="_SHOPLIST_xls__SHOPLIST_xls__26"/>
      <sheetName val="_SHOPLIST_xls__SHOPLIST_xls_740"/>
      <sheetName val="_SHOPLIST_xls__SHOPLIST_xls__27"/>
      <sheetName val="_SHOPLIST_xls__SHOPLIST_xls__28"/>
      <sheetName val="_SHOPLIST_xls_70_x005f_x0000_,_0_x001"/>
      <sheetName val="___________20"/>
      <sheetName val="_SHOPLIST_xls__SHOPLIST_xls_741"/>
      <sheetName val="_SHOPLIST_xls_70,_0s«iÆøí¬i20"/>
      <sheetName val="_SHOPLIST_xls__SHOPLIST_xls_742"/>
      <sheetName val="_SHOPLIST_xls__VW15"/>
      <sheetName val="_SHOPLIST_xls__VWVU))tÏØ0_145"/>
      <sheetName val="_SHOPLIST_xls__VWVU))tÏØ0_146"/>
      <sheetName val="_SHOPLIST_xls_70,15"/>
      <sheetName val="_SHOPLIST_xls__VWVU))tÏØ0_147"/>
      <sheetName val="_SHOPLIST_xls__VWVU))tÏØ0_148"/>
      <sheetName val="_SHOPLIST_xls__VWVU))tÏØ0_149"/>
      <sheetName val="_SHOPLIST_xls_70,_0s«_iÆø_í¬_15"/>
      <sheetName val="_SHOPLIST_xls_70_,_0_s«i_Æøí¬15"/>
      <sheetName val="_SHOPLIST_xls__VWVU))tÏØ0_150"/>
      <sheetName val="_SHOPLIST_xls__SHOPLIST_xls_743"/>
      <sheetName val="_SHOPLIST_xls__VWVU))tÏØ0_151"/>
      <sheetName val="_SHOPLIST_xls__VWVU))tÏØ0_152"/>
      <sheetName val="_SHOPLIST_xls__VWVU))tÏØ0_153"/>
      <sheetName val="_SHOPLIST_xls__SHOPLIST_xls__V4"/>
      <sheetName val="_SHOPLIST_xls_70,_0s«iÆøí¬5"/>
      <sheetName val="_SHOPLIST_xls__VWVU))tÏØ0_154"/>
      <sheetName val="_SHOPLIST_xls__VWVU))tÏØ0_155"/>
      <sheetName val="_SHOPLIST_xls__VWVU))tÏØ0_156"/>
      <sheetName val="_SHOPLIST_xls__VWVU))tÏØ0_157"/>
      <sheetName val="_SHOPLIST_xls__SH5"/>
      <sheetName val="_SHOPLIST_xls_70_5"/>
      <sheetName val="_SHOPLIST_xls__VWVU))tÏØ0_158"/>
      <sheetName val="_SHOPLIST_xls_70,_0s«i_x4"/>
      <sheetName val="_SHOPLIST_xls__VWVU))tÏØ0_159"/>
      <sheetName val="_SHOPLIST_xls__VWVU))tÏØ0_160"/>
      <sheetName val="_SHOPLIST_xls__VWVU))tÏØ0_161"/>
      <sheetName val="_SHOPLIST_xls__VWVU))tÏØ0_162"/>
      <sheetName val="_SHOPLIST_xls__VWVU))tÏØ0_163"/>
      <sheetName val="_SHOPLIST_xls__VWVU))tÏØ0_164"/>
      <sheetName val="_SHOPLIST_xls__VWVU))tÏØ0_165"/>
      <sheetName val="_SHOPLIST_xls__VWVU))tÏØ0_166"/>
      <sheetName val="_SHOPLIST_xls__SHOPLIST_xls_744"/>
      <sheetName val="_SHOPLIST_xls__SHOPLIST_xls__29"/>
      <sheetName val="_SHOPLIST_xls__SHOPLIST_xls__30"/>
      <sheetName val="_SHOPLIST_xls__SHOPLIST_xls__31"/>
      <sheetName val="_SHOPLIST_xls__SHOPLIST_xls__32"/>
      <sheetName val="_SHOPLIST_xls__SHOPLIST_xls__33"/>
      <sheetName val="_SHOPLIST_xls__SHOPLIST_xls__34"/>
      <sheetName val="_SHOPLIST_xls__SHOPLIST_xls_745"/>
      <sheetName val="_SHOPLIST_xls__SHOPLIST_xls_746"/>
      <sheetName val="_SHOPLIST_xls__SHOPLIST_xls__35"/>
      <sheetName val="_SHOPLIST_xls__SHOPLIST_xls__36"/>
      <sheetName val="_SHOPLIST_xls__SHOPLIST_xls__37"/>
      <sheetName val="_SHOPLIST_xls__SHOPLIST_xls_747"/>
      <sheetName val="_SHOPLIST_xls__SHOPLIST_xls__38"/>
      <sheetName val="_SHOPLIST_xls__SHOPLIST_xls__39"/>
      <sheetName val="_SHOPLIST_xls__SHOPLIST_xls_748"/>
      <sheetName val="_SHOPLIST_xls__SHOPLIST_xls__40"/>
      <sheetName val="_SHOPLIST_xls__SHOPLIST_xls_749"/>
      <sheetName val="_SHOPLIST_xls__SHOPLIST_xls__41"/>
      <sheetName val="_SHOPLIST_xls__SHOPLIST_xls__42"/>
      <sheetName val="_SHOPLIST_xls_70_x005f_x0000_,_0_x002"/>
      <sheetName val="_SHOPLIST.xls__VW__VU________16"/>
      <sheetName val="_SHOPLIST.xls_70_x005f_x0000___0_x0_9"/>
      <sheetName val="_SHOPLIST.xls_70___0_s__i____25"/>
      <sheetName val="_SHOPLIST.xls__VW__VU________17"/>
      <sheetName val="_SHOPLIST.xls__SHOPLIST_xls_903"/>
      <sheetName val="_SHOPLIST.xls__SHOPLIST_xls_904"/>
      <sheetName val="_SHOPLIST.xls__SHOPLIST_xls_905"/>
      <sheetName val="_SHOPLIST.xls__SHOPLIST_xls_906"/>
      <sheetName val="_SHOPLIST.xls__SHOPLIST_xls_907"/>
      <sheetName val="_SHOPLIST.xls__SHOPLIST_xls_908"/>
      <sheetName val="_SHOPLIST.xls__SHOPLIST_xls_909"/>
      <sheetName val="_SHOPLIST.xls__SHOPLIST_xls_910"/>
      <sheetName val="_SHOPLIST.xls__SHOPLIST_xls_911"/>
      <sheetName val="_SHOPLIST.xls__SHOPLIST_xls_912"/>
      <sheetName val="_SHOPLIST.xls__SHOPLIST_xls_913"/>
      <sheetName val="_SHOPLIST.xls__SHOPLIST_xls_914"/>
      <sheetName val="_SHOPLIST.xls__SHOPLIST_xls_915"/>
      <sheetName val="_SHOPLIST.xls__SHOPLIST_xls_916"/>
      <sheetName val="_SHOPLIST.xls__SHOPLIST_xls_917"/>
      <sheetName val="_SHOPLIST.xls__SHOPLIST_xls_918"/>
      <sheetName val="_SHOPLIST.xls__SHOPLIST_xls_919"/>
      <sheetName val="_SHOPLIST.xls__SHOPLIST_xls_920"/>
      <sheetName val="_SHOPLIST.xls__SHOPLIST_xls_921"/>
      <sheetName val="_SHOPLIST.xls__SHOPLIST_xls_922"/>
      <sheetName val="_SHOPLIST.xls__SHOPLIST_xls_923"/>
      <sheetName val="_SHOPLIST.xls__SHOPLIST_xls_924"/>
      <sheetName val="_SHOPLIST.xls__SHOPLIST_xls_925"/>
      <sheetName val="_SHOPLIST.xls__SHOPLIST_xls_926"/>
      <sheetName val="_SHOPLIST.xls__SHOPLIST_xls_927"/>
      <sheetName val="_SHOPLIST.xls__SHOPLIST_xls_928"/>
      <sheetName val="_SHOPLIST.xls__SHOPLIST_xls_929"/>
      <sheetName val="_SHOPLIST.xls__SHOPLIST_xls_930"/>
      <sheetName val="_SHOPLIST.xls__SHOPLIST_xls_931"/>
      <sheetName val="_SHOPLIST.xls__SHOPLIST_xls_932"/>
      <sheetName val="_SHOPLIST.xls__SHOPLIST_xls_933"/>
      <sheetName val="_SHOPLIST.xls__SHOPLIST_xl_1048"/>
      <sheetName val="_SHOPLIST.xls__SHOPLIST_xl_1049"/>
      <sheetName val="_SHOPLIST.xls__SHOPLIST_xl_1050"/>
      <sheetName val="_SHOPLIST.xls__SHOPLIST_xl_1051"/>
      <sheetName val="_SHOPLIST.xls__SHOPLIST_xl_1052"/>
      <sheetName val="_SHOPLIST.xls__SHOPLIST_xl_1053"/>
      <sheetName val="_SHOPLIST.xls_70___0_s__i____26"/>
      <sheetName val="_SHOPLIST.xls__SHOPLIST_xls_934"/>
      <sheetName val="_SHOPLIST.xls__SHOPLIST_xl_1054"/>
      <sheetName val="_SHOPLIST.xls__SHOPLIST_xl_1055"/>
      <sheetName val="_SHOPLIST.xls__SHOPLIST_xl_1056"/>
      <sheetName val="_SHOPLIST.xls__SHOPLIST_xls_935"/>
      <sheetName val="_SHOPLIST.xls__SHOPLIST_xls_936"/>
      <sheetName val="_SHOPLIST.xls__SHOPLIST_xls_937"/>
      <sheetName val="_SHOPLIST.xls__SHOPLIST_xls_938"/>
      <sheetName val="_SHOPLIST.xls__SHOPLIST_xl_1057"/>
      <sheetName val="_SHOPLIST.xls__SHOPLIST_xls_939"/>
      <sheetName val="_SHOPLIST.xls__SHOPLIST_xls_940"/>
      <sheetName val="_SHOPLIST.xls__SHOPLIST_xl_1058"/>
      <sheetName val="_SHOPLIST.xls__SHOPLIST_xls_941"/>
      <sheetName val="_SHOPLIST.xls__SHOPLIST_xl_1059"/>
      <sheetName val="_SHOPLIST.xls__SHOPLIST_xls_942"/>
      <sheetName val="_SHOPLIST.xls__SHOPLIST_xl_1060"/>
      <sheetName val="_SHOPLIST.xls__SHOPLIST_xl_1061"/>
      <sheetName val="_SHOPLIST.xls__SHOPLIST_xls_943"/>
      <sheetName val="_SHOPLIST.xls__SHOPLIST_xls_944"/>
      <sheetName val="_SHOPLIST.xls__SHOPLIST_xls_945"/>
      <sheetName val="_SHOPLIST.xls__SHOPLIST_xls_946"/>
      <sheetName val="_SHOPLIST.xls__SHOPLIST_xls_947"/>
      <sheetName val="_SHOPLIST.xls__SHOPLIST_xls_948"/>
      <sheetName val="_SHOPLIST.xls__SHOPLIST_xls_949"/>
      <sheetName val="_SHOPLIST.xls__SHOPLIST_xls_950"/>
      <sheetName val="_SHOPLIST.xls__SHOPLIST_xls_951"/>
      <sheetName val="_SHOPLIST.xls__SHOPLIST_xls_952"/>
      <sheetName val="_SHOPLIST.xls__SHOPLIST_xl_1062"/>
      <sheetName val="_SHOPLIST.xls__SHOPLIST_xls_953"/>
      <sheetName val="_SHOPLIST.xls__SHOPLIST_xl_1063"/>
      <sheetName val="_SHOPLIST.xls__SHOPLIST_xl_1064"/>
      <sheetName val="_SHOPLIST.xls__SHOPLIST_xls_954"/>
      <sheetName val="_SHOPLIST.xls__SHOPLIST_xls_955"/>
      <sheetName val="_SHOPLIST.xls__SHOPLIST_xls_956"/>
      <sheetName val="_SHOPLIST.xls__SHOPLIST_xls_957"/>
      <sheetName val="_SHOPLIST.xls__SHOPLIST_xls_958"/>
      <sheetName val="_SHOPLIST.xls__SHOPLIST_xls_959"/>
      <sheetName val="_SHOPLIST.xls__SHOPLIST_xls_960"/>
      <sheetName val="_SHOPLIST.xls__SHOPLIST_xls_961"/>
      <sheetName val="_SHOPLIST.xls__SHOPLIST_xls_962"/>
      <sheetName val="_SHOPLIST.xls__SHOPLIST_xls_963"/>
      <sheetName val="_SHOPLIST.xls__SHOPLIST_xls_964"/>
      <sheetName val="_SHOPLIST.xls__SHOPLIST_xl_1065"/>
      <sheetName val="_SHOPLIST.xls__SHOPLIST_xl_1066"/>
      <sheetName val="_SHOPLIST.xls__SHOPLIST_xls_965"/>
      <sheetName val="_SHOPLIST.xls__SHOPLIST_xls_966"/>
      <sheetName val="_SHOPLIST.xls__SHOPLIST_xls_967"/>
      <sheetName val="_SHOPLIST.xls__SHOPLIST_xls_968"/>
      <sheetName val="_SHOPLIST.xls__SHOPLIST_xls_969"/>
      <sheetName val="_SHOPLIST.xls__SHOPLIST_xls_970"/>
      <sheetName val="_SHOPLIST.xls__SHOPLIST_xls_971"/>
      <sheetName val="_SHOPLIST.xls__SHOPLIST_xls_972"/>
      <sheetName val="_SHOPLIST.xls__SHOPLIST_xls_973"/>
      <sheetName val="_SHOPLIST.xls__SHOPLIST_xls_974"/>
      <sheetName val="_SHOPLIST.xls__SHOPLIST_xls_975"/>
      <sheetName val="_SHOPLIST.xls__SHOPLIST_xls_976"/>
      <sheetName val="_SHOPLIST.xls__SHOPLIST_xls_977"/>
      <sheetName val="_SHOPLIST.xls__SHOPLIST_xl_1067"/>
      <sheetName val="_SHOPLIST.xls__SHOPLIST_xls_978"/>
      <sheetName val="_SHOPLIST.xls__SHOPLIST_xl_1068"/>
      <sheetName val="_SHOPLIST.xls__SHOPLIST_xl_1069"/>
      <sheetName val="_SHOPLIST.xls__SHOPLIST_xl_1070"/>
      <sheetName val="_SHOPLIST.xls__SHOPLIST_xl_1071"/>
      <sheetName val="_SHOPLIST.xls__SHOPLIST_xls_979"/>
      <sheetName val="_SHOPLIST.xls__SHOPLIST_xl_1072"/>
      <sheetName val="_SHOPLIST.xls__SHOPLIST_xls_980"/>
      <sheetName val="_SHOPLIST.xls__SHOPLIST_xls_981"/>
      <sheetName val="_SHOPLIST.xls__SHOPLIST_xls_982"/>
      <sheetName val="_SHOPLIST.xls__SHOPLIST_xls_983"/>
      <sheetName val="_SHOPLIST.xls__SHOPLIST_xls_984"/>
      <sheetName val="_SHOPLIST.xls__SHOPLIST_xls_985"/>
      <sheetName val="_SHOPLIST.xls__SHOPLIST_xls_986"/>
      <sheetName val="_SHOPLIST.xls__SHOPLIST_xl_1073"/>
      <sheetName val="_SHOPLIST.xls__SHOPLIST_xl_1074"/>
      <sheetName val="_SHOPLIST.xls__SHOPLIST_xls_987"/>
      <sheetName val="_SHOPLIST.xls__SHOPLIST_xls_988"/>
      <sheetName val="_SHOPLIST.xls__SHOPLIST_xls_989"/>
      <sheetName val="_SHOPLIST.xls__SHOPLIST_xls_990"/>
      <sheetName val="_SHOPLIST.xls__SHOPLIST_xls_991"/>
      <sheetName val="_SHOPLIST.xls__SHOPLIST_xls_992"/>
      <sheetName val="_SHOPLIST.xls__SHOPLIST_xls_993"/>
      <sheetName val="_SHOPLIST.xls__SHOPLIST_xls_994"/>
      <sheetName val="_SHOPLIST.xls__SHOPLIST_xls_995"/>
      <sheetName val="_SHOPLIST.xls__SHOPLIST_xl_1075"/>
      <sheetName val="_SHOPLIST.xls__SHOPLIST_xls_996"/>
      <sheetName val="_SHOPLIST.xls__SHOPLIST_xls_997"/>
      <sheetName val="_SHOPLIST.xls__SHOPLIST_xls_998"/>
      <sheetName val="_SHOPLIST.xls__SHOPLIST_xls_999"/>
      <sheetName val="_SHOPLIST.xls__SHOPLIST_xl_1000"/>
      <sheetName val="_SHOPLIST.xls__SHOPLIST_xl_1001"/>
      <sheetName val="_SHOPLIST.xls__SHOPLIST_xl_1002"/>
      <sheetName val="_SHOPLIST.xls__SHOPLIST_xl_1076"/>
      <sheetName val="_SHOPLIST.xls__SHOPLIST_xl_1003"/>
      <sheetName val="_SHOPLIST.xls__SHOPLIST_xl_1004"/>
      <sheetName val="_SHOPLIST.xls__SHOPLIST_xl_1005"/>
      <sheetName val="_SHOPLIST.xls__SHOPLIST_xl_1006"/>
      <sheetName val="_SHOPLIST.xls__SHOPLIST_xl_1007"/>
      <sheetName val="_SHOPLIST.xls__SHOPLIST_xl_1008"/>
      <sheetName val="_SHOPLIST.xls__SHOPLIST_xl_1009"/>
      <sheetName val="_SHOPLIST.xls__SHOPLIST_xl_1010"/>
      <sheetName val="_SHOPLIST.xls__SHOPLIST_xl_1011"/>
      <sheetName val="_SHOPLIST.xls__SHOPLIST_xl_1012"/>
      <sheetName val="_SHOPLIST.xls__SHOPLIST_xl_1013"/>
      <sheetName val="_SHOPLIST.xls__SHOPLIST_xl_1014"/>
      <sheetName val="_SHOPLIST.xls__SHOPLIST_xl_1015"/>
      <sheetName val="_SHOPLIST.xls__SHOPLIST_xl_1016"/>
      <sheetName val="_SHOPLIST.xls__SHOPLIST_xl_1017"/>
      <sheetName val="_SHOPLIST.xls__SHOPLIST_xl_1018"/>
      <sheetName val="_SHOPLIST.xls__SHOPLIST_xl_1019"/>
      <sheetName val="_SHOPLIST.xls__SHOPLIST_xl_1020"/>
      <sheetName val="_SHOPLIST.xls__SHOPLIST_xl_1077"/>
      <sheetName val="_SHOPLIST.xls__SHOPLIST_xl_1021"/>
      <sheetName val="_SHOPLIST.xls__SHOPLIST_xl_1022"/>
      <sheetName val="_SHOPLIST.xls__SHOPLIST_xl_1023"/>
      <sheetName val="_SHOPLIST.xls__SHOPLIST_xl_1024"/>
      <sheetName val="_SHOPLIST.xls__SHOPLIST_xl_1025"/>
      <sheetName val="_SHOPLIST.xls__SHOPLIST_xl_1026"/>
      <sheetName val="_SHOPLIST.xls__SHOPLIST_xl_1027"/>
      <sheetName val="_SHOPLIST.xls__SHOPLIST_xl_1028"/>
      <sheetName val="_SHOPLIST.xls__SHOPLIST_xl_1029"/>
      <sheetName val="_SHOPLIST.xls__SHOPLIST_xl_1078"/>
      <sheetName val="_SHOPLIST.xls__SHOPLIST_xl_1030"/>
      <sheetName val="_SHOPLIST.xls__SHOPLIST_xl_1031"/>
      <sheetName val="_SHOPLIST.xls__SHOPLIST_xl_1032"/>
      <sheetName val="_SHOPLIST.xls__SHOPLIST_xl_1033"/>
      <sheetName val="_SHOPLIST.xls__SHOPLIST_xl_1034"/>
      <sheetName val="_SHOPLIST.xls__SHOPLIST_xl_1035"/>
      <sheetName val="_SHOPLIST.xls__SHOPLIST_xl_1036"/>
      <sheetName val="_SHOPLIST.xls__SHOPLIST_xl_1037"/>
      <sheetName val="_SHOPLIST.xls__SHOPLIST_xl_1038"/>
      <sheetName val="_SHOPLIST.xls__SHOPLIST_xl_1079"/>
      <sheetName val="_SHOPLIST.xls__SHOPLIST_xl_1039"/>
      <sheetName val="_SHOPLIST.xls__SHOPLIST_xl_1040"/>
      <sheetName val="_SHOPLIST.xls__SHOPLIST_xl_1041"/>
      <sheetName val="_SHOPLIST.xls__SHOPLIST_xl_1042"/>
      <sheetName val="_SHOPLIST.xls__SHOPLIST_xl_1043"/>
      <sheetName val="_SHOPLIST.xls__SHOPLIST_xl_1044"/>
      <sheetName val="_SHOPLIST.xls__SHOPLIST_xl_1045"/>
      <sheetName val="_SHOPLIST.xls_70_x005f_x005f_x005f_x0000__8"/>
      <sheetName val="_SHOPLIST.xls__SHOPLIST_xl_1046"/>
      <sheetName val="_SHOPLIST.xls__SHOPLIST_xl_1047"/>
      <sheetName val="_SHOPLIST.xls_70___0_s__i____27"/>
      <sheetName val="_SHOPLIST.xls__VWVU))tÏØ0__21"/>
      <sheetName val="_SHOPLIST.xls__VWVU))tÏØ0__22"/>
      <sheetName val="_SHOPLIST.xls__VWVU))tÏØ0__23"/>
      <sheetName val="_SHOPLIST.xls_70,_0s«iÆøí¬i6"/>
      <sheetName val="_SHOPLIST.xls__VW1"/>
      <sheetName val="_SHOPLIST.xls_70,_0s«iÆøí¬i7"/>
      <sheetName val="_SHOPLIST.xls__VW2"/>
      <sheetName val="_SHOPLIST.xls__VWVU))tÏØ0__31"/>
      <sheetName val="_SHOPLIST.xls_70,_0s«_iÆø_í¬_i1"/>
      <sheetName val="_SHOPLIST.xls_70_,_0_s«i_Æøí¬i1"/>
      <sheetName val="_SHOPLIST.xls__VWVU))tÏØ0__32"/>
      <sheetName val="_SHOPLIST.xls_70,_0s«_iÆø_í¬_i2"/>
      <sheetName val="_SHOPLIST.xls_70_,_0_s«i_Æøí¬i2"/>
      <sheetName val="_SHOPLIST.xls_70,_0s«iÆøí¬i8"/>
      <sheetName val="_SHOPLIST.xls__VW3"/>
      <sheetName val="_SHOPLIST.xls__VWVU))tÏØ0__33"/>
      <sheetName val="_SHOPLIST.xls_70,_0s«_iÆø_í¬_i3"/>
      <sheetName val="_SHOPLIST.xls_70_,_0_s«i_Æøí¬i3"/>
      <sheetName val="_SHOPLIST.xls_70,_0s«iÆøí¬i13"/>
      <sheetName val="_SHOPLIST.xls__VW8"/>
      <sheetName val="_SHOPLIST.xls__VWVU))tÏØ0__40"/>
      <sheetName val="_SHOPLIST.xls__VWVU))tÏØ0__41"/>
      <sheetName val="_SHOPLIST.xls__VWVU))tÏØ0__42"/>
      <sheetName val="_SHOPLIST.xls__VWVU))tÏØ0__43"/>
      <sheetName val="_SHOPLIST.xls__VWVU))tÏØ0__44"/>
      <sheetName val="_SHOPLIST.xls_70,_0s«_iÆø_í¬_i8"/>
      <sheetName val="_SHOPLIST.xls_70_,_0_s«i_Æøí¬i8"/>
      <sheetName val="_SHOPLIST.xls_70,_0s«iÆøí¬i10"/>
      <sheetName val="_SHOPLIST.xls__VW5"/>
      <sheetName val="_SHOPLIST.xls__VWVU))tÏØ0__25"/>
      <sheetName val="_SHOPLIST.xls__VWVU))tÏØ0__35"/>
      <sheetName val="_SHOPLIST.xls_70,_0s«_iÆø_í¬_i5"/>
      <sheetName val="_SHOPLIST.xls_70_,_0_s«i_Æøí¬i5"/>
      <sheetName val="_SHOPLIST.xls_70,_0s«iÆøí¬i9"/>
      <sheetName val="_SHOPLIST.xls__VW4"/>
      <sheetName val="_SHOPLIST.xls__VWVU))tÏØ0__24"/>
      <sheetName val="_SHOPLIST.xls__VWVU))tÏØ0__34"/>
      <sheetName val="_SHOPLIST.xls_70,_0s«_iÆø_í¬_i4"/>
      <sheetName val="_SHOPLIST.xls_70_,_0_s«i_Æøí¬i4"/>
      <sheetName val="_SHOPLIST.xls_70,_0s«iÆøí¬i12"/>
      <sheetName val="_SHOPLIST.xls__VW7"/>
      <sheetName val="_SHOPLIST.xls__VWVU))tÏØ0__29"/>
      <sheetName val="_SHOPLIST.xls__VWVU))tÏØ0__30"/>
      <sheetName val="_SHOPLIST.xls__VWVU))tÏØ0__37"/>
      <sheetName val="_SHOPLIST.xls__VWVU))tÏØ0__38"/>
      <sheetName val="_SHOPLIST.xls__VWVU))tÏØ0__39"/>
      <sheetName val="_SHOPLIST.xls_70,_0s«_iÆø_í¬_i7"/>
      <sheetName val="_SHOPLIST.xls_70_,_0_s«i_Æøí¬i7"/>
      <sheetName val="_SHOPLIST.xls_70,_0s«iÆøí¬i11"/>
      <sheetName val="_SHOPLIST.xls__VW6"/>
      <sheetName val="_SHOPLIST.xls__VWVU))tÏØ0__26"/>
      <sheetName val="_SHOPLIST.xls__VWVU))tÏØ0__27"/>
      <sheetName val="_SHOPLIST.xls__VWVU))tÏØ0__28"/>
      <sheetName val="_SHOPLIST.xls__VWVU))tÏØ0__36"/>
      <sheetName val="_SHOPLIST.xls_70,_0s«_iÆø_í¬_i6"/>
      <sheetName val="_SHOPLIST.xls_70_,_0_s«i_Æøí¬i6"/>
      <sheetName val="_SHOPLIST.xls_70,_0s«iÆøí¬i14"/>
      <sheetName val="_SHOPLIST.xls__VW9"/>
      <sheetName val="_SHOPLIST.xls__VWVU))tÏØ0__45"/>
      <sheetName val="_SHOPLIST.xls__VWVU))tÏØ0__46"/>
      <sheetName val="_SHOPLIST.xls__VWVU))tÏØ0__47"/>
      <sheetName val="_SHOPLIST.xls__VWVU))tÏØ0__48"/>
      <sheetName val="_SHOPLIST.xls__VWVU))tÏØ0__49"/>
      <sheetName val="_SHOPLIST.xls_70,_0s«_iÆø_í¬_i9"/>
      <sheetName val="_SHOPLIST.xls_70_,_0_s«i_Æøí¬i9"/>
      <sheetName val="_SHOPLIST.xls_70,_0s«iÆøí¬i15"/>
      <sheetName val="_SHOPLIST.xls__VW10"/>
      <sheetName val="_SHOPLIST.xls__VWVU))tÏØ0__50"/>
      <sheetName val="_SHOPLIST.xls__VWVU))tÏØ0__51"/>
      <sheetName val="_SHOPLIST.xls__VWVU))tÏØ0__52"/>
      <sheetName val="_SHOPLIST.xls__VWVU))tÏØ0__53"/>
      <sheetName val="_SHOPLIST.xls__VWVU))tÏØ0__54"/>
      <sheetName val="_SHOPLIST.xls_70,_0s«_iÆø_í¬_10"/>
      <sheetName val="_SHOPLIST.xls_70_,_0_s«i_Æøí¬10"/>
      <sheetName val="___________21"/>
      <sheetName val="_SHOPLIST_xls_70,_0s«iÆøí¬i21"/>
      <sheetName val="_SHOPLIST_xls__VW16"/>
      <sheetName val="_SHOPLIST_xls_7016"/>
      <sheetName val="_SHOPLIST_xls_70,16"/>
      <sheetName val="_SHOPLIST_xls_70,_0s«_iÆø_í¬_16"/>
      <sheetName val="_SHOPLIST_xls_70_,_0_s«i_Æøí¬16"/>
      <sheetName val="_SHOPLIST_xls__SHOPLIST_xls__V5"/>
      <sheetName val="_S3"/>
      <sheetName val="_S8"/>
      <sheetName val="_S5"/>
      <sheetName val="_S4"/>
      <sheetName val="_S7"/>
      <sheetName val="_S6"/>
      <sheetName val="_S9"/>
      <sheetName val="_VWVU))tÏØ0__61"/>
      <sheetName val="_VWVU))tÏØ0__71"/>
      <sheetName val="70_x005f_x0000_,_0_x000"/>
      <sheetName val="70,_0s«iÆøí¬i16"/>
      <sheetName val="_VW11"/>
      <sheetName val="_VWVU))tÏØ0__55"/>
      <sheetName val="_VWVU))tÏØ0__56"/>
      <sheetName val="_VWVU))tÏØ0__57"/>
      <sheetName val="_VWVU))tÏØ0__58"/>
      <sheetName val="_VWVU))tÏØ0__59"/>
      <sheetName val="70,_0s«_iÆø_í¬_11"/>
      <sheetName val="70_,_0_s«i_Æøí¬11"/>
      <sheetName val="_VWVU))tÏØ0__60"/>
      <sheetName val="_VWVU))tÏØ0__62"/>
      <sheetName val="_VWVU))tÏØ0__63"/>
      <sheetName val="_VWVU))tÏØ0__81"/>
      <sheetName val="_VWVU))tÏØ0__91"/>
      <sheetName val="_SHOPLIST_xls__11"/>
      <sheetName val="F4.13"/>
      <sheetName val="Devco Cashflow"/>
      <sheetName val="Westin FOH &amp; BOH Split"/>
      <sheetName val="El Fenoon"/>
      <sheetName val="CONS. PROJECT HITS"/>
      <sheetName val="Guard House #1; D,E,F"/>
      <sheetName val="MacroBook_April_2020"/>
      <sheetName val="Variations (2)"/>
      <sheetName val="[SHOPLIST.xls]70_x005f_x005f_x005f_x0000_18"/>
      <sheetName val="[SHOPLIST.xls]70_x005f_x005f_x005f_x0000_19"/>
      <sheetName val="[SHOPLIST.xls]70_x005f_x005f_x005f_x0000_20"/>
      <sheetName val="[SHOPLIST.xls]70_x005f_x005f_x005f_x0000_21"/>
      <sheetName val="REMARKS"/>
      <sheetName val="MEMBERS CATAGORY"/>
      <sheetName val="DESIGNATION"/>
      <sheetName val="PROJECT NAME LIST "/>
      <sheetName val="Bill 3 - Site Works"/>
      <sheetName val="Malaysia incl. RET"/>
      <sheetName val="schedule nos"/>
      <sheetName val="[SHOPLIST.xls]70,/0s«iÆøí¬i20"/>
      <sheetName val="[SHOPLIST.xls]/VWVU))tÏØ0_108"/>
      <sheetName val="[SHOPLIST.xls]/VWVU))tÏØ0_109"/>
      <sheetName val="[SHOPLIST.xls]/VWVU))tÏØ0_110"/>
      <sheetName val="[SHOPLIST.xls]/VWVU))tÏØ0_111"/>
      <sheetName val="[SHOPLIST.xls]/VWVU))tÏØ0_112"/>
      <sheetName val="[SHOPLIST.xls]/VWVU))tÏØ0_113"/>
      <sheetName val="[SHOPLIST.xls]/VWVU))tÏØ0_114"/>
      <sheetName val="[SHOPLIST.xls]/VWVU))tÏØ0_115"/>
      <sheetName val="[SHOPLIST.xls]/VWVU))tÏØ0_116"/>
      <sheetName val="[SHOPLIST.xls]/VWVU))tÏØ0_117"/>
      <sheetName val="[SHOPLIST.xls]70,/0s«iÆøí¬4"/>
      <sheetName val="[SHOPLIST.xls]/VW3"/>
      <sheetName val="[SHOPLIST.xls]/VWVU))tÏØ0_118"/>
      <sheetName val="[SHOPLIST.xls]/VWVU))tÏØ0_119"/>
      <sheetName val="[SHOPLIST.xls]/VWVU))tÏØ0_120"/>
      <sheetName val="[SHOPLIST.xls]70,/0s«i_x3"/>
      <sheetName val="[SHOPLIST.xls]70_x005f_x0000_,/0_x001"/>
      <sheetName val="[SHOPLIST.xls]/VWVU))tÏØ0_121"/>
      <sheetName val="[SHOPLIST.xls]/VWVU))tÏØ0_122"/>
      <sheetName val="[SHOPLIST.xls]/VWVU))tÏØ0_123"/>
      <sheetName val="[SHOPLIST.xls]/VWVU))tÏØ0_124"/>
      <sheetName val="[SHOPLIST.xls]/VWVU))tÏØ0_125"/>
      <sheetName val="[SHOPLIST.xls]/VWVU))tÏØ0_126"/>
      <sheetName val="[SHOPLIST.xls]/VWVU))tÏØ0_127"/>
      <sheetName val="[SHOPLIST.xls]/VWVU))tÏØ0_128"/>
      <sheetName val="[SHOPLIST.xls]70,/0s«iÆøí¬i110"/>
      <sheetName val="[SHOPLIST.xls]70,/0s«_iÆø_í¬2"/>
      <sheetName val="[SHOPLIST.xls]70,/0s«iÆøí¬i22"/>
      <sheetName val="[SHOPLIST.xls]70,/0s«iÆøí¬i32"/>
      <sheetName val="[SHOPLIST.xls]/VWVU))2"/>
      <sheetName val="[SHOPLIST.xls]/VW1"/>
      <sheetName val="[SHOPLIST.xls]70,/0s«i_x1"/>
      <sheetName val="[SHOPLIST.xls]70,/0s«_iÆø_í¬1"/>
      <sheetName val="[SHOPLIST.xls]70,/0s«iÆøí¬i21"/>
      <sheetName val="[SHOPLIST.xls]70,/0s«iÆøí¬i31"/>
      <sheetName val="[SHOPLIST.xls]/VWVU))1"/>
      <sheetName val="[SHOPLIST.xls]/VW2"/>
      <sheetName val="[SHOPLIST.xls]70,/0s«i_x2"/>
      <sheetName val="[SHOPLIST.xls]70,/0s«iÆøí¬i23"/>
      <sheetName val="[SHOPLIST.xls]/VW15"/>
      <sheetName val="[SHOPLIST.xls]/VWVU))tÏØ0_129"/>
      <sheetName val="[SHOPLIST.xls]/VWVU))tÏØ0_130"/>
      <sheetName val="[SHOPLIST.xls]/VWVU))tÏØ0_131"/>
      <sheetName val="[SHOPLIST.xls]/VWVU))tÏØ0_132"/>
      <sheetName val="[SHOPLIST.xls]/VWVU))tÏØ0_133"/>
      <sheetName val="[SHOPLIST.xls]70,/0s«_iÆø_í¬_15"/>
      <sheetName val="[SHOPLIST.xls]70?,/0?s«i?Æøí¬15"/>
      <sheetName val="[SHOPLIST.xls]/VWVU))tÏØ0_134"/>
      <sheetName val="[SHOPLIST.xls]/VWVU))tÏØ0_135"/>
      <sheetName val="[SHOPLIST.xls]/VWVU))tÏØ0_136"/>
      <sheetName val="[SHOPLIST.xls]/VWVU))tÏØ0_137"/>
      <sheetName val="[SHOPLIST.xls]/VWVU))tÏØ0_138"/>
      <sheetName val="[SHOPLIST.xls]/VWVU))tÏØ0_139"/>
      <sheetName val="[SHOPLIST.xls][SHOPLIST_xls]/V4"/>
      <sheetName val="[SHOPLIST.xls]70,/0s«iÆøí¬5"/>
      <sheetName val="[SHOPLIST.xls]/VWVU))tÏØ0_140"/>
      <sheetName val="[SHOPLIST.xls]/VWVU))tÏØ0_141"/>
      <sheetName val="[SHOPLIST.xls]/VWVU))tÏØ0_142"/>
      <sheetName val="[SHOPLIST.xls]70,/0s«i_x4"/>
      <sheetName val="[SHOPLIST.xls]/VW4"/>
      <sheetName val="[SHOPLIST.xls]70_x005f_x0000_,/0_x002"/>
      <sheetName val="[SHOPLIST.xls]/VWVU))tÏØ0_143"/>
      <sheetName val="[SHOPLIST.xls]/VWVU))tÏØ0_144"/>
      <sheetName val="[SHOPLIST.xls]/VWVU))tÏØ0_145"/>
      <sheetName val="[SHOPLIST.xls]/VWVU))tÏØ0_146"/>
      <sheetName val="[SHOPLIST.xls]/VWVU))tÏØ0_147"/>
      <sheetName val="[SHOPLIST.xls]/VWVU))tÏØ0_148"/>
      <sheetName val="[SHOPLIST.xls]/VWVU))tÏØ0_149"/>
      <sheetName val="[SHOPLIST.xls]/VWVU))tÏØ0_150"/>
      <sheetName val="[SHOPLIST.xls]70,/0s«iÆøí¬i111"/>
      <sheetName val="[SHOPLIST.xls]70,/0s«_iÆø_í¬3"/>
      <sheetName val="[SHOPLIST.xls]70,/0s«iÆøí¬i24"/>
      <sheetName val="[SHOPLIST.xls]70,/0s«iÆøí¬i33"/>
      <sheetName val="[SHOPLIST.xls]/VWVU))3"/>
      <sheetName val="[SHOPLIST.xls]/V1"/>
      <sheetName val="[SHOPLIST.xls]/V3"/>
      <sheetName val="[SHOPLIST.xls]/V2"/>
      <sheetName val="[SHOPLIST.xls]/V4"/>
      <sheetName val="[SHOPLIST.xls]_VW__VU________46"/>
      <sheetName val="[SHOPLIST.xls]_VW__VU________47"/>
      <sheetName val="[SHOPLIST.xls][SHOPLIST.xls]/V1"/>
      <sheetName val="[SHOPLIST.xls][SHOPLIST.xls]/V3"/>
      <sheetName val="[SHOPLIST.xls][SHOPLIST.xls]/V2"/>
      <sheetName val="[SHOPLIST.xls][SHOPLIST.xls]/V4"/>
      <sheetName val="[SHOPLIST.xls]_VW__VU________48"/>
      <sheetName val="[SHOPLIST.xls]_VW__VU________49"/>
      <sheetName val="[SHOPLIST.xls]_SHOPLIST_xl_5148"/>
      <sheetName val="[SHOPLIST.xls]_SHOPLIST_xl_5149"/>
      <sheetName val="[SHOPLIST.xls]_SHOPLIST_xl_5150"/>
      <sheetName val="[SHOPLIST.xls]_SHOPLIST_xl_5151"/>
      <sheetName val="[SHOPLIST.xls]_SHOPLIST_xl_5152"/>
      <sheetName val="[SHOPLIST.xls]_SHOPLIST_xl_5153"/>
      <sheetName val="[SHOPLIST.xls]_SHOPLIST_xl_5154"/>
      <sheetName val="[SHOPLIST.xls]_SHOPLIST_xl_5155"/>
      <sheetName val="[SHOPLIST.xls]_SHOPLIST_xl_5156"/>
      <sheetName val="[SHOPLIST.xls]_SHOPLIST_xl_5157"/>
      <sheetName val="[SHOPLIST.xls]_SHOPLIST_xl_5158"/>
      <sheetName val="[SHOPLIST.xls]_SHOPLIST_xl_5159"/>
      <sheetName val="[SHOPLIST.xls]_SHOPLIST_xl_5160"/>
      <sheetName val="[SHOPLIST.xls]_SHOPLIST_xl_5161"/>
      <sheetName val="[SHOPLIST.xls]_SHOPLIST_xl_5162"/>
      <sheetName val="[SHOPLIST.xls]_SHOPLIST_xl_5163"/>
      <sheetName val="[SHOPLIST.xls]_SHOPLIST_xl_5164"/>
      <sheetName val="[SHOPLIST.xls]_SHOPLIST_xl_5165"/>
      <sheetName val="[SHOPLIST.xls]_SHOPLIST_xl_5166"/>
      <sheetName val="[SHOPLIST.xls]_SHOPLIST_xl_5167"/>
      <sheetName val="[SHOPLIST.xls]_SHOPLIST_xl_5168"/>
      <sheetName val="[SHOPLIST.xls]_SHOPLIST_xl_5169"/>
      <sheetName val="[SHOPLIST.xls]_SHOPLIST_xl_5170"/>
      <sheetName val="[SHOPLIST.xls]_SHOPLIST_xl_5171"/>
      <sheetName val="[SHOPLIST.xls]_SHOPLIST_xl_5172"/>
      <sheetName val="[SHOPLIST.xls]_SHOPLIST_xl_5173"/>
      <sheetName val="[SHOPLIST.xls]_SHOPLIST_xl_5174"/>
      <sheetName val="[SHOPLIST.xls]_SHOPLIST_xl_5175"/>
      <sheetName val="[SHOPLIST.xls]_SHOPLIST_xl_5176"/>
      <sheetName val="[SHOPLIST.xls]_SHOPLIST_xl_5177"/>
      <sheetName val="[SHOPLIST.xls]_SHOPLIST_xl_5178"/>
      <sheetName val="[SHOPLIST.xls]_SHOPLIST_xl_5179"/>
      <sheetName val="[SHOPLIST.xls]_SHOPLIST_xl_5180"/>
      <sheetName val="[SHOPLIST.xls]_SHOPLIST_xl_5181"/>
      <sheetName val="[SHOPLIST.xls]_SHOPLIST_xl_5182"/>
      <sheetName val="[SHOPLIST.xls]_SHOPLIST_xl_5183"/>
      <sheetName val="[SHOPLIST.xls]_SHOPLIST_xl_5184"/>
      <sheetName val="[SHOPLIST.xls]_SHOPLIST_xl_5185"/>
      <sheetName val="[SHOPLIST.xls]_SHOPLIST_xl_5186"/>
      <sheetName val="[SHOPLIST.xls]_SHOPLIST_xl_5187"/>
      <sheetName val="[SHOPLIST.xls]_SHOPLIST_xl_5188"/>
      <sheetName val="[SHOPLIST.xls]_SHOPLIST_xl_5189"/>
      <sheetName val="[SHOPLIST.xls]_SHOPLIST_xl_5190"/>
      <sheetName val="[SHOPLIST.xls]_SHOPLIST_xl_5191"/>
      <sheetName val="[SHOPLIST.xls]_SHOPLIST_xl_5192"/>
      <sheetName val="[SHOPLIST.xls]_SHOPLIST_xl_5193"/>
      <sheetName val="[SHOPLIST.xls]_SHOPLIST_xl_5194"/>
      <sheetName val="[SHOPLIST.xls]_SHOPLIST_xl_5195"/>
      <sheetName val="[SHOPLIST.xls]_SHOPLIST_xl_5196"/>
      <sheetName val="[SHOPLIST.xls]_SHOPLIST_xl_5197"/>
      <sheetName val="[SHOPLIST.xls]_SHOPLIST_xl_5198"/>
      <sheetName val="[SHOPLIST.xls]_SHOPLIST_xl_5199"/>
      <sheetName val="[SHOPLIST.xls]_SHOPLIST_xl_5200"/>
      <sheetName val="[SHOPLIST.xls]_SHOPLIST_xl_5201"/>
      <sheetName val="[SHOPLIST.xls]_SHOPLIST_xl_5202"/>
      <sheetName val="[SHOPLIST.xls]_SHOPLIST_xl_5203"/>
      <sheetName val="[SHOPLIST.xls]_SHOPLIST_xl_5204"/>
      <sheetName val="[SHOPLIST.xls]_SHOPLIST_xl_5205"/>
      <sheetName val="[SHOPLIST.xls]_SHOPLIST_xl_5206"/>
      <sheetName val="[SHOPLIST.xls]_SHOPLIST_xl_5207"/>
      <sheetName val="[SHOPLIST.xls]_SHOPLIST_xl_5208"/>
      <sheetName val="[SHOPLIST.xls]_SHOPLIST_xl_5209"/>
      <sheetName val="[SHOPLIST.xls]_SHOPLIST_xl_5210"/>
      <sheetName val="[SHOPLIST.xls]_SHOPLIST_xl_5211"/>
      <sheetName val="[SHOPLIST.xls]_SHOPLIST_xl_5212"/>
      <sheetName val="[SHOPLIST.xls]_SHOPLIST_xl_5213"/>
      <sheetName val="[SHOPLIST.xls]_SHOPLIST_xl_5214"/>
      <sheetName val="[SHOPLIST.xls]_SHOPLIST_xl_5215"/>
      <sheetName val="[SHOPLIST.xls]_SHOPLIST_xl_5216"/>
      <sheetName val="[SHOPLIST.xls]_SHOPLIST_xl_5217"/>
      <sheetName val="[SHOPLIST.xls]_SHOPLIST_xl_5218"/>
      <sheetName val="[SHOPLIST.xls]_SHOPLIST_xl_5219"/>
      <sheetName val="[SHOPLIST.xls]_SHOPLIST_xl_5220"/>
      <sheetName val="[SHOPLIST.xls]_SHOPLIST_xl_5221"/>
      <sheetName val="[SHOPLIST.xls]_SHOPLIST_xl_5222"/>
      <sheetName val="[SHOPLIST.xls]_SHOPLIST_xl_5223"/>
      <sheetName val="[SHOPLIST.xls]_SHOPLIST_xl_5224"/>
      <sheetName val="[SHOPLIST.xls]_SHOPLIST_xl_5225"/>
      <sheetName val="[SHOPLIST.xls]_SHOPLIST_xl_5226"/>
      <sheetName val="[SHOPLIST.xls]_SHOPLIST_xl_5227"/>
      <sheetName val="[SHOPLIST.xls]_SHOPLIST_xl_5228"/>
      <sheetName val="[SHOPLIST.xls]_SHOPLIST_xl_5229"/>
      <sheetName val="[SHOPLIST.xls]_SHOPLIST_xl_5230"/>
      <sheetName val="[SHOPLIST.xls]_SHOPLIST_xl_5231"/>
      <sheetName val="[SHOPLIST.xls]_SHOPLIST_xl_5232"/>
      <sheetName val="[SHOPLIST.xls]_SHOPLIST_xl_5233"/>
      <sheetName val="[SHOPLIST.xls]_SHOPLIST_xl_5234"/>
      <sheetName val="[SHOPLIST.xls]_SHOPLIST_xl_5235"/>
      <sheetName val="[SHOPLIST.xls]_SHOPLIST_xl_5236"/>
      <sheetName val="[SHOPLIST.xls]_SHOPLIST_xl_5237"/>
      <sheetName val="[SHOPLIST.xls]_SHOPLIST_xl_5238"/>
      <sheetName val="[SHOPLIST.xls]_SHOPLIST_xl_5239"/>
      <sheetName val="[SHOPLIST.xls]_SHOPLIST_xl_5240"/>
      <sheetName val="[SHOPLIST.xls]_SHOPLIST_xl_5241"/>
      <sheetName val="[SHOPLIST.xls]_SHOPLIST_xl_5242"/>
      <sheetName val="[SHOPLIST.xls]_SHOPLIST_xl_5243"/>
      <sheetName val="[SHOPLIST.xls]_SHOPLIST_xl_5244"/>
      <sheetName val="[SHOPLIST.xls]_SHOPLIST_xl_5245"/>
      <sheetName val="[SHOPLIST.xls]_SHOPLIST_xl_5246"/>
      <sheetName val="[SHOPLIST.xls]_SHOPLIST_xl_5247"/>
      <sheetName val="[SHOPLIST.xls]_SHOPLIST_xl_5248"/>
      <sheetName val="[SHOPLIST.xls]_SHOPLIST_xl_5249"/>
      <sheetName val="[SHOPLIST.xls]_SHOPLIST_xl_5250"/>
      <sheetName val="[SHOPLIST.xls]_SHOPLIST_xl_5251"/>
      <sheetName val="[SHOPLIST.xls]_SHOPLIST_xl_5252"/>
      <sheetName val="[SHOPLIST.xls]_SHOPLIST_xl_5253"/>
      <sheetName val="[SHOPLIST.xls]_SHOPLIST_xl_5254"/>
      <sheetName val="[SHOPLIST.xls]_SHOPLIST_xl_5255"/>
      <sheetName val="[SHOPLIST.xls]_SHOPLIST_xl_5256"/>
      <sheetName val="[SHOPLIST.xls]_SHOPLIST_xl_5257"/>
      <sheetName val="[SHOPLIST.xls]_SHOPLIST_xl_5258"/>
      <sheetName val="[SHOPLIST.xls]_SHOPLIST_xl_5259"/>
      <sheetName val="[SHOPLIST.xls]_SHOPLIST_xl_5260"/>
      <sheetName val="[SHOPLIST.xls]_SHOPLIST_xl_5261"/>
      <sheetName val="[SHOPLIST.xls]_SHOPLIST_xl_5262"/>
      <sheetName val="[SHOPLIST.xls]_SHOPLIST_xl_5263"/>
      <sheetName val="[SHOPLIST.xls]_SHOPLIST_xl_5264"/>
      <sheetName val="[SHOPLIST.xls]_SHOPLIST_xl_5265"/>
      <sheetName val="[SHOPLIST.xls]_SHOPLIST_xl_5266"/>
      <sheetName val="[SHOPLIST.xls]_SHOPLIST_xl_5267"/>
      <sheetName val="[SHOPLIST.xls]_SHOPLIST_xl_5268"/>
      <sheetName val="[SHOPLIST.xls]_SHOPLIST_xl_5269"/>
      <sheetName val="[SHOPLIST.xls]_SHOPLIST_xl_5270"/>
      <sheetName val="[SHOPLIST.xls]_SHOPLIST_xl_5271"/>
      <sheetName val="[SHOPLIST.xls]_SHOPLIST_xl_5272"/>
      <sheetName val="[SHOPLIST.xls]_SHOPLIST_xl_5273"/>
      <sheetName val="[SHOPLIST.xls]_SHOPLIST_xl_5274"/>
      <sheetName val="[SHOPLIST.xls]_SHOPLIST_xl_5275"/>
      <sheetName val="[SHOPLIST.xls]_SHOPLIST_xl_5276"/>
      <sheetName val="[SHOPLIST.xls]_SHOPLIST_xl_5277"/>
      <sheetName val="[SHOPLIST.xls]_SHOPLIST_xl_5278"/>
      <sheetName val="[SHOPLIST.xls]_SHOPLIST_xl_5279"/>
      <sheetName val="[SHOPLIST.xls]_SHOPLIST_xl_5280"/>
      <sheetName val="[SHOPLIST.xls]_SHOPLIST_xl_5281"/>
      <sheetName val="[SHOPLIST.xls]_SHOPLIST_xl_5282"/>
      <sheetName val="[SHOPLIST.xls]_SHOPLIST_xl_5283"/>
      <sheetName val="[SHOPLIST.xls]_SHOPLIST_xl_5284"/>
      <sheetName val="[SHOPLIST.xls]_SHOPLIST_xl_5285"/>
      <sheetName val="[SHOPLIST.xls]_SHOPLIST_xl_5286"/>
      <sheetName val="[SHOPLIST.xls]_SHOPLIST_xl_5287"/>
      <sheetName val="[SHOPLIST.xls]_SHOPLIST_xl_5288"/>
      <sheetName val="[SHOPLIST.xls]_SHOPLIST_xl_5289"/>
      <sheetName val="[SHOPLIST.xls]_SHOPLIST_xl_5290"/>
      <sheetName val="[SHOPLIST.xls]_SHOPLIST_xl_5291"/>
      <sheetName val="[SHOPLIST.xls]_SHOPLIST_xl_5292"/>
      <sheetName val="[SHOPLIST.xls]_SHOPLIST_xl_5293"/>
      <sheetName val="[SHOPLIST.xls]_SHOPLIST_xl_5294"/>
      <sheetName val="[SHOPLIST.xls]_SHOPLIST_xl_5295"/>
      <sheetName val="[SHOPLIST.xls]_SHOPLIST_xl_5296"/>
      <sheetName val="[SHOPLIST.xls]_SHOPLIST_xl_5297"/>
      <sheetName val="[SHOPLIST.xls]_SHOPLIST_xl_5298"/>
      <sheetName val="[SHOPLIST.xls]_SHOPLIST_xl_5299"/>
      <sheetName val="[SHOPLIST.xls]_SHOPLIST_xl_5300"/>
      <sheetName val="[SHOPLIST.xls]_SHOPLIST_xl_5301"/>
      <sheetName val="[SHOPLIST.xls]_SHOPLIST_xl_5302"/>
      <sheetName val="[SHOPLIST.xls]_SHOPLIST_xl_5303"/>
      <sheetName val="[SHOPLIST.xls]_SHOPLIST_xl_5304"/>
      <sheetName val="[SHOPLIST.xls]_SHOPLIST_xl_5305"/>
      <sheetName val="[SHOPLIST.xls]_SHOPLIST_xl_5306"/>
      <sheetName val="[SHOPLIST.xls]_SHOPLIST_xl_5307"/>
      <sheetName val="[SHOPLIST.xls]_SHOPLIST_xl_5308"/>
      <sheetName val="[SHOPLIST.xls]_SHOPLIST_xl_5309"/>
      <sheetName val="[SHOPLIST.xls]_SHOPLIST_xl_5310"/>
      <sheetName val="[SHOPLIST.xls]_SHOPLIST_xl_5311"/>
      <sheetName val="[SHOPLIST.xls]_SHOPLIST_xl_5312"/>
      <sheetName val="[SHOPLIST.xls]_SHOPLIST_xl_5313"/>
      <sheetName val="[SHOPLIST.xls]_SHOPLIST_xl_5314"/>
      <sheetName val="[SHOPLIST.xls]_SHOPLIST_xl_5315"/>
      <sheetName val="[SHOPLIST.xls]_SHOPLIST_xl_5316"/>
      <sheetName val="[SHOPLIST.xls]_SHOPLIST_xl_5317"/>
      <sheetName val="[SHOPLIST.xls]_SHOPLIST_xl_5318"/>
      <sheetName val="[SHOPLIST.xls]_SHOPLIST_xl_5319"/>
      <sheetName val="[SHOPLIST.xls]_SHOPLIST_xl_5320"/>
      <sheetName val="[SHOPLIST.xls]_SHOPLIST_xl_5321"/>
      <sheetName val="[SHOPLIST.xls]_SHOPLIST_xl_5322"/>
      <sheetName val="[SHOPLIST.xls]_SHOPLIST_xl_5323"/>
      <sheetName val="[SHOPLIST.xls]_SHOPLIST_xl_5324"/>
      <sheetName val="[SHOPLIST.xls]_SHOPLIST_xl_5325"/>
      <sheetName val="[SHOPLIST.xls]_SHOPLIST_xl_5326"/>
      <sheetName val="[SHOPLIST.xls]_SHOPLIST_xl_5327"/>
      <sheetName val="[SHOPLIST.xls]_SHOPLIST_xl_5328"/>
      <sheetName val="[SHOPLIST.xls]_SHOPLIST_xl_5329"/>
      <sheetName val="[SHOPLIST.xls]_SHOPLIST_xl_5330"/>
      <sheetName val="[SHOPLIST.xls]_SHOPLIST_xl_5331"/>
      <sheetName val="[SHOPLIST.xls]_SHOPLIST_xl_5332"/>
      <sheetName val="[SHOPLIST.xls]_SHOPLIST_xl_5333"/>
      <sheetName val="[SHOPLIST.xls]_SHOPLIST_xl_5334"/>
      <sheetName val="[SHOPLIST.xls]_SHOPLIST_xl_5335"/>
      <sheetName val="[SHOPLIST.xls]_SHOPLIST_xl_5336"/>
      <sheetName val="[SHOPLIST.xls]_SHOPLIST_xl_5337"/>
      <sheetName val="[SHOPLIST.xls]_SHOPLIST_xl_5338"/>
      <sheetName val="[SHOPLIST.xls]_SHOPLIST_xl_5339"/>
      <sheetName val="[SHOPLIST.xls]_SHOPLIST_xl_5340"/>
      <sheetName val="[SHOPLIST.xls]_SHOPLIST_xl_5341"/>
      <sheetName val="[SHOPLIST.xls]_SHOPLIST_xl_5342"/>
      <sheetName val="[SHOPLIST.xls]_SHOPLIST_xl_5343"/>
      <sheetName val="[SHOPLIST.xls]_SHOPLIST_xl_5344"/>
      <sheetName val="[SHOPLIST.xls]_SHOPLIST_xl_5345"/>
      <sheetName val="[SHOPLIST.xls]_SHOPLIST_xl_5346"/>
      <sheetName val="[SHOPLIST.xls]_SHOPLIST_xl_5347"/>
      <sheetName val="[SHOPLIST.xls]_SHOPLIST_xl_5348"/>
      <sheetName val="[SHOPLIST.xls]_SHOPLIST_xl_5349"/>
      <sheetName val="[SHOPLIST.xls]_SHOPLIST_xl_5350"/>
      <sheetName val="[SHOPLIST.xls]_SHOPLIST_xl_5351"/>
      <sheetName val="[SHOPLIST.xls]_SHOPLIST_xl_5352"/>
      <sheetName val="[SHOPLIST.xls]_SHOPLIST_xl_5353"/>
      <sheetName val="[SHOPLIST.xls]_SHOPLIST_xl_5354"/>
      <sheetName val="[SHOPLIST.xls]_SHOPLIST_xl_5355"/>
      <sheetName val="[SHOPLIST.xls]_SHOPLIST_xl_5356"/>
      <sheetName val="[SHOPLIST.xls]_SHOPLIST_xl_5357"/>
      <sheetName val="[SHOPLIST.xls]_SHOPLIST_xl_5358"/>
      <sheetName val="[SHOPLIST.xls]_SHOPLIST_xl_5359"/>
      <sheetName val="[SHOPLIST.xls]_SHOPLIST_xl_5360"/>
      <sheetName val="[SHOPLIST.xls]_SHOPLIST_xl_5361"/>
      <sheetName val="[SHOPLIST.xls]_SHOPLIST_xl_5362"/>
      <sheetName val="[SHOPLIST.xls]_SHOPLIST_xl_5363"/>
      <sheetName val="[SHOPLIST.xls]_SHOPLIST_xl_5364"/>
      <sheetName val="[SHOPLIST.xls]_SHOPLIST_xl_5365"/>
      <sheetName val="[SHOPLIST.xls]70_x005f_x0000___0_x_22"/>
      <sheetName val="[SHOPLIST.xls]_SHOPLIST_xl_5366"/>
      <sheetName val="[SHOPLIST.xls]_SHOPLIST_xl_5367"/>
      <sheetName val="[SHOPLIST.xls]_SHOPLIST_xl_5368"/>
      <sheetName val="[SHOPLIST.xls]_SHOPLIST_xl_5369"/>
      <sheetName val="[SHOPLIST.xls]_SHOPLIST_xl_5370"/>
      <sheetName val="[SHOPLIST.xls]_SHOPLIST_xl_5371"/>
      <sheetName val="[SHOPLIST.xls]_SHOPLIST_xl_5372"/>
      <sheetName val="[SHOPLIST.xls]_SHOPLIST_xl_5373"/>
      <sheetName val="[SHOPLIST.xls]_SHOPLIST_xl_5374"/>
      <sheetName val="[SHOPLIST.xls]_SHOPLIST_xl_5375"/>
      <sheetName val="[SHOPLIST.xls]_SHOPLIST_xl_5376"/>
      <sheetName val="[SHOPLIST.xls]_SHOPLIST_xl_5377"/>
      <sheetName val="[SHOPLIST.xls]_SHOPLIST_xl_5378"/>
      <sheetName val="[SHOPLIST.xls]_SHOPLIST_xl_5379"/>
      <sheetName val="[SHOPLIST.xls]_SHOPLIST_xl_5380"/>
      <sheetName val="[SHOPLIST.xls]_SHOPLIST_xl_5381"/>
      <sheetName val="[SHOPLIST.xls]_SHOPLIST_xl_5382"/>
      <sheetName val="[SHOPLIST.xls]_SHOPLIST_xl_5383"/>
      <sheetName val="[SHOPLIST.xls]_SHOPLIST_xl_5384"/>
      <sheetName val="[SHOPLIST.xls]_SHOPLIST_xl_5385"/>
      <sheetName val="[SHOPLIST.xls]_SHOPLIST_xl_5386"/>
      <sheetName val="[SHOPLIST.xls]_SHOPLIST_xl_5387"/>
      <sheetName val="[SHOPLIST.xls]_SHOPLIST_xl_5388"/>
      <sheetName val="[SHOPLIST.xls]_SHOPLIST_xl_5389"/>
      <sheetName val="[SHOPLIST.xls]_SHOPLIST_xl_5390"/>
      <sheetName val="[SHOPLIST.xls]_SHOPLIST_xl_5391"/>
      <sheetName val="[SHOPLIST.xls]_SHOPLIST_xl_5392"/>
      <sheetName val="[SHOPLIST.xls]_SHOPLIST_xl_5393"/>
      <sheetName val="[SHOPLIST.xls]_SHOPLIST_xl_5394"/>
      <sheetName val="[SHOPLIST.xls]_SHOPLIST_xl_5395"/>
      <sheetName val="[SHOPLIST.xls]_SHOPLIST_xl_5396"/>
      <sheetName val="[SHOPLIST.xls]_SHOPLIST_xl_5397"/>
      <sheetName val="[SHOPLIST.xls]_SHOPLIST_xl_5398"/>
      <sheetName val="[SHOPLIST.xls]_SHOPLIST_xl_5399"/>
      <sheetName val="[SHOPLIST.xls]_SHOPLIST_xl_5400"/>
      <sheetName val="[SHOPLIST.xls]_SHOPLIST_xl_5401"/>
      <sheetName val="[SHOPLIST.xls]_SHOPLIST_xl_5402"/>
      <sheetName val="[SHOPLIST.xls]_SHOPLIST_xl_5403"/>
      <sheetName val="[SHOPLIST.xls]_SHOPLIST_xl_5404"/>
      <sheetName val="[SHOPLIST.xls]_SHOPLIST_xl_5405"/>
      <sheetName val="[SHOPLIST.xls]_SHOPLIST_xl_5406"/>
      <sheetName val="[SHOPLIST.xls]_SHOPLIST_xl_5407"/>
      <sheetName val="[SHOPLIST.xls]_SHOPLIST_xl_5408"/>
      <sheetName val="[SHOPLIST.xls]_SHOPLIST_xl_5409"/>
      <sheetName val="[SHOPLIST.xls]_SHOPLIST_xl_5410"/>
      <sheetName val="[SHOPLIST.xls]_SHOPLIST_xl_5411"/>
      <sheetName val="[SHOPLIST.xls]_SHOPLIST_xl_5412"/>
      <sheetName val="[SHOPLIST.xls]_SHOPLIST_xl_5413"/>
      <sheetName val="[SHOPLIST.xls]_SHOPLIST_xl_5414"/>
      <sheetName val="[SHOPLIST.xls]_SHOPLIST_xl_5415"/>
      <sheetName val="[SHOPLIST.xls]_SHOPLIST_xl_5416"/>
      <sheetName val="[SHOPLIST.xls]_SHOPLIST_xl_5417"/>
      <sheetName val="[SHOPLIST.xls]_SHOPLIST_xl_5418"/>
      <sheetName val="[SHOPLIST.xls]_SHOPLIST_xl_5419"/>
      <sheetName val="[SHOPLIST.xls]_SHOPLIST_xl_5420"/>
      <sheetName val="[SHOPLIST.xls]_SHOPLIST_xl_5421"/>
      <sheetName val="[SHOPLIST.xls]_SHOPLIST_xl_5422"/>
      <sheetName val="[SHOPLIST.xls]_SHOPLIST_xl_5423"/>
      <sheetName val="[SHOPLIST.xls]_SHOPLIST_xl_5424"/>
      <sheetName val="[SHOPLIST.xls]_SHOPLIST_xl_5425"/>
      <sheetName val="[SHOPLIST.xls]_SHOPLIST_xl_5426"/>
      <sheetName val="[SHOPLIST.xls]_SHOPLIST_xl_5427"/>
      <sheetName val="[SHOPLIST.xls]_SHOPLIST_xl_5428"/>
      <sheetName val="[SHOPLIST.xls]_SHOPLIST_xl_5429"/>
      <sheetName val="[SHOPLIST.xls]_SHOPLIST_xl_5430"/>
      <sheetName val="[SHOPLIST.xls]_SHOPLIST_xl_5431"/>
      <sheetName val="[SHOPLIST.xls]_SHOPLIST_xl_5432"/>
      <sheetName val="[SHOPLIST.xls]_SHOPLIST_xl_5433"/>
      <sheetName val="[SHOPLIST.xls]_SHOPLIST_xl_5434"/>
      <sheetName val="[SHOPLIST.xls]_SHOPLIST_xl_5435"/>
      <sheetName val="[SHOPLIST.xls]_SHOPLIST_xl_5436"/>
      <sheetName val="[SHOPLIST.xls]_SHOPLIST_xl_5437"/>
      <sheetName val="[SHOPLIST.xls]_SHOPLIST_xl_5438"/>
      <sheetName val="[SHOPLIST.xls]_SHOPLIST_xl_5439"/>
      <sheetName val="[SHOPLIST.xls]_SHOPLIST_xl_5440"/>
      <sheetName val="[SHOPLIST.xls]_SHOPLIST_xl_5441"/>
      <sheetName val="[SHOPLIST.xls]_SHOPLIST_xl_5442"/>
      <sheetName val="[SHOPLIST.xls]_SHOPLIST_xl_5443"/>
      <sheetName val="[SHOPLIST.xls]_SHOPLIST_xl_5444"/>
      <sheetName val="[SHOPLIST.xls]_SHOPLIST_xl_5445"/>
      <sheetName val="[SHOPLIST.xls]_SHOPLIST_xl_5446"/>
      <sheetName val="[SHOPLIST.xls]_SHOPLIST_xl_5447"/>
      <sheetName val="[SHOPLIST.xls]_SHOPLIST_xl_5448"/>
      <sheetName val="[SHOPLIST.xls]_SHOPLIST_xl_5449"/>
      <sheetName val="[SHOPLIST.xls]_SHOPLIST_xl_5450"/>
      <sheetName val="[SHOPLIST.xls]_SHOPLIST_xl_5451"/>
      <sheetName val="[SHOPLIST.xls]_SHOPLIST_xl_5452"/>
      <sheetName val="[SHOPLIST.xls]_SHOPLIST_xl_5453"/>
      <sheetName val="[SHOPLIST.xls]_VW__VU________50"/>
      <sheetName val="[SHOPLIST.xls]_VW__VU________51"/>
      <sheetName val="[SHOPLIST.xls]_SHOPLIST_xl_5454"/>
      <sheetName val="[SHOPLIST.xls]70___0_s__i____70"/>
      <sheetName val="[SHOPLIST.xls]_SHOPLIST_xl_5455"/>
      <sheetName val="[SHOPLIST.xls]_SHOPLIST_xl_5456"/>
      <sheetName val="[SHOPLIST.xls]_VW__VU________52"/>
      <sheetName val="[SHOPLIST.xls]_VW__VU________53"/>
      <sheetName val="[SHOPLIST.xls]_SHOPLIST_xl_5457"/>
      <sheetName val="[SHOPLIST.xls]_SHOPLIST_xl_5458"/>
      <sheetName val="[SHOPLIST.xls]70___0_s__i____71"/>
      <sheetName val="[SHOPLIST.xls]_SHOPLIST_xl_5459"/>
      <sheetName val="[SHOPLIST.xls]_SHOPLIST_xl_5460"/>
      <sheetName val="[SHOPLIST.xls]_SHOPLIST_xl_5461"/>
      <sheetName val="[SHOPLIST.xls]_SHOPLIST_xl_5462"/>
      <sheetName val="[SHOPLIST.xls]_SHOPLIST_xl_5463"/>
      <sheetName val="[SHOPLIST.xls]_SHOPLIST_xl_5464"/>
      <sheetName val="[SHOPLIST.xls]_SHOPLIST_xl_5465"/>
      <sheetName val="[SHOPLIST.xls]_SHOPLIST_xl_5466"/>
      <sheetName val="[SHOPLIST.xls]_SHOPLIST_xl_5467"/>
      <sheetName val="[SHOPLIST.xls]_SHOPLIST_xl_5468"/>
      <sheetName val="[SHOPLIST.xls]_SHOPLIST_xl_5469"/>
      <sheetName val="[SHOPLIST.xls]_SHOPLIST_xl_5470"/>
      <sheetName val="[SHOPLIST.xls]_SHOPLIST_xl_5471"/>
      <sheetName val="[SHOPLIST.xls]_SHOPLIST_xl_5472"/>
      <sheetName val="[SHOPLIST.xls]_SHOPLIST_xl_5473"/>
      <sheetName val="[SHOPLIST.xls]_SHOPLIST_xl_5474"/>
      <sheetName val="[SHOPLIST.xls]_SHOPLIST_xl_5475"/>
      <sheetName val="[SHOPLIST.xls]_SHOPLIST_xl_5476"/>
      <sheetName val="[SHOPLIST.xls]_SHOPLIST_xl_5477"/>
      <sheetName val="[SHOPLIST.xls]_SHOPLIST_xl_5478"/>
      <sheetName val="[SHOPLIST.xls]_SHOPLIST_xl_5479"/>
      <sheetName val="[SHOPLIST.xls]_SHOPLIST_xl_5480"/>
      <sheetName val="[SHOPLIST.xls]_SHOPLIST_xl_5481"/>
      <sheetName val="[SHOPLIST.xls]_SHOPLIST_xl_5482"/>
      <sheetName val="[SHOPLIST.xls]_SHOPLIST_xl_5483"/>
      <sheetName val="[SHOPLIST.xls]_SHOPLIST_xl_5484"/>
      <sheetName val="[SHOPLIST.xls]_SHOPLIST_xl_5485"/>
      <sheetName val="[SHOPLIST.xls]_SHOPLIST_xl_5486"/>
      <sheetName val="[SHOPLIST.xls]_SHOPLIST_xl_5487"/>
      <sheetName val="[SHOPLIST.xls]_SHOPLIST_xl_5488"/>
      <sheetName val="[SHOPLIST.xls]_SHOPLIST_xl_5489"/>
      <sheetName val="[SHOPLIST.xls]_SHOPLIST_xl_5490"/>
      <sheetName val="[SHOPLIST.xls]_SHOPLIST_xl_5491"/>
      <sheetName val="[SHOPLIST.xls]_SHOPLIST_xl_5492"/>
      <sheetName val="[SHOPLIST.xls]_SHOPLIST_xl_5493"/>
      <sheetName val="[SHOPLIST.xls]_SHOPLIST_xl_5494"/>
      <sheetName val="[SHOPLIST.xls]_SHOPLIST_xl_5495"/>
      <sheetName val="[SHOPLIST.xls]_SHOPLIST_xl_5496"/>
      <sheetName val="[SHOPLIST.xls]_SHOPLIST_xl_5497"/>
      <sheetName val="[SHOPLIST.xls]_SHOPLIST_xl_5498"/>
      <sheetName val="[SHOPLIST.xls]_SHOPLIST_xl_5499"/>
      <sheetName val="[SHOPLIST.xls]_SHOPLIST_xl_5500"/>
      <sheetName val="[SHOPLIST.xls]_SHOPLIST_xl_5501"/>
      <sheetName val="[SHOPLIST.xls]_SHOPLIST_xl_5502"/>
      <sheetName val="[SHOPLIST.xls]_SHOPLIST_xl_5503"/>
      <sheetName val="[SHOPLIST.xls]_SHOPLIST_xl_5504"/>
      <sheetName val="[SHOPLIST.xls]_SHOPLIST_xl_5505"/>
      <sheetName val="[SHOPLIST.xls]_SHOPLIST_xl_5506"/>
      <sheetName val="[SHOPLIST.xls]_SHOPLIST_xl_5507"/>
      <sheetName val="[SHOPLIST.xls]_SHOPLIST_xl_5508"/>
      <sheetName val="[SHOPLIST.xls]_SHOPLIST_xl_5509"/>
      <sheetName val="[SHOPLIST.xls]_SHOPLIST_xl_5510"/>
      <sheetName val="[SHOPLIST.xls]70___0_s__i____72"/>
      <sheetName val="[SHOPLIST.xls]_SHOPLIST_xl_5511"/>
      <sheetName val="[SHOPLIST.xls]_SHOPLIST_xl_5512"/>
      <sheetName val="[SHOPLIST.xls]_SHOPLIST_xl_5513"/>
      <sheetName val="[SHOPLIST.xls]_VW__VU________54"/>
      <sheetName val="[SHOPLIST.xls]_SHOPLIST_xl_5514"/>
      <sheetName val="[SHOPLIST.xls]_SHOPLIST_xl_5515"/>
      <sheetName val="[SHOPLIST.xls]_SHOPLIST_xl_5516"/>
      <sheetName val="[SHOPLIST.xls]_SHOPLIST_xl_5517"/>
      <sheetName val="[SHOPLIST.xls]_SHOPLIST_xl_5518"/>
      <sheetName val="[SHOPLIST.xls]_SHOPLIST_xl_5519"/>
      <sheetName val="[SHOPLIST.xls]_SHOPLIST_xl_5520"/>
      <sheetName val="[SHOPLIST.xls]_SHOPLIST_xl_5521"/>
      <sheetName val="[SHOPLIST.xls]_SHOPLIST_xl_5522"/>
      <sheetName val="[SHOPLIST.xls]_SHOPLIST_xl_5523"/>
      <sheetName val="[SHOPLIST.xls]_SHOPLIST_xl_5524"/>
      <sheetName val="[SHOPLIST.xls]_SHOPLIST_xl_5525"/>
      <sheetName val="[SHOPLIST.xls]_SHOPLIST_xl_5526"/>
      <sheetName val="[SHOPLIST.xls]_SHOPLIST_xl_5527"/>
      <sheetName val="[SHOPLIST.xls]_SHOPLIST_xl_5528"/>
      <sheetName val="[SHOPLIST.xls]_SHOPLIST_xl_5529"/>
      <sheetName val="[SHOPLIST.xls]_SHOPLIST_xl_5530"/>
      <sheetName val="[SHOPLIST.xls]_SHOPLIST_xl_5531"/>
      <sheetName val="[SHOPLIST.xls]_SHOPLIST_xl_5532"/>
      <sheetName val="[SHOPLIST.xls]_SHOPLIST_xl_5533"/>
      <sheetName val="[SHOPLIST.xls]_SHOPLIST_xl_5534"/>
      <sheetName val="[SHOPLIST.xls]_SHOPLIST_xl_5535"/>
      <sheetName val="[SHOPLIST.xls]_SHOPLIST_xl_5536"/>
      <sheetName val="[SHOPLIST.xls]_SHOPLIST_xl_5537"/>
      <sheetName val="[SHOPLIST.xls]_SHOPLIST_xl_5538"/>
      <sheetName val="[SHOPLIST.xls]_SHOPLIST_xl_5539"/>
      <sheetName val="[SHOPLIST.xls]_SHOPLIST_xl_5540"/>
      <sheetName val="[SHOPLIST.xls]_SHOPLIST_xl_5541"/>
      <sheetName val="[SHOPLIST.xls]_SHOPLIST_xl_5542"/>
      <sheetName val="[SHOPLIST.xls]_SHOPLIST_xl_5543"/>
      <sheetName val="[SHOPLIST.xls]_SHOPLIST_xl_5544"/>
      <sheetName val="[SHOPLIST.xls]_SHOPLIST_xl_5545"/>
      <sheetName val="[SHOPLIST.xls]_SHOPLIST_xl_5546"/>
      <sheetName val="[SHOPLIST.xls]_SHOPLIST_xl_5547"/>
      <sheetName val="[SHOPLIST.xls]_SHOPLIST_xl_5548"/>
      <sheetName val="[SHOPLIST.xls]_SHOPLIST_xl_5549"/>
      <sheetName val="[SHOPLIST.xls]_SHOPLIST_xl_5550"/>
      <sheetName val="[SHOPLIST.xls]_SHOPLIST_xl_5551"/>
      <sheetName val="[SHOPLIST.xls]_SHOPLIST_xl_5552"/>
      <sheetName val="[SHOPLIST.xls]_SHOPLIST_xl_5553"/>
      <sheetName val="[SHOPLIST.xls]_SHOPLIST_xl_5554"/>
      <sheetName val="[SHOPLIST.xls]_SHOPLIST_xl_5555"/>
      <sheetName val="[SHOPLIST.xls]_SHOPLIST_xl_5556"/>
      <sheetName val="[SHOPLIST.xls]_SHOPLIST_xl_5557"/>
      <sheetName val="[SHOPLIST.xls]_SHOPLIST_xl_5558"/>
      <sheetName val="[SHOPLIST.xls]_SHOPLIST_xl_5559"/>
      <sheetName val="[SHOPLIST.xls]_SHOPLIST_xl_5560"/>
      <sheetName val="[SHOPLIST.xls]_SHOPLIST_xl_5561"/>
      <sheetName val="[SHOPLIST.xls]_SHOPLIST_xl_5562"/>
      <sheetName val="[SHOPLIST.xls]_SHOPLIST_xl_5563"/>
      <sheetName val="[SHOPLIST.xls]_SHOPLIST_xl_5564"/>
      <sheetName val="[SHOPLIST.xls]_SHOPLIST_xl_5565"/>
      <sheetName val="[SHOPLIST.xls]_SHOPLIST_xl_5566"/>
      <sheetName val="[SHOPLIST.xls]_SHOPLIST_xl_5567"/>
      <sheetName val="[SHOPLIST.xls]_SHOPLIST_xl_5568"/>
      <sheetName val="[SHOPLIST.xls]_SHOPLIST_xl_5569"/>
      <sheetName val="[SHOPLIST.xls]_SHOPLIST_xl_5570"/>
      <sheetName val="[SHOPLIST.xls]_SHOPLIST_xl_5571"/>
      <sheetName val="[SHOPLIST.xls]_SHOPLIST_xl_5572"/>
      <sheetName val="[SHOPLIST.xls]_SHOPLIST_xl_5573"/>
      <sheetName val="[SHOPLIST.xls]_SHOPLIST_xl_5574"/>
      <sheetName val="[SHOPLIST.xls]_SHOPLIST_xl_5575"/>
      <sheetName val="[SHOPLIST.xls]_SHOPLIST_xl_5576"/>
      <sheetName val="[SHOPLIST.xls]70___0_s__i____73"/>
      <sheetName val="[SHOPLIST.xls]_VW__VU________55"/>
      <sheetName val="[SHOPLIST.xls]_VW__VU________56"/>
      <sheetName val="[SHOPLIST.xls]70_x005f_x0000___0_x_23"/>
      <sheetName val="[SHOPLIST.xls]70___0_s__i____74"/>
      <sheetName val="[SHOPLIST.xls]70___0_s__i____75"/>
      <sheetName val="[SHOPLIST.xls]_SHOPLIST_xl_5577"/>
      <sheetName val="[SHOPLIST.xls]_SHOPLIST_xl_5578"/>
      <sheetName val="[SHOPLIST.xls]_SHOPLIST_xl_5579"/>
      <sheetName val="[SHOPLIST.xls]_SHOPLIST_xl_5580"/>
      <sheetName val="[SHOPLIST.xls]_SHOPLIST_xl_5581"/>
      <sheetName val="[SHOPLIST.xls]_SHOPLIST_xl_5582"/>
      <sheetName val="[SHOPLIST.xls]_SHOPLIST_xl_5583"/>
      <sheetName val="[SHOPLIST.xls]_SHOPLIST_xl_5584"/>
      <sheetName val="[SHOPLIST.xls]_SHOPLIST_xl_5585"/>
      <sheetName val="[SHOPLIST.xls]_SHOPLIST_xl_5586"/>
      <sheetName val="[SHOPLIST.xls]_SHOPLIST_xl_5587"/>
      <sheetName val="[SHOPLIST.xls]_SHOPLIST_xl_5588"/>
      <sheetName val="[SHOPLIST.xls]_SHOPLIST_xl_5589"/>
      <sheetName val="[SHOPLIST.xls]_SHOPLIST_xl_5590"/>
      <sheetName val="[SHOPLIST.xls]_SHOPLIST_xl_5591"/>
      <sheetName val="[SHOPLIST.xls]_SHOPLIST_xl_5592"/>
      <sheetName val="[SHOPLIST.xls]_SHOPLIST_xl_5593"/>
      <sheetName val="[SHOPLIST.xls]_SHOPLIST_xl_5594"/>
      <sheetName val="[SHOPLIST.xls]_SHOPLIST_xl_5595"/>
      <sheetName val="[SHOPLIST.xls]_SHOPLIST_xl_5596"/>
      <sheetName val="[SHOPLIST.xls]_SHOPLIST_xl_5597"/>
      <sheetName val="[SHOPLIST.xls]_SHOPLIST_xl_5598"/>
      <sheetName val="[SHOPLIST.xls]_SHOPLIST_xl_5599"/>
      <sheetName val="[SHOPLIST.xls]_SHOPLIST_xl_5600"/>
      <sheetName val="[SHOPLIST.xls]_SHOPLIST_xl_5601"/>
      <sheetName val="[SHOPLIST.xls]_SHOPLIST_xl_5602"/>
      <sheetName val="[SHOPLIST.xls]_SHOPLIST_xl_5603"/>
      <sheetName val="[SHOPLIST.xls]_SHOPLIST_xl_5604"/>
      <sheetName val="[SHOPLIST.xls]_SHOPLIST_xl_5605"/>
      <sheetName val="[SHOPLIST.xls]_SHOPLIST_xl_5606"/>
      <sheetName val="[SHOPLIST.xls]_SHOPLIST_xl_5607"/>
      <sheetName val="[SHOPLIST.xls]_SHOPLIST_xl_5608"/>
      <sheetName val="[SHOPLIST.xls]_SHOPLIST_xl_5609"/>
      <sheetName val="[SHOPLIST.xls]_SHOPLIST_xl_5610"/>
      <sheetName val="[SHOPLIST.xls]_SHOPLIST_xl_5611"/>
      <sheetName val="[SHOPLIST.xls]_SHOPLIST_xl_5612"/>
      <sheetName val="[SHOPLIST.xls]_SHOPLIST_xl_5613"/>
      <sheetName val="[SHOPLIST.xls]_SHOPLIST_xl_5614"/>
      <sheetName val="[SHOPLIST.xls]_SHOPLIST_xl_5615"/>
      <sheetName val="[SHOPLIST.xls]_SHOPLIST_xl_5616"/>
      <sheetName val="[SHOPLIST.xls]_SHOPLIST_xl_5617"/>
      <sheetName val="[SHOPLIST.xls]_SHOPLIST_xl_5618"/>
      <sheetName val="[SHOPLIST.xls]_SHOPLIST_xl_5619"/>
      <sheetName val="[SHOPLIST.xls]_SHOPLIST_xl_5620"/>
      <sheetName val="[SHOPLIST.xls]_SHOPLIST_xl_5621"/>
      <sheetName val="[SHOPLIST.xls]_SHOPLIST_xl_5622"/>
      <sheetName val="[SHOPLIST.xls]_SHOPLIST_xl_5623"/>
      <sheetName val="[SHOPLIST.xls]_SHOPLIST_xl_5624"/>
      <sheetName val="[SHOPLIST.xls]_SHOPLIST_xl_5625"/>
      <sheetName val="[SHOPLIST.xls]_SHOPLIST_xl_5626"/>
      <sheetName val="[SHOPLIST.xls]_SHOPLIST_xl_5627"/>
      <sheetName val="[SHOPLIST.xls]_SHOPLIST_xl_5628"/>
      <sheetName val="[SHOPLIST.xls]_SHOPLIST_xl_5629"/>
      <sheetName val="[SHOPLIST.xls]_SHOPLIST_xl_5630"/>
      <sheetName val="[SHOPLIST.xls]_SHOPLIST_xl_5631"/>
      <sheetName val="[SHOPLIST.xls]_SHOPLIST_xl_5632"/>
      <sheetName val="[SHOPLIST.xls]_SHOPLIST_xl_5633"/>
      <sheetName val="[SHOPLIST.xls]_SHOPLIST_xl_5634"/>
      <sheetName val="[SHOPLIST.xls]_SHOPLIST_xl_5635"/>
      <sheetName val="[SHOPLIST.xls]_SHOPLIST_xl_5636"/>
      <sheetName val="[SHOPLIST.xls]_SHOPLIST_xl_5637"/>
      <sheetName val="[SHOPLIST.xls]_SHOPLIST_xl_5638"/>
      <sheetName val="[SHOPLIST.xls]_SHOPLIST_xl_5639"/>
      <sheetName val="[SHOPLIST.xls]_SHOPLIST_xl_5640"/>
      <sheetName val="[SHOPLIST.xls]_SHOPLIST_xl_5641"/>
      <sheetName val="[SHOPLIST.xls]_SHOPLIST_xl_5642"/>
      <sheetName val="[SHOPLIST.xls]_SHOPLIST_xl_5643"/>
      <sheetName val="[SHOPLIST.xls]_SHOPLIST_xl_5644"/>
      <sheetName val="[SHOPLIST.xls]_SHOPLIST_xl_5645"/>
      <sheetName val="[SHOPLIST.xls]_SHOPLIST_xl_5646"/>
      <sheetName val="[SHOPLIST.xls]_SHOPLIST_xl_5647"/>
      <sheetName val="[SHOPLIST.xls]_SHOPLIST_xl_5648"/>
      <sheetName val="[SHOPLIST.xls]_SHOPLIST_xl_5649"/>
      <sheetName val="[SHOPLIST.xls]_SHOPLIST_xl_5650"/>
      <sheetName val="[SHOPLIST.xls]_SHOPLIST_xl_5651"/>
      <sheetName val="[SHOPLIST.xls]_SHOPLIST_xl_5652"/>
      <sheetName val="[SHOPLIST.xls]_SHOPLIST_xl_5653"/>
      <sheetName val="[SHOPLIST.xls]_SHOPLIST_xl_5654"/>
      <sheetName val="[SHOPLIST.xls]_SHOPLIST_xl_5655"/>
      <sheetName val="[SHOPLIST.xls]_SHOPLIST_xl_5656"/>
      <sheetName val="[SHOPLIST.xls]_SHOPLIST_xl_5657"/>
      <sheetName val="[SHOPLIST.xls]_SHOPLIST_xl_5658"/>
      <sheetName val="[SHOPLIST.xls]_SHOPLIST_xl_5659"/>
      <sheetName val="[SHOPLIST.xls]_SHOPLIST_xl_5660"/>
      <sheetName val="[SHOPLIST.xls]_SHOPLIST_xl_5661"/>
      <sheetName val="[SHOPLIST.xls]_SHOPLIST_xl_5662"/>
      <sheetName val="[SHOPLIST.xls]_SHOPLIST_xl_5663"/>
      <sheetName val="[SHOPLIST.xls]_SHOPLIST_xl_5664"/>
      <sheetName val="[SHOPLIST.xls]_SHOPLIST_xl_5665"/>
      <sheetName val="[SHOPLIST.xls]_SHOPLIST_xl_5666"/>
      <sheetName val="[SHOPLIST.xls]_SHOPLIST_xl_5667"/>
      <sheetName val="[SHOPLIST.xls]_SHOPLIST_xl_5668"/>
      <sheetName val="[SHOPLIST.xls]_SHOPLIST_xl_5669"/>
      <sheetName val="[SHOPLIST.xls]_SHOPLIST_xl_5670"/>
      <sheetName val="[SHOPLIST.xls]_SHOPLIST_xl_5671"/>
      <sheetName val="[SHOPLIST.xls]_SHOPLIST_xl_5672"/>
      <sheetName val="[SHOPLIST.xls]_SHOPLIST_xl_5673"/>
      <sheetName val="[SHOPLIST.xls]_SHOPLIST_xl_5674"/>
      <sheetName val="[SHOPLIST.xls]_SHOPLIST_xl_5675"/>
      <sheetName val="[SHOPLIST.xls]_SHOPLIST_xl_5676"/>
      <sheetName val="[SHOPLIST.xls]_SHOPLIST_xl_5677"/>
      <sheetName val="[SHOPLIST.xls]_SHOPLIST_xl_5678"/>
      <sheetName val="[SHOPLIST.xls]_SHOPLIST_xl_5679"/>
      <sheetName val="[SHOPLIST.xls]_SHOPLIST_xl_5680"/>
      <sheetName val="[SHOPLIST.xls]_SHOPLIST_xl_5681"/>
      <sheetName val="[SHOPLIST.xls]_SHOPLIST_xl_5682"/>
      <sheetName val="[SHOPLIST.xls]_SHOPLIST_xl_5683"/>
      <sheetName val="[SHOPLIST.xls]_SHOPLIST_xl_5684"/>
      <sheetName val="[SHOPLIST.xls]_SHOPLIST_xl_5685"/>
      <sheetName val="[SHOPLIST.xls]_SHOPLIST_xl_5686"/>
      <sheetName val="[SHOPLIST.xls]_SHOPLIST_xl_5687"/>
      <sheetName val="[SHOPLIST.xls]_SHOPLIST_xl_5688"/>
      <sheetName val="[SHOPLIST.xls]_SHOPLIST_xl_5689"/>
      <sheetName val="[SHOPLIST.xls]_SHOPLIST_xl_5690"/>
      <sheetName val="[SHOPLIST.xls]_SHOPLIST_xl_5691"/>
      <sheetName val="[SHOPLIST.xls]_SHOPLIST_xl_5692"/>
      <sheetName val="[SHOPLIST.xls]_SHOPLIST_xl_5693"/>
      <sheetName val="[SHOPLIST.xls]_SHOPLIST_xl_5694"/>
      <sheetName val="[SHOPLIST.xls]_SHOPLIST_xl_5695"/>
      <sheetName val="[SHOPLIST.xls]_SHOPLIST_xl_5696"/>
      <sheetName val="[SHOPLIST.xls]_SHOPLIST_xl_5697"/>
      <sheetName val="[SHOPLIST.xls]_SHOPLIST_xl_5698"/>
      <sheetName val="[SHOPLIST.xls]_SHOPLIST_xl_5699"/>
      <sheetName val="[SHOPLIST.xls]_SHOPLIST_xl_5700"/>
      <sheetName val="[SHOPLIST.xls]_SHOPLIST_xl_5701"/>
      <sheetName val="[SHOPLIST.xls]_SHOPLIST_xl_5702"/>
      <sheetName val="[SHOPLIST.xls]_SHOPLIST_xl_5703"/>
      <sheetName val="[SHOPLIST.xls]_SHOPLIST_xl_5704"/>
      <sheetName val="[SHOPLIST.xls]_SHOPLIST_xl_5705"/>
      <sheetName val="[SHOPLIST.xls]_SHOPLIST_xl_5706"/>
      <sheetName val="[SHOPLIST.xls]_SHOPLIST_xl_5707"/>
      <sheetName val="[SHOPLIST.xls]_SHOPLIST_xl_5708"/>
      <sheetName val="[SHOPLIST.xls]_SHOPLIST_xl_5709"/>
      <sheetName val="[SHOPLIST.xls]_SHOPLIST_xl_5710"/>
      <sheetName val="[SHOPLIST.xls]_SHOPLIST_xl_5711"/>
      <sheetName val="[SHOPLIST.xls]_SHOPLIST_xl_5712"/>
      <sheetName val="[SHOPLIST.xls]_SHOPLIST_xl_5713"/>
      <sheetName val="[SHOPLIST.xls]_SHOPLIST_xl_5714"/>
      <sheetName val="[SHOPLIST.xls]_SHOPLIST_xl_5715"/>
      <sheetName val="[SHOPLIST.xls]70___0_s__i____76"/>
      <sheetName val="[SHOPLIST.xls]_SHOPLIST_xl_5716"/>
      <sheetName val="[SHOPLIST.xls]_SHOPLIST_xl_5717"/>
      <sheetName val="[SHOPLIST.xls]_SHOPLIST_xl_5718"/>
      <sheetName val="[SHOPLIST.xls]_SHOPLIST_xl_5719"/>
      <sheetName val="[SHOPLIST.xls]_SHOPLIST_xl_5720"/>
      <sheetName val="[SHOPLIST.xls]_SHOPLIST_xl_5721"/>
      <sheetName val="[SHOPLIST.xls]_SHOPLIST_xl_5722"/>
      <sheetName val="[SHOPLIST.xls]_SHOPLIST_xl_5723"/>
      <sheetName val="[SHOPLIST.xls]_SHOPLIST_xl_5724"/>
      <sheetName val="[SHOPLIST.xls]_SHOPLIST_xl_5725"/>
      <sheetName val="[SHOPLIST.xls]_SHOPLIST_xl_5726"/>
      <sheetName val="[SHOPLIST.xls]_SHOPLIST_xl_5727"/>
      <sheetName val="[SHOPLIST.xls]_SHOPLIST_xl_5728"/>
      <sheetName val="[SHOPLIST.xls]_SHOPLIST_xl_5729"/>
      <sheetName val="[SHOPLIST.xls]_SHOPLIST_xl_5730"/>
      <sheetName val="[SHOPLIST.xls]_SHOPLIST_xl_5731"/>
      <sheetName val="[SHOPLIST.xls]_SHOPLIST_xl_5732"/>
      <sheetName val="[SHOPLIST.xls]_SHOPLIST_xl_5733"/>
      <sheetName val="[SHOPLIST.xls]_SHOPLIST_xl_5734"/>
      <sheetName val="[SHOPLIST.xls]_SHOPLIST_xl_5735"/>
      <sheetName val="[SHOPLIST.xls]_SHOPLIST_xl_5736"/>
      <sheetName val="[SHOPLIST.xls]_SHOPLIST_xl_5737"/>
      <sheetName val="[SHOPLIST.xls]_SHOPLIST_xl_5738"/>
      <sheetName val="[SHOPLIST.xls]_SHOPLIST_xl_5739"/>
      <sheetName val="[SHOPLIST.xls]_SHOPLIST_xl_5740"/>
      <sheetName val="[SHOPLIST.xls]_SHOPLIST_xl_5741"/>
      <sheetName val="[SHOPLIST.xls]_SHOPLIST_xl_5742"/>
      <sheetName val="[SHOPLIST.xls]_SHOPLIST_xl_5743"/>
      <sheetName val="[SHOPLIST.xls]_SHOPLIST_xl_5744"/>
      <sheetName val="[SHOPLIST.xls]_SHOPLIST_xl_5745"/>
      <sheetName val="[SHOPLIST.xls]_SHOPLIST_xl_5746"/>
      <sheetName val="[SHOPLIST.xls]_SHOPLIST_xl_5747"/>
      <sheetName val="[SHOPLIST.xls]_SHOPLIST_xl_5748"/>
      <sheetName val="[SHOPLIST.xls]_SHOPLIST_xl_5749"/>
      <sheetName val="[SHOPLIST.xls]_SHOPLIST_xl_5750"/>
      <sheetName val="[SHOPLIST.xls]_SHOPLIST_xl_5751"/>
      <sheetName val="[SHOPLIST.xls]_SHOPLIST_xl_5752"/>
      <sheetName val="[SHOPLIST.xls]_SHOPLIST_xl_5753"/>
      <sheetName val="[SHOPLIST.xls]_SHOPLIST_xl_5754"/>
      <sheetName val="[SHOPLIST.xls]_SHOPLIST_xl_5755"/>
      <sheetName val="[SHOPLIST.xls]_SHOPLIST_xl_5756"/>
      <sheetName val="[SHOPLIST.xls]_SHOPLIST_xl_5757"/>
      <sheetName val="[SHOPLIST.xls]_SHOPLIST_xl_5758"/>
      <sheetName val="[SHOPLIST.xls]_SHOPLIST_xl_5759"/>
      <sheetName val="[SHOPLIST.xls]_SHOPLIST_xl_5760"/>
      <sheetName val="[SHOPLIST.xls]_SHOPLIST_xl_5761"/>
      <sheetName val="[SHOPLIST.xls]_SHOPLIST_xl_5762"/>
      <sheetName val="[SHOPLIST.xls]_SHOPLIST_xl_5763"/>
      <sheetName val="[SHOPLIST.xls]_SHOPLIST_xl_5764"/>
      <sheetName val="[SHOPLIST.xls]_SHOPLIST_xl_5765"/>
      <sheetName val="[SHOPLIST.xls]_SHOPLIST_xl_5766"/>
      <sheetName val="[SHOPLIST.xls]_SHOPLIST_xl_5767"/>
      <sheetName val="[SHOPLIST.xls]_SHOPLIST_xl_5768"/>
      <sheetName val="[SHOPLIST.xls]_SHOPLIST_xl_5769"/>
      <sheetName val="[SHOPLIST.xls]_SHOPLIST_xl_5770"/>
      <sheetName val="[SHOPLIST.xls]_SHOPLIST_xl_5771"/>
      <sheetName val="[SHOPLIST.xls]_SHOPLIST_xl_5772"/>
      <sheetName val="[SHOPLIST.xls]_SHOPLIST_xl_5773"/>
      <sheetName val="[SHOPLIST.xls]_SHOPLIST_xl_5774"/>
      <sheetName val="[SHOPLIST.xls]_SHOPLIST_xl_5775"/>
      <sheetName val="[SHOPLIST.xls]_SHOPLIST_xl_5776"/>
      <sheetName val="[SHOPLIST.xls]_SHOPLIST_xl_5777"/>
      <sheetName val="[SHOPLIST.xls]_SHOPLIST_xl_5778"/>
      <sheetName val="[SHOPLIST.xls]_SHOPLIST_xl_5779"/>
      <sheetName val="[SHOPLIST.xls]_SHOPLIST_xl_5780"/>
      <sheetName val="[SHOPLIST.xls]_SHOPLIST_xl_5781"/>
      <sheetName val="[SHOPLIST.xls]_SHOPLIST_xl_5782"/>
      <sheetName val="[SHOPLIST.xls]_SHOPLIST_xl_5783"/>
      <sheetName val="[SHOPLIST.xls]_SHOPLIST_xl_5784"/>
      <sheetName val="[SHOPLIST.xls]_SHOPLIST_xl_5785"/>
      <sheetName val="[SHOPLIST.xls]_SHOPLIST_xl_5786"/>
      <sheetName val="[SHOPLIST.xls]_SHOPLIST_xl_5787"/>
      <sheetName val="[SHOPLIST.xls]_SHOPLIST_xl_5788"/>
      <sheetName val="[SHOPLIST.xls]_SHOPLIST_xl_5789"/>
      <sheetName val="[SHOPLIST.xls]_SHOPLIST_xl_5790"/>
      <sheetName val="[SHOPLIST.xls]_SHOPLIST_xl_5791"/>
      <sheetName val="[SHOPLIST.xls]_SHOPLIST_xl_5792"/>
      <sheetName val="[SHOPLIST.xls]_SHOPLIST_xl_5793"/>
      <sheetName val="[SHOPLIST.xls]_SHOPLIST_xl_5794"/>
      <sheetName val="[SHOPLIST.xls]_SHOPLIST_xl_5795"/>
      <sheetName val="[SHOPLIST.xls]_SHOPLIST_xl_5796"/>
      <sheetName val="[SHOPLIST.xls]_SHOPLIST_xl_5797"/>
      <sheetName val="[SHOPLIST.xls]_SHOPLIST_xl_5798"/>
      <sheetName val="[SHOPLIST.xls]_SHOPLIST_xl_5799"/>
      <sheetName val="[SHOPLIST.xls]_SHOPLIST_xl_5800"/>
      <sheetName val="[SHOPLIST.xls]_SHOPLIST_xl_5801"/>
      <sheetName val="[SHOPLIST.xls]_SHOPLIST_xl_5802"/>
      <sheetName val="[SHOPLIST.xls]_SHOPLIST_xl_5803"/>
      <sheetName val="[SHOPLIST.xls]_SHOPLIST_xl_5804"/>
      <sheetName val="[SHOPLIST.xls]_SHOPLIST_xl_5805"/>
      <sheetName val="[SHOPLIST.xls]_SHOPLIST_xl_5806"/>
      <sheetName val="[SHOPLIST.xls]_SHOPLIST_xl_5807"/>
      <sheetName val="[SHOPLIST.xls]_SHOPLIST_xl_5808"/>
      <sheetName val="[SHOPLIST.xls]_SHOPLIST_xl_5809"/>
      <sheetName val="[SHOPLIST.xls]_SHOPLIST_xl_5810"/>
      <sheetName val="[SHOPLIST.xls]_SHOPLIST_xl_5811"/>
      <sheetName val="[SHOPLIST.xls]_SHOPLIST_xl_5812"/>
      <sheetName val="[SHOPLIST.xls]_SHOPLIST_xl_5813"/>
      <sheetName val="[SHOPLIST.xls]_SHOPLIST_xl_5814"/>
      <sheetName val="[SHOPLIST.xls]_SHOPLIST_xl_5815"/>
      <sheetName val="[SHOPLIST.xls]_SHOPLIST_xl_5816"/>
      <sheetName val="[SHOPLIST.xls]_SHOPLIST_xl_5817"/>
      <sheetName val="[SHOPLIST.xls]_SHOPLIST_xl_5818"/>
      <sheetName val="[SHOPLIST.xls]_SHOPLIST_xl_5819"/>
      <sheetName val="[SHOPLIST.xls]_SHOPLIST_xl_5820"/>
      <sheetName val="[SHOPLIST.xls]_SHOPLIST_xl_5821"/>
      <sheetName val="[SHOPLIST.xls]_SHOPLIST_xl_5822"/>
      <sheetName val="[SHOPLIST.xls]_SHOPLIST_xl_5823"/>
      <sheetName val="[SHOPLIST.xls]_SHOPLIST_xl_5824"/>
      <sheetName val="[SHOPLIST.xls]_SHOPLIST_xl_5825"/>
      <sheetName val="[SHOPLIST.xls]_SHOPLIST_xl_5826"/>
      <sheetName val="[SHOPLIST.xls]_SHOPLIST_xl_5827"/>
      <sheetName val="[SHOPLIST.xls]_SHOPLIST_xl_5828"/>
      <sheetName val="[SHOPLIST.xls]_SHOPLIST_xl_5829"/>
      <sheetName val="[SHOPLIST.xls]_SHOPLIST_xl_5830"/>
      <sheetName val="[SHOPLIST.xls]_SHOPLIST_xl_5831"/>
      <sheetName val="[SHOPLIST.xls]_SHOPLIST_xl_5832"/>
      <sheetName val="[SHOPLIST.xls]_SHOPLIST_xl_5833"/>
      <sheetName val="[SHOPLIST.xls]_SHOPLIST_xl_5834"/>
      <sheetName val="[SHOPLIST.xls]_SHOPLIST_xl_5835"/>
      <sheetName val="[SHOPLIST.xls]_SHOPLIST_xl_5836"/>
      <sheetName val="[SHOPLIST.xls]_SHOPLIST_xl_5837"/>
      <sheetName val="[SHOPLIST.xls]_SHOPLIST_xl_5838"/>
      <sheetName val="[SHOPLIST.xls]_SHOPLIST_xl_5839"/>
      <sheetName val="[SHOPLIST.xls]_SHOPLIST_xl_5840"/>
      <sheetName val="[SHOPLIST.xls]_SHOPLIST_xl_5841"/>
      <sheetName val="[SHOPLIST.xls]_SHOPLIST_xl_5842"/>
      <sheetName val="[SHOPLIST.xls]_SHOPLIST_xl_5843"/>
      <sheetName val="[SHOPLIST.xls]_SHOPLIST_xl_5844"/>
      <sheetName val="[SHOPLIST.xls]_SHOPLIST_xl_5845"/>
      <sheetName val="[SHOPLIST.xls]_SHOPLIST_xl_5846"/>
      <sheetName val="[SHOPLIST.xls]_SHOPLIST_xl_5847"/>
      <sheetName val="[SHOPLIST.xls]_SHOPLIST_xl_5848"/>
      <sheetName val="[SHOPLIST.xls]_SHOPLIST_xl_5849"/>
      <sheetName val="[SHOPLIST.xls]_SHOPLIST_xl_5850"/>
      <sheetName val="[SHOPLIST.xls]_SHOPLIST_xl_5851"/>
      <sheetName val="[SHOPLIST.xls]_SHOPLIST_xl_5852"/>
      <sheetName val="[SHOPLIST.xls]_SHOPLIST_xl_5853"/>
      <sheetName val="[SHOPLIST.xls]_SHOPLIST_xl_5854"/>
      <sheetName val="[SHOPLIST.xls]_SHOPLIST_xl_5855"/>
      <sheetName val="[SHOPLIST.xls]_SHOPLIST_xl_5856"/>
      <sheetName val="[SHOPLIST.xls]_SHOPLIST_xl_5857"/>
      <sheetName val="[SHOPLIST.xls]_SHOPLIST_xl_5858"/>
      <sheetName val="[SHOPLIST.xls]_SHOPLIST_xl_5859"/>
      <sheetName val="[SHOPLIST.xls]_SHOPLIST_xl_5860"/>
      <sheetName val="[SHOPLIST.xls]_SHOPLIST_xl_5861"/>
      <sheetName val="[SHOPLIST.xls]_SHOPLIST_xl_5862"/>
      <sheetName val="[SHOPLIST.xls]_SHOPLIST_xl_5863"/>
      <sheetName val="[SHOPLIST.xls]_SHOPLIST_xl_5864"/>
      <sheetName val="[SHOPLIST.xls]_SHOPLIST_xl_5865"/>
      <sheetName val="[SHOPLIST.xls]_SHOPLIST_xl_5866"/>
      <sheetName val="[SHOPLIST.xls]_SHOPLIST_xl_5867"/>
      <sheetName val="[SHOPLIST.xls]_SHOPLIST_xl_5868"/>
      <sheetName val="[SHOPLIST.xls]_SHOPLIST_xl_5869"/>
      <sheetName val="[SHOPLIST.xls]_SHOPLIST_xl_5870"/>
      <sheetName val="[SHOPLIST.xls]_SHOPLIST_xl_5871"/>
      <sheetName val="[SHOPLIST.xls]_SHOPLIST_xl_5872"/>
      <sheetName val="[SHOPLIST.xls]_SHOPLIST_xl_5873"/>
      <sheetName val="[SHOPLIST.xls]_SHOPLIST_xl_5874"/>
      <sheetName val="[SHOPLIST.xls]_SHOPLIST_xl_5875"/>
      <sheetName val="[SHOPLIST.xls]_SHOPLIST_xl_5876"/>
      <sheetName val="[SHOPLIST.xls]_SHOPLIST_xl_5877"/>
      <sheetName val="[SHOPLIST.xls]_SHOPLIST_xl_5878"/>
      <sheetName val="[SHOPLIST.xls]_SHOPLIST_xl_5879"/>
      <sheetName val="[SHOPLIST.xls]_SHOPLIST_xl_5880"/>
      <sheetName val="[SHOPLIST.xls]_SHOPLIST_xl_5881"/>
      <sheetName val="[SHOPLIST.xls]_SHOPLIST_xl_5882"/>
      <sheetName val="[SHOPLIST.xls]_SHOPLIST_xl_5883"/>
      <sheetName val="[SHOPLIST.xls]_SHOPLIST_xl_5884"/>
      <sheetName val="[SHOPLIST.xls]_SHOPLIST_xl_5885"/>
      <sheetName val="[SHOPLIST.xls]_SHOPLIST_xl_5886"/>
      <sheetName val="[SHOPLIST.xls]_SHOPLIST_xl_5887"/>
      <sheetName val="[SHOPLIST.xls]_SHOPLIST_xl_5888"/>
      <sheetName val="[SHOPLIST.xls]_SHOPLIST_xl_5889"/>
      <sheetName val="[SHOPLIST.xls]_SHOPLIST_xl_5890"/>
      <sheetName val="[SHOPLIST.xls]_SHOPLIST_xl_5891"/>
      <sheetName val="[SHOPLIST.xls]_SHOPLIST_xl_5892"/>
      <sheetName val="[SHOPLIST.xls]_SHOPLIST_xl_5893"/>
      <sheetName val="[SHOPLIST.xls]_SHOPLIST_xl_5894"/>
      <sheetName val="[SHOPLIST.xls]_SHOPLIST_xl_5895"/>
      <sheetName val="[SHOPLIST.xls]_SHOPLIST_xl_5896"/>
      <sheetName val="[SHOPLIST.xls]_SHOPLIST_xl_5897"/>
      <sheetName val="[SHOPLIST.xls]_SHOPLIST_xl_5898"/>
      <sheetName val="[SHOPLIST.xls]_SHOPLIST_xl_5899"/>
      <sheetName val="[SHOPLIST.xls]_SHOPLIST_xl_5900"/>
      <sheetName val="[SHOPLIST.xls]_SHOPLIST_xl_5901"/>
      <sheetName val="[SHOPLIST.xls]_SHOPLIST_xl_5902"/>
      <sheetName val="[SHOPLIST.xls]_SHOPLIST_xl_5903"/>
      <sheetName val="[SHOPLIST.xls]_SHOPLIST_xl_5904"/>
      <sheetName val="[SHOPLIST.xls]_SHOPLIST_xl_5905"/>
      <sheetName val="[SHOPLIST.xls]_SHOPLIST_xl_5906"/>
      <sheetName val="[SHOPLIST.xls]_SHOPLIST_xl_5907"/>
      <sheetName val="[SHOPLIST.xls]_SHOPLIST_xl_5908"/>
      <sheetName val="[SHOPLIST.xls]_SHOPLIST_xl_5909"/>
      <sheetName val="[SHOPLIST.xls]_SHOPLIST_xl_5910"/>
      <sheetName val="[SHOPLIST.xls]_SHOPLIST_xl_5911"/>
      <sheetName val="[SHOPLIST.xls]_SHOPLIST_xl_5912"/>
      <sheetName val="[SHOPLIST.xls]_SHOPLIST_xl_5913"/>
      <sheetName val="[SHOPLIST.xls]70_x005f_x0000___0_x_24"/>
      <sheetName val="[SHOPLIST.xls]_SHOPLIST_xl_5914"/>
      <sheetName val="[SHOPLIST.xls]_SHOPLIST_xl_5915"/>
      <sheetName val="[SHOPLIST.xls]_SHOPLIST_xl_5916"/>
      <sheetName val="[SHOPLIST.xls]_SHOPLIST_xl_5917"/>
      <sheetName val="[SHOPLIST.xls]_SHOPLIST_xl_5918"/>
      <sheetName val="[SHOPLIST.xls]_SHOPLIST_xl_5919"/>
      <sheetName val="[SHOPLIST.xls]_SHOPLIST_xl_5920"/>
      <sheetName val="[SHOPLIST.xls]_SHOPLIST_xl_5921"/>
      <sheetName val="[SHOPLIST.xls]_SHOPLIST_xl_5922"/>
      <sheetName val="[SHOPLIST.xls]_SHOPLIST_xl_5923"/>
      <sheetName val="[SHOPLIST.xls]_SHOPLIST_xl_5924"/>
      <sheetName val="[SHOPLIST.xls]_SHOPLIST_xl_5925"/>
      <sheetName val="[SHOPLIST.xls]_SHOPLIST_xl_5926"/>
      <sheetName val="[SHOPLIST.xls]_SHOPLIST_xl_5927"/>
      <sheetName val="[SHOPLIST.xls]_SHOPLIST_xl_5928"/>
      <sheetName val="[SHOPLIST.xls]_SHOPLIST_xl_5929"/>
      <sheetName val="[SHOPLIST.xls]_SHOPLIST_xl_5930"/>
      <sheetName val="[SHOPLIST.xls]_SHOPLIST_xl_5931"/>
      <sheetName val="[SHOPLIST.xls]_SHOPLIST_xl_5932"/>
      <sheetName val="[SHOPLIST.xls]_SHOPLIST_xl_5933"/>
      <sheetName val="[SHOPLIST.xls]_SHOPLIST_xl_5934"/>
      <sheetName val="[SHOPLIST.xls]_SHOPLIST_xl_5935"/>
      <sheetName val="[SHOPLIST.xls]_SHOPLIST_xl_5936"/>
      <sheetName val="[SHOPLIST.xls]_SHOPLIST_xl_5937"/>
      <sheetName val="[SHOPLIST.xls]_SHOPLIST_xl_5938"/>
      <sheetName val="[SHOPLIST.xls]_SHOPLIST_xl_5939"/>
      <sheetName val="[SHOPLIST.xls]_SHOPLIST_xl_5940"/>
      <sheetName val="[SHOPLIST.xls]_SHOPLIST_xl_5941"/>
      <sheetName val="[SHOPLIST.xls]_SHOPLIST_xl_5942"/>
      <sheetName val="[SHOPLIST.xls]_SHOPLIST_xl_5943"/>
      <sheetName val="[SHOPLIST.xls]_SHOPLIST_xl_5944"/>
      <sheetName val="[SHOPLIST.xls]_SHOPLIST_xl_5945"/>
      <sheetName val="[SHOPLIST.xls]_SHOPLIST_xl_5946"/>
      <sheetName val="[SHOPLIST.xls]_SHOPLIST_xl_5947"/>
      <sheetName val="[SHOPLIST.xls]_SHOPLIST_xl_5948"/>
      <sheetName val="[SHOPLIST.xls]_SHOPLIST_xl_5949"/>
      <sheetName val="[SHOPLIST.xls]_SHOPLIST_xl_5950"/>
      <sheetName val="[SHOPLIST.xls]_SHOPLIST_xl_5951"/>
      <sheetName val="[SHOPLIST.xls]_SHOPLIST_xl_5952"/>
      <sheetName val="[SHOPLIST.xls]_SHOPLIST_xl_5953"/>
      <sheetName val="[SHOPLIST.xls]_SHOPLIST_xl_5954"/>
      <sheetName val="[SHOPLIST.xls]_SHOPLIST_xl_5955"/>
      <sheetName val="[SHOPLIST.xls]_SHOPLIST_xl_5956"/>
      <sheetName val="[SHOPLIST.xls]_SHOPLIST_xl_5957"/>
      <sheetName val="[SHOPLIST.xls]_SHOPLIST_xl_5958"/>
      <sheetName val="[SHOPLIST.xls]_SHOPLIST_xl_5959"/>
      <sheetName val="[SHOPLIST.xls]_SHOPLIST_xl_5960"/>
      <sheetName val="[SHOPLIST.xls]_SHOPLIST_xl_5961"/>
      <sheetName val="[SHOPLIST.xls]_SHOPLIST_xl_5962"/>
      <sheetName val="[SHOPLIST.xls]_SHOPLIST_xl_5963"/>
      <sheetName val="[SHOPLIST.xls]_SHOPLIST_xl_5964"/>
      <sheetName val="[SHOPLIST.xls]_SHOPLIST_xl_5965"/>
      <sheetName val="[SHOPLIST.xls]_SHOPLIST_xl_5966"/>
      <sheetName val="[SHOPLIST.xls]_SHOPLIST_xl_5967"/>
      <sheetName val="[SHOPLIST.xls]_SHOPLIST_xl_5968"/>
      <sheetName val="[SHOPLIST.xls]_SHOPLIST_xl_5969"/>
      <sheetName val="[SHOPLIST.xls]_SHOPLIST_xl_5970"/>
      <sheetName val="[SHOPLIST.xls]_SHOPLIST_xl_5971"/>
      <sheetName val="[SHOPLIST.xls]_SHOPLIST_xl_5972"/>
      <sheetName val="[SHOPLIST.xls]_SHOPLIST_xl_5973"/>
      <sheetName val="[SHOPLIST.xls]_SHOPLIST_xl_5974"/>
      <sheetName val="[SHOPLIST.xls]_SHOPLIST_xl_5975"/>
      <sheetName val="[SHOPLIST.xls]_SHOPLIST_xl_5976"/>
      <sheetName val="[SHOPLIST.xls]_SHOPLIST_xl_5977"/>
      <sheetName val="[SHOPLIST.xls]_SHOPLIST_xl_5978"/>
      <sheetName val="[SHOPLIST.xls]_SHOPLIST_xl_5979"/>
      <sheetName val="[SHOPLIST.xls]_SHOPLIST_xl_5980"/>
      <sheetName val="[SHOPLIST.xls]_SHOPLIST_xl_5981"/>
      <sheetName val="[SHOPLIST.xls]_SHOPLIST_xl_5982"/>
      <sheetName val="[SHOPLIST.xls]_SHOPLIST_xl_5983"/>
      <sheetName val="[SHOPLIST.xls]_SHOPLIST_xl_5984"/>
      <sheetName val="[SHOPLIST.xls]_SHOPLIST_xl_5985"/>
      <sheetName val="[SHOPLIST.xls]_SHOPLIST_xl_5986"/>
      <sheetName val="[SHOPLIST.xls]_SHOPLIST_xl_5987"/>
      <sheetName val="[SHOPLIST.xls]_SHOPLIST_xl_5988"/>
      <sheetName val="[SHOPLIST.xls]_SHOPLIST_xl_5989"/>
      <sheetName val="[SHOPLIST.xls]_SHOPLIST_xl_5990"/>
      <sheetName val="[SHOPLIST.xls]_SHOPLIST_xl_5991"/>
      <sheetName val="[SHOPLIST.xls]_SHOPLIST_xl_5992"/>
      <sheetName val="[SHOPLIST.xls]_SHOPLIST_xl_5993"/>
      <sheetName val="[SHOPLIST.xls]_SHOPLIST_xl_5994"/>
      <sheetName val="[SHOPLIST.xls]_SHOPLIST_xl_5995"/>
      <sheetName val="[SHOPLIST.xls]_SHOPLIST_xl_5996"/>
      <sheetName val="[SHOPLIST.xls]_SHOPLIST_xl_5997"/>
      <sheetName val="[SHOPLIST.xls]_SHOPLIST_xl_5998"/>
      <sheetName val="[SHOPLIST.xls]_SHOPLIST_xl_5999"/>
      <sheetName val="[SHOPLIST.xls]_SHOPLIST_xl_6000"/>
      <sheetName val="[SHOPLIST.xls]_SHOPLIST_xl_6001"/>
      <sheetName val="[SHOPLIST.xls]_VW__VU________57"/>
      <sheetName val="[SHOPLIST.xls]_VW__VU________58"/>
      <sheetName val="[SHOPLIST.xls]_SHOPLIST_xl_6002"/>
      <sheetName val="[SHOPLIST.xls]_SHOPLIST_xl_6003"/>
      <sheetName val="[SHOPLIST.xls]70___0_s__i____77"/>
      <sheetName val="[SHOPLIST.xls]_SHOPLIST_xl_6004"/>
      <sheetName val="[SHOPLIST.xls]_SHOPLIST_xl_6005"/>
      <sheetName val="[SHOPLIST.xls]_SHOPLIST_xl_6006"/>
      <sheetName val="[SHOPLIST.xls]_VW__VU________59"/>
      <sheetName val="[SHOPLIST.xls]_VW__VU________60"/>
      <sheetName val="[SHOPLIST.xls]_SHOPLIST_xl_6007"/>
      <sheetName val="[SHOPLIST.xls]_SHOPLIST_xl_6008"/>
      <sheetName val="[SHOPLIST.xls]70___0_s__i____78"/>
      <sheetName val="[SHOPLIST.xls]_SHOPLIST_xl_6009"/>
      <sheetName val="[SHOPLIST.xls]_SHOPLIST_xl_6010"/>
      <sheetName val="[SHOPLIST.xls]_SHOPLIST_xl_6011"/>
      <sheetName val="[SHOPLIST.xls]_SHOPLIST_xl_6012"/>
      <sheetName val="[SHOPLIST.xls]_SHOPLIST_xl_6013"/>
      <sheetName val="[SHOPLIST.xls]_SHOPLIST_xl_6014"/>
      <sheetName val="[SHOPLIST.xls]_SHOPLIST_xl_6015"/>
      <sheetName val="[SHOPLIST.xls]_SHOPLIST_xl_6016"/>
      <sheetName val="[SHOPLIST.xls]_SHOPLIST_xl_6017"/>
      <sheetName val="[SHOPLIST.xls]_SHOPLIST_xl_6018"/>
      <sheetName val="[SHOPLIST.xls]_SHOPLIST_xl_6019"/>
      <sheetName val="[SHOPLIST.xls]_SHOPLIST_xl_6020"/>
      <sheetName val="[SHOPLIST.xls]_SHOPLIST_xl_6021"/>
      <sheetName val="[SHOPLIST.xls]_SHOPLIST_xl_6022"/>
      <sheetName val="[SHOPLIST.xls]_SHOPLIST_xl_6023"/>
      <sheetName val="[SHOPLIST.xls]_SHOPLIST_xl_6024"/>
      <sheetName val="[SHOPLIST.xls]_SHOPLIST_xl_6025"/>
      <sheetName val="[SHOPLIST.xls]_SHOPLIST_xl_6026"/>
      <sheetName val="[SHOPLIST.xls]_SHOPLIST_xl_6027"/>
      <sheetName val="[SHOPLIST.xls]_SHOPLIST_xl_6028"/>
      <sheetName val="[SHOPLIST.xls]_SHOPLIST_xl_6029"/>
      <sheetName val="[SHOPLIST.xls]_SHOPLIST_xl_6030"/>
      <sheetName val="[SHOPLIST.xls]_SHOPLIST_xl_6031"/>
      <sheetName val="[SHOPLIST.xls]_SHOPLIST_xl_6032"/>
      <sheetName val="[SHOPLIST.xls]_SHOPLIST_xl_6033"/>
      <sheetName val="[SHOPLIST.xls]_SHOPLIST_xl_6034"/>
      <sheetName val="[SHOPLIST.xls]_SHOPLIST_xl_6035"/>
      <sheetName val="[SHOPLIST.xls]_SHOPLIST_xl_6036"/>
      <sheetName val="[SHOPLIST.xls]_SHOPLIST_xl_6037"/>
      <sheetName val="[SHOPLIST.xls]_SHOPLIST_xl_6038"/>
      <sheetName val="[SHOPLIST.xls]_SHOPLIST_xl_6039"/>
      <sheetName val="[SHOPLIST.xls]_SHOPLIST_xl_6040"/>
      <sheetName val="[SHOPLIST.xls]_SHOPLIST_xl_6041"/>
      <sheetName val="[SHOPLIST.xls]_SHOPLIST_xl_6042"/>
      <sheetName val="[SHOPLIST.xls]_SHOPLIST_xl_6043"/>
      <sheetName val="[SHOPLIST.xls]_SHOPLIST_xl_6044"/>
      <sheetName val="[SHOPLIST.xls]_SHOPLIST_xl_6045"/>
      <sheetName val="[SHOPLIST.xls]_SHOPLIST_xl_6046"/>
      <sheetName val="[SHOPLIST.xls]_SHOPLIST_xl_6047"/>
      <sheetName val="[SHOPLIST.xls]_SHOPLIST_xl_6048"/>
      <sheetName val="[SHOPLIST.xls]_SHOPLIST_xl_6049"/>
      <sheetName val="[SHOPLIST.xls]_SHOPLIST_xl_6050"/>
      <sheetName val="[SHOPLIST.xls]_SHOPLIST_xl_6051"/>
      <sheetName val="[SHOPLIST.xls]_SHOPLIST_xl_6052"/>
      <sheetName val="[SHOPLIST.xls]_SHOPLIST_xl_6053"/>
      <sheetName val="[SHOPLIST.xls]_SHOPLIST_xl_6054"/>
      <sheetName val="[SHOPLIST.xls]_SHOPLIST_xl_6055"/>
      <sheetName val="[SHOPLIST.xls]_SHOPLIST_xl_6056"/>
      <sheetName val="[SHOPLIST.xls]_SHOPLIST_xl_6057"/>
      <sheetName val="[SHOPLIST.xls]_SHOPLIST_xl_6058"/>
      <sheetName val="[SHOPLIST.xls]_SHOPLIST_xl_6059"/>
      <sheetName val="[SHOPLIST.xls]_SHOPLIST_xl_6060"/>
      <sheetName val="[SHOPLIST.xls]_SHOPLIST_xl_6061"/>
      <sheetName val="[SHOPLIST.xls]_SHOPLIST_xl_6062"/>
      <sheetName val="[SHOPLIST.xls]_SHOPLIST_xl_6063"/>
      <sheetName val="[SHOPLIST.xls]_SHOPLIST_xl_6064"/>
      <sheetName val="[SHOPLIST.xls]_SHOPLIST_xl_6065"/>
      <sheetName val="[SHOPLIST.xls]_SHOPLIST_xl_6066"/>
      <sheetName val="[SHOPLIST.xls]_SHOPLIST_xl_6067"/>
      <sheetName val="[SHOPLIST.xls]_SHOPLIST_xl_6068"/>
      <sheetName val="[SHOPLIST.xls]_SHOPLIST_xl_6069"/>
      <sheetName val="[SHOPLIST.xls]_SHOPLIST_xl_6070"/>
      <sheetName val="[SHOPLIST.xls]_SHOPLIST_xl_6071"/>
      <sheetName val="[SHOPLIST.xls]_SHOPLIST_xl_6072"/>
      <sheetName val="[SHOPLIST.xls]_SHOPLIST_xl_6073"/>
      <sheetName val="[SHOPLIST.xls]_SHOPLIST_xl_6074"/>
      <sheetName val="[SHOPLIST.xls]_SHOPLIST_xl_6075"/>
      <sheetName val="[SHOPLIST.xls]_SHOPLIST_xl_6076"/>
      <sheetName val="[SHOPLIST.xls]_SHOPLIST_xl_6077"/>
      <sheetName val="[SHOPLIST.xls]_SHOPLIST_xl_6078"/>
      <sheetName val="[SHOPLIST.xls]_SHOPLIST_xl_6079"/>
      <sheetName val="[SHOPLIST.xls]_SHOPLIST_xl_6080"/>
      <sheetName val="[SHOPLIST.xls]_SHOPLIST_xl_6081"/>
      <sheetName val="[SHOPLIST.xls]_SHOPLIST_xl_6082"/>
      <sheetName val="[SHOPLIST.xls]_SHOPLIST_xl_6083"/>
      <sheetName val="[SHOPLIST.xls]_SHOPLIST_xl_6084"/>
      <sheetName val="[SHOPLIST.xls]_SHOPLIST_xl_6085"/>
      <sheetName val="[SHOPLIST.xls]_SHOPLIST_xl_6086"/>
      <sheetName val="[SHOPLIST.xls]_SHOPLIST_xl_6087"/>
      <sheetName val="[SHOPLIST.xls]_SHOPLIST_xl_6088"/>
      <sheetName val="[SHOPLIST.xls]_SHOPLIST_xl_6089"/>
      <sheetName val="[SHOPLIST.xls]_SHOPLIST_xl_6090"/>
      <sheetName val="[SHOPLIST.xls]_SHOPLIST_xl_6091"/>
      <sheetName val="[SHOPLIST.xls]_SHOPLIST_xl_6092"/>
      <sheetName val="[SHOPLIST.xls]_SHOPLIST_xl_6093"/>
      <sheetName val="[SHOPLIST.xls]_SHOPLIST_xl_6094"/>
      <sheetName val="[SHOPLIST.xls]_SHOPLIST_xl_6095"/>
      <sheetName val="[SHOPLIST.xls]_SHOPLIST_xl_6096"/>
      <sheetName val="[SHOPLIST.xls]_SHOPLIST_xl_6097"/>
      <sheetName val="[SHOPLIST.xls]_SHOPLIST_xl_6098"/>
      <sheetName val="[SHOPLIST.xls]_SHOPLIST_xl_6099"/>
      <sheetName val="[SHOPLIST.xls]_SHOPLIST_xl_6100"/>
      <sheetName val="[SHOPLIST.xls]_SHOPLIST_xl_6101"/>
      <sheetName val="[SHOPLIST.xls]_SHOPLIST_xl_6102"/>
      <sheetName val="[SHOPLIST.xls]_SHOPLIST_xl_6103"/>
      <sheetName val="[SHOPLIST.xls]_SHOPLIST_xl_6104"/>
      <sheetName val="[SHOPLIST.xls]_SHOPLIST_xl_6105"/>
      <sheetName val="[SHOPLIST.xls]_SHOPLIST_xl_6106"/>
      <sheetName val="[SHOPLIST.xls]_SHOPLIST_xl_6107"/>
      <sheetName val="[SHOPLIST.xls]_SHOPLIST_xl_6108"/>
      <sheetName val="[SHOPLIST.xls]_SHOPLIST_xl_6109"/>
      <sheetName val="[SHOPLIST.xls]_SHOPLIST_xl_6110"/>
      <sheetName val="[SHOPLIST.xls]_SHOPLIST_xl_6111"/>
      <sheetName val="[SHOPLIST.xls]_SHOPLIST_xl_6112"/>
      <sheetName val="[SHOPLIST.xls]_SHOPLIST_xl_6113"/>
      <sheetName val="[SHOPLIST.xls]_SHOPLIST_xl_6114"/>
      <sheetName val="[SHOPLIST.xls]_SHOPLIST_xl_6115"/>
      <sheetName val="[SHOPLIST.xls]_SHOPLIST_xl_6116"/>
      <sheetName val="[SHOPLIST.xls]_SHOPLIST_xl_6117"/>
      <sheetName val="[SHOPLIST.xls]_SHOPLIST_xl_6118"/>
      <sheetName val="[SHOPLIST.xls]_SHOPLIST_xl_6119"/>
      <sheetName val="[SHOPLIST.xls]_SHOPLIST_xl_6120"/>
      <sheetName val="[SHOPLIST.xls]_SHOPLIST_xl_6121"/>
      <sheetName val="[SHOPLIST.xls]_SHOPLIST_xl_6122"/>
      <sheetName val="[SHOPLIST.xls]_SHOPLIST_xl_6123"/>
      <sheetName val="[SHOPLIST.xls]_SHOPLIST_xl_6124"/>
      <sheetName val="[SHOPLIST.xls]_SHOPLIST_xl_6125"/>
      <sheetName val="[SHOPLIST.xls]_SHOPLIST_xl_6126"/>
      <sheetName val="[SHOPLIST.xls]_SHOPLIST_xl_6127"/>
      <sheetName val="[SHOPLIST.xls]_SHOPLIST_xl_6128"/>
      <sheetName val="[SHOPLIST.xls]_SHOPLIST_xl_6129"/>
      <sheetName val="[SHOPLIST.xls]_SHOPLIST_xl_6130"/>
      <sheetName val="[SHOPLIST.xls]_SHOPLIST_xl_6131"/>
      <sheetName val="[SHOPLIST.xls]_SHOPLIST_xl_6132"/>
      <sheetName val="[SHOPLIST.xls]_SHOPLIST_xl_6133"/>
      <sheetName val="[SHOPLIST.xls]_SHOPLIST_xl_6134"/>
      <sheetName val="[SHOPLIST.xls]_SHOPLIST_xl_6135"/>
      <sheetName val="[SHOPLIST.xls]_SHOPLIST_xl_6136"/>
      <sheetName val="[SHOPLIST.xls]_SHOPLIST_xl_6137"/>
      <sheetName val="[SHOPLIST.xls]_SHOPLIST_xl_6138"/>
      <sheetName val="[SHOPLIST.xls]70___0_s__i____79"/>
      <sheetName val="[SHOPLIST.xls]_SHOPLIST_xl_6139"/>
      <sheetName val="[SHOPLIST.xls]_SHOPLIST_xl_6140"/>
      <sheetName val="[SHOPLIST.xls]_SHOPLIST_xl_6141"/>
      <sheetName val="[SHOPLIST.xls]_VW__VU________61"/>
      <sheetName val="[SHOPLIST.xls]_SHOPLIST_xl_6142"/>
      <sheetName val="[SHOPLIST.xls]_SHOPLIST_xl_6143"/>
      <sheetName val="[SHOPLIST.xls]_SHOPLIST_xl_6144"/>
      <sheetName val="[SHOPLIST.xls]_SHOPLIST_xl_6145"/>
      <sheetName val="[SHOPLIST.xls]_SHOPLIST_xl_6146"/>
      <sheetName val="[SHOPLIST.xls]_SHOPLIST_xl_6147"/>
      <sheetName val="[SHOPLIST.xls]_SHOPLIST_xl_6148"/>
      <sheetName val="[SHOPLIST.xls]_SHOPLIST_xl_6149"/>
      <sheetName val="[SHOPLIST.xls]_SHOPLIST_xl_6150"/>
      <sheetName val="[SHOPLIST.xls]_SHOPLIST_xl_6151"/>
      <sheetName val="[SHOPLIST.xls]_SHOPLIST_xl_6152"/>
      <sheetName val="[SHOPLIST.xls]_SHOPLIST_xl_6153"/>
      <sheetName val="[SHOPLIST.xls]_SHOPLIST_xl_6154"/>
      <sheetName val="[SHOPLIST.xls]_SHOPLIST_xl_6155"/>
      <sheetName val="[SHOPLIST.xls]_SHOPLIST_xl_6156"/>
      <sheetName val="[SHOPLIST.xls]_SHOPLIST_xl_6157"/>
      <sheetName val="[SHOPLIST.xls]_SHOPLIST_xl_6158"/>
      <sheetName val="[SHOPLIST.xls]_SHOPLIST_xl_6159"/>
      <sheetName val="[SHOPLIST.xls]_SHOPLIST_xl_6160"/>
      <sheetName val="[SHOPLIST.xls]_SHOPLIST_xl_6161"/>
      <sheetName val="[SHOPLIST.xls]_SHOPLIST_xl_6162"/>
      <sheetName val="[SHOPLIST.xls]_SHOPLIST_xl_6163"/>
      <sheetName val="[SHOPLIST.xls]_SHOPLIST_xl_6164"/>
      <sheetName val="[SHOPLIST.xls]_SHOPLIST_xl_6165"/>
      <sheetName val="[SHOPLIST.xls]_SHOPLIST_xl_6166"/>
      <sheetName val="[SHOPLIST.xls]_SHOPLIST_xl_6167"/>
      <sheetName val="[SHOPLIST.xls]_SHOPLIST_xl_6168"/>
      <sheetName val="[SHOPLIST.xls]_SHOPLIST_xl_6169"/>
      <sheetName val="[SHOPLIST.xls]_SHOPLIST_xl_6170"/>
      <sheetName val="[SHOPLIST.xls]_SHOPLIST_xl_6171"/>
      <sheetName val="[SHOPLIST.xls]_SHOPLIST_xl_6172"/>
      <sheetName val="[SHOPLIST.xls]_SHOPLIST_xl_6173"/>
      <sheetName val="[SHOPLIST.xls]_SHOPLIST_xl_6174"/>
      <sheetName val="[SHOPLIST.xls]_SHOPLIST_xl_6175"/>
      <sheetName val="[SHOPLIST.xls]_SHOPLIST_xl_6176"/>
      <sheetName val="[SHOPLIST.xls]_SHOPLIST_xl_6177"/>
      <sheetName val="[SHOPLIST.xls]_SHOPLIST_xl_6178"/>
      <sheetName val="[SHOPLIST.xls]_SHOPLIST_xl_6179"/>
      <sheetName val="[SHOPLIST.xls]_SHOPLIST_xl_6180"/>
      <sheetName val="[SHOPLIST.xls]_SHOPLIST_xl_6181"/>
      <sheetName val="[SHOPLIST.xls]_SHOPLIST_xl_6182"/>
      <sheetName val="[SHOPLIST.xls]_SHOPLIST_xl_6183"/>
      <sheetName val="[SHOPLIST.xls]_SHOPLIST_xl_6184"/>
      <sheetName val="[SHOPLIST.xls]_SHOPLIST_xl_6185"/>
      <sheetName val="[SHOPLIST.xls]_SHOPLIST_xl_6186"/>
      <sheetName val="[SHOPLIST.xls]_SHOPLIST_xl_6187"/>
      <sheetName val="[SHOPLIST.xls]_SHOPLIST_xl_6188"/>
      <sheetName val="[SHOPLIST.xls]_SHOPLIST_xl_6189"/>
      <sheetName val="[SHOPLIST.xls]_SHOPLIST_xl_6190"/>
      <sheetName val="[SHOPLIST.xls]_SHOPLIST_xl_6191"/>
      <sheetName val="[SHOPLIST.xls]_SHOPLIST_xl_6192"/>
      <sheetName val="[SHOPLIST.xls]_SHOPLIST_xl_6193"/>
      <sheetName val="[SHOPLIST.xls]_SHOPLIST_xl_6194"/>
      <sheetName val="[SHOPLIST.xls]_SHOPLIST_xl_6195"/>
      <sheetName val="[SHOPLIST.xls]_SHOPLIST_xl_6196"/>
      <sheetName val="[SHOPLIST.xls]_SHOPLIST_xl_6197"/>
      <sheetName val="[SHOPLIST.xls]_SHOPLIST_xl_6198"/>
      <sheetName val="[SHOPLIST.xls]_SHOPLIST_xl_6199"/>
      <sheetName val="[SHOPLIST.xls]_SHOPLIST_xl_6200"/>
      <sheetName val="[SHOPLIST.xls]_SHOPLIST_xl_6201"/>
      <sheetName val="[SHOPLIST.xls]_SHOPLIST_xl_6202"/>
      <sheetName val="[SHOPLIST.xls]_SHOPLIST_xl_6203"/>
      <sheetName val="[SHOPLIST.xls]_SHOPLIST_xl_6204"/>
      <sheetName val="[SHOPLIST.xls]_SHOPLIST_xl_6205"/>
      <sheetName val="[SHOPLIST.xls]_SHOPLIST_xl_6206"/>
      <sheetName val="[SHOPLIST.xls]_SHOPLIST_xl_6207"/>
      <sheetName val="[SHOPLIST.xls]_SHOPLIST_xl_6208"/>
      <sheetName val="[SHOPLIST.xls]_SHOPLIST_xl_6209"/>
      <sheetName val="[SHOPLIST.xls]_SHOPLIST_xl_6210"/>
      <sheetName val="[SHOPLIST.xls]_SHOPLIST_xl_6211"/>
      <sheetName val="[SHOPLIST.xls]_SHOPLIST_xl_6212"/>
      <sheetName val="[SHOPLIST.xls]_SHOPLIST_xl_6213"/>
      <sheetName val="[SHOPLIST.xls]_SHOPLIST_xl_6214"/>
      <sheetName val="[SHOPLIST.xls]_SHOPLIST_xl_6215"/>
      <sheetName val="[SHOPLIST.xls]_SHOPLIST_xl_6216"/>
      <sheetName val="[SHOPLIST.xls]_SHOPLIST_xl_6217"/>
      <sheetName val="[SHOPLIST.xls]_SHOPLIST_xl_6218"/>
      <sheetName val="[SHOPLIST.xls]_SHOPLIST_xl_6219"/>
      <sheetName val="[SHOPLIST.xls]_SHOPLIST_xl_6220"/>
      <sheetName val="[SHOPLIST.xls]_SHOPLIST_xl_6221"/>
      <sheetName val="[SHOPLIST.xls]_SHOPLIST_xl_6222"/>
      <sheetName val="[SHOPLIST.xls]_SHOPLIST_xl_6223"/>
      <sheetName val="[SHOPLIST.xls]_SHOPLIST_xl_6224"/>
      <sheetName val="[SHOPLIST.xls]_SHOPLIST_xl_6225"/>
      <sheetName val="[SHOPLIST.xls]_SHOPLIST_xl_6226"/>
      <sheetName val="[SHOPLIST.xls]_SHOPLIST_xl_6227"/>
      <sheetName val="[SHOPLIST.xls]_SHOPLIST_xl_6228"/>
      <sheetName val="[SHOPLIST.xls]_SHOPLIST_xl_6229"/>
      <sheetName val="[SHOPLIST.xls]_SHOPLIST_xl_6230"/>
      <sheetName val="[SHOPLIST.xls]_SHOPLIST_xl_6231"/>
      <sheetName val="[SHOPLIST.xls]_SHOPLIST_xl_6232"/>
      <sheetName val="[SHOPLIST.xls]_SHOPLIST_xl_6233"/>
      <sheetName val="[SHOPLIST.xls]_SHOPLIST_xl_6234"/>
      <sheetName val="[SHOPLIST.xls]_SHOPLIST_xl_6235"/>
      <sheetName val="[SHOPLIST.xls]_SHOPLIST_xl_6236"/>
      <sheetName val="[SHOPLIST.xls]_SHOPLIST_xl_6237"/>
      <sheetName val="[SHOPLIST.xls]_SHOPLIST_xl_6238"/>
      <sheetName val="[SHOPLIST.xls]_SHOPLIST_xl_6239"/>
      <sheetName val="[SHOPLIST.xls]_SHOPLIST_xl_6240"/>
      <sheetName val="[SHOPLIST.xls]_SHOPLIST_xl_6241"/>
      <sheetName val="[SHOPLIST.xls]_SHOPLIST_xl_6242"/>
      <sheetName val="[SHOPLIST.xls]_SHOPLIST_xl_6243"/>
      <sheetName val="[SHOPLIST.xls]_SHOPLIST_xl_6244"/>
      <sheetName val="[SHOPLIST.xls]_SHOPLIST_xl_6245"/>
      <sheetName val="[SHOPLIST.xls]_SHOPLIST_xl_6246"/>
      <sheetName val="[SHOPLIST.xls]_SHOPLIST_xl_6247"/>
      <sheetName val="[SHOPLIST.xls]_SHOPLIST_xl_6248"/>
      <sheetName val="[SHOPLIST.xls]_SHOPLIST_xl_6249"/>
      <sheetName val="[SHOPLIST.xls]_SHOPLIST_xl_6250"/>
      <sheetName val="[SHOPLIST.xls]_SHOPLIST_xl_6251"/>
      <sheetName val="[SHOPLIST.xls]_SHOPLIST_xl_6252"/>
      <sheetName val="[SHOPLIST.xls]_SHOPLIST_xl_6253"/>
      <sheetName val="[SHOPLIST.xls]_SHOPLIST_xl_6254"/>
      <sheetName val="[SHOPLIST.xls]_SHOPLIST_xl_6255"/>
      <sheetName val="[SHOPLIST.xls]_SHOPLIST_xl_6256"/>
      <sheetName val="[SHOPLIST.xls]_SHOPLIST_xl_6257"/>
      <sheetName val="[SHOPLIST.xls]_SHOPLIST_xl_6258"/>
      <sheetName val="[SHOPLIST.xls]_SHOPLIST_xl_6259"/>
      <sheetName val="[SHOPLIST.xls]_SHOPLIST_xl_6260"/>
      <sheetName val="[SHOPLIST.xls]_SHOPLIST_xl_6261"/>
      <sheetName val="[SHOPLIST.xls]_SHOPLIST_xl_6262"/>
      <sheetName val="[SHOPLIST.xls]_SHOPLIST_xl_6263"/>
      <sheetName val="[SHOPLIST.xls]_SHOPLIST_xl_6264"/>
      <sheetName val="[SHOPLIST.xls]_SHOPLIST_xl_6265"/>
      <sheetName val="[SHOPLIST.xls]_SHOPLIST_xl_6266"/>
      <sheetName val="[SHOPLIST.xls]_SHOPLIST_xl_6267"/>
      <sheetName val="[SHOPLIST.xls]_SHOPLIST_xl_6268"/>
      <sheetName val="[SHOPLIST.xls]_SHOPLIST_xl_6269"/>
      <sheetName val="[SHOPLIST.xls]_SHOPLIST_xl_6270"/>
      <sheetName val="[SHOPLIST.xls]_SHOPLIST_xl_6271"/>
      <sheetName val="[SHOPLIST.xls]_SHOPLIST_xl_6272"/>
      <sheetName val="[SHOPLIST.xls]_SHOPLIST_xl_6273"/>
      <sheetName val="[SHOPLIST.xls]_SHOPLIST_xl_6274"/>
      <sheetName val="[SHOPLIST.xls]_SHOPLIST_xl_6275"/>
      <sheetName val="[SHOPLIST.xls]_SHOPLIST_xl_6276"/>
      <sheetName val="[SHOPLIST.xls]_SHOPLIST_xl_6277"/>
      <sheetName val="[SHOPLIST.xls]_SHOPLIST_xl_6278"/>
      <sheetName val="[SHOPLIST.xls]_SHOPLIST_xl_6279"/>
      <sheetName val="Geneí¬ i?? ?0"/>
      <sheetName val="70?,_0?s« i?Æ"/>
      <sheetName val="_SHOPLIST.xls__VW?VU_x0"/>
      <sheetName val="Gene��_x0008_i??_x0014_?0."/>
      <sheetName val="70?,/0?s�_x0008_i?��_x0003_��_x0008_i?"/>
      <sheetName val="Top_sh??_x0001_Ԁ"/>
      <sheetName val="Top_s๨ꫝ??퀀"/>
      <sheetName val="intr_stool_brkup?"/>
      <sheetName val="[SHOPLIST.xls]70?,/0_x000"/>
      <sheetName val="foot-slab_rein??"/>
      <sheetName val="[SHOPLIST_xls]70_x005f_x0000__2"/>
      <sheetName val="[SHOPLIST_xls]70_x005f_x0000__1"/>
      <sheetName val="70_x005f_x0000__2"/>
      <sheetName val="70_x005f_x0000__3"/>
      <sheetName val="70_x005f_x0000__4"/>
      <sheetName val="70_x005f_x0000__5"/>
      <sheetName val="70_x005f_x0000__6"/>
      <sheetName val="70_x005f_x0000__7"/>
      <sheetName val="[SHOPLIST_xls]70_x005f_x0000__4"/>
      <sheetName val="[SHOPLIST_xls]70_x005f_x0000__3"/>
      <sheetName val="[SHOPLIST.xls]70_x005f_x0000__9"/>
      <sheetName val="[SHOPLIST.xls]70_x005f_x0000_10"/>
      <sheetName val="[SHOPLIST.xls]70_x005f_x0000_11"/>
      <sheetName val="[SHOPLIST.xls]70_x005f_x0000_13"/>
      <sheetName val="[SHOPLIST.xls]70_x005f_x0000_12"/>
      <sheetName val="[SHOPLIST_xls]70_x005f_x0000__5"/>
      <sheetName val="[SHOPLIST_xls]70_x005f_x0000__6"/>
      <sheetName val="[SHOPLIST_xls]70_x005f_x0000__7"/>
      <sheetName val="_SHOPLIST.xls_70_x005f_x0000__2"/>
      <sheetName val="[SHOPLIST_xls]70_x005f_x0000__8"/>
      <sheetName val="entitlements"/>
      <sheetName val="Cost of O &amp; O"/>
      <sheetName val="Income_Statement2"/>
      <sheetName val="ASD_Sum_of_Parts1"/>
      <sheetName val="SUBS_SUM1"/>
      <sheetName val="tower_and_monopoles_1"/>
      <sheetName val="Field_Values1"/>
      <sheetName val="CFForecast_detail1"/>
      <sheetName val="GM_&amp;_TA1"/>
      <sheetName val="10__&amp;_11__Rate_Code_&amp;_BQ1"/>
      <sheetName val="key_dates1"/>
      <sheetName val="Basement_Budget1"/>
      <sheetName val="US_Ship_Repair_Industry_Growth"/>
      <sheetName val="Market_Overview"/>
      <sheetName val="US_Shipyard_Repair_Output"/>
      <sheetName val="Summary_Financials"/>
      <sheetName val="Cashflow Analysis"/>
      <sheetName val="Basicrates"/>
      <sheetName val="TEXT"/>
      <sheetName val="Original"/>
      <sheetName val="BILL-3-Alt 1"/>
      <sheetName val="Financ. Overview"/>
      <sheetName val="Trial Bal "/>
      <sheetName val="Schedule Activities"/>
      <sheetName val="Ref. Tables"/>
      <sheetName val="Risk Impact Table"/>
      <sheetName val="RBS"/>
      <sheetName val="ATC RIW-MIR"/>
      <sheetName val="DB Fed From"/>
      <sheetName val="VO Log"/>
      <sheetName val="2-Cash Flow"/>
      <sheetName val="OOC Form"/>
      <sheetName val="ICO_budzet_97"/>
      <sheetName val="Old_Bars"/>
      <sheetName val="Rev3"/>
      <sheetName val="Rev3-modifications"/>
      <sheetName val="chart"/>
      <sheetName val="summary 1A"/>
      <sheetName val="1A-1"/>
      <sheetName val="1A-2"/>
      <sheetName val="1A-3"/>
      <sheetName val="1A-4"/>
      <sheetName val="1A-5"/>
      <sheetName val="1A-6"/>
      <sheetName val="1A-7"/>
      <sheetName val="1A-8"/>
      <sheetName val="1A-9"/>
      <sheetName val="1A-10"/>
      <sheetName val="1A-11"/>
      <sheetName val="1A-12"/>
      <sheetName val="U-RATE"/>
      <sheetName val="CASHFLOW CODES"/>
      <sheetName val="PE-F-42 rev 00"/>
      <sheetName val="PE-F-37 Rev 00"/>
      <sheetName val="5.Cost Curve"/>
      <sheetName val="B2-Basement"/>
      <sheetName val="B7-N04-Apartment"/>
      <sheetName val="B14-U07-Apartment"/>
      <sheetName val="RCC,Ret. Wall"/>
      <sheetName val="H.Satuan"/>
      <sheetName val="Plot 1"/>
      <sheetName val="Break up Sheet"/>
      <sheetName val="Worksheet"/>
      <sheetName val="HOTEL_ann"/>
      <sheetName val="表二"/>
      <sheetName val="LOCAL RATES"/>
      <sheetName val="Open"/>
      <sheetName val="Formula Sheet"/>
      <sheetName val="Part-A"/>
      <sheetName val="Margin Sheet"/>
      <sheetName val="CCNs"/>
      <sheetName val="_SHOPLIST.xls_70,_0s�i����i"/>
      <sheetName val="_SHOPLIST_xls_70,_0s«_iÆø_í¬1"/>
      <sheetName val="_SHOPLIST_xls_70,_0s«iÆøí¬i31"/>
      <sheetName val="_SHOPLIST_xls_70,_0s«_iÆø_í¬2"/>
      <sheetName val="_SHOPLIST_xls_70,_0s«iÆøí¬i22"/>
      <sheetName val="_SHOPLIST_xls_70,_0s«iÆøí¬i32"/>
      <sheetName val="Bill 1 - Preliminaries"/>
      <sheetName val="SUP-DET"/>
      <sheetName val="Communication "/>
      <sheetName val="주식"/>
      <sheetName val="[SHOPLIST.xls]70_x005f_x005f_x005f_x0000_22"/>
      <sheetName val="Price"/>
      <sheetName val="3C"/>
      <sheetName val="CCTV_EST1"/>
      <sheetName val="Admin"/>
      <sheetName val="Prior_CM"/>
      <sheetName val=" Factor  "/>
      <sheetName val="Histry Price"/>
      <sheetName val="Bid Tab"/>
      <sheetName val="Bid-Comp"/>
      <sheetName val="BILL3 R"/>
      <sheetName val="bill 4 (Orig)"/>
      <sheetName val="bill 8"/>
      <sheetName val="bill 9"/>
      <sheetName val="bill 11"/>
      <sheetName val="bill 12 Gal. Pipe"/>
      <sheetName val="bill 13 Dye Pen"/>
      <sheetName val="GRP Installation"/>
      <sheetName val="GRP Support"/>
      <sheetName val="EOT"/>
      <sheetName val="bill 10 (4 plant)"/>
      <sheetName val="bill 4 (Revised)"/>
      <sheetName val="bill 3 Old"/>
      <sheetName val="A &amp; B (2)"/>
      <sheetName val="Cost Summary Breakdown"/>
      <sheetName val="Kidtrans Per Phase Code"/>
      <sheetName val="P2P"/>
      <sheetName val="Bid_Tab"/>
      <sheetName val="BILL3_R"/>
      <sheetName val="bill_4_(Orig)"/>
      <sheetName val="bill_8"/>
      <sheetName val="bill_9"/>
      <sheetName val="bill_12_Gal__Pipe"/>
      <sheetName val="bill_13_Dye_Pen"/>
      <sheetName val="GRP_Installation"/>
      <sheetName val="GRP_Support"/>
      <sheetName val="bill_10_(4_plant)"/>
      <sheetName val="bill_4_(Revised)"/>
      <sheetName val="bill_3_Old"/>
      <sheetName val="A_&amp;_B_(2)"/>
      <sheetName val="Cost_Summary_Breakdown"/>
      <sheetName val="derive"/>
      <sheetName val="Land Dev't. Ph-1"/>
      <sheetName val="4-Lane bridge"/>
      <sheetName val="RFP Codes"/>
      <sheetName val="subcon sched"/>
      <sheetName val="MU1"/>
      <sheetName val="OPT1"/>
      <sheetName val="afis"/>
      <sheetName val="D&amp;W"/>
      <sheetName val="Derv"/>
      <sheetName val="COST-EST LTI P5C"/>
      <sheetName val="EQUIPMENT"/>
      <sheetName val="EquipList"/>
      <sheetName val="BOQ-P"/>
      <sheetName val="QTO"/>
      <sheetName val="quitangquil"/>
      <sheetName val="Civilwks.Deriv"/>
      <sheetName val="Main Bldg."/>
      <sheetName val="ewrks-deriv"/>
      <sheetName val="L(2)"/>
      <sheetName val="Summary of Qty2"/>
      <sheetName val="Main Works"/>
      <sheetName val="Bill of Quantity"/>
      <sheetName val="BM-Stairs"/>
      <sheetName val="NSC"/>
      <sheetName val="str. deriv"/>
      <sheetName val="Installation"/>
      <sheetName val="derivation"/>
      <sheetName val="L(1)"/>
      <sheetName val="L(3)"/>
      <sheetName val="L(4)"/>
      <sheetName val="masonry works"/>
      <sheetName val="Labor"/>
      <sheetName val="Bill 10 - Specialties"/>
      <sheetName val="Lookup Table"/>
      <sheetName val="CD_LC"/>
      <sheetName val="GenReq"/>
      <sheetName val="DERIV"/>
      <sheetName val="CWDerivation"/>
      <sheetName val="UCRef1"/>
      <sheetName val="9.1"/>
      <sheetName val="Bidsum"/>
      <sheetName val="BOQ3"/>
      <sheetName val="Bill summary of cost"/>
      <sheetName val="GFA"/>
      <sheetName val="BILLING SUMMARY"/>
      <sheetName val="f-pm-04-12-03A-AWPH6-LD"/>
      <sheetName val="S-Curve"/>
      <sheetName val="Job Data"/>
      <sheetName val="ICA2007-BOQ-Revised (5-7-2007)"/>
      <sheetName val="ph2B cnstrction sched."/>
      <sheetName val="Phase 2A - REvised"/>
      <sheetName val="BOQ - for submission"/>
      <sheetName val="Summary (overall)"/>
      <sheetName val="Footing Tie Beam"/>
      <sheetName val="bi-mnthly rep Villa"/>
      <sheetName val="UCRef3"/>
      <sheetName val="takeoff2"/>
      <sheetName val="Section"/>
      <sheetName val="Bid Form A-2"/>
      <sheetName val="Bid_Tab1"/>
      <sheetName val="BILL3_R1"/>
      <sheetName val="bill_4_(Orig)1"/>
      <sheetName val="bill_81"/>
      <sheetName val="bill_91"/>
      <sheetName val="bill_12_Gal__Pipe1"/>
      <sheetName val="bill_13_Dye_Pen1"/>
      <sheetName val="GRP_Installation1"/>
      <sheetName val="GRP_Support1"/>
      <sheetName val="bill_10_(4_plant)1"/>
      <sheetName val="bill_4_(Revised)1"/>
      <sheetName val="bill_3_Old1"/>
      <sheetName val="A_&amp;_B_(2)1"/>
      <sheetName val="Cost_Summary_Breakdown1"/>
      <sheetName val="Kidtrans_Per_Phase_Code"/>
      <sheetName val="Land_Dev't__Ph-1"/>
      <sheetName val="4-Lane_bridge"/>
      <sheetName val="RFP_Codes"/>
      <sheetName val="subcon_sched"/>
      <sheetName val="COST-EST_LTI_P5C"/>
      <sheetName val="Civilwks_Deriv"/>
      <sheetName val="Main_Bldg_"/>
      <sheetName val="Summary_of_Qty2"/>
      <sheetName val="Main_Works"/>
      <sheetName val="Bill_of_Quantity"/>
      <sheetName val="str__deriv"/>
      <sheetName val="masonry_works"/>
      <sheetName val="Bill_10_-_Specialties"/>
      <sheetName val="Lookup_Table"/>
      <sheetName val="9_1"/>
      <sheetName val="Bill_summary_of_cost"/>
      <sheetName val="BILLING_SUMMARY"/>
      <sheetName val="Job_Data"/>
      <sheetName val="ICA2007-BOQ-Revised_(5-7-2007)"/>
      <sheetName val="ph2B_cnstrction_sched_"/>
      <sheetName val="Phase_2A_-_REvised"/>
      <sheetName val="BOQ_-_for_submission"/>
      <sheetName val="Summary_(overall)"/>
      <sheetName val="Footing_Tie_Beam"/>
      <sheetName val="bi-mnthly_rep_Villa"/>
      <sheetName val="Bid_Form_A-2"/>
      <sheetName val="COMP-consolidated1"/>
      <sheetName val="doorshardwares"/>
      <sheetName val="derive mep"/>
      <sheetName val="MATERIAL'S PRICE"/>
      <sheetName val="INDENTIFICATION"/>
      <sheetName val="look up"/>
      <sheetName val="Dir-Conc "/>
      <sheetName val="DERIVE DI"/>
      <sheetName val="DI"/>
      <sheetName val="BOQ (L)"/>
      <sheetName val="5-Digit"/>
      <sheetName val="203 Eqpt r1"/>
      <sheetName val="bar chart-rev"/>
      <sheetName val="Bill 3 -BPO1"/>
      <sheetName val="Bill 3 -BPO2"/>
      <sheetName val="BM-Substructure"/>
      <sheetName val="Bill 2 -RETAIL"/>
      <sheetName val="Insulation_Utl_Off"/>
      <sheetName val="[SHOPLIST_xls]70?,/0?"/>
      <sheetName val="int. pla."/>
      <sheetName val="Sheet8"/>
      <sheetName val="Electricity"/>
      <sheetName val="R&amp;M"/>
      <sheetName val="Price Comparison"/>
      <sheetName val="Bank Guarantee"/>
      <sheetName val="Assumption Inputs"/>
      <sheetName val="Costing-blk-B"/>
      <sheetName val="선수금"/>
      <sheetName val="Q&amp;pl-V"/>
      <sheetName val="Main-Material"/>
      <sheetName val="S1BOQ"/>
      <sheetName val="NOT FULL RESTRAINT"/>
      <sheetName val="BEARING &amp; BUCKLING"/>
      <sheetName val="PFC"/>
      <sheetName val="UC"/>
      <sheetName val="RSJ"/>
      <sheetName val="Ratios"/>
      <sheetName val="方案1表二"/>
      <sheetName val="1500空分管道"/>
      <sheetName val="rdamdata"/>
      <sheetName val="XREF"/>
      <sheetName val="Price Working -SRP"/>
      <sheetName val="Site facilities"/>
      <sheetName val="Ins &amp; Bonds"/>
      <sheetName val="Clients Requirements"/>
      <sheetName val="Item-wise summary"/>
      <sheetName val="_SHOPLIST.xls_70_x005f_x0000__3"/>
      <sheetName val="_SHOPLIST.xls_70_x005f_x0000__5"/>
      <sheetName val="_SHOPLIST.xls_70_x005f_x0000__4"/>
      <sheetName val="_SHOPLIST.xls_70_x005f_x0000__6"/>
      <sheetName val="BOQ CIVIL"/>
      <sheetName val="ABB"/>
      <sheetName val="GE"/>
      <sheetName val="PriceCalculation"/>
      <sheetName val="sch"/>
      <sheetName val="ConferenceCentre옰ʒ䄂ʒ鵠ʐ䄂ʒ閐̐䄂ʒ蕈̐"/>
      <sheetName val="12CGOU"/>
      <sheetName val="기성내역"/>
      <sheetName val="steel_table"/>
      <sheetName val="定额 (06)"/>
      <sheetName val="97 사업추정(WEKI)"/>
      <sheetName val="内河船舶单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refreshError="1"/>
      <sheetData sheetId="4687" refreshError="1"/>
      <sheetData sheetId="4688" refreshError="1"/>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refreshError="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refreshError="1"/>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refreshError="1"/>
      <sheetData sheetId="4874" refreshError="1"/>
      <sheetData sheetId="4875" refreshError="1"/>
      <sheetData sheetId="4876" refreshError="1"/>
      <sheetData sheetId="4877" refreshError="1"/>
      <sheetData sheetId="4878" refreshError="1"/>
      <sheetData sheetId="4879" refreshError="1"/>
      <sheetData sheetId="4880" refreshError="1"/>
      <sheetData sheetId="4881" refreshError="1"/>
      <sheetData sheetId="4882" refreshError="1"/>
      <sheetData sheetId="4883" refreshError="1"/>
      <sheetData sheetId="4884" refreshError="1"/>
      <sheetData sheetId="4885" refreshError="1"/>
      <sheetData sheetId="4886" refreshError="1"/>
      <sheetData sheetId="4887" refreshError="1"/>
      <sheetData sheetId="4888" refreshError="1"/>
      <sheetData sheetId="4889" refreshError="1"/>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refreshError="1"/>
      <sheetData sheetId="4901" refreshError="1"/>
      <sheetData sheetId="4902" refreshError="1"/>
      <sheetData sheetId="4903" refreshError="1"/>
      <sheetData sheetId="4904" refreshError="1"/>
      <sheetData sheetId="4905" refreshError="1"/>
      <sheetData sheetId="4906" refreshError="1"/>
      <sheetData sheetId="4907" refreshError="1"/>
      <sheetData sheetId="4908" refreshError="1"/>
      <sheetData sheetId="4909" refreshError="1"/>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refreshError="1"/>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refreshError="1"/>
      <sheetData sheetId="5168" refreshError="1"/>
      <sheetData sheetId="5169" refreshError="1"/>
      <sheetData sheetId="5170" refreshError="1"/>
      <sheetData sheetId="5171" refreshError="1"/>
      <sheetData sheetId="5172" refreshError="1"/>
      <sheetData sheetId="5173" refreshError="1"/>
      <sheetData sheetId="5174" refreshError="1"/>
      <sheetData sheetId="5175" refreshError="1"/>
      <sheetData sheetId="5176" refreshError="1"/>
      <sheetData sheetId="5177" refreshError="1"/>
      <sheetData sheetId="5178" refreshError="1"/>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 sheetId="5316" refreshError="1"/>
      <sheetData sheetId="5317" refreshError="1"/>
      <sheetData sheetId="5318" refreshError="1"/>
      <sheetData sheetId="5319" refreshError="1"/>
      <sheetData sheetId="5320" refreshError="1"/>
      <sheetData sheetId="5321" refreshError="1"/>
      <sheetData sheetId="5322" refreshError="1"/>
      <sheetData sheetId="5323" refreshError="1"/>
      <sheetData sheetId="5324" refreshError="1"/>
      <sheetData sheetId="5325" refreshError="1"/>
      <sheetData sheetId="5326" refreshError="1"/>
      <sheetData sheetId="5327" refreshError="1"/>
      <sheetData sheetId="5328" refreshError="1"/>
      <sheetData sheetId="5329" refreshError="1"/>
      <sheetData sheetId="5330" refreshError="1"/>
      <sheetData sheetId="5331" refreshError="1"/>
      <sheetData sheetId="5332" refreshError="1"/>
      <sheetData sheetId="5333" refreshError="1"/>
      <sheetData sheetId="5334" refreshError="1"/>
      <sheetData sheetId="5335" refreshError="1"/>
      <sheetData sheetId="5336" refreshError="1"/>
      <sheetData sheetId="5337" refreshError="1"/>
      <sheetData sheetId="5338" refreshError="1"/>
      <sheetData sheetId="5339" refreshError="1"/>
      <sheetData sheetId="5340" refreshError="1"/>
      <sheetData sheetId="5341" refreshError="1"/>
      <sheetData sheetId="5342" refreshError="1"/>
      <sheetData sheetId="5343" refreshError="1"/>
      <sheetData sheetId="5344" refreshError="1"/>
      <sheetData sheetId="5345" refreshError="1"/>
      <sheetData sheetId="5346" refreshError="1"/>
      <sheetData sheetId="5347" refreshError="1"/>
      <sheetData sheetId="5348" refreshError="1"/>
      <sheetData sheetId="5349" refreshError="1"/>
      <sheetData sheetId="5350" refreshError="1"/>
      <sheetData sheetId="5351" refreshError="1"/>
      <sheetData sheetId="5352" refreshError="1"/>
      <sheetData sheetId="5353" refreshError="1"/>
      <sheetData sheetId="5354" refreshError="1"/>
      <sheetData sheetId="5355" refreshError="1"/>
      <sheetData sheetId="5356" refreshError="1"/>
      <sheetData sheetId="5357" refreshError="1"/>
      <sheetData sheetId="5358" refreshError="1"/>
      <sheetData sheetId="5359" refreshError="1"/>
      <sheetData sheetId="5360" refreshError="1"/>
      <sheetData sheetId="5361" refreshError="1"/>
      <sheetData sheetId="5362" refreshError="1"/>
      <sheetData sheetId="5363" refreshError="1"/>
      <sheetData sheetId="5364" refreshError="1"/>
      <sheetData sheetId="5365" refreshError="1"/>
      <sheetData sheetId="5366" refreshError="1"/>
      <sheetData sheetId="5367" refreshError="1"/>
      <sheetData sheetId="5368" refreshError="1"/>
      <sheetData sheetId="5369" refreshError="1"/>
      <sheetData sheetId="5370" refreshError="1"/>
      <sheetData sheetId="5371" refreshError="1"/>
      <sheetData sheetId="5372" refreshError="1"/>
      <sheetData sheetId="5373" refreshError="1"/>
      <sheetData sheetId="5374" refreshError="1"/>
      <sheetData sheetId="5375" refreshError="1"/>
      <sheetData sheetId="5376" refreshError="1"/>
      <sheetData sheetId="5377" refreshError="1"/>
      <sheetData sheetId="5378" refreshError="1"/>
      <sheetData sheetId="5379" refreshError="1"/>
      <sheetData sheetId="5380" refreshError="1"/>
      <sheetData sheetId="5381" refreshError="1"/>
      <sheetData sheetId="5382" refreshError="1"/>
      <sheetData sheetId="5383" refreshError="1"/>
      <sheetData sheetId="5384" refreshError="1"/>
      <sheetData sheetId="5385" refreshError="1"/>
      <sheetData sheetId="5386" refreshError="1"/>
      <sheetData sheetId="5387" refreshError="1"/>
      <sheetData sheetId="5388" refreshError="1"/>
      <sheetData sheetId="5389" refreshError="1"/>
      <sheetData sheetId="5390" refreshError="1"/>
      <sheetData sheetId="5391" refreshError="1"/>
      <sheetData sheetId="5392" refreshError="1"/>
      <sheetData sheetId="5393" refreshError="1"/>
      <sheetData sheetId="5394" refreshError="1"/>
      <sheetData sheetId="5395" refreshError="1"/>
      <sheetData sheetId="5396" refreshError="1"/>
      <sheetData sheetId="5397" refreshError="1"/>
      <sheetData sheetId="5398" refreshError="1"/>
      <sheetData sheetId="5399" refreshError="1"/>
      <sheetData sheetId="5400" refreshError="1"/>
      <sheetData sheetId="5401" refreshError="1"/>
      <sheetData sheetId="5402" refreshError="1"/>
      <sheetData sheetId="5403" refreshError="1"/>
      <sheetData sheetId="5404" refreshError="1"/>
      <sheetData sheetId="5405" refreshError="1"/>
      <sheetData sheetId="5406" refreshError="1"/>
      <sheetData sheetId="5407" refreshError="1"/>
      <sheetData sheetId="5408" refreshError="1"/>
      <sheetData sheetId="5409" refreshError="1"/>
      <sheetData sheetId="5410" refreshError="1"/>
      <sheetData sheetId="5411" refreshError="1"/>
      <sheetData sheetId="5412" refreshError="1"/>
      <sheetData sheetId="5413" refreshError="1"/>
      <sheetData sheetId="5414" refreshError="1"/>
      <sheetData sheetId="5415" refreshError="1"/>
      <sheetData sheetId="5416" refreshError="1"/>
      <sheetData sheetId="5417" refreshError="1"/>
      <sheetData sheetId="5418" refreshError="1"/>
      <sheetData sheetId="5419" refreshError="1"/>
      <sheetData sheetId="5420" refreshError="1"/>
      <sheetData sheetId="5421" refreshError="1"/>
      <sheetData sheetId="5422" refreshError="1"/>
      <sheetData sheetId="5423" refreshError="1"/>
      <sheetData sheetId="5424" refreshError="1"/>
      <sheetData sheetId="5425" refreshError="1"/>
      <sheetData sheetId="5426" refreshError="1"/>
      <sheetData sheetId="5427" refreshError="1"/>
      <sheetData sheetId="5428" refreshError="1"/>
      <sheetData sheetId="5429" refreshError="1"/>
      <sheetData sheetId="5430" refreshError="1"/>
      <sheetData sheetId="5431" refreshError="1"/>
      <sheetData sheetId="5432" refreshError="1"/>
      <sheetData sheetId="5433" refreshError="1"/>
      <sheetData sheetId="5434" refreshError="1"/>
      <sheetData sheetId="5435" refreshError="1"/>
      <sheetData sheetId="5436" refreshError="1"/>
      <sheetData sheetId="5437" refreshError="1"/>
      <sheetData sheetId="5438" refreshError="1"/>
      <sheetData sheetId="5439" refreshError="1"/>
      <sheetData sheetId="5440" refreshError="1"/>
      <sheetData sheetId="5441" refreshError="1"/>
      <sheetData sheetId="5442" refreshError="1"/>
      <sheetData sheetId="5443" refreshError="1"/>
      <sheetData sheetId="5444" refreshError="1"/>
      <sheetData sheetId="5445" refreshError="1"/>
      <sheetData sheetId="5446" refreshError="1"/>
      <sheetData sheetId="5447" refreshError="1"/>
      <sheetData sheetId="5448" refreshError="1"/>
      <sheetData sheetId="5449" refreshError="1"/>
      <sheetData sheetId="5450" refreshError="1"/>
      <sheetData sheetId="5451" refreshError="1"/>
      <sheetData sheetId="5452" refreshError="1"/>
      <sheetData sheetId="5453" refreshError="1"/>
      <sheetData sheetId="5454" refreshError="1"/>
      <sheetData sheetId="5455" refreshError="1"/>
      <sheetData sheetId="5456" refreshError="1"/>
      <sheetData sheetId="5457" refreshError="1"/>
      <sheetData sheetId="5458" refreshError="1"/>
      <sheetData sheetId="5459" refreshError="1"/>
      <sheetData sheetId="5460" refreshError="1"/>
      <sheetData sheetId="5461" refreshError="1"/>
      <sheetData sheetId="5462" refreshError="1"/>
      <sheetData sheetId="5463" refreshError="1"/>
      <sheetData sheetId="5464" refreshError="1"/>
      <sheetData sheetId="5465" refreshError="1"/>
      <sheetData sheetId="5466" refreshError="1"/>
      <sheetData sheetId="5467" refreshError="1"/>
      <sheetData sheetId="5468" refreshError="1"/>
      <sheetData sheetId="5469" refreshError="1"/>
      <sheetData sheetId="5470" refreshError="1"/>
      <sheetData sheetId="5471" refreshError="1"/>
      <sheetData sheetId="5472" refreshError="1"/>
      <sheetData sheetId="5473" refreshError="1"/>
      <sheetData sheetId="5474" refreshError="1"/>
      <sheetData sheetId="5475" refreshError="1"/>
      <sheetData sheetId="5476" refreshError="1"/>
      <sheetData sheetId="5477" refreshError="1"/>
      <sheetData sheetId="5478" refreshError="1"/>
      <sheetData sheetId="5479" refreshError="1"/>
      <sheetData sheetId="5480" refreshError="1"/>
      <sheetData sheetId="5481" refreshError="1"/>
      <sheetData sheetId="5482" refreshError="1"/>
      <sheetData sheetId="5483" refreshError="1"/>
      <sheetData sheetId="5484" refreshError="1"/>
      <sheetData sheetId="5485" refreshError="1"/>
      <sheetData sheetId="5486" refreshError="1"/>
      <sheetData sheetId="5487" refreshError="1"/>
      <sheetData sheetId="5488" refreshError="1"/>
      <sheetData sheetId="5489" refreshError="1"/>
      <sheetData sheetId="5490" refreshError="1"/>
      <sheetData sheetId="5491" refreshError="1"/>
      <sheetData sheetId="5492" refreshError="1"/>
      <sheetData sheetId="5493" refreshError="1"/>
      <sheetData sheetId="5494" refreshError="1"/>
      <sheetData sheetId="5495" refreshError="1"/>
      <sheetData sheetId="5496" refreshError="1"/>
      <sheetData sheetId="5497" refreshError="1"/>
      <sheetData sheetId="5498" refreshError="1"/>
      <sheetData sheetId="5499" refreshError="1"/>
      <sheetData sheetId="5500" refreshError="1"/>
      <sheetData sheetId="5501" refreshError="1"/>
      <sheetData sheetId="5502" refreshError="1"/>
      <sheetData sheetId="5503" refreshError="1"/>
      <sheetData sheetId="5504" refreshError="1"/>
      <sheetData sheetId="5505" refreshError="1"/>
      <sheetData sheetId="5506" refreshError="1"/>
      <sheetData sheetId="5507" refreshError="1"/>
      <sheetData sheetId="5508" refreshError="1"/>
      <sheetData sheetId="5509" refreshError="1"/>
      <sheetData sheetId="5510" refreshError="1"/>
      <sheetData sheetId="5511" refreshError="1"/>
      <sheetData sheetId="5512" refreshError="1"/>
      <sheetData sheetId="5513" refreshError="1"/>
      <sheetData sheetId="5514" refreshError="1"/>
      <sheetData sheetId="5515" refreshError="1"/>
      <sheetData sheetId="5516" refreshError="1"/>
      <sheetData sheetId="5517" refreshError="1"/>
      <sheetData sheetId="5518" refreshError="1"/>
      <sheetData sheetId="5519" refreshError="1"/>
      <sheetData sheetId="5520" refreshError="1"/>
      <sheetData sheetId="5521" refreshError="1"/>
      <sheetData sheetId="5522" refreshError="1"/>
      <sheetData sheetId="5523" refreshError="1"/>
      <sheetData sheetId="5524" refreshError="1"/>
      <sheetData sheetId="5525" refreshError="1"/>
      <sheetData sheetId="5526" refreshError="1"/>
      <sheetData sheetId="5527" refreshError="1"/>
      <sheetData sheetId="5528" refreshError="1"/>
      <sheetData sheetId="5529" refreshError="1"/>
      <sheetData sheetId="5530" refreshError="1"/>
      <sheetData sheetId="5531" refreshError="1"/>
      <sheetData sheetId="5532" refreshError="1"/>
      <sheetData sheetId="5533" refreshError="1"/>
      <sheetData sheetId="5534" refreshError="1"/>
      <sheetData sheetId="5535" refreshError="1"/>
      <sheetData sheetId="5536" refreshError="1"/>
      <sheetData sheetId="5537" refreshError="1"/>
      <sheetData sheetId="5538" refreshError="1"/>
      <sheetData sheetId="5539" refreshError="1"/>
      <sheetData sheetId="5540" refreshError="1"/>
      <sheetData sheetId="5541" refreshError="1"/>
      <sheetData sheetId="5542" refreshError="1"/>
      <sheetData sheetId="5543" refreshError="1"/>
      <sheetData sheetId="5544" refreshError="1"/>
      <sheetData sheetId="5545" refreshError="1"/>
      <sheetData sheetId="5546" refreshError="1"/>
      <sheetData sheetId="5547" refreshError="1"/>
      <sheetData sheetId="5548" refreshError="1"/>
      <sheetData sheetId="5549" refreshError="1"/>
      <sheetData sheetId="5550" refreshError="1"/>
      <sheetData sheetId="5551" refreshError="1"/>
      <sheetData sheetId="5552" refreshError="1"/>
      <sheetData sheetId="5553" refreshError="1"/>
      <sheetData sheetId="5554" refreshError="1"/>
      <sheetData sheetId="5555" refreshError="1"/>
      <sheetData sheetId="5556" refreshError="1"/>
      <sheetData sheetId="5557" refreshError="1"/>
      <sheetData sheetId="5558" refreshError="1"/>
      <sheetData sheetId="5559" refreshError="1"/>
      <sheetData sheetId="5560" refreshError="1"/>
      <sheetData sheetId="5561" refreshError="1"/>
      <sheetData sheetId="5562" refreshError="1"/>
      <sheetData sheetId="5563" refreshError="1"/>
      <sheetData sheetId="5564" refreshError="1"/>
      <sheetData sheetId="5565" refreshError="1"/>
      <sheetData sheetId="5566" refreshError="1"/>
      <sheetData sheetId="5567" refreshError="1"/>
      <sheetData sheetId="5568" refreshError="1"/>
      <sheetData sheetId="5569" refreshError="1"/>
      <sheetData sheetId="5570" refreshError="1"/>
      <sheetData sheetId="5571" refreshError="1"/>
      <sheetData sheetId="5572" refreshError="1"/>
      <sheetData sheetId="5573" refreshError="1"/>
      <sheetData sheetId="5574" refreshError="1"/>
      <sheetData sheetId="5575" refreshError="1"/>
      <sheetData sheetId="5576" refreshError="1"/>
      <sheetData sheetId="5577" refreshError="1"/>
      <sheetData sheetId="5578" refreshError="1"/>
      <sheetData sheetId="5579" refreshError="1"/>
      <sheetData sheetId="5580" refreshError="1"/>
      <sheetData sheetId="5581" refreshError="1"/>
      <sheetData sheetId="5582" refreshError="1"/>
      <sheetData sheetId="5583" refreshError="1"/>
      <sheetData sheetId="5584" refreshError="1"/>
      <sheetData sheetId="5585" refreshError="1"/>
      <sheetData sheetId="5586" refreshError="1"/>
      <sheetData sheetId="5587" refreshError="1"/>
      <sheetData sheetId="5588" refreshError="1"/>
      <sheetData sheetId="5589" refreshError="1"/>
      <sheetData sheetId="5590" refreshError="1"/>
      <sheetData sheetId="5591" refreshError="1"/>
      <sheetData sheetId="5592" refreshError="1"/>
      <sheetData sheetId="5593" refreshError="1"/>
      <sheetData sheetId="5594" refreshError="1"/>
      <sheetData sheetId="5595" refreshError="1"/>
      <sheetData sheetId="5596" refreshError="1"/>
      <sheetData sheetId="5597" refreshError="1"/>
      <sheetData sheetId="5598" refreshError="1"/>
      <sheetData sheetId="5599" refreshError="1"/>
      <sheetData sheetId="5600" refreshError="1"/>
      <sheetData sheetId="5601" refreshError="1"/>
      <sheetData sheetId="5602" refreshError="1"/>
      <sheetData sheetId="5603" refreshError="1"/>
      <sheetData sheetId="5604" refreshError="1"/>
      <sheetData sheetId="5605" refreshError="1"/>
      <sheetData sheetId="5606" refreshError="1"/>
      <sheetData sheetId="5607" refreshError="1"/>
      <sheetData sheetId="5608" refreshError="1"/>
      <sheetData sheetId="5609" refreshError="1"/>
      <sheetData sheetId="5610" refreshError="1"/>
      <sheetData sheetId="5611" refreshError="1"/>
      <sheetData sheetId="5612" refreshError="1"/>
      <sheetData sheetId="5613" refreshError="1"/>
      <sheetData sheetId="5614" refreshError="1"/>
      <sheetData sheetId="5615" refreshError="1"/>
      <sheetData sheetId="5616" refreshError="1"/>
      <sheetData sheetId="5617" refreshError="1"/>
      <sheetData sheetId="5618" refreshError="1"/>
      <sheetData sheetId="5619" refreshError="1"/>
      <sheetData sheetId="5620" refreshError="1"/>
      <sheetData sheetId="5621" refreshError="1"/>
      <sheetData sheetId="5622" refreshError="1"/>
      <sheetData sheetId="5623" refreshError="1"/>
      <sheetData sheetId="5624" refreshError="1"/>
      <sheetData sheetId="5625" refreshError="1"/>
      <sheetData sheetId="5626" refreshError="1"/>
      <sheetData sheetId="5627" refreshError="1"/>
      <sheetData sheetId="5628" refreshError="1"/>
      <sheetData sheetId="5629" refreshError="1"/>
      <sheetData sheetId="5630" refreshError="1"/>
      <sheetData sheetId="5631" refreshError="1"/>
      <sheetData sheetId="5632" refreshError="1"/>
      <sheetData sheetId="5633" refreshError="1"/>
      <sheetData sheetId="5634" refreshError="1"/>
      <sheetData sheetId="5635" refreshError="1"/>
      <sheetData sheetId="5636" refreshError="1"/>
      <sheetData sheetId="5637" refreshError="1"/>
      <sheetData sheetId="5638" refreshError="1"/>
      <sheetData sheetId="5639" refreshError="1"/>
      <sheetData sheetId="5640" refreshError="1"/>
      <sheetData sheetId="5641" refreshError="1"/>
      <sheetData sheetId="5642" refreshError="1"/>
      <sheetData sheetId="5643" refreshError="1"/>
      <sheetData sheetId="5644" refreshError="1"/>
      <sheetData sheetId="5645" refreshError="1"/>
      <sheetData sheetId="5646" refreshError="1"/>
      <sheetData sheetId="5647" refreshError="1"/>
      <sheetData sheetId="5648" refreshError="1"/>
      <sheetData sheetId="5649" refreshError="1"/>
      <sheetData sheetId="5650" refreshError="1"/>
      <sheetData sheetId="5651" refreshError="1"/>
      <sheetData sheetId="5652" refreshError="1"/>
      <sheetData sheetId="5653" refreshError="1"/>
      <sheetData sheetId="5654" refreshError="1"/>
      <sheetData sheetId="5655" refreshError="1"/>
      <sheetData sheetId="5656" refreshError="1"/>
      <sheetData sheetId="5657" refreshError="1"/>
      <sheetData sheetId="5658" refreshError="1"/>
      <sheetData sheetId="5659" refreshError="1"/>
      <sheetData sheetId="5660" refreshError="1"/>
      <sheetData sheetId="5661" refreshError="1"/>
      <sheetData sheetId="5662" refreshError="1"/>
      <sheetData sheetId="5663" refreshError="1"/>
      <sheetData sheetId="5664" refreshError="1"/>
      <sheetData sheetId="5665" refreshError="1"/>
      <sheetData sheetId="5666" refreshError="1"/>
      <sheetData sheetId="5667" refreshError="1"/>
      <sheetData sheetId="5668" refreshError="1"/>
      <sheetData sheetId="5669" refreshError="1"/>
      <sheetData sheetId="5670" refreshError="1"/>
      <sheetData sheetId="5671" refreshError="1"/>
      <sheetData sheetId="5672" refreshError="1"/>
      <sheetData sheetId="5673" refreshError="1"/>
      <sheetData sheetId="5674" refreshError="1"/>
      <sheetData sheetId="5675" refreshError="1"/>
      <sheetData sheetId="5676" refreshError="1"/>
      <sheetData sheetId="5677" refreshError="1"/>
      <sheetData sheetId="5678" refreshError="1"/>
      <sheetData sheetId="5679" refreshError="1"/>
      <sheetData sheetId="5680" refreshError="1"/>
      <sheetData sheetId="5681" refreshError="1"/>
      <sheetData sheetId="5682" refreshError="1"/>
      <sheetData sheetId="5683" refreshError="1"/>
      <sheetData sheetId="5684" refreshError="1"/>
      <sheetData sheetId="5685" refreshError="1"/>
      <sheetData sheetId="5686" refreshError="1"/>
      <sheetData sheetId="5687" refreshError="1"/>
      <sheetData sheetId="5688" refreshError="1"/>
      <sheetData sheetId="5689" refreshError="1"/>
      <sheetData sheetId="5690" refreshError="1"/>
      <sheetData sheetId="5691" refreshError="1"/>
      <sheetData sheetId="5692" refreshError="1"/>
      <sheetData sheetId="5693" refreshError="1"/>
      <sheetData sheetId="5694" refreshError="1"/>
      <sheetData sheetId="5695" refreshError="1"/>
      <sheetData sheetId="5696" refreshError="1"/>
      <sheetData sheetId="5697" refreshError="1"/>
      <sheetData sheetId="5698" refreshError="1"/>
      <sheetData sheetId="5699" refreshError="1"/>
      <sheetData sheetId="5700" refreshError="1"/>
      <sheetData sheetId="5701" refreshError="1"/>
      <sheetData sheetId="5702" refreshError="1"/>
      <sheetData sheetId="5703" refreshError="1"/>
      <sheetData sheetId="5704" refreshError="1"/>
      <sheetData sheetId="5705" refreshError="1"/>
      <sheetData sheetId="5706" refreshError="1"/>
      <sheetData sheetId="5707" refreshError="1"/>
      <sheetData sheetId="5708" refreshError="1"/>
      <sheetData sheetId="5709" refreshError="1"/>
      <sheetData sheetId="5710" refreshError="1"/>
      <sheetData sheetId="5711" refreshError="1"/>
      <sheetData sheetId="5712" refreshError="1"/>
      <sheetData sheetId="5713" refreshError="1"/>
      <sheetData sheetId="5714" refreshError="1"/>
      <sheetData sheetId="5715" refreshError="1"/>
      <sheetData sheetId="5716" refreshError="1"/>
      <sheetData sheetId="5717" refreshError="1"/>
      <sheetData sheetId="5718" refreshError="1"/>
      <sheetData sheetId="5719" refreshError="1"/>
      <sheetData sheetId="5720" refreshError="1"/>
      <sheetData sheetId="5721" refreshError="1"/>
      <sheetData sheetId="5722" refreshError="1"/>
      <sheetData sheetId="5723" refreshError="1"/>
      <sheetData sheetId="5724" refreshError="1"/>
      <sheetData sheetId="5725" refreshError="1"/>
      <sheetData sheetId="5726" refreshError="1"/>
      <sheetData sheetId="5727" refreshError="1"/>
      <sheetData sheetId="5728" refreshError="1"/>
      <sheetData sheetId="5729" refreshError="1"/>
      <sheetData sheetId="5730" refreshError="1"/>
      <sheetData sheetId="5731" refreshError="1"/>
      <sheetData sheetId="5732" refreshError="1"/>
      <sheetData sheetId="5733" refreshError="1"/>
      <sheetData sheetId="5734" refreshError="1"/>
      <sheetData sheetId="5735" refreshError="1"/>
      <sheetData sheetId="5736" refreshError="1"/>
      <sheetData sheetId="5737" refreshError="1"/>
      <sheetData sheetId="5738" refreshError="1"/>
      <sheetData sheetId="5739" refreshError="1"/>
      <sheetData sheetId="5740" refreshError="1"/>
      <sheetData sheetId="5741" refreshError="1"/>
      <sheetData sheetId="5742" refreshError="1"/>
      <sheetData sheetId="5743" refreshError="1"/>
      <sheetData sheetId="5744" refreshError="1"/>
      <sheetData sheetId="5745" refreshError="1"/>
      <sheetData sheetId="5746" refreshError="1"/>
      <sheetData sheetId="5747" refreshError="1"/>
      <sheetData sheetId="5748" refreshError="1"/>
      <sheetData sheetId="5749" refreshError="1"/>
      <sheetData sheetId="5750" refreshError="1"/>
      <sheetData sheetId="5751" refreshError="1"/>
      <sheetData sheetId="5752" refreshError="1"/>
      <sheetData sheetId="5753" refreshError="1"/>
      <sheetData sheetId="5754" refreshError="1"/>
      <sheetData sheetId="5755" refreshError="1"/>
      <sheetData sheetId="5756" refreshError="1"/>
      <sheetData sheetId="5757" refreshError="1"/>
      <sheetData sheetId="5758" refreshError="1"/>
      <sheetData sheetId="5759" refreshError="1"/>
      <sheetData sheetId="5760" refreshError="1"/>
      <sheetData sheetId="5761" refreshError="1"/>
      <sheetData sheetId="5762" refreshError="1"/>
      <sheetData sheetId="5763" refreshError="1"/>
      <sheetData sheetId="5764" refreshError="1"/>
      <sheetData sheetId="5765" refreshError="1"/>
      <sheetData sheetId="5766" refreshError="1"/>
      <sheetData sheetId="5767" refreshError="1"/>
      <sheetData sheetId="5768" refreshError="1"/>
      <sheetData sheetId="5769" refreshError="1"/>
      <sheetData sheetId="5770" refreshError="1"/>
      <sheetData sheetId="5771" refreshError="1"/>
      <sheetData sheetId="5772" refreshError="1"/>
      <sheetData sheetId="5773" refreshError="1"/>
      <sheetData sheetId="5774" refreshError="1"/>
      <sheetData sheetId="5775" refreshError="1"/>
      <sheetData sheetId="5776" refreshError="1"/>
      <sheetData sheetId="5777" refreshError="1"/>
      <sheetData sheetId="5778" refreshError="1"/>
      <sheetData sheetId="5779" refreshError="1"/>
      <sheetData sheetId="5780" refreshError="1"/>
      <sheetData sheetId="5781" refreshError="1"/>
      <sheetData sheetId="5782" refreshError="1"/>
      <sheetData sheetId="5783" refreshError="1"/>
      <sheetData sheetId="5784" refreshError="1"/>
      <sheetData sheetId="5785" refreshError="1"/>
      <sheetData sheetId="5786" refreshError="1"/>
      <sheetData sheetId="5787" refreshError="1"/>
      <sheetData sheetId="5788" refreshError="1"/>
      <sheetData sheetId="5789" refreshError="1"/>
      <sheetData sheetId="5790" refreshError="1"/>
      <sheetData sheetId="5791" refreshError="1"/>
      <sheetData sheetId="5792" refreshError="1"/>
      <sheetData sheetId="5793" refreshError="1"/>
      <sheetData sheetId="5794" refreshError="1"/>
      <sheetData sheetId="5795" refreshError="1"/>
      <sheetData sheetId="5796" refreshError="1"/>
      <sheetData sheetId="5797" refreshError="1"/>
      <sheetData sheetId="5798" refreshError="1"/>
      <sheetData sheetId="5799" refreshError="1"/>
      <sheetData sheetId="5800" refreshError="1"/>
      <sheetData sheetId="5801" refreshError="1"/>
      <sheetData sheetId="5802" refreshError="1"/>
      <sheetData sheetId="5803" refreshError="1"/>
      <sheetData sheetId="5804" refreshError="1"/>
      <sheetData sheetId="5805" refreshError="1"/>
      <sheetData sheetId="5806" refreshError="1"/>
      <sheetData sheetId="5807" refreshError="1"/>
      <sheetData sheetId="5808" refreshError="1"/>
      <sheetData sheetId="5809" refreshError="1"/>
      <sheetData sheetId="5810" refreshError="1"/>
      <sheetData sheetId="5811" refreshError="1"/>
      <sheetData sheetId="5812" refreshError="1"/>
      <sheetData sheetId="5813" refreshError="1"/>
      <sheetData sheetId="5814" refreshError="1"/>
      <sheetData sheetId="5815" refreshError="1"/>
      <sheetData sheetId="5816" refreshError="1"/>
      <sheetData sheetId="5817" refreshError="1"/>
      <sheetData sheetId="5818" refreshError="1"/>
      <sheetData sheetId="5819" refreshError="1"/>
      <sheetData sheetId="5820" refreshError="1"/>
      <sheetData sheetId="5821" refreshError="1"/>
      <sheetData sheetId="5822" refreshError="1"/>
      <sheetData sheetId="5823" refreshError="1"/>
      <sheetData sheetId="5824" refreshError="1"/>
      <sheetData sheetId="5825" refreshError="1"/>
      <sheetData sheetId="5826" refreshError="1"/>
      <sheetData sheetId="5827" refreshError="1"/>
      <sheetData sheetId="5828" refreshError="1"/>
      <sheetData sheetId="5829" refreshError="1"/>
      <sheetData sheetId="5830" refreshError="1"/>
      <sheetData sheetId="5831" refreshError="1"/>
      <sheetData sheetId="5832" refreshError="1"/>
      <sheetData sheetId="5833" refreshError="1"/>
      <sheetData sheetId="5834" refreshError="1"/>
      <sheetData sheetId="5835" refreshError="1"/>
      <sheetData sheetId="5836" refreshError="1"/>
      <sheetData sheetId="5837" refreshError="1"/>
      <sheetData sheetId="5838" refreshError="1"/>
      <sheetData sheetId="5839" refreshError="1"/>
      <sheetData sheetId="5840" refreshError="1"/>
      <sheetData sheetId="5841" refreshError="1"/>
      <sheetData sheetId="5842" refreshError="1"/>
      <sheetData sheetId="5843" refreshError="1"/>
      <sheetData sheetId="5844" refreshError="1"/>
      <sheetData sheetId="5845" refreshError="1"/>
      <sheetData sheetId="5846" refreshError="1"/>
      <sheetData sheetId="5847" refreshError="1"/>
      <sheetData sheetId="5848" refreshError="1"/>
      <sheetData sheetId="5849" refreshError="1"/>
      <sheetData sheetId="5850" refreshError="1"/>
      <sheetData sheetId="5851" refreshError="1"/>
      <sheetData sheetId="5852" refreshError="1"/>
      <sheetData sheetId="5853" refreshError="1"/>
      <sheetData sheetId="5854" refreshError="1"/>
      <sheetData sheetId="5855" refreshError="1"/>
      <sheetData sheetId="5856" refreshError="1"/>
      <sheetData sheetId="5857" refreshError="1"/>
      <sheetData sheetId="5858" refreshError="1"/>
      <sheetData sheetId="5859" refreshError="1"/>
      <sheetData sheetId="5860" refreshError="1"/>
      <sheetData sheetId="5861" refreshError="1"/>
      <sheetData sheetId="5862" refreshError="1"/>
      <sheetData sheetId="5863" refreshError="1"/>
      <sheetData sheetId="5864" refreshError="1"/>
      <sheetData sheetId="5865" refreshError="1"/>
      <sheetData sheetId="5866" refreshError="1"/>
      <sheetData sheetId="5867" refreshError="1"/>
      <sheetData sheetId="5868" refreshError="1"/>
      <sheetData sheetId="5869" refreshError="1"/>
      <sheetData sheetId="5870" refreshError="1"/>
      <sheetData sheetId="5871" refreshError="1"/>
      <sheetData sheetId="5872" refreshError="1"/>
      <sheetData sheetId="5873" refreshError="1"/>
      <sheetData sheetId="5874" refreshError="1"/>
      <sheetData sheetId="5875" refreshError="1"/>
      <sheetData sheetId="5876" refreshError="1"/>
      <sheetData sheetId="5877" refreshError="1"/>
      <sheetData sheetId="5878" refreshError="1"/>
      <sheetData sheetId="5879" refreshError="1"/>
      <sheetData sheetId="5880" refreshError="1"/>
      <sheetData sheetId="5881" refreshError="1"/>
      <sheetData sheetId="5882" refreshError="1"/>
      <sheetData sheetId="5883" refreshError="1"/>
      <sheetData sheetId="5884" refreshError="1"/>
      <sheetData sheetId="5885" refreshError="1"/>
      <sheetData sheetId="5886" refreshError="1"/>
      <sheetData sheetId="5887" refreshError="1"/>
      <sheetData sheetId="5888" refreshError="1"/>
      <sheetData sheetId="5889" refreshError="1"/>
      <sheetData sheetId="5890" refreshError="1"/>
      <sheetData sheetId="5891" refreshError="1"/>
      <sheetData sheetId="5892" refreshError="1"/>
      <sheetData sheetId="5893" refreshError="1"/>
      <sheetData sheetId="5894" refreshError="1"/>
      <sheetData sheetId="5895" refreshError="1"/>
      <sheetData sheetId="5896" refreshError="1"/>
      <sheetData sheetId="5897" refreshError="1"/>
      <sheetData sheetId="5898" refreshError="1"/>
      <sheetData sheetId="5899" refreshError="1"/>
      <sheetData sheetId="5900" refreshError="1"/>
      <sheetData sheetId="5901" refreshError="1"/>
      <sheetData sheetId="5902" refreshError="1"/>
      <sheetData sheetId="5903" refreshError="1"/>
      <sheetData sheetId="5904" refreshError="1"/>
      <sheetData sheetId="5905" refreshError="1"/>
      <sheetData sheetId="5906" refreshError="1"/>
      <sheetData sheetId="5907" refreshError="1"/>
      <sheetData sheetId="5908" refreshError="1"/>
      <sheetData sheetId="5909" refreshError="1"/>
      <sheetData sheetId="5910" refreshError="1"/>
      <sheetData sheetId="5911" refreshError="1"/>
      <sheetData sheetId="5912" refreshError="1"/>
      <sheetData sheetId="5913" refreshError="1"/>
      <sheetData sheetId="5914" refreshError="1"/>
      <sheetData sheetId="5915" refreshError="1"/>
      <sheetData sheetId="5916" refreshError="1"/>
      <sheetData sheetId="5917" refreshError="1"/>
      <sheetData sheetId="5918" refreshError="1"/>
      <sheetData sheetId="5919" refreshError="1"/>
      <sheetData sheetId="5920" refreshError="1"/>
      <sheetData sheetId="5921" refreshError="1"/>
      <sheetData sheetId="5922" refreshError="1"/>
      <sheetData sheetId="5923" refreshError="1"/>
      <sheetData sheetId="5924" refreshError="1"/>
      <sheetData sheetId="5925" refreshError="1"/>
      <sheetData sheetId="5926" refreshError="1"/>
      <sheetData sheetId="5927" refreshError="1"/>
      <sheetData sheetId="5928" refreshError="1"/>
      <sheetData sheetId="5929" refreshError="1"/>
      <sheetData sheetId="5930" refreshError="1"/>
      <sheetData sheetId="5931" refreshError="1"/>
      <sheetData sheetId="5932" refreshError="1"/>
      <sheetData sheetId="5933" refreshError="1"/>
      <sheetData sheetId="5934" refreshError="1"/>
      <sheetData sheetId="5935" refreshError="1"/>
      <sheetData sheetId="5936" refreshError="1"/>
      <sheetData sheetId="5937" refreshError="1"/>
      <sheetData sheetId="5938" refreshError="1"/>
      <sheetData sheetId="5939" refreshError="1"/>
      <sheetData sheetId="5940" refreshError="1"/>
      <sheetData sheetId="5941" refreshError="1"/>
      <sheetData sheetId="5942" refreshError="1"/>
      <sheetData sheetId="5943" refreshError="1"/>
      <sheetData sheetId="5944" refreshError="1"/>
      <sheetData sheetId="5945" refreshError="1"/>
      <sheetData sheetId="5946" refreshError="1"/>
      <sheetData sheetId="5947" refreshError="1"/>
      <sheetData sheetId="5948" refreshError="1"/>
      <sheetData sheetId="5949" refreshError="1"/>
      <sheetData sheetId="5950" refreshError="1"/>
      <sheetData sheetId="5951" refreshError="1"/>
      <sheetData sheetId="5952" refreshError="1"/>
      <sheetData sheetId="5953" refreshError="1"/>
      <sheetData sheetId="5954" refreshError="1"/>
      <sheetData sheetId="5955" refreshError="1"/>
      <sheetData sheetId="5956" refreshError="1"/>
      <sheetData sheetId="5957" refreshError="1"/>
      <sheetData sheetId="5958" refreshError="1"/>
      <sheetData sheetId="5959" refreshError="1"/>
      <sheetData sheetId="5960" refreshError="1"/>
      <sheetData sheetId="5961" refreshError="1"/>
      <sheetData sheetId="5962" refreshError="1"/>
      <sheetData sheetId="5963" refreshError="1"/>
      <sheetData sheetId="5964" refreshError="1"/>
      <sheetData sheetId="5965" refreshError="1"/>
      <sheetData sheetId="5966" refreshError="1"/>
      <sheetData sheetId="5967" refreshError="1"/>
      <sheetData sheetId="5968" refreshError="1"/>
      <sheetData sheetId="5969" refreshError="1"/>
      <sheetData sheetId="5970" refreshError="1"/>
      <sheetData sheetId="5971" refreshError="1"/>
      <sheetData sheetId="5972" refreshError="1"/>
      <sheetData sheetId="5973" refreshError="1"/>
      <sheetData sheetId="5974" refreshError="1"/>
      <sheetData sheetId="5975" refreshError="1"/>
      <sheetData sheetId="5976" refreshError="1"/>
      <sheetData sheetId="5977" refreshError="1"/>
      <sheetData sheetId="5978" refreshError="1"/>
      <sheetData sheetId="5979" refreshError="1"/>
      <sheetData sheetId="5980" refreshError="1"/>
      <sheetData sheetId="5981" refreshError="1"/>
      <sheetData sheetId="5982" refreshError="1"/>
      <sheetData sheetId="5983" refreshError="1"/>
      <sheetData sheetId="5984" refreshError="1"/>
      <sheetData sheetId="5985" refreshError="1"/>
      <sheetData sheetId="5986" refreshError="1"/>
      <sheetData sheetId="5987" refreshError="1"/>
      <sheetData sheetId="5988" refreshError="1"/>
      <sheetData sheetId="5989" refreshError="1"/>
      <sheetData sheetId="5990" refreshError="1"/>
      <sheetData sheetId="5991" refreshError="1"/>
      <sheetData sheetId="5992" refreshError="1"/>
      <sheetData sheetId="5993" refreshError="1"/>
      <sheetData sheetId="5994" refreshError="1"/>
      <sheetData sheetId="5995" refreshError="1"/>
      <sheetData sheetId="5996" refreshError="1"/>
      <sheetData sheetId="5997" refreshError="1"/>
      <sheetData sheetId="5998" refreshError="1"/>
      <sheetData sheetId="5999" refreshError="1"/>
      <sheetData sheetId="6000" refreshError="1"/>
      <sheetData sheetId="6001" refreshError="1"/>
      <sheetData sheetId="6002" refreshError="1"/>
      <sheetData sheetId="6003" refreshError="1"/>
      <sheetData sheetId="6004" refreshError="1"/>
      <sheetData sheetId="6005" refreshError="1"/>
      <sheetData sheetId="6006" refreshError="1"/>
      <sheetData sheetId="6007" refreshError="1"/>
      <sheetData sheetId="6008" refreshError="1"/>
      <sheetData sheetId="6009" refreshError="1"/>
      <sheetData sheetId="6010" refreshError="1"/>
      <sheetData sheetId="6011" refreshError="1"/>
      <sheetData sheetId="6012" refreshError="1"/>
      <sheetData sheetId="6013" refreshError="1"/>
      <sheetData sheetId="6014" refreshError="1"/>
      <sheetData sheetId="6015" refreshError="1"/>
      <sheetData sheetId="6016" refreshError="1"/>
      <sheetData sheetId="6017" refreshError="1"/>
      <sheetData sheetId="6018" refreshError="1"/>
      <sheetData sheetId="6019" refreshError="1"/>
      <sheetData sheetId="6020" refreshError="1"/>
      <sheetData sheetId="6021" refreshError="1"/>
      <sheetData sheetId="6022" refreshError="1"/>
      <sheetData sheetId="6023" refreshError="1"/>
      <sheetData sheetId="6024" refreshError="1"/>
      <sheetData sheetId="6025" refreshError="1"/>
      <sheetData sheetId="6026" refreshError="1"/>
      <sheetData sheetId="6027" refreshError="1"/>
      <sheetData sheetId="6028" refreshError="1"/>
      <sheetData sheetId="6029" refreshError="1"/>
      <sheetData sheetId="6030" refreshError="1"/>
      <sheetData sheetId="6031" refreshError="1"/>
      <sheetData sheetId="6032" refreshError="1"/>
      <sheetData sheetId="6033" refreshError="1"/>
      <sheetData sheetId="6034" refreshError="1"/>
      <sheetData sheetId="6035" refreshError="1"/>
      <sheetData sheetId="6036" refreshError="1"/>
      <sheetData sheetId="6037" refreshError="1"/>
      <sheetData sheetId="6038" refreshError="1"/>
      <sheetData sheetId="6039" refreshError="1"/>
      <sheetData sheetId="6040" refreshError="1"/>
      <sheetData sheetId="6041" refreshError="1"/>
      <sheetData sheetId="6042" refreshError="1"/>
      <sheetData sheetId="6043" refreshError="1"/>
      <sheetData sheetId="6044" refreshError="1"/>
      <sheetData sheetId="6045" refreshError="1"/>
      <sheetData sheetId="6046" refreshError="1"/>
      <sheetData sheetId="6047" refreshError="1"/>
      <sheetData sheetId="6048" refreshError="1"/>
      <sheetData sheetId="6049" refreshError="1"/>
      <sheetData sheetId="6050" refreshError="1"/>
      <sheetData sheetId="6051" refreshError="1"/>
      <sheetData sheetId="6052" refreshError="1"/>
      <sheetData sheetId="6053" refreshError="1"/>
      <sheetData sheetId="6054" refreshError="1"/>
      <sheetData sheetId="6055" refreshError="1"/>
      <sheetData sheetId="6056" refreshError="1"/>
      <sheetData sheetId="6057" refreshError="1"/>
      <sheetData sheetId="6058" refreshError="1"/>
      <sheetData sheetId="6059" refreshError="1"/>
      <sheetData sheetId="6060" refreshError="1"/>
      <sheetData sheetId="6061" refreshError="1"/>
      <sheetData sheetId="6062" refreshError="1"/>
      <sheetData sheetId="6063" refreshError="1"/>
      <sheetData sheetId="6064" refreshError="1"/>
      <sheetData sheetId="6065" refreshError="1"/>
      <sheetData sheetId="6066" refreshError="1"/>
      <sheetData sheetId="6067" refreshError="1"/>
      <sheetData sheetId="6068" refreshError="1"/>
      <sheetData sheetId="6069" refreshError="1"/>
      <sheetData sheetId="6070" refreshError="1"/>
      <sheetData sheetId="6071" refreshError="1"/>
      <sheetData sheetId="6072" refreshError="1"/>
      <sheetData sheetId="6073" refreshError="1"/>
      <sheetData sheetId="6074" refreshError="1"/>
      <sheetData sheetId="6075" refreshError="1"/>
      <sheetData sheetId="6076" refreshError="1"/>
      <sheetData sheetId="6077" refreshError="1"/>
      <sheetData sheetId="6078" refreshError="1"/>
      <sheetData sheetId="6079" refreshError="1"/>
      <sheetData sheetId="6080" refreshError="1"/>
      <sheetData sheetId="6081" refreshError="1"/>
      <sheetData sheetId="6082" refreshError="1"/>
      <sheetData sheetId="6083" refreshError="1"/>
      <sheetData sheetId="6084" refreshError="1"/>
      <sheetData sheetId="6085" refreshError="1"/>
      <sheetData sheetId="6086" refreshError="1"/>
      <sheetData sheetId="6087" refreshError="1"/>
      <sheetData sheetId="6088" refreshError="1"/>
      <sheetData sheetId="6089" refreshError="1"/>
      <sheetData sheetId="6090" refreshError="1"/>
      <sheetData sheetId="6091" refreshError="1"/>
      <sheetData sheetId="6092" refreshError="1"/>
      <sheetData sheetId="6093" refreshError="1"/>
      <sheetData sheetId="6094" refreshError="1"/>
      <sheetData sheetId="6095" refreshError="1"/>
      <sheetData sheetId="6096" refreshError="1"/>
      <sheetData sheetId="6097" refreshError="1"/>
      <sheetData sheetId="6098" refreshError="1"/>
      <sheetData sheetId="6099" refreshError="1"/>
      <sheetData sheetId="6100" refreshError="1"/>
      <sheetData sheetId="6101" refreshError="1"/>
      <sheetData sheetId="6102" refreshError="1"/>
      <sheetData sheetId="6103" refreshError="1"/>
      <sheetData sheetId="6104" refreshError="1"/>
      <sheetData sheetId="6105" refreshError="1"/>
      <sheetData sheetId="6106" refreshError="1"/>
      <sheetData sheetId="6107" refreshError="1"/>
      <sheetData sheetId="6108" refreshError="1"/>
      <sheetData sheetId="6109" refreshError="1"/>
      <sheetData sheetId="6110" refreshError="1"/>
      <sheetData sheetId="6111" refreshError="1"/>
      <sheetData sheetId="6112" refreshError="1"/>
      <sheetData sheetId="6113" refreshError="1"/>
      <sheetData sheetId="6114" refreshError="1"/>
      <sheetData sheetId="6115" refreshError="1"/>
      <sheetData sheetId="6116" refreshError="1"/>
      <sheetData sheetId="6117" refreshError="1"/>
      <sheetData sheetId="6118" refreshError="1"/>
      <sheetData sheetId="6119" refreshError="1"/>
      <sheetData sheetId="6120" refreshError="1"/>
      <sheetData sheetId="6121" refreshError="1"/>
      <sheetData sheetId="6122" refreshError="1"/>
      <sheetData sheetId="6123" refreshError="1"/>
      <sheetData sheetId="6124" refreshError="1"/>
      <sheetData sheetId="6125" refreshError="1"/>
      <sheetData sheetId="6126" refreshError="1"/>
      <sheetData sheetId="6127" refreshError="1"/>
      <sheetData sheetId="6128" refreshError="1"/>
      <sheetData sheetId="6129" refreshError="1"/>
      <sheetData sheetId="6130" refreshError="1"/>
      <sheetData sheetId="6131" refreshError="1"/>
      <sheetData sheetId="6132" refreshError="1"/>
      <sheetData sheetId="6133" refreshError="1"/>
      <sheetData sheetId="6134" refreshError="1"/>
      <sheetData sheetId="6135" refreshError="1"/>
      <sheetData sheetId="6136" refreshError="1"/>
      <sheetData sheetId="6137" refreshError="1"/>
      <sheetData sheetId="6138" refreshError="1"/>
      <sheetData sheetId="6139" refreshError="1"/>
      <sheetData sheetId="6140" refreshError="1"/>
      <sheetData sheetId="6141" refreshError="1"/>
      <sheetData sheetId="6142" refreshError="1"/>
      <sheetData sheetId="6143" refreshError="1"/>
      <sheetData sheetId="6144" refreshError="1"/>
      <sheetData sheetId="6145" refreshError="1"/>
      <sheetData sheetId="6146" refreshError="1"/>
      <sheetData sheetId="6147" refreshError="1"/>
      <sheetData sheetId="6148" refreshError="1"/>
      <sheetData sheetId="6149" refreshError="1"/>
      <sheetData sheetId="6150" refreshError="1"/>
      <sheetData sheetId="6151" refreshError="1"/>
      <sheetData sheetId="6152" refreshError="1"/>
      <sheetData sheetId="6153" refreshError="1"/>
      <sheetData sheetId="6154" refreshError="1"/>
      <sheetData sheetId="6155" refreshError="1"/>
      <sheetData sheetId="6156" refreshError="1"/>
      <sheetData sheetId="6157" refreshError="1"/>
      <sheetData sheetId="6158" refreshError="1"/>
      <sheetData sheetId="6159" refreshError="1"/>
      <sheetData sheetId="6160" refreshError="1"/>
      <sheetData sheetId="6161" refreshError="1"/>
      <sheetData sheetId="6162" refreshError="1"/>
      <sheetData sheetId="6163" refreshError="1"/>
      <sheetData sheetId="6164" refreshError="1"/>
      <sheetData sheetId="6165" refreshError="1"/>
      <sheetData sheetId="6166" refreshError="1"/>
      <sheetData sheetId="6167" refreshError="1"/>
      <sheetData sheetId="6168" refreshError="1"/>
      <sheetData sheetId="6169" refreshError="1"/>
      <sheetData sheetId="6170" refreshError="1"/>
      <sheetData sheetId="6171" refreshError="1"/>
      <sheetData sheetId="6172" refreshError="1"/>
      <sheetData sheetId="6173" refreshError="1"/>
      <sheetData sheetId="6174" refreshError="1"/>
      <sheetData sheetId="6175" refreshError="1"/>
      <sheetData sheetId="6176" refreshError="1"/>
      <sheetData sheetId="6177" refreshError="1"/>
      <sheetData sheetId="6178" refreshError="1"/>
      <sheetData sheetId="6179" refreshError="1"/>
      <sheetData sheetId="6180" refreshError="1"/>
      <sheetData sheetId="6181" refreshError="1"/>
      <sheetData sheetId="6182" refreshError="1"/>
      <sheetData sheetId="6183" refreshError="1"/>
      <sheetData sheetId="6184" refreshError="1"/>
      <sheetData sheetId="6185" refreshError="1"/>
      <sheetData sheetId="6186" refreshError="1"/>
      <sheetData sheetId="6187" refreshError="1"/>
      <sheetData sheetId="6188" refreshError="1"/>
      <sheetData sheetId="6189" refreshError="1"/>
      <sheetData sheetId="6190" refreshError="1"/>
      <sheetData sheetId="6191" refreshError="1"/>
      <sheetData sheetId="6192" refreshError="1"/>
      <sheetData sheetId="6193" refreshError="1"/>
      <sheetData sheetId="6194" refreshError="1"/>
      <sheetData sheetId="6195" refreshError="1"/>
      <sheetData sheetId="6196" refreshError="1"/>
      <sheetData sheetId="6197" refreshError="1"/>
      <sheetData sheetId="6198" refreshError="1"/>
      <sheetData sheetId="6199" refreshError="1"/>
      <sheetData sheetId="6200" refreshError="1"/>
      <sheetData sheetId="6201" refreshError="1"/>
      <sheetData sheetId="6202" refreshError="1"/>
      <sheetData sheetId="6203" refreshError="1"/>
      <sheetData sheetId="6204" refreshError="1"/>
      <sheetData sheetId="6205" refreshError="1"/>
      <sheetData sheetId="6206" refreshError="1"/>
      <sheetData sheetId="6207" refreshError="1"/>
      <sheetData sheetId="6208" refreshError="1"/>
      <sheetData sheetId="6209" refreshError="1"/>
      <sheetData sheetId="6210" refreshError="1"/>
      <sheetData sheetId="6211" refreshError="1"/>
      <sheetData sheetId="6212" refreshError="1"/>
      <sheetData sheetId="6213" refreshError="1"/>
      <sheetData sheetId="6214" refreshError="1"/>
      <sheetData sheetId="6215" refreshError="1"/>
      <sheetData sheetId="6216" refreshError="1"/>
      <sheetData sheetId="6217" refreshError="1"/>
      <sheetData sheetId="6218" refreshError="1"/>
      <sheetData sheetId="6219" refreshError="1"/>
      <sheetData sheetId="6220" refreshError="1"/>
      <sheetData sheetId="6221" refreshError="1"/>
      <sheetData sheetId="6222" refreshError="1"/>
      <sheetData sheetId="6223" refreshError="1"/>
      <sheetData sheetId="6224" refreshError="1"/>
      <sheetData sheetId="6225" refreshError="1"/>
      <sheetData sheetId="6226" refreshError="1"/>
      <sheetData sheetId="6227" refreshError="1"/>
      <sheetData sheetId="6228" refreshError="1"/>
      <sheetData sheetId="6229" refreshError="1"/>
      <sheetData sheetId="6230" refreshError="1"/>
      <sheetData sheetId="6231" refreshError="1"/>
      <sheetData sheetId="6232" refreshError="1"/>
      <sheetData sheetId="6233" refreshError="1"/>
      <sheetData sheetId="6234" refreshError="1"/>
      <sheetData sheetId="6235" refreshError="1"/>
      <sheetData sheetId="6236" refreshError="1"/>
      <sheetData sheetId="6237" refreshError="1"/>
      <sheetData sheetId="6238" refreshError="1"/>
      <sheetData sheetId="6239" refreshError="1"/>
      <sheetData sheetId="6240" refreshError="1"/>
      <sheetData sheetId="6241" refreshError="1"/>
      <sheetData sheetId="6242" refreshError="1"/>
      <sheetData sheetId="6243" refreshError="1"/>
      <sheetData sheetId="6244" refreshError="1"/>
      <sheetData sheetId="6245" refreshError="1"/>
      <sheetData sheetId="6246" refreshError="1"/>
      <sheetData sheetId="6247" refreshError="1"/>
      <sheetData sheetId="6248" refreshError="1"/>
      <sheetData sheetId="6249" refreshError="1"/>
      <sheetData sheetId="6250" refreshError="1"/>
      <sheetData sheetId="6251" refreshError="1"/>
      <sheetData sheetId="6252" refreshError="1"/>
      <sheetData sheetId="6253" refreshError="1"/>
      <sheetData sheetId="6254" refreshError="1"/>
      <sheetData sheetId="6255" refreshError="1"/>
      <sheetData sheetId="6256" refreshError="1"/>
      <sheetData sheetId="6257" refreshError="1"/>
      <sheetData sheetId="6258" refreshError="1"/>
      <sheetData sheetId="6259" refreshError="1"/>
      <sheetData sheetId="6260" refreshError="1"/>
      <sheetData sheetId="6261" refreshError="1"/>
      <sheetData sheetId="6262" refreshError="1"/>
      <sheetData sheetId="6263" refreshError="1"/>
      <sheetData sheetId="6264" refreshError="1"/>
      <sheetData sheetId="6265" refreshError="1"/>
      <sheetData sheetId="6266" refreshError="1"/>
      <sheetData sheetId="6267" refreshError="1"/>
      <sheetData sheetId="6268" refreshError="1"/>
      <sheetData sheetId="6269" refreshError="1"/>
      <sheetData sheetId="6270" refreshError="1"/>
      <sheetData sheetId="6271" refreshError="1"/>
      <sheetData sheetId="6272" refreshError="1"/>
      <sheetData sheetId="6273" refreshError="1"/>
      <sheetData sheetId="6274" refreshError="1"/>
      <sheetData sheetId="6275" refreshError="1"/>
      <sheetData sheetId="6276" refreshError="1"/>
      <sheetData sheetId="6277" refreshError="1"/>
      <sheetData sheetId="6278" refreshError="1"/>
      <sheetData sheetId="6279" refreshError="1"/>
      <sheetData sheetId="6280" refreshError="1"/>
      <sheetData sheetId="6281" refreshError="1"/>
      <sheetData sheetId="6282" refreshError="1"/>
      <sheetData sheetId="6283" refreshError="1"/>
      <sheetData sheetId="6284" refreshError="1"/>
      <sheetData sheetId="6285" refreshError="1"/>
      <sheetData sheetId="6286" refreshError="1"/>
      <sheetData sheetId="6287" refreshError="1"/>
      <sheetData sheetId="6288" refreshError="1"/>
      <sheetData sheetId="6289" refreshError="1"/>
      <sheetData sheetId="6290" refreshError="1"/>
      <sheetData sheetId="6291" refreshError="1"/>
      <sheetData sheetId="6292" refreshError="1"/>
      <sheetData sheetId="6293" refreshError="1"/>
      <sheetData sheetId="6294" refreshError="1"/>
      <sheetData sheetId="6295" refreshError="1"/>
      <sheetData sheetId="6296" refreshError="1"/>
      <sheetData sheetId="6297" refreshError="1"/>
      <sheetData sheetId="6298" refreshError="1"/>
      <sheetData sheetId="6299" refreshError="1"/>
      <sheetData sheetId="6300" refreshError="1"/>
      <sheetData sheetId="6301" refreshError="1"/>
      <sheetData sheetId="6302" refreshError="1"/>
      <sheetData sheetId="6303" refreshError="1"/>
      <sheetData sheetId="6304" refreshError="1"/>
      <sheetData sheetId="6305" refreshError="1"/>
      <sheetData sheetId="6306" refreshError="1"/>
      <sheetData sheetId="6307" refreshError="1"/>
      <sheetData sheetId="6308" refreshError="1"/>
      <sheetData sheetId="6309" refreshError="1"/>
      <sheetData sheetId="6310" refreshError="1"/>
      <sheetData sheetId="6311" refreshError="1"/>
      <sheetData sheetId="6312" refreshError="1"/>
      <sheetData sheetId="6313" refreshError="1"/>
      <sheetData sheetId="6314" refreshError="1"/>
      <sheetData sheetId="6315" refreshError="1"/>
      <sheetData sheetId="6316" refreshError="1"/>
      <sheetData sheetId="6317" refreshError="1"/>
      <sheetData sheetId="6318" refreshError="1"/>
      <sheetData sheetId="6319" refreshError="1"/>
      <sheetData sheetId="6320" refreshError="1"/>
      <sheetData sheetId="6321" refreshError="1"/>
      <sheetData sheetId="6322" refreshError="1"/>
      <sheetData sheetId="6323" refreshError="1"/>
      <sheetData sheetId="6324" refreshError="1"/>
      <sheetData sheetId="6325" refreshError="1"/>
      <sheetData sheetId="6326" refreshError="1"/>
      <sheetData sheetId="6327" refreshError="1"/>
      <sheetData sheetId="6328" refreshError="1"/>
      <sheetData sheetId="6329" refreshError="1"/>
      <sheetData sheetId="6330" refreshError="1"/>
      <sheetData sheetId="6331" refreshError="1"/>
      <sheetData sheetId="6332" refreshError="1"/>
      <sheetData sheetId="6333" refreshError="1"/>
      <sheetData sheetId="6334" refreshError="1"/>
      <sheetData sheetId="6335" refreshError="1"/>
      <sheetData sheetId="6336" refreshError="1"/>
      <sheetData sheetId="6337" refreshError="1"/>
      <sheetData sheetId="6338" refreshError="1"/>
      <sheetData sheetId="6339" refreshError="1"/>
      <sheetData sheetId="6340" refreshError="1"/>
      <sheetData sheetId="6341" refreshError="1"/>
      <sheetData sheetId="6342" refreshError="1"/>
      <sheetData sheetId="6343" refreshError="1"/>
      <sheetData sheetId="6344" refreshError="1"/>
      <sheetData sheetId="6345" refreshError="1"/>
      <sheetData sheetId="6346" refreshError="1"/>
      <sheetData sheetId="6347" refreshError="1"/>
      <sheetData sheetId="6348" refreshError="1"/>
      <sheetData sheetId="6349" refreshError="1"/>
      <sheetData sheetId="6350" refreshError="1"/>
      <sheetData sheetId="6351" refreshError="1"/>
      <sheetData sheetId="6352" refreshError="1"/>
      <sheetData sheetId="6353" refreshError="1"/>
      <sheetData sheetId="6354" refreshError="1"/>
      <sheetData sheetId="6355" refreshError="1"/>
      <sheetData sheetId="6356" refreshError="1"/>
      <sheetData sheetId="6357" refreshError="1"/>
      <sheetData sheetId="6358" refreshError="1"/>
      <sheetData sheetId="6359" refreshError="1"/>
      <sheetData sheetId="6360" refreshError="1"/>
      <sheetData sheetId="6361" refreshError="1"/>
      <sheetData sheetId="6362" refreshError="1"/>
      <sheetData sheetId="6363" refreshError="1"/>
      <sheetData sheetId="6364" refreshError="1"/>
      <sheetData sheetId="6365" refreshError="1"/>
      <sheetData sheetId="6366" refreshError="1"/>
      <sheetData sheetId="6367" refreshError="1"/>
      <sheetData sheetId="6368" refreshError="1"/>
      <sheetData sheetId="6369" refreshError="1"/>
      <sheetData sheetId="6370" refreshError="1"/>
      <sheetData sheetId="6371" refreshError="1"/>
      <sheetData sheetId="6372" refreshError="1"/>
      <sheetData sheetId="6373" refreshError="1"/>
      <sheetData sheetId="6374" refreshError="1"/>
      <sheetData sheetId="6375" refreshError="1"/>
      <sheetData sheetId="6376" refreshError="1"/>
      <sheetData sheetId="6377" refreshError="1"/>
      <sheetData sheetId="6378" refreshError="1"/>
      <sheetData sheetId="6379" refreshError="1"/>
      <sheetData sheetId="6380" refreshError="1"/>
      <sheetData sheetId="6381" refreshError="1"/>
      <sheetData sheetId="6382" refreshError="1"/>
      <sheetData sheetId="6383" refreshError="1"/>
      <sheetData sheetId="6384" refreshError="1"/>
      <sheetData sheetId="6385" refreshError="1"/>
      <sheetData sheetId="6386" refreshError="1"/>
      <sheetData sheetId="6387" refreshError="1"/>
      <sheetData sheetId="6388" refreshError="1"/>
      <sheetData sheetId="6389" refreshError="1"/>
      <sheetData sheetId="6390" refreshError="1"/>
      <sheetData sheetId="6391" refreshError="1"/>
      <sheetData sheetId="6392" refreshError="1"/>
      <sheetData sheetId="6393" refreshError="1"/>
      <sheetData sheetId="6394" refreshError="1"/>
      <sheetData sheetId="6395" refreshError="1"/>
      <sheetData sheetId="6396" refreshError="1"/>
      <sheetData sheetId="6397" refreshError="1"/>
      <sheetData sheetId="6398" refreshError="1"/>
      <sheetData sheetId="6399" refreshError="1"/>
      <sheetData sheetId="6400" refreshError="1"/>
      <sheetData sheetId="6401" refreshError="1"/>
      <sheetData sheetId="6402" refreshError="1"/>
      <sheetData sheetId="6403" refreshError="1"/>
      <sheetData sheetId="6404" refreshError="1"/>
      <sheetData sheetId="6405" refreshError="1"/>
      <sheetData sheetId="6406" refreshError="1"/>
      <sheetData sheetId="6407" refreshError="1"/>
      <sheetData sheetId="6408" refreshError="1"/>
      <sheetData sheetId="6409" refreshError="1"/>
      <sheetData sheetId="6410" refreshError="1"/>
      <sheetData sheetId="6411" refreshError="1"/>
      <sheetData sheetId="6412" refreshError="1"/>
      <sheetData sheetId="6413" refreshError="1"/>
      <sheetData sheetId="6414" refreshError="1"/>
      <sheetData sheetId="6415" refreshError="1"/>
      <sheetData sheetId="6416" refreshError="1"/>
      <sheetData sheetId="6417" refreshError="1"/>
      <sheetData sheetId="6418" refreshError="1"/>
      <sheetData sheetId="6419" refreshError="1"/>
      <sheetData sheetId="6420" refreshError="1"/>
      <sheetData sheetId="6421" refreshError="1"/>
      <sheetData sheetId="6422" refreshError="1"/>
      <sheetData sheetId="6423" refreshError="1"/>
      <sheetData sheetId="6424" refreshError="1"/>
      <sheetData sheetId="6425" refreshError="1"/>
      <sheetData sheetId="6426" refreshError="1"/>
      <sheetData sheetId="6427" refreshError="1"/>
      <sheetData sheetId="6428" refreshError="1"/>
      <sheetData sheetId="6429" refreshError="1"/>
      <sheetData sheetId="6430" refreshError="1"/>
      <sheetData sheetId="6431" refreshError="1"/>
      <sheetData sheetId="6432" refreshError="1"/>
      <sheetData sheetId="6433" refreshError="1"/>
      <sheetData sheetId="6434" refreshError="1"/>
      <sheetData sheetId="6435" refreshError="1"/>
      <sheetData sheetId="6436" refreshError="1"/>
      <sheetData sheetId="6437" refreshError="1"/>
      <sheetData sheetId="6438" refreshError="1"/>
      <sheetData sheetId="6439" refreshError="1"/>
      <sheetData sheetId="6440" refreshError="1"/>
      <sheetData sheetId="6441" refreshError="1"/>
      <sheetData sheetId="6442" refreshError="1"/>
      <sheetData sheetId="6443" refreshError="1"/>
      <sheetData sheetId="6444" refreshError="1"/>
      <sheetData sheetId="6445" refreshError="1"/>
      <sheetData sheetId="6446" refreshError="1"/>
      <sheetData sheetId="6447" refreshError="1"/>
      <sheetData sheetId="6448" refreshError="1"/>
      <sheetData sheetId="6449" refreshError="1"/>
      <sheetData sheetId="6450" refreshError="1"/>
      <sheetData sheetId="6451" refreshError="1"/>
      <sheetData sheetId="6452" refreshError="1"/>
      <sheetData sheetId="6453" refreshError="1"/>
      <sheetData sheetId="6454" refreshError="1"/>
      <sheetData sheetId="6455" refreshError="1"/>
      <sheetData sheetId="6456" refreshError="1"/>
      <sheetData sheetId="6457" refreshError="1"/>
      <sheetData sheetId="6458" refreshError="1"/>
      <sheetData sheetId="6459" refreshError="1"/>
      <sheetData sheetId="6460" refreshError="1"/>
      <sheetData sheetId="6461" refreshError="1"/>
      <sheetData sheetId="6462" refreshError="1"/>
      <sheetData sheetId="6463" refreshError="1"/>
      <sheetData sheetId="6464" refreshError="1"/>
      <sheetData sheetId="6465" refreshError="1"/>
      <sheetData sheetId="6466" refreshError="1"/>
      <sheetData sheetId="6467" refreshError="1"/>
      <sheetData sheetId="6468" refreshError="1"/>
      <sheetData sheetId="6469" refreshError="1"/>
      <sheetData sheetId="6470" refreshError="1"/>
      <sheetData sheetId="6471" refreshError="1"/>
      <sheetData sheetId="6472" refreshError="1"/>
      <sheetData sheetId="6473" refreshError="1"/>
      <sheetData sheetId="6474" refreshError="1"/>
      <sheetData sheetId="6475" refreshError="1"/>
      <sheetData sheetId="6476" refreshError="1"/>
      <sheetData sheetId="6477" refreshError="1"/>
      <sheetData sheetId="6478" refreshError="1"/>
      <sheetData sheetId="6479" refreshError="1"/>
      <sheetData sheetId="6480" refreshError="1"/>
      <sheetData sheetId="6481" refreshError="1"/>
      <sheetData sheetId="6482" refreshError="1"/>
      <sheetData sheetId="6483" refreshError="1"/>
      <sheetData sheetId="6484" refreshError="1"/>
      <sheetData sheetId="6485" refreshError="1"/>
      <sheetData sheetId="6486" refreshError="1"/>
      <sheetData sheetId="6487" refreshError="1"/>
      <sheetData sheetId="6488" refreshError="1"/>
      <sheetData sheetId="6489" refreshError="1"/>
      <sheetData sheetId="6490" refreshError="1"/>
      <sheetData sheetId="6491" refreshError="1"/>
      <sheetData sheetId="6492" refreshError="1"/>
      <sheetData sheetId="6493" refreshError="1"/>
      <sheetData sheetId="6494" refreshError="1"/>
      <sheetData sheetId="6495" refreshError="1"/>
      <sheetData sheetId="6496" refreshError="1"/>
      <sheetData sheetId="6497" refreshError="1"/>
      <sheetData sheetId="6498" refreshError="1"/>
      <sheetData sheetId="6499" refreshError="1"/>
      <sheetData sheetId="6500" refreshError="1"/>
      <sheetData sheetId="6501" refreshError="1"/>
      <sheetData sheetId="6502" refreshError="1"/>
      <sheetData sheetId="6503" refreshError="1"/>
      <sheetData sheetId="6504" refreshError="1"/>
      <sheetData sheetId="6505" refreshError="1"/>
      <sheetData sheetId="6506" refreshError="1"/>
      <sheetData sheetId="6507" refreshError="1"/>
      <sheetData sheetId="6508" refreshError="1"/>
      <sheetData sheetId="6509" refreshError="1"/>
      <sheetData sheetId="6510" refreshError="1"/>
      <sheetData sheetId="6511" refreshError="1"/>
      <sheetData sheetId="6512" refreshError="1"/>
      <sheetData sheetId="6513" refreshError="1"/>
      <sheetData sheetId="6514" refreshError="1"/>
      <sheetData sheetId="6515" refreshError="1"/>
      <sheetData sheetId="6516" refreshError="1"/>
      <sheetData sheetId="6517" refreshError="1"/>
      <sheetData sheetId="6518" refreshError="1"/>
      <sheetData sheetId="6519" refreshError="1"/>
      <sheetData sheetId="6520" refreshError="1"/>
      <sheetData sheetId="6521" refreshError="1"/>
      <sheetData sheetId="6522" refreshError="1"/>
      <sheetData sheetId="6523" refreshError="1"/>
      <sheetData sheetId="6524" refreshError="1"/>
      <sheetData sheetId="6525" refreshError="1"/>
      <sheetData sheetId="6526" refreshError="1"/>
      <sheetData sheetId="6527" refreshError="1"/>
      <sheetData sheetId="6528" refreshError="1"/>
      <sheetData sheetId="6529" refreshError="1"/>
      <sheetData sheetId="6530" refreshError="1"/>
      <sheetData sheetId="6531" refreshError="1"/>
      <sheetData sheetId="6532" refreshError="1"/>
      <sheetData sheetId="6533" refreshError="1"/>
      <sheetData sheetId="6534" refreshError="1"/>
      <sheetData sheetId="6535" refreshError="1"/>
      <sheetData sheetId="6536" refreshError="1"/>
      <sheetData sheetId="6537" refreshError="1"/>
      <sheetData sheetId="6538" refreshError="1"/>
      <sheetData sheetId="6539" refreshError="1"/>
      <sheetData sheetId="6540" refreshError="1"/>
      <sheetData sheetId="6541" refreshError="1"/>
      <sheetData sheetId="6542" refreshError="1"/>
      <sheetData sheetId="6543" refreshError="1"/>
      <sheetData sheetId="6544" refreshError="1"/>
      <sheetData sheetId="6545" refreshError="1"/>
      <sheetData sheetId="6546" refreshError="1"/>
      <sheetData sheetId="6547" refreshError="1"/>
      <sheetData sheetId="6548" refreshError="1"/>
      <sheetData sheetId="6549" refreshError="1"/>
      <sheetData sheetId="6550" refreshError="1"/>
      <sheetData sheetId="6551" refreshError="1"/>
      <sheetData sheetId="6552" refreshError="1"/>
      <sheetData sheetId="6553" refreshError="1"/>
      <sheetData sheetId="6554" refreshError="1"/>
      <sheetData sheetId="6555" refreshError="1"/>
      <sheetData sheetId="6556" refreshError="1"/>
      <sheetData sheetId="6557" refreshError="1"/>
      <sheetData sheetId="6558" refreshError="1"/>
      <sheetData sheetId="6559" refreshError="1"/>
      <sheetData sheetId="6560" refreshError="1"/>
      <sheetData sheetId="6561" refreshError="1"/>
      <sheetData sheetId="6562" refreshError="1"/>
      <sheetData sheetId="6563" refreshError="1"/>
      <sheetData sheetId="6564" refreshError="1"/>
      <sheetData sheetId="6565" refreshError="1"/>
      <sheetData sheetId="6566" refreshError="1"/>
      <sheetData sheetId="6567" refreshError="1"/>
      <sheetData sheetId="6568" refreshError="1"/>
      <sheetData sheetId="6569" refreshError="1"/>
      <sheetData sheetId="6570" refreshError="1"/>
      <sheetData sheetId="6571" refreshError="1"/>
      <sheetData sheetId="6572" refreshError="1"/>
      <sheetData sheetId="6573" refreshError="1"/>
      <sheetData sheetId="6574" refreshError="1"/>
      <sheetData sheetId="6575" refreshError="1"/>
      <sheetData sheetId="6576" refreshError="1"/>
      <sheetData sheetId="6577" refreshError="1"/>
      <sheetData sheetId="6578" refreshError="1"/>
      <sheetData sheetId="6579" refreshError="1"/>
      <sheetData sheetId="6580" refreshError="1"/>
      <sheetData sheetId="6581" refreshError="1"/>
      <sheetData sheetId="6582" refreshError="1"/>
      <sheetData sheetId="6583" refreshError="1"/>
      <sheetData sheetId="6584" refreshError="1"/>
      <sheetData sheetId="6585" refreshError="1"/>
      <sheetData sheetId="6586" refreshError="1"/>
      <sheetData sheetId="6587" refreshError="1"/>
      <sheetData sheetId="6588" refreshError="1"/>
      <sheetData sheetId="6589" refreshError="1"/>
      <sheetData sheetId="6590" refreshError="1"/>
      <sheetData sheetId="6591" refreshError="1"/>
      <sheetData sheetId="6592" refreshError="1"/>
      <sheetData sheetId="6593" refreshError="1"/>
      <sheetData sheetId="6594" refreshError="1"/>
      <sheetData sheetId="6595" refreshError="1"/>
      <sheetData sheetId="6596" refreshError="1"/>
      <sheetData sheetId="6597" refreshError="1"/>
      <sheetData sheetId="6598" refreshError="1"/>
      <sheetData sheetId="6599" refreshError="1"/>
      <sheetData sheetId="6600" refreshError="1"/>
      <sheetData sheetId="6601" refreshError="1"/>
      <sheetData sheetId="6602" refreshError="1"/>
      <sheetData sheetId="6603" refreshError="1"/>
      <sheetData sheetId="6604" refreshError="1"/>
      <sheetData sheetId="6605" refreshError="1"/>
      <sheetData sheetId="6606" refreshError="1"/>
      <sheetData sheetId="6607" refreshError="1"/>
      <sheetData sheetId="6608" refreshError="1"/>
      <sheetData sheetId="6609" refreshError="1"/>
      <sheetData sheetId="6610" refreshError="1"/>
      <sheetData sheetId="6611" refreshError="1"/>
      <sheetData sheetId="6612" refreshError="1"/>
      <sheetData sheetId="6613" refreshError="1"/>
      <sheetData sheetId="6614" refreshError="1"/>
      <sheetData sheetId="6615" refreshError="1"/>
      <sheetData sheetId="6616" refreshError="1"/>
      <sheetData sheetId="6617" refreshError="1"/>
      <sheetData sheetId="6618" refreshError="1"/>
      <sheetData sheetId="6619" refreshError="1"/>
      <sheetData sheetId="6620" refreshError="1"/>
      <sheetData sheetId="6621" refreshError="1"/>
      <sheetData sheetId="6622" refreshError="1"/>
      <sheetData sheetId="6623" refreshError="1"/>
      <sheetData sheetId="6624" refreshError="1"/>
      <sheetData sheetId="6625" refreshError="1"/>
      <sheetData sheetId="6626" refreshError="1"/>
      <sheetData sheetId="6627" refreshError="1"/>
      <sheetData sheetId="6628" refreshError="1"/>
      <sheetData sheetId="6629" refreshError="1"/>
      <sheetData sheetId="6630" refreshError="1"/>
      <sheetData sheetId="6631" refreshError="1"/>
      <sheetData sheetId="6632" refreshError="1"/>
      <sheetData sheetId="6633" refreshError="1"/>
      <sheetData sheetId="6634" refreshError="1"/>
      <sheetData sheetId="6635" refreshError="1"/>
      <sheetData sheetId="6636" refreshError="1"/>
      <sheetData sheetId="6637" refreshError="1"/>
      <sheetData sheetId="6638" refreshError="1"/>
      <sheetData sheetId="6639" refreshError="1"/>
      <sheetData sheetId="6640" refreshError="1"/>
      <sheetData sheetId="6641" refreshError="1"/>
      <sheetData sheetId="6642" refreshError="1"/>
      <sheetData sheetId="6643" refreshError="1"/>
      <sheetData sheetId="6644" refreshError="1"/>
      <sheetData sheetId="6645" refreshError="1"/>
      <sheetData sheetId="6646" refreshError="1"/>
      <sheetData sheetId="6647" refreshError="1"/>
      <sheetData sheetId="6648" refreshError="1"/>
      <sheetData sheetId="6649" refreshError="1"/>
      <sheetData sheetId="6650" refreshError="1"/>
      <sheetData sheetId="6651" refreshError="1"/>
      <sheetData sheetId="6652" refreshError="1"/>
      <sheetData sheetId="6653" refreshError="1"/>
      <sheetData sheetId="6654" refreshError="1"/>
      <sheetData sheetId="6655" refreshError="1"/>
      <sheetData sheetId="6656" refreshError="1"/>
      <sheetData sheetId="6657" refreshError="1"/>
      <sheetData sheetId="6658" refreshError="1"/>
      <sheetData sheetId="6659" refreshError="1"/>
      <sheetData sheetId="6660" refreshError="1"/>
      <sheetData sheetId="6661" refreshError="1"/>
      <sheetData sheetId="6662" refreshError="1"/>
      <sheetData sheetId="6663" refreshError="1"/>
      <sheetData sheetId="6664" refreshError="1"/>
      <sheetData sheetId="6665" refreshError="1"/>
      <sheetData sheetId="6666" refreshError="1"/>
      <sheetData sheetId="6667" refreshError="1"/>
      <sheetData sheetId="6668" refreshError="1"/>
      <sheetData sheetId="6669" refreshError="1"/>
      <sheetData sheetId="6670" refreshError="1"/>
      <sheetData sheetId="6671" refreshError="1"/>
      <sheetData sheetId="6672" refreshError="1"/>
      <sheetData sheetId="6673" refreshError="1"/>
      <sheetData sheetId="6674" refreshError="1"/>
      <sheetData sheetId="6675" refreshError="1"/>
      <sheetData sheetId="6676" refreshError="1"/>
      <sheetData sheetId="6677" refreshError="1"/>
      <sheetData sheetId="6678" refreshError="1"/>
      <sheetData sheetId="6679" refreshError="1"/>
      <sheetData sheetId="6680" refreshError="1"/>
      <sheetData sheetId="6681" refreshError="1"/>
      <sheetData sheetId="6682" refreshError="1"/>
      <sheetData sheetId="6683" refreshError="1"/>
      <sheetData sheetId="6684" refreshError="1"/>
      <sheetData sheetId="6685" refreshError="1"/>
      <sheetData sheetId="6686" refreshError="1"/>
      <sheetData sheetId="6687" refreshError="1"/>
      <sheetData sheetId="6688" refreshError="1"/>
      <sheetData sheetId="6689" refreshError="1"/>
      <sheetData sheetId="6690" refreshError="1"/>
      <sheetData sheetId="6691" refreshError="1"/>
      <sheetData sheetId="6692" refreshError="1"/>
      <sheetData sheetId="6693" refreshError="1"/>
      <sheetData sheetId="6694" refreshError="1"/>
      <sheetData sheetId="6695" refreshError="1"/>
      <sheetData sheetId="6696" refreshError="1"/>
      <sheetData sheetId="6697" refreshError="1"/>
      <sheetData sheetId="6698" refreshError="1"/>
      <sheetData sheetId="6699" refreshError="1"/>
      <sheetData sheetId="6700" refreshError="1"/>
      <sheetData sheetId="6701" refreshError="1"/>
      <sheetData sheetId="6702" refreshError="1"/>
      <sheetData sheetId="6703" refreshError="1"/>
      <sheetData sheetId="6704" refreshError="1"/>
      <sheetData sheetId="6705" refreshError="1"/>
      <sheetData sheetId="6706" refreshError="1"/>
      <sheetData sheetId="6707" refreshError="1"/>
      <sheetData sheetId="6708" refreshError="1"/>
      <sheetData sheetId="6709" refreshError="1"/>
      <sheetData sheetId="6710" refreshError="1"/>
      <sheetData sheetId="6711" refreshError="1"/>
      <sheetData sheetId="6712" refreshError="1"/>
      <sheetData sheetId="6713" refreshError="1"/>
      <sheetData sheetId="6714" refreshError="1"/>
      <sheetData sheetId="6715" refreshError="1"/>
      <sheetData sheetId="6716" refreshError="1"/>
      <sheetData sheetId="6717" refreshError="1"/>
      <sheetData sheetId="6718" refreshError="1"/>
      <sheetData sheetId="6719" refreshError="1"/>
      <sheetData sheetId="6720" refreshError="1"/>
      <sheetData sheetId="6721" refreshError="1"/>
      <sheetData sheetId="6722" refreshError="1"/>
      <sheetData sheetId="6723" refreshError="1"/>
      <sheetData sheetId="6724" refreshError="1"/>
      <sheetData sheetId="6725" refreshError="1"/>
      <sheetData sheetId="6726" refreshError="1"/>
      <sheetData sheetId="6727" refreshError="1"/>
      <sheetData sheetId="6728" refreshError="1"/>
      <sheetData sheetId="6729" refreshError="1"/>
      <sheetData sheetId="6730" refreshError="1"/>
      <sheetData sheetId="6731" refreshError="1"/>
      <sheetData sheetId="6732" refreshError="1"/>
      <sheetData sheetId="6733" refreshError="1"/>
      <sheetData sheetId="6734" refreshError="1"/>
      <sheetData sheetId="6735" refreshError="1"/>
      <sheetData sheetId="6736" refreshError="1"/>
      <sheetData sheetId="6737" refreshError="1"/>
      <sheetData sheetId="6738" refreshError="1"/>
      <sheetData sheetId="6739" refreshError="1"/>
      <sheetData sheetId="6740" refreshError="1"/>
      <sheetData sheetId="6741" refreshError="1"/>
      <sheetData sheetId="6742" refreshError="1"/>
      <sheetData sheetId="6743" refreshError="1"/>
      <sheetData sheetId="6744" refreshError="1"/>
      <sheetData sheetId="6745" refreshError="1"/>
      <sheetData sheetId="6746" refreshError="1"/>
      <sheetData sheetId="6747" refreshError="1"/>
      <sheetData sheetId="6748" refreshError="1"/>
      <sheetData sheetId="6749" refreshError="1"/>
      <sheetData sheetId="6750" refreshError="1"/>
      <sheetData sheetId="6751" refreshError="1"/>
      <sheetData sheetId="6752" refreshError="1"/>
      <sheetData sheetId="6753" refreshError="1"/>
      <sheetData sheetId="6754" refreshError="1"/>
      <sheetData sheetId="6755" refreshError="1"/>
      <sheetData sheetId="6756" refreshError="1"/>
      <sheetData sheetId="6757" refreshError="1"/>
      <sheetData sheetId="6758" refreshError="1"/>
      <sheetData sheetId="6759" refreshError="1"/>
      <sheetData sheetId="6760" refreshError="1"/>
      <sheetData sheetId="6761" refreshError="1"/>
      <sheetData sheetId="6762" refreshError="1"/>
      <sheetData sheetId="6763" refreshError="1"/>
      <sheetData sheetId="6764" refreshError="1"/>
      <sheetData sheetId="6765" refreshError="1"/>
      <sheetData sheetId="6766" refreshError="1"/>
      <sheetData sheetId="6767" refreshError="1"/>
      <sheetData sheetId="6768" refreshError="1"/>
      <sheetData sheetId="6769" refreshError="1"/>
      <sheetData sheetId="6770" refreshError="1"/>
      <sheetData sheetId="6771" refreshError="1"/>
      <sheetData sheetId="6772" refreshError="1"/>
      <sheetData sheetId="6773" refreshError="1"/>
      <sheetData sheetId="6774" refreshError="1"/>
      <sheetData sheetId="6775" refreshError="1"/>
      <sheetData sheetId="6776" refreshError="1"/>
      <sheetData sheetId="6777" refreshError="1"/>
      <sheetData sheetId="6778" refreshError="1"/>
      <sheetData sheetId="6779" refreshError="1"/>
      <sheetData sheetId="6780" refreshError="1"/>
      <sheetData sheetId="6781" refreshError="1"/>
      <sheetData sheetId="6782" refreshError="1"/>
      <sheetData sheetId="6783" refreshError="1"/>
      <sheetData sheetId="6784" refreshError="1"/>
      <sheetData sheetId="6785" refreshError="1"/>
      <sheetData sheetId="6786" refreshError="1"/>
      <sheetData sheetId="6787" refreshError="1"/>
      <sheetData sheetId="6788" refreshError="1"/>
      <sheetData sheetId="6789" refreshError="1"/>
      <sheetData sheetId="6790" refreshError="1"/>
      <sheetData sheetId="6791" refreshError="1"/>
      <sheetData sheetId="6792" refreshError="1"/>
      <sheetData sheetId="6793" refreshError="1"/>
      <sheetData sheetId="6794" refreshError="1"/>
      <sheetData sheetId="6795" refreshError="1"/>
      <sheetData sheetId="6796" refreshError="1"/>
      <sheetData sheetId="6797" refreshError="1"/>
      <sheetData sheetId="6798" refreshError="1"/>
      <sheetData sheetId="6799" refreshError="1"/>
      <sheetData sheetId="6800" refreshError="1"/>
      <sheetData sheetId="6801" refreshError="1"/>
      <sheetData sheetId="6802" refreshError="1"/>
      <sheetData sheetId="6803" refreshError="1"/>
      <sheetData sheetId="6804" refreshError="1"/>
      <sheetData sheetId="6805" refreshError="1"/>
      <sheetData sheetId="6806" refreshError="1"/>
      <sheetData sheetId="6807" refreshError="1"/>
      <sheetData sheetId="6808" refreshError="1"/>
      <sheetData sheetId="6809" refreshError="1"/>
      <sheetData sheetId="6810" refreshError="1"/>
      <sheetData sheetId="6811" refreshError="1"/>
      <sheetData sheetId="6812" refreshError="1"/>
      <sheetData sheetId="6813" refreshError="1"/>
      <sheetData sheetId="6814" refreshError="1"/>
      <sheetData sheetId="6815" refreshError="1"/>
      <sheetData sheetId="6816" refreshError="1"/>
      <sheetData sheetId="6817" refreshError="1"/>
      <sheetData sheetId="6818" refreshError="1"/>
      <sheetData sheetId="6819" refreshError="1"/>
      <sheetData sheetId="6820" refreshError="1"/>
      <sheetData sheetId="6821" refreshError="1"/>
      <sheetData sheetId="6822" refreshError="1"/>
      <sheetData sheetId="6823" refreshError="1"/>
      <sheetData sheetId="6824" refreshError="1"/>
      <sheetData sheetId="6825" refreshError="1"/>
      <sheetData sheetId="6826" refreshError="1"/>
      <sheetData sheetId="6827" refreshError="1"/>
      <sheetData sheetId="6828" refreshError="1"/>
      <sheetData sheetId="6829" refreshError="1"/>
      <sheetData sheetId="6830" refreshError="1"/>
      <sheetData sheetId="6831" refreshError="1"/>
      <sheetData sheetId="6832" refreshError="1"/>
      <sheetData sheetId="6833" refreshError="1"/>
      <sheetData sheetId="6834" refreshError="1"/>
      <sheetData sheetId="6835" refreshError="1"/>
      <sheetData sheetId="6836" refreshError="1"/>
      <sheetData sheetId="6837" refreshError="1"/>
      <sheetData sheetId="6838" refreshError="1"/>
      <sheetData sheetId="6839" refreshError="1"/>
      <sheetData sheetId="6840" refreshError="1"/>
      <sheetData sheetId="6841" refreshError="1"/>
      <sheetData sheetId="6842" refreshError="1"/>
      <sheetData sheetId="6843" refreshError="1"/>
      <sheetData sheetId="6844" refreshError="1"/>
      <sheetData sheetId="6845" refreshError="1"/>
      <sheetData sheetId="6846" refreshError="1"/>
      <sheetData sheetId="6847" refreshError="1"/>
      <sheetData sheetId="6848" refreshError="1"/>
      <sheetData sheetId="6849" refreshError="1"/>
      <sheetData sheetId="6850" refreshError="1"/>
      <sheetData sheetId="6851" refreshError="1"/>
      <sheetData sheetId="6852" refreshError="1"/>
      <sheetData sheetId="6853" refreshError="1"/>
      <sheetData sheetId="6854" refreshError="1"/>
      <sheetData sheetId="6855" refreshError="1"/>
      <sheetData sheetId="6856" refreshError="1"/>
      <sheetData sheetId="6857" refreshError="1"/>
      <sheetData sheetId="6858" refreshError="1"/>
      <sheetData sheetId="6859" refreshError="1"/>
      <sheetData sheetId="6860" refreshError="1"/>
      <sheetData sheetId="6861" refreshError="1"/>
      <sheetData sheetId="6862" refreshError="1"/>
      <sheetData sheetId="6863" refreshError="1"/>
      <sheetData sheetId="6864" refreshError="1"/>
      <sheetData sheetId="6865" refreshError="1"/>
      <sheetData sheetId="6866" refreshError="1"/>
      <sheetData sheetId="6867" refreshError="1"/>
      <sheetData sheetId="6868" refreshError="1"/>
      <sheetData sheetId="6869" refreshError="1"/>
      <sheetData sheetId="6870" refreshError="1"/>
      <sheetData sheetId="6871" refreshError="1"/>
      <sheetData sheetId="6872" refreshError="1"/>
      <sheetData sheetId="6873" refreshError="1"/>
      <sheetData sheetId="6874" refreshError="1"/>
      <sheetData sheetId="6875" refreshError="1"/>
      <sheetData sheetId="6876" refreshError="1"/>
      <sheetData sheetId="6877" refreshError="1"/>
      <sheetData sheetId="6878" refreshError="1"/>
      <sheetData sheetId="6879" refreshError="1"/>
      <sheetData sheetId="6880" refreshError="1"/>
      <sheetData sheetId="6881" refreshError="1"/>
      <sheetData sheetId="6882" refreshError="1"/>
      <sheetData sheetId="6883" refreshError="1"/>
      <sheetData sheetId="6884" refreshError="1"/>
      <sheetData sheetId="6885" refreshError="1"/>
      <sheetData sheetId="6886" refreshError="1"/>
      <sheetData sheetId="6887" refreshError="1"/>
      <sheetData sheetId="6888" refreshError="1"/>
      <sheetData sheetId="6889" refreshError="1"/>
      <sheetData sheetId="6890" refreshError="1"/>
      <sheetData sheetId="6891" refreshError="1"/>
      <sheetData sheetId="6892" refreshError="1"/>
      <sheetData sheetId="6893" refreshError="1"/>
      <sheetData sheetId="6894" refreshError="1"/>
      <sheetData sheetId="6895" refreshError="1"/>
      <sheetData sheetId="6896" refreshError="1"/>
      <sheetData sheetId="6897" refreshError="1"/>
      <sheetData sheetId="6898" refreshError="1"/>
      <sheetData sheetId="6899" refreshError="1"/>
      <sheetData sheetId="6900" refreshError="1"/>
      <sheetData sheetId="6901" refreshError="1"/>
      <sheetData sheetId="6902" refreshError="1"/>
      <sheetData sheetId="6903" refreshError="1"/>
      <sheetData sheetId="6904" refreshError="1"/>
      <sheetData sheetId="6905" refreshError="1"/>
      <sheetData sheetId="6906" refreshError="1"/>
      <sheetData sheetId="6907" refreshError="1"/>
      <sheetData sheetId="6908" refreshError="1"/>
      <sheetData sheetId="6909" refreshError="1"/>
      <sheetData sheetId="6910" refreshError="1"/>
      <sheetData sheetId="6911" refreshError="1"/>
      <sheetData sheetId="6912" refreshError="1"/>
      <sheetData sheetId="6913" refreshError="1"/>
      <sheetData sheetId="6914" refreshError="1"/>
      <sheetData sheetId="6915" refreshError="1"/>
      <sheetData sheetId="6916" refreshError="1"/>
      <sheetData sheetId="6917" refreshError="1"/>
      <sheetData sheetId="6918" refreshError="1"/>
      <sheetData sheetId="6919" refreshError="1"/>
      <sheetData sheetId="6920" refreshError="1"/>
      <sheetData sheetId="6921" refreshError="1"/>
      <sheetData sheetId="6922" refreshError="1"/>
      <sheetData sheetId="6923" refreshError="1"/>
      <sheetData sheetId="6924" refreshError="1"/>
      <sheetData sheetId="6925" refreshError="1"/>
      <sheetData sheetId="6926" refreshError="1"/>
      <sheetData sheetId="6927" refreshError="1"/>
      <sheetData sheetId="6928" refreshError="1"/>
      <sheetData sheetId="6929" refreshError="1"/>
      <sheetData sheetId="6930" refreshError="1"/>
      <sheetData sheetId="6931" refreshError="1"/>
      <sheetData sheetId="6932" refreshError="1"/>
      <sheetData sheetId="6933" refreshError="1"/>
      <sheetData sheetId="6934" refreshError="1"/>
      <sheetData sheetId="6935" refreshError="1"/>
      <sheetData sheetId="6936" refreshError="1"/>
      <sheetData sheetId="6937" refreshError="1"/>
      <sheetData sheetId="6938" refreshError="1"/>
      <sheetData sheetId="6939" refreshError="1"/>
      <sheetData sheetId="6940" refreshError="1"/>
      <sheetData sheetId="6941" refreshError="1"/>
      <sheetData sheetId="6942" refreshError="1"/>
      <sheetData sheetId="6943" refreshError="1"/>
      <sheetData sheetId="6944" refreshError="1"/>
      <sheetData sheetId="6945" refreshError="1"/>
      <sheetData sheetId="6946" refreshError="1"/>
      <sheetData sheetId="6947" refreshError="1"/>
      <sheetData sheetId="6948" refreshError="1"/>
      <sheetData sheetId="6949" refreshError="1"/>
      <sheetData sheetId="6950" refreshError="1"/>
      <sheetData sheetId="6951" refreshError="1"/>
      <sheetData sheetId="6952" refreshError="1"/>
      <sheetData sheetId="6953" refreshError="1"/>
      <sheetData sheetId="6954" refreshError="1"/>
      <sheetData sheetId="6955" refreshError="1"/>
      <sheetData sheetId="6956" refreshError="1"/>
      <sheetData sheetId="6957" refreshError="1"/>
      <sheetData sheetId="6958" refreshError="1"/>
      <sheetData sheetId="6959" refreshError="1"/>
      <sheetData sheetId="6960" refreshError="1"/>
      <sheetData sheetId="6961" refreshError="1"/>
      <sheetData sheetId="6962" refreshError="1"/>
      <sheetData sheetId="6963" refreshError="1"/>
      <sheetData sheetId="6964" refreshError="1"/>
      <sheetData sheetId="6965" refreshError="1"/>
      <sheetData sheetId="6966" refreshError="1"/>
      <sheetData sheetId="6967" refreshError="1"/>
      <sheetData sheetId="6968" refreshError="1"/>
      <sheetData sheetId="6969" refreshError="1"/>
      <sheetData sheetId="6970" refreshError="1"/>
      <sheetData sheetId="6971" refreshError="1"/>
      <sheetData sheetId="6972" refreshError="1"/>
      <sheetData sheetId="6973" refreshError="1"/>
      <sheetData sheetId="6974" refreshError="1"/>
      <sheetData sheetId="6975" refreshError="1"/>
      <sheetData sheetId="6976" refreshError="1"/>
      <sheetData sheetId="6977" refreshError="1"/>
      <sheetData sheetId="6978" refreshError="1"/>
      <sheetData sheetId="6979" refreshError="1"/>
      <sheetData sheetId="6980" refreshError="1"/>
      <sheetData sheetId="6981" refreshError="1"/>
      <sheetData sheetId="6982" refreshError="1"/>
      <sheetData sheetId="6983" refreshError="1"/>
      <sheetData sheetId="6984" refreshError="1"/>
      <sheetData sheetId="6985" refreshError="1"/>
      <sheetData sheetId="6986" refreshError="1"/>
      <sheetData sheetId="6987" refreshError="1"/>
      <sheetData sheetId="6988" refreshError="1"/>
      <sheetData sheetId="6989" refreshError="1"/>
      <sheetData sheetId="6990" refreshError="1"/>
      <sheetData sheetId="6991" refreshError="1"/>
      <sheetData sheetId="6992" refreshError="1"/>
      <sheetData sheetId="6993" refreshError="1"/>
      <sheetData sheetId="6994" refreshError="1"/>
      <sheetData sheetId="6995" refreshError="1"/>
      <sheetData sheetId="6996" refreshError="1"/>
      <sheetData sheetId="6997" refreshError="1"/>
      <sheetData sheetId="6998" refreshError="1"/>
      <sheetData sheetId="6999" refreshError="1"/>
      <sheetData sheetId="7000" refreshError="1"/>
      <sheetData sheetId="7001" refreshError="1"/>
      <sheetData sheetId="7002" refreshError="1"/>
      <sheetData sheetId="7003" refreshError="1"/>
      <sheetData sheetId="7004" refreshError="1"/>
      <sheetData sheetId="7005" refreshError="1"/>
      <sheetData sheetId="7006" refreshError="1"/>
      <sheetData sheetId="7007" refreshError="1"/>
      <sheetData sheetId="7008" refreshError="1"/>
      <sheetData sheetId="7009" refreshError="1"/>
      <sheetData sheetId="7010" refreshError="1"/>
      <sheetData sheetId="7011" refreshError="1"/>
      <sheetData sheetId="7012" refreshError="1"/>
      <sheetData sheetId="7013" refreshError="1"/>
      <sheetData sheetId="7014" refreshError="1"/>
      <sheetData sheetId="7015" refreshError="1"/>
      <sheetData sheetId="7016" refreshError="1"/>
      <sheetData sheetId="7017" refreshError="1"/>
      <sheetData sheetId="7018" refreshError="1"/>
      <sheetData sheetId="7019" refreshError="1"/>
      <sheetData sheetId="7020" refreshError="1"/>
      <sheetData sheetId="7021" refreshError="1"/>
      <sheetData sheetId="7022" refreshError="1"/>
      <sheetData sheetId="7023" refreshError="1"/>
      <sheetData sheetId="7024" refreshError="1"/>
      <sheetData sheetId="7025" refreshError="1"/>
      <sheetData sheetId="7026" refreshError="1"/>
      <sheetData sheetId="7027" refreshError="1"/>
      <sheetData sheetId="7028" refreshError="1"/>
      <sheetData sheetId="7029" refreshError="1"/>
      <sheetData sheetId="7030" refreshError="1"/>
      <sheetData sheetId="7031" refreshError="1"/>
      <sheetData sheetId="7032" refreshError="1"/>
      <sheetData sheetId="7033" refreshError="1"/>
      <sheetData sheetId="7034" refreshError="1"/>
      <sheetData sheetId="7035" refreshError="1"/>
      <sheetData sheetId="7036" refreshError="1"/>
      <sheetData sheetId="7037" refreshError="1"/>
      <sheetData sheetId="7038" refreshError="1"/>
      <sheetData sheetId="7039" refreshError="1"/>
      <sheetData sheetId="7040" refreshError="1"/>
      <sheetData sheetId="7041" refreshError="1"/>
      <sheetData sheetId="7042" refreshError="1"/>
      <sheetData sheetId="7043" refreshError="1"/>
      <sheetData sheetId="7044" refreshError="1"/>
      <sheetData sheetId="7045" refreshError="1"/>
      <sheetData sheetId="7046" refreshError="1"/>
      <sheetData sheetId="7047" refreshError="1"/>
      <sheetData sheetId="7048" refreshError="1"/>
      <sheetData sheetId="7049" refreshError="1"/>
      <sheetData sheetId="7050" refreshError="1"/>
      <sheetData sheetId="7051" refreshError="1"/>
      <sheetData sheetId="7052" refreshError="1"/>
      <sheetData sheetId="7053" refreshError="1"/>
      <sheetData sheetId="7054" refreshError="1"/>
      <sheetData sheetId="7055" refreshError="1"/>
      <sheetData sheetId="7056" refreshError="1"/>
      <sheetData sheetId="7057" refreshError="1"/>
      <sheetData sheetId="7058" refreshError="1"/>
      <sheetData sheetId="7059" refreshError="1"/>
      <sheetData sheetId="7060" refreshError="1"/>
      <sheetData sheetId="7061" refreshError="1"/>
      <sheetData sheetId="7062" refreshError="1"/>
      <sheetData sheetId="7063" refreshError="1"/>
      <sheetData sheetId="7064" refreshError="1"/>
      <sheetData sheetId="7065" refreshError="1"/>
      <sheetData sheetId="7066" refreshError="1"/>
      <sheetData sheetId="7067" refreshError="1"/>
      <sheetData sheetId="7068" refreshError="1"/>
      <sheetData sheetId="7069" refreshError="1"/>
      <sheetData sheetId="7070" refreshError="1"/>
      <sheetData sheetId="7071" refreshError="1"/>
      <sheetData sheetId="7072" refreshError="1"/>
      <sheetData sheetId="7073" refreshError="1"/>
      <sheetData sheetId="7074" refreshError="1"/>
      <sheetData sheetId="7075" refreshError="1"/>
      <sheetData sheetId="7076" refreshError="1"/>
      <sheetData sheetId="7077" refreshError="1"/>
      <sheetData sheetId="7078" refreshError="1"/>
      <sheetData sheetId="7079" refreshError="1"/>
      <sheetData sheetId="7080" refreshError="1"/>
      <sheetData sheetId="7081" refreshError="1"/>
      <sheetData sheetId="7082" refreshError="1"/>
      <sheetData sheetId="7083" refreshError="1"/>
      <sheetData sheetId="7084" refreshError="1"/>
      <sheetData sheetId="7085" refreshError="1"/>
      <sheetData sheetId="7086" refreshError="1"/>
      <sheetData sheetId="7087" refreshError="1"/>
      <sheetData sheetId="7088" refreshError="1"/>
      <sheetData sheetId="7089" refreshError="1"/>
      <sheetData sheetId="7090" refreshError="1"/>
      <sheetData sheetId="7091" refreshError="1"/>
      <sheetData sheetId="7092" refreshError="1"/>
      <sheetData sheetId="7093" refreshError="1"/>
      <sheetData sheetId="7094" refreshError="1"/>
      <sheetData sheetId="7095" refreshError="1"/>
      <sheetData sheetId="7096" refreshError="1"/>
      <sheetData sheetId="7097" refreshError="1"/>
      <sheetData sheetId="7098" refreshError="1"/>
      <sheetData sheetId="7099" refreshError="1"/>
      <sheetData sheetId="7100" refreshError="1"/>
      <sheetData sheetId="7101" refreshError="1"/>
      <sheetData sheetId="7102" refreshError="1"/>
      <sheetData sheetId="7103" refreshError="1"/>
      <sheetData sheetId="7104" refreshError="1"/>
      <sheetData sheetId="7105" refreshError="1"/>
      <sheetData sheetId="7106" refreshError="1"/>
      <sheetData sheetId="7107" refreshError="1"/>
      <sheetData sheetId="7108" refreshError="1"/>
      <sheetData sheetId="7109" refreshError="1"/>
      <sheetData sheetId="7110" refreshError="1"/>
      <sheetData sheetId="7111" refreshError="1"/>
      <sheetData sheetId="7112" refreshError="1"/>
      <sheetData sheetId="7113" refreshError="1"/>
      <sheetData sheetId="7114" refreshError="1"/>
      <sheetData sheetId="7115" refreshError="1"/>
      <sheetData sheetId="7116" refreshError="1"/>
      <sheetData sheetId="7117" refreshError="1"/>
      <sheetData sheetId="7118" refreshError="1"/>
      <sheetData sheetId="7119" refreshError="1"/>
      <sheetData sheetId="7120" refreshError="1"/>
      <sheetData sheetId="7121" refreshError="1"/>
      <sheetData sheetId="7122" refreshError="1"/>
      <sheetData sheetId="7123" refreshError="1"/>
      <sheetData sheetId="7124" refreshError="1"/>
      <sheetData sheetId="7125" refreshError="1"/>
      <sheetData sheetId="7126" refreshError="1"/>
      <sheetData sheetId="7127" refreshError="1"/>
      <sheetData sheetId="7128" refreshError="1"/>
      <sheetData sheetId="7129" refreshError="1"/>
      <sheetData sheetId="7130" refreshError="1"/>
      <sheetData sheetId="7131" refreshError="1"/>
      <sheetData sheetId="7132" refreshError="1"/>
      <sheetData sheetId="7133" refreshError="1"/>
      <sheetData sheetId="7134" refreshError="1"/>
      <sheetData sheetId="7135" refreshError="1"/>
      <sheetData sheetId="7136" refreshError="1"/>
      <sheetData sheetId="7137" refreshError="1"/>
      <sheetData sheetId="7138" refreshError="1"/>
      <sheetData sheetId="7139" refreshError="1"/>
      <sheetData sheetId="7140" refreshError="1"/>
      <sheetData sheetId="7141" refreshError="1"/>
      <sheetData sheetId="7142" refreshError="1"/>
      <sheetData sheetId="7143" refreshError="1"/>
      <sheetData sheetId="7144" refreshError="1"/>
      <sheetData sheetId="7145" refreshError="1"/>
      <sheetData sheetId="7146" refreshError="1"/>
      <sheetData sheetId="7147" refreshError="1"/>
      <sheetData sheetId="7148" refreshError="1"/>
      <sheetData sheetId="7149" refreshError="1"/>
      <sheetData sheetId="7150" refreshError="1"/>
      <sheetData sheetId="7151" refreshError="1"/>
      <sheetData sheetId="7152" refreshError="1"/>
      <sheetData sheetId="7153" refreshError="1"/>
      <sheetData sheetId="7154" refreshError="1"/>
      <sheetData sheetId="7155" refreshError="1"/>
      <sheetData sheetId="7156" refreshError="1"/>
      <sheetData sheetId="7157" refreshError="1"/>
      <sheetData sheetId="7158" refreshError="1"/>
      <sheetData sheetId="7159" refreshError="1"/>
      <sheetData sheetId="7160" refreshError="1"/>
      <sheetData sheetId="7161" refreshError="1"/>
      <sheetData sheetId="7162" refreshError="1"/>
      <sheetData sheetId="7163" refreshError="1"/>
      <sheetData sheetId="7164" refreshError="1"/>
      <sheetData sheetId="7165" refreshError="1"/>
      <sheetData sheetId="7166" refreshError="1"/>
      <sheetData sheetId="7167" refreshError="1"/>
      <sheetData sheetId="7168" refreshError="1"/>
      <sheetData sheetId="7169" refreshError="1"/>
      <sheetData sheetId="7170" refreshError="1"/>
      <sheetData sheetId="7171" refreshError="1"/>
      <sheetData sheetId="7172" refreshError="1"/>
      <sheetData sheetId="7173" refreshError="1"/>
      <sheetData sheetId="7174" refreshError="1"/>
      <sheetData sheetId="7175" refreshError="1"/>
      <sheetData sheetId="7176" refreshError="1"/>
      <sheetData sheetId="7177" refreshError="1"/>
      <sheetData sheetId="7178" refreshError="1"/>
      <sheetData sheetId="7179" refreshError="1"/>
      <sheetData sheetId="7180" refreshError="1"/>
      <sheetData sheetId="7181" refreshError="1"/>
      <sheetData sheetId="7182" refreshError="1"/>
      <sheetData sheetId="7183" refreshError="1"/>
      <sheetData sheetId="7184" refreshError="1"/>
      <sheetData sheetId="7185" refreshError="1"/>
      <sheetData sheetId="7186" refreshError="1"/>
      <sheetData sheetId="7187" refreshError="1"/>
      <sheetData sheetId="7188" refreshError="1"/>
      <sheetData sheetId="7189" refreshError="1"/>
      <sheetData sheetId="7190" refreshError="1"/>
      <sheetData sheetId="7191" refreshError="1"/>
      <sheetData sheetId="7192" refreshError="1"/>
      <sheetData sheetId="7193" refreshError="1"/>
      <sheetData sheetId="7194" refreshError="1"/>
      <sheetData sheetId="7195" refreshError="1"/>
      <sheetData sheetId="7196" refreshError="1"/>
      <sheetData sheetId="7197" refreshError="1"/>
      <sheetData sheetId="7198" refreshError="1"/>
      <sheetData sheetId="7199" refreshError="1"/>
      <sheetData sheetId="7200" refreshError="1"/>
      <sheetData sheetId="7201" refreshError="1"/>
      <sheetData sheetId="7202" refreshError="1"/>
      <sheetData sheetId="7203" refreshError="1"/>
      <sheetData sheetId="7204" refreshError="1"/>
      <sheetData sheetId="7205" refreshError="1"/>
      <sheetData sheetId="7206" refreshError="1"/>
      <sheetData sheetId="7207" refreshError="1"/>
      <sheetData sheetId="7208" refreshError="1"/>
      <sheetData sheetId="7209" refreshError="1"/>
      <sheetData sheetId="7210" refreshError="1"/>
      <sheetData sheetId="7211" refreshError="1"/>
      <sheetData sheetId="7212" refreshError="1"/>
      <sheetData sheetId="7213" refreshError="1"/>
      <sheetData sheetId="7214" refreshError="1"/>
      <sheetData sheetId="7215" refreshError="1"/>
      <sheetData sheetId="7216" refreshError="1"/>
      <sheetData sheetId="7217" refreshError="1"/>
      <sheetData sheetId="7218" refreshError="1"/>
      <sheetData sheetId="7219" refreshError="1"/>
      <sheetData sheetId="7220" refreshError="1"/>
      <sheetData sheetId="7221" refreshError="1"/>
      <sheetData sheetId="7222" refreshError="1"/>
      <sheetData sheetId="7223" refreshError="1"/>
      <sheetData sheetId="7224" refreshError="1"/>
      <sheetData sheetId="7225" refreshError="1"/>
      <sheetData sheetId="7226" refreshError="1"/>
      <sheetData sheetId="7227" refreshError="1"/>
      <sheetData sheetId="7228" refreshError="1"/>
      <sheetData sheetId="7229" refreshError="1"/>
      <sheetData sheetId="7230" refreshError="1"/>
      <sheetData sheetId="7231" refreshError="1"/>
      <sheetData sheetId="7232" refreshError="1"/>
      <sheetData sheetId="7233" refreshError="1"/>
      <sheetData sheetId="7234" refreshError="1"/>
      <sheetData sheetId="7235" refreshError="1"/>
      <sheetData sheetId="7236" refreshError="1"/>
      <sheetData sheetId="7237" refreshError="1"/>
      <sheetData sheetId="7238" refreshError="1"/>
      <sheetData sheetId="7239" refreshError="1"/>
      <sheetData sheetId="7240" refreshError="1"/>
      <sheetData sheetId="7241" refreshError="1"/>
      <sheetData sheetId="7242" refreshError="1"/>
      <sheetData sheetId="7243" refreshError="1"/>
      <sheetData sheetId="7244" refreshError="1"/>
      <sheetData sheetId="7245" refreshError="1"/>
      <sheetData sheetId="7246" refreshError="1"/>
      <sheetData sheetId="7247" refreshError="1"/>
      <sheetData sheetId="7248" refreshError="1"/>
      <sheetData sheetId="7249" refreshError="1"/>
      <sheetData sheetId="7250" refreshError="1"/>
      <sheetData sheetId="7251" refreshError="1"/>
      <sheetData sheetId="7252" refreshError="1"/>
      <sheetData sheetId="7253" refreshError="1"/>
      <sheetData sheetId="7254" refreshError="1"/>
      <sheetData sheetId="7255" refreshError="1"/>
      <sheetData sheetId="7256" refreshError="1"/>
      <sheetData sheetId="7257" refreshError="1"/>
      <sheetData sheetId="7258" refreshError="1"/>
      <sheetData sheetId="7259" refreshError="1"/>
      <sheetData sheetId="7260" refreshError="1"/>
      <sheetData sheetId="7261" refreshError="1"/>
      <sheetData sheetId="7262" refreshError="1"/>
      <sheetData sheetId="7263" refreshError="1"/>
      <sheetData sheetId="7264" refreshError="1"/>
      <sheetData sheetId="7265" refreshError="1"/>
      <sheetData sheetId="7266" refreshError="1"/>
      <sheetData sheetId="7267" refreshError="1"/>
      <sheetData sheetId="7268" refreshError="1"/>
      <sheetData sheetId="7269" refreshError="1"/>
      <sheetData sheetId="7270" refreshError="1"/>
      <sheetData sheetId="7271" refreshError="1"/>
      <sheetData sheetId="7272" refreshError="1"/>
      <sheetData sheetId="7273" refreshError="1"/>
      <sheetData sheetId="7274" refreshError="1"/>
      <sheetData sheetId="7275" refreshError="1"/>
      <sheetData sheetId="7276" refreshError="1"/>
      <sheetData sheetId="7277" refreshError="1"/>
      <sheetData sheetId="7278" refreshError="1"/>
      <sheetData sheetId="7279" refreshError="1"/>
      <sheetData sheetId="7280" refreshError="1"/>
      <sheetData sheetId="7281" refreshError="1"/>
      <sheetData sheetId="7282" refreshError="1"/>
      <sheetData sheetId="7283" refreshError="1"/>
      <sheetData sheetId="7284" refreshError="1"/>
      <sheetData sheetId="7285" refreshError="1"/>
      <sheetData sheetId="7286" refreshError="1"/>
      <sheetData sheetId="7287" refreshError="1"/>
      <sheetData sheetId="7288" refreshError="1"/>
      <sheetData sheetId="7289" refreshError="1"/>
      <sheetData sheetId="7290" refreshError="1"/>
      <sheetData sheetId="7291" refreshError="1"/>
      <sheetData sheetId="7292" refreshError="1"/>
      <sheetData sheetId="7293" refreshError="1"/>
      <sheetData sheetId="7294" refreshError="1"/>
      <sheetData sheetId="7295" refreshError="1"/>
      <sheetData sheetId="7296" refreshError="1"/>
      <sheetData sheetId="7297" refreshError="1"/>
      <sheetData sheetId="7298" refreshError="1"/>
      <sheetData sheetId="7299" refreshError="1"/>
      <sheetData sheetId="7300" refreshError="1"/>
      <sheetData sheetId="7301" refreshError="1"/>
      <sheetData sheetId="7302" refreshError="1"/>
      <sheetData sheetId="7303" refreshError="1"/>
      <sheetData sheetId="7304" refreshError="1"/>
      <sheetData sheetId="7305" refreshError="1"/>
      <sheetData sheetId="7306" refreshError="1"/>
      <sheetData sheetId="7307" refreshError="1"/>
      <sheetData sheetId="7308" refreshError="1"/>
      <sheetData sheetId="7309" refreshError="1"/>
      <sheetData sheetId="7310" refreshError="1"/>
      <sheetData sheetId="7311" refreshError="1"/>
      <sheetData sheetId="7312" refreshError="1"/>
      <sheetData sheetId="7313" refreshError="1"/>
      <sheetData sheetId="7314" refreshError="1"/>
      <sheetData sheetId="7315" refreshError="1"/>
      <sheetData sheetId="7316" refreshError="1"/>
      <sheetData sheetId="7317" refreshError="1"/>
      <sheetData sheetId="7318" refreshError="1"/>
      <sheetData sheetId="7319" refreshError="1"/>
      <sheetData sheetId="7320" refreshError="1"/>
      <sheetData sheetId="7321" refreshError="1"/>
      <sheetData sheetId="7322" refreshError="1"/>
      <sheetData sheetId="7323" refreshError="1"/>
      <sheetData sheetId="7324" refreshError="1"/>
      <sheetData sheetId="7325" refreshError="1"/>
      <sheetData sheetId="7326" refreshError="1"/>
      <sheetData sheetId="7327" refreshError="1"/>
      <sheetData sheetId="7328" refreshError="1"/>
      <sheetData sheetId="7329" refreshError="1"/>
      <sheetData sheetId="7330" refreshError="1"/>
      <sheetData sheetId="7331" refreshError="1"/>
      <sheetData sheetId="7332" refreshError="1"/>
      <sheetData sheetId="7333" refreshError="1"/>
      <sheetData sheetId="7334" refreshError="1"/>
      <sheetData sheetId="7335" refreshError="1"/>
      <sheetData sheetId="7336" refreshError="1"/>
      <sheetData sheetId="7337" refreshError="1"/>
      <sheetData sheetId="7338" refreshError="1"/>
      <sheetData sheetId="7339" refreshError="1"/>
      <sheetData sheetId="7340" refreshError="1"/>
      <sheetData sheetId="7341" refreshError="1"/>
      <sheetData sheetId="7342" refreshError="1"/>
      <sheetData sheetId="7343" refreshError="1"/>
      <sheetData sheetId="7344" refreshError="1"/>
      <sheetData sheetId="7345" refreshError="1"/>
      <sheetData sheetId="7346" refreshError="1"/>
      <sheetData sheetId="7347" refreshError="1"/>
      <sheetData sheetId="7348" refreshError="1"/>
      <sheetData sheetId="7349" refreshError="1"/>
      <sheetData sheetId="7350" refreshError="1"/>
      <sheetData sheetId="7351" refreshError="1"/>
      <sheetData sheetId="7352" refreshError="1"/>
      <sheetData sheetId="7353" refreshError="1"/>
      <sheetData sheetId="7354" refreshError="1"/>
      <sheetData sheetId="7355" refreshError="1"/>
      <sheetData sheetId="7356" refreshError="1"/>
      <sheetData sheetId="7357" refreshError="1"/>
      <sheetData sheetId="7358" refreshError="1"/>
      <sheetData sheetId="7359" refreshError="1"/>
      <sheetData sheetId="7360" refreshError="1"/>
      <sheetData sheetId="7361" refreshError="1"/>
      <sheetData sheetId="7362" refreshError="1"/>
      <sheetData sheetId="7363" refreshError="1"/>
      <sheetData sheetId="7364" refreshError="1"/>
      <sheetData sheetId="7365" refreshError="1"/>
      <sheetData sheetId="7366" refreshError="1"/>
      <sheetData sheetId="7367" refreshError="1"/>
      <sheetData sheetId="7368" refreshError="1"/>
      <sheetData sheetId="7369" refreshError="1"/>
      <sheetData sheetId="7370" refreshError="1"/>
      <sheetData sheetId="7371" refreshError="1"/>
      <sheetData sheetId="7372" refreshError="1"/>
      <sheetData sheetId="7373" refreshError="1"/>
      <sheetData sheetId="7374" refreshError="1"/>
      <sheetData sheetId="7375" refreshError="1"/>
      <sheetData sheetId="7376" refreshError="1"/>
      <sheetData sheetId="7377" refreshError="1"/>
      <sheetData sheetId="7378" refreshError="1"/>
      <sheetData sheetId="7379" refreshError="1"/>
      <sheetData sheetId="7380" refreshError="1"/>
      <sheetData sheetId="7381" refreshError="1"/>
      <sheetData sheetId="7382" refreshError="1"/>
      <sheetData sheetId="7383" refreshError="1"/>
      <sheetData sheetId="7384" refreshError="1"/>
      <sheetData sheetId="7385" refreshError="1"/>
      <sheetData sheetId="7386" refreshError="1"/>
      <sheetData sheetId="7387" refreshError="1"/>
      <sheetData sheetId="7388" refreshError="1"/>
      <sheetData sheetId="7389" refreshError="1"/>
      <sheetData sheetId="7390" refreshError="1"/>
      <sheetData sheetId="7391" refreshError="1"/>
      <sheetData sheetId="7392" refreshError="1"/>
      <sheetData sheetId="7393" refreshError="1"/>
      <sheetData sheetId="7394" refreshError="1"/>
      <sheetData sheetId="7395" refreshError="1"/>
      <sheetData sheetId="7396" refreshError="1"/>
      <sheetData sheetId="7397" refreshError="1"/>
      <sheetData sheetId="7398" refreshError="1"/>
      <sheetData sheetId="7399" refreshError="1"/>
      <sheetData sheetId="7400" refreshError="1"/>
      <sheetData sheetId="7401" refreshError="1"/>
      <sheetData sheetId="7402" refreshError="1"/>
      <sheetData sheetId="7403" refreshError="1"/>
      <sheetData sheetId="7404" refreshError="1"/>
      <sheetData sheetId="7405" refreshError="1"/>
      <sheetData sheetId="7406" refreshError="1"/>
      <sheetData sheetId="7407" refreshError="1"/>
      <sheetData sheetId="7408" refreshError="1"/>
      <sheetData sheetId="7409" refreshError="1"/>
      <sheetData sheetId="7410" refreshError="1"/>
      <sheetData sheetId="7411" refreshError="1"/>
      <sheetData sheetId="7412" refreshError="1"/>
      <sheetData sheetId="7413" refreshError="1"/>
      <sheetData sheetId="7414" refreshError="1"/>
      <sheetData sheetId="7415" refreshError="1"/>
      <sheetData sheetId="7416" refreshError="1"/>
      <sheetData sheetId="7417" refreshError="1"/>
      <sheetData sheetId="7418" refreshError="1"/>
      <sheetData sheetId="7419" refreshError="1"/>
      <sheetData sheetId="7420" refreshError="1"/>
      <sheetData sheetId="7421" refreshError="1"/>
      <sheetData sheetId="7422" refreshError="1"/>
      <sheetData sheetId="7423" refreshError="1"/>
      <sheetData sheetId="7424" refreshError="1"/>
      <sheetData sheetId="7425" refreshError="1"/>
      <sheetData sheetId="7426" refreshError="1"/>
      <sheetData sheetId="7427" refreshError="1"/>
      <sheetData sheetId="7428" refreshError="1"/>
      <sheetData sheetId="7429" refreshError="1"/>
      <sheetData sheetId="7430" refreshError="1"/>
      <sheetData sheetId="7431" refreshError="1"/>
      <sheetData sheetId="7432" refreshError="1"/>
      <sheetData sheetId="7433" refreshError="1"/>
      <sheetData sheetId="7434" refreshError="1"/>
      <sheetData sheetId="7435" refreshError="1"/>
      <sheetData sheetId="7436" refreshError="1"/>
      <sheetData sheetId="7437" refreshError="1"/>
      <sheetData sheetId="7438" refreshError="1"/>
      <sheetData sheetId="7439" refreshError="1"/>
      <sheetData sheetId="7440" refreshError="1"/>
      <sheetData sheetId="7441" refreshError="1"/>
      <sheetData sheetId="7442" refreshError="1"/>
      <sheetData sheetId="7443" refreshError="1"/>
      <sheetData sheetId="7444" refreshError="1"/>
      <sheetData sheetId="7445" refreshError="1"/>
      <sheetData sheetId="7446" refreshError="1"/>
      <sheetData sheetId="7447" refreshError="1"/>
      <sheetData sheetId="7448" refreshError="1"/>
      <sheetData sheetId="7449" refreshError="1"/>
      <sheetData sheetId="7450" refreshError="1"/>
      <sheetData sheetId="7451" refreshError="1"/>
      <sheetData sheetId="7452" refreshError="1"/>
      <sheetData sheetId="7453" refreshError="1"/>
      <sheetData sheetId="7454" refreshError="1"/>
      <sheetData sheetId="7455" refreshError="1"/>
      <sheetData sheetId="7456" refreshError="1"/>
      <sheetData sheetId="7457" refreshError="1"/>
      <sheetData sheetId="7458" refreshError="1"/>
      <sheetData sheetId="7459" refreshError="1"/>
      <sheetData sheetId="7460" refreshError="1"/>
      <sheetData sheetId="7461" refreshError="1"/>
      <sheetData sheetId="7462" refreshError="1"/>
      <sheetData sheetId="7463" refreshError="1"/>
      <sheetData sheetId="7464" refreshError="1"/>
      <sheetData sheetId="7465" refreshError="1"/>
      <sheetData sheetId="7466" refreshError="1"/>
      <sheetData sheetId="7467" refreshError="1"/>
      <sheetData sheetId="7468" refreshError="1"/>
      <sheetData sheetId="7469" refreshError="1"/>
      <sheetData sheetId="7470" refreshError="1"/>
      <sheetData sheetId="7471" refreshError="1"/>
      <sheetData sheetId="7472" refreshError="1"/>
      <sheetData sheetId="7473" refreshError="1"/>
      <sheetData sheetId="7474" refreshError="1"/>
      <sheetData sheetId="7475" refreshError="1"/>
      <sheetData sheetId="7476" refreshError="1"/>
      <sheetData sheetId="7477" refreshError="1"/>
      <sheetData sheetId="7478" refreshError="1"/>
      <sheetData sheetId="7479" refreshError="1"/>
      <sheetData sheetId="7480" refreshError="1"/>
      <sheetData sheetId="7481" refreshError="1"/>
      <sheetData sheetId="7482" refreshError="1"/>
      <sheetData sheetId="7483" refreshError="1"/>
      <sheetData sheetId="7484" refreshError="1"/>
      <sheetData sheetId="7485" refreshError="1"/>
      <sheetData sheetId="7486" refreshError="1"/>
      <sheetData sheetId="7487" refreshError="1"/>
      <sheetData sheetId="7488" refreshError="1"/>
      <sheetData sheetId="7489" refreshError="1"/>
      <sheetData sheetId="7490" refreshError="1"/>
      <sheetData sheetId="7491" refreshError="1"/>
      <sheetData sheetId="7492" refreshError="1"/>
      <sheetData sheetId="7493" refreshError="1"/>
      <sheetData sheetId="7494" refreshError="1"/>
      <sheetData sheetId="7495" refreshError="1"/>
      <sheetData sheetId="7496" refreshError="1"/>
      <sheetData sheetId="7497" refreshError="1"/>
      <sheetData sheetId="7498" refreshError="1"/>
      <sheetData sheetId="7499" refreshError="1"/>
      <sheetData sheetId="7500" refreshError="1"/>
      <sheetData sheetId="7501" refreshError="1"/>
      <sheetData sheetId="7502" refreshError="1"/>
      <sheetData sheetId="7503" refreshError="1"/>
      <sheetData sheetId="7504" refreshError="1"/>
      <sheetData sheetId="7505" refreshError="1"/>
      <sheetData sheetId="7506" refreshError="1"/>
      <sheetData sheetId="7507" refreshError="1"/>
      <sheetData sheetId="7508" refreshError="1"/>
      <sheetData sheetId="7509" refreshError="1"/>
      <sheetData sheetId="7510" refreshError="1"/>
      <sheetData sheetId="7511" refreshError="1"/>
      <sheetData sheetId="7512" refreshError="1"/>
      <sheetData sheetId="7513" refreshError="1"/>
      <sheetData sheetId="7514" refreshError="1"/>
      <sheetData sheetId="7515" refreshError="1"/>
      <sheetData sheetId="7516" refreshError="1"/>
      <sheetData sheetId="7517" refreshError="1"/>
      <sheetData sheetId="7518" refreshError="1"/>
      <sheetData sheetId="7519" refreshError="1"/>
      <sheetData sheetId="7520" refreshError="1"/>
      <sheetData sheetId="7521" refreshError="1"/>
      <sheetData sheetId="7522" refreshError="1"/>
      <sheetData sheetId="7523" refreshError="1"/>
      <sheetData sheetId="7524" refreshError="1"/>
      <sheetData sheetId="7525" refreshError="1"/>
      <sheetData sheetId="7526" refreshError="1"/>
      <sheetData sheetId="7527" refreshError="1"/>
      <sheetData sheetId="7528" refreshError="1"/>
      <sheetData sheetId="7529" refreshError="1"/>
      <sheetData sheetId="7530" refreshError="1"/>
      <sheetData sheetId="7531" refreshError="1"/>
      <sheetData sheetId="7532" refreshError="1"/>
      <sheetData sheetId="7533" refreshError="1"/>
      <sheetData sheetId="7534" refreshError="1"/>
      <sheetData sheetId="7535" refreshError="1"/>
      <sheetData sheetId="7536" refreshError="1"/>
      <sheetData sheetId="7537" refreshError="1"/>
      <sheetData sheetId="7538" refreshError="1"/>
      <sheetData sheetId="7539" refreshError="1"/>
      <sheetData sheetId="7540" refreshError="1"/>
      <sheetData sheetId="7541" refreshError="1"/>
      <sheetData sheetId="7542" refreshError="1"/>
      <sheetData sheetId="7543" refreshError="1"/>
      <sheetData sheetId="7544" refreshError="1"/>
      <sheetData sheetId="7545" refreshError="1"/>
      <sheetData sheetId="7546" refreshError="1"/>
      <sheetData sheetId="7547" refreshError="1"/>
      <sheetData sheetId="7548" refreshError="1"/>
      <sheetData sheetId="7549" refreshError="1"/>
      <sheetData sheetId="7550" refreshError="1"/>
      <sheetData sheetId="7551" refreshError="1"/>
      <sheetData sheetId="7552" refreshError="1"/>
      <sheetData sheetId="7553" refreshError="1"/>
      <sheetData sheetId="7554" refreshError="1"/>
      <sheetData sheetId="7555" refreshError="1"/>
      <sheetData sheetId="7556" refreshError="1"/>
      <sheetData sheetId="7557" refreshError="1"/>
      <sheetData sheetId="7558" refreshError="1"/>
      <sheetData sheetId="7559" refreshError="1"/>
      <sheetData sheetId="7560" refreshError="1"/>
      <sheetData sheetId="7561" refreshError="1"/>
      <sheetData sheetId="7562" refreshError="1"/>
      <sheetData sheetId="7563" refreshError="1"/>
      <sheetData sheetId="7564" refreshError="1"/>
      <sheetData sheetId="7565" refreshError="1"/>
      <sheetData sheetId="7566" refreshError="1"/>
      <sheetData sheetId="7567" refreshError="1"/>
      <sheetData sheetId="7568" refreshError="1"/>
      <sheetData sheetId="7569" refreshError="1"/>
      <sheetData sheetId="7570" refreshError="1"/>
      <sheetData sheetId="7571" refreshError="1"/>
      <sheetData sheetId="7572" refreshError="1"/>
      <sheetData sheetId="7573" refreshError="1"/>
      <sheetData sheetId="7574" refreshError="1"/>
      <sheetData sheetId="7575" refreshError="1"/>
      <sheetData sheetId="7576" refreshError="1"/>
      <sheetData sheetId="7577" refreshError="1"/>
      <sheetData sheetId="7578" refreshError="1"/>
      <sheetData sheetId="7579" refreshError="1"/>
      <sheetData sheetId="7580" refreshError="1"/>
      <sheetData sheetId="7581" refreshError="1"/>
      <sheetData sheetId="7582" refreshError="1"/>
      <sheetData sheetId="7583" refreshError="1"/>
      <sheetData sheetId="7584" refreshError="1"/>
      <sheetData sheetId="7585" refreshError="1"/>
      <sheetData sheetId="7586" refreshError="1"/>
      <sheetData sheetId="7587" refreshError="1"/>
      <sheetData sheetId="7588" refreshError="1"/>
      <sheetData sheetId="7589" refreshError="1"/>
      <sheetData sheetId="7590" refreshError="1"/>
      <sheetData sheetId="7591" refreshError="1"/>
      <sheetData sheetId="7592" refreshError="1"/>
      <sheetData sheetId="7593" refreshError="1"/>
      <sheetData sheetId="7594" refreshError="1"/>
      <sheetData sheetId="7595" refreshError="1"/>
      <sheetData sheetId="7596" refreshError="1"/>
      <sheetData sheetId="7597" refreshError="1"/>
      <sheetData sheetId="7598" refreshError="1"/>
      <sheetData sheetId="7599" refreshError="1"/>
      <sheetData sheetId="7600" refreshError="1"/>
      <sheetData sheetId="7601" refreshError="1"/>
      <sheetData sheetId="7602" refreshError="1"/>
      <sheetData sheetId="7603" refreshError="1"/>
      <sheetData sheetId="7604" refreshError="1"/>
      <sheetData sheetId="7605" refreshError="1"/>
      <sheetData sheetId="7606" refreshError="1"/>
      <sheetData sheetId="7607" refreshError="1"/>
      <sheetData sheetId="7608" refreshError="1"/>
      <sheetData sheetId="7609" refreshError="1"/>
      <sheetData sheetId="7610" refreshError="1"/>
      <sheetData sheetId="7611" refreshError="1"/>
      <sheetData sheetId="7612" refreshError="1"/>
      <sheetData sheetId="7613" refreshError="1"/>
      <sheetData sheetId="7614" refreshError="1"/>
      <sheetData sheetId="7615" refreshError="1"/>
      <sheetData sheetId="7616" refreshError="1"/>
      <sheetData sheetId="7617" refreshError="1"/>
      <sheetData sheetId="7618" refreshError="1"/>
      <sheetData sheetId="7619" refreshError="1"/>
      <sheetData sheetId="7620" refreshError="1"/>
      <sheetData sheetId="7621" refreshError="1"/>
      <sheetData sheetId="7622" refreshError="1"/>
      <sheetData sheetId="7623" refreshError="1"/>
      <sheetData sheetId="7624" refreshError="1"/>
      <sheetData sheetId="7625" refreshError="1"/>
      <sheetData sheetId="7626" refreshError="1"/>
      <sheetData sheetId="7627" refreshError="1"/>
      <sheetData sheetId="7628" refreshError="1"/>
      <sheetData sheetId="7629" refreshError="1"/>
      <sheetData sheetId="7630" refreshError="1"/>
      <sheetData sheetId="7631" refreshError="1"/>
      <sheetData sheetId="7632" refreshError="1"/>
      <sheetData sheetId="7633" refreshError="1"/>
      <sheetData sheetId="7634" refreshError="1"/>
      <sheetData sheetId="7635" refreshError="1"/>
      <sheetData sheetId="7636" refreshError="1"/>
      <sheetData sheetId="7637" refreshError="1"/>
      <sheetData sheetId="7638" refreshError="1"/>
      <sheetData sheetId="7639" refreshError="1"/>
      <sheetData sheetId="7640" refreshError="1"/>
      <sheetData sheetId="7641" refreshError="1"/>
      <sheetData sheetId="7642" refreshError="1"/>
      <sheetData sheetId="7643" refreshError="1"/>
      <sheetData sheetId="7644" refreshError="1"/>
      <sheetData sheetId="7645" refreshError="1"/>
      <sheetData sheetId="7646" refreshError="1"/>
      <sheetData sheetId="7647" refreshError="1"/>
      <sheetData sheetId="7648" refreshError="1"/>
      <sheetData sheetId="7649" refreshError="1"/>
      <sheetData sheetId="7650" refreshError="1"/>
      <sheetData sheetId="7651" refreshError="1"/>
      <sheetData sheetId="7652" refreshError="1"/>
      <sheetData sheetId="7653" refreshError="1"/>
      <sheetData sheetId="7654" refreshError="1"/>
      <sheetData sheetId="7655" refreshError="1"/>
      <sheetData sheetId="7656" refreshError="1"/>
      <sheetData sheetId="7657" refreshError="1"/>
      <sheetData sheetId="7658" refreshError="1"/>
      <sheetData sheetId="7659" refreshError="1"/>
      <sheetData sheetId="7660" refreshError="1"/>
      <sheetData sheetId="7661" refreshError="1"/>
      <sheetData sheetId="7662" refreshError="1"/>
      <sheetData sheetId="7663" refreshError="1"/>
      <sheetData sheetId="7664" refreshError="1"/>
      <sheetData sheetId="7665" refreshError="1"/>
      <sheetData sheetId="7666" refreshError="1"/>
      <sheetData sheetId="7667" refreshError="1"/>
      <sheetData sheetId="7668" refreshError="1"/>
      <sheetData sheetId="7669" refreshError="1"/>
      <sheetData sheetId="7670" refreshError="1"/>
      <sheetData sheetId="7671" refreshError="1"/>
      <sheetData sheetId="7672" refreshError="1"/>
      <sheetData sheetId="7673" refreshError="1"/>
      <sheetData sheetId="7674" refreshError="1"/>
      <sheetData sheetId="7675" refreshError="1"/>
      <sheetData sheetId="7676" refreshError="1"/>
      <sheetData sheetId="7677" refreshError="1"/>
      <sheetData sheetId="7678" refreshError="1"/>
      <sheetData sheetId="7679" refreshError="1"/>
      <sheetData sheetId="7680" refreshError="1"/>
      <sheetData sheetId="7681" refreshError="1"/>
      <sheetData sheetId="7682" refreshError="1"/>
      <sheetData sheetId="7683" refreshError="1"/>
      <sheetData sheetId="7684" refreshError="1"/>
      <sheetData sheetId="7685" refreshError="1"/>
      <sheetData sheetId="7686" refreshError="1"/>
      <sheetData sheetId="7687" refreshError="1"/>
      <sheetData sheetId="7688" refreshError="1"/>
      <sheetData sheetId="7689" refreshError="1"/>
      <sheetData sheetId="7690" refreshError="1"/>
      <sheetData sheetId="7691" refreshError="1"/>
      <sheetData sheetId="7692" refreshError="1"/>
      <sheetData sheetId="7693" refreshError="1"/>
      <sheetData sheetId="7694" refreshError="1"/>
      <sheetData sheetId="7695" refreshError="1"/>
      <sheetData sheetId="7696" refreshError="1"/>
      <sheetData sheetId="7697" refreshError="1"/>
      <sheetData sheetId="7698" refreshError="1"/>
      <sheetData sheetId="7699" refreshError="1"/>
      <sheetData sheetId="7700" refreshError="1"/>
      <sheetData sheetId="7701" refreshError="1"/>
      <sheetData sheetId="7702" refreshError="1"/>
      <sheetData sheetId="7703" refreshError="1"/>
      <sheetData sheetId="7704" refreshError="1"/>
      <sheetData sheetId="7705" refreshError="1"/>
      <sheetData sheetId="7706" refreshError="1"/>
      <sheetData sheetId="7707" refreshError="1"/>
      <sheetData sheetId="7708" refreshError="1"/>
      <sheetData sheetId="7709" refreshError="1"/>
      <sheetData sheetId="7710" refreshError="1"/>
      <sheetData sheetId="7711" refreshError="1"/>
      <sheetData sheetId="7712" refreshError="1"/>
      <sheetData sheetId="7713" refreshError="1"/>
      <sheetData sheetId="7714" refreshError="1"/>
      <sheetData sheetId="7715" refreshError="1"/>
      <sheetData sheetId="7716" refreshError="1"/>
      <sheetData sheetId="7717" refreshError="1"/>
      <sheetData sheetId="7718" refreshError="1"/>
      <sheetData sheetId="7719" refreshError="1"/>
      <sheetData sheetId="7720" refreshError="1"/>
      <sheetData sheetId="7721" refreshError="1"/>
      <sheetData sheetId="7722" refreshError="1"/>
      <sheetData sheetId="7723" refreshError="1"/>
      <sheetData sheetId="7724" refreshError="1"/>
      <sheetData sheetId="7725" refreshError="1"/>
      <sheetData sheetId="7726" refreshError="1"/>
      <sheetData sheetId="7727" refreshError="1"/>
      <sheetData sheetId="7728" refreshError="1"/>
      <sheetData sheetId="7729" refreshError="1"/>
      <sheetData sheetId="7730" refreshError="1"/>
      <sheetData sheetId="7731" refreshError="1"/>
      <sheetData sheetId="7732" refreshError="1"/>
      <sheetData sheetId="7733" refreshError="1"/>
      <sheetData sheetId="7734" refreshError="1"/>
      <sheetData sheetId="7735" refreshError="1"/>
      <sheetData sheetId="7736" refreshError="1"/>
      <sheetData sheetId="7737" refreshError="1"/>
      <sheetData sheetId="7738" refreshError="1"/>
      <sheetData sheetId="7739" refreshError="1"/>
      <sheetData sheetId="7740" refreshError="1"/>
      <sheetData sheetId="7741" refreshError="1"/>
      <sheetData sheetId="7742" refreshError="1"/>
      <sheetData sheetId="7743" refreshError="1"/>
      <sheetData sheetId="7744" refreshError="1"/>
      <sheetData sheetId="7745" refreshError="1"/>
      <sheetData sheetId="7746" refreshError="1"/>
      <sheetData sheetId="7747" refreshError="1"/>
      <sheetData sheetId="7748" refreshError="1"/>
      <sheetData sheetId="7749" refreshError="1"/>
      <sheetData sheetId="7750" refreshError="1"/>
      <sheetData sheetId="7751" refreshError="1"/>
      <sheetData sheetId="7752" refreshError="1"/>
      <sheetData sheetId="7753" refreshError="1"/>
      <sheetData sheetId="7754" refreshError="1"/>
      <sheetData sheetId="7755" refreshError="1"/>
      <sheetData sheetId="7756" refreshError="1"/>
      <sheetData sheetId="7757" refreshError="1"/>
      <sheetData sheetId="7758" refreshError="1"/>
      <sheetData sheetId="7759" refreshError="1"/>
      <sheetData sheetId="7760" refreshError="1"/>
      <sheetData sheetId="7761" refreshError="1"/>
      <sheetData sheetId="7762" refreshError="1"/>
      <sheetData sheetId="7763" refreshError="1"/>
      <sheetData sheetId="7764" refreshError="1"/>
      <sheetData sheetId="7765" refreshError="1"/>
      <sheetData sheetId="7766" refreshError="1"/>
      <sheetData sheetId="7767" refreshError="1"/>
      <sheetData sheetId="7768" refreshError="1"/>
      <sheetData sheetId="7769" refreshError="1"/>
      <sheetData sheetId="7770" refreshError="1"/>
      <sheetData sheetId="7771" refreshError="1"/>
      <sheetData sheetId="7772" refreshError="1"/>
      <sheetData sheetId="7773" refreshError="1"/>
      <sheetData sheetId="7774" refreshError="1"/>
      <sheetData sheetId="7775" refreshError="1"/>
      <sheetData sheetId="7776" refreshError="1"/>
      <sheetData sheetId="7777" refreshError="1"/>
      <sheetData sheetId="7778" refreshError="1"/>
      <sheetData sheetId="7779" refreshError="1"/>
      <sheetData sheetId="7780" refreshError="1"/>
      <sheetData sheetId="7781" refreshError="1"/>
      <sheetData sheetId="7782" refreshError="1"/>
      <sheetData sheetId="7783" refreshError="1"/>
      <sheetData sheetId="7784" refreshError="1"/>
      <sheetData sheetId="7785" refreshError="1"/>
      <sheetData sheetId="7786" refreshError="1"/>
      <sheetData sheetId="7787" refreshError="1"/>
      <sheetData sheetId="7788" refreshError="1"/>
      <sheetData sheetId="7789" refreshError="1"/>
      <sheetData sheetId="7790" refreshError="1"/>
      <sheetData sheetId="7791" refreshError="1"/>
      <sheetData sheetId="7792" refreshError="1"/>
      <sheetData sheetId="7793" refreshError="1"/>
      <sheetData sheetId="7794" refreshError="1"/>
      <sheetData sheetId="7795" refreshError="1"/>
      <sheetData sheetId="7796" refreshError="1"/>
      <sheetData sheetId="7797" refreshError="1"/>
      <sheetData sheetId="7798" refreshError="1"/>
      <sheetData sheetId="7799" refreshError="1"/>
      <sheetData sheetId="7800" refreshError="1"/>
      <sheetData sheetId="7801" refreshError="1"/>
      <sheetData sheetId="7802" refreshError="1"/>
      <sheetData sheetId="7803" refreshError="1"/>
      <sheetData sheetId="7804" refreshError="1"/>
      <sheetData sheetId="7805" refreshError="1"/>
      <sheetData sheetId="7806" refreshError="1"/>
      <sheetData sheetId="7807" refreshError="1"/>
      <sheetData sheetId="7808" refreshError="1"/>
      <sheetData sheetId="7809" refreshError="1"/>
      <sheetData sheetId="7810" refreshError="1"/>
      <sheetData sheetId="7811" refreshError="1"/>
      <sheetData sheetId="7812" refreshError="1"/>
      <sheetData sheetId="7813" refreshError="1"/>
      <sheetData sheetId="7814" refreshError="1"/>
      <sheetData sheetId="7815" refreshError="1"/>
      <sheetData sheetId="7816" refreshError="1"/>
      <sheetData sheetId="7817" refreshError="1"/>
      <sheetData sheetId="7818" refreshError="1"/>
      <sheetData sheetId="7819" refreshError="1"/>
      <sheetData sheetId="7820" refreshError="1"/>
      <sheetData sheetId="7821" refreshError="1"/>
      <sheetData sheetId="7822" refreshError="1"/>
      <sheetData sheetId="7823" refreshError="1"/>
      <sheetData sheetId="7824" refreshError="1"/>
      <sheetData sheetId="7825" refreshError="1"/>
      <sheetData sheetId="7826" refreshError="1"/>
      <sheetData sheetId="7827" refreshError="1"/>
      <sheetData sheetId="7828" refreshError="1"/>
      <sheetData sheetId="7829" refreshError="1"/>
      <sheetData sheetId="7830" refreshError="1"/>
      <sheetData sheetId="7831" refreshError="1"/>
      <sheetData sheetId="7832" refreshError="1"/>
      <sheetData sheetId="7833" refreshError="1"/>
      <sheetData sheetId="7834" refreshError="1"/>
      <sheetData sheetId="7835" refreshError="1"/>
      <sheetData sheetId="7836" refreshError="1"/>
      <sheetData sheetId="7837" refreshError="1"/>
      <sheetData sheetId="7838" refreshError="1"/>
      <sheetData sheetId="7839" refreshError="1"/>
      <sheetData sheetId="7840" refreshError="1"/>
      <sheetData sheetId="7841" refreshError="1"/>
      <sheetData sheetId="7842" refreshError="1"/>
      <sheetData sheetId="7843" refreshError="1"/>
      <sheetData sheetId="7844" refreshError="1"/>
      <sheetData sheetId="7845" refreshError="1"/>
      <sheetData sheetId="7846" refreshError="1"/>
      <sheetData sheetId="7847" refreshError="1"/>
      <sheetData sheetId="7848" refreshError="1"/>
      <sheetData sheetId="7849" refreshError="1"/>
      <sheetData sheetId="7850" refreshError="1"/>
      <sheetData sheetId="7851" refreshError="1"/>
      <sheetData sheetId="7852" refreshError="1"/>
      <sheetData sheetId="7853" refreshError="1"/>
      <sheetData sheetId="7854" refreshError="1"/>
      <sheetData sheetId="7855" refreshError="1"/>
      <sheetData sheetId="7856" refreshError="1"/>
      <sheetData sheetId="7857" refreshError="1"/>
      <sheetData sheetId="7858" refreshError="1"/>
      <sheetData sheetId="7859" refreshError="1"/>
      <sheetData sheetId="7860" refreshError="1"/>
      <sheetData sheetId="7861" refreshError="1"/>
      <sheetData sheetId="7862" refreshError="1"/>
      <sheetData sheetId="7863" refreshError="1"/>
      <sheetData sheetId="7864" refreshError="1"/>
      <sheetData sheetId="7865" refreshError="1"/>
      <sheetData sheetId="7866" refreshError="1"/>
      <sheetData sheetId="7867" refreshError="1"/>
      <sheetData sheetId="7868" refreshError="1"/>
      <sheetData sheetId="7869" refreshError="1"/>
      <sheetData sheetId="7870" refreshError="1"/>
      <sheetData sheetId="7871" refreshError="1"/>
      <sheetData sheetId="7872" refreshError="1"/>
      <sheetData sheetId="7873" refreshError="1"/>
      <sheetData sheetId="7874" refreshError="1"/>
      <sheetData sheetId="7875" refreshError="1"/>
      <sheetData sheetId="7876" refreshError="1"/>
      <sheetData sheetId="7877" refreshError="1"/>
      <sheetData sheetId="7878" refreshError="1"/>
      <sheetData sheetId="7879" refreshError="1"/>
      <sheetData sheetId="7880" refreshError="1"/>
      <sheetData sheetId="7881" refreshError="1"/>
      <sheetData sheetId="7882" refreshError="1"/>
      <sheetData sheetId="7883" refreshError="1"/>
      <sheetData sheetId="7884" refreshError="1"/>
      <sheetData sheetId="7885" refreshError="1"/>
      <sheetData sheetId="7886" refreshError="1"/>
      <sheetData sheetId="7887" refreshError="1"/>
      <sheetData sheetId="7888" refreshError="1"/>
      <sheetData sheetId="7889" refreshError="1"/>
      <sheetData sheetId="7890" refreshError="1"/>
      <sheetData sheetId="7891" refreshError="1"/>
      <sheetData sheetId="7892" refreshError="1"/>
      <sheetData sheetId="7893" refreshError="1"/>
      <sheetData sheetId="7894" refreshError="1"/>
      <sheetData sheetId="7895" refreshError="1"/>
      <sheetData sheetId="7896" refreshError="1"/>
      <sheetData sheetId="7897" refreshError="1"/>
      <sheetData sheetId="7898" refreshError="1"/>
      <sheetData sheetId="7899" refreshError="1"/>
      <sheetData sheetId="7900" refreshError="1"/>
      <sheetData sheetId="7901" refreshError="1"/>
      <sheetData sheetId="7902" refreshError="1"/>
      <sheetData sheetId="7903" refreshError="1"/>
      <sheetData sheetId="7904" refreshError="1"/>
      <sheetData sheetId="7905" refreshError="1"/>
      <sheetData sheetId="7906" refreshError="1"/>
      <sheetData sheetId="7907" refreshError="1"/>
      <sheetData sheetId="7908" refreshError="1"/>
      <sheetData sheetId="7909" refreshError="1"/>
      <sheetData sheetId="7910" refreshError="1"/>
      <sheetData sheetId="7911" refreshError="1"/>
      <sheetData sheetId="7912" refreshError="1"/>
      <sheetData sheetId="7913" refreshError="1"/>
      <sheetData sheetId="7914" refreshError="1"/>
      <sheetData sheetId="7915" refreshError="1"/>
      <sheetData sheetId="7916" refreshError="1"/>
      <sheetData sheetId="7917" refreshError="1"/>
      <sheetData sheetId="7918" refreshError="1"/>
      <sheetData sheetId="7919" refreshError="1"/>
      <sheetData sheetId="7920" refreshError="1"/>
      <sheetData sheetId="7921" refreshError="1"/>
      <sheetData sheetId="7922" refreshError="1"/>
      <sheetData sheetId="7923" refreshError="1"/>
      <sheetData sheetId="7924" refreshError="1"/>
      <sheetData sheetId="7925" refreshError="1"/>
      <sheetData sheetId="7926" refreshError="1"/>
      <sheetData sheetId="7927" refreshError="1"/>
      <sheetData sheetId="7928" refreshError="1"/>
      <sheetData sheetId="7929" refreshError="1"/>
      <sheetData sheetId="7930" refreshError="1"/>
      <sheetData sheetId="7931" refreshError="1"/>
      <sheetData sheetId="7932" refreshError="1"/>
      <sheetData sheetId="7933" refreshError="1"/>
      <sheetData sheetId="7934" refreshError="1"/>
      <sheetData sheetId="7935" refreshError="1"/>
      <sheetData sheetId="7936" refreshError="1"/>
      <sheetData sheetId="7937" refreshError="1"/>
      <sheetData sheetId="7938" refreshError="1"/>
      <sheetData sheetId="7939" refreshError="1"/>
      <sheetData sheetId="7940" refreshError="1"/>
      <sheetData sheetId="7941" refreshError="1"/>
      <sheetData sheetId="7942" refreshError="1"/>
      <sheetData sheetId="7943" refreshError="1"/>
      <sheetData sheetId="7944" refreshError="1"/>
      <sheetData sheetId="7945" refreshError="1"/>
      <sheetData sheetId="7946" refreshError="1"/>
      <sheetData sheetId="7947" refreshError="1"/>
      <sheetData sheetId="7948" refreshError="1"/>
      <sheetData sheetId="7949" refreshError="1"/>
      <sheetData sheetId="7950" refreshError="1"/>
      <sheetData sheetId="7951" refreshError="1"/>
      <sheetData sheetId="7952" refreshError="1"/>
      <sheetData sheetId="7953" refreshError="1"/>
      <sheetData sheetId="7954" refreshError="1"/>
      <sheetData sheetId="7955" refreshError="1"/>
      <sheetData sheetId="7956" refreshError="1"/>
      <sheetData sheetId="7957" refreshError="1"/>
      <sheetData sheetId="7958" refreshError="1"/>
      <sheetData sheetId="7959" refreshError="1"/>
      <sheetData sheetId="7960" refreshError="1"/>
      <sheetData sheetId="7961" refreshError="1"/>
      <sheetData sheetId="7962" refreshError="1"/>
      <sheetData sheetId="7963" refreshError="1"/>
      <sheetData sheetId="7964" refreshError="1"/>
      <sheetData sheetId="7965" refreshError="1"/>
      <sheetData sheetId="7966" refreshError="1"/>
      <sheetData sheetId="7967" refreshError="1"/>
      <sheetData sheetId="7968" refreshError="1"/>
      <sheetData sheetId="7969" refreshError="1"/>
      <sheetData sheetId="7970" refreshError="1"/>
      <sheetData sheetId="7971" refreshError="1"/>
      <sheetData sheetId="7972" refreshError="1"/>
      <sheetData sheetId="7973" refreshError="1"/>
      <sheetData sheetId="7974" refreshError="1"/>
      <sheetData sheetId="7975" refreshError="1"/>
      <sheetData sheetId="7976" refreshError="1"/>
      <sheetData sheetId="7977" refreshError="1"/>
      <sheetData sheetId="7978" refreshError="1"/>
      <sheetData sheetId="7979" refreshError="1"/>
      <sheetData sheetId="7980" refreshError="1"/>
      <sheetData sheetId="7981" refreshError="1"/>
      <sheetData sheetId="7982" refreshError="1"/>
      <sheetData sheetId="7983" refreshError="1"/>
      <sheetData sheetId="7984" refreshError="1"/>
      <sheetData sheetId="7985" refreshError="1"/>
      <sheetData sheetId="7986" refreshError="1"/>
      <sheetData sheetId="7987" refreshError="1"/>
      <sheetData sheetId="7988" refreshError="1"/>
      <sheetData sheetId="7989" refreshError="1"/>
      <sheetData sheetId="7990" refreshError="1"/>
      <sheetData sheetId="7991" refreshError="1"/>
      <sheetData sheetId="7992" refreshError="1"/>
      <sheetData sheetId="7993" refreshError="1"/>
      <sheetData sheetId="7994" refreshError="1"/>
      <sheetData sheetId="7995" refreshError="1"/>
      <sheetData sheetId="7996" refreshError="1"/>
      <sheetData sheetId="7997" refreshError="1"/>
      <sheetData sheetId="7998" refreshError="1"/>
      <sheetData sheetId="7999" refreshError="1"/>
      <sheetData sheetId="8000" refreshError="1"/>
      <sheetData sheetId="8001" refreshError="1"/>
      <sheetData sheetId="8002" refreshError="1"/>
      <sheetData sheetId="8003" refreshError="1"/>
      <sheetData sheetId="8004" refreshError="1"/>
      <sheetData sheetId="8005" refreshError="1"/>
      <sheetData sheetId="8006" refreshError="1"/>
      <sheetData sheetId="8007" refreshError="1"/>
      <sheetData sheetId="8008" refreshError="1"/>
      <sheetData sheetId="8009" refreshError="1"/>
      <sheetData sheetId="8010" refreshError="1"/>
      <sheetData sheetId="8011" refreshError="1"/>
      <sheetData sheetId="8012" refreshError="1"/>
      <sheetData sheetId="8013" refreshError="1"/>
      <sheetData sheetId="8014" refreshError="1"/>
      <sheetData sheetId="8015" refreshError="1"/>
      <sheetData sheetId="8016" refreshError="1"/>
      <sheetData sheetId="8017" refreshError="1"/>
      <sheetData sheetId="8018" refreshError="1"/>
      <sheetData sheetId="8019" refreshError="1"/>
      <sheetData sheetId="8020" refreshError="1"/>
      <sheetData sheetId="8021" refreshError="1"/>
      <sheetData sheetId="8022" refreshError="1"/>
      <sheetData sheetId="8023" refreshError="1"/>
      <sheetData sheetId="8024" refreshError="1"/>
      <sheetData sheetId="8025" refreshError="1"/>
      <sheetData sheetId="8026" refreshError="1"/>
      <sheetData sheetId="8027" refreshError="1"/>
      <sheetData sheetId="8028" refreshError="1"/>
      <sheetData sheetId="8029" refreshError="1"/>
      <sheetData sheetId="8030" refreshError="1"/>
      <sheetData sheetId="8031" refreshError="1"/>
      <sheetData sheetId="8032" refreshError="1"/>
      <sheetData sheetId="8033" refreshError="1"/>
      <sheetData sheetId="8034" refreshError="1"/>
      <sheetData sheetId="8035" refreshError="1"/>
      <sheetData sheetId="8036" refreshError="1"/>
      <sheetData sheetId="8037" refreshError="1"/>
      <sheetData sheetId="8038" refreshError="1"/>
      <sheetData sheetId="8039" refreshError="1"/>
      <sheetData sheetId="8040" refreshError="1"/>
      <sheetData sheetId="8041" refreshError="1"/>
      <sheetData sheetId="8042" refreshError="1"/>
      <sheetData sheetId="8043" refreshError="1"/>
      <sheetData sheetId="8044" refreshError="1"/>
      <sheetData sheetId="8045" refreshError="1"/>
      <sheetData sheetId="8046" refreshError="1"/>
      <sheetData sheetId="8047" refreshError="1"/>
      <sheetData sheetId="8048" refreshError="1"/>
      <sheetData sheetId="8049" refreshError="1"/>
      <sheetData sheetId="8050" refreshError="1"/>
      <sheetData sheetId="8051" refreshError="1"/>
      <sheetData sheetId="8052" refreshError="1"/>
      <sheetData sheetId="8053" refreshError="1"/>
      <sheetData sheetId="8054" refreshError="1"/>
      <sheetData sheetId="8055" refreshError="1"/>
      <sheetData sheetId="8056" refreshError="1"/>
      <sheetData sheetId="8057" refreshError="1"/>
      <sheetData sheetId="8058" refreshError="1"/>
      <sheetData sheetId="8059" refreshError="1"/>
      <sheetData sheetId="8060" refreshError="1"/>
      <sheetData sheetId="8061" refreshError="1"/>
      <sheetData sheetId="8062" refreshError="1"/>
      <sheetData sheetId="8063" refreshError="1"/>
      <sheetData sheetId="8064" refreshError="1"/>
      <sheetData sheetId="8065" refreshError="1"/>
      <sheetData sheetId="8066" refreshError="1"/>
      <sheetData sheetId="8067" refreshError="1"/>
      <sheetData sheetId="8068" refreshError="1"/>
      <sheetData sheetId="8069" refreshError="1"/>
      <sheetData sheetId="8070" refreshError="1"/>
      <sheetData sheetId="8071" refreshError="1"/>
      <sheetData sheetId="8072" refreshError="1"/>
      <sheetData sheetId="8073" refreshError="1"/>
      <sheetData sheetId="8074" refreshError="1"/>
      <sheetData sheetId="8075" refreshError="1"/>
      <sheetData sheetId="8076" refreshError="1"/>
      <sheetData sheetId="8077" refreshError="1"/>
      <sheetData sheetId="8078" refreshError="1"/>
      <sheetData sheetId="8079" refreshError="1"/>
      <sheetData sheetId="8080" refreshError="1"/>
      <sheetData sheetId="8081" refreshError="1"/>
      <sheetData sheetId="8082" refreshError="1"/>
      <sheetData sheetId="8083" refreshError="1"/>
      <sheetData sheetId="8084" refreshError="1"/>
      <sheetData sheetId="8085" refreshError="1"/>
      <sheetData sheetId="8086" refreshError="1"/>
      <sheetData sheetId="8087" refreshError="1"/>
      <sheetData sheetId="8088" refreshError="1"/>
      <sheetData sheetId="8089" refreshError="1"/>
      <sheetData sheetId="8090" refreshError="1"/>
      <sheetData sheetId="8091" refreshError="1"/>
      <sheetData sheetId="8092" refreshError="1"/>
      <sheetData sheetId="8093" refreshError="1"/>
      <sheetData sheetId="8094" refreshError="1"/>
      <sheetData sheetId="8095" refreshError="1"/>
      <sheetData sheetId="8096" refreshError="1"/>
      <sheetData sheetId="8097" refreshError="1"/>
      <sheetData sheetId="8098" refreshError="1"/>
      <sheetData sheetId="8099" refreshError="1"/>
      <sheetData sheetId="8100" refreshError="1"/>
      <sheetData sheetId="8101" refreshError="1"/>
      <sheetData sheetId="8102" refreshError="1"/>
      <sheetData sheetId="8103" refreshError="1"/>
      <sheetData sheetId="8104" refreshError="1"/>
      <sheetData sheetId="8105" refreshError="1"/>
      <sheetData sheetId="8106" refreshError="1"/>
      <sheetData sheetId="8107" refreshError="1"/>
      <sheetData sheetId="8108" refreshError="1"/>
      <sheetData sheetId="8109" refreshError="1"/>
      <sheetData sheetId="8110" refreshError="1"/>
      <sheetData sheetId="8111" refreshError="1"/>
      <sheetData sheetId="8112" refreshError="1"/>
      <sheetData sheetId="8113" refreshError="1"/>
      <sheetData sheetId="8114" refreshError="1"/>
      <sheetData sheetId="8115" refreshError="1"/>
      <sheetData sheetId="8116" refreshError="1"/>
      <sheetData sheetId="8117" refreshError="1"/>
      <sheetData sheetId="8118" refreshError="1"/>
      <sheetData sheetId="8119" refreshError="1"/>
      <sheetData sheetId="8120" refreshError="1"/>
      <sheetData sheetId="8121" refreshError="1"/>
      <sheetData sheetId="8122" refreshError="1"/>
      <sheetData sheetId="8123" refreshError="1"/>
      <sheetData sheetId="8124" refreshError="1"/>
      <sheetData sheetId="8125" refreshError="1"/>
      <sheetData sheetId="8126" refreshError="1"/>
      <sheetData sheetId="8127" refreshError="1"/>
      <sheetData sheetId="8128" refreshError="1"/>
      <sheetData sheetId="8129" refreshError="1"/>
      <sheetData sheetId="8130" refreshError="1"/>
      <sheetData sheetId="8131" refreshError="1"/>
      <sheetData sheetId="8132" refreshError="1"/>
      <sheetData sheetId="8133" refreshError="1"/>
      <sheetData sheetId="8134" refreshError="1"/>
      <sheetData sheetId="8135" refreshError="1"/>
      <sheetData sheetId="8136" refreshError="1"/>
      <sheetData sheetId="8137" refreshError="1"/>
      <sheetData sheetId="8138" refreshError="1"/>
      <sheetData sheetId="8139" refreshError="1"/>
      <sheetData sheetId="8140" refreshError="1"/>
      <sheetData sheetId="8141" refreshError="1"/>
      <sheetData sheetId="8142" refreshError="1"/>
      <sheetData sheetId="8143" refreshError="1"/>
      <sheetData sheetId="8144" refreshError="1"/>
      <sheetData sheetId="8145" refreshError="1"/>
      <sheetData sheetId="8146" refreshError="1"/>
      <sheetData sheetId="8147" refreshError="1"/>
      <sheetData sheetId="8148" refreshError="1"/>
      <sheetData sheetId="8149" refreshError="1"/>
      <sheetData sheetId="8150" refreshError="1"/>
      <sheetData sheetId="8151" refreshError="1"/>
      <sheetData sheetId="8152" refreshError="1"/>
      <sheetData sheetId="8153" refreshError="1"/>
      <sheetData sheetId="8154" refreshError="1"/>
      <sheetData sheetId="8155" refreshError="1"/>
      <sheetData sheetId="8156" refreshError="1"/>
      <sheetData sheetId="8157" refreshError="1"/>
      <sheetData sheetId="8158" refreshError="1"/>
      <sheetData sheetId="8159" refreshError="1"/>
      <sheetData sheetId="8160" refreshError="1"/>
      <sheetData sheetId="8161" refreshError="1"/>
      <sheetData sheetId="8162" refreshError="1"/>
      <sheetData sheetId="8163" refreshError="1"/>
      <sheetData sheetId="8164" refreshError="1"/>
      <sheetData sheetId="8165" refreshError="1"/>
      <sheetData sheetId="8166" refreshError="1"/>
      <sheetData sheetId="8167" refreshError="1"/>
      <sheetData sheetId="8168" refreshError="1"/>
      <sheetData sheetId="8169" refreshError="1"/>
      <sheetData sheetId="8170" refreshError="1"/>
      <sheetData sheetId="8171" refreshError="1"/>
      <sheetData sheetId="8172" refreshError="1"/>
      <sheetData sheetId="8173" refreshError="1"/>
      <sheetData sheetId="8174" refreshError="1"/>
      <sheetData sheetId="8175" refreshError="1"/>
      <sheetData sheetId="8176" refreshError="1"/>
      <sheetData sheetId="8177" refreshError="1"/>
      <sheetData sheetId="8178" refreshError="1"/>
      <sheetData sheetId="8179" refreshError="1"/>
      <sheetData sheetId="8180" refreshError="1"/>
      <sheetData sheetId="8181" refreshError="1"/>
      <sheetData sheetId="8182" refreshError="1"/>
      <sheetData sheetId="8183" refreshError="1"/>
      <sheetData sheetId="8184" refreshError="1"/>
      <sheetData sheetId="8185" refreshError="1"/>
      <sheetData sheetId="8186" refreshError="1"/>
      <sheetData sheetId="8187" refreshError="1"/>
      <sheetData sheetId="8188" refreshError="1"/>
      <sheetData sheetId="8189" refreshError="1"/>
      <sheetData sheetId="8190" refreshError="1"/>
      <sheetData sheetId="8191" refreshError="1"/>
      <sheetData sheetId="8192" refreshError="1"/>
      <sheetData sheetId="8193" refreshError="1"/>
      <sheetData sheetId="8194" refreshError="1"/>
      <sheetData sheetId="8195" refreshError="1"/>
      <sheetData sheetId="8196" refreshError="1"/>
      <sheetData sheetId="8197" refreshError="1"/>
      <sheetData sheetId="8198" refreshError="1"/>
      <sheetData sheetId="8199" refreshError="1"/>
      <sheetData sheetId="8200" refreshError="1"/>
      <sheetData sheetId="8201" refreshError="1"/>
      <sheetData sheetId="8202" refreshError="1"/>
      <sheetData sheetId="8203" refreshError="1"/>
      <sheetData sheetId="8204" refreshError="1"/>
      <sheetData sheetId="8205" refreshError="1"/>
      <sheetData sheetId="8206" refreshError="1"/>
      <sheetData sheetId="8207" refreshError="1"/>
      <sheetData sheetId="8208" refreshError="1"/>
      <sheetData sheetId="8209" refreshError="1"/>
      <sheetData sheetId="8210" refreshError="1"/>
      <sheetData sheetId="8211" refreshError="1"/>
      <sheetData sheetId="8212" refreshError="1"/>
      <sheetData sheetId="8213" refreshError="1"/>
      <sheetData sheetId="8214" refreshError="1"/>
      <sheetData sheetId="8215" refreshError="1"/>
      <sheetData sheetId="8216" refreshError="1"/>
      <sheetData sheetId="8217" refreshError="1"/>
      <sheetData sheetId="8218" refreshError="1"/>
      <sheetData sheetId="8219" refreshError="1"/>
      <sheetData sheetId="8220" refreshError="1"/>
      <sheetData sheetId="8221" refreshError="1"/>
      <sheetData sheetId="8222" refreshError="1"/>
      <sheetData sheetId="8223" refreshError="1"/>
      <sheetData sheetId="8224" refreshError="1"/>
      <sheetData sheetId="8225" refreshError="1"/>
      <sheetData sheetId="8226" refreshError="1"/>
      <sheetData sheetId="8227" refreshError="1"/>
      <sheetData sheetId="8228" refreshError="1"/>
      <sheetData sheetId="8229" refreshError="1"/>
      <sheetData sheetId="8230" refreshError="1"/>
      <sheetData sheetId="8231" refreshError="1"/>
      <sheetData sheetId="8232" refreshError="1"/>
      <sheetData sheetId="8233" refreshError="1"/>
      <sheetData sheetId="8234" refreshError="1"/>
      <sheetData sheetId="8235" refreshError="1"/>
      <sheetData sheetId="8236" refreshError="1"/>
      <sheetData sheetId="8237" refreshError="1"/>
      <sheetData sheetId="8238" refreshError="1"/>
      <sheetData sheetId="8239" refreshError="1"/>
      <sheetData sheetId="8240" refreshError="1"/>
      <sheetData sheetId="8241" refreshError="1"/>
      <sheetData sheetId="8242" refreshError="1"/>
      <sheetData sheetId="8243" refreshError="1"/>
      <sheetData sheetId="8244" refreshError="1"/>
      <sheetData sheetId="8245" refreshError="1"/>
      <sheetData sheetId="8246" refreshError="1"/>
      <sheetData sheetId="8247" refreshError="1"/>
      <sheetData sheetId="8248" refreshError="1"/>
      <sheetData sheetId="8249" refreshError="1"/>
      <sheetData sheetId="8250" refreshError="1"/>
      <sheetData sheetId="8251" refreshError="1"/>
      <sheetData sheetId="8252" refreshError="1"/>
      <sheetData sheetId="8253" refreshError="1"/>
      <sheetData sheetId="8254" refreshError="1"/>
      <sheetData sheetId="8255" refreshError="1"/>
      <sheetData sheetId="8256" refreshError="1"/>
      <sheetData sheetId="8257" refreshError="1"/>
      <sheetData sheetId="8258" refreshError="1"/>
      <sheetData sheetId="8259" refreshError="1"/>
      <sheetData sheetId="8260" refreshError="1"/>
      <sheetData sheetId="8261" refreshError="1"/>
      <sheetData sheetId="8262" refreshError="1"/>
      <sheetData sheetId="8263" refreshError="1"/>
      <sheetData sheetId="8264" refreshError="1"/>
      <sheetData sheetId="8265" refreshError="1"/>
      <sheetData sheetId="8266" refreshError="1"/>
      <sheetData sheetId="8267" refreshError="1"/>
      <sheetData sheetId="8268" refreshError="1"/>
      <sheetData sheetId="8269" refreshError="1"/>
      <sheetData sheetId="8270" refreshError="1"/>
      <sheetData sheetId="8271" refreshError="1"/>
      <sheetData sheetId="8272" refreshError="1"/>
      <sheetData sheetId="8273" refreshError="1"/>
      <sheetData sheetId="8274" refreshError="1"/>
      <sheetData sheetId="8275" refreshError="1"/>
      <sheetData sheetId="8276" refreshError="1"/>
      <sheetData sheetId="8277" refreshError="1"/>
      <sheetData sheetId="8278" refreshError="1"/>
      <sheetData sheetId="8279" refreshError="1"/>
      <sheetData sheetId="8280" refreshError="1"/>
      <sheetData sheetId="8281" refreshError="1"/>
      <sheetData sheetId="8282" refreshError="1"/>
      <sheetData sheetId="8283" refreshError="1"/>
      <sheetData sheetId="8284" refreshError="1"/>
      <sheetData sheetId="8285" refreshError="1"/>
      <sheetData sheetId="8286" refreshError="1"/>
      <sheetData sheetId="8287" refreshError="1"/>
      <sheetData sheetId="8288" refreshError="1"/>
      <sheetData sheetId="8289" refreshError="1"/>
      <sheetData sheetId="8290" refreshError="1"/>
      <sheetData sheetId="8291" refreshError="1"/>
      <sheetData sheetId="8292" refreshError="1"/>
      <sheetData sheetId="8293" refreshError="1"/>
      <sheetData sheetId="8294" refreshError="1"/>
      <sheetData sheetId="8295" refreshError="1"/>
      <sheetData sheetId="8296" refreshError="1"/>
      <sheetData sheetId="8297" refreshError="1"/>
      <sheetData sheetId="8298" refreshError="1"/>
      <sheetData sheetId="8299" refreshError="1"/>
      <sheetData sheetId="8300" refreshError="1"/>
      <sheetData sheetId="8301" refreshError="1"/>
      <sheetData sheetId="8302" refreshError="1"/>
      <sheetData sheetId="8303" refreshError="1"/>
      <sheetData sheetId="8304" refreshError="1"/>
      <sheetData sheetId="8305" refreshError="1"/>
      <sheetData sheetId="8306" refreshError="1"/>
      <sheetData sheetId="8307" refreshError="1"/>
      <sheetData sheetId="8308" refreshError="1"/>
      <sheetData sheetId="8309" refreshError="1"/>
      <sheetData sheetId="8310" refreshError="1"/>
      <sheetData sheetId="8311" refreshError="1"/>
      <sheetData sheetId="8312" refreshError="1"/>
      <sheetData sheetId="8313" refreshError="1"/>
      <sheetData sheetId="8314" refreshError="1"/>
      <sheetData sheetId="8315" refreshError="1"/>
      <sheetData sheetId="8316" refreshError="1"/>
      <sheetData sheetId="8317" refreshError="1"/>
      <sheetData sheetId="8318" refreshError="1"/>
      <sheetData sheetId="8319" refreshError="1"/>
      <sheetData sheetId="8320" refreshError="1"/>
      <sheetData sheetId="8321" refreshError="1"/>
      <sheetData sheetId="8322" refreshError="1"/>
      <sheetData sheetId="8323" refreshError="1"/>
      <sheetData sheetId="8324" refreshError="1"/>
      <sheetData sheetId="8325" refreshError="1"/>
      <sheetData sheetId="8326" refreshError="1"/>
      <sheetData sheetId="8327" refreshError="1"/>
      <sheetData sheetId="8328" refreshError="1"/>
      <sheetData sheetId="8329" refreshError="1"/>
      <sheetData sheetId="8330" refreshError="1"/>
      <sheetData sheetId="8331" refreshError="1"/>
      <sheetData sheetId="8332" refreshError="1"/>
      <sheetData sheetId="8333" refreshError="1"/>
      <sheetData sheetId="8334" refreshError="1"/>
      <sheetData sheetId="8335" refreshError="1"/>
      <sheetData sheetId="8336" refreshError="1"/>
      <sheetData sheetId="8337" refreshError="1"/>
      <sheetData sheetId="8338" refreshError="1"/>
      <sheetData sheetId="8339" refreshError="1"/>
      <sheetData sheetId="8340" refreshError="1"/>
      <sheetData sheetId="8341" refreshError="1"/>
      <sheetData sheetId="8342" refreshError="1"/>
      <sheetData sheetId="8343" refreshError="1"/>
      <sheetData sheetId="8344" refreshError="1"/>
      <sheetData sheetId="8345" refreshError="1"/>
      <sheetData sheetId="8346" refreshError="1"/>
      <sheetData sheetId="8347" refreshError="1"/>
      <sheetData sheetId="8348" refreshError="1"/>
      <sheetData sheetId="8349" refreshError="1"/>
      <sheetData sheetId="8350" refreshError="1"/>
      <sheetData sheetId="8351" refreshError="1"/>
      <sheetData sheetId="8352" refreshError="1"/>
      <sheetData sheetId="8353" refreshError="1"/>
      <sheetData sheetId="8354" refreshError="1"/>
      <sheetData sheetId="8355" refreshError="1"/>
      <sheetData sheetId="8356" refreshError="1"/>
      <sheetData sheetId="8357" refreshError="1"/>
      <sheetData sheetId="8358" refreshError="1"/>
      <sheetData sheetId="8359" refreshError="1"/>
      <sheetData sheetId="8360" refreshError="1"/>
      <sheetData sheetId="8361" refreshError="1"/>
      <sheetData sheetId="8362" refreshError="1"/>
      <sheetData sheetId="8363" refreshError="1"/>
      <sheetData sheetId="8364" refreshError="1"/>
      <sheetData sheetId="8365" refreshError="1"/>
      <sheetData sheetId="8366" refreshError="1"/>
      <sheetData sheetId="8367" refreshError="1"/>
      <sheetData sheetId="8368" refreshError="1"/>
      <sheetData sheetId="8369" refreshError="1"/>
      <sheetData sheetId="8370" refreshError="1"/>
      <sheetData sheetId="8371" refreshError="1"/>
      <sheetData sheetId="8372" refreshError="1"/>
      <sheetData sheetId="8373" refreshError="1"/>
      <sheetData sheetId="8374" refreshError="1"/>
      <sheetData sheetId="8375" refreshError="1"/>
      <sheetData sheetId="8376" refreshError="1"/>
      <sheetData sheetId="8377" refreshError="1"/>
      <sheetData sheetId="8378" refreshError="1"/>
      <sheetData sheetId="8379" refreshError="1"/>
      <sheetData sheetId="8380" refreshError="1"/>
      <sheetData sheetId="8381" refreshError="1"/>
      <sheetData sheetId="8382" refreshError="1"/>
      <sheetData sheetId="8383" refreshError="1"/>
      <sheetData sheetId="8384" refreshError="1"/>
      <sheetData sheetId="8385" refreshError="1"/>
      <sheetData sheetId="8386" refreshError="1"/>
      <sheetData sheetId="8387" refreshError="1"/>
      <sheetData sheetId="8388" refreshError="1"/>
      <sheetData sheetId="8389" refreshError="1"/>
      <sheetData sheetId="8390" refreshError="1"/>
      <sheetData sheetId="8391" refreshError="1"/>
      <sheetData sheetId="8392" refreshError="1"/>
      <sheetData sheetId="8393" refreshError="1"/>
      <sheetData sheetId="8394" refreshError="1"/>
      <sheetData sheetId="8395" refreshError="1"/>
      <sheetData sheetId="8396" refreshError="1"/>
      <sheetData sheetId="8397" refreshError="1"/>
      <sheetData sheetId="8398" refreshError="1"/>
      <sheetData sheetId="8399" refreshError="1"/>
      <sheetData sheetId="8400" refreshError="1"/>
      <sheetData sheetId="8401" refreshError="1"/>
      <sheetData sheetId="8402" refreshError="1"/>
      <sheetData sheetId="8403" refreshError="1"/>
      <sheetData sheetId="8404" refreshError="1"/>
      <sheetData sheetId="8405" refreshError="1"/>
      <sheetData sheetId="8406" refreshError="1"/>
      <sheetData sheetId="8407" refreshError="1"/>
      <sheetData sheetId="8408" refreshError="1"/>
      <sheetData sheetId="8409" refreshError="1"/>
      <sheetData sheetId="8410" refreshError="1"/>
      <sheetData sheetId="8411" refreshError="1"/>
      <sheetData sheetId="8412" refreshError="1"/>
      <sheetData sheetId="8413" refreshError="1"/>
      <sheetData sheetId="8414" refreshError="1"/>
      <sheetData sheetId="8415" refreshError="1"/>
      <sheetData sheetId="8416" refreshError="1"/>
      <sheetData sheetId="8417" refreshError="1"/>
      <sheetData sheetId="8418" refreshError="1"/>
      <sheetData sheetId="8419" refreshError="1"/>
      <sheetData sheetId="8420" refreshError="1"/>
      <sheetData sheetId="8421" refreshError="1"/>
      <sheetData sheetId="8422" refreshError="1"/>
      <sheetData sheetId="8423" refreshError="1"/>
      <sheetData sheetId="8424" refreshError="1"/>
      <sheetData sheetId="8425" refreshError="1"/>
      <sheetData sheetId="8426" refreshError="1"/>
      <sheetData sheetId="8427" refreshError="1"/>
      <sheetData sheetId="8428" refreshError="1"/>
      <sheetData sheetId="8429" refreshError="1"/>
      <sheetData sheetId="8430" refreshError="1"/>
      <sheetData sheetId="8431" refreshError="1"/>
      <sheetData sheetId="8432" refreshError="1"/>
      <sheetData sheetId="8433" refreshError="1"/>
      <sheetData sheetId="8434" refreshError="1"/>
      <sheetData sheetId="8435" refreshError="1"/>
      <sheetData sheetId="8436" refreshError="1"/>
      <sheetData sheetId="8437" refreshError="1"/>
      <sheetData sheetId="8438" refreshError="1"/>
      <sheetData sheetId="8439" refreshError="1"/>
      <sheetData sheetId="8440" refreshError="1"/>
      <sheetData sheetId="8441" refreshError="1"/>
      <sheetData sheetId="8442" refreshError="1"/>
      <sheetData sheetId="8443" refreshError="1"/>
      <sheetData sheetId="8444" refreshError="1"/>
      <sheetData sheetId="8445" refreshError="1"/>
      <sheetData sheetId="8446" refreshError="1"/>
      <sheetData sheetId="8447" refreshError="1"/>
      <sheetData sheetId="8448" refreshError="1"/>
      <sheetData sheetId="8449" refreshError="1"/>
      <sheetData sheetId="8450" refreshError="1"/>
      <sheetData sheetId="8451" refreshError="1"/>
      <sheetData sheetId="8452" refreshError="1"/>
      <sheetData sheetId="8453" refreshError="1"/>
      <sheetData sheetId="8454" refreshError="1"/>
      <sheetData sheetId="8455" refreshError="1"/>
      <sheetData sheetId="8456" refreshError="1"/>
      <sheetData sheetId="8457" refreshError="1"/>
      <sheetData sheetId="8458" refreshError="1"/>
      <sheetData sheetId="8459" refreshError="1"/>
      <sheetData sheetId="8460" refreshError="1"/>
      <sheetData sheetId="8461" refreshError="1"/>
      <sheetData sheetId="8462" refreshError="1"/>
      <sheetData sheetId="8463" refreshError="1"/>
      <sheetData sheetId="8464" refreshError="1"/>
      <sheetData sheetId="8465" refreshError="1"/>
      <sheetData sheetId="8466" refreshError="1"/>
      <sheetData sheetId="8467" refreshError="1"/>
      <sheetData sheetId="8468" refreshError="1"/>
      <sheetData sheetId="8469" refreshError="1"/>
      <sheetData sheetId="8470" refreshError="1"/>
      <sheetData sheetId="8471" refreshError="1"/>
      <sheetData sheetId="8472" refreshError="1"/>
      <sheetData sheetId="8473" refreshError="1"/>
      <sheetData sheetId="8474" refreshError="1"/>
      <sheetData sheetId="8475" refreshError="1"/>
      <sheetData sheetId="8476" refreshError="1"/>
      <sheetData sheetId="8477" refreshError="1"/>
      <sheetData sheetId="8478" refreshError="1"/>
      <sheetData sheetId="8479" refreshError="1"/>
      <sheetData sheetId="8480" refreshError="1"/>
      <sheetData sheetId="8481" refreshError="1"/>
      <sheetData sheetId="8482" refreshError="1"/>
      <sheetData sheetId="8483" refreshError="1"/>
      <sheetData sheetId="8484" refreshError="1"/>
      <sheetData sheetId="8485" refreshError="1"/>
      <sheetData sheetId="8486" refreshError="1"/>
      <sheetData sheetId="8487" refreshError="1"/>
      <sheetData sheetId="8488" refreshError="1"/>
      <sheetData sheetId="8489" refreshError="1"/>
      <sheetData sheetId="8490" refreshError="1"/>
      <sheetData sheetId="8491" refreshError="1"/>
      <sheetData sheetId="8492" refreshError="1"/>
      <sheetData sheetId="8493" refreshError="1"/>
      <sheetData sheetId="8494" refreshError="1"/>
      <sheetData sheetId="8495" refreshError="1"/>
      <sheetData sheetId="8496" refreshError="1"/>
      <sheetData sheetId="8497" refreshError="1"/>
      <sheetData sheetId="8498" refreshError="1"/>
      <sheetData sheetId="8499" refreshError="1"/>
      <sheetData sheetId="8500" refreshError="1"/>
      <sheetData sheetId="8501" refreshError="1"/>
      <sheetData sheetId="8502" refreshError="1"/>
      <sheetData sheetId="8503" refreshError="1"/>
      <sheetData sheetId="8504" refreshError="1"/>
      <sheetData sheetId="8505" refreshError="1"/>
      <sheetData sheetId="8506" refreshError="1"/>
      <sheetData sheetId="8507" refreshError="1"/>
      <sheetData sheetId="8508" refreshError="1"/>
      <sheetData sheetId="8509" refreshError="1"/>
      <sheetData sheetId="8510" refreshError="1"/>
      <sheetData sheetId="8511" refreshError="1"/>
      <sheetData sheetId="8512" refreshError="1"/>
      <sheetData sheetId="8513" refreshError="1"/>
      <sheetData sheetId="8514" refreshError="1"/>
      <sheetData sheetId="8515" refreshError="1"/>
      <sheetData sheetId="8516" refreshError="1"/>
      <sheetData sheetId="8517" refreshError="1"/>
      <sheetData sheetId="8518" refreshError="1"/>
      <sheetData sheetId="8519" refreshError="1"/>
      <sheetData sheetId="8520" refreshError="1"/>
      <sheetData sheetId="8521" refreshError="1"/>
      <sheetData sheetId="8522" refreshError="1"/>
      <sheetData sheetId="8523" refreshError="1"/>
      <sheetData sheetId="8524" refreshError="1"/>
      <sheetData sheetId="8525" refreshError="1"/>
      <sheetData sheetId="8526" refreshError="1"/>
      <sheetData sheetId="8527" refreshError="1"/>
      <sheetData sheetId="8528" refreshError="1"/>
      <sheetData sheetId="8529" refreshError="1"/>
      <sheetData sheetId="8530" refreshError="1"/>
      <sheetData sheetId="8531" refreshError="1"/>
      <sheetData sheetId="8532" refreshError="1"/>
      <sheetData sheetId="8533" refreshError="1"/>
      <sheetData sheetId="8534" refreshError="1"/>
      <sheetData sheetId="8535" refreshError="1"/>
      <sheetData sheetId="8536" refreshError="1"/>
      <sheetData sheetId="8537" refreshError="1"/>
      <sheetData sheetId="8538" refreshError="1"/>
      <sheetData sheetId="8539" refreshError="1"/>
      <sheetData sheetId="8540" refreshError="1"/>
      <sheetData sheetId="8541" refreshError="1"/>
      <sheetData sheetId="8542" refreshError="1"/>
      <sheetData sheetId="8543" refreshError="1"/>
      <sheetData sheetId="8544" refreshError="1"/>
      <sheetData sheetId="8545" refreshError="1"/>
      <sheetData sheetId="8546" refreshError="1"/>
      <sheetData sheetId="8547" refreshError="1"/>
      <sheetData sheetId="8548" refreshError="1"/>
      <sheetData sheetId="8549" refreshError="1"/>
      <sheetData sheetId="8550" refreshError="1"/>
      <sheetData sheetId="8551" refreshError="1"/>
      <sheetData sheetId="8552" refreshError="1"/>
      <sheetData sheetId="8553" refreshError="1"/>
      <sheetData sheetId="8554" refreshError="1"/>
      <sheetData sheetId="8555" refreshError="1"/>
      <sheetData sheetId="8556" refreshError="1"/>
      <sheetData sheetId="8557" refreshError="1"/>
      <sheetData sheetId="8558" refreshError="1"/>
      <sheetData sheetId="8559" refreshError="1"/>
      <sheetData sheetId="8560" refreshError="1"/>
      <sheetData sheetId="8561" refreshError="1"/>
      <sheetData sheetId="8562" refreshError="1"/>
      <sheetData sheetId="8563" refreshError="1"/>
      <sheetData sheetId="8564" refreshError="1"/>
      <sheetData sheetId="8565" refreshError="1"/>
      <sheetData sheetId="8566" refreshError="1"/>
      <sheetData sheetId="8567" refreshError="1"/>
      <sheetData sheetId="8568" refreshError="1"/>
      <sheetData sheetId="8569" refreshError="1"/>
      <sheetData sheetId="8570" refreshError="1"/>
      <sheetData sheetId="8571" refreshError="1"/>
      <sheetData sheetId="8572" refreshError="1"/>
      <sheetData sheetId="8573" refreshError="1"/>
      <sheetData sheetId="8574" refreshError="1"/>
      <sheetData sheetId="8575" refreshError="1"/>
      <sheetData sheetId="8576" refreshError="1"/>
      <sheetData sheetId="8577" refreshError="1"/>
      <sheetData sheetId="8578" refreshError="1"/>
      <sheetData sheetId="8579" refreshError="1"/>
      <sheetData sheetId="8580" refreshError="1"/>
      <sheetData sheetId="8581" refreshError="1"/>
      <sheetData sheetId="8582" refreshError="1"/>
      <sheetData sheetId="8583" refreshError="1"/>
      <sheetData sheetId="8584" refreshError="1"/>
      <sheetData sheetId="8585" refreshError="1"/>
      <sheetData sheetId="8586" refreshError="1"/>
      <sheetData sheetId="8587" refreshError="1"/>
      <sheetData sheetId="8588" refreshError="1"/>
      <sheetData sheetId="8589" refreshError="1"/>
      <sheetData sheetId="8590" refreshError="1"/>
      <sheetData sheetId="8591" refreshError="1"/>
      <sheetData sheetId="8592" refreshError="1"/>
      <sheetData sheetId="8593" refreshError="1"/>
      <sheetData sheetId="8594" refreshError="1"/>
      <sheetData sheetId="8595" refreshError="1"/>
      <sheetData sheetId="8596" refreshError="1"/>
      <sheetData sheetId="8597" refreshError="1"/>
      <sheetData sheetId="8598" refreshError="1"/>
      <sheetData sheetId="8599" refreshError="1"/>
      <sheetData sheetId="8600" refreshError="1"/>
      <sheetData sheetId="8601" refreshError="1"/>
      <sheetData sheetId="8602" refreshError="1"/>
      <sheetData sheetId="8603" refreshError="1"/>
      <sheetData sheetId="8604" refreshError="1"/>
      <sheetData sheetId="8605" refreshError="1"/>
      <sheetData sheetId="8606" refreshError="1"/>
      <sheetData sheetId="8607" refreshError="1"/>
      <sheetData sheetId="8608" refreshError="1"/>
      <sheetData sheetId="8609" refreshError="1"/>
      <sheetData sheetId="8610" refreshError="1"/>
      <sheetData sheetId="8611" refreshError="1"/>
      <sheetData sheetId="8612" refreshError="1"/>
      <sheetData sheetId="8613" refreshError="1"/>
      <sheetData sheetId="8614" refreshError="1"/>
      <sheetData sheetId="8615" refreshError="1"/>
      <sheetData sheetId="8616" refreshError="1"/>
      <sheetData sheetId="8617" refreshError="1"/>
      <sheetData sheetId="8618" refreshError="1"/>
      <sheetData sheetId="8619" refreshError="1"/>
      <sheetData sheetId="8620" refreshError="1"/>
      <sheetData sheetId="8621" refreshError="1"/>
      <sheetData sheetId="8622" refreshError="1"/>
      <sheetData sheetId="8623" refreshError="1"/>
      <sheetData sheetId="8624" refreshError="1"/>
      <sheetData sheetId="8625" refreshError="1"/>
      <sheetData sheetId="8626" refreshError="1"/>
      <sheetData sheetId="8627" refreshError="1"/>
      <sheetData sheetId="8628" refreshError="1"/>
      <sheetData sheetId="8629" refreshError="1"/>
      <sheetData sheetId="8630" refreshError="1"/>
      <sheetData sheetId="8631" refreshError="1"/>
      <sheetData sheetId="8632" refreshError="1"/>
      <sheetData sheetId="8633" refreshError="1"/>
      <sheetData sheetId="8634" refreshError="1"/>
      <sheetData sheetId="8635" refreshError="1"/>
      <sheetData sheetId="8636" refreshError="1"/>
      <sheetData sheetId="8637" refreshError="1"/>
      <sheetData sheetId="8638" refreshError="1"/>
      <sheetData sheetId="8639" refreshError="1"/>
      <sheetData sheetId="8640" refreshError="1"/>
      <sheetData sheetId="8641" refreshError="1"/>
      <sheetData sheetId="8642" refreshError="1"/>
      <sheetData sheetId="8643" refreshError="1"/>
      <sheetData sheetId="8644" refreshError="1"/>
      <sheetData sheetId="8645" refreshError="1"/>
      <sheetData sheetId="8646" refreshError="1"/>
      <sheetData sheetId="8647" refreshError="1"/>
      <sheetData sheetId="8648" refreshError="1"/>
      <sheetData sheetId="8649" refreshError="1"/>
      <sheetData sheetId="8650" refreshError="1"/>
      <sheetData sheetId="8651" refreshError="1"/>
      <sheetData sheetId="8652" refreshError="1"/>
      <sheetData sheetId="8653" refreshError="1"/>
      <sheetData sheetId="8654" refreshError="1"/>
      <sheetData sheetId="8655" refreshError="1"/>
      <sheetData sheetId="8656" refreshError="1"/>
      <sheetData sheetId="8657" refreshError="1"/>
      <sheetData sheetId="8658" refreshError="1"/>
      <sheetData sheetId="8659" refreshError="1"/>
      <sheetData sheetId="8660" refreshError="1"/>
      <sheetData sheetId="8661" refreshError="1"/>
      <sheetData sheetId="8662" refreshError="1"/>
      <sheetData sheetId="8663" refreshError="1"/>
      <sheetData sheetId="8664" refreshError="1"/>
      <sheetData sheetId="8665" refreshError="1"/>
      <sheetData sheetId="8666" refreshError="1"/>
      <sheetData sheetId="8667" refreshError="1"/>
      <sheetData sheetId="8668" refreshError="1"/>
      <sheetData sheetId="8669" refreshError="1"/>
      <sheetData sheetId="8670" refreshError="1"/>
      <sheetData sheetId="8671" refreshError="1"/>
      <sheetData sheetId="8672" refreshError="1"/>
      <sheetData sheetId="8673" refreshError="1"/>
      <sheetData sheetId="8674" refreshError="1"/>
      <sheetData sheetId="8675" refreshError="1"/>
      <sheetData sheetId="8676" refreshError="1"/>
      <sheetData sheetId="8677" refreshError="1"/>
      <sheetData sheetId="8678" refreshError="1"/>
      <sheetData sheetId="8679" refreshError="1"/>
      <sheetData sheetId="8680" refreshError="1"/>
      <sheetData sheetId="8681" refreshError="1"/>
      <sheetData sheetId="8682" refreshError="1"/>
      <sheetData sheetId="8683" refreshError="1"/>
      <sheetData sheetId="8684" refreshError="1"/>
      <sheetData sheetId="8685" refreshError="1"/>
      <sheetData sheetId="8686" refreshError="1"/>
      <sheetData sheetId="8687" refreshError="1"/>
      <sheetData sheetId="8688" refreshError="1"/>
      <sheetData sheetId="8689" refreshError="1"/>
      <sheetData sheetId="8690" refreshError="1"/>
      <sheetData sheetId="8691" refreshError="1"/>
      <sheetData sheetId="8692" refreshError="1"/>
      <sheetData sheetId="8693" refreshError="1"/>
      <sheetData sheetId="8694" refreshError="1"/>
      <sheetData sheetId="8695" refreshError="1"/>
      <sheetData sheetId="8696" refreshError="1"/>
      <sheetData sheetId="8697" refreshError="1"/>
      <sheetData sheetId="8698" refreshError="1"/>
      <sheetData sheetId="8699" refreshError="1"/>
      <sheetData sheetId="8700" refreshError="1"/>
      <sheetData sheetId="8701" refreshError="1"/>
      <sheetData sheetId="8702" refreshError="1"/>
      <sheetData sheetId="8703" refreshError="1"/>
      <sheetData sheetId="8704" refreshError="1"/>
      <sheetData sheetId="8705" refreshError="1"/>
      <sheetData sheetId="8706" refreshError="1"/>
      <sheetData sheetId="8707" refreshError="1"/>
      <sheetData sheetId="8708" refreshError="1"/>
      <sheetData sheetId="8709" refreshError="1"/>
      <sheetData sheetId="8710" refreshError="1"/>
      <sheetData sheetId="8711" refreshError="1"/>
      <sheetData sheetId="8712" refreshError="1"/>
      <sheetData sheetId="8713" refreshError="1"/>
      <sheetData sheetId="8714" refreshError="1"/>
      <sheetData sheetId="8715" refreshError="1"/>
      <sheetData sheetId="8716" refreshError="1"/>
      <sheetData sheetId="8717" refreshError="1"/>
      <sheetData sheetId="8718" refreshError="1"/>
      <sheetData sheetId="8719" refreshError="1"/>
      <sheetData sheetId="8720" refreshError="1"/>
      <sheetData sheetId="8721" refreshError="1"/>
      <sheetData sheetId="8722" refreshError="1"/>
      <sheetData sheetId="8723" refreshError="1"/>
      <sheetData sheetId="8724" refreshError="1"/>
      <sheetData sheetId="8725" refreshError="1"/>
      <sheetData sheetId="8726" refreshError="1"/>
      <sheetData sheetId="8727" refreshError="1"/>
      <sheetData sheetId="8728" refreshError="1"/>
      <sheetData sheetId="8729" refreshError="1"/>
      <sheetData sheetId="8730" refreshError="1"/>
      <sheetData sheetId="8731" refreshError="1"/>
      <sheetData sheetId="8732" refreshError="1"/>
      <sheetData sheetId="8733" refreshError="1"/>
      <sheetData sheetId="8734" refreshError="1"/>
      <sheetData sheetId="8735" refreshError="1"/>
      <sheetData sheetId="8736" refreshError="1"/>
      <sheetData sheetId="8737" refreshError="1"/>
      <sheetData sheetId="8738" refreshError="1"/>
      <sheetData sheetId="8739" refreshError="1"/>
      <sheetData sheetId="8740" refreshError="1"/>
      <sheetData sheetId="8741" refreshError="1"/>
      <sheetData sheetId="8742" refreshError="1"/>
      <sheetData sheetId="8743" refreshError="1"/>
      <sheetData sheetId="8744" refreshError="1"/>
      <sheetData sheetId="8745" refreshError="1"/>
      <sheetData sheetId="8746" refreshError="1"/>
      <sheetData sheetId="8747" refreshError="1"/>
      <sheetData sheetId="8748" refreshError="1"/>
      <sheetData sheetId="8749" refreshError="1"/>
      <sheetData sheetId="8750" refreshError="1"/>
      <sheetData sheetId="8751" refreshError="1"/>
      <sheetData sheetId="8752" refreshError="1"/>
      <sheetData sheetId="8753" refreshError="1"/>
      <sheetData sheetId="8754" refreshError="1"/>
      <sheetData sheetId="8755" refreshError="1"/>
      <sheetData sheetId="8756" refreshError="1"/>
      <sheetData sheetId="8757" refreshError="1"/>
      <sheetData sheetId="8758" refreshError="1"/>
      <sheetData sheetId="8759" refreshError="1"/>
      <sheetData sheetId="8760" refreshError="1"/>
      <sheetData sheetId="8761" refreshError="1"/>
      <sheetData sheetId="8762" refreshError="1"/>
      <sheetData sheetId="8763" refreshError="1"/>
      <sheetData sheetId="8764" refreshError="1"/>
      <sheetData sheetId="8765" refreshError="1"/>
      <sheetData sheetId="8766" refreshError="1"/>
      <sheetData sheetId="8767" refreshError="1"/>
      <sheetData sheetId="8768" refreshError="1"/>
      <sheetData sheetId="8769" refreshError="1"/>
      <sheetData sheetId="8770" refreshError="1"/>
      <sheetData sheetId="8771" refreshError="1"/>
      <sheetData sheetId="8772" refreshError="1"/>
      <sheetData sheetId="8773" refreshError="1"/>
      <sheetData sheetId="8774" refreshError="1"/>
      <sheetData sheetId="8775" refreshError="1"/>
      <sheetData sheetId="8776" refreshError="1"/>
      <sheetData sheetId="8777" refreshError="1"/>
      <sheetData sheetId="8778" refreshError="1"/>
      <sheetData sheetId="8779" refreshError="1"/>
      <sheetData sheetId="8780" refreshError="1"/>
      <sheetData sheetId="8781" refreshError="1"/>
      <sheetData sheetId="8782" refreshError="1"/>
      <sheetData sheetId="8783" refreshError="1"/>
      <sheetData sheetId="8784" refreshError="1"/>
      <sheetData sheetId="8785" refreshError="1"/>
      <sheetData sheetId="8786" refreshError="1"/>
      <sheetData sheetId="8787" refreshError="1"/>
      <sheetData sheetId="8788" refreshError="1"/>
      <sheetData sheetId="8789" refreshError="1"/>
      <sheetData sheetId="8790" refreshError="1"/>
      <sheetData sheetId="8791" refreshError="1"/>
      <sheetData sheetId="8792" refreshError="1"/>
      <sheetData sheetId="8793" refreshError="1"/>
      <sheetData sheetId="8794" refreshError="1"/>
      <sheetData sheetId="8795" refreshError="1"/>
      <sheetData sheetId="8796" refreshError="1"/>
      <sheetData sheetId="8797" refreshError="1"/>
      <sheetData sheetId="8798" refreshError="1"/>
      <sheetData sheetId="8799" refreshError="1"/>
      <sheetData sheetId="8800" refreshError="1"/>
      <sheetData sheetId="8801" refreshError="1"/>
      <sheetData sheetId="8802" refreshError="1"/>
      <sheetData sheetId="8803" refreshError="1"/>
      <sheetData sheetId="8804" refreshError="1"/>
      <sheetData sheetId="8805" refreshError="1"/>
      <sheetData sheetId="8806" refreshError="1"/>
      <sheetData sheetId="8807" refreshError="1"/>
      <sheetData sheetId="8808" refreshError="1"/>
      <sheetData sheetId="8809" refreshError="1"/>
      <sheetData sheetId="8810" refreshError="1"/>
      <sheetData sheetId="8811" refreshError="1"/>
      <sheetData sheetId="8812" refreshError="1"/>
      <sheetData sheetId="8813" refreshError="1"/>
      <sheetData sheetId="8814" refreshError="1"/>
      <sheetData sheetId="8815" refreshError="1"/>
      <sheetData sheetId="8816" refreshError="1"/>
      <sheetData sheetId="8817" refreshError="1"/>
      <sheetData sheetId="8818" refreshError="1"/>
      <sheetData sheetId="8819" refreshError="1"/>
      <sheetData sheetId="8820" refreshError="1"/>
      <sheetData sheetId="8821" refreshError="1"/>
      <sheetData sheetId="8822" refreshError="1"/>
      <sheetData sheetId="8823" refreshError="1"/>
      <sheetData sheetId="8824" refreshError="1"/>
      <sheetData sheetId="8825" refreshError="1"/>
      <sheetData sheetId="8826" refreshError="1"/>
      <sheetData sheetId="8827" refreshError="1"/>
      <sheetData sheetId="8828" refreshError="1"/>
      <sheetData sheetId="8829" refreshError="1"/>
      <sheetData sheetId="8830" refreshError="1"/>
      <sheetData sheetId="8831" refreshError="1"/>
      <sheetData sheetId="8832" refreshError="1"/>
      <sheetData sheetId="8833" refreshError="1"/>
      <sheetData sheetId="8834" refreshError="1"/>
      <sheetData sheetId="8835" refreshError="1"/>
      <sheetData sheetId="8836" refreshError="1"/>
      <sheetData sheetId="8837" refreshError="1"/>
      <sheetData sheetId="8838" refreshError="1"/>
      <sheetData sheetId="8839" refreshError="1"/>
      <sheetData sheetId="8840" refreshError="1"/>
      <sheetData sheetId="8841" refreshError="1"/>
      <sheetData sheetId="8842" refreshError="1"/>
      <sheetData sheetId="8843" refreshError="1"/>
      <sheetData sheetId="8844" refreshError="1"/>
      <sheetData sheetId="8845" refreshError="1"/>
      <sheetData sheetId="8846" refreshError="1"/>
      <sheetData sheetId="8847" refreshError="1"/>
      <sheetData sheetId="8848" refreshError="1"/>
      <sheetData sheetId="8849" refreshError="1"/>
      <sheetData sheetId="8850" refreshError="1"/>
      <sheetData sheetId="8851" refreshError="1"/>
      <sheetData sheetId="8852" refreshError="1"/>
      <sheetData sheetId="8853" refreshError="1"/>
      <sheetData sheetId="8854" refreshError="1"/>
      <sheetData sheetId="8855" refreshError="1"/>
      <sheetData sheetId="8856" refreshError="1"/>
      <sheetData sheetId="8857" refreshError="1"/>
      <sheetData sheetId="8858" refreshError="1"/>
      <sheetData sheetId="8859" refreshError="1"/>
      <sheetData sheetId="8860" refreshError="1"/>
      <sheetData sheetId="8861" refreshError="1"/>
      <sheetData sheetId="8862" refreshError="1"/>
      <sheetData sheetId="8863" refreshError="1"/>
      <sheetData sheetId="8864" refreshError="1"/>
      <sheetData sheetId="8865" refreshError="1"/>
      <sheetData sheetId="8866" refreshError="1"/>
      <sheetData sheetId="8867" refreshError="1"/>
      <sheetData sheetId="8868" refreshError="1"/>
      <sheetData sheetId="8869" refreshError="1"/>
      <sheetData sheetId="8870" refreshError="1"/>
      <sheetData sheetId="8871" refreshError="1"/>
      <sheetData sheetId="8872" refreshError="1"/>
      <sheetData sheetId="8873" refreshError="1"/>
      <sheetData sheetId="8874" refreshError="1"/>
      <sheetData sheetId="8875" refreshError="1"/>
      <sheetData sheetId="8876" refreshError="1"/>
      <sheetData sheetId="8877" refreshError="1"/>
      <sheetData sheetId="8878" refreshError="1"/>
      <sheetData sheetId="8879" refreshError="1"/>
      <sheetData sheetId="8880" refreshError="1"/>
      <sheetData sheetId="8881" refreshError="1"/>
      <sheetData sheetId="8882" refreshError="1"/>
      <sheetData sheetId="8883" refreshError="1"/>
      <sheetData sheetId="8884" refreshError="1"/>
      <sheetData sheetId="8885" refreshError="1"/>
      <sheetData sheetId="8886" refreshError="1"/>
      <sheetData sheetId="8887" refreshError="1"/>
      <sheetData sheetId="8888" refreshError="1"/>
      <sheetData sheetId="8889" refreshError="1"/>
      <sheetData sheetId="8890" refreshError="1"/>
      <sheetData sheetId="8891" refreshError="1"/>
      <sheetData sheetId="8892" refreshError="1"/>
      <sheetData sheetId="8893" refreshError="1"/>
      <sheetData sheetId="8894" refreshError="1"/>
      <sheetData sheetId="8895" refreshError="1"/>
      <sheetData sheetId="8896" refreshError="1"/>
      <sheetData sheetId="8897" refreshError="1"/>
      <sheetData sheetId="8898" refreshError="1"/>
      <sheetData sheetId="8899" refreshError="1"/>
      <sheetData sheetId="8900" refreshError="1"/>
      <sheetData sheetId="8901" refreshError="1"/>
      <sheetData sheetId="8902" refreshError="1"/>
      <sheetData sheetId="8903" refreshError="1"/>
      <sheetData sheetId="8904" refreshError="1"/>
      <sheetData sheetId="8905" refreshError="1"/>
      <sheetData sheetId="8906" refreshError="1"/>
      <sheetData sheetId="8907" refreshError="1"/>
      <sheetData sheetId="8908" refreshError="1"/>
      <sheetData sheetId="8909" refreshError="1"/>
      <sheetData sheetId="8910" refreshError="1"/>
      <sheetData sheetId="8911" refreshError="1"/>
      <sheetData sheetId="8912" refreshError="1"/>
      <sheetData sheetId="8913" refreshError="1"/>
      <sheetData sheetId="8914" refreshError="1"/>
      <sheetData sheetId="8915" refreshError="1"/>
      <sheetData sheetId="8916" refreshError="1"/>
      <sheetData sheetId="8917" refreshError="1"/>
      <sheetData sheetId="8918" refreshError="1"/>
      <sheetData sheetId="8919" refreshError="1"/>
      <sheetData sheetId="8920" refreshError="1"/>
      <sheetData sheetId="8921" refreshError="1"/>
      <sheetData sheetId="8922" refreshError="1"/>
      <sheetData sheetId="8923" refreshError="1"/>
      <sheetData sheetId="8924" refreshError="1"/>
      <sheetData sheetId="8925" refreshError="1"/>
      <sheetData sheetId="8926" refreshError="1"/>
      <sheetData sheetId="8927" refreshError="1"/>
      <sheetData sheetId="8928" refreshError="1"/>
      <sheetData sheetId="8929" refreshError="1"/>
      <sheetData sheetId="8930" refreshError="1"/>
      <sheetData sheetId="8931" refreshError="1"/>
      <sheetData sheetId="8932" refreshError="1"/>
      <sheetData sheetId="8933" refreshError="1"/>
      <sheetData sheetId="8934" refreshError="1"/>
      <sheetData sheetId="8935" refreshError="1"/>
      <sheetData sheetId="8936" refreshError="1"/>
      <sheetData sheetId="8937" refreshError="1"/>
      <sheetData sheetId="8938" refreshError="1"/>
      <sheetData sheetId="8939" refreshError="1"/>
      <sheetData sheetId="8940" refreshError="1"/>
      <sheetData sheetId="8941" refreshError="1"/>
      <sheetData sheetId="8942" refreshError="1"/>
      <sheetData sheetId="8943" refreshError="1"/>
      <sheetData sheetId="8944" refreshError="1"/>
      <sheetData sheetId="8945" refreshError="1"/>
      <sheetData sheetId="8946" refreshError="1"/>
      <sheetData sheetId="8947" refreshError="1"/>
      <sheetData sheetId="8948" refreshError="1"/>
      <sheetData sheetId="8949" refreshError="1"/>
      <sheetData sheetId="8950" refreshError="1"/>
      <sheetData sheetId="8951" refreshError="1"/>
      <sheetData sheetId="8952" refreshError="1"/>
      <sheetData sheetId="8953" refreshError="1"/>
      <sheetData sheetId="8954" refreshError="1"/>
      <sheetData sheetId="8955" refreshError="1"/>
      <sheetData sheetId="8956" refreshError="1"/>
      <sheetData sheetId="8957" refreshError="1"/>
      <sheetData sheetId="8958" refreshError="1"/>
      <sheetData sheetId="8959" refreshError="1"/>
      <sheetData sheetId="8960" refreshError="1"/>
      <sheetData sheetId="8961" refreshError="1"/>
      <sheetData sheetId="8962" refreshError="1"/>
      <sheetData sheetId="8963" refreshError="1"/>
      <sheetData sheetId="8964" refreshError="1"/>
      <sheetData sheetId="8965" refreshError="1"/>
      <sheetData sheetId="8966" refreshError="1"/>
      <sheetData sheetId="8967" refreshError="1"/>
      <sheetData sheetId="8968" refreshError="1"/>
      <sheetData sheetId="8969" refreshError="1"/>
      <sheetData sheetId="8970" refreshError="1"/>
      <sheetData sheetId="8971" refreshError="1"/>
      <sheetData sheetId="8972" refreshError="1"/>
      <sheetData sheetId="8973" refreshError="1"/>
      <sheetData sheetId="8974" refreshError="1"/>
      <sheetData sheetId="8975" refreshError="1"/>
      <sheetData sheetId="8976" refreshError="1"/>
      <sheetData sheetId="8977" refreshError="1"/>
      <sheetData sheetId="8978" refreshError="1"/>
      <sheetData sheetId="8979" refreshError="1"/>
      <sheetData sheetId="8980" refreshError="1"/>
      <sheetData sheetId="8981" refreshError="1"/>
      <sheetData sheetId="8982" refreshError="1"/>
      <sheetData sheetId="8983" refreshError="1"/>
      <sheetData sheetId="8984" refreshError="1"/>
      <sheetData sheetId="8985" refreshError="1"/>
      <sheetData sheetId="8986" refreshError="1"/>
      <sheetData sheetId="8987" refreshError="1"/>
      <sheetData sheetId="8988" refreshError="1"/>
      <sheetData sheetId="8989" refreshError="1"/>
      <sheetData sheetId="8990" refreshError="1"/>
      <sheetData sheetId="8991" refreshError="1"/>
      <sheetData sheetId="8992" refreshError="1"/>
      <sheetData sheetId="8993" refreshError="1"/>
      <sheetData sheetId="8994" refreshError="1"/>
      <sheetData sheetId="8995" refreshError="1"/>
      <sheetData sheetId="8996" refreshError="1"/>
      <sheetData sheetId="8997" refreshError="1"/>
      <sheetData sheetId="8998" refreshError="1"/>
      <sheetData sheetId="8999" refreshError="1"/>
      <sheetData sheetId="9000" refreshError="1"/>
      <sheetData sheetId="9001" refreshError="1"/>
      <sheetData sheetId="9002" refreshError="1"/>
      <sheetData sheetId="9003" refreshError="1"/>
      <sheetData sheetId="9004" refreshError="1"/>
      <sheetData sheetId="9005" refreshError="1"/>
      <sheetData sheetId="9006" refreshError="1"/>
      <sheetData sheetId="9007" refreshError="1"/>
      <sheetData sheetId="9008" refreshError="1"/>
      <sheetData sheetId="9009" refreshError="1"/>
      <sheetData sheetId="9010" refreshError="1"/>
      <sheetData sheetId="9011" refreshError="1"/>
      <sheetData sheetId="9012" refreshError="1"/>
      <sheetData sheetId="9013" refreshError="1"/>
      <sheetData sheetId="9014" refreshError="1"/>
      <sheetData sheetId="9015" refreshError="1"/>
      <sheetData sheetId="9016" refreshError="1"/>
      <sheetData sheetId="9017" refreshError="1"/>
      <sheetData sheetId="9018" refreshError="1"/>
      <sheetData sheetId="9019" refreshError="1"/>
      <sheetData sheetId="9020" refreshError="1"/>
      <sheetData sheetId="9021" refreshError="1"/>
      <sheetData sheetId="9022" refreshError="1"/>
      <sheetData sheetId="9023" refreshError="1"/>
      <sheetData sheetId="9024" refreshError="1"/>
      <sheetData sheetId="9025" refreshError="1"/>
      <sheetData sheetId="9026" refreshError="1"/>
      <sheetData sheetId="9027" refreshError="1"/>
      <sheetData sheetId="9028" refreshError="1"/>
      <sheetData sheetId="9029" refreshError="1"/>
      <sheetData sheetId="9030" refreshError="1"/>
      <sheetData sheetId="9031" refreshError="1"/>
      <sheetData sheetId="9032" refreshError="1"/>
      <sheetData sheetId="9033" refreshError="1"/>
      <sheetData sheetId="9034" refreshError="1"/>
      <sheetData sheetId="9035" refreshError="1"/>
      <sheetData sheetId="9036" refreshError="1"/>
      <sheetData sheetId="9037" refreshError="1"/>
      <sheetData sheetId="9038" refreshError="1"/>
      <sheetData sheetId="9039" refreshError="1"/>
      <sheetData sheetId="9040" refreshError="1"/>
      <sheetData sheetId="9041" refreshError="1"/>
      <sheetData sheetId="9042" refreshError="1"/>
      <sheetData sheetId="9043" refreshError="1"/>
      <sheetData sheetId="9044" refreshError="1"/>
      <sheetData sheetId="9045" refreshError="1"/>
      <sheetData sheetId="9046" refreshError="1"/>
      <sheetData sheetId="9047" refreshError="1"/>
      <sheetData sheetId="9048" refreshError="1"/>
      <sheetData sheetId="9049" refreshError="1"/>
      <sheetData sheetId="9050" refreshError="1"/>
      <sheetData sheetId="9051" refreshError="1"/>
      <sheetData sheetId="9052" refreshError="1"/>
      <sheetData sheetId="9053" refreshError="1"/>
      <sheetData sheetId="9054" refreshError="1"/>
      <sheetData sheetId="9055" refreshError="1"/>
      <sheetData sheetId="9056" refreshError="1"/>
      <sheetData sheetId="9057" refreshError="1"/>
      <sheetData sheetId="9058" refreshError="1"/>
      <sheetData sheetId="9059" refreshError="1"/>
      <sheetData sheetId="9060" refreshError="1"/>
      <sheetData sheetId="9061" refreshError="1"/>
      <sheetData sheetId="9062" refreshError="1"/>
      <sheetData sheetId="9063" refreshError="1"/>
      <sheetData sheetId="9064" refreshError="1"/>
      <sheetData sheetId="9065" refreshError="1"/>
      <sheetData sheetId="9066" refreshError="1"/>
      <sheetData sheetId="9067" refreshError="1"/>
      <sheetData sheetId="9068" refreshError="1"/>
      <sheetData sheetId="9069" refreshError="1"/>
      <sheetData sheetId="9070" refreshError="1"/>
      <sheetData sheetId="9071" refreshError="1"/>
      <sheetData sheetId="9072" refreshError="1"/>
      <sheetData sheetId="9073" refreshError="1"/>
      <sheetData sheetId="9074" refreshError="1"/>
      <sheetData sheetId="9075" refreshError="1"/>
      <sheetData sheetId="9076" refreshError="1"/>
      <sheetData sheetId="9077" refreshError="1"/>
      <sheetData sheetId="9078" refreshError="1"/>
      <sheetData sheetId="9079" refreshError="1"/>
      <sheetData sheetId="9080" refreshError="1"/>
      <sheetData sheetId="9081" refreshError="1"/>
      <sheetData sheetId="9082" refreshError="1"/>
      <sheetData sheetId="9083" refreshError="1"/>
      <sheetData sheetId="9084" refreshError="1"/>
      <sheetData sheetId="9085" refreshError="1"/>
      <sheetData sheetId="9086" refreshError="1"/>
      <sheetData sheetId="9087" refreshError="1"/>
      <sheetData sheetId="9088" refreshError="1"/>
      <sheetData sheetId="9089" refreshError="1"/>
      <sheetData sheetId="9090" refreshError="1"/>
      <sheetData sheetId="9091" refreshError="1"/>
      <sheetData sheetId="9092" refreshError="1"/>
      <sheetData sheetId="9093" refreshError="1"/>
      <sheetData sheetId="9094" refreshError="1"/>
      <sheetData sheetId="9095" refreshError="1"/>
      <sheetData sheetId="9096" refreshError="1"/>
      <sheetData sheetId="9097" refreshError="1"/>
      <sheetData sheetId="9098" refreshError="1"/>
      <sheetData sheetId="9099" refreshError="1"/>
      <sheetData sheetId="9100" refreshError="1"/>
      <sheetData sheetId="9101" refreshError="1"/>
      <sheetData sheetId="9102" refreshError="1"/>
      <sheetData sheetId="9103" refreshError="1"/>
      <sheetData sheetId="9104" refreshError="1"/>
      <sheetData sheetId="9105" refreshError="1"/>
      <sheetData sheetId="9106" refreshError="1"/>
      <sheetData sheetId="9107" refreshError="1"/>
      <sheetData sheetId="9108" refreshError="1"/>
      <sheetData sheetId="9109" refreshError="1"/>
      <sheetData sheetId="9110" refreshError="1"/>
      <sheetData sheetId="9111" refreshError="1"/>
      <sheetData sheetId="9112" refreshError="1"/>
      <sheetData sheetId="9113" refreshError="1"/>
      <sheetData sheetId="9114" refreshError="1"/>
      <sheetData sheetId="9115" refreshError="1"/>
      <sheetData sheetId="9116" refreshError="1"/>
      <sheetData sheetId="9117" refreshError="1"/>
      <sheetData sheetId="9118" refreshError="1"/>
      <sheetData sheetId="9119" refreshError="1"/>
      <sheetData sheetId="9120" refreshError="1"/>
      <sheetData sheetId="9121" refreshError="1"/>
      <sheetData sheetId="9122" refreshError="1"/>
      <sheetData sheetId="9123" refreshError="1"/>
      <sheetData sheetId="9124" refreshError="1"/>
      <sheetData sheetId="9125" refreshError="1"/>
      <sheetData sheetId="9126" refreshError="1"/>
      <sheetData sheetId="9127" refreshError="1"/>
      <sheetData sheetId="9128" refreshError="1"/>
      <sheetData sheetId="9129" refreshError="1"/>
      <sheetData sheetId="9130" refreshError="1"/>
      <sheetData sheetId="9131" refreshError="1"/>
      <sheetData sheetId="9132" refreshError="1"/>
      <sheetData sheetId="9133" refreshError="1"/>
      <sheetData sheetId="9134" refreshError="1"/>
      <sheetData sheetId="9135" refreshError="1"/>
      <sheetData sheetId="9136" refreshError="1"/>
      <sheetData sheetId="9137" refreshError="1"/>
      <sheetData sheetId="9138" refreshError="1"/>
      <sheetData sheetId="9139" refreshError="1"/>
      <sheetData sheetId="9140" refreshError="1"/>
      <sheetData sheetId="9141" refreshError="1"/>
      <sheetData sheetId="9142" refreshError="1"/>
      <sheetData sheetId="9143" refreshError="1"/>
      <sheetData sheetId="9144" refreshError="1"/>
      <sheetData sheetId="9145" refreshError="1"/>
      <sheetData sheetId="9146" refreshError="1"/>
      <sheetData sheetId="9147" refreshError="1"/>
      <sheetData sheetId="9148" refreshError="1"/>
      <sheetData sheetId="9149" refreshError="1"/>
      <sheetData sheetId="9150" refreshError="1"/>
      <sheetData sheetId="9151" refreshError="1"/>
      <sheetData sheetId="9152" refreshError="1"/>
      <sheetData sheetId="9153" refreshError="1"/>
      <sheetData sheetId="9154" refreshError="1"/>
      <sheetData sheetId="9155" refreshError="1"/>
      <sheetData sheetId="9156" refreshError="1"/>
      <sheetData sheetId="9157" refreshError="1"/>
      <sheetData sheetId="9158" refreshError="1"/>
      <sheetData sheetId="9159" refreshError="1"/>
      <sheetData sheetId="9160" refreshError="1"/>
      <sheetData sheetId="9161" refreshError="1"/>
      <sheetData sheetId="9162" refreshError="1"/>
      <sheetData sheetId="9163" refreshError="1"/>
      <sheetData sheetId="9164" refreshError="1"/>
      <sheetData sheetId="9165" refreshError="1"/>
      <sheetData sheetId="9166" refreshError="1"/>
      <sheetData sheetId="9167" refreshError="1"/>
      <sheetData sheetId="9168" refreshError="1"/>
      <sheetData sheetId="9169" refreshError="1"/>
      <sheetData sheetId="9170" refreshError="1"/>
      <sheetData sheetId="9171" refreshError="1"/>
      <sheetData sheetId="9172" refreshError="1"/>
      <sheetData sheetId="9173" refreshError="1"/>
      <sheetData sheetId="9174" refreshError="1"/>
      <sheetData sheetId="9175" refreshError="1"/>
      <sheetData sheetId="9176" refreshError="1"/>
      <sheetData sheetId="9177" refreshError="1"/>
      <sheetData sheetId="9178" refreshError="1"/>
      <sheetData sheetId="9179" refreshError="1"/>
      <sheetData sheetId="9180" refreshError="1"/>
      <sheetData sheetId="9181" refreshError="1"/>
      <sheetData sheetId="9182" refreshError="1"/>
      <sheetData sheetId="9183" refreshError="1"/>
      <sheetData sheetId="9184" refreshError="1"/>
      <sheetData sheetId="9185" refreshError="1"/>
      <sheetData sheetId="9186" refreshError="1"/>
      <sheetData sheetId="9187" refreshError="1"/>
      <sheetData sheetId="9188" refreshError="1"/>
      <sheetData sheetId="9189" refreshError="1"/>
      <sheetData sheetId="9190" refreshError="1"/>
      <sheetData sheetId="9191" refreshError="1"/>
      <sheetData sheetId="9192" refreshError="1"/>
      <sheetData sheetId="9193" refreshError="1"/>
      <sheetData sheetId="9194" refreshError="1"/>
      <sheetData sheetId="9195" refreshError="1"/>
      <sheetData sheetId="9196" refreshError="1"/>
      <sheetData sheetId="9197" refreshError="1"/>
      <sheetData sheetId="9198" refreshError="1"/>
      <sheetData sheetId="9199" refreshError="1"/>
      <sheetData sheetId="9200" refreshError="1"/>
      <sheetData sheetId="9201" refreshError="1"/>
      <sheetData sheetId="9202" refreshError="1"/>
      <sheetData sheetId="9203" refreshError="1"/>
      <sheetData sheetId="9204" refreshError="1"/>
      <sheetData sheetId="9205" refreshError="1"/>
      <sheetData sheetId="9206" refreshError="1"/>
      <sheetData sheetId="9207" refreshError="1"/>
      <sheetData sheetId="9208" refreshError="1"/>
      <sheetData sheetId="9209" refreshError="1"/>
      <sheetData sheetId="9210" refreshError="1"/>
      <sheetData sheetId="9211" refreshError="1"/>
      <sheetData sheetId="9212" refreshError="1"/>
      <sheetData sheetId="9213" refreshError="1"/>
      <sheetData sheetId="9214" refreshError="1"/>
      <sheetData sheetId="9215" refreshError="1"/>
      <sheetData sheetId="9216" refreshError="1"/>
      <sheetData sheetId="9217" refreshError="1"/>
      <sheetData sheetId="9218" refreshError="1"/>
      <sheetData sheetId="9219" refreshError="1"/>
      <sheetData sheetId="9220" refreshError="1"/>
      <sheetData sheetId="9221" refreshError="1"/>
      <sheetData sheetId="9222" refreshError="1"/>
      <sheetData sheetId="9223" refreshError="1"/>
      <sheetData sheetId="9224" refreshError="1"/>
      <sheetData sheetId="9225" refreshError="1"/>
      <sheetData sheetId="9226" refreshError="1"/>
      <sheetData sheetId="9227" refreshError="1"/>
      <sheetData sheetId="9228" refreshError="1"/>
      <sheetData sheetId="9229" refreshError="1"/>
      <sheetData sheetId="9230" refreshError="1"/>
      <sheetData sheetId="9231" refreshError="1"/>
      <sheetData sheetId="9232" refreshError="1"/>
      <sheetData sheetId="9233" refreshError="1"/>
      <sheetData sheetId="9234" refreshError="1"/>
      <sheetData sheetId="9235" refreshError="1"/>
      <sheetData sheetId="9236" refreshError="1"/>
      <sheetData sheetId="9237" refreshError="1"/>
      <sheetData sheetId="9238" refreshError="1"/>
      <sheetData sheetId="9239" refreshError="1"/>
      <sheetData sheetId="9240" refreshError="1"/>
      <sheetData sheetId="9241" refreshError="1"/>
      <sheetData sheetId="9242" refreshError="1"/>
      <sheetData sheetId="9243" refreshError="1"/>
      <sheetData sheetId="9244" refreshError="1"/>
      <sheetData sheetId="9245" refreshError="1"/>
      <sheetData sheetId="9246" refreshError="1"/>
      <sheetData sheetId="9247" refreshError="1"/>
      <sheetData sheetId="9248" refreshError="1"/>
      <sheetData sheetId="9249" refreshError="1"/>
      <sheetData sheetId="9250" refreshError="1"/>
      <sheetData sheetId="9251" refreshError="1"/>
      <sheetData sheetId="9252" refreshError="1"/>
      <sheetData sheetId="9253" refreshError="1"/>
      <sheetData sheetId="9254" refreshError="1"/>
      <sheetData sheetId="9255" refreshError="1"/>
      <sheetData sheetId="9256" refreshError="1"/>
      <sheetData sheetId="9257" refreshError="1"/>
      <sheetData sheetId="9258" refreshError="1"/>
      <sheetData sheetId="9259" refreshError="1"/>
      <sheetData sheetId="9260" refreshError="1"/>
      <sheetData sheetId="9261" refreshError="1"/>
      <sheetData sheetId="9262" refreshError="1"/>
      <sheetData sheetId="9263" refreshError="1"/>
      <sheetData sheetId="9264" refreshError="1"/>
      <sheetData sheetId="9265" refreshError="1"/>
      <sheetData sheetId="9266" refreshError="1"/>
      <sheetData sheetId="9267" refreshError="1"/>
      <sheetData sheetId="9268" refreshError="1"/>
      <sheetData sheetId="9269" refreshError="1"/>
      <sheetData sheetId="9270" refreshError="1"/>
      <sheetData sheetId="9271" refreshError="1"/>
      <sheetData sheetId="9272" refreshError="1"/>
      <sheetData sheetId="9273" refreshError="1"/>
      <sheetData sheetId="9274" refreshError="1"/>
      <sheetData sheetId="9275" refreshError="1"/>
      <sheetData sheetId="9276" refreshError="1"/>
      <sheetData sheetId="9277" refreshError="1"/>
      <sheetData sheetId="9278" refreshError="1"/>
      <sheetData sheetId="9279" refreshError="1"/>
      <sheetData sheetId="9280" refreshError="1"/>
      <sheetData sheetId="9281" refreshError="1"/>
      <sheetData sheetId="9282" refreshError="1"/>
      <sheetData sheetId="9283" refreshError="1"/>
      <sheetData sheetId="9284" refreshError="1"/>
      <sheetData sheetId="9285" refreshError="1"/>
      <sheetData sheetId="9286" refreshError="1"/>
      <sheetData sheetId="9287" refreshError="1"/>
      <sheetData sheetId="9288" refreshError="1"/>
      <sheetData sheetId="9289" refreshError="1"/>
      <sheetData sheetId="9290" refreshError="1"/>
      <sheetData sheetId="9291" refreshError="1"/>
      <sheetData sheetId="9292" refreshError="1"/>
      <sheetData sheetId="9293" refreshError="1"/>
      <sheetData sheetId="9294" refreshError="1"/>
      <sheetData sheetId="9295" refreshError="1"/>
      <sheetData sheetId="9296" refreshError="1"/>
      <sheetData sheetId="9297" refreshError="1"/>
      <sheetData sheetId="9298" refreshError="1"/>
      <sheetData sheetId="9299" refreshError="1"/>
      <sheetData sheetId="9300" refreshError="1"/>
      <sheetData sheetId="9301" refreshError="1"/>
      <sheetData sheetId="9302" refreshError="1"/>
      <sheetData sheetId="9303" refreshError="1"/>
      <sheetData sheetId="9304" refreshError="1"/>
      <sheetData sheetId="9305" refreshError="1"/>
      <sheetData sheetId="9306" refreshError="1"/>
      <sheetData sheetId="9307" refreshError="1"/>
      <sheetData sheetId="9308" refreshError="1"/>
      <sheetData sheetId="9309" refreshError="1"/>
      <sheetData sheetId="9310" refreshError="1"/>
      <sheetData sheetId="9311" refreshError="1"/>
      <sheetData sheetId="9312" refreshError="1"/>
      <sheetData sheetId="9313" refreshError="1"/>
      <sheetData sheetId="9314" refreshError="1"/>
      <sheetData sheetId="9315" refreshError="1"/>
      <sheetData sheetId="9316" refreshError="1"/>
      <sheetData sheetId="9317" refreshError="1"/>
      <sheetData sheetId="9318" refreshError="1"/>
      <sheetData sheetId="9319" refreshError="1"/>
      <sheetData sheetId="9320" refreshError="1"/>
      <sheetData sheetId="9321" refreshError="1"/>
      <sheetData sheetId="9322" refreshError="1"/>
      <sheetData sheetId="9323" refreshError="1"/>
      <sheetData sheetId="9324" refreshError="1"/>
      <sheetData sheetId="9325" refreshError="1"/>
      <sheetData sheetId="9326" refreshError="1"/>
      <sheetData sheetId="9327" refreshError="1"/>
      <sheetData sheetId="9328" refreshError="1"/>
      <sheetData sheetId="9329" refreshError="1"/>
      <sheetData sheetId="9330" refreshError="1"/>
      <sheetData sheetId="9331" refreshError="1"/>
      <sheetData sheetId="9332" refreshError="1"/>
      <sheetData sheetId="9333" refreshError="1"/>
      <sheetData sheetId="9334" refreshError="1"/>
      <sheetData sheetId="9335" refreshError="1"/>
      <sheetData sheetId="9336" refreshError="1"/>
      <sheetData sheetId="9337" refreshError="1"/>
      <sheetData sheetId="9338" refreshError="1"/>
      <sheetData sheetId="9339" refreshError="1"/>
      <sheetData sheetId="9340" refreshError="1"/>
      <sheetData sheetId="9341" refreshError="1"/>
      <sheetData sheetId="9342" refreshError="1"/>
      <sheetData sheetId="9343" refreshError="1"/>
      <sheetData sheetId="9344" refreshError="1"/>
      <sheetData sheetId="9345" refreshError="1"/>
      <sheetData sheetId="9346" refreshError="1"/>
      <sheetData sheetId="9347" refreshError="1"/>
      <sheetData sheetId="9348" refreshError="1"/>
      <sheetData sheetId="9349" refreshError="1"/>
      <sheetData sheetId="9350" refreshError="1"/>
      <sheetData sheetId="9351" refreshError="1"/>
      <sheetData sheetId="9352" refreshError="1"/>
      <sheetData sheetId="9353" refreshError="1"/>
      <sheetData sheetId="9354" refreshError="1"/>
      <sheetData sheetId="9355" refreshError="1"/>
      <sheetData sheetId="9356" refreshError="1"/>
      <sheetData sheetId="9357" refreshError="1"/>
      <sheetData sheetId="9358" refreshError="1"/>
      <sheetData sheetId="9359" refreshError="1"/>
      <sheetData sheetId="9360" refreshError="1"/>
      <sheetData sheetId="9361" refreshError="1"/>
      <sheetData sheetId="9362" refreshError="1"/>
      <sheetData sheetId="9363" refreshError="1"/>
      <sheetData sheetId="9364" refreshError="1"/>
      <sheetData sheetId="9365" refreshError="1"/>
      <sheetData sheetId="9366" refreshError="1"/>
      <sheetData sheetId="9367" refreshError="1"/>
      <sheetData sheetId="9368" refreshError="1"/>
      <sheetData sheetId="9369" refreshError="1"/>
      <sheetData sheetId="9370" refreshError="1"/>
      <sheetData sheetId="9371" refreshError="1"/>
      <sheetData sheetId="9372" refreshError="1"/>
      <sheetData sheetId="9373" refreshError="1"/>
      <sheetData sheetId="9374" refreshError="1"/>
      <sheetData sheetId="9375" refreshError="1"/>
      <sheetData sheetId="9376" refreshError="1"/>
      <sheetData sheetId="9377" refreshError="1"/>
      <sheetData sheetId="9378" refreshError="1"/>
      <sheetData sheetId="9379" refreshError="1"/>
      <sheetData sheetId="9380" refreshError="1"/>
      <sheetData sheetId="9381" refreshError="1"/>
      <sheetData sheetId="9382" refreshError="1"/>
      <sheetData sheetId="9383" refreshError="1"/>
      <sheetData sheetId="9384" refreshError="1"/>
      <sheetData sheetId="9385" refreshError="1"/>
      <sheetData sheetId="9386" refreshError="1"/>
      <sheetData sheetId="9387" refreshError="1"/>
      <sheetData sheetId="9388" refreshError="1"/>
      <sheetData sheetId="9389" refreshError="1"/>
      <sheetData sheetId="9390" refreshError="1"/>
      <sheetData sheetId="9391" refreshError="1"/>
      <sheetData sheetId="9392" refreshError="1"/>
      <sheetData sheetId="9393" refreshError="1"/>
      <sheetData sheetId="9394" refreshError="1"/>
      <sheetData sheetId="9395" refreshError="1"/>
      <sheetData sheetId="9396" refreshError="1"/>
      <sheetData sheetId="9397" refreshError="1"/>
      <sheetData sheetId="9398" refreshError="1"/>
      <sheetData sheetId="9399" refreshError="1"/>
      <sheetData sheetId="9400" refreshError="1"/>
      <sheetData sheetId="9401" refreshError="1"/>
      <sheetData sheetId="9402" refreshError="1"/>
      <sheetData sheetId="9403" refreshError="1"/>
      <sheetData sheetId="9404" refreshError="1"/>
      <sheetData sheetId="9405" refreshError="1"/>
      <sheetData sheetId="9406" refreshError="1"/>
      <sheetData sheetId="9407" refreshError="1"/>
      <sheetData sheetId="9408" refreshError="1"/>
      <sheetData sheetId="9409" refreshError="1"/>
      <sheetData sheetId="9410" refreshError="1"/>
      <sheetData sheetId="9411" refreshError="1"/>
      <sheetData sheetId="9412" refreshError="1"/>
      <sheetData sheetId="9413" refreshError="1"/>
      <sheetData sheetId="9414" refreshError="1"/>
      <sheetData sheetId="9415" refreshError="1"/>
      <sheetData sheetId="9416" refreshError="1"/>
      <sheetData sheetId="9417" refreshError="1"/>
      <sheetData sheetId="9418" refreshError="1"/>
      <sheetData sheetId="9419" refreshError="1"/>
      <sheetData sheetId="9420" refreshError="1"/>
      <sheetData sheetId="9421" refreshError="1"/>
      <sheetData sheetId="9422" refreshError="1"/>
      <sheetData sheetId="9423" refreshError="1"/>
      <sheetData sheetId="9424" refreshError="1"/>
      <sheetData sheetId="9425" refreshError="1"/>
      <sheetData sheetId="9426" refreshError="1"/>
      <sheetData sheetId="9427" refreshError="1"/>
      <sheetData sheetId="9428" refreshError="1"/>
      <sheetData sheetId="9429" refreshError="1"/>
      <sheetData sheetId="9430" refreshError="1"/>
      <sheetData sheetId="9431" refreshError="1"/>
      <sheetData sheetId="9432" refreshError="1"/>
      <sheetData sheetId="9433" refreshError="1"/>
      <sheetData sheetId="9434" refreshError="1"/>
      <sheetData sheetId="9435" refreshError="1"/>
      <sheetData sheetId="9436" refreshError="1"/>
      <sheetData sheetId="9437" refreshError="1"/>
      <sheetData sheetId="9438" refreshError="1"/>
      <sheetData sheetId="9439" refreshError="1"/>
      <sheetData sheetId="9440" refreshError="1"/>
      <sheetData sheetId="9441" refreshError="1"/>
      <sheetData sheetId="9442" refreshError="1"/>
      <sheetData sheetId="9443" refreshError="1"/>
      <sheetData sheetId="9444" refreshError="1"/>
      <sheetData sheetId="9445" refreshError="1"/>
      <sheetData sheetId="9446" refreshError="1"/>
      <sheetData sheetId="9447" refreshError="1"/>
      <sheetData sheetId="9448" refreshError="1"/>
      <sheetData sheetId="9449" refreshError="1"/>
      <sheetData sheetId="9450" refreshError="1"/>
      <sheetData sheetId="9451" refreshError="1"/>
      <sheetData sheetId="9452" refreshError="1"/>
      <sheetData sheetId="9453" refreshError="1"/>
      <sheetData sheetId="9454" refreshError="1"/>
      <sheetData sheetId="9455" refreshError="1"/>
      <sheetData sheetId="9456" refreshError="1"/>
      <sheetData sheetId="9457" refreshError="1"/>
      <sheetData sheetId="9458" refreshError="1"/>
      <sheetData sheetId="9459" refreshError="1"/>
      <sheetData sheetId="9460" refreshError="1"/>
      <sheetData sheetId="9461" refreshError="1"/>
      <sheetData sheetId="9462" refreshError="1"/>
      <sheetData sheetId="9463" refreshError="1"/>
      <sheetData sheetId="9464" refreshError="1"/>
      <sheetData sheetId="9465" refreshError="1"/>
      <sheetData sheetId="9466" refreshError="1"/>
      <sheetData sheetId="9467" refreshError="1"/>
      <sheetData sheetId="9468" refreshError="1"/>
      <sheetData sheetId="9469" refreshError="1"/>
      <sheetData sheetId="9470" refreshError="1"/>
      <sheetData sheetId="9471" refreshError="1"/>
      <sheetData sheetId="9472" refreshError="1"/>
      <sheetData sheetId="9473" refreshError="1"/>
      <sheetData sheetId="9474" refreshError="1"/>
      <sheetData sheetId="9475" refreshError="1"/>
      <sheetData sheetId="9476" refreshError="1"/>
      <sheetData sheetId="9477" refreshError="1"/>
      <sheetData sheetId="9478" refreshError="1"/>
      <sheetData sheetId="9479" refreshError="1"/>
      <sheetData sheetId="9480" refreshError="1"/>
      <sheetData sheetId="9481" refreshError="1"/>
      <sheetData sheetId="9482" refreshError="1"/>
      <sheetData sheetId="9483" refreshError="1"/>
      <sheetData sheetId="9484" refreshError="1"/>
      <sheetData sheetId="9485" refreshError="1"/>
      <sheetData sheetId="9486" refreshError="1"/>
      <sheetData sheetId="9487" refreshError="1"/>
      <sheetData sheetId="9488" refreshError="1"/>
      <sheetData sheetId="9489" refreshError="1"/>
      <sheetData sheetId="9490" refreshError="1"/>
      <sheetData sheetId="9491" refreshError="1"/>
      <sheetData sheetId="9492" refreshError="1"/>
      <sheetData sheetId="9493" refreshError="1"/>
      <sheetData sheetId="9494" refreshError="1"/>
      <sheetData sheetId="9495" refreshError="1"/>
      <sheetData sheetId="9496" refreshError="1"/>
      <sheetData sheetId="9497" refreshError="1"/>
      <sheetData sheetId="9498" refreshError="1"/>
      <sheetData sheetId="9499" refreshError="1"/>
      <sheetData sheetId="9500" refreshError="1"/>
      <sheetData sheetId="9501" refreshError="1"/>
      <sheetData sheetId="9502" refreshError="1"/>
      <sheetData sheetId="9503" refreshError="1"/>
      <sheetData sheetId="9504" refreshError="1"/>
      <sheetData sheetId="9505" refreshError="1"/>
      <sheetData sheetId="9506" refreshError="1"/>
      <sheetData sheetId="9507" refreshError="1"/>
      <sheetData sheetId="9508" refreshError="1"/>
      <sheetData sheetId="9509" refreshError="1"/>
      <sheetData sheetId="9510" refreshError="1"/>
      <sheetData sheetId="9511" refreshError="1"/>
      <sheetData sheetId="9512" refreshError="1"/>
      <sheetData sheetId="9513" refreshError="1"/>
      <sheetData sheetId="9514" refreshError="1"/>
      <sheetData sheetId="9515" refreshError="1"/>
      <sheetData sheetId="9516" refreshError="1"/>
      <sheetData sheetId="9517" refreshError="1"/>
      <sheetData sheetId="9518" refreshError="1"/>
      <sheetData sheetId="9519" refreshError="1"/>
      <sheetData sheetId="9520" refreshError="1"/>
      <sheetData sheetId="9521" refreshError="1"/>
      <sheetData sheetId="9522" refreshError="1"/>
      <sheetData sheetId="9523" refreshError="1"/>
      <sheetData sheetId="9524" refreshError="1"/>
      <sheetData sheetId="9525" refreshError="1"/>
      <sheetData sheetId="9526" refreshError="1"/>
      <sheetData sheetId="9527" refreshError="1"/>
      <sheetData sheetId="9528" refreshError="1"/>
      <sheetData sheetId="9529" refreshError="1"/>
      <sheetData sheetId="9530" refreshError="1"/>
      <sheetData sheetId="9531" refreshError="1"/>
      <sheetData sheetId="9532" refreshError="1"/>
      <sheetData sheetId="9533" refreshError="1"/>
      <sheetData sheetId="9534" refreshError="1"/>
      <sheetData sheetId="9535" refreshError="1"/>
      <sheetData sheetId="9536" refreshError="1"/>
      <sheetData sheetId="9537" refreshError="1"/>
      <sheetData sheetId="9538" refreshError="1"/>
      <sheetData sheetId="9539" refreshError="1"/>
      <sheetData sheetId="9540" refreshError="1"/>
      <sheetData sheetId="9541" refreshError="1"/>
      <sheetData sheetId="9542" refreshError="1"/>
      <sheetData sheetId="9543" refreshError="1"/>
      <sheetData sheetId="9544" refreshError="1"/>
      <sheetData sheetId="9545" refreshError="1"/>
      <sheetData sheetId="9546" refreshError="1"/>
      <sheetData sheetId="9547" refreshError="1"/>
      <sheetData sheetId="9548" refreshError="1"/>
      <sheetData sheetId="9549" refreshError="1"/>
      <sheetData sheetId="9550" refreshError="1"/>
      <sheetData sheetId="9551" refreshError="1"/>
      <sheetData sheetId="9552" refreshError="1"/>
      <sheetData sheetId="9553" refreshError="1"/>
      <sheetData sheetId="9554" refreshError="1"/>
      <sheetData sheetId="9555" refreshError="1"/>
      <sheetData sheetId="9556" refreshError="1"/>
      <sheetData sheetId="9557" refreshError="1"/>
      <sheetData sheetId="9558" refreshError="1"/>
      <sheetData sheetId="9559" refreshError="1"/>
      <sheetData sheetId="9560" refreshError="1"/>
      <sheetData sheetId="9561" refreshError="1"/>
      <sheetData sheetId="9562" refreshError="1"/>
      <sheetData sheetId="9563" refreshError="1"/>
      <sheetData sheetId="9564" refreshError="1"/>
      <sheetData sheetId="9565" refreshError="1"/>
      <sheetData sheetId="9566" refreshError="1"/>
      <sheetData sheetId="9567" refreshError="1"/>
      <sheetData sheetId="9568" refreshError="1"/>
      <sheetData sheetId="9569" refreshError="1"/>
      <sheetData sheetId="9570" refreshError="1"/>
      <sheetData sheetId="9571" refreshError="1"/>
      <sheetData sheetId="9572" refreshError="1"/>
      <sheetData sheetId="9573" refreshError="1"/>
      <sheetData sheetId="9574" refreshError="1"/>
      <sheetData sheetId="9575" refreshError="1"/>
      <sheetData sheetId="9576" refreshError="1"/>
      <sheetData sheetId="9577" refreshError="1"/>
      <sheetData sheetId="9578" refreshError="1"/>
      <sheetData sheetId="9579" refreshError="1"/>
      <sheetData sheetId="9580" refreshError="1"/>
      <sheetData sheetId="9581" refreshError="1"/>
      <sheetData sheetId="9582" refreshError="1"/>
      <sheetData sheetId="9583" refreshError="1"/>
      <sheetData sheetId="9584" refreshError="1"/>
      <sheetData sheetId="9585" refreshError="1"/>
      <sheetData sheetId="9586" refreshError="1"/>
      <sheetData sheetId="9587" refreshError="1"/>
      <sheetData sheetId="9588" refreshError="1"/>
      <sheetData sheetId="9589" refreshError="1"/>
      <sheetData sheetId="9590" refreshError="1"/>
      <sheetData sheetId="9591" refreshError="1"/>
      <sheetData sheetId="9592" refreshError="1"/>
      <sheetData sheetId="9593" refreshError="1"/>
      <sheetData sheetId="9594" refreshError="1"/>
      <sheetData sheetId="9595" refreshError="1"/>
      <sheetData sheetId="9596" refreshError="1"/>
      <sheetData sheetId="9597" refreshError="1"/>
      <sheetData sheetId="9598" refreshError="1"/>
      <sheetData sheetId="9599" refreshError="1"/>
      <sheetData sheetId="9600" refreshError="1"/>
      <sheetData sheetId="9601" refreshError="1"/>
      <sheetData sheetId="9602" refreshError="1"/>
      <sheetData sheetId="9603" refreshError="1"/>
      <sheetData sheetId="9604" refreshError="1"/>
      <sheetData sheetId="9605" refreshError="1"/>
      <sheetData sheetId="9606" refreshError="1"/>
      <sheetData sheetId="9607" refreshError="1"/>
      <sheetData sheetId="9608" refreshError="1"/>
      <sheetData sheetId="9609" refreshError="1"/>
      <sheetData sheetId="9610" refreshError="1"/>
      <sheetData sheetId="9611" refreshError="1"/>
      <sheetData sheetId="9612" refreshError="1"/>
      <sheetData sheetId="9613" refreshError="1"/>
      <sheetData sheetId="9614" refreshError="1"/>
      <sheetData sheetId="9615" refreshError="1"/>
      <sheetData sheetId="9616" refreshError="1"/>
      <sheetData sheetId="9617" refreshError="1"/>
      <sheetData sheetId="9618" refreshError="1"/>
      <sheetData sheetId="9619" refreshError="1"/>
      <sheetData sheetId="9620" refreshError="1"/>
      <sheetData sheetId="9621" refreshError="1"/>
      <sheetData sheetId="9622" refreshError="1"/>
      <sheetData sheetId="9623" refreshError="1"/>
      <sheetData sheetId="9624" refreshError="1"/>
      <sheetData sheetId="9625" refreshError="1"/>
      <sheetData sheetId="9626" refreshError="1"/>
      <sheetData sheetId="9627" refreshError="1"/>
      <sheetData sheetId="9628" refreshError="1"/>
      <sheetData sheetId="9629" refreshError="1"/>
      <sheetData sheetId="9630" refreshError="1"/>
      <sheetData sheetId="9631" refreshError="1"/>
      <sheetData sheetId="9632" refreshError="1"/>
      <sheetData sheetId="9633" refreshError="1"/>
      <sheetData sheetId="9634" refreshError="1"/>
      <sheetData sheetId="9635" refreshError="1"/>
      <sheetData sheetId="9636" refreshError="1"/>
      <sheetData sheetId="9637" refreshError="1"/>
      <sheetData sheetId="9638" refreshError="1"/>
      <sheetData sheetId="9639" refreshError="1"/>
      <sheetData sheetId="9640" refreshError="1"/>
      <sheetData sheetId="9641" refreshError="1"/>
      <sheetData sheetId="9642" refreshError="1"/>
      <sheetData sheetId="9643" refreshError="1"/>
      <sheetData sheetId="9644" refreshError="1"/>
      <sheetData sheetId="9645" refreshError="1"/>
      <sheetData sheetId="9646" refreshError="1"/>
      <sheetData sheetId="9647" refreshError="1"/>
      <sheetData sheetId="9648" refreshError="1"/>
      <sheetData sheetId="9649" refreshError="1"/>
      <sheetData sheetId="9650" refreshError="1"/>
      <sheetData sheetId="9651" refreshError="1"/>
      <sheetData sheetId="9652" refreshError="1"/>
      <sheetData sheetId="9653" refreshError="1"/>
      <sheetData sheetId="9654" refreshError="1"/>
      <sheetData sheetId="9655" refreshError="1"/>
      <sheetData sheetId="9656" refreshError="1"/>
      <sheetData sheetId="9657" refreshError="1"/>
      <sheetData sheetId="9658" refreshError="1"/>
      <sheetData sheetId="9659" refreshError="1"/>
      <sheetData sheetId="9660" refreshError="1"/>
      <sheetData sheetId="9661" refreshError="1"/>
      <sheetData sheetId="9662" refreshError="1"/>
      <sheetData sheetId="9663" refreshError="1"/>
      <sheetData sheetId="9664" refreshError="1"/>
      <sheetData sheetId="9665" refreshError="1"/>
      <sheetData sheetId="9666" refreshError="1"/>
      <sheetData sheetId="9667" refreshError="1"/>
      <sheetData sheetId="9668" refreshError="1"/>
      <sheetData sheetId="9669" refreshError="1"/>
      <sheetData sheetId="9670" refreshError="1"/>
      <sheetData sheetId="9671" refreshError="1"/>
      <sheetData sheetId="9672" refreshError="1"/>
      <sheetData sheetId="9673" refreshError="1"/>
      <sheetData sheetId="9674" refreshError="1"/>
      <sheetData sheetId="9675" refreshError="1"/>
      <sheetData sheetId="9676" refreshError="1"/>
      <sheetData sheetId="9677" refreshError="1"/>
      <sheetData sheetId="9678" refreshError="1"/>
      <sheetData sheetId="9679" refreshError="1"/>
      <sheetData sheetId="9680" refreshError="1"/>
      <sheetData sheetId="9681" refreshError="1"/>
      <sheetData sheetId="9682" refreshError="1"/>
      <sheetData sheetId="9683" refreshError="1"/>
      <sheetData sheetId="9684" refreshError="1"/>
      <sheetData sheetId="9685" refreshError="1"/>
      <sheetData sheetId="9686" refreshError="1"/>
      <sheetData sheetId="9687" refreshError="1"/>
      <sheetData sheetId="9688" refreshError="1"/>
      <sheetData sheetId="9689" refreshError="1"/>
      <sheetData sheetId="9690" refreshError="1"/>
      <sheetData sheetId="9691" refreshError="1"/>
      <sheetData sheetId="9692" refreshError="1"/>
      <sheetData sheetId="9693" refreshError="1"/>
      <sheetData sheetId="9694" refreshError="1"/>
      <sheetData sheetId="9695" refreshError="1"/>
      <sheetData sheetId="9696" refreshError="1"/>
      <sheetData sheetId="9697" refreshError="1"/>
      <sheetData sheetId="9698" refreshError="1"/>
      <sheetData sheetId="9699" refreshError="1"/>
      <sheetData sheetId="9700" refreshError="1"/>
      <sheetData sheetId="9701" refreshError="1"/>
      <sheetData sheetId="9702" refreshError="1"/>
      <sheetData sheetId="9703" refreshError="1"/>
      <sheetData sheetId="9704" refreshError="1"/>
      <sheetData sheetId="9705" refreshError="1"/>
      <sheetData sheetId="9706" refreshError="1"/>
      <sheetData sheetId="9707" refreshError="1"/>
      <sheetData sheetId="9708" refreshError="1"/>
      <sheetData sheetId="9709" refreshError="1"/>
      <sheetData sheetId="9710" refreshError="1"/>
      <sheetData sheetId="9711" refreshError="1"/>
      <sheetData sheetId="9712" refreshError="1"/>
      <sheetData sheetId="9713" refreshError="1"/>
      <sheetData sheetId="9714" refreshError="1"/>
      <sheetData sheetId="9715" refreshError="1"/>
      <sheetData sheetId="9716" refreshError="1"/>
      <sheetData sheetId="9717" refreshError="1"/>
      <sheetData sheetId="9718" refreshError="1"/>
      <sheetData sheetId="9719" refreshError="1"/>
      <sheetData sheetId="9720" refreshError="1"/>
      <sheetData sheetId="9721" refreshError="1"/>
      <sheetData sheetId="9722" refreshError="1"/>
      <sheetData sheetId="9723" refreshError="1"/>
      <sheetData sheetId="9724" refreshError="1"/>
      <sheetData sheetId="9725" refreshError="1"/>
      <sheetData sheetId="9726" refreshError="1"/>
      <sheetData sheetId="9727" refreshError="1"/>
      <sheetData sheetId="9728" refreshError="1"/>
      <sheetData sheetId="9729" refreshError="1"/>
      <sheetData sheetId="9730" refreshError="1"/>
      <sheetData sheetId="9731" refreshError="1"/>
      <sheetData sheetId="9732" refreshError="1"/>
      <sheetData sheetId="9733" refreshError="1"/>
      <sheetData sheetId="9734" refreshError="1"/>
      <sheetData sheetId="9735" refreshError="1"/>
      <sheetData sheetId="9736" refreshError="1"/>
      <sheetData sheetId="9737" refreshError="1"/>
      <sheetData sheetId="9738" refreshError="1"/>
      <sheetData sheetId="9739" refreshError="1"/>
      <sheetData sheetId="9740" refreshError="1"/>
      <sheetData sheetId="9741" refreshError="1"/>
      <sheetData sheetId="9742" refreshError="1"/>
      <sheetData sheetId="9743" refreshError="1"/>
      <sheetData sheetId="9744" refreshError="1"/>
      <sheetData sheetId="9745" refreshError="1"/>
      <sheetData sheetId="9746" refreshError="1"/>
      <sheetData sheetId="9747" refreshError="1"/>
      <sheetData sheetId="9748" refreshError="1"/>
      <sheetData sheetId="9749" refreshError="1"/>
      <sheetData sheetId="9750" refreshError="1"/>
      <sheetData sheetId="9751" refreshError="1"/>
      <sheetData sheetId="9752" refreshError="1"/>
      <sheetData sheetId="9753" refreshError="1"/>
      <sheetData sheetId="9754" refreshError="1"/>
      <sheetData sheetId="9755" refreshError="1"/>
      <sheetData sheetId="9756" refreshError="1"/>
      <sheetData sheetId="9757" refreshError="1"/>
      <sheetData sheetId="9758" refreshError="1"/>
      <sheetData sheetId="9759" refreshError="1"/>
      <sheetData sheetId="9760" refreshError="1"/>
      <sheetData sheetId="9761" refreshError="1"/>
      <sheetData sheetId="9762" refreshError="1"/>
      <sheetData sheetId="9763" refreshError="1"/>
      <sheetData sheetId="9764" refreshError="1"/>
      <sheetData sheetId="9765" refreshError="1"/>
      <sheetData sheetId="9766" refreshError="1"/>
      <sheetData sheetId="9767" refreshError="1"/>
      <sheetData sheetId="9768" refreshError="1"/>
      <sheetData sheetId="9769" refreshError="1"/>
      <sheetData sheetId="9770" refreshError="1"/>
      <sheetData sheetId="9771" refreshError="1"/>
      <sheetData sheetId="9772" refreshError="1"/>
      <sheetData sheetId="9773" refreshError="1"/>
      <sheetData sheetId="9774" refreshError="1"/>
      <sheetData sheetId="9775" refreshError="1"/>
      <sheetData sheetId="9776" refreshError="1"/>
      <sheetData sheetId="9777" refreshError="1"/>
      <sheetData sheetId="9778" refreshError="1"/>
      <sheetData sheetId="9779" refreshError="1"/>
      <sheetData sheetId="9780" refreshError="1"/>
      <sheetData sheetId="9781" refreshError="1"/>
      <sheetData sheetId="9782" refreshError="1"/>
      <sheetData sheetId="9783" refreshError="1"/>
      <sheetData sheetId="9784" refreshError="1"/>
      <sheetData sheetId="9785" refreshError="1"/>
      <sheetData sheetId="9786" refreshError="1"/>
      <sheetData sheetId="9787" refreshError="1"/>
      <sheetData sheetId="9788" refreshError="1"/>
      <sheetData sheetId="9789" refreshError="1"/>
      <sheetData sheetId="9790" refreshError="1"/>
      <sheetData sheetId="9791" refreshError="1"/>
      <sheetData sheetId="9792" refreshError="1"/>
      <sheetData sheetId="9793" refreshError="1"/>
      <sheetData sheetId="9794" refreshError="1"/>
      <sheetData sheetId="9795" refreshError="1"/>
      <sheetData sheetId="9796" refreshError="1"/>
      <sheetData sheetId="9797" refreshError="1"/>
      <sheetData sheetId="9798" refreshError="1"/>
      <sheetData sheetId="9799" refreshError="1"/>
      <sheetData sheetId="9800" refreshError="1"/>
      <sheetData sheetId="9801" refreshError="1"/>
      <sheetData sheetId="9802" refreshError="1"/>
      <sheetData sheetId="9803" refreshError="1"/>
      <sheetData sheetId="9804" refreshError="1"/>
      <sheetData sheetId="9805" refreshError="1"/>
      <sheetData sheetId="9806" refreshError="1"/>
      <sheetData sheetId="9807" refreshError="1"/>
      <sheetData sheetId="9808" refreshError="1"/>
      <sheetData sheetId="9809" refreshError="1"/>
      <sheetData sheetId="9810" refreshError="1"/>
      <sheetData sheetId="9811" refreshError="1"/>
      <sheetData sheetId="9812" refreshError="1"/>
      <sheetData sheetId="9813" refreshError="1"/>
      <sheetData sheetId="9814" refreshError="1"/>
      <sheetData sheetId="9815" refreshError="1"/>
      <sheetData sheetId="9816" refreshError="1"/>
      <sheetData sheetId="9817" refreshError="1"/>
      <sheetData sheetId="9818" refreshError="1"/>
      <sheetData sheetId="9819" refreshError="1"/>
      <sheetData sheetId="9820" refreshError="1"/>
      <sheetData sheetId="9821" refreshError="1"/>
      <sheetData sheetId="9822" refreshError="1"/>
      <sheetData sheetId="9823" refreshError="1"/>
      <sheetData sheetId="9824" refreshError="1"/>
      <sheetData sheetId="9825" refreshError="1"/>
      <sheetData sheetId="9826" refreshError="1"/>
      <sheetData sheetId="9827" refreshError="1"/>
      <sheetData sheetId="9828" refreshError="1"/>
      <sheetData sheetId="9829" refreshError="1"/>
      <sheetData sheetId="9830" refreshError="1"/>
      <sheetData sheetId="9831" refreshError="1"/>
      <sheetData sheetId="9832" refreshError="1"/>
      <sheetData sheetId="9833" refreshError="1"/>
      <sheetData sheetId="9834" refreshError="1"/>
      <sheetData sheetId="9835" refreshError="1"/>
      <sheetData sheetId="9836" refreshError="1"/>
      <sheetData sheetId="9837" refreshError="1"/>
      <sheetData sheetId="9838" refreshError="1"/>
      <sheetData sheetId="9839" refreshError="1"/>
      <sheetData sheetId="9840" refreshError="1"/>
      <sheetData sheetId="9841" refreshError="1"/>
      <sheetData sheetId="9842" refreshError="1"/>
      <sheetData sheetId="9843" refreshError="1"/>
      <sheetData sheetId="9844" refreshError="1"/>
      <sheetData sheetId="9845" refreshError="1"/>
      <sheetData sheetId="9846" refreshError="1"/>
      <sheetData sheetId="9847" refreshError="1"/>
      <sheetData sheetId="9848" refreshError="1"/>
      <sheetData sheetId="9849" refreshError="1"/>
      <sheetData sheetId="9850" refreshError="1"/>
      <sheetData sheetId="9851" refreshError="1"/>
      <sheetData sheetId="9852" refreshError="1"/>
      <sheetData sheetId="9853" refreshError="1"/>
      <sheetData sheetId="9854" refreshError="1"/>
      <sheetData sheetId="9855" refreshError="1"/>
      <sheetData sheetId="9856" refreshError="1"/>
      <sheetData sheetId="9857" refreshError="1"/>
      <sheetData sheetId="9858" refreshError="1"/>
      <sheetData sheetId="9859" refreshError="1"/>
      <sheetData sheetId="9860" refreshError="1"/>
      <sheetData sheetId="9861" refreshError="1"/>
      <sheetData sheetId="9862" refreshError="1"/>
      <sheetData sheetId="9863" refreshError="1"/>
      <sheetData sheetId="9864" refreshError="1"/>
      <sheetData sheetId="9865" refreshError="1"/>
      <sheetData sheetId="9866" refreshError="1"/>
      <sheetData sheetId="9867" refreshError="1"/>
      <sheetData sheetId="9868" refreshError="1"/>
      <sheetData sheetId="9869" refreshError="1"/>
      <sheetData sheetId="9870" refreshError="1"/>
      <sheetData sheetId="9871" refreshError="1"/>
      <sheetData sheetId="9872" refreshError="1"/>
      <sheetData sheetId="9873" refreshError="1"/>
      <sheetData sheetId="9874" refreshError="1"/>
      <sheetData sheetId="9875" refreshError="1"/>
      <sheetData sheetId="9876" refreshError="1"/>
      <sheetData sheetId="9877" refreshError="1"/>
      <sheetData sheetId="9878" refreshError="1"/>
      <sheetData sheetId="9879" refreshError="1"/>
      <sheetData sheetId="9880" refreshError="1"/>
      <sheetData sheetId="9881" refreshError="1"/>
      <sheetData sheetId="9882" refreshError="1"/>
      <sheetData sheetId="9883" refreshError="1"/>
      <sheetData sheetId="9884" refreshError="1"/>
      <sheetData sheetId="9885" refreshError="1"/>
      <sheetData sheetId="9886" refreshError="1"/>
      <sheetData sheetId="9887" refreshError="1"/>
      <sheetData sheetId="9888" refreshError="1"/>
      <sheetData sheetId="9889" refreshError="1"/>
      <sheetData sheetId="9890" refreshError="1"/>
      <sheetData sheetId="9891" refreshError="1"/>
      <sheetData sheetId="9892" refreshError="1"/>
      <sheetData sheetId="9893" refreshError="1"/>
      <sheetData sheetId="9894" refreshError="1"/>
      <sheetData sheetId="9895" refreshError="1"/>
      <sheetData sheetId="9896" refreshError="1"/>
      <sheetData sheetId="9897" refreshError="1"/>
      <sheetData sheetId="9898" refreshError="1"/>
      <sheetData sheetId="9899" refreshError="1"/>
      <sheetData sheetId="9900" refreshError="1"/>
      <sheetData sheetId="9901" refreshError="1"/>
      <sheetData sheetId="9902" refreshError="1"/>
      <sheetData sheetId="9903" refreshError="1"/>
      <sheetData sheetId="9904" refreshError="1"/>
      <sheetData sheetId="9905" refreshError="1"/>
      <sheetData sheetId="9906" refreshError="1"/>
      <sheetData sheetId="9907" refreshError="1"/>
      <sheetData sheetId="9908" refreshError="1"/>
      <sheetData sheetId="9909" refreshError="1"/>
      <sheetData sheetId="9910" refreshError="1"/>
      <sheetData sheetId="9911" refreshError="1"/>
      <sheetData sheetId="9912" refreshError="1"/>
      <sheetData sheetId="9913" refreshError="1"/>
      <sheetData sheetId="9914" refreshError="1"/>
      <sheetData sheetId="9915" refreshError="1"/>
      <sheetData sheetId="9916" refreshError="1"/>
      <sheetData sheetId="9917" refreshError="1"/>
      <sheetData sheetId="9918" refreshError="1"/>
      <sheetData sheetId="9919" refreshError="1"/>
      <sheetData sheetId="9920" refreshError="1"/>
      <sheetData sheetId="9921" refreshError="1"/>
      <sheetData sheetId="9922" refreshError="1"/>
      <sheetData sheetId="9923" refreshError="1"/>
      <sheetData sheetId="9924" refreshError="1"/>
      <sheetData sheetId="9925" refreshError="1"/>
      <sheetData sheetId="9926" refreshError="1"/>
      <sheetData sheetId="9927" refreshError="1"/>
      <sheetData sheetId="9928" refreshError="1"/>
      <sheetData sheetId="9929" refreshError="1"/>
      <sheetData sheetId="9930" refreshError="1"/>
      <sheetData sheetId="9931" refreshError="1"/>
      <sheetData sheetId="9932" refreshError="1"/>
      <sheetData sheetId="9933" refreshError="1"/>
      <sheetData sheetId="9934" refreshError="1"/>
      <sheetData sheetId="9935" refreshError="1"/>
      <sheetData sheetId="9936" refreshError="1"/>
      <sheetData sheetId="9937" refreshError="1"/>
      <sheetData sheetId="9938" refreshError="1"/>
      <sheetData sheetId="9939" refreshError="1"/>
      <sheetData sheetId="9940" refreshError="1"/>
      <sheetData sheetId="9941" refreshError="1"/>
      <sheetData sheetId="9942" refreshError="1"/>
      <sheetData sheetId="9943" refreshError="1"/>
      <sheetData sheetId="9944" refreshError="1"/>
      <sheetData sheetId="9945" refreshError="1"/>
      <sheetData sheetId="9946" refreshError="1"/>
      <sheetData sheetId="9947" refreshError="1"/>
      <sheetData sheetId="9948" refreshError="1"/>
      <sheetData sheetId="9949" refreshError="1"/>
      <sheetData sheetId="9950" refreshError="1"/>
      <sheetData sheetId="9951" refreshError="1"/>
      <sheetData sheetId="9952" refreshError="1"/>
      <sheetData sheetId="9953" refreshError="1"/>
      <sheetData sheetId="9954" refreshError="1"/>
      <sheetData sheetId="9955" refreshError="1"/>
      <sheetData sheetId="9956" refreshError="1"/>
      <sheetData sheetId="9957" refreshError="1"/>
      <sheetData sheetId="9958" refreshError="1"/>
      <sheetData sheetId="9959" refreshError="1"/>
      <sheetData sheetId="9960" refreshError="1"/>
      <sheetData sheetId="9961" refreshError="1"/>
      <sheetData sheetId="9962" refreshError="1"/>
      <sheetData sheetId="9963" refreshError="1"/>
      <sheetData sheetId="9964" refreshError="1"/>
      <sheetData sheetId="9965" refreshError="1"/>
      <sheetData sheetId="9966" refreshError="1"/>
      <sheetData sheetId="9967" refreshError="1"/>
      <sheetData sheetId="9968" refreshError="1"/>
      <sheetData sheetId="9969" refreshError="1"/>
      <sheetData sheetId="9970" refreshError="1"/>
      <sheetData sheetId="9971" refreshError="1"/>
      <sheetData sheetId="9972" refreshError="1"/>
      <sheetData sheetId="9973" refreshError="1"/>
      <sheetData sheetId="9974" refreshError="1"/>
      <sheetData sheetId="9975" refreshError="1"/>
      <sheetData sheetId="9976" refreshError="1"/>
      <sheetData sheetId="9977" refreshError="1"/>
      <sheetData sheetId="9978" refreshError="1"/>
      <sheetData sheetId="9979" refreshError="1"/>
      <sheetData sheetId="9980" refreshError="1"/>
      <sheetData sheetId="9981" refreshError="1"/>
      <sheetData sheetId="9982" refreshError="1"/>
      <sheetData sheetId="9983" refreshError="1"/>
      <sheetData sheetId="9984" refreshError="1"/>
      <sheetData sheetId="9985" refreshError="1"/>
      <sheetData sheetId="9986" refreshError="1"/>
      <sheetData sheetId="9987" refreshError="1"/>
      <sheetData sheetId="9988" refreshError="1"/>
      <sheetData sheetId="9989" refreshError="1"/>
      <sheetData sheetId="9990" refreshError="1"/>
      <sheetData sheetId="9991" refreshError="1"/>
      <sheetData sheetId="9992" refreshError="1"/>
      <sheetData sheetId="9993" refreshError="1"/>
      <sheetData sheetId="9994" refreshError="1"/>
      <sheetData sheetId="9995" refreshError="1"/>
      <sheetData sheetId="9996" refreshError="1"/>
      <sheetData sheetId="9997" refreshError="1"/>
      <sheetData sheetId="9998" refreshError="1"/>
      <sheetData sheetId="9999" refreshError="1"/>
      <sheetData sheetId="10000" refreshError="1"/>
      <sheetData sheetId="10001" refreshError="1"/>
      <sheetData sheetId="10002" refreshError="1"/>
      <sheetData sheetId="10003" refreshError="1"/>
      <sheetData sheetId="10004" refreshError="1"/>
      <sheetData sheetId="10005" refreshError="1"/>
      <sheetData sheetId="10006" refreshError="1"/>
      <sheetData sheetId="10007" refreshError="1"/>
      <sheetData sheetId="10008" refreshError="1"/>
      <sheetData sheetId="10009" refreshError="1"/>
      <sheetData sheetId="10010" refreshError="1"/>
      <sheetData sheetId="10011" refreshError="1"/>
      <sheetData sheetId="10012" refreshError="1"/>
      <sheetData sheetId="10013" refreshError="1"/>
      <sheetData sheetId="10014" refreshError="1"/>
      <sheetData sheetId="10015" refreshError="1"/>
      <sheetData sheetId="10016" refreshError="1"/>
      <sheetData sheetId="10017" refreshError="1"/>
      <sheetData sheetId="10018" refreshError="1"/>
      <sheetData sheetId="10019" refreshError="1"/>
      <sheetData sheetId="10020" refreshError="1"/>
      <sheetData sheetId="10021" refreshError="1"/>
      <sheetData sheetId="10022" refreshError="1"/>
      <sheetData sheetId="10023" refreshError="1"/>
      <sheetData sheetId="10024" refreshError="1"/>
      <sheetData sheetId="10025" refreshError="1"/>
      <sheetData sheetId="10026" refreshError="1"/>
      <sheetData sheetId="10027" refreshError="1"/>
      <sheetData sheetId="10028" refreshError="1"/>
      <sheetData sheetId="10029" refreshError="1"/>
      <sheetData sheetId="10030" refreshError="1"/>
      <sheetData sheetId="10031" refreshError="1"/>
      <sheetData sheetId="10032" refreshError="1"/>
      <sheetData sheetId="10033" refreshError="1"/>
      <sheetData sheetId="10034" refreshError="1"/>
      <sheetData sheetId="10035" refreshError="1"/>
      <sheetData sheetId="10036" refreshError="1"/>
      <sheetData sheetId="10037" refreshError="1"/>
      <sheetData sheetId="10038" refreshError="1"/>
      <sheetData sheetId="10039" refreshError="1"/>
      <sheetData sheetId="10040" refreshError="1"/>
      <sheetData sheetId="10041" refreshError="1"/>
      <sheetData sheetId="10042" refreshError="1"/>
      <sheetData sheetId="10043" refreshError="1"/>
      <sheetData sheetId="10044" refreshError="1"/>
      <sheetData sheetId="10045" refreshError="1"/>
      <sheetData sheetId="10046" refreshError="1"/>
      <sheetData sheetId="10047" refreshError="1"/>
      <sheetData sheetId="10048" refreshError="1"/>
      <sheetData sheetId="10049" refreshError="1"/>
      <sheetData sheetId="10050" refreshError="1"/>
      <sheetData sheetId="10051" refreshError="1"/>
      <sheetData sheetId="10052" refreshError="1"/>
      <sheetData sheetId="10053" refreshError="1"/>
      <sheetData sheetId="10054" refreshError="1"/>
      <sheetData sheetId="10055" refreshError="1"/>
      <sheetData sheetId="10056" refreshError="1"/>
      <sheetData sheetId="10057" refreshError="1"/>
      <sheetData sheetId="10058" refreshError="1"/>
      <sheetData sheetId="10059" refreshError="1"/>
      <sheetData sheetId="10060" refreshError="1"/>
      <sheetData sheetId="10061" refreshError="1"/>
      <sheetData sheetId="10062" refreshError="1"/>
      <sheetData sheetId="10063" refreshError="1"/>
      <sheetData sheetId="10064" refreshError="1"/>
      <sheetData sheetId="10065" refreshError="1"/>
      <sheetData sheetId="10066" refreshError="1"/>
      <sheetData sheetId="10067" refreshError="1"/>
      <sheetData sheetId="10068" refreshError="1"/>
      <sheetData sheetId="10069" refreshError="1"/>
      <sheetData sheetId="10070" refreshError="1"/>
      <sheetData sheetId="10071" refreshError="1"/>
      <sheetData sheetId="10072" refreshError="1"/>
      <sheetData sheetId="10073" refreshError="1"/>
      <sheetData sheetId="10074" refreshError="1"/>
      <sheetData sheetId="10075" refreshError="1"/>
      <sheetData sheetId="10076" refreshError="1"/>
      <sheetData sheetId="10077" refreshError="1"/>
      <sheetData sheetId="10078" refreshError="1"/>
      <sheetData sheetId="10079" refreshError="1"/>
      <sheetData sheetId="10080" refreshError="1"/>
      <sheetData sheetId="10081" refreshError="1"/>
      <sheetData sheetId="10082" refreshError="1"/>
      <sheetData sheetId="10083" refreshError="1"/>
      <sheetData sheetId="10084" refreshError="1"/>
      <sheetData sheetId="10085" refreshError="1"/>
      <sheetData sheetId="10086" refreshError="1"/>
      <sheetData sheetId="10087" refreshError="1"/>
      <sheetData sheetId="10088" refreshError="1"/>
      <sheetData sheetId="10089" refreshError="1"/>
      <sheetData sheetId="10090" refreshError="1"/>
      <sheetData sheetId="10091" refreshError="1"/>
      <sheetData sheetId="10092" refreshError="1"/>
      <sheetData sheetId="10093" refreshError="1"/>
      <sheetData sheetId="10094" refreshError="1"/>
      <sheetData sheetId="10095" refreshError="1"/>
      <sheetData sheetId="10096" refreshError="1"/>
      <sheetData sheetId="10097" refreshError="1"/>
      <sheetData sheetId="10098" refreshError="1"/>
      <sheetData sheetId="10099" refreshError="1"/>
      <sheetData sheetId="10100" refreshError="1"/>
      <sheetData sheetId="10101" refreshError="1"/>
      <sheetData sheetId="10102" refreshError="1"/>
      <sheetData sheetId="10103" refreshError="1"/>
      <sheetData sheetId="10104" refreshError="1"/>
      <sheetData sheetId="10105" refreshError="1"/>
      <sheetData sheetId="10106" refreshError="1"/>
      <sheetData sheetId="10107" refreshError="1"/>
      <sheetData sheetId="10108" refreshError="1"/>
      <sheetData sheetId="10109" refreshError="1"/>
      <sheetData sheetId="10110" refreshError="1"/>
      <sheetData sheetId="10111" refreshError="1"/>
      <sheetData sheetId="10112" refreshError="1"/>
      <sheetData sheetId="10113" refreshError="1"/>
      <sheetData sheetId="10114" refreshError="1"/>
      <sheetData sheetId="10115" refreshError="1"/>
      <sheetData sheetId="10116" refreshError="1"/>
      <sheetData sheetId="10117" refreshError="1"/>
      <sheetData sheetId="10118" refreshError="1"/>
      <sheetData sheetId="10119" refreshError="1"/>
      <sheetData sheetId="10120" refreshError="1"/>
      <sheetData sheetId="10121" refreshError="1"/>
      <sheetData sheetId="10122" refreshError="1"/>
      <sheetData sheetId="10123" refreshError="1"/>
      <sheetData sheetId="10124" refreshError="1"/>
      <sheetData sheetId="10125" refreshError="1"/>
      <sheetData sheetId="10126" refreshError="1"/>
      <sheetData sheetId="10127" refreshError="1"/>
      <sheetData sheetId="10128" refreshError="1"/>
      <sheetData sheetId="10129" refreshError="1"/>
      <sheetData sheetId="10130" refreshError="1"/>
      <sheetData sheetId="10131" refreshError="1"/>
      <sheetData sheetId="10132" refreshError="1"/>
      <sheetData sheetId="10133" refreshError="1"/>
      <sheetData sheetId="10134" refreshError="1"/>
      <sheetData sheetId="10135" refreshError="1"/>
      <sheetData sheetId="10136" refreshError="1"/>
      <sheetData sheetId="10137" refreshError="1"/>
      <sheetData sheetId="10138" refreshError="1"/>
      <sheetData sheetId="10139" refreshError="1"/>
      <sheetData sheetId="10140" refreshError="1"/>
      <sheetData sheetId="10141" refreshError="1"/>
      <sheetData sheetId="10142" refreshError="1"/>
      <sheetData sheetId="10143" refreshError="1"/>
      <sheetData sheetId="10144" refreshError="1"/>
      <sheetData sheetId="10145" refreshError="1"/>
      <sheetData sheetId="10146" refreshError="1"/>
      <sheetData sheetId="10147" refreshError="1"/>
      <sheetData sheetId="10148" refreshError="1"/>
      <sheetData sheetId="10149" refreshError="1"/>
      <sheetData sheetId="10150" refreshError="1"/>
      <sheetData sheetId="10151" refreshError="1"/>
      <sheetData sheetId="10152" refreshError="1"/>
      <sheetData sheetId="10153" refreshError="1"/>
      <sheetData sheetId="10154" refreshError="1"/>
      <sheetData sheetId="10155" refreshError="1"/>
      <sheetData sheetId="10156" refreshError="1"/>
      <sheetData sheetId="10157" refreshError="1"/>
      <sheetData sheetId="10158" refreshError="1"/>
      <sheetData sheetId="10159" refreshError="1"/>
      <sheetData sheetId="10160" refreshError="1"/>
      <sheetData sheetId="10161" refreshError="1"/>
      <sheetData sheetId="10162" refreshError="1"/>
      <sheetData sheetId="10163" refreshError="1"/>
      <sheetData sheetId="10164" refreshError="1"/>
      <sheetData sheetId="10165" refreshError="1"/>
      <sheetData sheetId="10166" refreshError="1"/>
      <sheetData sheetId="10167" refreshError="1"/>
      <sheetData sheetId="10168" refreshError="1"/>
      <sheetData sheetId="10169" refreshError="1"/>
      <sheetData sheetId="10170" refreshError="1"/>
      <sheetData sheetId="10171" refreshError="1"/>
      <sheetData sheetId="10172" refreshError="1"/>
      <sheetData sheetId="10173" refreshError="1"/>
      <sheetData sheetId="10174" refreshError="1"/>
      <sheetData sheetId="10175" refreshError="1"/>
      <sheetData sheetId="10176" refreshError="1"/>
      <sheetData sheetId="10177" refreshError="1"/>
      <sheetData sheetId="10178" refreshError="1"/>
      <sheetData sheetId="10179" refreshError="1"/>
      <sheetData sheetId="10180" refreshError="1"/>
      <sheetData sheetId="10181" refreshError="1"/>
      <sheetData sheetId="10182" refreshError="1"/>
      <sheetData sheetId="10183" refreshError="1"/>
      <sheetData sheetId="10184" refreshError="1"/>
      <sheetData sheetId="10185" refreshError="1"/>
      <sheetData sheetId="10186" refreshError="1"/>
      <sheetData sheetId="10187" refreshError="1"/>
      <sheetData sheetId="10188" refreshError="1"/>
      <sheetData sheetId="10189" refreshError="1"/>
      <sheetData sheetId="10190" refreshError="1"/>
      <sheetData sheetId="10191" refreshError="1"/>
      <sheetData sheetId="10192" refreshError="1"/>
      <sheetData sheetId="10193" refreshError="1"/>
      <sheetData sheetId="10194" refreshError="1"/>
      <sheetData sheetId="10195" refreshError="1"/>
      <sheetData sheetId="10196" refreshError="1"/>
      <sheetData sheetId="10197" refreshError="1"/>
      <sheetData sheetId="10198" refreshError="1"/>
      <sheetData sheetId="10199" refreshError="1"/>
      <sheetData sheetId="10200" refreshError="1"/>
      <sheetData sheetId="10201" refreshError="1"/>
      <sheetData sheetId="10202" refreshError="1"/>
      <sheetData sheetId="10203" refreshError="1"/>
      <sheetData sheetId="10204" refreshError="1"/>
      <sheetData sheetId="10205" refreshError="1"/>
      <sheetData sheetId="10206" refreshError="1"/>
      <sheetData sheetId="10207" refreshError="1"/>
      <sheetData sheetId="10208" refreshError="1"/>
      <sheetData sheetId="10209" refreshError="1"/>
      <sheetData sheetId="10210" refreshError="1"/>
      <sheetData sheetId="10211" refreshError="1"/>
      <sheetData sheetId="10212" refreshError="1"/>
      <sheetData sheetId="10213" refreshError="1"/>
      <sheetData sheetId="10214" refreshError="1"/>
      <sheetData sheetId="10215" refreshError="1"/>
      <sheetData sheetId="10216" refreshError="1"/>
      <sheetData sheetId="10217" refreshError="1"/>
      <sheetData sheetId="10218" refreshError="1"/>
      <sheetData sheetId="10219" refreshError="1"/>
      <sheetData sheetId="10220" refreshError="1"/>
      <sheetData sheetId="10221" refreshError="1"/>
      <sheetData sheetId="10222" refreshError="1"/>
      <sheetData sheetId="10223" refreshError="1"/>
      <sheetData sheetId="10224" refreshError="1"/>
      <sheetData sheetId="10225" refreshError="1"/>
      <sheetData sheetId="10226" refreshError="1"/>
      <sheetData sheetId="10227" refreshError="1"/>
      <sheetData sheetId="10228" refreshError="1"/>
      <sheetData sheetId="10229" refreshError="1"/>
      <sheetData sheetId="10230" refreshError="1"/>
      <sheetData sheetId="10231" refreshError="1"/>
      <sheetData sheetId="10232" refreshError="1"/>
      <sheetData sheetId="10233" refreshError="1"/>
      <sheetData sheetId="10234" refreshError="1"/>
      <sheetData sheetId="10235" refreshError="1"/>
      <sheetData sheetId="10236" refreshError="1"/>
      <sheetData sheetId="10237" refreshError="1"/>
      <sheetData sheetId="10238" refreshError="1"/>
      <sheetData sheetId="10239" refreshError="1"/>
      <sheetData sheetId="10240" refreshError="1"/>
      <sheetData sheetId="10241" refreshError="1"/>
      <sheetData sheetId="10242" refreshError="1"/>
      <sheetData sheetId="10243" refreshError="1"/>
      <sheetData sheetId="10244" refreshError="1"/>
      <sheetData sheetId="10245" refreshError="1"/>
      <sheetData sheetId="10246" refreshError="1"/>
      <sheetData sheetId="10247" refreshError="1"/>
      <sheetData sheetId="10248" refreshError="1"/>
      <sheetData sheetId="10249" refreshError="1"/>
      <sheetData sheetId="10250" refreshError="1"/>
      <sheetData sheetId="10251" refreshError="1"/>
      <sheetData sheetId="10252" refreshError="1"/>
      <sheetData sheetId="10253" refreshError="1"/>
      <sheetData sheetId="10254" refreshError="1"/>
      <sheetData sheetId="10255" refreshError="1"/>
      <sheetData sheetId="10256" refreshError="1"/>
      <sheetData sheetId="10257" refreshError="1"/>
      <sheetData sheetId="10258" refreshError="1"/>
      <sheetData sheetId="10259" refreshError="1"/>
      <sheetData sheetId="10260" refreshError="1"/>
      <sheetData sheetId="10261" refreshError="1"/>
      <sheetData sheetId="10262" refreshError="1"/>
      <sheetData sheetId="10263" refreshError="1"/>
      <sheetData sheetId="10264" refreshError="1"/>
      <sheetData sheetId="10265" refreshError="1"/>
      <sheetData sheetId="10266" refreshError="1"/>
      <sheetData sheetId="10267" refreshError="1"/>
      <sheetData sheetId="10268" refreshError="1"/>
      <sheetData sheetId="10269" refreshError="1"/>
      <sheetData sheetId="10270" refreshError="1"/>
      <sheetData sheetId="10271" refreshError="1"/>
      <sheetData sheetId="10272" refreshError="1"/>
      <sheetData sheetId="10273" refreshError="1"/>
      <sheetData sheetId="10274" refreshError="1"/>
      <sheetData sheetId="10275" refreshError="1"/>
      <sheetData sheetId="10276" refreshError="1"/>
      <sheetData sheetId="10277" refreshError="1"/>
      <sheetData sheetId="10278" refreshError="1"/>
      <sheetData sheetId="10279" refreshError="1"/>
      <sheetData sheetId="10280" refreshError="1"/>
      <sheetData sheetId="10281" refreshError="1"/>
      <sheetData sheetId="10282" refreshError="1"/>
      <sheetData sheetId="10283" refreshError="1"/>
      <sheetData sheetId="10284" refreshError="1"/>
      <sheetData sheetId="10285" refreshError="1"/>
      <sheetData sheetId="10286" refreshError="1"/>
      <sheetData sheetId="10287" refreshError="1"/>
      <sheetData sheetId="10288" refreshError="1"/>
      <sheetData sheetId="10289" refreshError="1"/>
      <sheetData sheetId="10290" refreshError="1"/>
      <sheetData sheetId="10291" refreshError="1"/>
      <sheetData sheetId="10292" refreshError="1"/>
      <sheetData sheetId="10293" refreshError="1"/>
      <sheetData sheetId="10294" refreshError="1"/>
      <sheetData sheetId="10295" refreshError="1"/>
      <sheetData sheetId="10296" refreshError="1"/>
      <sheetData sheetId="10297" refreshError="1"/>
      <sheetData sheetId="10298" refreshError="1"/>
      <sheetData sheetId="10299" refreshError="1"/>
      <sheetData sheetId="10300" refreshError="1"/>
      <sheetData sheetId="10301" refreshError="1"/>
      <sheetData sheetId="10302" refreshError="1"/>
      <sheetData sheetId="10303" refreshError="1"/>
      <sheetData sheetId="10304" refreshError="1"/>
      <sheetData sheetId="10305" refreshError="1"/>
      <sheetData sheetId="10306" refreshError="1"/>
      <sheetData sheetId="10307" refreshError="1"/>
      <sheetData sheetId="10308" refreshError="1"/>
      <sheetData sheetId="10309" refreshError="1"/>
      <sheetData sheetId="10310" refreshError="1"/>
      <sheetData sheetId="10311" refreshError="1"/>
      <sheetData sheetId="10312" refreshError="1"/>
      <sheetData sheetId="10313" refreshError="1"/>
      <sheetData sheetId="10314" refreshError="1"/>
      <sheetData sheetId="10315" refreshError="1"/>
      <sheetData sheetId="10316" refreshError="1"/>
      <sheetData sheetId="10317" refreshError="1"/>
      <sheetData sheetId="10318" refreshError="1"/>
      <sheetData sheetId="10319" refreshError="1"/>
      <sheetData sheetId="10320" refreshError="1"/>
      <sheetData sheetId="10321" refreshError="1"/>
      <sheetData sheetId="10322" refreshError="1"/>
      <sheetData sheetId="10323" refreshError="1"/>
      <sheetData sheetId="10324" refreshError="1"/>
      <sheetData sheetId="10325" refreshError="1"/>
      <sheetData sheetId="10326" refreshError="1"/>
      <sheetData sheetId="10327" refreshError="1"/>
      <sheetData sheetId="10328" refreshError="1"/>
      <sheetData sheetId="10329" refreshError="1"/>
      <sheetData sheetId="10330" refreshError="1"/>
      <sheetData sheetId="10331" refreshError="1"/>
      <sheetData sheetId="10332" refreshError="1"/>
      <sheetData sheetId="10333" refreshError="1"/>
      <sheetData sheetId="10334" refreshError="1"/>
      <sheetData sheetId="10335" refreshError="1"/>
      <sheetData sheetId="10336" refreshError="1"/>
      <sheetData sheetId="10337" refreshError="1"/>
      <sheetData sheetId="10338" refreshError="1"/>
      <sheetData sheetId="10339" refreshError="1"/>
      <sheetData sheetId="10340" refreshError="1"/>
      <sheetData sheetId="10341" refreshError="1"/>
      <sheetData sheetId="10342" refreshError="1"/>
      <sheetData sheetId="10343" refreshError="1"/>
      <sheetData sheetId="10344" refreshError="1"/>
      <sheetData sheetId="10345" refreshError="1"/>
      <sheetData sheetId="10346" refreshError="1"/>
      <sheetData sheetId="10347" refreshError="1"/>
      <sheetData sheetId="10348" refreshError="1"/>
      <sheetData sheetId="10349" refreshError="1"/>
      <sheetData sheetId="10350" refreshError="1"/>
      <sheetData sheetId="10351" refreshError="1"/>
      <sheetData sheetId="10352" refreshError="1"/>
      <sheetData sheetId="10353" refreshError="1"/>
      <sheetData sheetId="10354" refreshError="1"/>
      <sheetData sheetId="10355" refreshError="1"/>
      <sheetData sheetId="10356" refreshError="1"/>
      <sheetData sheetId="10357" refreshError="1"/>
      <sheetData sheetId="10358" refreshError="1"/>
      <sheetData sheetId="10359" refreshError="1"/>
      <sheetData sheetId="10360" refreshError="1"/>
      <sheetData sheetId="10361" refreshError="1"/>
      <sheetData sheetId="10362" refreshError="1"/>
      <sheetData sheetId="10363" refreshError="1"/>
      <sheetData sheetId="10364" refreshError="1"/>
      <sheetData sheetId="10365" refreshError="1"/>
      <sheetData sheetId="10366" refreshError="1"/>
      <sheetData sheetId="10367" refreshError="1"/>
      <sheetData sheetId="10368" refreshError="1"/>
      <sheetData sheetId="10369" refreshError="1"/>
      <sheetData sheetId="10370" refreshError="1"/>
      <sheetData sheetId="10371" refreshError="1"/>
      <sheetData sheetId="10372" refreshError="1"/>
      <sheetData sheetId="10373" refreshError="1"/>
      <sheetData sheetId="10374" refreshError="1"/>
      <sheetData sheetId="10375" refreshError="1"/>
      <sheetData sheetId="10376" refreshError="1"/>
      <sheetData sheetId="10377" refreshError="1"/>
      <sheetData sheetId="10378" refreshError="1"/>
      <sheetData sheetId="10379" refreshError="1"/>
      <sheetData sheetId="10380" refreshError="1"/>
      <sheetData sheetId="10381" refreshError="1"/>
      <sheetData sheetId="10382" refreshError="1"/>
      <sheetData sheetId="10383" refreshError="1"/>
      <sheetData sheetId="10384" refreshError="1"/>
      <sheetData sheetId="10385" refreshError="1"/>
      <sheetData sheetId="10386" refreshError="1"/>
      <sheetData sheetId="10387" refreshError="1"/>
      <sheetData sheetId="10388" refreshError="1"/>
      <sheetData sheetId="10389" refreshError="1"/>
      <sheetData sheetId="10390" refreshError="1"/>
      <sheetData sheetId="10391" refreshError="1"/>
      <sheetData sheetId="10392" refreshError="1"/>
      <sheetData sheetId="10393" refreshError="1"/>
      <sheetData sheetId="10394" refreshError="1"/>
      <sheetData sheetId="10395" refreshError="1"/>
      <sheetData sheetId="10396" refreshError="1"/>
      <sheetData sheetId="10397" refreshError="1"/>
      <sheetData sheetId="10398" refreshError="1"/>
      <sheetData sheetId="10399" refreshError="1"/>
      <sheetData sheetId="10400" refreshError="1"/>
      <sheetData sheetId="10401" refreshError="1"/>
      <sheetData sheetId="10402" refreshError="1"/>
      <sheetData sheetId="10403" refreshError="1"/>
      <sheetData sheetId="10404" refreshError="1"/>
      <sheetData sheetId="10405" refreshError="1"/>
      <sheetData sheetId="10406" refreshError="1"/>
      <sheetData sheetId="10407" refreshError="1"/>
      <sheetData sheetId="10408" refreshError="1"/>
      <sheetData sheetId="10409" refreshError="1"/>
      <sheetData sheetId="10410" refreshError="1"/>
      <sheetData sheetId="10411" refreshError="1"/>
      <sheetData sheetId="10412" refreshError="1"/>
      <sheetData sheetId="10413" refreshError="1"/>
      <sheetData sheetId="10414" refreshError="1"/>
      <sheetData sheetId="10415" refreshError="1"/>
      <sheetData sheetId="10416" refreshError="1"/>
      <sheetData sheetId="10417" refreshError="1"/>
      <sheetData sheetId="10418" refreshError="1"/>
      <sheetData sheetId="10419" refreshError="1"/>
      <sheetData sheetId="10420" refreshError="1"/>
      <sheetData sheetId="10421" refreshError="1"/>
      <sheetData sheetId="10422" refreshError="1"/>
      <sheetData sheetId="10423" refreshError="1"/>
      <sheetData sheetId="10424" refreshError="1"/>
      <sheetData sheetId="10425" refreshError="1"/>
      <sheetData sheetId="10426" refreshError="1"/>
      <sheetData sheetId="10427" refreshError="1"/>
      <sheetData sheetId="10428" refreshError="1"/>
      <sheetData sheetId="10429" refreshError="1"/>
      <sheetData sheetId="10430" refreshError="1"/>
      <sheetData sheetId="10431" refreshError="1"/>
      <sheetData sheetId="10432" refreshError="1"/>
      <sheetData sheetId="10433" refreshError="1"/>
      <sheetData sheetId="10434" refreshError="1"/>
      <sheetData sheetId="10435" refreshError="1"/>
      <sheetData sheetId="10436" refreshError="1"/>
      <sheetData sheetId="10437" refreshError="1"/>
      <sheetData sheetId="10438" refreshError="1"/>
      <sheetData sheetId="10439" refreshError="1"/>
      <sheetData sheetId="10440" refreshError="1"/>
      <sheetData sheetId="10441" refreshError="1"/>
      <sheetData sheetId="10442" refreshError="1"/>
      <sheetData sheetId="10443" refreshError="1"/>
      <sheetData sheetId="10444" refreshError="1"/>
      <sheetData sheetId="10445" refreshError="1"/>
      <sheetData sheetId="10446" refreshError="1"/>
      <sheetData sheetId="10447" refreshError="1"/>
      <sheetData sheetId="10448" refreshError="1"/>
      <sheetData sheetId="10449" refreshError="1"/>
      <sheetData sheetId="10450" refreshError="1"/>
      <sheetData sheetId="10451" refreshError="1"/>
      <sheetData sheetId="10452" refreshError="1"/>
      <sheetData sheetId="10453" refreshError="1"/>
      <sheetData sheetId="10454" refreshError="1"/>
      <sheetData sheetId="10455" refreshError="1"/>
      <sheetData sheetId="10456" refreshError="1"/>
      <sheetData sheetId="10457" refreshError="1"/>
      <sheetData sheetId="10458" refreshError="1"/>
      <sheetData sheetId="10459" refreshError="1"/>
      <sheetData sheetId="10460" refreshError="1"/>
      <sheetData sheetId="10461" refreshError="1"/>
      <sheetData sheetId="10462" refreshError="1"/>
      <sheetData sheetId="10463" refreshError="1"/>
      <sheetData sheetId="10464" refreshError="1"/>
      <sheetData sheetId="10465" refreshError="1"/>
      <sheetData sheetId="10466" refreshError="1"/>
      <sheetData sheetId="10467" refreshError="1"/>
      <sheetData sheetId="10468" refreshError="1"/>
      <sheetData sheetId="10469" refreshError="1"/>
      <sheetData sheetId="10470" refreshError="1"/>
      <sheetData sheetId="10471" refreshError="1"/>
      <sheetData sheetId="10472" refreshError="1"/>
      <sheetData sheetId="10473" refreshError="1"/>
      <sheetData sheetId="10474" refreshError="1"/>
      <sheetData sheetId="10475" refreshError="1"/>
      <sheetData sheetId="10476" refreshError="1"/>
      <sheetData sheetId="10477" refreshError="1"/>
      <sheetData sheetId="10478" refreshError="1"/>
      <sheetData sheetId="10479" refreshError="1"/>
      <sheetData sheetId="10480" refreshError="1"/>
      <sheetData sheetId="10481" refreshError="1"/>
      <sheetData sheetId="10482" refreshError="1"/>
      <sheetData sheetId="10483" refreshError="1"/>
      <sheetData sheetId="10484" refreshError="1"/>
      <sheetData sheetId="10485" refreshError="1"/>
      <sheetData sheetId="10486" refreshError="1"/>
      <sheetData sheetId="10487" refreshError="1"/>
      <sheetData sheetId="10488" refreshError="1"/>
      <sheetData sheetId="10489" refreshError="1"/>
      <sheetData sheetId="10490" refreshError="1"/>
      <sheetData sheetId="10491" refreshError="1"/>
      <sheetData sheetId="10492" refreshError="1"/>
      <sheetData sheetId="10493" refreshError="1"/>
      <sheetData sheetId="10494" refreshError="1"/>
      <sheetData sheetId="10495" refreshError="1"/>
      <sheetData sheetId="10496" refreshError="1"/>
      <sheetData sheetId="10497" refreshError="1"/>
      <sheetData sheetId="10498" refreshError="1"/>
      <sheetData sheetId="10499" refreshError="1"/>
      <sheetData sheetId="10500" refreshError="1"/>
      <sheetData sheetId="10501" refreshError="1"/>
      <sheetData sheetId="10502" refreshError="1"/>
      <sheetData sheetId="10503" refreshError="1"/>
      <sheetData sheetId="10504" refreshError="1"/>
      <sheetData sheetId="10505" refreshError="1"/>
      <sheetData sheetId="10506" refreshError="1"/>
      <sheetData sheetId="10507" refreshError="1"/>
      <sheetData sheetId="10508" refreshError="1"/>
      <sheetData sheetId="10509" refreshError="1"/>
      <sheetData sheetId="10510" refreshError="1"/>
      <sheetData sheetId="10511" refreshError="1"/>
      <sheetData sheetId="10512" refreshError="1"/>
      <sheetData sheetId="10513" refreshError="1"/>
      <sheetData sheetId="10514" refreshError="1"/>
      <sheetData sheetId="10515" refreshError="1"/>
      <sheetData sheetId="10516" refreshError="1"/>
      <sheetData sheetId="10517" refreshError="1"/>
      <sheetData sheetId="10518" refreshError="1"/>
      <sheetData sheetId="10519" refreshError="1"/>
      <sheetData sheetId="10520" refreshError="1"/>
      <sheetData sheetId="10521" refreshError="1"/>
      <sheetData sheetId="10522" refreshError="1"/>
      <sheetData sheetId="10523" refreshError="1"/>
      <sheetData sheetId="10524" refreshError="1"/>
      <sheetData sheetId="10525" refreshError="1"/>
      <sheetData sheetId="10526" refreshError="1"/>
      <sheetData sheetId="10527" refreshError="1"/>
      <sheetData sheetId="10528" refreshError="1"/>
      <sheetData sheetId="10529" refreshError="1"/>
      <sheetData sheetId="10530" refreshError="1"/>
      <sheetData sheetId="10531" refreshError="1"/>
      <sheetData sheetId="10532" refreshError="1"/>
      <sheetData sheetId="10533" refreshError="1"/>
      <sheetData sheetId="10534" refreshError="1"/>
      <sheetData sheetId="10535" refreshError="1"/>
      <sheetData sheetId="10536" refreshError="1"/>
      <sheetData sheetId="10537" refreshError="1"/>
      <sheetData sheetId="10538" refreshError="1"/>
      <sheetData sheetId="10539" refreshError="1"/>
      <sheetData sheetId="10540" refreshError="1"/>
      <sheetData sheetId="10541" refreshError="1"/>
      <sheetData sheetId="10542" refreshError="1"/>
      <sheetData sheetId="10543" refreshError="1"/>
      <sheetData sheetId="10544" refreshError="1"/>
      <sheetData sheetId="10545" refreshError="1"/>
      <sheetData sheetId="10546" refreshError="1"/>
      <sheetData sheetId="10547" refreshError="1"/>
      <sheetData sheetId="10548" refreshError="1"/>
      <sheetData sheetId="10549" refreshError="1"/>
      <sheetData sheetId="10550" refreshError="1"/>
      <sheetData sheetId="10551" refreshError="1"/>
      <sheetData sheetId="10552" refreshError="1"/>
      <sheetData sheetId="10553" refreshError="1"/>
      <sheetData sheetId="10554" refreshError="1"/>
      <sheetData sheetId="10555" refreshError="1"/>
      <sheetData sheetId="10556" refreshError="1"/>
      <sheetData sheetId="10557" refreshError="1"/>
      <sheetData sheetId="10558" refreshError="1"/>
      <sheetData sheetId="10559" refreshError="1"/>
      <sheetData sheetId="10560" refreshError="1"/>
      <sheetData sheetId="10561" refreshError="1"/>
      <sheetData sheetId="10562" refreshError="1"/>
      <sheetData sheetId="10563" refreshError="1"/>
      <sheetData sheetId="10564" refreshError="1"/>
      <sheetData sheetId="10565" refreshError="1"/>
      <sheetData sheetId="10566" refreshError="1"/>
      <sheetData sheetId="10567" refreshError="1"/>
      <sheetData sheetId="10568" refreshError="1"/>
      <sheetData sheetId="10569" refreshError="1"/>
      <sheetData sheetId="10570" refreshError="1"/>
      <sheetData sheetId="10571" refreshError="1"/>
      <sheetData sheetId="10572" refreshError="1"/>
      <sheetData sheetId="10573" refreshError="1"/>
      <sheetData sheetId="10574" refreshError="1"/>
      <sheetData sheetId="10575" refreshError="1"/>
      <sheetData sheetId="10576" refreshError="1"/>
      <sheetData sheetId="10577" refreshError="1"/>
      <sheetData sheetId="10578" refreshError="1"/>
      <sheetData sheetId="10579" refreshError="1"/>
      <sheetData sheetId="10580" refreshError="1"/>
      <sheetData sheetId="10581" refreshError="1"/>
      <sheetData sheetId="10582" refreshError="1"/>
      <sheetData sheetId="10583" refreshError="1"/>
      <sheetData sheetId="10584" refreshError="1"/>
      <sheetData sheetId="10585" refreshError="1"/>
      <sheetData sheetId="10586" refreshError="1"/>
      <sheetData sheetId="10587" refreshError="1"/>
      <sheetData sheetId="10588" refreshError="1"/>
      <sheetData sheetId="10589" refreshError="1"/>
      <sheetData sheetId="10590" refreshError="1"/>
      <sheetData sheetId="10591" refreshError="1"/>
      <sheetData sheetId="10592" refreshError="1"/>
      <sheetData sheetId="10593" refreshError="1"/>
      <sheetData sheetId="10594" refreshError="1"/>
      <sheetData sheetId="10595" refreshError="1"/>
      <sheetData sheetId="10596" refreshError="1"/>
      <sheetData sheetId="10597" refreshError="1"/>
      <sheetData sheetId="10598" refreshError="1"/>
      <sheetData sheetId="10599" refreshError="1"/>
      <sheetData sheetId="10600" refreshError="1"/>
      <sheetData sheetId="10601" refreshError="1"/>
      <sheetData sheetId="10602" refreshError="1"/>
      <sheetData sheetId="10603" refreshError="1"/>
      <sheetData sheetId="10604" refreshError="1"/>
      <sheetData sheetId="10605" refreshError="1"/>
      <sheetData sheetId="10606" refreshError="1"/>
      <sheetData sheetId="10607" refreshError="1"/>
      <sheetData sheetId="10608" refreshError="1"/>
      <sheetData sheetId="10609" refreshError="1"/>
      <sheetData sheetId="10610" refreshError="1"/>
      <sheetData sheetId="10611" refreshError="1"/>
      <sheetData sheetId="10612" refreshError="1"/>
      <sheetData sheetId="10613" refreshError="1"/>
      <sheetData sheetId="10614" refreshError="1"/>
      <sheetData sheetId="10615" refreshError="1"/>
      <sheetData sheetId="10616" refreshError="1"/>
      <sheetData sheetId="10617" refreshError="1"/>
      <sheetData sheetId="10618" refreshError="1"/>
      <sheetData sheetId="10619" refreshError="1"/>
      <sheetData sheetId="10620" refreshError="1"/>
      <sheetData sheetId="10621" refreshError="1"/>
      <sheetData sheetId="10622" refreshError="1"/>
      <sheetData sheetId="10623" refreshError="1"/>
      <sheetData sheetId="10624" refreshError="1"/>
      <sheetData sheetId="10625" refreshError="1"/>
      <sheetData sheetId="10626" refreshError="1"/>
      <sheetData sheetId="10627" refreshError="1"/>
      <sheetData sheetId="10628" refreshError="1"/>
      <sheetData sheetId="10629" refreshError="1"/>
      <sheetData sheetId="10630" refreshError="1"/>
      <sheetData sheetId="10631" refreshError="1"/>
      <sheetData sheetId="10632" refreshError="1"/>
      <sheetData sheetId="10633" refreshError="1"/>
      <sheetData sheetId="10634" refreshError="1"/>
      <sheetData sheetId="10635" refreshError="1"/>
      <sheetData sheetId="10636" refreshError="1"/>
      <sheetData sheetId="10637" refreshError="1"/>
      <sheetData sheetId="10638" refreshError="1"/>
      <sheetData sheetId="10639" refreshError="1"/>
      <sheetData sheetId="10640" refreshError="1"/>
      <sheetData sheetId="10641" refreshError="1"/>
      <sheetData sheetId="10642" refreshError="1"/>
      <sheetData sheetId="10643" refreshError="1"/>
      <sheetData sheetId="10644" refreshError="1"/>
      <sheetData sheetId="10645" refreshError="1"/>
      <sheetData sheetId="10646" refreshError="1"/>
      <sheetData sheetId="10647" refreshError="1"/>
      <sheetData sheetId="10648" refreshError="1"/>
      <sheetData sheetId="10649" refreshError="1"/>
      <sheetData sheetId="10650" refreshError="1"/>
      <sheetData sheetId="10651" refreshError="1"/>
      <sheetData sheetId="10652" refreshError="1"/>
      <sheetData sheetId="10653" refreshError="1"/>
      <sheetData sheetId="10654" refreshError="1"/>
      <sheetData sheetId="10655" refreshError="1"/>
      <sheetData sheetId="10656" refreshError="1"/>
      <sheetData sheetId="10657" refreshError="1"/>
      <sheetData sheetId="10658" refreshError="1"/>
      <sheetData sheetId="10659" refreshError="1"/>
      <sheetData sheetId="10660" refreshError="1"/>
      <sheetData sheetId="10661" refreshError="1"/>
      <sheetData sheetId="10662" refreshError="1"/>
      <sheetData sheetId="10663" refreshError="1"/>
      <sheetData sheetId="10664" refreshError="1"/>
      <sheetData sheetId="10665" refreshError="1"/>
      <sheetData sheetId="10666" refreshError="1"/>
      <sheetData sheetId="10667" refreshError="1"/>
      <sheetData sheetId="10668" refreshError="1"/>
      <sheetData sheetId="10669" refreshError="1"/>
      <sheetData sheetId="10670" refreshError="1"/>
      <sheetData sheetId="10671" refreshError="1"/>
      <sheetData sheetId="10672" refreshError="1"/>
      <sheetData sheetId="10673" refreshError="1"/>
      <sheetData sheetId="10674" refreshError="1"/>
      <sheetData sheetId="10675" refreshError="1"/>
      <sheetData sheetId="10676" refreshError="1"/>
      <sheetData sheetId="10677" refreshError="1"/>
      <sheetData sheetId="10678" refreshError="1"/>
      <sheetData sheetId="10679" refreshError="1"/>
      <sheetData sheetId="10680" refreshError="1"/>
      <sheetData sheetId="10681" refreshError="1"/>
      <sheetData sheetId="10682" refreshError="1"/>
      <sheetData sheetId="10683" refreshError="1"/>
      <sheetData sheetId="10684" refreshError="1"/>
      <sheetData sheetId="10685" refreshError="1"/>
      <sheetData sheetId="10686" refreshError="1"/>
      <sheetData sheetId="10687" refreshError="1"/>
      <sheetData sheetId="10688" refreshError="1"/>
      <sheetData sheetId="10689" refreshError="1"/>
      <sheetData sheetId="10690" refreshError="1"/>
      <sheetData sheetId="10691" refreshError="1"/>
      <sheetData sheetId="10692" refreshError="1"/>
      <sheetData sheetId="10693" refreshError="1"/>
      <sheetData sheetId="10694" refreshError="1"/>
      <sheetData sheetId="10695" refreshError="1"/>
      <sheetData sheetId="10696" refreshError="1"/>
      <sheetData sheetId="10697" refreshError="1"/>
      <sheetData sheetId="10698" refreshError="1"/>
      <sheetData sheetId="10699" refreshError="1"/>
      <sheetData sheetId="10700" refreshError="1"/>
      <sheetData sheetId="10701" refreshError="1"/>
      <sheetData sheetId="10702" refreshError="1"/>
      <sheetData sheetId="10703" refreshError="1"/>
      <sheetData sheetId="10704" refreshError="1"/>
      <sheetData sheetId="10705" refreshError="1"/>
      <sheetData sheetId="10706" refreshError="1"/>
      <sheetData sheetId="10707" refreshError="1"/>
      <sheetData sheetId="10708" refreshError="1"/>
      <sheetData sheetId="10709" refreshError="1"/>
      <sheetData sheetId="10710" refreshError="1"/>
      <sheetData sheetId="10711" refreshError="1"/>
      <sheetData sheetId="10712" refreshError="1"/>
      <sheetData sheetId="10713" refreshError="1"/>
      <sheetData sheetId="10714" refreshError="1"/>
      <sheetData sheetId="10715" refreshError="1"/>
      <sheetData sheetId="10716" refreshError="1"/>
      <sheetData sheetId="10717" refreshError="1"/>
      <sheetData sheetId="10718" refreshError="1"/>
      <sheetData sheetId="10719" refreshError="1"/>
      <sheetData sheetId="10720" refreshError="1"/>
      <sheetData sheetId="10721" refreshError="1"/>
      <sheetData sheetId="10722" refreshError="1"/>
      <sheetData sheetId="10723" refreshError="1"/>
      <sheetData sheetId="10724" refreshError="1"/>
      <sheetData sheetId="10725" refreshError="1"/>
      <sheetData sheetId="10726" refreshError="1"/>
      <sheetData sheetId="10727" refreshError="1"/>
      <sheetData sheetId="10728" refreshError="1"/>
      <sheetData sheetId="10729" refreshError="1"/>
      <sheetData sheetId="10730" refreshError="1"/>
      <sheetData sheetId="10731" refreshError="1"/>
      <sheetData sheetId="10732" refreshError="1"/>
      <sheetData sheetId="10733" refreshError="1"/>
      <sheetData sheetId="10734" refreshError="1"/>
      <sheetData sheetId="10735" refreshError="1"/>
      <sheetData sheetId="10736" refreshError="1"/>
      <sheetData sheetId="10737" refreshError="1"/>
      <sheetData sheetId="10738" refreshError="1"/>
      <sheetData sheetId="10739" refreshError="1"/>
      <sheetData sheetId="10740" refreshError="1"/>
      <sheetData sheetId="10741" refreshError="1"/>
      <sheetData sheetId="10742" refreshError="1"/>
      <sheetData sheetId="10743" refreshError="1"/>
      <sheetData sheetId="10744" refreshError="1"/>
      <sheetData sheetId="10745" refreshError="1"/>
      <sheetData sheetId="10746" refreshError="1"/>
      <sheetData sheetId="10747" refreshError="1"/>
      <sheetData sheetId="10748" refreshError="1"/>
      <sheetData sheetId="10749" refreshError="1"/>
      <sheetData sheetId="10750" refreshError="1"/>
      <sheetData sheetId="10751" refreshError="1"/>
      <sheetData sheetId="10752" refreshError="1"/>
      <sheetData sheetId="10753" refreshError="1"/>
      <sheetData sheetId="10754" refreshError="1"/>
      <sheetData sheetId="10755" refreshError="1"/>
      <sheetData sheetId="10756" refreshError="1"/>
      <sheetData sheetId="10757" refreshError="1"/>
      <sheetData sheetId="10758" refreshError="1"/>
      <sheetData sheetId="10759" refreshError="1"/>
      <sheetData sheetId="10760" refreshError="1"/>
      <sheetData sheetId="10761" refreshError="1"/>
      <sheetData sheetId="10762" refreshError="1"/>
      <sheetData sheetId="10763" refreshError="1"/>
      <sheetData sheetId="10764" refreshError="1"/>
      <sheetData sheetId="10765" refreshError="1"/>
      <sheetData sheetId="10766" refreshError="1"/>
      <sheetData sheetId="10767" refreshError="1"/>
      <sheetData sheetId="10768" refreshError="1"/>
      <sheetData sheetId="10769" refreshError="1"/>
      <sheetData sheetId="10770" refreshError="1"/>
      <sheetData sheetId="10771" refreshError="1"/>
      <sheetData sheetId="10772" refreshError="1"/>
      <sheetData sheetId="10773" refreshError="1"/>
      <sheetData sheetId="10774" refreshError="1"/>
      <sheetData sheetId="10775" refreshError="1"/>
      <sheetData sheetId="10776" refreshError="1"/>
      <sheetData sheetId="10777" refreshError="1"/>
      <sheetData sheetId="10778" refreshError="1"/>
      <sheetData sheetId="10779" refreshError="1"/>
      <sheetData sheetId="10780" refreshError="1"/>
      <sheetData sheetId="10781" refreshError="1"/>
      <sheetData sheetId="10782" refreshError="1"/>
      <sheetData sheetId="10783" refreshError="1"/>
      <sheetData sheetId="10784" refreshError="1"/>
      <sheetData sheetId="10785" refreshError="1"/>
      <sheetData sheetId="10786" refreshError="1"/>
      <sheetData sheetId="10787" refreshError="1"/>
      <sheetData sheetId="10788" refreshError="1"/>
      <sheetData sheetId="10789" refreshError="1"/>
      <sheetData sheetId="10790" refreshError="1"/>
      <sheetData sheetId="10791" refreshError="1"/>
      <sheetData sheetId="10792" refreshError="1"/>
      <sheetData sheetId="10793" refreshError="1"/>
      <sheetData sheetId="10794" refreshError="1"/>
      <sheetData sheetId="10795" refreshError="1"/>
      <sheetData sheetId="10796" refreshError="1"/>
      <sheetData sheetId="10797" refreshError="1"/>
      <sheetData sheetId="10798" refreshError="1"/>
      <sheetData sheetId="10799" refreshError="1"/>
      <sheetData sheetId="10800" refreshError="1"/>
      <sheetData sheetId="10801" refreshError="1"/>
      <sheetData sheetId="10802" refreshError="1"/>
      <sheetData sheetId="10803" refreshError="1"/>
      <sheetData sheetId="10804" refreshError="1"/>
      <sheetData sheetId="10805" refreshError="1"/>
      <sheetData sheetId="10806" refreshError="1"/>
      <sheetData sheetId="10807" refreshError="1"/>
      <sheetData sheetId="10808" refreshError="1"/>
      <sheetData sheetId="10809" refreshError="1"/>
      <sheetData sheetId="10810" refreshError="1"/>
      <sheetData sheetId="10811" refreshError="1"/>
      <sheetData sheetId="10812" refreshError="1"/>
      <sheetData sheetId="10813" refreshError="1"/>
      <sheetData sheetId="10814" refreshError="1"/>
      <sheetData sheetId="10815" refreshError="1"/>
      <sheetData sheetId="10816" refreshError="1"/>
      <sheetData sheetId="10817" refreshError="1"/>
      <sheetData sheetId="10818" refreshError="1"/>
      <sheetData sheetId="10819" refreshError="1"/>
      <sheetData sheetId="10820" refreshError="1"/>
      <sheetData sheetId="10821" refreshError="1"/>
      <sheetData sheetId="10822" refreshError="1"/>
      <sheetData sheetId="10823" refreshError="1"/>
      <sheetData sheetId="10824" refreshError="1"/>
      <sheetData sheetId="10825" refreshError="1"/>
      <sheetData sheetId="10826" refreshError="1"/>
      <sheetData sheetId="10827" refreshError="1"/>
      <sheetData sheetId="10828" refreshError="1"/>
      <sheetData sheetId="10829" refreshError="1"/>
      <sheetData sheetId="10830" refreshError="1"/>
      <sheetData sheetId="10831" refreshError="1"/>
      <sheetData sheetId="10832" refreshError="1"/>
      <sheetData sheetId="10833" refreshError="1"/>
      <sheetData sheetId="10834" refreshError="1"/>
      <sheetData sheetId="10835" refreshError="1"/>
      <sheetData sheetId="10836" refreshError="1"/>
      <sheetData sheetId="10837" refreshError="1"/>
      <sheetData sheetId="10838" refreshError="1"/>
      <sheetData sheetId="10839" refreshError="1"/>
      <sheetData sheetId="10840" refreshError="1"/>
      <sheetData sheetId="10841" refreshError="1"/>
      <sheetData sheetId="10842" refreshError="1"/>
      <sheetData sheetId="10843" refreshError="1"/>
      <sheetData sheetId="10844" refreshError="1"/>
      <sheetData sheetId="10845" refreshError="1"/>
      <sheetData sheetId="10846" refreshError="1"/>
      <sheetData sheetId="10847" refreshError="1"/>
      <sheetData sheetId="10848" refreshError="1"/>
      <sheetData sheetId="10849" refreshError="1"/>
      <sheetData sheetId="10850" refreshError="1"/>
      <sheetData sheetId="10851" refreshError="1"/>
      <sheetData sheetId="10852" refreshError="1"/>
      <sheetData sheetId="10853" refreshError="1"/>
      <sheetData sheetId="10854" refreshError="1"/>
      <sheetData sheetId="10855" refreshError="1"/>
      <sheetData sheetId="10856" refreshError="1"/>
      <sheetData sheetId="10857" refreshError="1"/>
      <sheetData sheetId="10858" refreshError="1"/>
      <sheetData sheetId="10859" refreshError="1"/>
      <sheetData sheetId="10860" refreshError="1"/>
      <sheetData sheetId="10861" refreshError="1"/>
      <sheetData sheetId="10862" refreshError="1"/>
      <sheetData sheetId="10863" refreshError="1"/>
      <sheetData sheetId="10864" refreshError="1"/>
      <sheetData sheetId="10865" refreshError="1"/>
      <sheetData sheetId="10866" refreshError="1"/>
      <sheetData sheetId="10867" refreshError="1"/>
      <sheetData sheetId="10868" refreshError="1"/>
      <sheetData sheetId="10869" refreshError="1"/>
      <sheetData sheetId="10870" refreshError="1"/>
      <sheetData sheetId="10871" refreshError="1"/>
      <sheetData sheetId="10872" refreshError="1"/>
      <sheetData sheetId="10873" refreshError="1"/>
      <sheetData sheetId="10874" refreshError="1"/>
      <sheetData sheetId="10875" refreshError="1"/>
      <sheetData sheetId="10876" refreshError="1"/>
      <sheetData sheetId="10877" refreshError="1"/>
      <sheetData sheetId="10878" refreshError="1"/>
      <sheetData sheetId="10879" refreshError="1"/>
      <sheetData sheetId="10880" refreshError="1"/>
      <sheetData sheetId="10881" refreshError="1"/>
      <sheetData sheetId="10882" refreshError="1"/>
      <sheetData sheetId="10883" refreshError="1"/>
      <sheetData sheetId="10884" refreshError="1"/>
      <sheetData sheetId="10885" refreshError="1"/>
      <sheetData sheetId="10886" refreshError="1"/>
      <sheetData sheetId="10887" refreshError="1"/>
      <sheetData sheetId="10888" refreshError="1"/>
      <sheetData sheetId="10889" refreshError="1"/>
      <sheetData sheetId="10890" refreshError="1"/>
      <sheetData sheetId="10891" refreshError="1"/>
      <sheetData sheetId="10892" refreshError="1"/>
      <sheetData sheetId="10893" refreshError="1"/>
      <sheetData sheetId="10894" refreshError="1"/>
      <sheetData sheetId="10895" refreshError="1"/>
      <sheetData sheetId="10896" refreshError="1"/>
      <sheetData sheetId="10897" refreshError="1"/>
      <sheetData sheetId="10898" refreshError="1"/>
      <sheetData sheetId="10899" refreshError="1"/>
      <sheetData sheetId="10900" refreshError="1"/>
      <sheetData sheetId="10901" refreshError="1"/>
      <sheetData sheetId="10902" refreshError="1"/>
      <sheetData sheetId="10903" refreshError="1"/>
      <sheetData sheetId="10904" refreshError="1"/>
      <sheetData sheetId="10905" refreshError="1"/>
      <sheetData sheetId="10906" refreshError="1"/>
      <sheetData sheetId="10907" refreshError="1"/>
      <sheetData sheetId="10908" refreshError="1"/>
      <sheetData sheetId="10909" refreshError="1"/>
      <sheetData sheetId="10910" refreshError="1"/>
      <sheetData sheetId="10911" refreshError="1"/>
      <sheetData sheetId="10912" refreshError="1"/>
      <sheetData sheetId="10913" refreshError="1"/>
      <sheetData sheetId="10914" refreshError="1"/>
      <sheetData sheetId="10915" refreshError="1"/>
      <sheetData sheetId="10916" refreshError="1"/>
      <sheetData sheetId="10917" refreshError="1"/>
      <sheetData sheetId="10918" refreshError="1"/>
      <sheetData sheetId="10919" refreshError="1"/>
      <sheetData sheetId="10920" refreshError="1"/>
      <sheetData sheetId="10921" refreshError="1"/>
      <sheetData sheetId="10922" refreshError="1"/>
      <sheetData sheetId="10923" refreshError="1"/>
      <sheetData sheetId="10924" refreshError="1"/>
      <sheetData sheetId="10925" refreshError="1"/>
      <sheetData sheetId="10926" refreshError="1"/>
      <sheetData sheetId="10927" refreshError="1"/>
      <sheetData sheetId="10928" refreshError="1"/>
      <sheetData sheetId="10929" refreshError="1"/>
      <sheetData sheetId="10930" refreshError="1"/>
      <sheetData sheetId="10931" refreshError="1"/>
      <sheetData sheetId="10932" refreshError="1"/>
      <sheetData sheetId="10933" refreshError="1"/>
      <sheetData sheetId="10934" refreshError="1"/>
      <sheetData sheetId="10935" refreshError="1"/>
      <sheetData sheetId="10936" refreshError="1"/>
      <sheetData sheetId="10937" refreshError="1"/>
      <sheetData sheetId="10938" refreshError="1"/>
      <sheetData sheetId="10939" refreshError="1"/>
      <sheetData sheetId="10940" refreshError="1"/>
      <sheetData sheetId="10941" refreshError="1"/>
      <sheetData sheetId="10942" refreshError="1"/>
      <sheetData sheetId="10943" refreshError="1"/>
      <sheetData sheetId="10944" refreshError="1"/>
      <sheetData sheetId="10945" refreshError="1"/>
      <sheetData sheetId="10946" refreshError="1"/>
      <sheetData sheetId="10947" refreshError="1"/>
      <sheetData sheetId="10948" refreshError="1"/>
      <sheetData sheetId="10949" refreshError="1"/>
      <sheetData sheetId="10950" refreshError="1"/>
      <sheetData sheetId="10951" refreshError="1"/>
      <sheetData sheetId="10952" refreshError="1"/>
      <sheetData sheetId="10953" refreshError="1"/>
      <sheetData sheetId="10954" refreshError="1"/>
      <sheetData sheetId="10955" refreshError="1"/>
      <sheetData sheetId="10956" refreshError="1"/>
      <sheetData sheetId="10957" refreshError="1"/>
      <sheetData sheetId="10958" refreshError="1"/>
      <sheetData sheetId="10959" refreshError="1"/>
      <sheetData sheetId="10960" refreshError="1"/>
      <sheetData sheetId="10961" refreshError="1"/>
      <sheetData sheetId="10962" refreshError="1"/>
      <sheetData sheetId="10963" refreshError="1"/>
      <sheetData sheetId="10964" refreshError="1"/>
      <sheetData sheetId="10965" refreshError="1"/>
      <sheetData sheetId="10966" refreshError="1"/>
      <sheetData sheetId="10967" refreshError="1"/>
      <sheetData sheetId="10968" refreshError="1"/>
      <sheetData sheetId="10969" refreshError="1"/>
      <sheetData sheetId="10970" refreshError="1"/>
      <sheetData sheetId="10971" refreshError="1"/>
      <sheetData sheetId="10972" refreshError="1"/>
      <sheetData sheetId="10973" refreshError="1"/>
      <sheetData sheetId="10974" refreshError="1"/>
      <sheetData sheetId="10975" refreshError="1"/>
      <sheetData sheetId="10976" refreshError="1"/>
      <sheetData sheetId="10977" refreshError="1"/>
      <sheetData sheetId="10978" refreshError="1"/>
      <sheetData sheetId="10979" refreshError="1"/>
      <sheetData sheetId="10980" refreshError="1"/>
      <sheetData sheetId="10981" refreshError="1"/>
      <sheetData sheetId="10982" refreshError="1"/>
      <sheetData sheetId="10983" refreshError="1"/>
      <sheetData sheetId="10984" refreshError="1"/>
      <sheetData sheetId="10985" refreshError="1"/>
      <sheetData sheetId="10986" refreshError="1"/>
      <sheetData sheetId="10987" refreshError="1"/>
      <sheetData sheetId="10988" refreshError="1"/>
      <sheetData sheetId="10989" refreshError="1"/>
      <sheetData sheetId="10990" refreshError="1"/>
      <sheetData sheetId="10991" refreshError="1"/>
      <sheetData sheetId="10992" refreshError="1"/>
      <sheetData sheetId="10993" refreshError="1"/>
      <sheetData sheetId="10994" refreshError="1"/>
      <sheetData sheetId="10995" refreshError="1"/>
      <sheetData sheetId="10996" refreshError="1"/>
      <sheetData sheetId="10997" refreshError="1"/>
      <sheetData sheetId="10998" refreshError="1"/>
      <sheetData sheetId="10999" refreshError="1"/>
      <sheetData sheetId="11000" refreshError="1"/>
      <sheetData sheetId="11001" refreshError="1"/>
      <sheetData sheetId="11002" refreshError="1"/>
      <sheetData sheetId="11003" refreshError="1"/>
      <sheetData sheetId="11004" refreshError="1"/>
      <sheetData sheetId="11005" refreshError="1"/>
      <sheetData sheetId="11006" refreshError="1"/>
      <sheetData sheetId="11007" refreshError="1"/>
      <sheetData sheetId="11008" refreshError="1"/>
      <sheetData sheetId="11009" refreshError="1"/>
      <sheetData sheetId="11010" refreshError="1"/>
      <sheetData sheetId="11011" refreshError="1"/>
      <sheetData sheetId="11012" refreshError="1"/>
      <sheetData sheetId="11013" refreshError="1"/>
      <sheetData sheetId="11014" refreshError="1"/>
      <sheetData sheetId="11015" refreshError="1"/>
      <sheetData sheetId="11016" refreshError="1"/>
      <sheetData sheetId="11017" refreshError="1"/>
      <sheetData sheetId="11018" refreshError="1"/>
      <sheetData sheetId="11019" refreshError="1"/>
      <sheetData sheetId="11020" refreshError="1"/>
      <sheetData sheetId="11021" refreshError="1"/>
      <sheetData sheetId="11022" refreshError="1"/>
      <sheetData sheetId="11023" refreshError="1"/>
      <sheetData sheetId="11024" refreshError="1"/>
      <sheetData sheetId="11025" refreshError="1"/>
      <sheetData sheetId="11026" refreshError="1"/>
      <sheetData sheetId="11027" refreshError="1"/>
      <sheetData sheetId="11028" refreshError="1"/>
      <sheetData sheetId="11029" refreshError="1"/>
      <sheetData sheetId="11030" refreshError="1"/>
      <sheetData sheetId="11031" refreshError="1"/>
      <sheetData sheetId="11032" refreshError="1"/>
      <sheetData sheetId="11033" refreshError="1"/>
      <sheetData sheetId="11034" refreshError="1"/>
      <sheetData sheetId="11035" refreshError="1"/>
      <sheetData sheetId="11036" refreshError="1"/>
      <sheetData sheetId="11037" refreshError="1"/>
      <sheetData sheetId="11038" refreshError="1"/>
      <sheetData sheetId="11039" refreshError="1"/>
      <sheetData sheetId="11040" refreshError="1"/>
      <sheetData sheetId="11041" refreshError="1"/>
      <sheetData sheetId="11042" refreshError="1"/>
      <sheetData sheetId="11043" refreshError="1"/>
      <sheetData sheetId="11044" refreshError="1"/>
      <sheetData sheetId="11045" refreshError="1"/>
      <sheetData sheetId="11046" refreshError="1"/>
      <sheetData sheetId="11047" refreshError="1"/>
      <sheetData sheetId="11048" refreshError="1"/>
      <sheetData sheetId="11049" refreshError="1"/>
      <sheetData sheetId="11050" refreshError="1"/>
      <sheetData sheetId="11051" refreshError="1"/>
      <sheetData sheetId="11052" refreshError="1"/>
      <sheetData sheetId="11053" refreshError="1"/>
      <sheetData sheetId="11054" refreshError="1"/>
      <sheetData sheetId="11055" refreshError="1"/>
      <sheetData sheetId="11056" refreshError="1"/>
      <sheetData sheetId="11057" refreshError="1"/>
      <sheetData sheetId="11058" refreshError="1"/>
      <sheetData sheetId="11059" refreshError="1"/>
      <sheetData sheetId="11060" refreshError="1"/>
      <sheetData sheetId="11061" refreshError="1"/>
      <sheetData sheetId="11062" refreshError="1"/>
      <sheetData sheetId="11063" refreshError="1"/>
      <sheetData sheetId="11064" refreshError="1"/>
      <sheetData sheetId="11065" refreshError="1"/>
      <sheetData sheetId="11066" refreshError="1"/>
      <sheetData sheetId="11067" refreshError="1"/>
      <sheetData sheetId="11068" refreshError="1"/>
      <sheetData sheetId="11069" refreshError="1"/>
      <sheetData sheetId="11070" refreshError="1"/>
      <sheetData sheetId="11071" refreshError="1"/>
      <sheetData sheetId="11072" refreshError="1"/>
      <sheetData sheetId="11073" refreshError="1"/>
      <sheetData sheetId="11074" refreshError="1"/>
      <sheetData sheetId="11075" refreshError="1"/>
      <sheetData sheetId="11076" refreshError="1"/>
      <sheetData sheetId="11077" refreshError="1"/>
      <sheetData sheetId="11078" refreshError="1"/>
      <sheetData sheetId="11079" refreshError="1"/>
      <sheetData sheetId="11080" refreshError="1"/>
      <sheetData sheetId="11081" refreshError="1"/>
      <sheetData sheetId="11082" refreshError="1"/>
      <sheetData sheetId="11083" refreshError="1"/>
      <sheetData sheetId="11084" refreshError="1"/>
      <sheetData sheetId="11085" refreshError="1"/>
      <sheetData sheetId="11086" refreshError="1"/>
      <sheetData sheetId="11087" refreshError="1"/>
      <sheetData sheetId="11088" refreshError="1"/>
      <sheetData sheetId="11089" refreshError="1"/>
      <sheetData sheetId="11090" refreshError="1"/>
      <sheetData sheetId="11091" refreshError="1"/>
      <sheetData sheetId="11092" refreshError="1"/>
      <sheetData sheetId="11093" refreshError="1"/>
      <sheetData sheetId="11094" refreshError="1"/>
      <sheetData sheetId="11095" refreshError="1"/>
      <sheetData sheetId="11096" refreshError="1"/>
      <sheetData sheetId="11097" refreshError="1"/>
      <sheetData sheetId="11098" refreshError="1"/>
      <sheetData sheetId="11099" refreshError="1"/>
      <sheetData sheetId="11100" refreshError="1"/>
      <sheetData sheetId="11101" refreshError="1"/>
      <sheetData sheetId="11102" refreshError="1"/>
      <sheetData sheetId="11103" refreshError="1"/>
      <sheetData sheetId="11104" refreshError="1"/>
      <sheetData sheetId="11105" refreshError="1"/>
      <sheetData sheetId="11106" refreshError="1"/>
      <sheetData sheetId="11107" refreshError="1"/>
      <sheetData sheetId="11108" refreshError="1"/>
      <sheetData sheetId="11109" refreshError="1"/>
      <sheetData sheetId="11110" refreshError="1"/>
      <sheetData sheetId="11111" refreshError="1"/>
      <sheetData sheetId="11112" refreshError="1"/>
      <sheetData sheetId="11113" refreshError="1"/>
      <sheetData sheetId="11114" refreshError="1"/>
      <sheetData sheetId="11115" refreshError="1"/>
      <sheetData sheetId="11116" refreshError="1"/>
      <sheetData sheetId="11117" refreshError="1"/>
      <sheetData sheetId="11118" refreshError="1"/>
      <sheetData sheetId="11119" refreshError="1"/>
      <sheetData sheetId="11120" refreshError="1"/>
      <sheetData sheetId="11121" refreshError="1"/>
      <sheetData sheetId="11122" refreshError="1"/>
      <sheetData sheetId="11123" refreshError="1"/>
      <sheetData sheetId="11124" refreshError="1"/>
      <sheetData sheetId="11125" refreshError="1"/>
      <sheetData sheetId="11126" refreshError="1"/>
      <sheetData sheetId="11127" refreshError="1"/>
      <sheetData sheetId="11128" refreshError="1"/>
      <sheetData sheetId="11129" refreshError="1"/>
      <sheetData sheetId="11130" refreshError="1"/>
      <sheetData sheetId="11131" refreshError="1"/>
      <sheetData sheetId="11132" refreshError="1"/>
      <sheetData sheetId="11133" refreshError="1"/>
      <sheetData sheetId="11134" refreshError="1"/>
      <sheetData sheetId="11135" refreshError="1"/>
      <sheetData sheetId="11136" refreshError="1"/>
      <sheetData sheetId="11137" refreshError="1"/>
      <sheetData sheetId="11138" refreshError="1"/>
      <sheetData sheetId="11139" refreshError="1"/>
      <sheetData sheetId="11140" refreshError="1"/>
      <sheetData sheetId="11141" refreshError="1"/>
      <sheetData sheetId="11142" refreshError="1"/>
      <sheetData sheetId="11143" refreshError="1"/>
      <sheetData sheetId="11144" refreshError="1"/>
      <sheetData sheetId="11145" refreshError="1"/>
      <sheetData sheetId="11146" refreshError="1"/>
      <sheetData sheetId="11147" refreshError="1"/>
      <sheetData sheetId="11148" refreshError="1"/>
      <sheetData sheetId="11149" refreshError="1"/>
      <sheetData sheetId="11150" refreshError="1"/>
      <sheetData sheetId="11151" refreshError="1"/>
      <sheetData sheetId="11152" refreshError="1"/>
      <sheetData sheetId="11153" refreshError="1"/>
      <sheetData sheetId="11154" refreshError="1"/>
      <sheetData sheetId="11155" refreshError="1"/>
      <sheetData sheetId="11156" refreshError="1"/>
      <sheetData sheetId="11157" refreshError="1"/>
      <sheetData sheetId="11158" refreshError="1"/>
      <sheetData sheetId="11159" refreshError="1"/>
      <sheetData sheetId="11160" refreshError="1"/>
      <sheetData sheetId="11161" refreshError="1"/>
      <sheetData sheetId="11162" refreshError="1"/>
      <sheetData sheetId="11163" refreshError="1"/>
      <sheetData sheetId="11164" refreshError="1"/>
      <sheetData sheetId="11165" refreshError="1"/>
      <sheetData sheetId="11166" refreshError="1"/>
      <sheetData sheetId="11167" refreshError="1"/>
      <sheetData sheetId="11168" refreshError="1"/>
      <sheetData sheetId="11169" refreshError="1"/>
      <sheetData sheetId="11170" refreshError="1"/>
      <sheetData sheetId="11171" refreshError="1"/>
      <sheetData sheetId="11172" refreshError="1"/>
      <sheetData sheetId="11173" refreshError="1"/>
      <sheetData sheetId="11174" refreshError="1"/>
      <sheetData sheetId="11175" refreshError="1"/>
      <sheetData sheetId="11176" refreshError="1"/>
      <sheetData sheetId="11177" refreshError="1"/>
      <sheetData sheetId="11178" refreshError="1"/>
      <sheetData sheetId="11179" refreshError="1"/>
      <sheetData sheetId="11180" refreshError="1"/>
      <sheetData sheetId="11181" refreshError="1"/>
      <sheetData sheetId="11182" refreshError="1"/>
      <sheetData sheetId="11183" refreshError="1"/>
      <sheetData sheetId="11184" refreshError="1"/>
      <sheetData sheetId="11185" refreshError="1"/>
      <sheetData sheetId="11186" refreshError="1"/>
      <sheetData sheetId="11187" refreshError="1"/>
      <sheetData sheetId="11188" refreshError="1"/>
      <sheetData sheetId="11189" refreshError="1"/>
      <sheetData sheetId="11190" refreshError="1"/>
      <sheetData sheetId="11191" refreshError="1"/>
      <sheetData sheetId="11192" refreshError="1"/>
      <sheetData sheetId="11193" refreshError="1"/>
      <sheetData sheetId="11194" refreshError="1"/>
      <sheetData sheetId="11195" refreshError="1"/>
      <sheetData sheetId="11196" refreshError="1"/>
      <sheetData sheetId="11197" refreshError="1"/>
      <sheetData sheetId="11198" refreshError="1"/>
      <sheetData sheetId="11199" refreshError="1"/>
      <sheetData sheetId="11200" refreshError="1"/>
      <sheetData sheetId="11201" refreshError="1"/>
      <sheetData sheetId="11202" refreshError="1"/>
      <sheetData sheetId="11203" refreshError="1"/>
      <sheetData sheetId="11204" refreshError="1"/>
      <sheetData sheetId="11205" refreshError="1"/>
      <sheetData sheetId="11206" refreshError="1"/>
      <sheetData sheetId="11207" refreshError="1"/>
      <sheetData sheetId="11208" refreshError="1"/>
      <sheetData sheetId="11209" refreshError="1"/>
      <sheetData sheetId="11210" refreshError="1"/>
      <sheetData sheetId="11211" refreshError="1"/>
      <sheetData sheetId="11212" refreshError="1"/>
      <sheetData sheetId="11213" refreshError="1"/>
      <sheetData sheetId="11214" refreshError="1"/>
      <sheetData sheetId="11215" refreshError="1"/>
      <sheetData sheetId="11216" refreshError="1"/>
      <sheetData sheetId="11217" refreshError="1"/>
      <sheetData sheetId="11218" refreshError="1"/>
      <sheetData sheetId="11219" refreshError="1"/>
      <sheetData sheetId="11220" refreshError="1"/>
      <sheetData sheetId="11221" refreshError="1"/>
      <sheetData sheetId="11222" refreshError="1"/>
      <sheetData sheetId="11223" refreshError="1"/>
      <sheetData sheetId="11224" refreshError="1"/>
      <sheetData sheetId="11225" refreshError="1"/>
      <sheetData sheetId="11226" refreshError="1"/>
      <sheetData sheetId="11227" refreshError="1"/>
      <sheetData sheetId="11228" refreshError="1"/>
      <sheetData sheetId="11229" refreshError="1"/>
      <sheetData sheetId="11230" refreshError="1"/>
      <sheetData sheetId="11231" refreshError="1"/>
      <sheetData sheetId="11232" refreshError="1"/>
      <sheetData sheetId="11233" refreshError="1"/>
      <sheetData sheetId="11234" refreshError="1"/>
      <sheetData sheetId="11235" refreshError="1"/>
      <sheetData sheetId="11236" refreshError="1"/>
      <sheetData sheetId="11237" refreshError="1"/>
      <sheetData sheetId="11238" refreshError="1"/>
      <sheetData sheetId="11239" refreshError="1"/>
      <sheetData sheetId="11240" refreshError="1"/>
      <sheetData sheetId="11241" refreshError="1"/>
      <sheetData sheetId="11242" refreshError="1"/>
      <sheetData sheetId="11243" refreshError="1"/>
      <sheetData sheetId="11244" refreshError="1"/>
      <sheetData sheetId="11245" refreshError="1"/>
      <sheetData sheetId="11246" refreshError="1"/>
      <sheetData sheetId="11247" refreshError="1"/>
      <sheetData sheetId="11248" refreshError="1"/>
      <sheetData sheetId="11249" refreshError="1"/>
      <sheetData sheetId="11250" refreshError="1"/>
      <sheetData sheetId="11251" refreshError="1"/>
      <sheetData sheetId="11252" refreshError="1"/>
      <sheetData sheetId="11253" refreshError="1"/>
      <sheetData sheetId="11254" refreshError="1"/>
      <sheetData sheetId="11255" refreshError="1"/>
      <sheetData sheetId="11256" refreshError="1"/>
      <sheetData sheetId="11257" refreshError="1"/>
      <sheetData sheetId="11258" refreshError="1"/>
      <sheetData sheetId="11259" refreshError="1"/>
      <sheetData sheetId="11260" refreshError="1"/>
      <sheetData sheetId="11261" refreshError="1"/>
      <sheetData sheetId="11262" refreshError="1"/>
      <sheetData sheetId="11263" refreshError="1"/>
      <sheetData sheetId="11264" refreshError="1"/>
      <sheetData sheetId="11265" refreshError="1"/>
      <sheetData sheetId="11266" refreshError="1"/>
      <sheetData sheetId="11267" refreshError="1"/>
      <sheetData sheetId="11268" refreshError="1"/>
      <sheetData sheetId="11269" refreshError="1"/>
      <sheetData sheetId="11270" refreshError="1"/>
      <sheetData sheetId="11271" refreshError="1"/>
      <sheetData sheetId="11272" refreshError="1"/>
      <sheetData sheetId="11273" refreshError="1"/>
      <sheetData sheetId="11274" refreshError="1"/>
      <sheetData sheetId="11275" refreshError="1"/>
      <sheetData sheetId="11276" refreshError="1"/>
      <sheetData sheetId="11277" refreshError="1"/>
      <sheetData sheetId="11278" refreshError="1"/>
      <sheetData sheetId="11279" refreshError="1"/>
      <sheetData sheetId="11280" refreshError="1"/>
      <sheetData sheetId="11281" refreshError="1"/>
      <sheetData sheetId="11282" refreshError="1"/>
      <sheetData sheetId="11283" refreshError="1"/>
      <sheetData sheetId="11284" refreshError="1"/>
      <sheetData sheetId="11285" refreshError="1"/>
      <sheetData sheetId="11286" refreshError="1"/>
      <sheetData sheetId="11287" refreshError="1"/>
      <sheetData sheetId="11288" refreshError="1"/>
      <sheetData sheetId="11289" refreshError="1"/>
      <sheetData sheetId="11290" refreshError="1"/>
      <sheetData sheetId="11291" refreshError="1"/>
      <sheetData sheetId="11292" refreshError="1"/>
      <sheetData sheetId="11293" refreshError="1"/>
      <sheetData sheetId="11294" refreshError="1"/>
      <sheetData sheetId="11295" refreshError="1"/>
      <sheetData sheetId="11296" refreshError="1"/>
      <sheetData sheetId="11297" refreshError="1"/>
      <sheetData sheetId="11298" refreshError="1"/>
      <sheetData sheetId="11299" refreshError="1"/>
      <sheetData sheetId="11300" refreshError="1"/>
      <sheetData sheetId="11301" refreshError="1"/>
      <sheetData sheetId="11302" refreshError="1"/>
      <sheetData sheetId="11303" refreshError="1"/>
      <sheetData sheetId="11304" refreshError="1"/>
      <sheetData sheetId="11305" refreshError="1"/>
      <sheetData sheetId="11306" refreshError="1"/>
      <sheetData sheetId="11307" refreshError="1"/>
      <sheetData sheetId="11308" refreshError="1"/>
      <sheetData sheetId="11309" refreshError="1"/>
      <sheetData sheetId="11310" refreshError="1"/>
      <sheetData sheetId="11311" refreshError="1"/>
      <sheetData sheetId="11312" refreshError="1"/>
      <sheetData sheetId="11313" refreshError="1"/>
      <sheetData sheetId="11314" refreshError="1"/>
      <sheetData sheetId="11315" refreshError="1"/>
      <sheetData sheetId="11316" refreshError="1"/>
      <sheetData sheetId="11317" refreshError="1"/>
      <sheetData sheetId="11318" refreshError="1"/>
      <sheetData sheetId="11319" refreshError="1"/>
      <sheetData sheetId="11320" refreshError="1"/>
      <sheetData sheetId="11321" refreshError="1"/>
      <sheetData sheetId="11322" refreshError="1"/>
      <sheetData sheetId="11323" refreshError="1"/>
      <sheetData sheetId="11324" refreshError="1"/>
      <sheetData sheetId="11325" refreshError="1"/>
      <sheetData sheetId="11326" refreshError="1"/>
      <sheetData sheetId="11327" refreshError="1"/>
      <sheetData sheetId="11328" refreshError="1"/>
      <sheetData sheetId="11329" refreshError="1"/>
      <sheetData sheetId="11330" refreshError="1"/>
      <sheetData sheetId="11331" refreshError="1"/>
      <sheetData sheetId="11332" refreshError="1"/>
      <sheetData sheetId="11333" refreshError="1"/>
      <sheetData sheetId="11334" refreshError="1"/>
      <sheetData sheetId="11335" refreshError="1"/>
      <sheetData sheetId="11336" refreshError="1"/>
      <sheetData sheetId="11337" refreshError="1"/>
      <sheetData sheetId="11338" refreshError="1"/>
      <sheetData sheetId="11339" refreshError="1"/>
      <sheetData sheetId="11340" refreshError="1"/>
      <sheetData sheetId="11341" refreshError="1"/>
      <sheetData sheetId="11342" refreshError="1"/>
      <sheetData sheetId="11343" refreshError="1"/>
      <sheetData sheetId="11344" refreshError="1"/>
      <sheetData sheetId="11345" refreshError="1"/>
      <sheetData sheetId="11346" refreshError="1"/>
      <sheetData sheetId="11347" refreshError="1"/>
      <sheetData sheetId="11348" refreshError="1"/>
      <sheetData sheetId="11349" refreshError="1"/>
      <sheetData sheetId="11350" refreshError="1"/>
      <sheetData sheetId="11351" refreshError="1"/>
      <sheetData sheetId="11352" refreshError="1"/>
      <sheetData sheetId="11353" refreshError="1"/>
      <sheetData sheetId="11354" refreshError="1"/>
      <sheetData sheetId="11355" refreshError="1"/>
      <sheetData sheetId="11356" refreshError="1"/>
      <sheetData sheetId="11357" refreshError="1"/>
      <sheetData sheetId="11358" refreshError="1"/>
      <sheetData sheetId="11359" refreshError="1"/>
      <sheetData sheetId="11360" refreshError="1"/>
      <sheetData sheetId="11361" refreshError="1"/>
      <sheetData sheetId="11362" refreshError="1"/>
      <sheetData sheetId="11363" refreshError="1"/>
      <sheetData sheetId="11364" refreshError="1"/>
      <sheetData sheetId="11365" refreshError="1"/>
      <sheetData sheetId="11366" refreshError="1"/>
      <sheetData sheetId="11367" refreshError="1"/>
      <sheetData sheetId="11368" refreshError="1"/>
      <sheetData sheetId="11369" refreshError="1"/>
      <sheetData sheetId="11370" refreshError="1"/>
      <sheetData sheetId="11371" refreshError="1"/>
      <sheetData sheetId="11372" refreshError="1"/>
      <sheetData sheetId="11373" refreshError="1"/>
      <sheetData sheetId="11374" refreshError="1"/>
      <sheetData sheetId="11375" refreshError="1"/>
      <sheetData sheetId="11376" refreshError="1"/>
      <sheetData sheetId="11377" refreshError="1"/>
      <sheetData sheetId="11378" refreshError="1"/>
      <sheetData sheetId="11379" refreshError="1"/>
      <sheetData sheetId="11380" refreshError="1"/>
      <sheetData sheetId="11381" refreshError="1"/>
      <sheetData sheetId="11382" refreshError="1"/>
      <sheetData sheetId="11383" refreshError="1"/>
      <sheetData sheetId="11384" refreshError="1"/>
      <sheetData sheetId="11385" refreshError="1"/>
      <sheetData sheetId="11386" refreshError="1"/>
      <sheetData sheetId="11387" refreshError="1"/>
      <sheetData sheetId="11388" refreshError="1"/>
      <sheetData sheetId="11389" refreshError="1"/>
      <sheetData sheetId="11390" refreshError="1"/>
      <sheetData sheetId="11391" refreshError="1"/>
      <sheetData sheetId="11392" refreshError="1"/>
      <sheetData sheetId="11393" refreshError="1"/>
      <sheetData sheetId="11394" refreshError="1"/>
      <sheetData sheetId="11395" refreshError="1"/>
      <sheetData sheetId="11396" refreshError="1"/>
      <sheetData sheetId="11397" refreshError="1"/>
      <sheetData sheetId="11398" refreshError="1"/>
      <sheetData sheetId="11399" refreshError="1"/>
      <sheetData sheetId="11400" refreshError="1"/>
      <sheetData sheetId="11401" refreshError="1"/>
      <sheetData sheetId="11402" refreshError="1"/>
      <sheetData sheetId="11403" refreshError="1"/>
      <sheetData sheetId="11404" refreshError="1"/>
      <sheetData sheetId="11405" refreshError="1"/>
      <sheetData sheetId="11406" refreshError="1"/>
      <sheetData sheetId="11407" refreshError="1"/>
      <sheetData sheetId="11408" refreshError="1"/>
      <sheetData sheetId="11409" refreshError="1"/>
      <sheetData sheetId="11410" refreshError="1"/>
      <sheetData sheetId="11411" refreshError="1"/>
      <sheetData sheetId="11412" refreshError="1"/>
      <sheetData sheetId="11413" refreshError="1"/>
      <sheetData sheetId="11414" refreshError="1"/>
      <sheetData sheetId="11415" refreshError="1"/>
      <sheetData sheetId="11416" refreshError="1"/>
      <sheetData sheetId="11417" refreshError="1"/>
      <sheetData sheetId="11418" refreshError="1"/>
      <sheetData sheetId="11419" refreshError="1"/>
      <sheetData sheetId="11420" refreshError="1"/>
      <sheetData sheetId="11421" refreshError="1"/>
      <sheetData sheetId="11422" refreshError="1"/>
      <sheetData sheetId="11423" refreshError="1"/>
      <sheetData sheetId="11424" refreshError="1"/>
      <sheetData sheetId="11425" refreshError="1"/>
      <sheetData sheetId="11426" refreshError="1"/>
      <sheetData sheetId="11427" refreshError="1"/>
      <sheetData sheetId="11428" refreshError="1"/>
      <sheetData sheetId="11429" refreshError="1"/>
      <sheetData sheetId="11430" refreshError="1"/>
      <sheetData sheetId="11431" refreshError="1"/>
      <sheetData sheetId="11432" refreshError="1"/>
      <sheetData sheetId="11433" refreshError="1"/>
      <sheetData sheetId="11434" refreshError="1"/>
      <sheetData sheetId="11435" refreshError="1"/>
      <sheetData sheetId="11436" refreshError="1"/>
      <sheetData sheetId="11437" refreshError="1"/>
      <sheetData sheetId="11438" refreshError="1"/>
      <sheetData sheetId="11439" refreshError="1"/>
      <sheetData sheetId="11440" refreshError="1"/>
      <sheetData sheetId="11441" refreshError="1"/>
      <sheetData sheetId="11442" refreshError="1"/>
      <sheetData sheetId="11443" refreshError="1"/>
      <sheetData sheetId="11444" refreshError="1"/>
      <sheetData sheetId="11445" refreshError="1"/>
      <sheetData sheetId="11446" refreshError="1"/>
      <sheetData sheetId="11447" refreshError="1"/>
      <sheetData sheetId="11448" refreshError="1"/>
      <sheetData sheetId="11449" refreshError="1"/>
      <sheetData sheetId="11450" refreshError="1"/>
      <sheetData sheetId="11451" refreshError="1"/>
      <sheetData sheetId="11452" refreshError="1"/>
      <sheetData sheetId="11453" refreshError="1"/>
      <sheetData sheetId="11454" refreshError="1"/>
      <sheetData sheetId="11455" refreshError="1"/>
      <sheetData sheetId="11456" refreshError="1"/>
      <sheetData sheetId="11457" refreshError="1"/>
      <sheetData sheetId="11458" refreshError="1"/>
      <sheetData sheetId="11459" refreshError="1"/>
      <sheetData sheetId="11460" refreshError="1"/>
      <sheetData sheetId="11461" refreshError="1"/>
      <sheetData sheetId="11462" refreshError="1"/>
      <sheetData sheetId="11463" refreshError="1"/>
      <sheetData sheetId="11464" refreshError="1"/>
      <sheetData sheetId="11465" refreshError="1"/>
      <sheetData sheetId="11466" refreshError="1"/>
      <sheetData sheetId="11467" refreshError="1"/>
      <sheetData sheetId="11468" refreshError="1"/>
      <sheetData sheetId="11469" refreshError="1"/>
      <sheetData sheetId="11470" refreshError="1"/>
      <sheetData sheetId="11471" refreshError="1"/>
      <sheetData sheetId="11472" refreshError="1"/>
      <sheetData sheetId="11473" refreshError="1"/>
      <sheetData sheetId="11474" refreshError="1"/>
      <sheetData sheetId="11475" refreshError="1"/>
      <sheetData sheetId="11476" refreshError="1"/>
      <sheetData sheetId="11477" refreshError="1"/>
      <sheetData sheetId="11478" refreshError="1"/>
      <sheetData sheetId="11479" refreshError="1"/>
      <sheetData sheetId="11480" refreshError="1"/>
      <sheetData sheetId="11481" refreshError="1"/>
      <sheetData sheetId="11482" refreshError="1"/>
      <sheetData sheetId="11483" refreshError="1"/>
      <sheetData sheetId="11484" refreshError="1"/>
      <sheetData sheetId="11485" refreshError="1"/>
      <sheetData sheetId="11486" refreshError="1"/>
      <sheetData sheetId="11487" refreshError="1"/>
      <sheetData sheetId="11488" refreshError="1"/>
      <sheetData sheetId="11489" refreshError="1"/>
      <sheetData sheetId="11490" refreshError="1"/>
      <sheetData sheetId="11491" refreshError="1"/>
      <sheetData sheetId="11492" refreshError="1"/>
      <sheetData sheetId="11493" refreshError="1"/>
      <sheetData sheetId="11494" refreshError="1"/>
      <sheetData sheetId="11495" refreshError="1"/>
      <sheetData sheetId="11496" refreshError="1"/>
      <sheetData sheetId="11497" refreshError="1"/>
      <sheetData sheetId="11498" refreshError="1"/>
      <sheetData sheetId="11499" refreshError="1"/>
      <sheetData sheetId="11500" refreshError="1"/>
      <sheetData sheetId="11501" refreshError="1"/>
      <sheetData sheetId="11502" refreshError="1"/>
      <sheetData sheetId="11503" refreshError="1"/>
      <sheetData sheetId="11504" refreshError="1"/>
      <sheetData sheetId="11505" refreshError="1"/>
      <sheetData sheetId="11506" refreshError="1"/>
      <sheetData sheetId="11507" refreshError="1"/>
      <sheetData sheetId="11508" refreshError="1"/>
      <sheetData sheetId="11509" refreshError="1"/>
      <sheetData sheetId="11510" refreshError="1"/>
      <sheetData sheetId="11511" refreshError="1"/>
      <sheetData sheetId="11512" refreshError="1"/>
      <sheetData sheetId="11513" refreshError="1"/>
      <sheetData sheetId="11514" refreshError="1"/>
      <sheetData sheetId="11515" refreshError="1"/>
      <sheetData sheetId="11516" refreshError="1"/>
      <sheetData sheetId="11517" refreshError="1"/>
      <sheetData sheetId="11518" refreshError="1"/>
      <sheetData sheetId="11519" refreshError="1"/>
      <sheetData sheetId="11520" refreshError="1"/>
      <sheetData sheetId="11521" refreshError="1"/>
      <sheetData sheetId="11522" refreshError="1"/>
      <sheetData sheetId="11523" refreshError="1"/>
      <sheetData sheetId="11524" refreshError="1"/>
      <sheetData sheetId="11525" refreshError="1"/>
      <sheetData sheetId="11526" refreshError="1"/>
      <sheetData sheetId="11527" refreshError="1"/>
      <sheetData sheetId="11528" refreshError="1"/>
      <sheetData sheetId="11529" refreshError="1"/>
      <sheetData sheetId="11530" refreshError="1"/>
      <sheetData sheetId="11531" refreshError="1"/>
      <sheetData sheetId="11532" refreshError="1"/>
      <sheetData sheetId="11533" refreshError="1"/>
      <sheetData sheetId="11534" refreshError="1"/>
      <sheetData sheetId="11535" refreshError="1"/>
      <sheetData sheetId="11536" refreshError="1"/>
      <sheetData sheetId="11537" refreshError="1"/>
      <sheetData sheetId="11538" refreshError="1"/>
      <sheetData sheetId="11539" refreshError="1"/>
      <sheetData sheetId="11540" refreshError="1"/>
      <sheetData sheetId="11541" refreshError="1"/>
      <sheetData sheetId="11542" refreshError="1"/>
      <sheetData sheetId="11543" refreshError="1"/>
      <sheetData sheetId="11544" refreshError="1"/>
      <sheetData sheetId="11545" refreshError="1"/>
      <sheetData sheetId="11546" refreshError="1"/>
      <sheetData sheetId="11547" refreshError="1"/>
      <sheetData sheetId="11548" refreshError="1"/>
      <sheetData sheetId="11549" refreshError="1"/>
      <sheetData sheetId="11550" refreshError="1"/>
      <sheetData sheetId="11551" refreshError="1"/>
      <sheetData sheetId="11552" refreshError="1"/>
      <sheetData sheetId="11553" refreshError="1"/>
      <sheetData sheetId="11554" refreshError="1"/>
      <sheetData sheetId="11555" refreshError="1"/>
      <sheetData sheetId="11556" refreshError="1"/>
      <sheetData sheetId="11557" refreshError="1"/>
      <sheetData sheetId="11558" refreshError="1"/>
      <sheetData sheetId="11559" refreshError="1"/>
      <sheetData sheetId="11560" refreshError="1"/>
      <sheetData sheetId="11561" refreshError="1"/>
      <sheetData sheetId="11562" refreshError="1"/>
      <sheetData sheetId="11563" refreshError="1"/>
      <sheetData sheetId="11564" refreshError="1"/>
      <sheetData sheetId="11565" refreshError="1"/>
      <sheetData sheetId="11566" refreshError="1"/>
      <sheetData sheetId="11567" refreshError="1"/>
      <sheetData sheetId="11568" refreshError="1"/>
      <sheetData sheetId="11569" refreshError="1"/>
      <sheetData sheetId="11570" refreshError="1"/>
      <sheetData sheetId="11571" refreshError="1"/>
      <sheetData sheetId="11572" refreshError="1"/>
      <sheetData sheetId="11573" refreshError="1"/>
      <sheetData sheetId="11574" refreshError="1"/>
      <sheetData sheetId="11575" refreshError="1"/>
      <sheetData sheetId="11576" refreshError="1"/>
      <sheetData sheetId="11577" refreshError="1"/>
      <sheetData sheetId="11578" refreshError="1"/>
      <sheetData sheetId="11579" refreshError="1"/>
      <sheetData sheetId="11580" refreshError="1"/>
      <sheetData sheetId="11581" refreshError="1"/>
      <sheetData sheetId="11582" refreshError="1"/>
      <sheetData sheetId="11583" refreshError="1"/>
      <sheetData sheetId="11584" refreshError="1"/>
      <sheetData sheetId="11585" refreshError="1"/>
      <sheetData sheetId="11586" refreshError="1"/>
      <sheetData sheetId="11587" refreshError="1"/>
      <sheetData sheetId="11588" refreshError="1"/>
      <sheetData sheetId="11589" refreshError="1"/>
      <sheetData sheetId="11590" refreshError="1"/>
      <sheetData sheetId="11591" refreshError="1"/>
      <sheetData sheetId="11592" refreshError="1"/>
      <sheetData sheetId="11593" refreshError="1"/>
      <sheetData sheetId="11594" refreshError="1"/>
      <sheetData sheetId="11595" refreshError="1"/>
      <sheetData sheetId="11596" refreshError="1"/>
      <sheetData sheetId="11597" refreshError="1"/>
      <sheetData sheetId="11598" refreshError="1"/>
      <sheetData sheetId="11599" refreshError="1"/>
      <sheetData sheetId="11600" refreshError="1"/>
      <sheetData sheetId="11601" refreshError="1"/>
      <sheetData sheetId="11602" refreshError="1"/>
      <sheetData sheetId="11603" refreshError="1"/>
      <sheetData sheetId="11604" refreshError="1"/>
      <sheetData sheetId="11605" refreshError="1"/>
      <sheetData sheetId="11606" refreshError="1"/>
      <sheetData sheetId="11607" refreshError="1"/>
      <sheetData sheetId="11608" refreshError="1"/>
      <sheetData sheetId="11609" refreshError="1"/>
      <sheetData sheetId="11610" refreshError="1"/>
      <sheetData sheetId="11611" refreshError="1"/>
      <sheetData sheetId="11612" refreshError="1"/>
      <sheetData sheetId="11613" refreshError="1"/>
      <sheetData sheetId="11614" refreshError="1"/>
      <sheetData sheetId="11615" refreshError="1"/>
      <sheetData sheetId="11616" refreshError="1"/>
      <sheetData sheetId="11617" refreshError="1"/>
      <sheetData sheetId="11618" refreshError="1"/>
      <sheetData sheetId="11619" refreshError="1"/>
      <sheetData sheetId="11620" refreshError="1"/>
      <sheetData sheetId="11621" refreshError="1"/>
      <sheetData sheetId="11622" refreshError="1"/>
      <sheetData sheetId="11623" refreshError="1"/>
      <sheetData sheetId="11624" refreshError="1"/>
      <sheetData sheetId="11625" refreshError="1"/>
      <sheetData sheetId="11626" refreshError="1"/>
      <sheetData sheetId="11627" refreshError="1"/>
      <sheetData sheetId="11628" refreshError="1"/>
      <sheetData sheetId="11629" refreshError="1"/>
      <sheetData sheetId="11630" refreshError="1"/>
      <sheetData sheetId="11631" refreshError="1"/>
      <sheetData sheetId="11632" refreshError="1"/>
      <sheetData sheetId="11633" refreshError="1"/>
      <sheetData sheetId="11634" refreshError="1"/>
      <sheetData sheetId="11635" refreshError="1"/>
      <sheetData sheetId="11636" refreshError="1"/>
      <sheetData sheetId="11637" refreshError="1"/>
      <sheetData sheetId="11638" refreshError="1"/>
      <sheetData sheetId="11639" refreshError="1"/>
      <sheetData sheetId="11640" refreshError="1"/>
      <sheetData sheetId="11641" refreshError="1"/>
      <sheetData sheetId="11642" refreshError="1"/>
      <sheetData sheetId="11643" refreshError="1"/>
      <sheetData sheetId="11644" refreshError="1"/>
      <sheetData sheetId="11645" refreshError="1"/>
      <sheetData sheetId="11646" refreshError="1"/>
      <sheetData sheetId="11647" refreshError="1"/>
      <sheetData sheetId="11648" refreshError="1"/>
      <sheetData sheetId="11649" refreshError="1"/>
      <sheetData sheetId="11650" refreshError="1"/>
      <sheetData sheetId="11651" refreshError="1"/>
      <sheetData sheetId="11652" refreshError="1"/>
      <sheetData sheetId="11653" refreshError="1"/>
      <sheetData sheetId="11654" refreshError="1"/>
      <sheetData sheetId="11655" refreshError="1"/>
      <sheetData sheetId="11656" refreshError="1"/>
      <sheetData sheetId="11657" refreshError="1"/>
      <sheetData sheetId="11658" refreshError="1"/>
      <sheetData sheetId="11659" refreshError="1"/>
      <sheetData sheetId="11660" refreshError="1"/>
      <sheetData sheetId="11661" refreshError="1"/>
      <sheetData sheetId="11662" refreshError="1"/>
      <sheetData sheetId="11663" refreshError="1"/>
      <sheetData sheetId="11664" refreshError="1"/>
      <sheetData sheetId="11665" refreshError="1"/>
      <sheetData sheetId="11666" refreshError="1"/>
      <sheetData sheetId="11667" refreshError="1"/>
      <sheetData sheetId="11668" refreshError="1"/>
      <sheetData sheetId="11669" refreshError="1"/>
      <sheetData sheetId="11670" refreshError="1"/>
      <sheetData sheetId="11671" refreshError="1"/>
      <sheetData sheetId="11672" refreshError="1"/>
      <sheetData sheetId="11673" refreshError="1"/>
      <sheetData sheetId="11674" refreshError="1"/>
      <sheetData sheetId="11675" refreshError="1"/>
      <sheetData sheetId="11676" refreshError="1"/>
      <sheetData sheetId="11677" refreshError="1"/>
      <sheetData sheetId="11678" refreshError="1"/>
      <sheetData sheetId="11679" refreshError="1"/>
      <sheetData sheetId="11680" refreshError="1"/>
      <sheetData sheetId="11681" refreshError="1"/>
      <sheetData sheetId="11682" refreshError="1"/>
      <sheetData sheetId="11683" refreshError="1"/>
      <sheetData sheetId="11684" refreshError="1"/>
      <sheetData sheetId="11685" refreshError="1"/>
      <sheetData sheetId="11686" refreshError="1"/>
      <sheetData sheetId="11687" refreshError="1"/>
      <sheetData sheetId="11688" refreshError="1"/>
      <sheetData sheetId="11689" refreshError="1"/>
      <sheetData sheetId="11690" refreshError="1"/>
      <sheetData sheetId="11691" refreshError="1"/>
      <sheetData sheetId="11692" refreshError="1"/>
      <sheetData sheetId="11693" refreshError="1"/>
      <sheetData sheetId="11694" refreshError="1"/>
      <sheetData sheetId="11695" refreshError="1"/>
      <sheetData sheetId="11696" refreshError="1"/>
      <sheetData sheetId="11697" refreshError="1"/>
      <sheetData sheetId="11698" refreshError="1"/>
      <sheetData sheetId="11699" refreshError="1"/>
      <sheetData sheetId="11700" refreshError="1"/>
      <sheetData sheetId="11701" refreshError="1"/>
      <sheetData sheetId="11702" refreshError="1"/>
      <sheetData sheetId="11703" refreshError="1"/>
      <sheetData sheetId="11704" refreshError="1"/>
      <sheetData sheetId="11705" refreshError="1"/>
      <sheetData sheetId="11706" refreshError="1"/>
      <sheetData sheetId="11707" refreshError="1"/>
      <sheetData sheetId="11708" refreshError="1"/>
      <sheetData sheetId="11709" refreshError="1"/>
      <sheetData sheetId="11710" refreshError="1"/>
      <sheetData sheetId="11711" refreshError="1"/>
      <sheetData sheetId="11712" refreshError="1"/>
      <sheetData sheetId="11713" refreshError="1"/>
      <sheetData sheetId="11714" refreshError="1"/>
      <sheetData sheetId="11715" refreshError="1"/>
      <sheetData sheetId="11716" refreshError="1"/>
      <sheetData sheetId="11717" refreshError="1"/>
      <sheetData sheetId="11718" refreshError="1"/>
      <sheetData sheetId="11719" refreshError="1"/>
      <sheetData sheetId="11720" refreshError="1"/>
      <sheetData sheetId="11721" refreshError="1"/>
      <sheetData sheetId="11722" refreshError="1"/>
      <sheetData sheetId="11723" refreshError="1"/>
      <sheetData sheetId="11724" refreshError="1"/>
      <sheetData sheetId="11725" refreshError="1"/>
      <sheetData sheetId="11726" refreshError="1"/>
      <sheetData sheetId="11727" refreshError="1"/>
      <sheetData sheetId="11728" refreshError="1"/>
      <sheetData sheetId="11729" refreshError="1"/>
      <sheetData sheetId="11730" refreshError="1"/>
      <sheetData sheetId="11731" refreshError="1"/>
      <sheetData sheetId="11732" refreshError="1"/>
      <sheetData sheetId="11733" refreshError="1"/>
      <sheetData sheetId="11734" refreshError="1"/>
      <sheetData sheetId="11735" refreshError="1"/>
      <sheetData sheetId="11736" refreshError="1"/>
      <sheetData sheetId="11737" refreshError="1"/>
      <sheetData sheetId="11738" refreshError="1"/>
      <sheetData sheetId="11739" refreshError="1"/>
      <sheetData sheetId="11740" refreshError="1"/>
      <sheetData sheetId="11741" refreshError="1"/>
      <sheetData sheetId="11742" refreshError="1"/>
      <sheetData sheetId="11743" refreshError="1"/>
      <sheetData sheetId="11744" refreshError="1"/>
      <sheetData sheetId="11745" refreshError="1"/>
      <sheetData sheetId="11746" refreshError="1"/>
      <sheetData sheetId="11747" refreshError="1"/>
      <sheetData sheetId="11748" refreshError="1"/>
      <sheetData sheetId="11749" refreshError="1"/>
      <sheetData sheetId="11750" refreshError="1"/>
      <sheetData sheetId="11751" refreshError="1"/>
      <sheetData sheetId="11752" refreshError="1"/>
      <sheetData sheetId="11753" refreshError="1"/>
      <sheetData sheetId="11754" refreshError="1"/>
      <sheetData sheetId="11755" refreshError="1"/>
      <sheetData sheetId="11756" refreshError="1"/>
      <sheetData sheetId="11757" refreshError="1"/>
      <sheetData sheetId="11758" refreshError="1"/>
      <sheetData sheetId="11759" refreshError="1"/>
      <sheetData sheetId="11760" refreshError="1"/>
      <sheetData sheetId="11761" refreshError="1"/>
      <sheetData sheetId="11762" refreshError="1"/>
      <sheetData sheetId="11763" refreshError="1"/>
      <sheetData sheetId="11764" refreshError="1"/>
      <sheetData sheetId="11765" refreshError="1"/>
      <sheetData sheetId="11766" refreshError="1"/>
      <sheetData sheetId="11767" refreshError="1"/>
      <sheetData sheetId="11768" refreshError="1"/>
      <sheetData sheetId="11769" refreshError="1"/>
      <sheetData sheetId="11770" refreshError="1"/>
      <sheetData sheetId="11771" refreshError="1"/>
      <sheetData sheetId="11772" refreshError="1"/>
      <sheetData sheetId="11773" refreshError="1"/>
      <sheetData sheetId="11774" refreshError="1"/>
      <sheetData sheetId="11775" refreshError="1"/>
      <sheetData sheetId="11776" refreshError="1"/>
      <sheetData sheetId="11777" refreshError="1"/>
      <sheetData sheetId="11778" refreshError="1"/>
      <sheetData sheetId="11779" refreshError="1"/>
      <sheetData sheetId="11780" refreshError="1"/>
      <sheetData sheetId="11781" refreshError="1"/>
      <sheetData sheetId="11782" refreshError="1"/>
      <sheetData sheetId="11783" refreshError="1"/>
      <sheetData sheetId="11784" refreshError="1"/>
      <sheetData sheetId="11785" refreshError="1"/>
      <sheetData sheetId="11786" refreshError="1"/>
      <sheetData sheetId="11787" refreshError="1"/>
      <sheetData sheetId="11788" refreshError="1"/>
      <sheetData sheetId="11789" refreshError="1"/>
      <sheetData sheetId="11790" refreshError="1"/>
      <sheetData sheetId="11791" refreshError="1"/>
      <sheetData sheetId="11792" refreshError="1"/>
      <sheetData sheetId="11793" refreshError="1"/>
      <sheetData sheetId="11794" refreshError="1"/>
      <sheetData sheetId="11795" refreshError="1"/>
      <sheetData sheetId="11796" refreshError="1"/>
      <sheetData sheetId="11797" refreshError="1"/>
      <sheetData sheetId="11798" refreshError="1"/>
      <sheetData sheetId="11799" refreshError="1"/>
      <sheetData sheetId="11800" refreshError="1"/>
      <sheetData sheetId="11801" refreshError="1"/>
      <sheetData sheetId="11802" refreshError="1"/>
      <sheetData sheetId="11803" refreshError="1"/>
      <sheetData sheetId="11804" refreshError="1"/>
      <sheetData sheetId="11805" refreshError="1"/>
      <sheetData sheetId="11806" refreshError="1"/>
      <sheetData sheetId="11807" refreshError="1"/>
      <sheetData sheetId="11808" refreshError="1"/>
      <sheetData sheetId="11809" refreshError="1"/>
      <sheetData sheetId="11810" refreshError="1"/>
      <sheetData sheetId="11811" refreshError="1"/>
      <sheetData sheetId="11812" refreshError="1"/>
      <sheetData sheetId="11813" refreshError="1"/>
      <sheetData sheetId="11814" refreshError="1"/>
      <sheetData sheetId="11815" refreshError="1"/>
      <sheetData sheetId="11816" refreshError="1"/>
      <sheetData sheetId="11817" refreshError="1"/>
      <sheetData sheetId="11818" refreshError="1"/>
      <sheetData sheetId="11819" refreshError="1"/>
      <sheetData sheetId="11820" refreshError="1"/>
      <sheetData sheetId="11821" refreshError="1"/>
      <sheetData sheetId="11822" refreshError="1"/>
      <sheetData sheetId="11823" refreshError="1"/>
      <sheetData sheetId="11824" refreshError="1"/>
      <sheetData sheetId="11825" refreshError="1"/>
      <sheetData sheetId="11826" refreshError="1"/>
      <sheetData sheetId="11827" refreshError="1"/>
      <sheetData sheetId="11828" refreshError="1"/>
      <sheetData sheetId="11829" refreshError="1"/>
      <sheetData sheetId="11830" refreshError="1"/>
      <sheetData sheetId="11831" refreshError="1"/>
      <sheetData sheetId="11832" refreshError="1"/>
      <sheetData sheetId="11833" refreshError="1"/>
      <sheetData sheetId="11834" refreshError="1"/>
      <sheetData sheetId="11835" refreshError="1"/>
      <sheetData sheetId="11836" refreshError="1"/>
      <sheetData sheetId="11837" refreshError="1"/>
      <sheetData sheetId="11838" refreshError="1"/>
      <sheetData sheetId="11839" refreshError="1"/>
      <sheetData sheetId="11840" refreshError="1"/>
      <sheetData sheetId="11841" refreshError="1"/>
      <sheetData sheetId="11842" refreshError="1"/>
      <sheetData sheetId="11843" refreshError="1"/>
      <sheetData sheetId="11844" refreshError="1"/>
      <sheetData sheetId="11845" refreshError="1"/>
      <sheetData sheetId="11846" refreshError="1"/>
      <sheetData sheetId="11847" refreshError="1"/>
      <sheetData sheetId="11848" refreshError="1"/>
      <sheetData sheetId="11849" refreshError="1"/>
      <sheetData sheetId="11850" refreshError="1"/>
      <sheetData sheetId="11851" refreshError="1"/>
      <sheetData sheetId="11852" refreshError="1"/>
      <sheetData sheetId="11853" refreshError="1"/>
      <sheetData sheetId="11854" refreshError="1"/>
      <sheetData sheetId="11855" refreshError="1"/>
      <sheetData sheetId="11856" refreshError="1"/>
      <sheetData sheetId="11857" refreshError="1"/>
      <sheetData sheetId="11858" refreshError="1"/>
      <sheetData sheetId="11859" refreshError="1"/>
      <sheetData sheetId="11860" refreshError="1"/>
      <sheetData sheetId="11861" refreshError="1"/>
      <sheetData sheetId="11862" refreshError="1"/>
      <sheetData sheetId="11863" refreshError="1"/>
      <sheetData sheetId="11864" refreshError="1"/>
      <sheetData sheetId="11865" refreshError="1"/>
      <sheetData sheetId="11866" refreshError="1"/>
      <sheetData sheetId="11867" refreshError="1"/>
      <sheetData sheetId="11868" refreshError="1"/>
      <sheetData sheetId="11869" refreshError="1"/>
      <sheetData sheetId="11870" refreshError="1"/>
      <sheetData sheetId="11871" refreshError="1"/>
      <sheetData sheetId="11872" refreshError="1"/>
      <sheetData sheetId="11873" refreshError="1"/>
      <sheetData sheetId="11874" refreshError="1"/>
      <sheetData sheetId="11875" refreshError="1"/>
      <sheetData sheetId="11876" refreshError="1"/>
      <sheetData sheetId="11877" refreshError="1"/>
      <sheetData sheetId="11878" refreshError="1"/>
      <sheetData sheetId="11879" refreshError="1"/>
      <sheetData sheetId="11880" refreshError="1"/>
      <sheetData sheetId="11881" refreshError="1"/>
      <sheetData sheetId="11882" refreshError="1"/>
      <sheetData sheetId="11883" refreshError="1"/>
      <sheetData sheetId="11884" refreshError="1"/>
      <sheetData sheetId="11885" refreshError="1"/>
      <sheetData sheetId="11886" refreshError="1"/>
      <sheetData sheetId="11887" refreshError="1"/>
      <sheetData sheetId="11888" refreshError="1"/>
      <sheetData sheetId="11889" refreshError="1"/>
      <sheetData sheetId="11890" refreshError="1"/>
      <sheetData sheetId="11891" refreshError="1"/>
      <sheetData sheetId="11892" refreshError="1"/>
      <sheetData sheetId="11893" refreshError="1"/>
      <sheetData sheetId="11894" refreshError="1"/>
      <sheetData sheetId="11895" refreshError="1"/>
      <sheetData sheetId="11896" refreshError="1"/>
      <sheetData sheetId="11897" refreshError="1"/>
      <sheetData sheetId="11898" refreshError="1"/>
      <sheetData sheetId="11899" refreshError="1"/>
      <sheetData sheetId="11900" refreshError="1"/>
      <sheetData sheetId="11901" refreshError="1"/>
      <sheetData sheetId="11902" refreshError="1"/>
      <sheetData sheetId="11903" refreshError="1"/>
      <sheetData sheetId="11904" refreshError="1"/>
      <sheetData sheetId="11905" refreshError="1"/>
      <sheetData sheetId="11906" refreshError="1"/>
      <sheetData sheetId="11907" refreshError="1"/>
      <sheetData sheetId="11908" refreshError="1"/>
      <sheetData sheetId="11909" refreshError="1"/>
      <sheetData sheetId="11910" refreshError="1"/>
      <sheetData sheetId="11911" refreshError="1"/>
      <sheetData sheetId="11912" refreshError="1"/>
      <sheetData sheetId="11913" refreshError="1"/>
      <sheetData sheetId="11914" refreshError="1"/>
      <sheetData sheetId="11915" refreshError="1"/>
      <sheetData sheetId="11916" refreshError="1"/>
      <sheetData sheetId="11917" refreshError="1"/>
      <sheetData sheetId="11918" refreshError="1"/>
      <sheetData sheetId="11919" refreshError="1"/>
      <sheetData sheetId="11920" refreshError="1"/>
      <sheetData sheetId="11921" refreshError="1"/>
      <sheetData sheetId="11922" refreshError="1"/>
      <sheetData sheetId="11923" refreshError="1"/>
      <sheetData sheetId="11924" refreshError="1"/>
      <sheetData sheetId="11925" refreshError="1"/>
      <sheetData sheetId="11926" refreshError="1"/>
      <sheetData sheetId="11927" refreshError="1"/>
      <sheetData sheetId="11928" refreshError="1"/>
      <sheetData sheetId="11929" refreshError="1"/>
      <sheetData sheetId="11930" refreshError="1"/>
      <sheetData sheetId="11931" refreshError="1"/>
      <sheetData sheetId="11932" refreshError="1"/>
      <sheetData sheetId="11933" refreshError="1"/>
      <sheetData sheetId="11934" refreshError="1"/>
      <sheetData sheetId="11935" refreshError="1"/>
      <sheetData sheetId="11936" refreshError="1"/>
      <sheetData sheetId="11937" refreshError="1"/>
      <sheetData sheetId="11938" refreshError="1"/>
      <sheetData sheetId="11939" refreshError="1"/>
      <sheetData sheetId="11940" refreshError="1"/>
      <sheetData sheetId="11941" refreshError="1"/>
      <sheetData sheetId="11942" refreshError="1"/>
      <sheetData sheetId="11943" refreshError="1"/>
      <sheetData sheetId="11944" refreshError="1"/>
      <sheetData sheetId="11945" refreshError="1"/>
      <sheetData sheetId="11946" refreshError="1"/>
      <sheetData sheetId="11947" refreshError="1"/>
      <sheetData sheetId="11948" refreshError="1"/>
      <sheetData sheetId="11949" refreshError="1"/>
      <sheetData sheetId="11950" refreshError="1"/>
      <sheetData sheetId="11951" refreshError="1"/>
      <sheetData sheetId="11952" refreshError="1"/>
      <sheetData sheetId="11953" refreshError="1"/>
      <sheetData sheetId="11954" refreshError="1"/>
      <sheetData sheetId="11955" refreshError="1"/>
      <sheetData sheetId="11956" refreshError="1"/>
      <sheetData sheetId="11957" refreshError="1"/>
      <sheetData sheetId="11958" refreshError="1"/>
      <sheetData sheetId="11959" refreshError="1"/>
      <sheetData sheetId="11960" refreshError="1"/>
      <sheetData sheetId="11961" refreshError="1"/>
      <sheetData sheetId="11962" refreshError="1"/>
      <sheetData sheetId="11963" refreshError="1"/>
      <sheetData sheetId="11964" refreshError="1"/>
      <sheetData sheetId="11965" refreshError="1"/>
      <sheetData sheetId="11966" refreshError="1"/>
      <sheetData sheetId="11967" refreshError="1"/>
      <sheetData sheetId="11968" refreshError="1"/>
      <sheetData sheetId="11969" refreshError="1"/>
      <sheetData sheetId="11970" refreshError="1"/>
      <sheetData sheetId="11971" refreshError="1"/>
      <sheetData sheetId="11972" refreshError="1"/>
      <sheetData sheetId="11973" refreshError="1"/>
      <sheetData sheetId="11974" refreshError="1"/>
      <sheetData sheetId="11975" refreshError="1"/>
      <sheetData sheetId="11976" refreshError="1"/>
      <sheetData sheetId="11977" refreshError="1"/>
      <sheetData sheetId="11978" refreshError="1"/>
      <sheetData sheetId="11979" refreshError="1"/>
      <sheetData sheetId="11980" refreshError="1"/>
      <sheetData sheetId="11981" refreshError="1"/>
      <sheetData sheetId="11982" refreshError="1"/>
      <sheetData sheetId="11983" refreshError="1"/>
      <sheetData sheetId="11984" refreshError="1"/>
      <sheetData sheetId="11985" refreshError="1"/>
      <sheetData sheetId="11986" refreshError="1"/>
      <sheetData sheetId="11987" refreshError="1"/>
      <sheetData sheetId="11988" refreshError="1"/>
      <sheetData sheetId="11989" refreshError="1"/>
      <sheetData sheetId="11990" refreshError="1"/>
      <sheetData sheetId="11991" refreshError="1"/>
      <sheetData sheetId="11992" refreshError="1"/>
      <sheetData sheetId="11993" refreshError="1"/>
      <sheetData sheetId="11994" refreshError="1"/>
      <sheetData sheetId="11995" refreshError="1"/>
      <sheetData sheetId="11996" refreshError="1"/>
      <sheetData sheetId="11997" refreshError="1"/>
      <sheetData sheetId="11998" refreshError="1"/>
      <sheetData sheetId="11999" refreshError="1"/>
      <sheetData sheetId="12000" refreshError="1"/>
      <sheetData sheetId="12001" refreshError="1"/>
      <sheetData sheetId="12002" refreshError="1"/>
      <sheetData sheetId="12003" refreshError="1"/>
      <sheetData sheetId="12004" refreshError="1"/>
      <sheetData sheetId="12005" refreshError="1"/>
      <sheetData sheetId="12006" refreshError="1"/>
      <sheetData sheetId="12007" refreshError="1"/>
      <sheetData sheetId="12008" refreshError="1"/>
      <sheetData sheetId="12009" refreshError="1"/>
      <sheetData sheetId="12010" refreshError="1"/>
      <sheetData sheetId="12011" refreshError="1"/>
      <sheetData sheetId="12012" refreshError="1"/>
      <sheetData sheetId="12013" refreshError="1"/>
      <sheetData sheetId="12014" refreshError="1"/>
      <sheetData sheetId="12015" refreshError="1"/>
      <sheetData sheetId="12016" refreshError="1"/>
      <sheetData sheetId="12017" refreshError="1"/>
      <sheetData sheetId="12018" refreshError="1"/>
      <sheetData sheetId="12019" refreshError="1"/>
      <sheetData sheetId="12020" refreshError="1"/>
      <sheetData sheetId="12021" refreshError="1"/>
      <sheetData sheetId="12022" refreshError="1"/>
      <sheetData sheetId="12023" refreshError="1"/>
      <sheetData sheetId="12024" refreshError="1"/>
      <sheetData sheetId="12025" refreshError="1"/>
      <sheetData sheetId="12026" refreshError="1"/>
      <sheetData sheetId="12027" refreshError="1"/>
      <sheetData sheetId="12028" refreshError="1"/>
      <sheetData sheetId="12029" refreshError="1"/>
      <sheetData sheetId="12030" refreshError="1"/>
      <sheetData sheetId="12031" refreshError="1"/>
      <sheetData sheetId="12032" refreshError="1"/>
      <sheetData sheetId="12033" refreshError="1"/>
      <sheetData sheetId="12034" refreshError="1"/>
      <sheetData sheetId="12035" refreshError="1"/>
      <sheetData sheetId="12036" refreshError="1"/>
      <sheetData sheetId="12037" refreshError="1"/>
      <sheetData sheetId="12038" refreshError="1"/>
      <sheetData sheetId="12039" refreshError="1"/>
      <sheetData sheetId="12040" refreshError="1"/>
      <sheetData sheetId="12041" refreshError="1"/>
      <sheetData sheetId="12042" refreshError="1"/>
      <sheetData sheetId="12043" refreshError="1"/>
      <sheetData sheetId="12044" refreshError="1"/>
      <sheetData sheetId="12045" refreshError="1"/>
      <sheetData sheetId="12046" refreshError="1"/>
      <sheetData sheetId="12047" refreshError="1"/>
      <sheetData sheetId="12048" refreshError="1"/>
      <sheetData sheetId="12049" refreshError="1"/>
      <sheetData sheetId="12050" refreshError="1"/>
      <sheetData sheetId="12051" refreshError="1"/>
      <sheetData sheetId="12052" refreshError="1"/>
      <sheetData sheetId="12053" refreshError="1"/>
      <sheetData sheetId="12054" refreshError="1"/>
      <sheetData sheetId="12055" refreshError="1"/>
      <sheetData sheetId="12056" refreshError="1"/>
      <sheetData sheetId="12057" refreshError="1"/>
      <sheetData sheetId="12058" refreshError="1"/>
      <sheetData sheetId="12059" refreshError="1"/>
      <sheetData sheetId="12060" refreshError="1"/>
      <sheetData sheetId="12061" refreshError="1"/>
      <sheetData sheetId="12062" refreshError="1"/>
      <sheetData sheetId="12063" refreshError="1"/>
      <sheetData sheetId="12064" refreshError="1"/>
      <sheetData sheetId="12065" refreshError="1"/>
      <sheetData sheetId="12066" refreshError="1"/>
      <sheetData sheetId="12067" refreshError="1"/>
      <sheetData sheetId="12068" refreshError="1"/>
      <sheetData sheetId="12069" refreshError="1"/>
      <sheetData sheetId="12070" refreshError="1"/>
      <sheetData sheetId="12071" refreshError="1"/>
      <sheetData sheetId="12072" refreshError="1"/>
      <sheetData sheetId="12073" refreshError="1"/>
      <sheetData sheetId="12074" refreshError="1"/>
      <sheetData sheetId="12075" refreshError="1"/>
      <sheetData sheetId="12076" refreshError="1"/>
      <sheetData sheetId="12077" refreshError="1"/>
      <sheetData sheetId="12078" refreshError="1"/>
      <sheetData sheetId="12079" refreshError="1"/>
      <sheetData sheetId="12080" refreshError="1"/>
      <sheetData sheetId="12081" refreshError="1"/>
      <sheetData sheetId="12082" refreshError="1"/>
      <sheetData sheetId="12083" refreshError="1"/>
      <sheetData sheetId="12084" refreshError="1"/>
      <sheetData sheetId="12085" refreshError="1"/>
      <sheetData sheetId="12086" refreshError="1"/>
      <sheetData sheetId="12087" refreshError="1"/>
      <sheetData sheetId="12088" refreshError="1"/>
      <sheetData sheetId="12089" refreshError="1"/>
      <sheetData sheetId="12090" refreshError="1"/>
      <sheetData sheetId="12091" refreshError="1"/>
      <sheetData sheetId="12092" refreshError="1"/>
      <sheetData sheetId="12093" refreshError="1"/>
      <sheetData sheetId="12094" refreshError="1"/>
      <sheetData sheetId="12095" refreshError="1"/>
      <sheetData sheetId="12096" refreshError="1"/>
      <sheetData sheetId="12097" refreshError="1"/>
      <sheetData sheetId="12098" refreshError="1"/>
      <sheetData sheetId="12099" refreshError="1"/>
      <sheetData sheetId="12100" refreshError="1"/>
      <sheetData sheetId="12101" refreshError="1"/>
      <sheetData sheetId="12102" refreshError="1"/>
      <sheetData sheetId="12103" refreshError="1"/>
      <sheetData sheetId="12104" refreshError="1"/>
      <sheetData sheetId="12105" refreshError="1"/>
      <sheetData sheetId="12106" refreshError="1"/>
      <sheetData sheetId="12107" refreshError="1"/>
      <sheetData sheetId="12108" refreshError="1"/>
      <sheetData sheetId="12109" refreshError="1"/>
      <sheetData sheetId="12110" refreshError="1"/>
      <sheetData sheetId="12111" refreshError="1"/>
      <sheetData sheetId="12112" refreshError="1"/>
      <sheetData sheetId="12113" refreshError="1"/>
      <sheetData sheetId="12114" refreshError="1"/>
      <sheetData sheetId="12115" refreshError="1"/>
      <sheetData sheetId="12116" refreshError="1"/>
      <sheetData sheetId="12117" refreshError="1"/>
      <sheetData sheetId="12118" refreshError="1"/>
      <sheetData sheetId="12119" refreshError="1"/>
      <sheetData sheetId="12120" refreshError="1"/>
      <sheetData sheetId="12121" refreshError="1"/>
      <sheetData sheetId="12122" refreshError="1"/>
      <sheetData sheetId="12123" refreshError="1"/>
      <sheetData sheetId="12124" refreshError="1"/>
      <sheetData sheetId="12125" refreshError="1"/>
      <sheetData sheetId="12126" refreshError="1"/>
      <sheetData sheetId="12127" refreshError="1"/>
      <sheetData sheetId="12128" refreshError="1"/>
      <sheetData sheetId="12129" refreshError="1"/>
      <sheetData sheetId="12130" refreshError="1"/>
      <sheetData sheetId="12131" refreshError="1"/>
      <sheetData sheetId="12132" refreshError="1"/>
      <sheetData sheetId="12133" refreshError="1"/>
      <sheetData sheetId="12134" refreshError="1"/>
      <sheetData sheetId="12135" refreshError="1"/>
      <sheetData sheetId="12136" refreshError="1"/>
      <sheetData sheetId="12137" refreshError="1"/>
      <sheetData sheetId="12138" refreshError="1"/>
      <sheetData sheetId="12139" refreshError="1"/>
      <sheetData sheetId="12140" refreshError="1"/>
      <sheetData sheetId="12141" refreshError="1"/>
      <sheetData sheetId="12142" refreshError="1"/>
      <sheetData sheetId="12143" refreshError="1"/>
      <sheetData sheetId="12144" refreshError="1"/>
      <sheetData sheetId="12145" refreshError="1"/>
      <sheetData sheetId="12146" refreshError="1"/>
      <sheetData sheetId="12147" refreshError="1"/>
      <sheetData sheetId="12148" refreshError="1"/>
      <sheetData sheetId="12149" refreshError="1"/>
      <sheetData sheetId="12150" refreshError="1"/>
      <sheetData sheetId="12151" refreshError="1"/>
      <sheetData sheetId="12152" refreshError="1"/>
      <sheetData sheetId="12153" refreshError="1"/>
      <sheetData sheetId="12154" refreshError="1"/>
      <sheetData sheetId="12155" refreshError="1"/>
      <sheetData sheetId="12156" refreshError="1"/>
      <sheetData sheetId="12157" refreshError="1"/>
      <sheetData sheetId="12158" refreshError="1"/>
      <sheetData sheetId="12159" refreshError="1"/>
      <sheetData sheetId="12160" refreshError="1"/>
      <sheetData sheetId="12161" refreshError="1"/>
      <sheetData sheetId="12162" refreshError="1"/>
      <sheetData sheetId="12163" refreshError="1"/>
      <sheetData sheetId="12164" refreshError="1"/>
      <sheetData sheetId="12165" refreshError="1"/>
      <sheetData sheetId="12166" refreshError="1"/>
      <sheetData sheetId="12167" refreshError="1"/>
      <sheetData sheetId="12168" refreshError="1"/>
      <sheetData sheetId="12169" refreshError="1"/>
      <sheetData sheetId="12170" refreshError="1"/>
      <sheetData sheetId="12171" refreshError="1"/>
      <sheetData sheetId="12172" refreshError="1"/>
      <sheetData sheetId="12173" refreshError="1"/>
      <sheetData sheetId="12174" refreshError="1"/>
      <sheetData sheetId="12175" refreshError="1"/>
      <sheetData sheetId="12176" refreshError="1"/>
      <sheetData sheetId="12177" refreshError="1"/>
      <sheetData sheetId="12178" refreshError="1"/>
      <sheetData sheetId="12179" refreshError="1"/>
      <sheetData sheetId="12180" refreshError="1"/>
      <sheetData sheetId="12181" refreshError="1"/>
      <sheetData sheetId="12182" refreshError="1"/>
      <sheetData sheetId="12183" refreshError="1"/>
      <sheetData sheetId="12184" refreshError="1"/>
      <sheetData sheetId="12185" refreshError="1"/>
      <sheetData sheetId="12186" refreshError="1"/>
      <sheetData sheetId="12187" refreshError="1"/>
      <sheetData sheetId="12188" refreshError="1"/>
      <sheetData sheetId="12189" refreshError="1"/>
      <sheetData sheetId="12190" refreshError="1"/>
      <sheetData sheetId="12191" refreshError="1"/>
      <sheetData sheetId="12192" refreshError="1"/>
      <sheetData sheetId="12193" refreshError="1"/>
      <sheetData sheetId="12194" refreshError="1"/>
      <sheetData sheetId="12195" refreshError="1"/>
      <sheetData sheetId="12196" refreshError="1"/>
      <sheetData sheetId="12197" refreshError="1"/>
      <sheetData sheetId="12198" refreshError="1"/>
      <sheetData sheetId="12199" refreshError="1"/>
      <sheetData sheetId="12200" refreshError="1"/>
      <sheetData sheetId="12201" refreshError="1"/>
      <sheetData sheetId="12202" refreshError="1"/>
      <sheetData sheetId="12203" refreshError="1"/>
      <sheetData sheetId="12204" refreshError="1"/>
      <sheetData sheetId="12205" refreshError="1"/>
      <sheetData sheetId="12206" refreshError="1"/>
      <sheetData sheetId="12207" refreshError="1"/>
      <sheetData sheetId="12208" refreshError="1"/>
      <sheetData sheetId="12209" refreshError="1"/>
      <sheetData sheetId="12210" refreshError="1"/>
      <sheetData sheetId="12211" refreshError="1"/>
      <sheetData sheetId="12212" refreshError="1"/>
      <sheetData sheetId="12213" refreshError="1"/>
      <sheetData sheetId="12214" refreshError="1"/>
      <sheetData sheetId="12215" refreshError="1"/>
      <sheetData sheetId="12216" refreshError="1"/>
      <sheetData sheetId="12217" refreshError="1"/>
      <sheetData sheetId="12218" refreshError="1"/>
      <sheetData sheetId="12219" refreshError="1"/>
      <sheetData sheetId="12220" refreshError="1"/>
      <sheetData sheetId="12221" refreshError="1"/>
      <sheetData sheetId="12222" refreshError="1"/>
      <sheetData sheetId="12223" refreshError="1"/>
      <sheetData sheetId="12224" refreshError="1"/>
      <sheetData sheetId="12225" refreshError="1"/>
      <sheetData sheetId="12226" refreshError="1"/>
      <sheetData sheetId="12227" refreshError="1"/>
      <sheetData sheetId="12228" refreshError="1"/>
      <sheetData sheetId="12229" refreshError="1"/>
      <sheetData sheetId="12230" refreshError="1"/>
      <sheetData sheetId="12231" refreshError="1"/>
      <sheetData sheetId="12232" refreshError="1"/>
      <sheetData sheetId="12233" refreshError="1"/>
      <sheetData sheetId="12234" refreshError="1"/>
      <sheetData sheetId="12235" refreshError="1"/>
      <sheetData sheetId="12236" refreshError="1"/>
      <sheetData sheetId="12237" refreshError="1"/>
      <sheetData sheetId="12238" refreshError="1"/>
      <sheetData sheetId="12239" refreshError="1"/>
      <sheetData sheetId="12240" refreshError="1"/>
      <sheetData sheetId="12241" refreshError="1"/>
      <sheetData sheetId="12242" refreshError="1"/>
      <sheetData sheetId="12243" refreshError="1"/>
      <sheetData sheetId="12244" refreshError="1"/>
      <sheetData sheetId="12245" refreshError="1"/>
      <sheetData sheetId="12246" refreshError="1"/>
      <sheetData sheetId="12247" refreshError="1"/>
      <sheetData sheetId="12248" refreshError="1"/>
      <sheetData sheetId="12249" refreshError="1"/>
      <sheetData sheetId="12250" refreshError="1"/>
      <sheetData sheetId="12251" refreshError="1"/>
      <sheetData sheetId="12252" refreshError="1"/>
      <sheetData sheetId="12253" refreshError="1"/>
      <sheetData sheetId="12254" refreshError="1"/>
      <sheetData sheetId="12255" refreshError="1"/>
      <sheetData sheetId="12256" refreshError="1"/>
      <sheetData sheetId="12257" refreshError="1"/>
      <sheetData sheetId="12258" refreshError="1"/>
      <sheetData sheetId="12259" refreshError="1"/>
      <sheetData sheetId="12260" refreshError="1"/>
      <sheetData sheetId="12261" refreshError="1"/>
      <sheetData sheetId="12262" refreshError="1"/>
      <sheetData sheetId="12263" refreshError="1"/>
      <sheetData sheetId="12264" refreshError="1"/>
      <sheetData sheetId="12265" refreshError="1"/>
      <sheetData sheetId="12266" refreshError="1"/>
      <sheetData sheetId="12267" refreshError="1"/>
      <sheetData sheetId="12268" refreshError="1"/>
      <sheetData sheetId="12269" refreshError="1"/>
      <sheetData sheetId="12270" refreshError="1"/>
      <sheetData sheetId="12271" refreshError="1"/>
      <sheetData sheetId="12272" refreshError="1"/>
      <sheetData sheetId="12273" refreshError="1"/>
      <sheetData sheetId="12274" refreshError="1"/>
      <sheetData sheetId="12275" refreshError="1"/>
      <sheetData sheetId="12276" refreshError="1"/>
      <sheetData sheetId="12277" refreshError="1"/>
      <sheetData sheetId="12278" refreshError="1"/>
      <sheetData sheetId="12279" refreshError="1"/>
      <sheetData sheetId="12280" refreshError="1"/>
      <sheetData sheetId="12281" refreshError="1"/>
      <sheetData sheetId="12282" refreshError="1"/>
      <sheetData sheetId="12283" refreshError="1"/>
      <sheetData sheetId="12284" refreshError="1"/>
      <sheetData sheetId="12285" refreshError="1"/>
      <sheetData sheetId="12286" refreshError="1"/>
      <sheetData sheetId="12287" refreshError="1"/>
      <sheetData sheetId="12288" refreshError="1"/>
      <sheetData sheetId="12289" refreshError="1"/>
      <sheetData sheetId="12290" refreshError="1"/>
      <sheetData sheetId="12291" refreshError="1"/>
      <sheetData sheetId="12292" refreshError="1"/>
      <sheetData sheetId="12293" refreshError="1"/>
      <sheetData sheetId="12294" refreshError="1"/>
      <sheetData sheetId="12295" refreshError="1"/>
      <sheetData sheetId="12296" refreshError="1"/>
      <sheetData sheetId="12297" refreshError="1"/>
      <sheetData sheetId="12298" refreshError="1"/>
      <sheetData sheetId="12299" refreshError="1"/>
      <sheetData sheetId="12300" refreshError="1"/>
      <sheetData sheetId="12301" refreshError="1"/>
      <sheetData sheetId="12302" refreshError="1"/>
      <sheetData sheetId="12303" refreshError="1"/>
      <sheetData sheetId="12304" refreshError="1"/>
      <sheetData sheetId="12305" refreshError="1"/>
      <sheetData sheetId="12306" refreshError="1"/>
      <sheetData sheetId="12307" refreshError="1"/>
      <sheetData sheetId="12308" refreshError="1"/>
      <sheetData sheetId="12309" refreshError="1"/>
      <sheetData sheetId="12310" refreshError="1"/>
      <sheetData sheetId="12311" refreshError="1"/>
      <sheetData sheetId="12312" refreshError="1"/>
      <sheetData sheetId="12313" refreshError="1"/>
      <sheetData sheetId="12314" refreshError="1"/>
      <sheetData sheetId="12315" refreshError="1"/>
      <sheetData sheetId="12316" refreshError="1"/>
      <sheetData sheetId="12317" refreshError="1"/>
      <sheetData sheetId="12318" refreshError="1"/>
      <sheetData sheetId="12319" refreshError="1"/>
      <sheetData sheetId="12320" refreshError="1"/>
      <sheetData sheetId="12321" refreshError="1"/>
      <sheetData sheetId="12322" refreshError="1"/>
      <sheetData sheetId="12323" refreshError="1"/>
      <sheetData sheetId="12324" refreshError="1"/>
      <sheetData sheetId="12325" refreshError="1"/>
      <sheetData sheetId="12326" refreshError="1"/>
      <sheetData sheetId="12327" refreshError="1"/>
      <sheetData sheetId="12328" refreshError="1"/>
      <sheetData sheetId="12329" refreshError="1"/>
      <sheetData sheetId="12330" refreshError="1"/>
      <sheetData sheetId="12331" refreshError="1"/>
      <sheetData sheetId="12332" refreshError="1"/>
      <sheetData sheetId="12333" refreshError="1"/>
      <sheetData sheetId="12334" refreshError="1"/>
      <sheetData sheetId="12335" refreshError="1"/>
      <sheetData sheetId="12336" refreshError="1"/>
      <sheetData sheetId="12337" refreshError="1"/>
      <sheetData sheetId="12338" refreshError="1"/>
      <sheetData sheetId="12339" refreshError="1"/>
      <sheetData sheetId="12340" refreshError="1"/>
      <sheetData sheetId="12341" refreshError="1"/>
      <sheetData sheetId="12342" refreshError="1"/>
      <sheetData sheetId="12343" refreshError="1"/>
      <sheetData sheetId="12344" refreshError="1"/>
      <sheetData sheetId="12345" refreshError="1"/>
      <sheetData sheetId="12346" refreshError="1"/>
      <sheetData sheetId="12347" refreshError="1"/>
      <sheetData sheetId="12348" refreshError="1"/>
      <sheetData sheetId="12349" refreshError="1"/>
      <sheetData sheetId="12350" refreshError="1"/>
      <sheetData sheetId="12351" refreshError="1"/>
      <sheetData sheetId="12352" refreshError="1"/>
      <sheetData sheetId="12353" refreshError="1"/>
      <sheetData sheetId="12354" refreshError="1"/>
      <sheetData sheetId="12355" refreshError="1"/>
      <sheetData sheetId="12356" refreshError="1"/>
      <sheetData sheetId="12357" refreshError="1"/>
      <sheetData sheetId="12358" refreshError="1"/>
      <sheetData sheetId="12359" refreshError="1"/>
      <sheetData sheetId="12360" refreshError="1"/>
      <sheetData sheetId="12361" refreshError="1"/>
      <sheetData sheetId="12362" refreshError="1"/>
      <sheetData sheetId="12363" refreshError="1"/>
      <sheetData sheetId="12364" refreshError="1"/>
      <sheetData sheetId="12365" refreshError="1"/>
      <sheetData sheetId="12366" refreshError="1"/>
      <sheetData sheetId="12367" refreshError="1"/>
      <sheetData sheetId="12368" refreshError="1"/>
      <sheetData sheetId="12369" refreshError="1"/>
      <sheetData sheetId="12370" refreshError="1"/>
      <sheetData sheetId="12371" refreshError="1"/>
      <sheetData sheetId="12372" refreshError="1"/>
      <sheetData sheetId="12373" refreshError="1"/>
      <sheetData sheetId="12374" refreshError="1"/>
      <sheetData sheetId="12375" refreshError="1"/>
      <sheetData sheetId="12376" refreshError="1"/>
      <sheetData sheetId="12377" refreshError="1"/>
      <sheetData sheetId="12378" refreshError="1"/>
      <sheetData sheetId="12379" refreshError="1"/>
      <sheetData sheetId="12380" refreshError="1"/>
      <sheetData sheetId="12381" refreshError="1"/>
      <sheetData sheetId="12382" refreshError="1"/>
      <sheetData sheetId="12383" refreshError="1"/>
      <sheetData sheetId="12384" refreshError="1"/>
      <sheetData sheetId="12385" refreshError="1"/>
      <sheetData sheetId="12386" refreshError="1"/>
      <sheetData sheetId="12387" refreshError="1"/>
      <sheetData sheetId="12388" refreshError="1"/>
      <sheetData sheetId="12389" refreshError="1"/>
      <sheetData sheetId="12390" refreshError="1"/>
      <sheetData sheetId="12391" refreshError="1"/>
      <sheetData sheetId="12392" refreshError="1"/>
      <sheetData sheetId="12393" refreshError="1"/>
      <sheetData sheetId="12394" refreshError="1"/>
      <sheetData sheetId="12395" refreshError="1"/>
      <sheetData sheetId="12396" refreshError="1"/>
      <sheetData sheetId="12397" refreshError="1"/>
      <sheetData sheetId="12398" refreshError="1"/>
      <sheetData sheetId="12399" refreshError="1"/>
      <sheetData sheetId="12400" refreshError="1"/>
      <sheetData sheetId="12401" refreshError="1"/>
      <sheetData sheetId="12402" refreshError="1"/>
      <sheetData sheetId="12403" refreshError="1"/>
      <sheetData sheetId="12404" refreshError="1"/>
      <sheetData sheetId="12405" refreshError="1"/>
      <sheetData sheetId="12406" refreshError="1"/>
      <sheetData sheetId="12407" refreshError="1"/>
      <sheetData sheetId="12408" refreshError="1"/>
      <sheetData sheetId="12409" refreshError="1"/>
      <sheetData sheetId="12410" refreshError="1"/>
      <sheetData sheetId="12411" refreshError="1"/>
      <sheetData sheetId="12412" refreshError="1"/>
      <sheetData sheetId="12413" refreshError="1"/>
      <sheetData sheetId="12414" refreshError="1"/>
      <sheetData sheetId="12415" refreshError="1"/>
      <sheetData sheetId="12416" refreshError="1"/>
      <sheetData sheetId="12417" refreshError="1"/>
      <sheetData sheetId="12418" refreshError="1"/>
      <sheetData sheetId="12419" refreshError="1"/>
      <sheetData sheetId="12420" refreshError="1"/>
      <sheetData sheetId="12421" refreshError="1"/>
      <sheetData sheetId="12422" refreshError="1"/>
      <sheetData sheetId="12423" refreshError="1"/>
      <sheetData sheetId="12424" refreshError="1"/>
      <sheetData sheetId="12425" refreshError="1"/>
      <sheetData sheetId="12426" refreshError="1"/>
      <sheetData sheetId="12427" refreshError="1"/>
      <sheetData sheetId="12428" refreshError="1"/>
      <sheetData sheetId="12429" refreshError="1"/>
      <sheetData sheetId="12430" refreshError="1"/>
      <sheetData sheetId="12431" refreshError="1"/>
      <sheetData sheetId="12432" refreshError="1"/>
      <sheetData sheetId="12433" refreshError="1"/>
      <sheetData sheetId="12434" refreshError="1"/>
      <sheetData sheetId="12435" refreshError="1"/>
      <sheetData sheetId="12436" refreshError="1"/>
      <sheetData sheetId="12437" refreshError="1"/>
      <sheetData sheetId="12438" refreshError="1"/>
      <sheetData sheetId="12439" refreshError="1"/>
      <sheetData sheetId="12440" refreshError="1"/>
      <sheetData sheetId="12441" refreshError="1"/>
      <sheetData sheetId="12442" refreshError="1"/>
      <sheetData sheetId="12443" refreshError="1"/>
      <sheetData sheetId="12444" refreshError="1"/>
      <sheetData sheetId="12445" refreshError="1"/>
      <sheetData sheetId="12446" refreshError="1"/>
      <sheetData sheetId="12447" refreshError="1"/>
      <sheetData sheetId="12448" refreshError="1"/>
      <sheetData sheetId="12449" refreshError="1"/>
      <sheetData sheetId="12450" refreshError="1"/>
      <sheetData sheetId="12451" refreshError="1"/>
      <sheetData sheetId="12452" refreshError="1"/>
      <sheetData sheetId="12453" refreshError="1"/>
      <sheetData sheetId="12454" refreshError="1"/>
      <sheetData sheetId="12455" refreshError="1"/>
      <sheetData sheetId="12456" refreshError="1"/>
      <sheetData sheetId="12457" refreshError="1"/>
      <sheetData sheetId="12458" refreshError="1"/>
      <sheetData sheetId="12459" refreshError="1"/>
      <sheetData sheetId="12460" refreshError="1"/>
      <sheetData sheetId="12461" refreshError="1"/>
      <sheetData sheetId="12462" refreshError="1"/>
      <sheetData sheetId="12463" refreshError="1"/>
      <sheetData sheetId="12464" refreshError="1"/>
      <sheetData sheetId="12465" refreshError="1"/>
      <sheetData sheetId="12466" refreshError="1"/>
      <sheetData sheetId="12467" refreshError="1"/>
      <sheetData sheetId="12468" refreshError="1"/>
      <sheetData sheetId="12469" refreshError="1"/>
      <sheetData sheetId="12470" refreshError="1"/>
      <sheetData sheetId="12471" refreshError="1"/>
      <sheetData sheetId="12472" refreshError="1"/>
      <sheetData sheetId="12473" refreshError="1"/>
      <sheetData sheetId="12474" refreshError="1"/>
      <sheetData sheetId="12475" refreshError="1"/>
      <sheetData sheetId="12476" refreshError="1"/>
      <sheetData sheetId="12477" refreshError="1"/>
      <sheetData sheetId="12478" refreshError="1"/>
      <sheetData sheetId="12479" refreshError="1"/>
      <sheetData sheetId="12480" refreshError="1"/>
      <sheetData sheetId="12481" refreshError="1"/>
      <sheetData sheetId="12482" refreshError="1"/>
      <sheetData sheetId="12483" refreshError="1"/>
      <sheetData sheetId="12484" refreshError="1"/>
      <sheetData sheetId="12485" refreshError="1"/>
      <sheetData sheetId="12486" refreshError="1"/>
      <sheetData sheetId="12487" refreshError="1"/>
      <sheetData sheetId="12488" refreshError="1"/>
      <sheetData sheetId="12489" refreshError="1"/>
      <sheetData sheetId="12490" refreshError="1"/>
      <sheetData sheetId="12491" refreshError="1"/>
      <sheetData sheetId="12492" refreshError="1"/>
      <sheetData sheetId="12493" refreshError="1"/>
      <sheetData sheetId="12494" refreshError="1"/>
      <sheetData sheetId="12495" refreshError="1"/>
      <sheetData sheetId="12496" refreshError="1"/>
      <sheetData sheetId="12497" refreshError="1"/>
      <sheetData sheetId="12498" refreshError="1"/>
      <sheetData sheetId="12499" refreshError="1"/>
      <sheetData sheetId="12500" refreshError="1"/>
      <sheetData sheetId="12501" refreshError="1"/>
      <sheetData sheetId="12502" refreshError="1"/>
      <sheetData sheetId="12503" refreshError="1"/>
      <sheetData sheetId="12504" refreshError="1"/>
      <sheetData sheetId="12505" refreshError="1"/>
      <sheetData sheetId="12506" refreshError="1"/>
      <sheetData sheetId="12507" refreshError="1"/>
      <sheetData sheetId="12508" refreshError="1"/>
      <sheetData sheetId="12509" refreshError="1"/>
      <sheetData sheetId="12510" refreshError="1"/>
      <sheetData sheetId="12511" refreshError="1"/>
      <sheetData sheetId="12512" refreshError="1"/>
      <sheetData sheetId="12513" refreshError="1"/>
      <sheetData sheetId="12514" refreshError="1"/>
      <sheetData sheetId="12515" refreshError="1"/>
      <sheetData sheetId="12516" refreshError="1"/>
      <sheetData sheetId="12517" refreshError="1"/>
      <sheetData sheetId="12518" refreshError="1"/>
      <sheetData sheetId="12519" refreshError="1"/>
      <sheetData sheetId="12520" refreshError="1"/>
      <sheetData sheetId="12521" refreshError="1"/>
      <sheetData sheetId="12522" refreshError="1"/>
      <sheetData sheetId="12523" refreshError="1"/>
      <sheetData sheetId="12524" refreshError="1"/>
      <sheetData sheetId="12525" refreshError="1"/>
      <sheetData sheetId="12526" refreshError="1"/>
      <sheetData sheetId="12527" refreshError="1"/>
      <sheetData sheetId="12528" refreshError="1"/>
      <sheetData sheetId="12529" refreshError="1"/>
      <sheetData sheetId="12530" refreshError="1"/>
      <sheetData sheetId="12531" refreshError="1"/>
      <sheetData sheetId="12532" refreshError="1"/>
      <sheetData sheetId="12533" refreshError="1"/>
      <sheetData sheetId="12534" refreshError="1"/>
      <sheetData sheetId="12535" refreshError="1"/>
      <sheetData sheetId="12536" refreshError="1"/>
      <sheetData sheetId="12537" refreshError="1"/>
      <sheetData sheetId="12538" refreshError="1"/>
      <sheetData sheetId="12539" refreshError="1"/>
      <sheetData sheetId="12540" refreshError="1"/>
      <sheetData sheetId="12541" refreshError="1"/>
      <sheetData sheetId="12542" refreshError="1"/>
      <sheetData sheetId="12543" refreshError="1"/>
      <sheetData sheetId="12544" refreshError="1"/>
      <sheetData sheetId="12545" refreshError="1"/>
      <sheetData sheetId="12546" refreshError="1"/>
      <sheetData sheetId="12547" refreshError="1"/>
      <sheetData sheetId="12548" refreshError="1"/>
      <sheetData sheetId="12549" refreshError="1"/>
      <sheetData sheetId="12550" refreshError="1"/>
      <sheetData sheetId="12551" refreshError="1"/>
      <sheetData sheetId="12552" refreshError="1"/>
      <sheetData sheetId="12553" refreshError="1"/>
      <sheetData sheetId="12554" refreshError="1"/>
      <sheetData sheetId="12555" refreshError="1"/>
      <sheetData sheetId="12556" refreshError="1"/>
      <sheetData sheetId="12557" refreshError="1"/>
      <sheetData sheetId="12558" refreshError="1"/>
      <sheetData sheetId="12559" refreshError="1"/>
      <sheetData sheetId="12560" refreshError="1"/>
      <sheetData sheetId="12561" refreshError="1"/>
      <sheetData sheetId="12562" refreshError="1"/>
      <sheetData sheetId="12563" refreshError="1"/>
      <sheetData sheetId="12564" refreshError="1"/>
      <sheetData sheetId="12565" refreshError="1"/>
      <sheetData sheetId="12566" refreshError="1"/>
      <sheetData sheetId="12567" refreshError="1"/>
      <sheetData sheetId="12568" refreshError="1"/>
      <sheetData sheetId="12569" refreshError="1"/>
      <sheetData sheetId="12570" refreshError="1"/>
      <sheetData sheetId="12571" refreshError="1"/>
      <sheetData sheetId="12572" refreshError="1"/>
      <sheetData sheetId="12573" refreshError="1"/>
      <sheetData sheetId="12574" refreshError="1"/>
      <sheetData sheetId="12575" refreshError="1"/>
      <sheetData sheetId="12576" refreshError="1"/>
      <sheetData sheetId="12577" refreshError="1"/>
      <sheetData sheetId="12578" refreshError="1"/>
      <sheetData sheetId="12579" refreshError="1"/>
      <sheetData sheetId="12580" refreshError="1"/>
      <sheetData sheetId="12581" refreshError="1"/>
      <sheetData sheetId="12582" refreshError="1"/>
      <sheetData sheetId="12583" refreshError="1"/>
      <sheetData sheetId="12584" refreshError="1"/>
      <sheetData sheetId="12585" refreshError="1"/>
      <sheetData sheetId="12586" refreshError="1"/>
      <sheetData sheetId="12587" refreshError="1"/>
      <sheetData sheetId="12588" refreshError="1"/>
      <sheetData sheetId="12589" refreshError="1"/>
      <sheetData sheetId="12590" refreshError="1"/>
      <sheetData sheetId="12591" refreshError="1"/>
      <sheetData sheetId="12592" refreshError="1"/>
      <sheetData sheetId="12593" refreshError="1"/>
      <sheetData sheetId="12594" refreshError="1"/>
      <sheetData sheetId="12595" refreshError="1"/>
      <sheetData sheetId="12596" refreshError="1"/>
      <sheetData sheetId="12597" refreshError="1"/>
      <sheetData sheetId="12598" refreshError="1"/>
      <sheetData sheetId="12599" refreshError="1"/>
      <sheetData sheetId="12600" refreshError="1"/>
      <sheetData sheetId="12601" refreshError="1"/>
      <sheetData sheetId="12602" refreshError="1"/>
      <sheetData sheetId="12603" refreshError="1"/>
      <sheetData sheetId="12604" refreshError="1"/>
      <sheetData sheetId="12605" refreshError="1"/>
      <sheetData sheetId="12606" refreshError="1"/>
      <sheetData sheetId="12607" refreshError="1"/>
      <sheetData sheetId="12608" refreshError="1"/>
      <sheetData sheetId="12609" refreshError="1"/>
      <sheetData sheetId="12610" refreshError="1"/>
      <sheetData sheetId="12611" refreshError="1"/>
      <sheetData sheetId="12612" refreshError="1"/>
      <sheetData sheetId="12613" refreshError="1"/>
      <sheetData sheetId="12614" refreshError="1"/>
      <sheetData sheetId="12615" refreshError="1"/>
      <sheetData sheetId="12616" refreshError="1"/>
      <sheetData sheetId="12617" refreshError="1"/>
      <sheetData sheetId="12618" refreshError="1"/>
      <sheetData sheetId="12619" refreshError="1"/>
      <sheetData sheetId="12620" refreshError="1"/>
      <sheetData sheetId="12621" refreshError="1"/>
      <sheetData sheetId="12622" refreshError="1"/>
      <sheetData sheetId="12623" refreshError="1"/>
      <sheetData sheetId="12624" refreshError="1"/>
      <sheetData sheetId="12625" refreshError="1"/>
      <sheetData sheetId="12626" refreshError="1"/>
      <sheetData sheetId="12627" refreshError="1"/>
      <sheetData sheetId="12628" refreshError="1"/>
      <sheetData sheetId="12629" refreshError="1"/>
      <sheetData sheetId="12630" refreshError="1"/>
      <sheetData sheetId="12631" refreshError="1"/>
      <sheetData sheetId="12632" refreshError="1"/>
      <sheetData sheetId="12633" refreshError="1"/>
      <sheetData sheetId="12634" refreshError="1"/>
      <sheetData sheetId="12635" refreshError="1"/>
      <sheetData sheetId="12636" refreshError="1"/>
      <sheetData sheetId="12637" refreshError="1"/>
      <sheetData sheetId="12638" refreshError="1"/>
      <sheetData sheetId="12639" refreshError="1"/>
      <sheetData sheetId="12640" refreshError="1"/>
      <sheetData sheetId="12641" refreshError="1"/>
      <sheetData sheetId="12642" refreshError="1"/>
      <sheetData sheetId="12643" refreshError="1"/>
      <sheetData sheetId="12644" refreshError="1"/>
      <sheetData sheetId="12645" refreshError="1"/>
      <sheetData sheetId="12646" refreshError="1"/>
      <sheetData sheetId="12647" refreshError="1"/>
      <sheetData sheetId="12648" refreshError="1"/>
      <sheetData sheetId="12649" refreshError="1"/>
      <sheetData sheetId="12650" refreshError="1"/>
      <sheetData sheetId="12651" refreshError="1"/>
      <sheetData sheetId="12652" refreshError="1"/>
      <sheetData sheetId="12653" refreshError="1"/>
      <sheetData sheetId="12654" refreshError="1"/>
      <sheetData sheetId="12655" refreshError="1"/>
      <sheetData sheetId="12656" refreshError="1"/>
      <sheetData sheetId="12657" refreshError="1"/>
      <sheetData sheetId="12658" refreshError="1"/>
      <sheetData sheetId="12659" refreshError="1"/>
      <sheetData sheetId="12660" refreshError="1"/>
      <sheetData sheetId="12661" refreshError="1"/>
      <sheetData sheetId="12662" refreshError="1"/>
      <sheetData sheetId="12663" refreshError="1"/>
      <sheetData sheetId="12664" refreshError="1"/>
      <sheetData sheetId="12665" refreshError="1"/>
      <sheetData sheetId="12666" refreshError="1"/>
      <sheetData sheetId="12667" refreshError="1"/>
      <sheetData sheetId="12668" refreshError="1"/>
      <sheetData sheetId="12669" refreshError="1"/>
      <sheetData sheetId="12670" refreshError="1"/>
      <sheetData sheetId="12671" refreshError="1"/>
      <sheetData sheetId="12672" refreshError="1"/>
      <sheetData sheetId="12673" refreshError="1"/>
      <sheetData sheetId="12674" refreshError="1"/>
      <sheetData sheetId="12675" refreshError="1"/>
      <sheetData sheetId="12676" refreshError="1"/>
      <sheetData sheetId="12677" refreshError="1"/>
      <sheetData sheetId="12678" refreshError="1"/>
      <sheetData sheetId="12679" refreshError="1"/>
      <sheetData sheetId="12680" refreshError="1"/>
      <sheetData sheetId="12681" refreshError="1"/>
      <sheetData sheetId="12682" refreshError="1"/>
      <sheetData sheetId="12683" refreshError="1"/>
      <sheetData sheetId="12684" refreshError="1"/>
      <sheetData sheetId="12685" refreshError="1"/>
      <sheetData sheetId="12686" refreshError="1"/>
      <sheetData sheetId="12687" refreshError="1"/>
      <sheetData sheetId="12688" refreshError="1"/>
      <sheetData sheetId="12689" refreshError="1"/>
      <sheetData sheetId="12690" refreshError="1"/>
      <sheetData sheetId="12691" refreshError="1"/>
      <sheetData sheetId="12692" refreshError="1"/>
      <sheetData sheetId="12693" refreshError="1"/>
      <sheetData sheetId="12694" refreshError="1"/>
      <sheetData sheetId="12695" refreshError="1"/>
      <sheetData sheetId="12696" refreshError="1"/>
      <sheetData sheetId="12697" refreshError="1"/>
      <sheetData sheetId="12698" refreshError="1"/>
      <sheetData sheetId="12699" refreshError="1"/>
      <sheetData sheetId="12700" refreshError="1"/>
      <sheetData sheetId="12701" refreshError="1"/>
      <sheetData sheetId="12702" refreshError="1"/>
      <sheetData sheetId="12703" refreshError="1"/>
      <sheetData sheetId="12704" refreshError="1"/>
      <sheetData sheetId="12705" refreshError="1"/>
      <sheetData sheetId="12706" refreshError="1"/>
      <sheetData sheetId="12707" refreshError="1"/>
      <sheetData sheetId="12708" refreshError="1"/>
      <sheetData sheetId="12709" refreshError="1"/>
      <sheetData sheetId="12710" refreshError="1"/>
      <sheetData sheetId="12711" refreshError="1"/>
      <sheetData sheetId="12712" refreshError="1"/>
      <sheetData sheetId="12713" refreshError="1"/>
      <sheetData sheetId="12714" refreshError="1"/>
      <sheetData sheetId="12715" refreshError="1"/>
      <sheetData sheetId="12716" refreshError="1"/>
      <sheetData sheetId="12717" refreshError="1"/>
      <sheetData sheetId="12718" refreshError="1"/>
      <sheetData sheetId="12719" refreshError="1"/>
      <sheetData sheetId="12720" refreshError="1"/>
      <sheetData sheetId="12721" refreshError="1"/>
      <sheetData sheetId="12722" refreshError="1"/>
      <sheetData sheetId="12723" refreshError="1"/>
      <sheetData sheetId="12724" refreshError="1"/>
      <sheetData sheetId="12725" refreshError="1"/>
      <sheetData sheetId="12726" refreshError="1"/>
      <sheetData sheetId="12727" refreshError="1"/>
      <sheetData sheetId="12728" refreshError="1"/>
      <sheetData sheetId="12729" refreshError="1"/>
      <sheetData sheetId="12730" refreshError="1"/>
      <sheetData sheetId="12731" refreshError="1"/>
      <sheetData sheetId="12732" refreshError="1"/>
      <sheetData sheetId="12733" refreshError="1"/>
      <sheetData sheetId="12734" refreshError="1"/>
      <sheetData sheetId="12735" refreshError="1"/>
      <sheetData sheetId="12736" refreshError="1"/>
      <sheetData sheetId="12737" refreshError="1"/>
      <sheetData sheetId="12738" refreshError="1"/>
      <sheetData sheetId="12739" refreshError="1"/>
      <sheetData sheetId="12740" refreshError="1"/>
      <sheetData sheetId="12741" refreshError="1"/>
      <sheetData sheetId="12742" refreshError="1"/>
      <sheetData sheetId="12743" refreshError="1"/>
      <sheetData sheetId="12744" refreshError="1"/>
      <sheetData sheetId="12745" refreshError="1"/>
      <sheetData sheetId="12746" refreshError="1"/>
      <sheetData sheetId="12747" refreshError="1"/>
      <sheetData sheetId="12748" refreshError="1"/>
      <sheetData sheetId="12749" refreshError="1"/>
      <sheetData sheetId="12750" refreshError="1"/>
      <sheetData sheetId="12751" refreshError="1"/>
      <sheetData sheetId="12752" refreshError="1"/>
      <sheetData sheetId="12753" refreshError="1"/>
      <sheetData sheetId="12754" refreshError="1"/>
      <sheetData sheetId="12755" refreshError="1"/>
      <sheetData sheetId="12756" refreshError="1"/>
      <sheetData sheetId="12757" refreshError="1"/>
      <sheetData sheetId="12758" refreshError="1"/>
      <sheetData sheetId="12759" refreshError="1"/>
      <sheetData sheetId="12760" refreshError="1"/>
      <sheetData sheetId="12761" refreshError="1"/>
      <sheetData sheetId="12762" refreshError="1"/>
      <sheetData sheetId="12763" refreshError="1"/>
      <sheetData sheetId="12764" refreshError="1"/>
      <sheetData sheetId="12765" refreshError="1"/>
      <sheetData sheetId="12766" refreshError="1"/>
      <sheetData sheetId="12767" refreshError="1"/>
      <sheetData sheetId="12768" refreshError="1"/>
      <sheetData sheetId="12769" refreshError="1"/>
      <sheetData sheetId="12770" refreshError="1"/>
      <sheetData sheetId="12771" refreshError="1"/>
      <sheetData sheetId="12772" refreshError="1"/>
      <sheetData sheetId="12773" refreshError="1"/>
      <sheetData sheetId="12774" refreshError="1"/>
      <sheetData sheetId="12775" refreshError="1"/>
      <sheetData sheetId="12776" refreshError="1"/>
      <sheetData sheetId="12777" refreshError="1"/>
      <sheetData sheetId="12778" refreshError="1"/>
      <sheetData sheetId="12779" refreshError="1"/>
      <sheetData sheetId="12780" refreshError="1"/>
      <sheetData sheetId="12781" refreshError="1"/>
      <sheetData sheetId="12782" refreshError="1"/>
      <sheetData sheetId="12783" refreshError="1"/>
      <sheetData sheetId="12784" refreshError="1"/>
      <sheetData sheetId="12785" refreshError="1"/>
      <sheetData sheetId="12786" refreshError="1"/>
      <sheetData sheetId="12787" refreshError="1"/>
      <sheetData sheetId="12788" refreshError="1"/>
      <sheetData sheetId="12789" refreshError="1"/>
      <sheetData sheetId="12790" refreshError="1"/>
      <sheetData sheetId="12791" refreshError="1"/>
      <sheetData sheetId="12792" refreshError="1"/>
      <sheetData sheetId="12793" refreshError="1"/>
      <sheetData sheetId="12794" refreshError="1"/>
      <sheetData sheetId="12795" refreshError="1"/>
      <sheetData sheetId="12796" refreshError="1"/>
      <sheetData sheetId="12797" refreshError="1"/>
      <sheetData sheetId="12798" refreshError="1"/>
      <sheetData sheetId="12799" refreshError="1"/>
      <sheetData sheetId="12800" refreshError="1"/>
      <sheetData sheetId="12801" refreshError="1"/>
      <sheetData sheetId="12802" refreshError="1"/>
      <sheetData sheetId="12803" refreshError="1"/>
      <sheetData sheetId="12804" refreshError="1"/>
      <sheetData sheetId="12805" refreshError="1"/>
      <sheetData sheetId="12806" refreshError="1"/>
      <sheetData sheetId="12807" refreshError="1"/>
      <sheetData sheetId="12808" refreshError="1"/>
      <sheetData sheetId="12809" refreshError="1"/>
      <sheetData sheetId="12810" refreshError="1"/>
      <sheetData sheetId="12811" refreshError="1"/>
      <sheetData sheetId="12812" refreshError="1"/>
      <sheetData sheetId="12813" refreshError="1"/>
      <sheetData sheetId="12814" refreshError="1"/>
      <sheetData sheetId="12815" refreshError="1"/>
      <sheetData sheetId="12816" refreshError="1"/>
      <sheetData sheetId="12817" refreshError="1"/>
      <sheetData sheetId="12818" refreshError="1"/>
      <sheetData sheetId="12819" refreshError="1"/>
      <sheetData sheetId="12820" refreshError="1"/>
      <sheetData sheetId="12821" refreshError="1"/>
      <sheetData sheetId="12822" refreshError="1"/>
      <sheetData sheetId="12823" refreshError="1"/>
      <sheetData sheetId="12824" refreshError="1"/>
      <sheetData sheetId="12825" refreshError="1"/>
      <sheetData sheetId="12826" refreshError="1"/>
      <sheetData sheetId="12827" refreshError="1"/>
      <sheetData sheetId="12828" refreshError="1"/>
      <sheetData sheetId="12829" refreshError="1"/>
      <sheetData sheetId="12830" refreshError="1"/>
      <sheetData sheetId="12831" refreshError="1"/>
      <sheetData sheetId="12832" refreshError="1"/>
      <sheetData sheetId="12833" refreshError="1"/>
      <sheetData sheetId="12834" refreshError="1"/>
      <sheetData sheetId="12835" refreshError="1"/>
      <sheetData sheetId="12836" refreshError="1"/>
      <sheetData sheetId="12837" refreshError="1"/>
      <sheetData sheetId="12838" refreshError="1"/>
      <sheetData sheetId="12839" refreshError="1"/>
      <sheetData sheetId="12840" refreshError="1"/>
      <sheetData sheetId="12841" refreshError="1"/>
      <sheetData sheetId="12842" refreshError="1"/>
      <sheetData sheetId="12843" refreshError="1"/>
      <sheetData sheetId="12844" refreshError="1"/>
      <sheetData sheetId="12845" refreshError="1"/>
      <sheetData sheetId="12846" refreshError="1"/>
      <sheetData sheetId="12847" refreshError="1"/>
      <sheetData sheetId="12848" refreshError="1"/>
      <sheetData sheetId="12849" refreshError="1"/>
      <sheetData sheetId="12850" refreshError="1"/>
      <sheetData sheetId="12851" refreshError="1"/>
      <sheetData sheetId="12852" refreshError="1"/>
      <sheetData sheetId="12853" refreshError="1"/>
      <sheetData sheetId="12854" refreshError="1"/>
      <sheetData sheetId="12855" refreshError="1"/>
      <sheetData sheetId="12856" refreshError="1"/>
      <sheetData sheetId="12857" refreshError="1"/>
      <sheetData sheetId="12858" refreshError="1"/>
      <sheetData sheetId="12859" refreshError="1"/>
      <sheetData sheetId="12860" refreshError="1"/>
      <sheetData sheetId="12861" refreshError="1"/>
      <sheetData sheetId="12862" refreshError="1"/>
      <sheetData sheetId="12863" refreshError="1"/>
      <sheetData sheetId="12864" refreshError="1"/>
      <sheetData sheetId="12865" refreshError="1"/>
      <sheetData sheetId="12866" refreshError="1"/>
      <sheetData sheetId="12867" refreshError="1"/>
      <sheetData sheetId="12868" refreshError="1"/>
      <sheetData sheetId="12869" refreshError="1"/>
      <sheetData sheetId="12870" refreshError="1"/>
      <sheetData sheetId="12871" refreshError="1"/>
      <sheetData sheetId="12872" refreshError="1"/>
      <sheetData sheetId="12873" refreshError="1"/>
      <sheetData sheetId="12874" refreshError="1"/>
      <sheetData sheetId="12875" refreshError="1"/>
      <sheetData sheetId="12876" refreshError="1"/>
      <sheetData sheetId="12877" refreshError="1"/>
      <sheetData sheetId="12878" refreshError="1"/>
      <sheetData sheetId="12879" refreshError="1"/>
      <sheetData sheetId="12880" refreshError="1"/>
      <sheetData sheetId="12881" refreshError="1"/>
      <sheetData sheetId="12882" refreshError="1"/>
      <sheetData sheetId="12883" refreshError="1"/>
      <sheetData sheetId="12884" refreshError="1"/>
      <sheetData sheetId="12885" refreshError="1"/>
      <sheetData sheetId="12886" refreshError="1"/>
      <sheetData sheetId="12887" refreshError="1"/>
      <sheetData sheetId="12888" refreshError="1"/>
      <sheetData sheetId="12889" refreshError="1"/>
      <sheetData sheetId="12890" refreshError="1"/>
      <sheetData sheetId="12891" refreshError="1"/>
      <sheetData sheetId="12892" refreshError="1"/>
      <sheetData sheetId="12893" refreshError="1"/>
      <sheetData sheetId="12894" refreshError="1"/>
      <sheetData sheetId="12895" refreshError="1"/>
      <sheetData sheetId="12896" refreshError="1"/>
      <sheetData sheetId="12897" refreshError="1"/>
      <sheetData sheetId="12898" refreshError="1"/>
      <sheetData sheetId="12899" refreshError="1"/>
      <sheetData sheetId="12900" refreshError="1"/>
      <sheetData sheetId="12901" refreshError="1"/>
      <sheetData sheetId="12902" refreshError="1"/>
      <sheetData sheetId="12903" refreshError="1"/>
      <sheetData sheetId="12904" refreshError="1"/>
      <sheetData sheetId="12905" refreshError="1"/>
      <sheetData sheetId="12906" refreshError="1"/>
      <sheetData sheetId="12907" refreshError="1"/>
      <sheetData sheetId="12908" refreshError="1"/>
      <sheetData sheetId="12909" refreshError="1"/>
      <sheetData sheetId="12910" refreshError="1"/>
      <sheetData sheetId="12911" refreshError="1"/>
      <sheetData sheetId="12912" refreshError="1"/>
      <sheetData sheetId="12913" refreshError="1"/>
      <sheetData sheetId="12914" refreshError="1"/>
      <sheetData sheetId="12915" refreshError="1"/>
      <sheetData sheetId="12916" refreshError="1"/>
      <sheetData sheetId="12917" refreshError="1"/>
      <sheetData sheetId="12918" refreshError="1"/>
      <sheetData sheetId="12919" refreshError="1"/>
      <sheetData sheetId="12920" refreshError="1"/>
      <sheetData sheetId="12921" refreshError="1"/>
      <sheetData sheetId="12922" refreshError="1"/>
      <sheetData sheetId="12923" refreshError="1"/>
      <sheetData sheetId="12924" refreshError="1"/>
      <sheetData sheetId="12925" refreshError="1"/>
      <sheetData sheetId="12926" refreshError="1"/>
      <sheetData sheetId="12927" refreshError="1"/>
      <sheetData sheetId="12928" refreshError="1"/>
      <sheetData sheetId="12929" refreshError="1"/>
      <sheetData sheetId="12930" refreshError="1"/>
      <sheetData sheetId="12931" refreshError="1"/>
      <sheetData sheetId="12932" refreshError="1"/>
      <sheetData sheetId="12933" refreshError="1"/>
      <sheetData sheetId="12934" refreshError="1"/>
      <sheetData sheetId="12935" refreshError="1"/>
      <sheetData sheetId="12936" refreshError="1"/>
      <sheetData sheetId="12937" refreshError="1"/>
      <sheetData sheetId="12938" refreshError="1"/>
      <sheetData sheetId="12939" refreshError="1"/>
      <sheetData sheetId="12940" refreshError="1"/>
      <sheetData sheetId="12941" refreshError="1"/>
      <sheetData sheetId="12942" refreshError="1"/>
      <sheetData sheetId="12943" refreshError="1"/>
      <sheetData sheetId="12944" refreshError="1"/>
      <sheetData sheetId="12945" refreshError="1"/>
      <sheetData sheetId="12946" refreshError="1"/>
      <sheetData sheetId="12947" refreshError="1"/>
      <sheetData sheetId="12948" refreshError="1"/>
      <sheetData sheetId="12949" refreshError="1"/>
      <sheetData sheetId="12950" refreshError="1"/>
      <sheetData sheetId="12951" refreshError="1"/>
      <sheetData sheetId="12952" refreshError="1"/>
      <sheetData sheetId="12953" refreshError="1"/>
      <sheetData sheetId="12954" refreshError="1"/>
      <sheetData sheetId="12955" refreshError="1"/>
      <sheetData sheetId="12956" refreshError="1"/>
      <sheetData sheetId="12957" refreshError="1"/>
      <sheetData sheetId="12958" refreshError="1"/>
      <sheetData sheetId="12959" refreshError="1"/>
      <sheetData sheetId="12960" refreshError="1"/>
      <sheetData sheetId="12961" refreshError="1"/>
      <sheetData sheetId="12962" refreshError="1"/>
      <sheetData sheetId="12963" refreshError="1"/>
      <sheetData sheetId="12964" refreshError="1"/>
      <sheetData sheetId="12965" refreshError="1"/>
      <sheetData sheetId="12966" refreshError="1"/>
      <sheetData sheetId="12967" refreshError="1"/>
      <sheetData sheetId="12968" refreshError="1"/>
      <sheetData sheetId="12969" refreshError="1"/>
      <sheetData sheetId="12970" refreshError="1"/>
      <sheetData sheetId="12971" refreshError="1"/>
      <sheetData sheetId="12972" refreshError="1"/>
      <sheetData sheetId="12973" refreshError="1"/>
      <sheetData sheetId="12974" refreshError="1"/>
      <sheetData sheetId="12975" refreshError="1"/>
      <sheetData sheetId="12976" refreshError="1"/>
      <sheetData sheetId="12977" refreshError="1"/>
      <sheetData sheetId="12978" refreshError="1"/>
      <sheetData sheetId="12979" refreshError="1"/>
      <sheetData sheetId="12980" refreshError="1"/>
      <sheetData sheetId="12981" refreshError="1"/>
      <sheetData sheetId="12982" refreshError="1"/>
      <sheetData sheetId="12983" refreshError="1"/>
      <sheetData sheetId="12984" refreshError="1"/>
      <sheetData sheetId="12985" refreshError="1"/>
      <sheetData sheetId="12986" refreshError="1"/>
      <sheetData sheetId="12987" refreshError="1"/>
      <sheetData sheetId="12988" refreshError="1"/>
      <sheetData sheetId="12989" refreshError="1"/>
      <sheetData sheetId="12990" refreshError="1"/>
      <sheetData sheetId="12991" refreshError="1"/>
      <sheetData sheetId="12992" refreshError="1"/>
      <sheetData sheetId="12993" refreshError="1"/>
      <sheetData sheetId="12994" refreshError="1"/>
      <sheetData sheetId="12995" refreshError="1"/>
      <sheetData sheetId="12996" refreshError="1"/>
      <sheetData sheetId="12997" refreshError="1"/>
      <sheetData sheetId="12998" refreshError="1"/>
      <sheetData sheetId="12999" refreshError="1"/>
      <sheetData sheetId="13000" refreshError="1"/>
      <sheetData sheetId="13001" refreshError="1"/>
      <sheetData sheetId="13002" refreshError="1"/>
      <sheetData sheetId="13003" refreshError="1"/>
      <sheetData sheetId="13004" refreshError="1"/>
      <sheetData sheetId="13005" refreshError="1"/>
      <sheetData sheetId="13006" refreshError="1"/>
      <sheetData sheetId="13007" refreshError="1"/>
      <sheetData sheetId="13008" refreshError="1"/>
      <sheetData sheetId="13009" refreshError="1"/>
      <sheetData sheetId="13010" refreshError="1"/>
      <sheetData sheetId="13011" refreshError="1"/>
      <sheetData sheetId="13012" refreshError="1"/>
      <sheetData sheetId="13013" refreshError="1"/>
      <sheetData sheetId="13014" refreshError="1"/>
      <sheetData sheetId="13015" refreshError="1"/>
      <sheetData sheetId="13016" refreshError="1"/>
      <sheetData sheetId="13017" refreshError="1"/>
      <sheetData sheetId="13018" refreshError="1"/>
      <sheetData sheetId="13019" refreshError="1"/>
      <sheetData sheetId="13020" refreshError="1"/>
      <sheetData sheetId="13021" refreshError="1"/>
      <sheetData sheetId="13022" refreshError="1"/>
      <sheetData sheetId="13023" refreshError="1"/>
      <sheetData sheetId="13024" refreshError="1"/>
      <sheetData sheetId="13025" refreshError="1"/>
      <sheetData sheetId="13026" refreshError="1"/>
      <sheetData sheetId="13027" refreshError="1"/>
      <sheetData sheetId="13028" refreshError="1"/>
      <sheetData sheetId="13029" refreshError="1"/>
      <sheetData sheetId="13030" refreshError="1"/>
      <sheetData sheetId="13031" refreshError="1"/>
      <sheetData sheetId="13032" refreshError="1"/>
      <sheetData sheetId="13033" refreshError="1"/>
      <sheetData sheetId="13034" refreshError="1"/>
      <sheetData sheetId="13035" refreshError="1"/>
      <sheetData sheetId="13036" refreshError="1"/>
      <sheetData sheetId="13037" refreshError="1"/>
      <sheetData sheetId="13038" refreshError="1"/>
      <sheetData sheetId="13039" refreshError="1"/>
      <sheetData sheetId="13040" refreshError="1"/>
      <sheetData sheetId="13041" refreshError="1"/>
      <sheetData sheetId="13042" refreshError="1"/>
      <sheetData sheetId="13043" refreshError="1"/>
      <sheetData sheetId="13044" refreshError="1"/>
      <sheetData sheetId="13045" refreshError="1"/>
      <sheetData sheetId="13046" refreshError="1"/>
      <sheetData sheetId="13047" refreshError="1"/>
      <sheetData sheetId="13048" refreshError="1"/>
      <sheetData sheetId="13049" refreshError="1"/>
      <sheetData sheetId="13050" refreshError="1"/>
      <sheetData sheetId="13051" refreshError="1"/>
      <sheetData sheetId="13052" refreshError="1"/>
      <sheetData sheetId="13053" refreshError="1"/>
      <sheetData sheetId="13054" refreshError="1"/>
      <sheetData sheetId="13055" refreshError="1"/>
      <sheetData sheetId="13056" refreshError="1"/>
      <sheetData sheetId="13057" refreshError="1"/>
      <sheetData sheetId="13058" refreshError="1"/>
      <sheetData sheetId="13059" refreshError="1"/>
      <sheetData sheetId="13060" refreshError="1"/>
      <sheetData sheetId="13061" refreshError="1"/>
      <sheetData sheetId="13062" refreshError="1"/>
      <sheetData sheetId="13063" refreshError="1"/>
      <sheetData sheetId="13064" refreshError="1"/>
      <sheetData sheetId="13065" refreshError="1"/>
      <sheetData sheetId="13066" refreshError="1"/>
      <sheetData sheetId="13067" refreshError="1"/>
      <sheetData sheetId="13068" refreshError="1"/>
      <sheetData sheetId="13069" refreshError="1"/>
      <sheetData sheetId="13070" refreshError="1"/>
      <sheetData sheetId="13071" refreshError="1"/>
      <sheetData sheetId="13072" refreshError="1"/>
      <sheetData sheetId="13073" refreshError="1"/>
      <sheetData sheetId="13074" refreshError="1"/>
      <sheetData sheetId="13075" refreshError="1"/>
      <sheetData sheetId="13076" refreshError="1"/>
      <sheetData sheetId="13077" refreshError="1"/>
      <sheetData sheetId="13078" refreshError="1"/>
      <sheetData sheetId="13079" refreshError="1"/>
      <sheetData sheetId="13080" refreshError="1"/>
      <sheetData sheetId="13081" refreshError="1"/>
      <sheetData sheetId="13082" refreshError="1"/>
      <sheetData sheetId="13083" refreshError="1"/>
      <sheetData sheetId="13084" refreshError="1"/>
      <sheetData sheetId="13085" refreshError="1"/>
      <sheetData sheetId="13086" refreshError="1"/>
      <sheetData sheetId="13087" refreshError="1"/>
      <sheetData sheetId="13088" refreshError="1"/>
      <sheetData sheetId="13089" refreshError="1"/>
      <sheetData sheetId="13090" refreshError="1"/>
      <sheetData sheetId="13091" refreshError="1"/>
      <sheetData sheetId="13092" refreshError="1"/>
      <sheetData sheetId="13093" refreshError="1"/>
      <sheetData sheetId="13094" refreshError="1"/>
      <sheetData sheetId="13095" refreshError="1"/>
      <sheetData sheetId="13096" refreshError="1"/>
      <sheetData sheetId="13097" refreshError="1"/>
      <sheetData sheetId="13098" refreshError="1"/>
      <sheetData sheetId="13099" refreshError="1"/>
      <sheetData sheetId="13100" refreshError="1"/>
      <sheetData sheetId="13101" refreshError="1"/>
      <sheetData sheetId="13102" refreshError="1"/>
      <sheetData sheetId="13103" refreshError="1"/>
      <sheetData sheetId="13104" refreshError="1"/>
      <sheetData sheetId="13105" refreshError="1"/>
      <sheetData sheetId="13106" refreshError="1"/>
      <sheetData sheetId="13107" refreshError="1"/>
      <sheetData sheetId="13108" refreshError="1"/>
      <sheetData sheetId="13109" refreshError="1"/>
      <sheetData sheetId="13110" refreshError="1"/>
      <sheetData sheetId="13111" refreshError="1"/>
      <sheetData sheetId="13112" refreshError="1"/>
      <sheetData sheetId="13113" refreshError="1"/>
      <sheetData sheetId="13114" refreshError="1"/>
      <sheetData sheetId="13115" refreshError="1"/>
      <sheetData sheetId="13116" refreshError="1"/>
      <sheetData sheetId="13117" refreshError="1"/>
      <sheetData sheetId="13118" refreshError="1"/>
      <sheetData sheetId="13119" refreshError="1"/>
      <sheetData sheetId="13120" refreshError="1"/>
      <sheetData sheetId="13121" refreshError="1"/>
      <sheetData sheetId="13122" refreshError="1"/>
      <sheetData sheetId="13123" refreshError="1"/>
      <sheetData sheetId="13124" refreshError="1"/>
      <sheetData sheetId="13125" refreshError="1"/>
      <sheetData sheetId="13126" refreshError="1"/>
      <sheetData sheetId="13127" refreshError="1"/>
      <sheetData sheetId="13128" refreshError="1"/>
      <sheetData sheetId="13129" refreshError="1"/>
      <sheetData sheetId="13130" refreshError="1"/>
      <sheetData sheetId="13131" refreshError="1"/>
      <sheetData sheetId="13132" refreshError="1"/>
      <sheetData sheetId="13133" refreshError="1"/>
      <sheetData sheetId="13134" refreshError="1"/>
      <sheetData sheetId="13135" refreshError="1"/>
      <sheetData sheetId="13136" refreshError="1"/>
      <sheetData sheetId="13137" refreshError="1"/>
      <sheetData sheetId="13138" refreshError="1"/>
      <sheetData sheetId="13139" refreshError="1"/>
      <sheetData sheetId="13140" refreshError="1"/>
      <sheetData sheetId="13141" refreshError="1"/>
      <sheetData sheetId="13142" refreshError="1"/>
      <sheetData sheetId="13143" refreshError="1"/>
      <sheetData sheetId="13144" refreshError="1"/>
      <sheetData sheetId="13145" refreshError="1"/>
      <sheetData sheetId="13146" refreshError="1"/>
      <sheetData sheetId="13147" refreshError="1"/>
      <sheetData sheetId="13148" refreshError="1"/>
      <sheetData sheetId="13149" refreshError="1"/>
      <sheetData sheetId="13150" refreshError="1"/>
      <sheetData sheetId="13151" refreshError="1"/>
      <sheetData sheetId="13152" refreshError="1"/>
      <sheetData sheetId="13153" refreshError="1"/>
      <sheetData sheetId="13154" refreshError="1"/>
      <sheetData sheetId="13155" refreshError="1"/>
      <sheetData sheetId="13156" refreshError="1"/>
      <sheetData sheetId="13157" refreshError="1"/>
      <sheetData sheetId="13158" refreshError="1"/>
      <sheetData sheetId="13159" refreshError="1"/>
      <sheetData sheetId="13160" refreshError="1"/>
      <sheetData sheetId="13161" refreshError="1"/>
      <sheetData sheetId="13162" refreshError="1"/>
      <sheetData sheetId="13163" refreshError="1"/>
      <sheetData sheetId="13164" refreshError="1"/>
      <sheetData sheetId="13165" refreshError="1"/>
      <sheetData sheetId="13166" refreshError="1"/>
      <sheetData sheetId="13167" refreshError="1"/>
      <sheetData sheetId="13168" refreshError="1"/>
      <sheetData sheetId="13169" refreshError="1"/>
      <sheetData sheetId="13170" refreshError="1"/>
      <sheetData sheetId="13171" refreshError="1"/>
      <sheetData sheetId="13172" refreshError="1"/>
      <sheetData sheetId="13173" refreshError="1"/>
      <sheetData sheetId="13174" refreshError="1"/>
      <sheetData sheetId="13175" refreshError="1"/>
      <sheetData sheetId="13176" refreshError="1"/>
      <sheetData sheetId="13177" refreshError="1"/>
      <sheetData sheetId="13178" refreshError="1"/>
      <sheetData sheetId="13179" refreshError="1"/>
      <sheetData sheetId="13180" refreshError="1"/>
      <sheetData sheetId="13181" refreshError="1"/>
      <sheetData sheetId="13182" refreshError="1"/>
      <sheetData sheetId="13183" refreshError="1"/>
      <sheetData sheetId="13184" refreshError="1"/>
      <sheetData sheetId="13185" refreshError="1"/>
      <sheetData sheetId="13186" refreshError="1"/>
      <sheetData sheetId="13187" refreshError="1"/>
      <sheetData sheetId="13188" refreshError="1"/>
      <sheetData sheetId="13189" refreshError="1"/>
      <sheetData sheetId="13190" refreshError="1"/>
      <sheetData sheetId="13191" refreshError="1"/>
      <sheetData sheetId="13192" refreshError="1"/>
      <sheetData sheetId="13193" refreshError="1"/>
      <sheetData sheetId="13194" refreshError="1"/>
      <sheetData sheetId="13195" refreshError="1"/>
      <sheetData sheetId="13196" refreshError="1"/>
      <sheetData sheetId="13197" refreshError="1"/>
      <sheetData sheetId="13198" refreshError="1"/>
      <sheetData sheetId="13199" refreshError="1"/>
      <sheetData sheetId="13200" refreshError="1"/>
      <sheetData sheetId="13201" refreshError="1"/>
      <sheetData sheetId="13202" refreshError="1"/>
      <sheetData sheetId="13203" refreshError="1"/>
      <sheetData sheetId="13204" refreshError="1"/>
      <sheetData sheetId="13205" refreshError="1"/>
      <sheetData sheetId="13206" refreshError="1"/>
      <sheetData sheetId="13207" refreshError="1"/>
      <sheetData sheetId="13208" refreshError="1"/>
      <sheetData sheetId="13209" refreshError="1"/>
      <sheetData sheetId="13210" refreshError="1"/>
      <sheetData sheetId="13211" refreshError="1"/>
      <sheetData sheetId="13212" refreshError="1"/>
      <sheetData sheetId="13213" refreshError="1"/>
      <sheetData sheetId="13214" refreshError="1"/>
      <sheetData sheetId="13215" refreshError="1"/>
      <sheetData sheetId="13216" refreshError="1"/>
      <sheetData sheetId="13217" refreshError="1"/>
      <sheetData sheetId="13218" refreshError="1"/>
      <sheetData sheetId="13219" refreshError="1"/>
      <sheetData sheetId="13220" refreshError="1"/>
      <sheetData sheetId="13221" refreshError="1"/>
      <sheetData sheetId="13222" refreshError="1"/>
      <sheetData sheetId="13223" refreshError="1"/>
      <sheetData sheetId="13224" refreshError="1"/>
      <sheetData sheetId="13225" refreshError="1"/>
      <sheetData sheetId="13226" refreshError="1"/>
      <sheetData sheetId="13227" refreshError="1"/>
      <sheetData sheetId="13228" refreshError="1"/>
      <sheetData sheetId="13229" refreshError="1"/>
      <sheetData sheetId="13230" refreshError="1"/>
      <sheetData sheetId="13231" refreshError="1"/>
      <sheetData sheetId="13232" refreshError="1"/>
      <sheetData sheetId="13233" refreshError="1"/>
      <sheetData sheetId="13234" refreshError="1"/>
      <sheetData sheetId="13235" refreshError="1"/>
      <sheetData sheetId="13236" refreshError="1"/>
      <sheetData sheetId="13237" refreshError="1"/>
      <sheetData sheetId="13238" refreshError="1"/>
      <sheetData sheetId="13239" refreshError="1"/>
      <sheetData sheetId="13240" refreshError="1"/>
      <sheetData sheetId="13241" refreshError="1"/>
      <sheetData sheetId="13242" refreshError="1"/>
      <sheetData sheetId="13243" refreshError="1"/>
      <sheetData sheetId="13244" refreshError="1"/>
      <sheetData sheetId="13245" refreshError="1"/>
      <sheetData sheetId="13246" refreshError="1"/>
      <sheetData sheetId="13247" refreshError="1"/>
      <sheetData sheetId="13248" refreshError="1"/>
      <sheetData sheetId="13249" refreshError="1"/>
      <sheetData sheetId="13250" refreshError="1"/>
      <sheetData sheetId="13251" refreshError="1"/>
      <sheetData sheetId="13252" refreshError="1"/>
      <sheetData sheetId="13253" refreshError="1"/>
      <sheetData sheetId="13254" refreshError="1"/>
      <sheetData sheetId="13255" refreshError="1"/>
      <sheetData sheetId="13256" refreshError="1"/>
      <sheetData sheetId="13257" refreshError="1"/>
      <sheetData sheetId="13258" refreshError="1"/>
      <sheetData sheetId="13259" refreshError="1"/>
      <sheetData sheetId="13260" refreshError="1"/>
      <sheetData sheetId="13261" refreshError="1"/>
      <sheetData sheetId="13262" refreshError="1"/>
      <sheetData sheetId="13263" refreshError="1"/>
      <sheetData sheetId="13264" refreshError="1"/>
      <sheetData sheetId="13265" refreshError="1"/>
      <sheetData sheetId="13266" refreshError="1"/>
      <sheetData sheetId="13267" refreshError="1"/>
      <sheetData sheetId="13268" refreshError="1"/>
      <sheetData sheetId="13269" refreshError="1"/>
      <sheetData sheetId="13270" refreshError="1"/>
      <sheetData sheetId="13271" refreshError="1"/>
      <sheetData sheetId="13272" refreshError="1"/>
      <sheetData sheetId="13273" refreshError="1"/>
      <sheetData sheetId="13274" refreshError="1"/>
      <sheetData sheetId="13275" refreshError="1"/>
      <sheetData sheetId="13276" refreshError="1"/>
      <sheetData sheetId="13277" refreshError="1"/>
      <sheetData sheetId="13278" refreshError="1"/>
      <sheetData sheetId="13279" refreshError="1"/>
      <sheetData sheetId="13280" refreshError="1"/>
      <sheetData sheetId="13281" refreshError="1"/>
      <sheetData sheetId="13282" refreshError="1"/>
      <sheetData sheetId="13283" refreshError="1"/>
      <sheetData sheetId="13284" refreshError="1"/>
      <sheetData sheetId="13285" refreshError="1"/>
      <sheetData sheetId="13286" refreshError="1"/>
      <sheetData sheetId="13287" refreshError="1"/>
      <sheetData sheetId="13288" refreshError="1"/>
      <sheetData sheetId="13289" refreshError="1"/>
      <sheetData sheetId="13290" refreshError="1"/>
      <sheetData sheetId="13291" refreshError="1"/>
      <sheetData sheetId="13292" refreshError="1"/>
      <sheetData sheetId="13293" refreshError="1"/>
      <sheetData sheetId="13294" refreshError="1"/>
      <sheetData sheetId="13295" refreshError="1"/>
      <sheetData sheetId="13296" refreshError="1"/>
      <sheetData sheetId="13297" refreshError="1"/>
      <sheetData sheetId="13298" refreshError="1"/>
      <sheetData sheetId="13299" refreshError="1"/>
      <sheetData sheetId="13300" refreshError="1"/>
      <sheetData sheetId="13301" refreshError="1"/>
      <sheetData sheetId="13302" refreshError="1"/>
      <sheetData sheetId="13303" refreshError="1"/>
      <sheetData sheetId="13304" refreshError="1"/>
      <sheetData sheetId="13305" refreshError="1"/>
      <sheetData sheetId="13306" refreshError="1"/>
      <sheetData sheetId="13307" refreshError="1"/>
      <sheetData sheetId="13308" refreshError="1"/>
      <sheetData sheetId="13309" refreshError="1"/>
      <sheetData sheetId="13310" refreshError="1"/>
      <sheetData sheetId="13311" refreshError="1"/>
      <sheetData sheetId="13312" refreshError="1"/>
      <sheetData sheetId="13313" refreshError="1"/>
      <sheetData sheetId="13314" refreshError="1"/>
      <sheetData sheetId="13315" refreshError="1"/>
      <sheetData sheetId="13316" refreshError="1"/>
      <sheetData sheetId="13317" refreshError="1"/>
      <sheetData sheetId="13318" refreshError="1"/>
      <sheetData sheetId="13319" refreshError="1"/>
      <sheetData sheetId="13320" refreshError="1"/>
      <sheetData sheetId="13321" refreshError="1"/>
      <sheetData sheetId="13322" refreshError="1"/>
      <sheetData sheetId="13323" refreshError="1"/>
      <sheetData sheetId="13324" refreshError="1"/>
      <sheetData sheetId="13325" refreshError="1"/>
      <sheetData sheetId="13326" refreshError="1"/>
      <sheetData sheetId="13327" refreshError="1"/>
      <sheetData sheetId="13328" refreshError="1"/>
      <sheetData sheetId="13329" refreshError="1"/>
      <sheetData sheetId="13330" refreshError="1"/>
      <sheetData sheetId="13331" refreshError="1"/>
      <sheetData sheetId="13332" refreshError="1"/>
      <sheetData sheetId="13333" refreshError="1"/>
      <sheetData sheetId="13334" refreshError="1"/>
      <sheetData sheetId="13335" refreshError="1"/>
      <sheetData sheetId="13336" refreshError="1"/>
      <sheetData sheetId="13337" refreshError="1"/>
      <sheetData sheetId="13338" refreshError="1"/>
      <sheetData sheetId="13339" refreshError="1"/>
      <sheetData sheetId="13340" refreshError="1"/>
      <sheetData sheetId="13341" refreshError="1"/>
      <sheetData sheetId="13342" refreshError="1"/>
      <sheetData sheetId="13343" refreshError="1"/>
      <sheetData sheetId="13344" refreshError="1"/>
      <sheetData sheetId="13345" refreshError="1"/>
      <sheetData sheetId="13346" refreshError="1"/>
      <sheetData sheetId="13347" refreshError="1"/>
      <sheetData sheetId="13348" refreshError="1"/>
      <sheetData sheetId="13349" refreshError="1"/>
      <sheetData sheetId="13350" refreshError="1"/>
      <sheetData sheetId="13351" refreshError="1"/>
      <sheetData sheetId="13352" refreshError="1"/>
      <sheetData sheetId="13353" refreshError="1"/>
      <sheetData sheetId="13354" refreshError="1"/>
      <sheetData sheetId="13355" refreshError="1"/>
      <sheetData sheetId="13356" refreshError="1"/>
      <sheetData sheetId="13357" refreshError="1"/>
      <sheetData sheetId="13358" refreshError="1"/>
      <sheetData sheetId="13359" refreshError="1"/>
      <sheetData sheetId="13360" refreshError="1"/>
      <sheetData sheetId="13361" refreshError="1"/>
      <sheetData sheetId="13362" refreshError="1"/>
      <sheetData sheetId="13363" refreshError="1"/>
      <sheetData sheetId="13364" refreshError="1"/>
      <sheetData sheetId="13365" refreshError="1"/>
      <sheetData sheetId="13366" refreshError="1"/>
      <sheetData sheetId="13367" refreshError="1"/>
      <sheetData sheetId="13368" refreshError="1"/>
      <sheetData sheetId="13369" refreshError="1"/>
      <sheetData sheetId="13370" refreshError="1"/>
      <sheetData sheetId="13371" refreshError="1"/>
      <sheetData sheetId="13372" refreshError="1"/>
      <sheetData sheetId="13373" refreshError="1"/>
      <sheetData sheetId="13374" refreshError="1"/>
      <sheetData sheetId="13375" refreshError="1"/>
      <sheetData sheetId="13376" refreshError="1"/>
      <sheetData sheetId="13377" refreshError="1"/>
      <sheetData sheetId="13378" refreshError="1"/>
      <sheetData sheetId="13379" refreshError="1"/>
      <sheetData sheetId="13380" refreshError="1"/>
      <sheetData sheetId="13381" refreshError="1"/>
      <sheetData sheetId="13382" refreshError="1"/>
      <sheetData sheetId="13383" refreshError="1"/>
      <sheetData sheetId="13384" refreshError="1"/>
      <sheetData sheetId="13385" refreshError="1"/>
      <sheetData sheetId="13386" refreshError="1"/>
      <sheetData sheetId="13387" refreshError="1"/>
      <sheetData sheetId="13388" refreshError="1"/>
      <sheetData sheetId="13389" refreshError="1"/>
      <sheetData sheetId="13390" refreshError="1"/>
      <sheetData sheetId="13391" refreshError="1"/>
      <sheetData sheetId="13392" refreshError="1"/>
      <sheetData sheetId="13393" refreshError="1"/>
      <sheetData sheetId="13394" refreshError="1"/>
      <sheetData sheetId="13395" refreshError="1"/>
      <sheetData sheetId="13396" refreshError="1"/>
      <sheetData sheetId="13397" refreshError="1"/>
      <sheetData sheetId="13398" refreshError="1"/>
      <sheetData sheetId="13399" refreshError="1"/>
      <sheetData sheetId="13400" refreshError="1"/>
      <sheetData sheetId="13401" refreshError="1"/>
      <sheetData sheetId="13402" refreshError="1"/>
      <sheetData sheetId="13403" refreshError="1"/>
      <sheetData sheetId="13404" refreshError="1"/>
      <sheetData sheetId="13405" refreshError="1"/>
      <sheetData sheetId="13406" refreshError="1"/>
      <sheetData sheetId="13407" refreshError="1"/>
      <sheetData sheetId="13408" refreshError="1"/>
      <sheetData sheetId="13409" refreshError="1"/>
      <sheetData sheetId="13410" refreshError="1"/>
      <sheetData sheetId="13411" refreshError="1"/>
      <sheetData sheetId="13412" refreshError="1"/>
      <sheetData sheetId="13413" refreshError="1"/>
      <sheetData sheetId="13414" refreshError="1"/>
      <sheetData sheetId="13415" refreshError="1"/>
      <sheetData sheetId="13416" refreshError="1"/>
      <sheetData sheetId="13417" refreshError="1"/>
      <sheetData sheetId="13418" refreshError="1"/>
      <sheetData sheetId="13419" refreshError="1"/>
      <sheetData sheetId="13420" refreshError="1"/>
      <sheetData sheetId="13421" refreshError="1"/>
      <sheetData sheetId="13422" refreshError="1"/>
      <sheetData sheetId="13423" refreshError="1"/>
      <sheetData sheetId="13424" refreshError="1"/>
      <sheetData sheetId="13425" refreshError="1"/>
      <sheetData sheetId="13426" refreshError="1"/>
      <sheetData sheetId="13427" refreshError="1"/>
      <sheetData sheetId="13428" refreshError="1"/>
      <sheetData sheetId="13429" refreshError="1"/>
      <sheetData sheetId="13430" refreshError="1"/>
      <sheetData sheetId="13431" refreshError="1"/>
      <sheetData sheetId="13432" refreshError="1"/>
      <sheetData sheetId="13433" refreshError="1"/>
      <sheetData sheetId="13434" refreshError="1"/>
      <sheetData sheetId="13435" refreshError="1"/>
      <sheetData sheetId="13436" refreshError="1"/>
      <sheetData sheetId="13437" refreshError="1"/>
      <sheetData sheetId="13438" refreshError="1"/>
      <sheetData sheetId="13439" refreshError="1"/>
      <sheetData sheetId="13440" refreshError="1"/>
      <sheetData sheetId="13441" refreshError="1"/>
      <sheetData sheetId="13442" refreshError="1"/>
      <sheetData sheetId="13443" refreshError="1"/>
      <sheetData sheetId="13444" refreshError="1"/>
      <sheetData sheetId="13445" refreshError="1"/>
      <sheetData sheetId="13446" refreshError="1"/>
      <sheetData sheetId="13447" refreshError="1"/>
      <sheetData sheetId="13448" refreshError="1"/>
      <sheetData sheetId="13449" refreshError="1"/>
      <sheetData sheetId="13450" refreshError="1"/>
      <sheetData sheetId="13451" refreshError="1"/>
      <sheetData sheetId="13452" refreshError="1"/>
      <sheetData sheetId="13453" refreshError="1"/>
      <sheetData sheetId="13454" refreshError="1"/>
      <sheetData sheetId="13455" refreshError="1"/>
      <sheetData sheetId="13456" refreshError="1"/>
      <sheetData sheetId="13457" refreshError="1"/>
      <sheetData sheetId="13458" refreshError="1"/>
      <sheetData sheetId="13459" refreshError="1"/>
      <sheetData sheetId="13460" refreshError="1"/>
      <sheetData sheetId="13461" refreshError="1"/>
      <sheetData sheetId="13462" refreshError="1"/>
      <sheetData sheetId="13463" refreshError="1"/>
      <sheetData sheetId="13464" refreshError="1"/>
      <sheetData sheetId="13465" refreshError="1"/>
      <sheetData sheetId="13466" refreshError="1"/>
      <sheetData sheetId="13467" refreshError="1"/>
      <sheetData sheetId="13468" refreshError="1"/>
      <sheetData sheetId="13469" refreshError="1"/>
      <sheetData sheetId="13470" refreshError="1"/>
      <sheetData sheetId="13471" refreshError="1"/>
      <sheetData sheetId="13472" refreshError="1"/>
      <sheetData sheetId="13473" refreshError="1"/>
      <sheetData sheetId="13474" refreshError="1"/>
      <sheetData sheetId="13475" refreshError="1"/>
      <sheetData sheetId="13476" refreshError="1"/>
      <sheetData sheetId="13477" refreshError="1"/>
      <sheetData sheetId="13478" refreshError="1"/>
      <sheetData sheetId="13479" refreshError="1"/>
      <sheetData sheetId="13480" refreshError="1"/>
      <sheetData sheetId="13481" refreshError="1"/>
      <sheetData sheetId="13482" refreshError="1"/>
      <sheetData sheetId="13483" refreshError="1"/>
      <sheetData sheetId="13484" refreshError="1"/>
      <sheetData sheetId="13485" refreshError="1"/>
      <sheetData sheetId="13486" refreshError="1"/>
      <sheetData sheetId="13487" refreshError="1"/>
      <sheetData sheetId="13488" refreshError="1"/>
      <sheetData sheetId="13489" refreshError="1"/>
      <sheetData sheetId="13490" refreshError="1"/>
      <sheetData sheetId="13491" refreshError="1"/>
      <sheetData sheetId="13492" refreshError="1"/>
      <sheetData sheetId="13493" refreshError="1"/>
      <sheetData sheetId="13494" refreshError="1"/>
      <sheetData sheetId="13495" refreshError="1"/>
      <sheetData sheetId="13496" refreshError="1"/>
      <sheetData sheetId="13497" refreshError="1"/>
      <sheetData sheetId="13498" refreshError="1"/>
      <sheetData sheetId="13499" refreshError="1"/>
      <sheetData sheetId="13500" refreshError="1"/>
      <sheetData sheetId="13501" refreshError="1"/>
      <sheetData sheetId="13502" refreshError="1"/>
      <sheetData sheetId="13503" refreshError="1"/>
      <sheetData sheetId="13504" refreshError="1"/>
      <sheetData sheetId="13505" refreshError="1"/>
      <sheetData sheetId="13506" refreshError="1"/>
      <sheetData sheetId="13507" refreshError="1"/>
      <sheetData sheetId="13508" refreshError="1"/>
      <sheetData sheetId="13509" refreshError="1"/>
      <sheetData sheetId="13510" refreshError="1"/>
      <sheetData sheetId="13511" refreshError="1"/>
      <sheetData sheetId="13512" refreshError="1"/>
      <sheetData sheetId="13513" refreshError="1"/>
      <sheetData sheetId="13514" refreshError="1"/>
      <sheetData sheetId="13515" refreshError="1"/>
      <sheetData sheetId="13516" refreshError="1"/>
      <sheetData sheetId="13517" refreshError="1"/>
      <sheetData sheetId="13518" refreshError="1"/>
      <sheetData sheetId="13519" refreshError="1"/>
      <sheetData sheetId="13520" refreshError="1"/>
      <sheetData sheetId="13521" refreshError="1"/>
      <sheetData sheetId="13522" refreshError="1"/>
      <sheetData sheetId="13523" refreshError="1"/>
      <sheetData sheetId="13524" refreshError="1"/>
      <sheetData sheetId="13525" refreshError="1"/>
      <sheetData sheetId="13526" refreshError="1"/>
      <sheetData sheetId="13527" refreshError="1"/>
      <sheetData sheetId="13528" refreshError="1"/>
      <sheetData sheetId="13529" refreshError="1"/>
      <sheetData sheetId="13530" refreshError="1"/>
      <sheetData sheetId="13531" refreshError="1"/>
      <sheetData sheetId="13532" refreshError="1"/>
      <sheetData sheetId="13533" refreshError="1"/>
      <sheetData sheetId="13534" refreshError="1"/>
      <sheetData sheetId="13535" refreshError="1"/>
      <sheetData sheetId="13536" refreshError="1"/>
      <sheetData sheetId="13537" refreshError="1"/>
      <sheetData sheetId="13538" refreshError="1"/>
      <sheetData sheetId="13539" refreshError="1"/>
      <sheetData sheetId="13540" refreshError="1"/>
      <sheetData sheetId="13541" refreshError="1"/>
      <sheetData sheetId="13542" refreshError="1"/>
      <sheetData sheetId="13543" refreshError="1"/>
      <sheetData sheetId="13544" refreshError="1"/>
      <sheetData sheetId="13545" refreshError="1"/>
      <sheetData sheetId="13546" refreshError="1"/>
      <sheetData sheetId="13547" refreshError="1"/>
      <sheetData sheetId="13548" refreshError="1"/>
      <sheetData sheetId="13549" refreshError="1"/>
      <sheetData sheetId="13550" refreshError="1"/>
      <sheetData sheetId="13551" refreshError="1"/>
      <sheetData sheetId="13552" refreshError="1"/>
      <sheetData sheetId="13553" refreshError="1"/>
      <sheetData sheetId="13554" refreshError="1"/>
      <sheetData sheetId="13555" refreshError="1"/>
      <sheetData sheetId="13556" refreshError="1"/>
      <sheetData sheetId="13557" refreshError="1"/>
      <sheetData sheetId="13558" refreshError="1"/>
      <sheetData sheetId="13559" refreshError="1"/>
      <sheetData sheetId="13560" refreshError="1"/>
      <sheetData sheetId="13561" refreshError="1"/>
      <sheetData sheetId="13562" refreshError="1"/>
      <sheetData sheetId="13563" refreshError="1"/>
      <sheetData sheetId="13564" refreshError="1"/>
      <sheetData sheetId="13565" refreshError="1"/>
      <sheetData sheetId="13566" refreshError="1"/>
      <sheetData sheetId="13567" refreshError="1"/>
      <sheetData sheetId="13568" refreshError="1"/>
      <sheetData sheetId="13569" refreshError="1"/>
      <sheetData sheetId="13570" refreshError="1"/>
      <sheetData sheetId="13571" refreshError="1"/>
      <sheetData sheetId="13572" refreshError="1"/>
      <sheetData sheetId="13573" refreshError="1"/>
      <sheetData sheetId="13574" refreshError="1"/>
      <sheetData sheetId="13575" refreshError="1"/>
      <sheetData sheetId="13576" refreshError="1"/>
      <sheetData sheetId="13577" refreshError="1"/>
      <sheetData sheetId="13578" refreshError="1"/>
      <sheetData sheetId="13579" refreshError="1"/>
      <sheetData sheetId="13580" refreshError="1"/>
      <sheetData sheetId="13581" refreshError="1"/>
      <sheetData sheetId="13582" refreshError="1"/>
      <sheetData sheetId="13583" refreshError="1"/>
      <sheetData sheetId="13584" refreshError="1"/>
      <sheetData sheetId="13585" refreshError="1"/>
      <sheetData sheetId="13586" refreshError="1"/>
      <sheetData sheetId="13587" refreshError="1"/>
      <sheetData sheetId="13588" refreshError="1"/>
      <sheetData sheetId="13589" refreshError="1"/>
      <sheetData sheetId="13590" refreshError="1"/>
      <sheetData sheetId="13591" refreshError="1"/>
      <sheetData sheetId="13592" refreshError="1"/>
      <sheetData sheetId="13593" refreshError="1"/>
      <sheetData sheetId="13594" refreshError="1"/>
      <sheetData sheetId="13595" refreshError="1"/>
      <sheetData sheetId="13596" refreshError="1"/>
      <sheetData sheetId="13597" refreshError="1"/>
      <sheetData sheetId="13598" refreshError="1"/>
      <sheetData sheetId="13599" refreshError="1"/>
      <sheetData sheetId="13600" refreshError="1"/>
      <sheetData sheetId="13601" refreshError="1"/>
      <sheetData sheetId="13602" refreshError="1"/>
      <sheetData sheetId="13603" refreshError="1"/>
      <sheetData sheetId="13604" refreshError="1"/>
      <sheetData sheetId="13605" refreshError="1"/>
      <sheetData sheetId="13606" refreshError="1"/>
      <sheetData sheetId="13607" refreshError="1"/>
      <sheetData sheetId="13608" refreshError="1"/>
      <sheetData sheetId="13609" refreshError="1"/>
      <sheetData sheetId="13610" refreshError="1"/>
      <sheetData sheetId="13611" refreshError="1"/>
      <sheetData sheetId="13612" refreshError="1"/>
      <sheetData sheetId="13613" refreshError="1"/>
      <sheetData sheetId="13614" refreshError="1"/>
      <sheetData sheetId="13615" refreshError="1"/>
      <sheetData sheetId="13616" refreshError="1"/>
      <sheetData sheetId="13617" refreshError="1"/>
      <sheetData sheetId="13618" refreshError="1"/>
      <sheetData sheetId="13619" refreshError="1"/>
      <sheetData sheetId="13620" refreshError="1"/>
      <sheetData sheetId="13621" refreshError="1"/>
      <sheetData sheetId="13622" refreshError="1"/>
      <sheetData sheetId="13623" refreshError="1"/>
      <sheetData sheetId="13624" refreshError="1"/>
      <sheetData sheetId="13625" refreshError="1"/>
      <sheetData sheetId="13626" refreshError="1"/>
      <sheetData sheetId="13627" refreshError="1"/>
      <sheetData sheetId="13628" refreshError="1"/>
      <sheetData sheetId="13629" refreshError="1"/>
      <sheetData sheetId="13630" refreshError="1"/>
      <sheetData sheetId="13631" refreshError="1"/>
      <sheetData sheetId="13632" refreshError="1"/>
      <sheetData sheetId="13633" refreshError="1"/>
      <sheetData sheetId="13634" refreshError="1"/>
      <sheetData sheetId="13635" refreshError="1"/>
      <sheetData sheetId="13636" refreshError="1"/>
      <sheetData sheetId="13637" refreshError="1"/>
      <sheetData sheetId="13638" refreshError="1"/>
      <sheetData sheetId="13639" refreshError="1"/>
      <sheetData sheetId="13640" refreshError="1"/>
      <sheetData sheetId="13641" refreshError="1"/>
      <sheetData sheetId="13642" refreshError="1"/>
      <sheetData sheetId="13643" refreshError="1"/>
      <sheetData sheetId="13644" refreshError="1"/>
      <sheetData sheetId="13645" refreshError="1"/>
      <sheetData sheetId="13646" refreshError="1"/>
      <sheetData sheetId="13647" refreshError="1"/>
      <sheetData sheetId="13648" refreshError="1"/>
      <sheetData sheetId="13649" refreshError="1"/>
      <sheetData sheetId="13650" refreshError="1"/>
      <sheetData sheetId="13651" refreshError="1"/>
      <sheetData sheetId="13652" refreshError="1"/>
      <sheetData sheetId="13653" refreshError="1"/>
      <sheetData sheetId="13654" refreshError="1"/>
      <sheetData sheetId="13655" refreshError="1"/>
      <sheetData sheetId="13656" refreshError="1"/>
      <sheetData sheetId="13657" refreshError="1"/>
      <sheetData sheetId="13658" refreshError="1"/>
      <sheetData sheetId="13659" refreshError="1"/>
      <sheetData sheetId="13660" refreshError="1"/>
      <sheetData sheetId="13661" refreshError="1"/>
      <sheetData sheetId="13662" refreshError="1"/>
      <sheetData sheetId="13663" refreshError="1"/>
      <sheetData sheetId="13664" refreshError="1"/>
      <sheetData sheetId="13665" refreshError="1"/>
      <sheetData sheetId="13666" refreshError="1"/>
      <sheetData sheetId="13667" refreshError="1"/>
      <sheetData sheetId="13668" refreshError="1"/>
      <sheetData sheetId="13669" refreshError="1"/>
      <sheetData sheetId="13670" refreshError="1"/>
      <sheetData sheetId="13671" refreshError="1"/>
      <sheetData sheetId="13672" refreshError="1"/>
      <sheetData sheetId="13673" refreshError="1"/>
      <sheetData sheetId="13674" refreshError="1"/>
      <sheetData sheetId="13675" refreshError="1"/>
      <sheetData sheetId="13676" refreshError="1"/>
      <sheetData sheetId="13677" refreshError="1"/>
      <sheetData sheetId="13678" refreshError="1"/>
      <sheetData sheetId="13679" refreshError="1"/>
      <sheetData sheetId="13680" refreshError="1"/>
      <sheetData sheetId="13681" refreshError="1"/>
      <sheetData sheetId="13682" refreshError="1"/>
      <sheetData sheetId="13683" refreshError="1"/>
      <sheetData sheetId="13684" refreshError="1"/>
      <sheetData sheetId="13685" refreshError="1"/>
      <sheetData sheetId="13686" refreshError="1"/>
      <sheetData sheetId="13687" refreshError="1"/>
      <sheetData sheetId="13688" refreshError="1"/>
      <sheetData sheetId="13689" refreshError="1"/>
      <sheetData sheetId="13690" refreshError="1"/>
      <sheetData sheetId="13691" refreshError="1"/>
      <sheetData sheetId="13692" refreshError="1"/>
      <sheetData sheetId="13693" refreshError="1"/>
      <sheetData sheetId="13694" refreshError="1"/>
      <sheetData sheetId="13695" refreshError="1"/>
      <sheetData sheetId="13696" refreshError="1"/>
      <sheetData sheetId="13697" refreshError="1"/>
      <sheetData sheetId="13698" refreshError="1"/>
      <sheetData sheetId="13699" refreshError="1"/>
      <sheetData sheetId="13700" refreshError="1"/>
      <sheetData sheetId="13701" refreshError="1"/>
      <sheetData sheetId="13702" refreshError="1"/>
      <sheetData sheetId="13703" refreshError="1"/>
      <sheetData sheetId="13704" refreshError="1"/>
      <sheetData sheetId="13705" refreshError="1"/>
      <sheetData sheetId="13706" refreshError="1"/>
      <sheetData sheetId="13707" refreshError="1"/>
      <sheetData sheetId="13708" refreshError="1"/>
      <sheetData sheetId="13709" refreshError="1"/>
      <sheetData sheetId="13710" refreshError="1"/>
      <sheetData sheetId="13711" refreshError="1"/>
      <sheetData sheetId="13712" refreshError="1"/>
      <sheetData sheetId="13713" refreshError="1"/>
      <sheetData sheetId="13714" refreshError="1"/>
      <sheetData sheetId="13715" refreshError="1"/>
      <sheetData sheetId="13716" refreshError="1"/>
      <sheetData sheetId="13717" refreshError="1"/>
      <sheetData sheetId="13718" refreshError="1"/>
      <sheetData sheetId="13719" refreshError="1"/>
      <sheetData sheetId="13720" refreshError="1"/>
      <sheetData sheetId="13721" refreshError="1"/>
      <sheetData sheetId="13722" refreshError="1"/>
      <sheetData sheetId="13723" refreshError="1"/>
      <sheetData sheetId="13724" refreshError="1"/>
      <sheetData sheetId="13725" refreshError="1"/>
      <sheetData sheetId="13726" refreshError="1"/>
      <sheetData sheetId="13727" refreshError="1"/>
      <sheetData sheetId="13728" refreshError="1"/>
      <sheetData sheetId="13729" refreshError="1"/>
      <sheetData sheetId="13730" refreshError="1"/>
      <sheetData sheetId="13731" refreshError="1"/>
      <sheetData sheetId="13732" refreshError="1"/>
      <sheetData sheetId="13733" refreshError="1"/>
      <sheetData sheetId="13734" refreshError="1"/>
      <sheetData sheetId="13735" refreshError="1"/>
      <sheetData sheetId="13736" refreshError="1"/>
      <sheetData sheetId="13737" refreshError="1"/>
      <sheetData sheetId="13738" refreshError="1"/>
      <sheetData sheetId="13739" refreshError="1"/>
      <sheetData sheetId="13740" refreshError="1"/>
      <sheetData sheetId="13741" refreshError="1"/>
      <sheetData sheetId="13742" refreshError="1"/>
      <sheetData sheetId="13743" refreshError="1"/>
      <sheetData sheetId="13744" refreshError="1"/>
      <sheetData sheetId="13745" refreshError="1"/>
      <sheetData sheetId="13746" refreshError="1"/>
      <sheetData sheetId="13747" refreshError="1"/>
      <sheetData sheetId="13748" refreshError="1"/>
      <sheetData sheetId="13749" refreshError="1"/>
      <sheetData sheetId="13750" refreshError="1"/>
      <sheetData sheetId="13751" refreshError="1"/>
      <sheetData sheetId="13752" refreshError="1"/>
      <sheetData sheetId="13753" refreshError="1"/>
      <sheetData sheetId="13754" refreshError="1"/>
      <sheetData sheetId="13755" refreshError="1"/>
      <sheetData sheetId="13756" refreshError="1"/>
      <sheetData sheetId="13757" refreshError="1"/>
      <sheetData sheetId="13758" refreshError="1"/>
      <sheetData sheetId="13759" refreshError="1"/>
      <sheetData sheetId="13760" refreshError="1"/>
      <sheetData sheetId="13761" refreshError="1"/>
      <sheetData sheetId="13762" refreshError="1"/>
      <sheetData sheetId="13763" refreshError="1"/>
      <sheetData sheetId="13764" refreshError="1"/>
      <sheetData sheetId="13765" refreshError="1"/>
      <sheetData sheetId="13766" refreshError="1"/>
      <sheetData sheetId="13767" refreshError="1"/>
      <sheetData sheetId="13768" refreshError="1"/>
      <sheetData sheetId="13769" refreshError="1"/>
      <sheetData sheetId="13770" refreshError="1"/>
      <sheetData sheetId="13771" refreshError="1"/>
      <sheetData sheetId="13772" refreshError="1"/>
      <sheetData sheetId="13773" refreshError="1"/>
      <sheetData sheetId="13774" refreshError="1"/>
      <sheetData sheetId="13775" refreshError="1"/>
      <sheetData sheetId="13776" refreshError="1"/>
      <sheetData sheetId="13777" refreshError="1"/>
      <sheetData sheetId="13778" refreshError="1"/>
      <sheetData sheetId="13779" refreshError="1"/>
      <sheetData sheetId="13780" refreshError="1"/>
      <sheetData sheetId="13781" refreshError="1"/>
      <sheetData sheetId="13782" refreshError="1"/>
      <sheetData sheetId="13783" refreshError="1"/>
      <sheetData sheetId="13784" refreshError="1"/>
      <sheetData sheetId="13785" refreshError="1"/>
      <sheetData sheetId="13786" refreshError="1"/>
      <sheetData sheetId="13787" refreshError="1"/>
      <sheetData sheetId="13788" refreshError="1"/>
      <sheetData sheetId="13789" refreshError="1"/>
      <sheetData sheetId="13790" refreshError="1"/>
      <sheetData sheetId="13791" refreshError="1"/>
      <sheetData sheetId="13792" refreshError="1"/>
      <sheetData sheetId="13793" refreshError="1"/>
      <sheetData sheetId="13794" refreshError="1"/>
      <sheetData sheetId="13795" refreshError="1"/>
      <sheetData sheetId="13796" refreshError="1"/>
      <sheetData sheetId="13797" refreshError="1"/>
      <sheetData sheetId="13798" refreshError="1"/>
      <sheetData sheetId="13799" refreshError="1"/>
      <sheetData sheetId="13800" refreshError="1"/>
      <sheetData sheetId="13801" refreshError="1"/>
      <sheetData sheetId="13802" refreshError="1"/>
      <sheetData sheetId="13803" refreshError="1"/>
      <sheetData sheetId="13804" refreshError="1"/>
      <sheetData sheetId="13805" refreshError="1"/>
      <sheetData sheetId="13806" refreshError="1"/>
      <sheetData sheetId="13807" refreshError="1"/>
      <sheetData sheetId="13808" refreshError="1"/>
      <sheetData sheetId="13809" refreshError="1"/>
      <sheetData sheetId="13810" refreshError="1"/>
      <sheetData sheetId="13811" refreshError="1"/>
      <sheetData sheetId="13812" refreshError="1"/>
      <sheetData sheetId="13813" refreshError="1"/>
      <sheetData sheetId="13814" refreshError="1"/>
      <sheetData sheetId="13815" refreshError="1"/>
      <sheetData sheetId="13816" refreshError="1"/>
      <sheetData sheetId="13817" refreshError="1"/>
      <sheetData sheetId="13818" refreshError="1"/>
      <sheetData sheetId="13819" refreshError="1"/>
      <sheetData sheetId="13820" refreshError="1"/>
      <sheetData sheetId="13821" refreshError="1"/>
      <sheetData sheetId="13822" refreshError="1"/>
      <sheetData sheetId="13823" refreshError="1"/>
      <sheetData sheetId="13824" refreshError="1"/>
      <sheetData sheetId="13825" refreshError="1"/>
      <sheetData sheetId="13826" refreshError="1"/>
      <sheetData sheetId="13827" refreshError="1"/>
      <sheetData sheetId="13828" refreshError="1"/>
      <sheetData sheetId="13829" refreshError="1"/>
      <sheetData sheetId="13830" refreshError="1"/>
      <sheetData sheetId="13831" refreshError="1"/>
      <sheetData sheetId="13832" refreshError="1"/>
      <sheetData sheetId="13833" refreshError="1"/>
      <sheetData sheetId="13834" refreshError="1"/>
      <sheetData sheetId="13835" refreshError="1"/>
      <sheetData sheetId="13836" refreshError="1"/>
      <sheetData sheetId="13837" refreshError="1"/>
      <sheetData sheetId="13838" refreshError="1"/>
      <sheetData sheetId="13839" refreshError="1"/>
      <sheetData sheetId="13840" refreshError="1"/>
      <sheetData sheetId="13841" refreshError="1"/>
      <sheetData sheetId="13842" refreshError="1"/>
      <sheetData sheetId="13843" refreshError="1"/>
      <sheetData sheetId="13844" refreshError="1"/>
      <sheetData sheetId="13845" refreshError="1"/>
      <sheetData sheetId="13846" refreshError="1"/>
      <sheetData sheetId="13847" refreshError="1"/>
      <sheetData sheetId="13848" refreshError="1"/>
      <sheetData sheetId="13849" refreshError="1"/>
      <sheetData sheetId="13850" refreshError="1"/>
      <sheetData sheetId="13851" refreshError="1"/>
      <sheetData sheetId="13852" refreshError="1"/>
      <sheetData sheetId="13853" refreshError="1"/>
      <sheetData sheetId="13854" refreshError="1"/>
      <sheetData sheetId="13855" refreshError="1"/>
      <sheetData sheetId="13856" refreshError="1"/>
      <sheetData sheetId="13857" refreshError="1"/>
      <sheetData sheetId="13858" refreshError="1"/>
      <sheetData sheetId="13859" refreshError="1"/>
      <sheetData sheetId="13860" refreshError="1"/>
      <sheetData sheetId="13861" refreshError="1"/>
      <sheetData sheetId="13862" refreshError="1"/>
      <sheetData sheetId="13863" refreshError="1"/>
      <sheetData sheetId="13864" refreshError="1"/>
      <sheetData sheetId="13865" refreshError="1"/>
      <sheetData sheetId="13866" refreshError="1"/>
      <sheetData sheetId="13867" refreshError="1"/>
      <sheetData sheetId="13868" refreshError="1"/>
      <sheetData sheetId="13869" refreshError="1"/>
      <sheetData sheetId="13870" refreshError="1"/>
      <sheetData sheetId="13871" refreshError="1"/>
      <sheetData sheetId="13872" refreshError="1"/>
      <sheetData sheetId="13873" refreshError="1"/>
      <sheetData sheetId="13874" refreshError="1"/>
      <sheetData sheetId="13875" refreshError="1"/>
      <sheetData sheetId="13876" refreshError="1"/>
      <sheetData sheetId="13877" refreshError="1"/>
      <sheetData sheetId="13878" refreshError="1"/>
      <sheetData sheetId="13879" refreshError="1"/>
      <sheetData sheetId="13880" refreshError="1"/>
      <sheetData sheetId="13881" refreshError="1"/>
      <sheetData sheetId="13882" refreshError="1"/>
      <sheetData sheetId="13883" refreshError="1"/>
      <sheetData sheetId="13884" refreshError="1"/>
      <sheetData sheetId="13885" refreshError="1"/>
      <sheetData sheetId="13886" refreshError="1"/>
      <sheetData sheetId="13887" refreshError="1"/>
      <sheetData sheetId="13888" refreshError="1"/>
      <sheetData sheetId="13889" refreshError="1"/>
      <sheetData sheetId="13890" refreshError="1"/>
      <sheetData sheetId="13891" refreshError="1"/>
      <sheetData sheetId="13892" refreshError="1"/>
      <sheetData sheetId="13893" refreshError="1"/>
      <sheetData sheetId="13894" refreshError="1"/>
      <sheetData sheetId="13895" refreshError="1"/>
      <sheetData sheetId="13896" refreshError="1"/>
      <sheetData sheetId="13897" refreshError="1"/>
      <sheetData sheetId="13898" refreshError="1"/>
      <sheetData sheetId="13899" refreshError="1"/>
      <sheetData sheetId="13900" refreshError="1"/>
      <sheetData sheetId="13901" refreshError="1"/>
      <sheetData sheetId="13902" refreshError="1"/>
      <sheetData sheetId="13903" refreshError="1"/>
      <sheetData sheetId="13904" refreshError="1"/>
      <sheetData sheetId="13905" refreshError="1"/>
      <sheetData sheetId="13906" refreshError="1"/>
      <sheetData sheetId="13907" refreshError="1"/>
      <sheetData sheetId="13908" refreshError="1"/>
      <sheetData sheetId="13909" refreshError="1"/>
      <sheetData sheetId="13910" refreshError="1"/>
      <sheetData sheetId="13911" refreshError="1"/>
      <sheetData sheetId="13912" refreshError="1"/>
      <sheetData sheetId="13913" refreshError="1"/>
      <sheetData sheetId="13914" refreshError="1"/>
      <sheetData sheetId="13915" refreshError="1"/>
      <sheetData sheetId="13916" refreshError="1"/>
      <sheetData sheetId="13917" refreshError="1"/>
      <sheetData sheetId="13918" refreshError="1"/>
      <sheetData sheetId="13919" refreshError="1"/>
      <sheetData sheetId="13920" refreshError="1"/>
      <sheetData sheetId="13921" refreshError="1"/>
      <sheetData sheetId="13922" refreshError="1"/>
      <sheetData sheetId="13923" refreshError="1"/>
      <sheetData sheetId="13924" refreshError="1"/>
      <sheetData sheetId="13925" refreshError="1"/>
      <sheetData sheetId="13926" refreshError="1"/>
      <sheetData sheetId="13927" refreshError="1"/>
      <sheetData sheetId="13928" refreshError="1"/>
      <sheetData sheetId="13929" refreshError="1"/>
      <sheetData sheetId="13930" refreshError="1"/>
      <sheetData sheetId="13931" refreshError="1"/>
      <sheetData sheetId="13932" refreshError="1"/>
      <sheetData sheetId="13933" refreshError="1"/>
      <sheetData sheetId="13934" refreshError="1"/>
      <sheetData sheetId="13935" refreshError="1"/>
      <sheetData sheetId="13936" refreshError="1"/>
      <sheetData sheetId="13937" refreshError="1"/>
      <sheetData sheetId="13938" refreshError="1"/>
      <sheetData sheetId="13939" refreshError="1"/>
      <sheetData sheetId="13940" refreshError="1"/>
      <sheetData sheetId="13941" refreshError="1"/>
      <sheetData sheetId="13942" refreshError="1"/>
      <sheetData sheetId="13943" refreshError="1"/>
      <sheetData sheetId="13944" refreshError="1"/>
      <sheetData sheetId="13945" refreshError="1"/>
      <sheetData sheetId="13946" refreshError="1"/>
      <sheetData sheetId="13947" refreshError="1"/>
      <sheetData sheetId="13948" refreshError="1"/>
      <sheetData sheetId="13949" refreshError="1"/>
      <sheetData sheetId="13950" refreshError="1"/>
      <sheetData sheetId="13951" refreshError="1"/>
      <sheetData sheetId="13952" refreshError="1"/>
      <sheetData sheetId="13953" refreshError="1"/>
      <sheetData sheetId="13954" refreshError="1"/>
      <sheetData sheetId="13955" refreshError="1"/>
      <sheetData sheetId="13956" refreshError="1"/>
      <sheetData sheetId="13957" refreshError="1"/>
      <sheetData sheetId="13958" refreshError="1"/>
      <sheetData sheetId="13959" refreshError="1"/>
      <sheetData sheetId="13960" refreshError="1"/>
      <sheetData sheetId="13961" refreshError="1"/>
      <sheetData sheetId="13962" refreshError="1"/>
      <sheetData sheetId="13963" refreshError="1"/>
      <sheetData sheetId="13964" refreshError="1"/>
      <sheetData sheetId="13965" refreshError="1"/>
      <sheetData sheetId="13966" refreshError="1"/>
      <sheetData sheetId="13967" refreshError="1"/>
      <sheetData sheetId="13968" refreshError="1"/>
      <sheetData sheetId="13969" refreshError="1"/>
      <sheetData sheetId="13970" refreshError="1"/>
      <sheetData sheetId="13971" refreshError="1"/>
      <sheetData sheetId="13972" refreshError="1"/>
      <sheetData sheetId="13973" refreshError="1"/>
      <sheetData sheetId="13974" refreshError="1"/>
      <sheetData sheetId="13975" refreshError="1"/>
      <sheetData sheetId="13976" refreshError="1"/>
      <sheetData sheetId="13977" refreshError="1"/>
      <sheetData sheetId="13978" refreshError="1"/>
      <sheetData sheetId="13979" refreshError="1"/>
      <sheetData sheetId="13980" refreshError="1"/>
      <sheetData sheetId="13981" refreshError="1"/>
      <sheetData sheetId="13982" refreshError="1"/>
      <sheetData sheetId="13983" refreshError="1"/>
      <sheetData sheetId="13984" refreshError="1"/>
      <sheetData sheetId="13985" refreshError="1"/>
      <sheetData sheetId="13986" refreshError="1"/>
      <sheetData sheetId="13987" refreshError="1"/>
      <sheetData sheetId="13988" refreshError="1"/>
      <sheetData sheetId="13989" refreshError="1"/>
      <sheetData sheetId="13990" refreshError="1"/>
      <sheetData sheetId="13991" refreshError="1"/>
      <sheetData sheetId="13992" refreshError="1"/>
      <sheetData sheetId="13993" refreshError="1"/>
      <sheetData sheetId="13994" refreshError="1"/>
      <sheetData sheetId="13995" refreshError="1"/>
      <sheetData sheetId="13996" refreshError="1"/>
      <sheetData sheetId="13997" refreshError="1"/>
      <sheetData sheetId="13998" refreshError="1"/>
      <sheetData sheetId="13999" refreshError="1"/>
      <sheetData sheetId="14000" refreshError="1"/>
      <sheetData sheetId="14001" refreshError="1"/>
      <sheetData sheetId="14002" refreshError="1"/>
      <sheetData sheetId="14003" refreshError="1"/>
      <sheetData sheetId="14004" refreshError="1"/>
      <sheetData sheetId="14005" refreshError="1"/>
      <sheetData sheetId="14006" refreshError="1"/>
      <sheetData sheetId="14007" refreshError="1"/>
      <sheetData sheetId="14008" refreshError="1"/>
      <sheetData sheetId="14009" refreshError="1"/>
      <sheetData sheetId="14010" refreshError="1"/>
      <sheetData sheetId="14011" refreshError="1"/>
      <sheetData sheetId="14012" refreshError="1"/>
      <sheetData sheetId="14013" refreshError="1"/>
      <sheetData sheetId="14014" refreshError="1"/>
      <sheetData sheetId="14015" refreshError="1"/>
      <sheetData sheetId="14016" refreshError="1"/>
      <sheetData sheetId="14017" refreshError="1"/>
      <sheetData sheetId="14018" refreshError="1"/>
      <sheetData sheetId="14019" refreshError="1"/>
      <sheetData sheetId="14020" refreshError="1"/>
      <sheetData sheetId="14021" refreshError="1"/>
      <sheetData sheetId="14022" refreshError="1"/>
      <sheetData sheetId="14023" refreshError="1"/>
      <sheetData sheetId="14024" refreshError="1"/>
      <sheetData sheetId="14025" refreshError="1"/>
      <sheetData sheetId="14026" refreshError="1"/>
      <sheetData sheetId="14027" refreshError="1"/>
      <sheetData sheetId="14028" refreshError="1"/>
      <sheetData sheetId="14029" refreshError="1"/>
      <sheetData sheetId="14030" refreshError="1"/>
      <sheetData sheetId="14031" refreshError="1"/>
      <sheetData sheetId="14032" refreshError="1"/>
      <sheetData sheetId="14033" refreshError="1"/>
      <sheetData sheetId="14034" refreshError="1"/>
      <sheetData sheetId="14035" refreshError="1"/>
      <sheetData sheetId="14036" refreshError="1"/>
      <sheetData sheetId="14037" refreshError="1"/>
      <sheetData sheetId="14038" refreshError="1"/>
      <sheetData sheetId="14039" refreshError="1"/>
      <sheetData sheetId="14040" refreshError="1"/>
      <sheetData sheetId="14041" refreshError="1"/>
      <sheetData sheetId="14042" refreshError="1"/>
      <sheetData sheetId="14043" refreshError="1"/>
      <sheetData sheetId="14044" refreshError="1"/>
      <sheetData sheetId="14045" refreshError="1"/>
      <sheetData sheetId="14046" refreshError="1"/>
      <sheetData sheetId="14047" refreshError="1"/>
      <sheetData sheetId="14048" refreshError="1"/>
      <sheetData sheetId="14049" refreshError="1"/>
      <sheetData sheetId="14050" refreshError="1"/>
      <sheetData sheetId="14051" refreshError="1"/>
      <sheetData sheetId="14052" refreshError="1"/>
      <sheetData sheetId="14053" refreshError="1"/>
      <sheetData sheetId="14054" refreshError="1"/>
      <sheetData sheetId="14055" refreshError="1"/>
      <sheetData sheetId="14056" refreshError="1"/>
      <sheetData sheetId="14057" refreshError="1"/>
      <sheetData sheetId="14058" refreshError="1"/>
      <sheetData sheetId="14059" refreshError="1"/>
      <sheetData sheetId="14060" refreshError="1"/>
      <sheetData sheetId="14061" refreshError="1"/>
      <sheetData sheetId="14062" refreshError="1"/>
      <sheetData sheetId="14063" refreshError="1"/>
      <sheetData sheetId="14064" refreshError="1"/>
      <sheetData sheetId="14065" refreshError="1"/>
      <sheetData sheetId="14066" refreshError="1"/>
      <sheetData sheetId="14067" refreshError="1"/>
      <sheetData sheetId="14068" refreshError="1"/>
      <sheetData sheetId="14069" refreshError="1"/>
      <sheetData sheetId="14070" refreshError="1"/>
      <sheetData sheetId="14071" refreshError="1"/>
      <sheetData sheetId="14072" refreshError="1"/>
      <sheetData sheetId="14073" refreshError="1"/>
      <sheetData sheetId="14074" refreshError="1"/>
      <sheetData sheetId="14075" refreshError="1"/>
      <sheetData sheetId="14076" refreshError="1"/>
      <sheetData sheetId="14077" refreshError="1"/>
      <sheetData sheetId="14078" refreshError="1"/>
      <sheetData sheetId="14079" refreshError="1"/>
      <sheetData sheetId="14080" refreshError="1"/>
      <sheetData sheetId="14081" refreshError="1"/>
      <sheetData sheetId="14082" refreshError="1"/>
      <sheetData sheetId="14083" refreshError="1"/>
      <sheetData sheetId="14084" refreshError="1"/>
      <sheetData sheetId="14085" refreshError="1"/>
      <sheetData sheetId="14086" refreshError="1"/>
      <sheetData sheetId="14087" refreshError="1"/>
      <sheetData sheetId="14088" refreshError="1"/>
      <sheetData sheetId="14089" refreshError="1"/>
      <sheetData sheetId="14090" refreshError="1"/>
      <sheetData sheetId="14091" refreshError="1"/>
      <sheetData sheetId="14092" refreshError="1"/>
      <sheetData sheetId="14093" refreshError="1"/>
      <sheetData sheetId="14094" refreshError="1"/>
      <sheetData sheetId="14095" refreshError="1"/>
      <sheetData sheetId="14096" refreshError="1"/>
      <sheetData sheetId="14097" refreshError="1"/>
      <sheetData sheetId="14098" refreshError="1"/>
      <sheetData sheetId="14099" refreshError="1"/>
      <sheetData sheetId="14100" refreshError="1"/>
      <sheetData sheetId="14101" refreshError="1"/>
      <sheetData sheetId="14102" refreshError="1"/>
      <sheetData sheetId="14103" refreshError="1"/>
      <sheetData sheetId="14104" refreshError="1"/>
      <sheetData sheetId="14105" refreshError="1"/>
      <sheetData sheetId="14106" refreshError="1"/>
      <sheetData sheetId="14107" refreshError="1"/>
      <sheetData sheetId="14108" refreshError="1"/>
      <sheetData sheetId="14109" refreshError="1"/>
      <sheetData sheetId="14110" refreshError="1"/>
      <sheetData sheetId="14111" refreshError="1"/>
      <sheetData sheetId="14112" refreshError="1"/>
      <sheetData sheetId="14113" refreshError="1"/>
      <sheetData sheetId="14114" refreshError="1"/>
      <sheetData sheetId="14115" refreshError="1"/>
      <sheetData sheetId="14116" refreshError="1"/>
      <sheetData sheetId="14117" refreshError="1"/>
      <sheetData sheetId="14118" refreshError="1"/>
      <sheetData sheetId="14119" refreshError="1"/>
      <sheetData sheetId="14120" refreshError="1"/>
      <sheetData sheetId="14121" refreshError="1"/>
      <sheetData sheetId="14122" refreshError="1"/>
      <sheetData sheetId="14123" refreshError="1"/>
      <sheetData sheetId="14124" refreshError="1"/>
      <sheetData sheetId="14125" refreshError="1"/>
      <sheetData sheetId="14126" refreshError="1"/>
      <sheetData sheetId="14127" refreshError="1"/>
      <sheetData sheetId="14128" refreshError="1"/>
      <sheetData sheetId="14129" refreshError="1"/>
      <sheetData sheetId="14130" refreshError="1"/>
      <sheetData sheetId="14131" refreshError="1"/>
      <sheetData sheetId="14132" refreshError="1"/>
      <sheetData sheetId="14133" refreshError="1"/>
      <sheetData sheetId="14134" refreshError="1"/>
      <sheetData sheetId="14135" refreshError="1"/>
      <sheetData sheetId="14136" refreshError="1"/>
      <sheetData sheetId="14137" refreshError="1"/>
      <sheetData sheetId="14138" refreshError="1"/>
      <sheetData sheetId="14139" refreshError="1"/>
      <sheetData sheetId="14140" refreshError="1"/>
      <sheetData sheetId="14141" refreshError="1"/>
      <sheetData sheetId="14142" refreshError="1"/>
      <sheetData sheetId="14143" refreshError="1"/>
      <sheetData sheetId="14144" refreshError="1"/>
      <sheetData sheetId="14145" refreshError="1"/>
      <sheetData sheetId="14146" refreshError="1"/>
      <sheetData sheetId="14147" refreshError="1"/>
      <sheetData sheetId="14148" refreshError="1"/>
      <sheetData sheetId="14149" refreshError="1"/>
      <sheetData sheetId="14150" refreshError="1"/>
      <sheetData sheetId="14151" refreshError="1"/>
      <sheetData sheetId="14152" refreshError="1"/>
      <sheetData sheetId="14153" refreshError="1"/>
      <sheetData sheetId="14154" refreshError="1"/>
      <sheetData sheetId="14155" refreshError="1"/>
      <sheetData sheetId="14156" refreshError="1"/>
      <sheetData sheetId="14157" refreshError="1"/>
      <sheetData sheetId="14158" refreshError="1"/>
      <sheetData sheetId="14159" refreshError="1"/>
      <sheetData sheetId="14160" refreshError="1"/>
      <sheetData sheetId="14161" refreshError="1"/>
      <sheetData sheetId="14162" refreshError="1"/>
      <sheetData sheetId="14163" refreshError="1"/>
      <sheetData sheetId="14164" refreshError="1"/>
      <sheetData sheetId="14165" refreshError="1"/>
      <sheetData sheetId="14166" refreshError="1"/>
      <sheetData sheetId="14167" refreshError="1"/>
      <sheetData sheetId="14168" refreshError="1"/>
      <sheetData sheetId="14169" refreshError="1"/>
      <sheetData sheetId="14170" refreshError="1"/>
      <sheetData sheetId="14171" refreshError="1"/>
      <sheetData sheetId="14172" refreshError="1"/>
      <sheetData sheetId="14173" refreshError="1"/>
      <sheetData sheetId="14174" refreshError="1"/>
      <sheetData sheetId="14175" refreshError="1"/>
      <sheetData sheetId="14176" refreshError="1"/>
      <sheetData sheetId="14177" refreshError="1"/>
      <sheetData sheetId="14178" refreshError="1"/>
      <sheetData sheetId="14179" refreshError="1"/>
      <sheetData sheetId="14180" refreshError="1"/>
      <sheetData sheetId="14181" refreshError="1"/>
      <sheetData sheetId="14182" refreshError="1"/>
      <sheetData sheetId="14183" refreshError="1"/>
      <sheetData sheetId="14184" refreshError="1"/>
      <sheetData sheetId="14185" refreshError="1"/>
      <sheetData sheetId="14186" refreshError="1"/>
      <sheetData sheetId="14187" refreshError="1"/>
      <sheetData sheetId="14188" refreshError="1"/>
      <sheetData sheetId="14189" refreshError="1"/>
      <sheetData sheetId="14190" refreshError="1"/>
      <sheetData sheetId="14191" refreshError="1"/>
      <sheetData sheetId="14192" refreshError="1"/>
      <sheetData sheetId="14193" refreshError="1"/>
      <sheetData sheetId="14194" refreshError="1"/>
      <sheetData sheetId="14195" refreshError="1"/>
      <sheetData sheetId="14196" refreshError="1"/>
      <sheetData sheetId="14197" refreshError="1"/>
      <sheetData sheetId="14198" refreshError="1"/>
      <sheetData sheetId="14199" refreshError="1"/>
      <sheetData sheetId="14200" refreshError="1"/>
      <sheetData sheetId="14201" refreshError="1"/>
      <sheetData sheetId="14202" refreshError="1"/>
      <sheetData sheetId="14203" refreshError="1"/>
      <sheetData sheetId="14204" refreshError="1"/>
      <sheetData sheetId="14205" refreshError="1"/>
      <sheetData sheetId="14206" refreshError="1"/>
      <sheetData sheetId="14207" refreshError="1"/>
      <sheetData sheetId="14208" refreshError="1"/>
      <sheetData sheetId="14209" refreshError="1"/>
      <sheetData sheetId="14210" refreshError="1"/>
      <sheetData sheetId="14211" refreshError="1"/>
      <sheetData sheetId="14212" refreshError="1"/>
      <sheetData sheetId="14213" refreshError="1"/>
      <sheetData sheetId="14214" refreshError="1"/>
      <sheetData sheetId="14215" refreshError="1"/>
      <sheetData sheetId="14216" refreshError="1"/>
      <sheetData sheetId="14217" refreshError="1"/>
      <sheetData sheetId="14218" refreshError="1"/>
      <sheetData sheetId="14219" refreshError="1"/>
      <sheetData sheetId="14220" refreshError="1"/>
      <sheetData sheetId="14221" refreshError="1"/>
      <sheetData sheetId="14222" refreshError="1"/>
      <sheetData sheetId="14223" refreshError="1"/>
      <sheetData sheetId="14224" refreshError="1"/>
      <sheetData sheetId="14225" refreshError="1"/>
      <sheetData sheetId="14226" refreshError="1"/>
      <sheetData sheetId="14227" refreshError="1"/>
      <sheetData sheetId="14228" refreshError="1"/>
      <sheetData sheetId="14229" refreshError="1"/>
      <sheetData sheetId="14230" refreshError="1"/>
      <sheetData sheetId="14231" refreshError="1"/>
      <sheetData sheetId="14232" refreshError="1"/>
      <sheetData sheetId="14233" refreshError="1"/>
      <sheetData sheetId="14234" refreshError="1"/>
      <sheetData sheetId="14235" refreshError="1"/>
      <sheetData sheetId="14236" refreshError="1"/>
      <sheetData sheetId="14237" refreshError="1"/>
      <sheetData sheetId="14238" refreshError="1"/>
      <sheetData sheetId="14239" refreshError="1"/>
      <sheetData sheetId="14240" refreshError="1"/>
      <sheetData sheetId="14241" refreshError="1"/>
      <sheetData sheetId="14242" refreshError="1"/>
      <sheetData sheetId="14243" refreshError="1"/>
      <sheetData sheetId="14244" refreshError="1"/>
      <sheetData sheetId="14245" refreshError="1"/>
      <sheetData sheetId="14246" refreshError="1"/>
      <sheetData sheetId="14247" refreshError="1"/>
      <sheetData sheetId="14248" refreshError="1"/>
      <sheetData sheetId="14249" refreshError="1"/>
      <sheetData sheetId="14250" refreshError="1"/>
      <sheetData sheetId="14251" refreshError="1"/>
      <sheetData sheetId="14252" refreshError="1"/>
      <sheetData sheetId="14253" refreshError="1"/>
      <sheetData sheetId="14254" refreshError="1"/>
      <sheetData sheetId="14255" refreshError="1"/>
      <sheetData sheetId="14256" refreshError="1"/>
      <sheetData sheetId="14257" refreshError="1"/>
      <sheetData sheetId="14258" refreshError="1"/>
      <sheetData sheetId="14259" refreshError="1"/>
      <sheetData sheetId="14260" refreshError="1"/>
      <sheetData sheetId="14261" refreshError="1"/>
      <sheetData sheetId="14262" refreshError="1"/>
      <sheetData sheetId="14263" refreshError="1"/>
      <sheetData sheetId="14264" refreshError="1"/>
      <sheetData sheetId="14265" refreshError="1"/>
      <sheetData sheetId="14266" refreshError="1"/>
      <sheetData sheetId="14267" refreshError="1"/>
      <sheetData sheetId="14268" refreshError="1"/>
      <sheetData sheetId="14269" refreshError="1"/>
      <sheetData sheetId="14270" refreshError="1"/>
      <sheetData sheetId="14271" refreshError="1"/>
      <sheetData sheetId="14272" refreshError="1"/>
      <sheetData sheetId="14273" refreshError="1"/>
      <sheetData sheetId="14274" refreshError="1"/>
      <sheetData sheetId="14275" refreshError="1"/>
      <sheetData sheetId="14276" refreshError="1"/>
      <sheetData sheetId="14277" refreshError="1"/>
      <sheetData sheetId="14278" refreshError="1"/>
      <sheetData sheetId="14279" refreshError="1"/>
      <sheetData sheetId="14280" refreshError="1"/>
      <sheetData sheetId="14281" refreshError="1"/>
      <sheetData sheetId="14282" refreshError="1"/>
      <sheetData sheetId="14283" refreshError="1"/>
      <sheetData sheetId="14284" refreshError="1"/>
      <sheetData sheetId="14285" refreshError="1"/>
      <sheetData sheetId="14286" refreshError="1"/>
      <sheetData sheetId="14287" refreshError="1"/>
      <sheetData sheetId="14288" refreshError="1"/>
      <sheetData sheetId="14289" refreshError="1"/>
      <sheetData sheetId="14290" refreshError="1"/>
      <sheetData sheetId="14291" refreshError="1"/>
      <sheetData sheetId="14292" refreshError="1"/>
      <sheetData sheetId="14293" refreshError="1"/>
      <sheetData sheetId="14294" refreshError="1"/>
      <sheetData sheetId="14295" refreshError="1"/>
      <sheetData sheetId="14296" refreshError="1"/>
      <sheetData sheetId="14297" refreshError="1"/>
      <sheetData sheetId="14298" refreshError="1"/>
      <sheetData sheetId="14299" refreshError="1"/>
      <sheetData sheetId="14300" refreshError="1"/>
      <sheetData sheetId="14301" refreshError="1"/>
      <sheetData sheetId="14302" refreshError="1"/>
      <sheetData sheetId="14303" refreshError="1"/>
      <sheetData sheetId="14304" refreshError="1"/>
      <sheetData sheetId="14305" refreshError="1"/>
      <sheetData sheetId="14306" refreshError="1"/>
      <sheetData sheetId="14307" refreshError="1"/>
      <sheetData sheetId="14308" refreshError="1"/>
      <sheetData sheetId="14309" refreshError="1"/>
      <sheetData sheetId="14310" refreshError="1"/>
      <sheetData sheetId="14311" refreshError="1"/>
      <sheetData sheetId="14312" refreshError="1"/>
      <sheetData sheetId="14313" refreshError="1"/>
      <sheetData sheetId="14314" refreshError="1"/>
      <sheetData sheetId="14315" refreshError="1"/>
      <sheetData sheetId="14316" refreshError="1"/>
      <sheetData sheetId="14317" refreshError="1"/>
      <sheetData sheetId="14318" refreshError="1"/>
      <sheetData sheetId="14319" refreshError="1"/>
      <sheetData sheetId="14320" refreshError="1"/>
      <sheetData sheetId="14321" refreshError="1"/>
      <sheetData sheetId="14322" refreshError="1"/>
      <sheetData sheetId="14323" refreshError="1"/>
      <sheetData sheetId="14324" refreshError="1"/>
      <sheetData sheetId="14325" refreshError="1"/>
      <sheetData sheetId="14326" refreshError="1"/>
      <sheetData sheetId="14327" refreshError="1"/>
      <sheetData sheetId="14328" refreshError="1"/>
      <sheetData sheetId="14329" refreshError="1"/>
      <sheetData sheetId="14330" refreshError="1"/>
      <sheetData sheetId="14331" refreshError="1"/>
      <sheetData sheetId="14332" refreshError="1"/>
      <sheetData sheetId="14333" refreshError="1"/>
      <sheetData sheetId="14334" refreshError="1"/>
      <sheetData sheetId="14335" refreshError="1"/>
      <sheetData sheetId="14336" refreshError="1"/>
      <sheetData sheetId="14337" refreshError="1"/>
      <sheetData sheetId="14338" refreshError="1"/>
      <sheetData sheetId="14339" refreshError="1"/>
      <sheetData sheetId="14340" refreshError="1"/>
      <sheetData sheetId="14341" refreshError="1"/>
      <sheetData sheetId="14342" refreshError="1"/>
      <sheetData sheetId="14343" refreshError="1"/>
      <sheetData sheetId="14344" refreshError="1"/>
      <sheetData sheetId="14345" refreshError="1"/>
      <sheetData sheetId="14346" refreshError="1"/>
      <sheetData sheetId="14347" refreshError="1"/>
      <sheetData sheetId="14348" refreshError="1"/>
      <sheetData sheetId="14349" refreshError="1"/>
      <sheetData sheetId="14350" refreshError="1"/>
      <sheetData sheetId="14351" refreshError="1"/>
      <sheetData sheetId="14352" refreshError="1"/>
      <sheetData sheetId="14353" refreshError="1"/>
      <sheetData sheetId="14354" refreshError="1"/>
      <sheetData sheetId="14355" refreshError="1"/>
      <sheetData sheetId="14356" refreshError="1"/>
      <sheetData sheetId="14357" refreshError="1"/>
      <sheetData sheetId="14358" refreshError="1"/>
      <sheetData sheetId="14359" refreshError="1"/>
      <sheetData sheetId="14360" refreshError="1"/>
      <sheetData sheetId="14361" refreshError="1"/>
      <sheetData sheetId="14362" refreshError="1"/>
      <sheetData sheetId="14363" refreshError="1"/>
      <sheetData sheetId="14364" refreshError="1"/>
      <sheetData sheetId="14365" refreshError="1"/>
      <sheetData sheetId="14366" refreshError="1"/>
      <sheetData sheetId="14367" refreshError="1"/>
      <sheetData sheetId="14368" refreshError="1"/>
      <sheetData sheetId="14369" refreshError="1"/>
      <sheetData sheetId="14370" refreshError="1"/>
      <sheetData sheetId="14371" refreshError="1"/>
      <sheetData sheetId="14372" refreshError="1"/>
      <sheetData sheetId="14373" refreshError="1"/>
      <sheetData sheetId="14374" refreshError="1"/>
      <sheetData sheetId="14375" refreshError="1"/>
      <sheetData sheetId="14376" refreshError="1"/>
      <sheetData sheetId="14377" refreshError="1"/>
      <sheetData sheetId="14378" refreshError="1"/>
      <sheetData sheetId="14379" refreshError="1"/>
      <sheetData sheetId="14380" refreshError="1"/>
      <sheetData sheetId="14381" refreshError="1"/>
      <sheetData sheetId="14382" refreshError="1"/>
      <sheetData sheetId="14383" refreshError="1"/>
      <sheetData sheetId="14384" refreshError="1"/>
      <sheetData sheetId="14385" refreshError="1"/>
      <sheetData sheetId="14386" refreshError="1"/>
      <sheetData sheetId="14387" refreshError="1"/>
      <sheetData sheetId="14388" refreshError="1"/>
      <sheetData sheetId="14389" refreshError="1"/>
      <sheetData sheetId="14390" refreshError="1"/>
      <sheetData sheetId="14391" refreshError="1"/>
      <sheetData sheetId="14392" refreshError="1"/>
      <sheetData sheetId="14393" refreshError="1"/>
      <sheetData sheetId="14394" refreshError="1"/>
      <sheetData sheetId="14395" refreshError="1"/>
      <sheetData sheetId="14396" refreshError="1"/>
      <sheetData sheetId="14397" refreshError="1"/>
      <sheetData sheetId="14398" refreshError="1"/>
      <sheetData sheetId="14399" refreshError="1"/>
      <sheetData sheetId="14400" refreshError="1"/>
      <sheetData sheetId="14401" refreshError="1"/>
      <sheetData sheetId="14402" refreshError="1"/>
      <sheetData sheetId="14403" refreshError="1"/>
      <sheetData sheetId="14404" refreshError="1"/>
      <sheetData sheetId="14405" refreshError="1"/>
      <sheetData sheetId="14406" refreshError="1"/>
      <sheetData sheetId="14407" refreshError="1"/>
      <sheetData sheetId="14408" refreshError="1"/>
      <sheetData sheetId="14409" refreshError="1"/>
      <sheetData sheetId="14410" refreshError="1"/>
      <sheetData sheetId="14411" refreshError="1"/>
      <sheetData sheetId="14412" refreshError="1"/>
      <sheetData sheetId="14413" refreshError="1"/>
      <sheetData sheetId="14414" refreshError="1"/>
      <sheetData sheetId="14415" refreshError="1"/>
      <sheetData sheetId="14416" refreshError="1"/>
      <sheetData sheetId="14417" refreshError="1"/>
      <sheetData sheetId="14418" refreshError="1"/>
      <sheetData sheetId="14419" refreshError="1"/>
      <sheetData sheetId="14420" refreshError="1"/>
      <sheetData sheetId="14421" refreshError="1"/>
      <sheetData sheetId="14422" refreshError="1"/>
      <sheetData sheetId="14423" refreshError="1"/>
      <sheetData sheetId="14424" refreshError="1"/>
      <sheetData sheetId="14425" refreshError="1"/>
      <sheetData sheetId="14426" refreshError="1"/>
      <sheetData sheetId="14427" refreshError="1"/>
      <sheetData sheetId="14428" refreshError="1"/>
      <sheetData sheetId="14429" refreshError="1"/>
      <sheetData sheetId="14430" refreshError="1"/>
      <sheetData sheetId="14431" refreshError="1"/>
      <sheetData sheetId="14432" refreshError="1"/>
      <sheetData sheetId="14433" refreshError="1"/>
      <sheetData sheetId="14434" refreshError="1"/>
      <sheetData sheetId="14435" refreshError="1"/>
      <sheetData sheetId="14436" refreshError="1"/>
      <sheetData sheetId="14437" refreshError="1"/>
      <sheetData sheetId="14438" refreshError="1"/>
      <sheetData sheetId="14439" refreshError="1"/>
      <sheetData sheetId="14440" refreshError="1"/>
      <sheetData sheetId="14441" refreshError="1"/>
      <sheetData sheetId="14442" refreshError="1"/>
      <sheetData sheetId="14443" refreshError="1"/>
      <sheetData sheetId="14444" refreshError="1"/>
      <sheetData sheetId="14445" refreshError="1"/>
      <sheetData sheetId="14446" refreshError="1"/>
      <sheetData sheetId="14447" refreshError="1"/>
      <sheetData sheetId="14448" refreshError="1"/>
      <sheetData sheetId="14449" refreshError="1"/>
      <sheetData sheetId="14450" refreshError="1"/>
      <sheetData sheetId="14451" refreshError="1"/>
      <sheetData sheetId="14452" refreshError="1"/>
      <sheetData sheetId="14453" refreshError="1"/>
      <sheetData sheetId="14454" refreshError="1"/>
      <sheetData sheetId="14455" refreshError="1"/>
      <sheetData sheetId="14456" refreshError="1"/>
      <sheetData sheetId="14457" refreshError="1"/>
      <sheetData sheetId="14458" refreshError="1"/>
      <sheetData sheetId="14459" refreshError="1"/>
      <sheetData sheetId="14460" refreshError="1"/>
      <sheetData sheetId="14461" refreshError="1"/>
      <sheetData sheetId="14462" refreshError="1"/>
      <sheetData sheetId="14463" refreshError="1"/>
      <sheetData sheetId="14464" refreshError="1"/>
      <sheetData sheetId="14465" refreshError="1"/>
      <sheetData sheetId="14466" refreshError="1"/>
      <sheetData sheetId="14467" refreshError="1"/>
      <sheetData sheetId="14468" refreshError="1"/>
      <sheetData sheetId="14469" refreshError="1"/>
      <sheetData sheetId="14470" refreshError="1"/>
      <sheetData sheetId="14471" refreshError="1"/>
      <sheetData sheetId="14472" refreshError="1"/>
      <sheetData sheetId="14473" refreshError="1"/>
      <sheetData sheetId="14474" refreshError="1"/>
      <sheetData sheetId="14475" refreshError="1"/>
      <sheetData sheetId="14476" refreshError="1"/>
      <sheetData sheetId="14477" refreshError="1"/>
      <sheetData sheetId="14478" refreshError="1"/>
      <sheetData sheetId="14479" refreshError="1"/>
      <sheetData sheetId="14480" refreshError="1"/>
      <sheetData sheetId="14481" refreshError="1"/>
      <sheetData sheetId="14482" refreshError="1"/>
      <sheetData sheetId="14483" refreshError="1"/>
      <sheetData sheetId="14484" refreshError="1"/>
      <sheetData sheetId="14485" refreshError="1"/>
      <sheetData sheetId="14486" refreshError="1"/>
      <sheetData sheetId="14487" refreshError="1"/>
      <sheetData sheetId="14488" refreshError="1"/>
      <sheetData sheetId="14489" refreshError="1"/>
      <sheetData sheetId="14490" refreshError="1"/>
      <sheetData sheetId="14491" refreshError="1"/>
      <sheetData sheetId="14492" refreshError="1"/>
      <sheetData sheetId="14493" refreshError="1"/>
      <sheetData sheetId="14494" refreshError="1"/>
      <sheetData sheetId="14495" refreshError="1"/>
      <sheetData sheetId="14496" refreshError="1"/>
      <sheetData sheetId="14497" refreshError="1"/>
      <sheetData sheetId="14498" refreshError="1"/>
      <sheetData sheetId="14499" refreshError="1"/>
      <sheetData sheetId="14500" refreshError="1"/>
      <sheetData sheetId="14501" refreshError="1"/>
      <sheetData sheetId="14502" refreshError="1"/>
      <sheetData sheetId="14503" refreshError="1"/>
      <sheetData sheetId="14504" refreshError="1"/>
      <sheetData sheetId="14505" refreshError="1"/>
      <sheetData sheetId="14506" refreshError="1"/>
      <sheetData sheetId="14507" refreshError="1"/>
      <sheetData sheetId="14508" refreshError="1"/>
      <sheetData sheetId="14509" refreshError="1"/>
      <sheetData sheetId="14510" refreshError="1"/>
      <sheetData sheetId="14511" refreshError="1"/>
      <sheetData sheetId="14512" refreshError="1"/>
      <sheetData sheetId="14513" refreshError="1"/>
      <sheetData sheetId="14514" refreshError="1"/>
      <sheetData sheetId="14515" refreshError="1"/>
      <sheetData sheetId="14516" refreshError="1"/>
      <sheetData sheetId="14517" refreshError="1"/>
      <sheetData sheetId="14518" refreshError="1"/>
      <sheetData sheetId="14519" refreshError="1"/>
      <sheetData sheetId="14520" refreshError="1"/>
      <sheetData sheetId="14521" refreshError="1"/>
      <sheetData sheetId="14522" refreshError="1"/>
      <sheetData sheetId="14523" refreshError="1"/>
      <sheetData sheetId="14524" refreshError="1"/>
      <sheetData sheetId="14525" refreshError="1"/>
      <sheetData sheetId="14526" refreshError="1"/>
      <sheetData sheetId="14527" refreshError="1"/>
      <sheetData sheetId="14528" refreshError="1"/>
      <sheetData sheetId="14529" refreshError="1"/>
      <sheetData sheetId="14530" refreshError="1"/>
      <sheetData sheetId="14531" refreshError="1"/>
      <sheetData sheetId="14532" refreshError="1"/>
      <sheetData sheetId="14533" refreshError="1"/>
      <sheetData sheetId="14534" refreshError="1"/>
      <sheetData sheetId="14535" refreshError="1"/>
      <sheetData sheetId="14536" refreshError="1"/>
      <sheetData sheetId="14537" refreshError="1"/>
      <sheetData sheetId="14538" refreshError="1"/>
      <sheetData sheetId="14539" refreshError="1"/>
      <sheetData sheetId="14540" refreshError="1"/>
      <sheetData sheetId="14541" refreshError="1"/>
      <sheetData sheetId="14542" refreshError="1"/>
      <sheetData sheetId="14543" refreshError="1"/>
      <sheetData sheetId="14544" refreshError="1"/>
      <sheetData sheetId="14545" refreshError="1"/>
      <sheetData sheetId="14546" refreshError="1"/>
      <sheetData sheetId="14547" refreshError="1"/>
      <sheetData sheetId="14548" refreshError="1"/>
      <sheetData sheetId="14549" refreshError="1"/>
      <sheetData sheetId="14550" refreshError="1"/>
      <sheetData sheetId="14551" refreshError="1"/>
      <sheetData sheetId="14552" refreshError="1"/>
      <sheetData sheetId="14553" refreshError="1"/>
      <sheetData sheetId="14554" refreshError="1"/>
      <sheetData sheetId="14555" refreshError="1"/>
      <sheetData sheetId="14556" refreshError="1"/>
      <sheetData sheetId="14557" refreshError="1"/>
      <sheetData sheetId="14558" refreshError="1"/>
      <sheetData sheetId="14559" refreshError="1"/>
      <sheetData sheetId="14560" refreshError="1"/>
      <sheetData sheetId="14561" refreshError="1"/>
      <sheetData sheetId="14562" refreshError="1"/>
      <sheetData sheetId="14563" refreshError="1"/>
      <sheetData sheetId="14564" refreshError="1"/>
      <sheetData sheetId="14565" refreshError="1"/>
      <sheetData sheetId="14566" refreshError="1"/>
      <sheetData sheetId="14567" refreshError="1"/>
      <sheetData sheetId="14568" refreshError="1"/>
      <sheetData sheetId="14569" refreshError="1"/>
      <sheetData sheetId="14570" refreshError="1"/>
      <sheetData sheetId="14571" refreshError="1"/>
      <sheetData sheetId="14572" refreshError="1"/>
      <sheetData sheetId="14573" refreshError="1"/>
      <sheetData sheetId="14574" refreshError="1"/>
      <sheetData sheetId="14575" refreshError="1"/>
      <sheetData sheetId="14576" refreshError="1"/>
      <sheetData sheetId="14577" refreshError="1"/>
      <sheetData sheetId="14578" refreshError="1"/>
      <sheetData sheetId="14579" refreshError="1"/>
      <sheetData sheetId="14580" refreshError="1"/>
      <sheetData sheetId="14581" refreshError="1"/>
      <sheetData sheetId="14582" refreshError="1"/>
      <sheetData sheetId="14583" refreshError="1"/>
      <sheetData sheetId="14584" refreshError="1"/>
      <sheetData sheetId="14585" refreshError="1"/>
      <sheetData sheetId="14586" refreshError="1"/>
      <sheetData sheetId="14587" refreshError="1"/>
      <sheetData sheetId="14588" refreshError="1"/>
      <sheetData sheetId="14589" refreshError="1"/>
      <sheetData sheetId="14590" refreshError="1"/>
      <sheetData sheetId="14591" refreshError="1"/>
      <sheetData sheetId="14592" refreshError="1"/>
      <sheetData sheetId="14593" refreshError="1"/>
      <sheetData sheetId="14594" refreshError="1"/>
      <sheetData sheetId="14595" refreshError="1"/>
      <sheetData sheetId="14596" refreshError="1"/>
      <sheetData sheetId="14597" refreshError="1"/>
      <sheetData sheetId="14598" refreshError="1"/>
      <sheetData sheetId="14599" refreshError="1"/>
      <sheetData sheetId="14600" refreshError="1"/>
      <sheetData sheetId="14601" refreshError="1"/>
      <sheetData sheetId="14602" refreshError="1"/>
      <sheetData sheetId="14603" refreshError="1"/>
      <sheetData sheetId="14604" refreshError="1"/>
      <sheetData sheetId="14605" refreshError="1"/>
      <sheetData sheetId="14606" refreshError="1"/>
      <sheetData sheetId="14607" refreshError="1"/>
      <sheetData sheetId="14608" refreshError="1"/>
      <sheetData sheetId="14609" refreshError="1"/>
      <sheetData sheetId="14610" refreshError="1"/>
      <sheetData sheetId="14611" refreshError="1"/>
      <sheetData sheetId="14612" refreshError="1"/>
      <sheetData sheetId="14613" refreshError="1"/>
      <sheetData sheetId="14614" refreshError="1"/>
      <sheetData sheetId="14615" refreshError="1"/>
      <sheetData sheetId="14616" refreshError="1"/>
      <sheetData sheetId="14617" refreshError="1"/>
      <sheetData sheetId="14618" refreshError="1"/>
      <sheetData sheetId="14619" refreshError="1"/>
      <sheetData sheetId="14620" refreshError="1"/>
      <sheetData sheetId="14621" refreshError="1"/>
      <sheetData sheetId="14622" refreshError="1"/>
      <sheetData sheetId="14623" refreshError="1"/>
      <sheetData sheetId="14624" refreshError="1"/>
      <sheetData sheetId="14625" refreshError="1"/>
      <sheetData sheetId="14626" refreshError="1"/>
      <sheetData sheetId="14627" refreshError="1"/>
      <sheetData sheetId="14628" refreshError="1"/>
      <sheetData sheetId="14629" refreshError="1"/>
      <sheetData sheetId="14630" refreshError="1"/>
      <sheetData sheetId="14631" refreshError="1"/>
      <sheetData sheetId="14632" refreshError="1"/>
      <sheetData sheetId="14633" refreshError="1"/>
      <sheetData sheetId="14634" refreshError="1"/>
      <sheetData sheetId="14635" refreshError="1"/>
      <sheetData sheetId="14636" refreshError="1"/>
      <sheetData sheetId="14637" refreshError="1"/>
      <sheetData sheetId="14638" refreshError="1"/>
      <sheetData sheetId="14639" refreshError="1"/>
      <sheetData sheetId="14640" refreshError="1"/>
      <sheetData sheetId="14641" refreshError="1"/>
      <sheetData sheetId="14642" refreshError="1"/>
      <sheetData sheetId="14643" refreshError="1"/>
      <sheetData sheetId="14644" refreshError="1"/>
      <sheetData sheetId="14645" refreshError="1"/>
      <sheetData sheetId="14646" refreshError="1"/>
      <sheetData sheetId="14647" refreshError="1"/>
      <sheetData sheetId="14648" refreshError="1"/>
      <sheetData sheetId="14649" refreshError="1"/>
      <sheetData sheetId="14650" refreshError="1"/>
      <sheetData sheetId="14651" refreshError="1"/>
      <sheetData sheetId="14652" refreshError="1"/>
      <sheetData sheetId="14653" refreshError="1"/>
      <sheetData sheetId="14654" refreshError="1"/>
      <sheetData sheetId="14655" refreshError="1"/>
      <sheetData sheetId="14656" refreshError="1"/>
      <sheetData sheetId="14657" refreshError="1"/>
      <sheetData sheetId="14658" refreshError="1"/>
      <sheetData sheetId="14659" refreshError="1"/>
      <sheetData sheetId="14660" refreshError="1"/>
      <sheetData sheetId="14661" refreshError="1"/>
      <sheetData sheetId="14662" refreshError="1"/>
      <sheetData sheetId="14663" refreshError="1"/>
      <sheetData sheetId="14664" refreshError="1"/>
      <sheetData sheetId="14665" refreshError="1"/>
      <sheetData sheetId="14666" refreshError="1"/>
      <sheetData sheetId="14667" refreshError="1"/>
      <sheetData sheetId="14668" refreshError="1"/>
      <sheetData sheetId="14669" refreshError="1"/>
      <sheetData sheetId="14670" refreshError="1"/>
      <sheetData sheetId="14671" refreshError="1"/>
      <sheetData sheetId="14672" refreshError="1"/>
      <sheetData sheetId="14673" refreshError="1"/>
      <sheetData sheetId="14674" refreshError="1"/>
      <sheetData sheetId="14675" refreshError="1"/>
      <sheetData sheetId="14676" refreshError="1"/>
      <sheetData sheetId="14677" refreshError="1"/>
      <sheetData sheetId="14678" refreshError="1"/>
      <sheetData sheetId="14679" refreshError="1"/>
      <sheetData sheetId="14680" refreshError="1"/>
      <sheetData sheetId="14681" refreshError="1"/>
      <sheetData sheetId="14682" refreshError="1"/>
      <sheetData sheetId="14683" refreshError="1"/>
      <sheetData sheetId="14684" refreshError="1"/>
      <sheetData sheetId="14685" refreshError="1"/>
      <sheetData sheetId="14686" refreshError="1"/>
      <sheetData sheetId="14687" refreshError="1"/>
      <sheetData sheetId="14688" refreshError="1"/>
      <sheetData sheetId="14689" refreshError="1"/>
      <sheetData sheetId="14690" refreshError="1"/>
      <sheetData sheetId="14691" refreshError="1"/>
      <sheetData sheetId="14692" refreshError="1"/>
      <sheetData sheetId="14693" refreshError="1"/>
      <sheetData sheetId="14694" refreshError="1"/>
      <sheetData sheetId="14695" refreshError="1"/>
      <sheetData sheetId="14696" refreshError="1"/>
      <sheetData sheetId="14697" refreshError="1"/>
      <sheetData sheetId="14698" refreshError="1"/>
      <sheetData sheetId="14699" refreshError="1"/>
      <sheetData sheetId="14700" refreshError="1"/>
      <sheetData sheetId="14701" refreshError="1"/>
      <sheetData sheetId="14702" refreshError="1"/>
      <sheetData sheetId="14703" refreshError="1"/>
      <sheetData sheetId="14704" refreshError="1"/>
      <sheetData sheetId="14705" refreshError="1"/>
      <sheetData sheetId="14706" refreshError="1"/>
      <sheetData sheetId="14707" refreshError="1"/>
      <sheetData sheetId="14708" refreshError="1"/>
      <sheetData sheetId="14709" refreshError="1"/>
      <sheetData sheetId="14710" refreshError="1"/>
      <sheetData sheetId="14711" refreshError="1"/>
      <sheetData sheetId="14712" refreshError="1"/>
      <sheetData sheetId="14713" refreshError="1"/>
      <sheetData sheetId="14714" refreshError="1"/>
      <sheetData sheetId="14715" refreshError="1"/>
      <sheetData sheetId="14716" refreshError="1"/>
      <sheetData sheetId="14717" refreshError="1"/>
      <sheetData sheetId="14718" refreshError="1"/>
      <sheetData sheetId="14719" refreshError="1"/>
      <sheetData sheetId="14720" refreshError="1"/>
      <sheetData sheetId="14721" refreshError="1"/>
      <sheetData sheetId="14722" refreshError="1"/>
      <sheetData sheetId="14723" refreshError="1"/>
      <sheetData sheetId="14724" refreshError="1"/>
      <sheetData sheetId="14725" refreshError="1"/>
      <sheetData sheetId="14726" refreshError="1"/>
      <sheetData sheetId="14727" refreshError="1"/>
      <sheetData sheetId="14728" refreshError="1"/>
      <sheetData sheetId="14729" refreshError="1"/>
      <sheetData sheetId="14730" refreshError="1"/>
      <sheetData sheetId="14731" refreshError="1"/>
      <sheetData sheetId="14732" refreshError="1"/>
      <sheetData sheetId="14733" refreshError="1"/>
      <sheetData sheetId="14734" refreshError="1"/>
      <sheetData sheetId="14735" refreshError="1"/>
      <sheetData sheetId="14736" refreshError="1"/>
      <sheetData sheetId="14737" refreshError="1"/>
      <sheetData sheetId="14738" refreshError="1"/>
      <sheetData sheetId="14739" refreshError="1"/>
      <sheetData sheetId="14740" refreshError="1"/>
      <sheetData sheetId="14741" refreshError="1"/>
      <sheetData sheetId="14742" refreshError="1"/>
      <sheetData sheetId="14743" refreshError="1"/>
      <sheetData sheetId="14744" refreshError="1"/>
      <sheetData sheetId="14745" refreshError="1"/>
      <sheetData sheetId="14746" refreshError="1"/>
      <sheetData sheetId="14747" refreshError="1"/>
      <sheetData sheetId="14748" refreshError="1"/>
      <sheetData sheetId="14749" refreshError="1"/>
      <sheetData sheetId="14750" refreshError="1"/>
      <sheetData sheetId="14751" refreshError="1"/>
      <sheetData sheetId="14752" refreshError="1"/>
      <sheetData sheetId="14753" refreshError="1"/>
      <sheetData sheetId="14754" refreshError="1"/>
      <sheetData sheetId="14755" refreshError="1"/>
      <sheetData sheetId="14756" refreshError="1"/>
      <sheetData sheetId="14757" refreshError="1"/>
      <sheetData sheetId="14758" refreshError="1"/>
      <sheetData sheetId="14759" refreshError="1"/>
      <sheetData sheetId="14760" refreshError="1"/>
      <sheetData sheetId="14761" refreshError="1"/>
      <sheetData sheetId="14762" refreshError="1"/>
      <sheetData sheetId="14763" refreshError="1"/>
      <sheetData sheetId="14764" refreshError="1"/>
      <sheetData sheetId="14765" refreshError="1"/>
      <sheetData sheetId="14766" refreshError="1"/>
      <sheetData sheetId="14767" refreshError="1"/>
      <sheetData sheetId="14768" refreshError="1"/>
      <sheetData sheetId="14769" refreshError="1"/>
      <sheetData sheetId="14770" refreshError="1"/>
      <sheetData sheetId="14771" refreshError="1"/>
      <sheetData sheetId="14772" refreshError="1"/>
      <sheetData sheetId="14773" refreshError="1"/>
      <sheetData sheetId="14774" refreshError="1"/>
      <sheetData sheetId="14775" refreshError="1"/>
      <sheetData sheetId="14776" refreshError="1"/>
      <sheetData sheetId="14777" refreshError="1"/>
      <sheetData sheetId="14778" refreshError="1"/>
      <sheetData sheetId="14779" refreshError="1"/>
      <sheetData sheetId="14780" refreshError="1"/>
      <sheetData sheetId="14781" refreshError="1"/>
      <sheetData sheetId="14782" refreshError="1"/>
      <sheetData sheetId="14783" refreshError="1"/>
      <sheetData sheetId="14784" refreshError="1"/>
      <sheetData sheetId="14785" refreshError="1"/>
      <sheetData sheetId="14786" refreshError="1"/>
      <sheetData sheetId="14787" refreshError="1"/>
      <sheetData sheetId="14788" refreshError="1"/>
      <sheetData sheetId="14789" refreshError="1"/>
      <sheetData sheetId="14790" refreshError="1"/>
      <sheetData sheetId="14791" refreshError="1"/>
      <sheetData sheetId="14792" refreshError="1"/>
      <sheetData sheetId="14793" refreshError="1"/>
      <sheetData sheetId="14794" refreshError="1"/>
      <sheetData sheetId="14795" refreshError="1"/>
      <sheetData sheetId="14796" refreshError="1"/>
      <sheetData sheetId="14797" refreshError="1"/>
      <sheetData sheetId="14798" refreshError="1"/>
      <sheetData sheetId="14799" refreshError="1"/>
      <sheetData sheetId="14800" refreshError="1"/>
      <sheetData sheetId="14801" refreshError="1"/>
      <sheetData sheetId="14802" refreshError="1"/>
      <sheetData sheetId="14803" refreshError="1"/>
      <sheetData sheetId="14804" refreshError="1"/>
      <sheetData sheetId="14805" refreshError="1"/>
      <sheetData sheetId="14806" refreshError="1"/>
      <sheetData sheetId="14807" refreshError="1"/>
      <sheetData sheetId="14808" refreshError="1"/>
      <sheetData sheetId="14809" refreshError="1"/>
      <sheetData sheetId="14810" refreshError="1"/>
      <sheetData sheetId="14811" refreshError="1"/>
      <sheetData sheetId="14812" refreshError="1"/>
      <sheetData sheetId="14813" refreshError="1"/>
      <sheetData sheetId="14814" refreshError="1"/>
      <sheetData sheetId="14815" refreshError="1"/>
      <sheetData sheetId="14816" refreshError="1"/>
      <sheetData sheetId="14817" refreshError="1"/>
      <sheetData sheetId="14818" refreshError="1"/>
      <sheetData sheetId="14819" refreshError="1"/>
      <sheetData sheetId="14820" refreshError="1"/>
      <sheetData sheetId="14821" refreshError="1"/>
      <sheetData sheetId="14822" refreshError="1"/>
      <sheetData sheetId="14823" refreshError="1"/>
      <sheetData sheetId="14824" refreshError="1"/>
      <sheetData sheetId="14825" refreshError="1"/>
      <sheetData sheetId="14826" refreshError="1"/>
      <sheetData sheetId="14827" refreshError="1"/>
      <sheetData sheetId="14828" refreshError="1"/>
      <sheetData sheetId="14829" refreshError="1"/>
      <sheetData sheetId="14830" refreshError="1"/>
      <sheetData sheetId="14831" refreshError="1"/>
      <sheetData sheetId="14832" refreshError="1"/>
      <sheetData sheetId="14833" refreshError="1"/>
      <sheetData sheetId="14834" refreshError="1"/>
      <sheetData sheetId="14835" refreshError="1"/>
      <sheetData sheetId="14836" refreshError="1"/>
      <sheetData sheetId="14837" refreshError="1"/>
      <sheetData sheetId="14838" refreshError="1"/>
      <sheetData sheetId="14839" refreshError="1"/>
      <sheetData sheetId="14840" refreshError="1"/>
      <sheetData sheetId="14841" refreshError="1"/>
      <sheetData sheetId="14842" refreshError="1"/>
      <sheetData sheetId="14843" refreshError="1"/>
      <sheetData sheetId="14844" refreshError="1"/>
      <sheetData sheetId="14845" refreshError="1"/>
      <sheetData sheetId="14846" refreshError="1"/>
      <sheetData sheetId="14847" refreshError="1"/>
      <sheetData sheetId="14848" refreshError="1"/>
      <sheetData sheetId="14849" refreshError="1"/>
      <sheetData sheetId="14850" refreshError="1"/>
      <sheetData sheetId="14851" refreshError="1"/>
      <sheetData sheetId="14852" refreshError="1"/>
      <sheetData sheetId="14853" refreshError="1"/>
      <sheetData sheetId="14854" refreshError="1"/>
      <sheetData sheetId="14855" refreshError="1"/>
      <sheetData sheetId="14856" refreshError="1"/>
      <sheetData sheetId="14857" refreshError="1"/>
      <sheetData sheetId="14858" refreshError="1"/>
      <sheetData sheetId="14859" refreshError="1"/>
      <sheetData sheetId="14860" refreshError="1"/>
      <sheetData sheetId="14861" refreshError="1"/>
      <sheetData sheetId="14862" refreshError="1"/>
      <sheetData sheetId="14863" refreshError="1"/>
      <sheetData sheetId="14864" refreshError="1"/>
      <sheetData sheetId="14865" refreshError="1"/>
      <sheetData sheetId="14866" refreshError="1"/>
      <sheetData sheetId="14867" refreshError="1"/>
      <sheetData sheetId="14868" refreshError="1"/>
      <sheetData sheetId="14869" refreshError="1"/>
      <sheetData sheetId="14870" refreshError="1"/>
      <sheetData sheetId="14871" refreshError="1"/>
      <sheetData sheetId="14872" refreshError="1"/>
      <sheetData sheetId="14873" refreshError="1"/>
      <sheetData sheetId="14874" refreshError="1"/>
      <sheetData sheetId="14875" refreshError="1"/>
      <sheetData sheetId="14876" refreshError="1"/>
      <sheetData sheetId="14877" refreshError="1"/>
      <sheetData sheetId="14878" refreshError="1"/>
      <sheetData sheetId="14879" refreshError="1"/>
      <sheetData sheetId="14880" refreshError="1"/>
      <sheetData sheetId="14881" refreshError="1"/>
      <sheetData sheetId="14882" refreshError="1"/>
      <sheetData sheetId="14883" refreshError="1"/>
      <sheetData sheetId="14884" refreshError="1"/>
      <sheetData sheetId="14885" refreshError="1"/>
      <sheetData sheetId="14886" refreshError="1"/>
      <sheetData sheetId="14887" refreshError="1"/>
      <sheetData sheetId="14888" refreshError="1"/>
      <sheetData sheetId="14889" refreshError="1"/>
      <sheetData sheetId="14890" refreshError="1"/>
      <sheetData sheetId="14891" refreshError="1"/>
      <sheetData sheetId="14892" refreshError="1"/>
      <sheetData sheetId="14893" refreshError="1"/>
      <sheetData sheetId="14894" refreshError="1"/>
      <sheetData sheetId="14895" refreshError="1"/>
      <sheetData sheetId="14896" refreshError="1"/>
      <sheetData sheetId="14897" refreshError="1"/>
      <sheetData sheetId="14898" refreshError="1"/>
      <sheetData sheetId="14899" refreshError="1"/>
      <sheetData sheetId="14900" refreshError="1"/>
      <sheetData sheetId="14901" refreshError="1"/>
      <sheetData sheetId="14902" refreshError="1"/>
      <sheetData sheetId="14903" refreshError="1"/>
      <sheetData sheetId="14904" refreshError="1"/>
      <sheetData sheetId="14905" refreshError="1"/>
      <sheetData sheetId="14906" refreshError="1"/>
      <sheetData sheetId="14907" refreshError="1"/>
      <sheetData sheetId="14908" refreshError="1"/>
      <sheetData sheetId="14909" refreshError="1"/>
      <sheetData sheetId="14910" refreshError="1"/>
      <sheetData sheetId="14911" refreshError="1"/>
      <sheetData sheetId="14912" refreshError="1"/>
      <sheetData sheetId="14913" refreshError="1"/>
      <sheetData sheetId="14914" refreshError="1"/>
      <sheetData sheetId="14915" refreshError="1"/>
      <sheetData sheetId="14916" refreshError="1"/>
      <sheetData sheetId="14917" refreshError="1"/>
      <sheetData sheetId="14918" refreshError="1"/>
      <sheetData sheetId="14919" refreshError="1"/>
      <sheetData sheetId="14920" refreshError="1"/>
      <sheetData sheetId="14921" refreshError="1"/>
      <sheetData sheetId="14922" refreshError="1"/>
      <sheetData sheetId="14923" refreshError="1"/>
      <sheetData sheetId="14924" refreshError="1"/>
      <sheetData sheetId="14925" refreshError="1"/>
      <sheetData sheetId="14926" refreshError="1"/>
      <sheetData sheetId="14927" refreshError="1"/>
      <sheetData sheetId="14928" refreshError="1"/>
      <sheetData sheetId="14929" refreshError="1"/>
      <sheetData sheetId="14930" refreshError="1"/>
      <sheetData sheetId="14931" refreshError="1"/>
      <sheetData sheetId="14932" refreshError="1"/>
      <sheetData sheetId="14933" refreshError="1"/>
      <sheetData sheetId="14934" refreshError="1"/>
      <sheetData sheetId="14935" refreshError="1"/>
      <sheetData sheetId="14936" refreshError="1"/>
      <sheetData sheetId="14937" refreshError="1"/>
      <sheetData sheetId="14938" refreshError="1"/>
      <sheetData sheetId="14939" refreshError="1"/>
      <sheetData sheetId="14940" refreshError="1"/>
      <sheetData sheetId="14941" refreshError="1"/>
      <sheetData sheetId="14942" refreshError="1"/>
      <sheetData sheetId="14943" refreshError="1"/>
      <sheetData sheetId="14944" refreshError="1"/>
      <sheetData sheetId="14945" refreshError="1"/>
      <sheetData sheetId="14946" refreshError="1"/>
      <sheetData sheetId="14947" refreshError="1"/>
      <sheetData sheetId="14948" refreshError="1"/>
      <sheetData sheetId="14949" refreshError="1"/>
      <sheetData sheetId="14950" refreshError="1"/>
      <sheetData sheetId="14951" refreshError="1"/>
      <sheetData sheetId="14952" refreshError="1"/>
      <sheetData sheetId="14953" refreshError="1"/>
      <sheetData sheetId="14954" refreshError="1"/>
      <sheetData sheetId="14955" refreshError="1"/>
      <sheetData sheetId="14956" refreshError="1"/>
      <sheetData sheetId="14957" refreshError="1"/>
      <sheetData sheetId="14958" refreshError="1"/>
      <sheetData sheetId="14959" refreshError="1"/>
      <sheetData sheetId="14960" refreshError="1"/>
      <sheetData sheetId="14961" refreshError="1"/>
      <sheetData sheetId="14962" refreshError="1"/>
      <sheetData sheetId="14963" refreshError="1"/>
      <sheetData sheetId="14964" refreshError="1"/>
      <sheetData sheetId="14965" refreshError="1"/>
      <sheetData sheetId="14966" refreshError="1"/>
      <sheetData sheetId="14967" refreshError="1"/>
      <sheetData sheetId="14968" refreshError="1"/>
      <sheetData sheetId="14969" refreshError="1"/>
      <sheetData sheetId="14970" refreshError="1"/>
      <sheetData sheetId="14971" refreshError="1"/>
      <sheetData sheetId="14972" refreshError="1"/>
      <sheetData sheetId="14973" refreshError="1"/>
      <sheetData sheetId="14974" refreshError="1"/>
      <sheetData sheetId="14975" refreshError="1"/>
      <sheetData sheetId="14976" refreshError="1"/>
      <sheetData sheetId="14977" refreshError="1"/>
      <sheetData sheetId="14978" refreshError="1"/>
      <sheetData sheetId="14979" refreshError="1"/>
      <sheetData sheetId="14980" refreshError="1"/>
      <sheetData sheetId="14981" refreshError="1"/>
      <sheetData sheetId="14982" refreshError="1"/>
      <sheetData sheetId="14983" refreshError="1"/>
      <sheetData sheetId="14984" refreshError="1"/>
      <sheetData sheetId="14985" refreshError="1"/>
      <sheetData sheetId="14986" refreshError="1"/>
      <sheetData sheetId="14987" refreshError="1"/>
      <sheetData sheetId="14988" refreshError="1"/>
      <sheetData sheetId="14989" refreshError="1"/>
      <sheetData sheetId="14990" refreshError="1"/>
      <sheetData sheetId="14991" refreshError="1"/>
      <sheetData sheetId="14992" refreshError="1"/>
      <sheetData sheetId="14993" refreshError="1"/>
      <sheetData sheetId="14994" refreshError="1"/>
      <sheetData sheetId="14995" refreshError="1"/>
      <sheetData sheetId="14996" refreshError="1"/>
      <sheetData sheetId="14997" refreshError="1"/>
      <sheetData sheetId="14998" refreshError="1"/>
      <sheetData sheetId="14999" refreshError="1"/>
      <sheetData sheetId="15000" refreshError="1"/>
      <sheetData sheetId="15001" refreshError="1"/>
      <sheetData sheetId="15002" refreshError="1"/>
      <sheetData sheetId="15003" refreshError="1"/>
      <sheetData sheetId="15004" refreshError="1"/>
      <sheetData sheetId="15005" refreshError="1"/>
      <sheetData sheetId="15006" refreshError="1"/>
      <sheetData sheetId="15007" refreshError="1"/>
      <sheetData sheetId="15008" refreshError="1"/>
      <sheetData sheetId="15009" refreshError="1"/>
      <sheetData sheetId="15010" refreshError="1"/>
      <sheetData sheetId="15011" refreshError="1"/>
      <sheetData sheetId="15012" refreshError="1"/>
      <sheetData sheetId="15013" refreshError="1"/>
      <sheetData sheetId="15014" refreshError="1"/>
      <sheetData sheetId="15015" refreshError="1"/>
      <sheetData sheetId="15016" refreshError="1"/>
      <sheetData sheetId="15017" refreshError="1"/>
      <sheetData sheetId="15018" refreshError="1"/>
      <sheetData sheetId="15019" refreshError="1"/>
      <sheetData sheetId="15020" refreshError="1"/>
      <sheetData sheetId="15021" refreshError="1"/>
      <sheetData sheetId="15022" refreshError="1"/>
      <sheetData sheetId="15023" refreshError="1"/>
      <sheetData sheetId="15024" refreshError="1"/>
      <sheetData sheetId="15025" refreshError="1"/>
      <sheetData sheetId="15026" refreshError="1"/>
      <sheetData sheetId="15027" refreshError="1"/>
      <sheetData sheetId="15028" refreshError="1"/>
      <sheetData sheetId="15029" refreshError="1"/>
      <sheetData sheetId="15030" refreshError="1"/>
      <sheetData sheetId="15031" refreshError="1"/>
      <sheetData sheetId="15032" refreshError="1"/>
      <sheetData sheetId="15033" refreshError="1"/>
      <sheetData sheetId="15034" refreshError="1"/>
      <sheetData sheetId="15035" refreshError="1"/>
      <sheetData sheetId="15036" refreshError="1"/>
      <sheetData sheetId="15037" refreshError="1"/>
      <sheetData sheetId="15038" refreshError="1"/>
      <sheetData sheetId="15039" refreshError="1"/>
      <sheetData sheetId="15040" refreshError="1"/>
      <sheetData sheetId="15041" refreshError="1"/>
      <sheetData sheetId="15042" refreshError="1"/>
      <sheetData sheetId="15043" refreshError="1"/>
      <sheetData sheetId="15044" refreshError="1"/>
      <sheetData sheetId="15045" refreshError="1"/>
      <sheetData sheetId="15046" refreshError="1"/>
      <sheetData sheetId="15047" refreshError="1"/>
      <sheetData sheetId="15048" refreshError="1"/>
      <sheetData sheetId="15049" refreshError="1"/>
      <sheetData sheetId="15050" refreshError="1"/>
      <sheetData sheetId="15051" refreshError="1"/>
      <sheetData sheetId="15052" refreshError="1"/>
      <sheetData sheetId="15053" refreshError="1"/>
      <sheetData sheetId="15054" refreshError="1"/>
      <sheetData sheetId="15055" refreshError="1"/>
      <sheetData sheetId="15056" refreshError="1"/>
      <sheetData sheetId="15057" refreshError="1"/>
      <sheetData sheetId="15058" refreshError="1"/>
      <sheetData sheetId="15059" refreshError="1"/>
      <sheetData sheetId="15060" refreshError="1"/>
      <sheetData sheetId="15061" refreshError="1"/>
      <sheetData sheetId="15062" refreshError="1"/>
      <sheetData sheetId="15063" refreshError="1"/>
      <sheetData sheetId="15064" refreshError="1"/>
      <sheetData sheetId="15065" refreshError="1"/>
      <sheetData sheetId="15066" refreshError="1"/>
      <sheetData sheetId="15067" refreshError="1"/>
      <sheetData sheetId="15068" refreshError="1"/>
      <sheetData sheetId="15069" refreshError="1"/>
      <sheetData sheetId="15070" refreshError="1"/>
      <sheetData sheetId="15071" refreshError="1"/>
      <sheetData sheetId="15072" refreshError="1"/>
      <sheetData sheetId="15073" refreshError="1"/>
      <sheetData sheetId="15074" refreshError="1"/>
      <sheetData sheetId="15075" refreshError="1"/>
      <sheetData sheetId="15076" refreshError="1"/>
      <sheetData sheetId="15077" refreshError="1"/>
      <sheetData sheetId="15078" refreshError="1"/>
      <sheetData sheetId="15079" refreshError="1"/>
      <sheetData sheetId="15080" refreshError="1"/>
      <sheetData sheetId="15081" refreshError="1"/>
      <sheetData sheetId="15082" refreshError="1"/>
      <sheetData sheetId="15083" refreshError="1"/>
      <sheetData sheetId="15084" refreshError="1"/>
      <sheetData sheetId="15085" refreshError="1"/>
      <sheetData sheetId="15086" refreshError="1"/>
      <sheetData sheetId="15087" refreshError="1"/>
      <sheetData sheetId="15088" refreshError="1"/>
      <sheetData sheetId="15089" refreshError="1"/>
      <sheetData sheetId="15090" refreshError="1"/>
      <sheetData sheetId="15091" refreshError="1"/>
      <sheetData sheetId="15092" refreshError="1"/>
      <sheetData sheetId="15093" refreshError="1"/>
      <sheetData sheetId="15094" refreshError="1"/>
      <sheetData sheetId="15095" refreshError="1"/>
      <sheetData sheetId="15096" refreshError="1"/>
      <sheetData sheetId="15097" refreshError="1"/>
      <sheetData sheetId="15098" refreshError="1"/>
      <sheetData sheetId="15099" refreshError="1"/>
      <sheetData sheetId="15100" refreshError="1"/>
      <sheetData sheetId="15101" refreshError="1"/>
      <sheetData sheetId="15102" refreshError="1"/>
      <sheetData sheetId="15103" refreshError="1"/>
      <sheetData sheetId="15104" refreshError="1"/>
      <sheetData sheetId="15105" refreshError="1"/>
      <sheetData sheetId="15106" refreshError="1"/>
      <sheetData sheetId="15107" refreshError="1"/>
      <sheetData sheetId="15108" refreshError="1"/>
      <sheetData sheetId="15109" refreshError="1"/>
      <sheetData sheetId="15110" refreshError="1"/>
      <sheetData sheetId="15111" refreshError="1"/>
      <sheetData sheetId="15112" refreshError="1"/>
      <sheetData sheetId="15113" refreshError="1"/>
      <sheetData sheetId="15114" refreshError="1"/>
      <sheetData sheetId="15115" refreshError="1"/>
      <sheetData sheetId="15116" refreshError="1"/>
      <sheetData sheetId="15117" refreshError="1"/>
      <sheetData sheetId="15118" refreshError="1"/>
      <sheetData sheetId="15119" refreshError="1"/>
      <sheetData sheetId="15120" refreshError="1"/>
      <sheetData sheetId="15121" refreshError="1"/>
      <sheetData sheetId="15122" refreshError="1"/>
      <sheetData sheetId="15123" refreshError="1"/>
      <sheetData sheetId="15124" refreshError="1"/>
      <sheetData sheetId="15125" refreshError="1"/>
      <sheetData sheetId="15126" refreshError="1"/>
      <sheetData sheetId="15127" refreshError="1"/>
      <sheetData sheetId="15128" refreshError="1"/>
      <sheetData sheetId="15129" refreshError="1"/>
      <sheetData sheetId="15130" refreshError="1"/>
      <sheetData sheetId="15131" refreshError="1"/>
      <sheetData sheetId="15132" refreshError="1"/>
      <sheetData sheetId="15133" refreshError="1"/>
      <sheetData sheetId="15134" refreshError="1"/>
      <sheetData sheetId="15135" refreshError="1"/>
      <sheetData sheetId="15136" refreshError="1"/>
      <sheetData sheetId="15137" refreshError="1"/>
      <sheetData sheetId="15138" refreshError="1"/>
      <sheetData sheetId="15139" refreshError="1"/>
      <sheetData sheetId="15140" refreshError="1"/>
      <sheetData sheetId="15141" refreshError="1"/>
      <sheetData sheetId="15142" refreshError="1"/>
      <sheetData sheetId="15143" refreshError="1"/>
      <sheetData sheetId="15144" refreshError="1"/>
      <sheetData sheetId="15145" refreshError="1"/>
      <sheetData sheetId="15146" refreshError="1"/>
      <sheetData sheetId="15147" refreshError="1"/>
      <sheetData sheetId="15148" refreshError="1"/>
      <sheetData sheetId="15149" refreshError="1"/>
      <sheetData sheetId="15150" refreshError="1"/>
      <sheetData sheetId="15151" refreshError="1"/>
      <sheetData sheetId="15152" refreshError="1"/>
      <sheetData sheetId="15153" refreshError="1"/>
      <sheetData sheetId="15154" refreshError="1"/>
      <sheetData sheetId="15155" refreshError="1"/>
      <sheetData sheetId="15156" refreshError="1"/>
      <sheetData sheetId="15157" refreshError="1"/>
      <sheetData sheetId="15158" refreshError="1"/>
      <sheetData sheetId="15159" refreshError="1"/>
      <sheetData sheetId="15160" refreshError="1"/>
      <sheetData sheetId="15161" refreshError="1"/>
      <sheetData sheetId="15162" refreshError="1"/>
      <sheetData sheetId="15163" refreshError="1"/>
      <sheetData sheetId="15164" refreshError="1"/>
      <sheetData sheetId="15165" refreshError="1"/>
      <sheetData sheetId="15166" refreshError="1"/>
      <sheetData sheetId="15167" refreshError="1"/>
      <sheetData sheetId="15168" refreshError="1"/>
      <sheetData sheetId="15169" refreshError="1"/>
      <sheetData sheetId="15170" refreshError="1"/>
      <sheetData sheetId="15171" refreshError="1"/>
      <sheetData sheetId="15172" refreshError="1"/>
      <sheetData sheetId="15173" refreshError="1"/>
      <sheetData sheetId="15174" refreshError="1"/>
      <sheetData sheetId="15175" refreshError="1"/>
      <sheetData sheetId="15176" refreshError="1"/>
      <sheetData sheetId="15177" refreshError="1"/>
      <sheetData sheetId="15178" refreshError="1"/>
      <sheetData sheetId="15179" refreshError="1"/>
      <sheetData sheetId="15180" refreshError="1"/>
      <sheetData sheetId="15181" refreshError="1"/>
      <sheetData sheetId="15182" refreshError="1"/>
      <sheetData sheetId="15183" refreshError="1"/>
      <sheetData sheetId="15184" refreshError="1"/>
      <sheetData sheetId="15185" refreshError="1"/>
      <sheetData sheetId="15186" refreshError="1"/>
      <sheetData sheetId="15187" refreshError="1"/>
      <sheetData sheetId="15188" refreshError="1"/>
      <sheetData sheetId="15189" refreshError="1"/>
      <sheetData sheetId="15190" refreshError="1"/>
      <sheetData sheetId="15191" refreshError="1"/>
      <sheetData sheetId="15192" refreshError="1"/>
      <sheetData sheetId="15193" refreshError="1"/>
      <sheetData sheetId="15194" refreshError="1"/>
      <sheetData sheetId="15195" refreshError="1"/>
      <sheetData sheetId="15196" refreshError="1"/>
      <sheetData sheetId="15197" refreshError="1"/>
      <sheetData sheetId="15198" refreshError="1"/>
      <sheetData sheetId="15199" refreshError="1"/>
      <sheetData sheetId="15200" refreshError="1"/>
      <sheetData sheetId="15201" refreshError="1"/>
      <sheetData sheetId="15202" refreshError="1"/>
      <sheetData sheetId="15203" refreshError="1"/>
      <sheetData sheetId="15204" refreshError="1"/>
      <sheetData sheetId="15205" refreshError="1"/>
      <sheetData sheetId="15206" refreshError="1"/>
      <sheetData sheetId="15207" refreshError="1"/>
      <sheetData sheetId="15208" refreshError="1"/>
      <sheetData sheetId="15209" refreshError="1"/>
      <sheetData sheetId="15210" refreshError="1"/>
      <sheetData sheetId="15211" refreshError="1"/>
      <sheetData sheetId="15212" refreshError="1"/>
      <sheetData sheetId="15213" refreshError="1"/>
      <sheetData sheetId="15214" refreshError="1"/>
      <sheetData sheetId="15215" refreshError="1"/>
      <sheetData sheetId="15216" refreshError="1"/>
      <sheetData sheetId="15217" refreshError="1"/>
      <sheetData sheetId="15218" refreshError="1"/>
      <sheetData sheetId="15219" refreshError="1"/>
      <sheetData sheetId="15220" refreshError="1"/>
      <sheetData sheetId="15221" refreshError="1"/>
      <sheetData sheetId="15222" refreshError="1"/>
      <sheetData sheetId="15223" refreshError="1"/>
      <sheetData sheetId="15224" refreshError="1"/>
      <sheetData sheetId="15225" refreshError="1"/>
      <sheetData sheetId="15226" refreshError="1"/>
      <sheetData sheetId="15227" refreshError="1"/>
      <sheetData sheetId="15228" refreshError="1"/>
      <sheetData sheetId="15229" refreshError="1"/>
      <sheetData sheetId="15230" refreshError="1"/>
      <sheetData sheetId="15231" refreshError="1"/>
      <sheetData sheetId="15232" refreshError="1"/>
      <sheetData sheetId="15233" refreshError="1"/>
      <sheetData sheetId="15234" refreshError="1"/>
      <sheetData sheetId="15235" refreshError="1"/>
      <sheetData sheetId="15236" refreshError="1"/>
      <sheetData sheetId="15237" refreshError="1"/>
      <sheetData sheetId="15238" refreshError="1"/>
      <sheetData sheetId="15239" refreshError="1"/>
      <sheetData sheetId="15240" refreshError="1"/>
      <sheetData sheetId="15241" refreshError="1"/>
      <sheetData sheetId="15242" refreshError="1"/>
      <sheetData sheetId="15243" refreshError="1"/>
      <sheetData sheetId="15244" refreshError="1"/>
      <sheetData sheetId="15245" refreshError="1"/>
      <sheetData sheetId="15246" refreshError="1"/>
      <sheetData sheetId="15247" refreshError="1"/>
      <sheetData sheetId="15248" refreshError="1"/>
      <sheetData sheetId="15249" refreshError="1"/>
      <sheetData sheetId="15250" refreshError="1"/>
      <sheetData sheetId="15251" refreshError="1"/>
      <sheetData sheetId="15252" refreshError="1"/>
      <sheetData sheetId="15253" refreshError="1"/>
      <sheetData sheetId="15254" refreshError="1"/>
      <sheetData sheetId="15255" refreshError="1"/>
      <sheetData sheetId="15256" refreshError="1"/>
      <sheetData sheetId="15257" refreshError="1"/>
      <sheetData sheetId="15258" refreshError="1"/>
      <sheetData sheetId="15259" refreshError="1"/>
      <sheetData sheetId="15260" refreshError="1"/>
      <sheetData sheetId="15261" refreshError="1"/>
      <sheetData sheetId="15262" refreshError="1"/>
      <sheetData sheetId="15263" refreshError="1"/>
      <sheetData sheetId="15264" refreshError="1"/>
      <sheetData sheetId="15265" refreshError="1"/>
      <sheetData sheetId="15266" refreshError="1"/>
      <sheetData sheetId="15267" refreshError="1"/>
      <sheetData sheetId="15268" refreshError="1"/>
      <sheetData sheetId="15269" refreshError="1"/>
      <sheetData sheetId="15270" refreshError="1"/>
      <sheetData sheetId="15271" refreshError="1"/>
      <sheetData sheetId="15272" refreshError="1"/>
      <sheetData sheetId="15273" refreshError="1"/>
      <sheetData sheetId="15274" refreshError="1"/>
      <sheetData sheetId="15275" refreshError="1"/>
      <sheetData sheetId="15276" refreshError="1"/>
      <sheetData sheetId="15277" refreshError="1"/>
      <sheetData sheetId="15278" refreshError="1"/>
      <sheetData sheetId="15279" refreshError="1"/>
      <sheetData sheetId="15280" refreshError="1"/>
      <sheetData sheetId="15281" refreshError="1"/>
      <sheetData sheetId="15282" refreshError="1"/>
      <sheetData sheetId="15283" refreshError="1"/>
      <sheetData sheetId="15284" refreshError="1"/>
      <sheetData sheetId="15285" refreshError="1"/>
      <sheetData sheetId="15286" refreshError="1"/>
      <sheetData sheetId="15287" refreshError="1"/>
      <sheetData sheetId="15288" refreshError="1"/>
      <sheetData sheetId="15289" refreshError="1"/>
      <sheetData sheetId="15290" refreshError="1"/>
      <sheetData sheetId="15291" refreshError="1"/>
      <sheetData sheetId="15292" refreshError="1"/>
      <sheetData sheetId="15293" refreshError="1"/>
      <sheetData sheetId="15294" refreshError="1"/>
      <sheetData sheetId="15295" refreshError="1"/>
      <sheetData sheetId="15296" refreshError="1"/>
      <sheetData sheetId="15297" refreshError="1"/>
      <sheetData sheetId="15298" refreshError="1"/>
      <sheetData sheetId="15299" refreshError="1"/>
      <sheetData sheetId="15300" refreshError="1"/>
      <sheetData sheetId="15301" refreshError="1"/>
      <sheetData sheetId="15302" refreshError="1"/>
      <sheetData sheetId="15303" refreshError="1"/>
      <sheetData sheetId="15304" refreshError="1"/>
      <sheetData sheetId="15305" refreshError="1"/>
      <sheetData sheetId="15306" refreshError="1"/>
      <sheetData sheetId="15307" refreshError="1"/>
      <sheetData sheetId="15308" refreshError="1"/>
      <sheetData sheetId="15309" refreshError="1"/>
      <sheetData sheetId="15310" refreshError="1"/>
      <sheetData sheetId="15311" refreshError="1"/>
      <sheetData sheetId="15312" refreshError="1"/>
      <sheetData sheetId="15313" refreshError="1"/>
      <sheetData sheetId="15314" refreshError="1"/>
      <sheetData sheetId="15315" refreshError="1"/>
      <sheetData sheetId="15316" refreshError="1"/>
      <sheetData sheetId="15317" refreshError="1"/>
      <sheetData sheetId="15318" refreshError="1"/>
      <sheetData sheetId="15319" refreshError="1"/>
      <sheetData sheetId="15320" refreshError="1"/>
      <sheetData sheetId="15321" refreshError="1"/>
      <sheetData sheetId="15322" refreshError="1"/>
      <sheetData sheetId="15323" refreshError="1"/>
      <sheetData sheetId="15324" refreshError="1"/>
      <sheetData sheetId="15325" refreshError="1"/>
      <sheetData sheetId="15326" refreshError="1"/>
      <sheetData sheetId="15327" refreshError="1"/>
      <sheetData sheetId="15328" refreshError="1"/>
      <sheetData sheetId="15329" refreshError="1"/>
      <sheetData sheetId="15330" refreshError="1"/>
      <sheetData sheetId="15331" refreshError="1"/>
      <sheetData sheetId="15332" refreshError="1"/>
      <sheetData sheetId="15333" refreshError="1"/>
      <sheetData sheetId="15334" refreshError="1"/>
      <sheetData sheetId="15335" refreshError="1"/>
      <sheetData sheetId="15336" refreshError="1"/>
      <sheetData sheetId="15337" refreshError="1"/>
      <sheetData sheetId="15338" refreshError="1"/>
      <sheetData sheetId="15339" refreshError="1"/>
      <sheetData sheetId="15340" refreshError="1"/>
      <sheetData sheetId="15341" refreshError="1"/>
      <sheetData sheetId="15342" refreshError="1"/>
      <sheetData sheetId="15343" refreshError="1"/>
      <sheetData sheetId="15344" refreshError="1"/>
      <sheetData sheetId="15345" refreshError="1"/>
      <sheetData sheetId="15346" refreshError="1"/>
      <sheetData sheetId="15347" refreshError="1"/>
      <sheetData sheetId="15348" refreshError="1"/>
      <sheetData sheetId="15349" refreshError="1"/>
      <sheetData sheetId="15350" refreshError="1"/>
      <sheetData sheetId="15351" refreshError="1"/>
      <sheetData sheetId="15352" refreshError="1"/>
      <sheetData sheetId="15353" refreshError="1"/>
      <sheetData sheetId="15354" refreshError="1"/>
      <sheetData sheetId="15355" refreshError="1"/>
      <sheetData sheetId="15356" refreshError="1"/>
      <sheetData sheetId="15357" refreshError="1"/>
      <sheetData sheetId="15358" refreshError="1"/>
      <sheetData sheetId="15359" refreshError="1"/>
      <sheetData sheetId="15360" refreshError="1"/>
      <sheetData sheetId="15361" refreshError="1"/>
      <sheetData sheetId="15362" refreshError="1"/>
      <sheetData sheetId="15363" refreshError="1"/>
      <sheetData sheetId="15364" refreshError="1"/>
      <sheetData sheetId="15365" refreshError="1"/>
      <sheetData sheetId="15366" refreshError="1"/>
      <sheetData sheetId="15367" refreshError="1"/>
      <sheetData sheetId="15368" refreshError="1"/>
      <sheetData sheetId="15369" refreshError="1"/>
      <sheetData sheetId="15370" refreshError="1"/>
      <sheetData sheetId="15371" refreshError="1"/>
      <sheetData sheetId="15372" refreshError="1"/>
      <sheetData sheetId="15373" refreshError="1"/>
      <sheetData sheetId="15374" refreshError="1"/>
      <sheetData sheetId="15375" refreshError="1"/>
      <sheetData sheetId="15376" refreshError="1"/>
      <sheetData sheetId="15377" refreshError="1"/>
      <sheetData sheetId="15378" refreshError="1"/>
      <sheetData sheetId="15379" refreshError="1"/>
      <sheetData sheetId="15380" refreshError="1"/>
      <sheetData sheetId="15381" refreshError="1"/>
      <sheetData sheetId="15382" refreshError="1"/>
      <sheetData sheetId="15383" refreshError="1"/>
      <sheetData sheetId="15384" refreshError="1"/>
      <sheetData sheetId="15385" refreshError="1"/>
      <sheetData sheetId="15386" refreshError="1"/>
      <sheetData sheetId="15387" refreshError="1"/>
      <sheetData sheetId="15388" refreshError="1"/>
      <sheetData sheetId="15389" refreshError="1"/>
      <sheetData sheetId="15390" refreshError="1"/>
      <sheetData sheetId="15391" refreshError="1"/>
      <sheetData sheetId="15392" refreshError="1"/>
      <sheetData sheetId="15393" refreshError="1"/>
      <sheetData sheetId="15394" refreshError="1"/>
      <sheetData sheetId="15395" refreshError="1"/>
      <sheetData sheetId="15396" refreshError="1"/>
      <sheetData sheetId="15397" refreshError="1"/>
      <sheetData sheetId="15398" refreshError="1"/>
      <sheetData sheetId="15399" refreshError="1"/>
      <sheetData sheetId="15400" refreshError="1"/>
      <sheetData sheetId="15401" refreshError="1"/>
      <sheetData sheetId="15402" refreshError="1"/>
      <sheetData sheetId="15403" refreshError="1"/>
      <sheetData sheetId="15404" refreshError="1"/>
      <sheetData sheetId="15405" refreshError="1"/>
      <sheetData sheetId="15406" refreshError="1"/>
      <sheetData sheetId="15407" refreshError="1"/>
      <sheetData sheetId="15408" refreshError="1"/>
      <sheetData sheetId="15409" refreshError="1"/>
      <sheetData sheetId="15410" refreshError="1"/>
      <sheetData sheetId="15411" refreshError="1"/>
      <sheetData sheetId="15412" refreshError="1"/>
      <sheetData sheetId="15413" refreshError="1"/>
      <sheetData sheetId="15414" refreshError="1"/>
      <sheetData sheetId="15415" refreshError="1"/>
      <sheetData sheetId="15416" refreshError="1"/>
      <sheetData sheetId="15417" refreshError="1"/>
      <sheetData sheetId="15418" refreshError="1"/>
      <sheetData sheetId="15419" refreshError="1"/>
      <sheetData sheetId="15420" refreshError="1"/>
      <sheetData sheetId="15421" refreshError="1"/>
      <sheetData sheetId="15422" refreshError="1"/>
      <sheetData sheetId="15423" refreshError="1"/>
      <sheetData sheetId="15424" refreshError="1"/>
      <sheetData sheetId="15425" refreshError="1"/>
      <sheetData sheetId="15426" refreshError="1"/>
      <sheetData sheetId="15427" refreshError="1"/>
      <sheetData sheetId="15428" refreshError="1"/>
      <sheetData sheetId="15429" refreshError="1"/>
      <sheetData sheetId="15430" refreshError="1"/>
      <sheetData sheetId="15431" refreshError="1"/>
      <sheetData sheetId="15432" refreshError="1"/>
      <sheetData sheetId="15433" refreshError="1"/>
      <sheetData sheetId="15434" refreshError="1"/>
      <sheetData sheetId="15435" refreshError="1"/>
      <sheetData sheetId="15436" refreshError="1"/>
      <sheetData sheetId="15437" refreshError="1"/>
      <sheetData sheetId="15438" refreshError="1"/>
      <sheetData sheetId="15439" refreshError="1"/>
      <sheetData sheetId="15440" refreshError="1"/>
      <sheetData sheetId="15441" refreshError="1"/>
      <sheetData sheetId="15442" refreshError="1"/>
      <sheetData sheetId="15443" refreshError="1"/>
      <sheetData sheetId="15444" refreshError="1"/>
      <sheetData sheetId="15445" refreshError="1"/>
      <sheetData sheetId="15446" refreshError="1"/>
      <sheetData sheetId="15447" refreshError="1"/>
      <sheetData sheetId="15448" refreshError="1"/>
      <sheetData sheetId="15449" refreshError="1"/>
      <sheetData sheetId="15450" refreshError="1"/>
      <sheetData sheetId="15451" refreshError="1"/>
      <sheetData sheetId="15452" refreshError="1"/>
      <sheetData sheetId="15453" refreshError="1"/>
      <sheetData sheetId="15454" refreshError="1"/>
      <sheetData sheetId="15455" refreshError="1"/>
      <sheetData sheetId="15456" refreshError="1"/>
      <sheetData sheetId="15457" refreshError="1"/>
      <sheetData sheetId="15458" refreshError="1"/>
      <sheetData sheetId="15459" refreshError="1"/>
      <sheetData sheetId="15460" refreshError="1"/>
      <sheetData sheetId="15461" refreshError="1"/>
      <sheetData sheetId="15462" refreshError="1"/>
      <sheetData sheetId="15463" refreshError="1"/>
      <sheetData sheetId="15464" refreshError="1"/>
      <sheetData sheetId="15465" refreshError="1"/>
      <sheetData sheetId="15466" refreshError="1"/>
      <sheetData sheetId="15467" refreshError="1"/>
      <sheetData sheetId="15468" refreshError="1"/>
      <sheetData sheetId="15469" refreshError="1"/>
      <sheetData sheetId="15470" refreshError="1"/>
      <sheetData sheetId="15471" refreshError="1"/>
      <sheetData sheetId="15472" refreshError="1"/>
      <sheetData sheetId="15473" refreshError="1"/>
      <sheetData sheetId="15474" refreshError="1"/>
      <sheetData sheetId="15475" refreshError="1"/>
      <sheetData sheetId="15476" refreshError="1"/>
      <sheetData sheetId="15477" refreshError="1"/>
      <sheetData sheetId="15478" refreshError="1"/>
      <sheetData sheetId="15479" refreshError="1"/>
      <sheetData sheetId="15480" refreshError="1"/>
      <sheetData sheetId="15481" refreshError="1"/>
      <sheetData sheetId="15482" refreshError="1"/>
      <sheetData sheetId="15483" refreshError="1"/>
      <sheetData sheetId="15484" refreshError="1"/>
      <sheetData sheetId="15485" refreshError="1"/>
      <sheetData sheetId="15486" refreshError="1"/>
      <sheetData sheetId="15487" refreshError="1"/>
      <sheetData sheetId="15488" refreshError="1"/>
      <sheetData sheetId="15489" refreshError="1"/>
      <sheetData sheetId="15490" refreshError="1"/>
      <sheetData sheetId="15491" refreshError="1"/>
      <sheetData sheetId="15492" refreshError="1"/>
      <sheetData sheetId="15493" refreshError="1"/>
      <sheetData sheetId="15494" refreshError="1"/>
      <sheetData sheetId="15495" refreshError="1"/>
      <sheetData sheetId="15496" refreshError="1"/>
      <sheetData sheetId="15497" refreshError="1"/>
      <sheetData sheetId="15498" refreshError="1"/>
      <sheetData sheetId="15499" refreshError="1"/>
      <sheetData sheetId="15500" refreshError="1"/>
      <sheetData sheetId="15501" refreshError="1"/>
      <sheetData sheetId="15502" refreshError="1"/>
      <sheetData sheetId="15503" refreshError="1"/>
      <sheetData sheetId="15504" refreshError="1"/>
      <sheetData sheetId="15505" refreshError="1"/>
      <sheetData sheetId="15506" refreshError="1"/>
      <sheetData sheetId="15507" refreshError="1"/>
      <sheetData sheetId="15508" refreshError="1"/>
      <sheetData sheetId="15509" refreshError="1"/>
      <sheetData sheetId="15510" refreshError="1"/>
      <sheetData sheetId="15511" refreshError="1"/>
      <sheetData sheetId="15512" refreshError="1"/>
      <sheetData sheetId="15513" refreshError="1"/>
      <sheetData sheetId="15514" refreshError="1"/>
      <sheetData sheetId="15515" refreshError="1"/>
      <sheetData sheetId="15516" refreshError="1"/>
      <sheetData sheetId="15517" refreshError="1"/>
      <sheetData sheetId="15518" refreshError="1"/>
      <sheetData sheetId="15519" refreshError="1"/>
      <sheetData sheetId="15520" refreshError="1"/>
      <sheetData sheetId="15521" refreshError="1"/>
      <sheetData sheetId="15522" refreshError="1"/>
      <sheetData sheetId="15523" refreshError="1"/>
      <sheetData sheetId="15524" refreshError="1"/>
      <sheetData sheetId="15525" refreshError="1"/>
      <sheetData sheetId="15526" refreshError="1"/>
      <sheetData sheetId="15527" refreshError="1"/>
      <sheetData sheetId="15528" refreshError="1"/>
      <sheetData sheetId="15529" refreshError="1"/>
      <sheetData sheetId="15530" refreshError="1"/>
      <sheetData sheetId="15531" refreshError="1"/>
      <sheetData sheetId="15532" refreshError="1"/>
      <sheetData sheetId="15533" refreshError="1"/>
      <sheetData sheetId="15534" refreshError="1"/>
      <sheetData sheetId="15535" refreshError="1"/>
      <sheetData sheetId="15536" refreshError="1"/>
      <sheetData sheetId="15537" refreshError="1"/>
      <sheetData sheetId="15538" refreshError="1"/>
      <sheetData sheetId="15539" refreshError="1"/>
      <sheetData sheetId="15540" refreshError="1"/>
      <sheetData sheetId="15541" refreshError="1"/>
      <sheetData sheetId="15542" refreshError="1"/>
      <sheetData sheetId="15543" refreshError="1"/>
      <sheetData sheetId="15544" refreshError="1"/>
      <sheetData sheetId="15545" refreshError="1"/>
      <sheetData sheetId="15546" refreshError="1"/>
      <sheetData sheetId="15547" refreshError="1"/>
      <sheetData sheetId="15548" refreshError="1"/>
      <sheetData sheetId="15549" refreshError="1"/>
      <sheetData sheetId="15550" refreshError="1"/>
      <sheetData sheetId="15551" refreshError="1"/>
      <sheetData sheetId="15552" refreshError="1"/>
      <sheetData sheetId="15553" refreshError="1"/>
      <sheetData sheetId="15554" refreshError="1"/>
      <sheetData sheetId="15555" refreshError="1"/>
      <sheetData sheetId="15556" refreshError="1"/>
      <sheetData sheetId="15557" refreshError="1"/>
      <sheetData sheetId="15558" refreshError="1"/>
      <sheetData sheetId="15559" refreshError="1"/>
      <sheetData sheetId="15560" refreshError="1"/>
      <sheetData sheetId="15561" refreshError="1"/>
      <sheetData sheetId="15562" refreshError="1"/>
      <sheetData sheetId="15563" refreshError="1"/>
      <sheetData sheetId="15564" refreshError="1"/>
      <sheetData sheetId="15565" refreshError="1"/>
      <sheetData sheetId="15566" refreshError="1"/>
      <sheetData sheetId="15567" refreshError="1"/>
      <sheetData sheetId="15568" refreshError="1"/>
      <sheetData sheetId="15569" refreshError="1"/>
      <sheetData sheetId="15570" refreshError="1"/>
      <sheetData sheetId="15571" refreshError="1"/>
      <sheetData sheetId="15572" refreshError="1"/>
      <sheetData sheetId="15573" refreshError="1"/>
      <sheetData sheetId="15574" refreshError="1"/>
      <sheetData sheetId="15575" refreshError="1"/>
      <sheetData sheetId="15576" refreshError="1"/>
      <sheetData sheetId="15577" refreshError="1"/>
      <sheetData sheetId="15578" refreshError="1"/>
      <sheetData sheetId="15579" refreshError="1"/>
      <sheetData sheetId="15580" refreshError="1"/>
      <sheetData sheetId="15581" refreshError="1"/>
      <sheetData sheetId="15582" refreshError="1"/>
      <sheetData sheetId="15583" refreshError="1"/>
      <sheetData sheetId="15584" refreshError="1"/>
      <sheetData sheetId="15585" refreshError="1"/>
      <sheetData sheetId="15586" refreshError="1"/>
      <sheetData sheetId="15587" refreshError="1"/>
      <sheetData sheetId="15588" refreshError="1"/>
      <sheetData sheetId="15589" refreshError="1"/>
      <sheetData sheetId="15590" refreshError="1"/>
      <sheetData sheetId="15591" refreshError="1"/>
      <sheetData sheetId="15592" refreshError="1"/>
      <sheetData sheetId="15593" refreshError="1"/>
      <sheetData sheetId="15594" refreshError="1"/>
      <sheetData sheetId="15595" refreshError="1"/>
      <sheetData sheetId="15596" refreshError="1"/>
      <sheetData sheetId="15597" refreshError="1"/>
      <sheetData sheetId="15598" refreshError="1"/>
      <sheetData sheetId="15599" refreshError="1"/>
      <sheetData sheetId="15600" refreshError="1"/>
      <sheetData sheetId="15601" refreshError="1"/>
      <sheetData sheetId="15602" refreshError="1"/>
      <sheetData sheetId="15603" refreshError="1"/>
      <sheetData sheetId="15604" refreshError="1"/>
      <sheetData sheetId="15605" refreshError="1"/>
      <sheetData sheetId="15606" refreshError="1"/>
      <sheetData sheetId="15607" refreshError="1"/>
      <sheetData sheetId="15608" refreshError="1"/>
      <sheetData sheetId="15609" refreshError="1"/>
      <sheetData sheetId="15610" refreshError="1"/>
      <sheetData sheetId="15611" refreshError="1"/>
      <sheetData sheetId="15612" refreshError="1"/>
      <sheetData sheetId="15613" refreshError="1"/>
      <sheetData sheetId="15614" refreshError="1"/>
      <sheetData sheetId="15615" refreshError="1"/>
      <sheetData sheetId="15616" refreshError="1"/>
      <sheetData sheetId="15617" refreshError="1"/>
      <sheetData sheetId="15618" refreshError="1"/>
      <sheetData sheetId="15619" refreshError="1"/>
      <sheetData sheetId="15620" refreshError="1"/>
      <sheetData sheetId="15621" refreshError="1"/>
      <sheetData sheetId="15622" refreshError="1"/>
      <sheetData sheetId="15623" refreshError="1"/>
      <sheetData sheetId="15624" refreshError="1"/>
      <sheetData sheetId="15625" refreshError="1"/>
      <sheetData sheetId="15626" refreshError="1"/>
      <sheetData sheetId="15627" refreshError="1"/>
      <sheetData sheetId="15628" refreshError="1"/>
      <sheetData sheetId="15629" refreshError="1"/>
      <sheetData sheetId="15630" refreshError="1"/>
      <sheetData sheetId="15631" refreshError="1"/>
      <sheetData sheetId="15632" refreshError="1"/>
      <sheetData sheetId="15633" refreshError="1"/>
      <sheetData sheetId="15634" refreshError="1"/>
      <sheetData sheetId="15635" refreshError="1"/>
      <sheetData sheetId="15636" refreshError="1"/>
      <sheetData sheetId="15637" refreshError="1"/>
      <sheetData sheetId="15638" refreshError="1"/>
      <sheetData sheetId="15639" refreshError="1"/>
      <sheetData sheetId="15640" refreshError="1"/>
      <sheetData sheetId="15641" refreshError="1"/>
      <sheetData sheetId="15642" refreshError="1"/>
      <sheetData sheetId="15643" refreshError="1"/>
      <sheetData sheetId="15644" refreshError="1"/>
      <sheetData sheetId="15645" refreshError="1"/>
      <sheetData sheetId="15646" refreshError="1"/>
      <sheetData sheetId="15647" refreshError="1"/>
      <sheetData sheetId="15648" refreshError="1"/>
      <sheetData sheetId="15649" refreshError="1"/>
      <sheetData sheetId="15650" refreshError="1"/>
      <sheetData sheetId="15651" refreshError="1"/>
      <sheetData sheetId="15652" refreshError="1"/>
      <sheetData sheetId="15653" refreshError="1"/>
      <sheetData sheetId="15654" refreshError="1"/>
      <sheetData sheetId="15655" refreshError="1"/>
      <sheetData sheetId="15656" refreshError="1"/>
      <sheetData sheetId="15657" refreshError="1"/>
      <sheetData sheetId="15658" refreshError="1"/>
      <sheetData sheetId="15659" refreshError="1"/>
      <sheetData sheetId="15660" refreshError="1"/>
      <sheetData sheetId="15661" refreshError="1"/>
      <sheetData sheetId="15662" refreshError="1"/>
      <sheetData sheetId="15663" refreshError="1"/>
      <sheetData sheetId="15664" refreshError="1"/>
      <sheetData sheetId="15665" refreshError="1"/>
      <sheetData sheetId="15666" refreshError="1"/>
      <sheetData sheetId="15667" refreshError="1"/>
      <sheetData sheetId="15668" refreshError="1"/>
      <sheetData sheetId="15669" refreshError="1"/>
      <sheetData sheetId="15670" refreshError="1"/>
      <sheetData sheetId="15671" refreshError="1"/>
      <sheetData sheetId="15672" refreshError="1"/>
      <sheetData sheetId="15673" refreshError="1"/>
      <sheetData sheetId="15674" refreshError="1"/>
      <sheetData sheetId="15675" refreshError="1"/>
      <sheetData sheetId="15676" refreshError="1"/>
      <sheetData sheetId="15677" refreshError="1"/>
      <sheetData sheetId="15678" refreshError="1"/>
      <sheetData sheetId="15679" refreshError="1"/>
      <sheetData sheetId="15680" refreshError="1"/>
      <sheetData sheetId="15681" refreshError="1"/>
      <sheetData sheetId="15682" refreshError="1"/>
      <sheetData sheetId="15683" refreshError="1"/>
      <sheetData sheetId="15684" refreshError="1"/>
      <sheetData sheetId="15685" refreshError="1"/>
      <sheetData sheetId="15686" refreshError="1"/>
      <sheetData sheetId="15687" refreshError="1"/>
      <sheetData sheetId="15688" refreshError="1"/>
      <sheetData sheetId="15689" refreshError="1"/>
      <sheetData sheetId="15690" refreshError="1"/>
      <sheetData sheetId="15691" refreshError="1"/>
      <sheetData sheetId="15692" refreshError="1"/>
      <sheetData sheetId="15693" refreshError="1"/>
      <sheetData sheetId="15694" refreshError="1"/>
      <sheetData sheetId="15695" refreshError="1"/>
      <sheetData sheetId="15696" refreshError="1"/>
      <sheetData sheetId="15697" refreshError="1"/>
      <sheetData sheetId="15698" refreshError="1"/>
      <sheetData sheetId="15699" refreshError="1"/>
      <sheetData sheetId="15700" refreshError="1"/>
      <sheetData sheetId="15701" refreshError="1"/>
      <sheetData sheetId="15702" refreshError="1"/>
      <sheetData sheetId="15703" refreshError="1"/>
      <sheetData sheetId="15704" refreshError="1"/>
      <sheetData sheetId="15705" refreshError="1"/>
      <sheetData sheetId="15706" refreshError="1"/>
      <sheetData sheetId="15707" refreshError="1"/>
      <sheetData sheetId="15708" refreshError="1"/>
      <sheetData sheetId="15709" refreshError="1"/>
      <sheetData sheetId="15710" refreshError="1"/>
      <sheetData sheetId="15711" refreshError="1"/>
      <sheetData sheetId="15712" refreshError="1"/>
      <sheetData sheetId="15713" refreshError="1"/>
      <sheetData sheetId="15714" refreshError="1"/>
      <sheetData sheetId="15715" refreshError="1"/>
      <sheetData sheetId="15716" refreshError="1"/>
      <sheetData sheetId="15717" refreshError="1"/>
      <sheetData sheetId="15718" refreshError="1"/>
      <sheetData sheetId="15719" refreshError="1"/>
      <sheetData sheetId="15720" refreshError="1"/>
      <sheetData sheetId="15721" refreshError="1"/>
      <sheetData sheetId="15722" refreshError="1"/>
      <sheetData sheetId="15723" refreshError="1"/>
      <sheetData sheetId="15724" refreshError="1"/>
      <sheetData sheetId="15725" refreshError="1"/>
      <sheetData sheetId="15726" refreshError="1"/>
      <sheetData sheetId="15727" refreshError="1"/>
      <sheetData sheetId="15728" refreshError="1"/>
      <sheetData sheetId="15729" refreshError="1"/>
      <sheetData sheetId="15730" refreshError="1"/>
      <sheetData sheetId="15731" refreshError="1"/>
      <sheetData sheetId="15732" refreshError="1"/>
      <sheetData sheetId="15733" refreshError="1"/>
      <sheetData sheetId="15734" refreshError="1"/>
      <sheetData sheetId="15735" refreshError="1"/>
      <sheetData sheetId="15736" refreshError="1"/>
      <sheetData sheetId="15737" refreshError="1"/>
      <sheetData sheetId="15738" refreshError="1"/>
      <sheetData sheetId="15739" refreshError="1"/>
      <sheetData sheetId="15740" refreshError="1"/>
      <sheetData sheetId="15741" refreshError="1"/>
      <sheetData sheetId="15742" refreshError="1"/>
      <sheetData sheetId="15743" refreshError="1"/>
      <sheetData sheetId="15744" refreshError="1"/>
      <sheetData sheetId="15745" refreshError="1"/>
      <sheetData sheetId="15746" refreshError="1"/>
      <sheetData sheetId="15747" refreshError="1"/>
      <sheetData sheetId="15748" refreshError="1"/>
      <sheetData sheetId="15749" refreshError="1"/>
      <sheetData sheetId="15750" refreshError="1"/>
      <sheetData sheetId="15751" refreshError="1"/>
      <sheetData sheetId="15752" refreshError="1"/>
      <sheetData sheetId="15753" refreshError="1"/>
      <sheetData sheetId="15754" refreshError="1"/>
      <sheetData sheetId="15755" refreshError="1"/>
      <sheetData sheetId="15756" refreshError="1"/>
      <sheetData sheetId="15757" refreshError="1"/>
      <sheetData sheetId="15758" refreshError="1"/>
      <sheetData sheetId="15759" refreshError="1"/>
      <sheetData sheetId="15760" refreshError="1"/>
      <sheetData sheetId="15761" refreshError="1"/>
      <sheetData sheetId="15762" refreshError="1"/>
      <sheetData sheetId="15763" refreshError="1"/>
      <sheetData sheetId="15764" refreshError="1"/>
      <sheetData sheetId="15765" refreshError="1"/>
      <sheetData sheetId="15766" refreshError="1"/>
      <sheetData sheetId="15767" refreshError="1"/>
      <sheetData sheetId="15768" refreshError="1"/>
      <sheetData sheetId="15769" refreshError="1"/>
      <sheetData sheetId="15770" refreshError="1"/>
      <sheetData sheetId="15771" refreshError="1"/>
      <sheetData sheetId="15772" refreshError="1"/>
      <sheetData sheetId="15773" refreshError="1"/>
      <sheetData sheetId="15774" refreshError="1"/>
      <sheetData sheetId="15775" refreshError="1"/>
      <sheetData sheetId="15776" refreshError="1"/>
      <sheetData sheetId="15777" refreshError="1"/>
      <sheetData sheetId="15778" refreshError="1"/>
      <sheetData sheetId="15779" refreshError="1"/>
      <sheetData sheetId="15780" refreshError="1"/>
      <sheetData sheetId="15781" refreshError="1"/>
      <sheetData sheetId="15782" refreshError="1"/>
      <sheetData sheetId="15783" refreshError="1"/>
      <sheetData sheetId="15784" refreshError="1"/>
      <sheetData sheetId="15785" refreshError="1"/>
      <sheetData sheetId="15786" refreshError="1"/>
      <sheetData sheetId="15787" refreshError="1"/>
      <sheetData sheetId="15788" refreshError="1"/>
      <sheetData sheetId="15789" refreshError="1"/>
      <sheetData sheetId="15790" refreshError="1"/>
      <sheetData sheetId="15791" refreshError="1"/>
      <sheetData sheetId="15792" refreshError="1"/>
      <sheetData sheetId="15793" refreshError="1"/>
      <sheetData sheetId="15794" refreshError="1"/>
      <sheetData sheetId="15795" refreshError="1"/>
      <sheetData sheetId="15796" refreshError="1"/>
      <sheetData sheetId="15797" refreshError="1"/>
      <sheetData sheetId="15798" refreshError="1"/>
      <sheetData sheetId="15799" refreshError="1"/>
      <sheetData sheetId="15800" refreshError="1"/>
      <sheetData sheetId="15801" refreshError="1"/>
      <sheetData sheetId="15802" refreshError="1"/>
      <sheetData sheetId="15803" refreshError="1"/>
      <sheetData sheetId="15804" refreshError="1"/>
      <sheetData sheetId="15805" refreshError="1"/>
      <sheetData sheetId="15806" refreshError="1"/>
      <sheetData sheetId="15807" refreshError="1"/>
      <sheetData sheetId="15808" refreshError="1"/>
      <sheetData sheetId="15809" refreshError="1"/>
      <sheetData sheetId="15810" refreshError="1"/>
      <sheetData sheetId="15811" refreshError="1"/>
      <sheetData sheetId="15812" refreshError="1"/>
      <sheetData sheetId="15813" refreshError="1"/>
      <sheetData sheetId="15814" refreshError="1"/>
      <sheetData sheetId="15815" refreshError="1"/>
      <sheetData sheetId="15816" refreshError="1"/>
      <sheetData sheetId="15817" refreshError="1"/>
      <sheetData sheetId="15818" refreshError="1"/>
      <sheetData sheetId="15819" refreshError="1"/>
      <sheetData sheetId="15820" refreshError="1"/>
      <sheetData sheetId="15821" refreshError="1"/>
      <sheetData sheetId="15822" refreshError="1"/>
      <sheetData sheetId="15823" refreshError="1"/>
      <sheetData sheetId="15824" refreshError="1"/>
      <sheetData sheetId="15825" refreshError="1"/>
      <sheetData sheetId="15826" refreshError="1"/>
      <sheetData sheetId="15827" refreshError="1"/>
      <sheetData sheetId="15828" refreshError="1"/>
      <sheetData sheetId="15829" refreshError="1"/>
      <sheetData sheetId="15830" refreshError="1"/>
      <sheetData sheetId="15831" refreshError="1"/>
      <sheetData sheetId="15832" refreshError="1"/>
      <sheetData sheetId="15833" refreshError="1"/>
      <sheetData sheetId="15834" refreshError="1"/>
      <sheetData sheetId="15835" refreshError="1"/>
      <sheetData sheetId="15836" refreshError="1"/>
      <sheetData sheetId="15837" refreshError="1"/>
      <sheetData sheetId="15838" refreshError="1"/>
      <sheetData sheetId="15839" refreshError="1"/>
      <sheetData sheetId="15840" refreshError="1"/>
      <sheetData sheetId="15841" refreshError="1"/>
      <sheetData sheetId="15842" refreshError="1"/>
      <sheetData sheetId="15843" refreshError="1"/>
      <sheetData sheetId="15844" refreshError="1"/>
      <sheetData sheetId="15845" refreshError="1"/>
      <sheetData sheetId="15846" refreshError="1"/>
      <sheetData sheetId="15847" refreshError="1"/>
      <sheetData sheetId="15848" refreshError="1"/>
      <sheetData sheetId="15849" refreshError="1"/>
      <sheetData sheetId="15850" refreshError="1"/>
      <sheetData sheetId="15851" refreshError="1"/>
      <sheetData sheetId="15852" refreshError="1"/>
      <sheetData sheetId="15853" refreshError="1"/>
      <sheetData sheetId="15854" refreshError="1"/>
      <sheetData sheetId="15855" refreshError="1"/>
      <sheetData sheetId="15856" refreshError="1"/>
      <sheetData sheetId="15857" refreshError="1"/>
      <sheetData sheetId="15858" refreshError="1"/>
      <sheetData sheetId="15859" refreshError="1"/>
      <sheetData sheetId="15860" refreshError="1"/>
      <sheetData sheetId="15861" refreshError="1"/>
      <sheetData sheetId="15862" refreshError="1"/>
      <sheetData sheetId="15863" refreshError="1"/>
      <sheetData sheetId="15864" refreshError="1"/>
      <sheetData sheetId="15865" refreshError="1"/>
      <sheetData sheetId="15866" refreshError="1"/>
      <sheetData sheetId="15867" refreshError="1"/>
      <sheetData sheetId="15868" refreshError="1"/>
      <sheetData sheetId="15869" refreshError="1"/>
      <sheetData sheetId="15870" refreshError="1"/>
      <sheetData sheetId="15871" refreshError="1"/>
      <sheetData sheetId="15872" refreshError="1"/>
      <sheetData sheetId="15873" refreshError="1"/>
      <sheetData sheetId="15874" refreshError="1"/>
      <sheetData sheetId="15875" refreshError="1"/>
      <sheetData sheetId="15876" refreshError="1"/>
      <sheetData sheetId="15877" refreshError="1"/>
      <sheetData sheetId="15878" refreshError="1"/>
      <sheetData sheetId="15879" refreshError="1"/>
      <sheetData sheetId="15880" refreshError="1"/>
      <sheetData sheetId="15881" refreshError="1"/>
      <sheetData sheetId="15882" refreshError="1"/>
      <sheetData sheetId="15883" refreshError="1"/>
      <sheetData sheetId="15884" refreshError="1"/>
      <sheetData sheetId="15885" refreshError="1"/>
      <sheetData sheetId="15886" refreshError="1"/>
      <sheetData sheetId="15887" refreshError="1"/>
      <sheetData sheetId="15888" refreshError="1"/>
      <sheetData sheetId="15889" refreshError="1"/>
      <sheetData sheetId="15890" refreshError="1"/>
      <sheetData sheetId="15891" refreshError="1"/>
      <sheetData sheetId="15892" refreshError="1"/>
      <sheetData sheetId="15893" refreshError="1"/>
      <sheetData sheetId="15894" refreshError="1"/>
      <sheetData sheetId="15895" refreshError="1"/>
      <sheetData sheetId="15896" refreshError="1"/>
      <sheetData sheetId="15897" refreshError="1"/>
      <sheetData sheetId="15898" refreshError="1"/>
      <sheetData sheetId="15899" refreshError="1"/>
      <sheetData sheetId="15900" refreshError="1"/>
      <sheetData sheetId="15901" refreshError="1"/>
      <sheetData sheetId="15902" refreshError="1"/>
      <sheetData sheetId="15903" refreshError="1"/>
      <sheetData sheetId="15904" refreshError="1"/>
      <sheetData sheetId="15905" refreshError="1"/>
      <sheetData sheetId="15906" refreshError="1"/>
      <sheetData sheetId="15907" refreshError="1"/>
      <sheetData sheetId="15908" refreshError="1"/>
      <sheetData sheetId="15909" refreshError="1"/>
      <sheetData sheetId="15910" refreshError="1"/>
      <sheetData sheetId="15911" refreshError="1"/>
      <sheetData sheetId="15912" refreshError="1"/>
      <sheetData sheetId="15913" refreshError="1"/>
      <sheetData sheetId="15914" refreshError="1"/>
      <sheetData sheetId="15915" refreshError="1"/>
      <sheetData sheetId="15916" refreshError="1"/>
      <sheetData sheetId="15917" refreshError="1"/>
      <sheetData sheetId="15918" refreshError="1"/>
      <sheetData sheetId="15919" refreshError="1"/>
      <sheetData sheetId="15920" refreshError="1"/>
      <sheetData sheetId="15921" refreshError="1"/>
      <sheetData sheetId="15922" refreshError="1"/>
      <sheetData sheetId="15923" refreshError="1"/>
      <sheetData sheetId="15924" refreshError="1"/>
      <sheetData sheetId="15925" refreshError="1"/>
      <sheetData sheetId="15926" refreshError="1"/>
      <sheetData sheetId="15927" refreshError="1"/>
      <sheetData sheetId="15928" refreshError="1"/>
      <sheetData sheetId="15929" refreshError="1"/>
      <sheetData sheetId="15930" refreshError="1"/>
      <sheetData sheetId="15931" refreshError="1"/>
      <sheetData sheetId="15932" refreshError="1"/>
      <sheetData sheetId="15933" refreshError="1"/>
      <sheetData sheetId="15934" refreshError="1"/>
      <sheetData sheetId="15935" refreshError="1"/>
      <sheetData sheetId="15936" refreshError="1"/>
      <sheetData sheetId="15937" refreshError="1"/>
      <sheetData sheetId="15938" refreshError="1"/>
      <sheetData sheetId="15939" refreshError="1"/>
      <sheetData sheetId="15940" refreshError="1"/>
      <sheetData sheetId="15941" refreshError="1"/>
      <sheetData sheetId="15942" refreshError="1"/>
      <sheetData sheetId="15943" refreshError="1"/>
      <sheetData sheetId="15944" refreshError="1"/>
      <sheetData sheetId="15945" refreshError="1"/>
      <sheetData sheetId="15946" refreshError="1"/>
      <sheetData sheetId="15947" refreshError="1"/>
      <sheetData sheetId="15948" refreshError="1"/>
      <sheetData sheetId="15949" refreshError="1"/>
      <sheetData sheetId="15950" refreshError="1"/>
      <sheetData sheetId="15951" refreshError="1"/>
      <sheetData sheetId="15952" refreshError="1"/>
      <sheetData sheetId="15953" refreshError="1"/>
      <sheetData sheetId="15954" refreshError="1"/>
      <sheetData sheetId="15955" refreshError="1"/>
      <sheetData sheetId="15956" refreshError="1"/>
      <sheetData sheetId="15957" refreshError="1"/>
      <sheetData sheetId="15958" refreshError="1"/>
      <sheetData sheetId="15959" refreshError="1"/>
      <sheetData sheetId="15960" refreshError="1"/>
      <sheetData sheetId="15961" refreshError="1"/>
      <sheetData sheetId="15962" refreshError="1"/>
      <sheetData sheetId="15963" refreshError="1"/>
      <sheetData sheetId="15964" refreshError="1"/>
      <sheetData sheetId="15965" refreshError="1"/>
      <sheetData sheetId="15966" refreshError="1"/>
      <sheetData sheetId="15967" refreshError="1"/>
      <sheetData sheetId="15968" refreshError="1"/>
      <sheetData sheetId="15969" refreshError="1"/>
      <sheetData sheetId="15970" refreshError="1"/>
      <sheetData sheetId="15971" refreshError="1"/>
      <sheetData sheetId="15972" refreshError="1"/>
      <sheetData sheetId="15973" refreshError="1"/>
      <sheetData sheetId="15974" refreshError="1"/>
      <sheetData sheetId="15975" refreshError="1"/>
      <sheetData sheetId="15976" refreshError="1"/>
      <sheetData sheetId="15977" refreshError="1"/>
      <sheetData sheetId="15978" refreshError="1"/>
      <sheetData sheetId="15979" refreshError="1"/>
      <sheetData sheetId="15980" refreshError="1"/>
      <sheetData sheetId="15981" refreshError="1"/>
      <sheetData sheetId="15982" refreshError="1"/>
      <sheetData sheetId="15983" refreshError="1"/>
      <sheetData sheetId="15984" refreshError="1"/>
      <sheetData sheetId="15985" refreshError="1"/>
      <sheetData sheetId="15986" refreshError="1"/>
      <sheetData sheetId="15987" refreshError="1"/>
      <sheetData sheetId="15988" refreshError="1"/>
      <sheetData sheetId="15989" refreshError="1"/>
      <sheetData sheetId="15990" refreshError="1"/>
      <sheetData sheetId="15991" refreshError="1"/>
      <sheetData sheetId="15992" refreshError="1"/>
      <sheetData sheetId="15993" refreshError="1"/>
      <sheetData sheetId="15994" refreshError="1"/>
      <sheetData sheetId="15995" refreshError="1"/>
      <sheetData sheetId="15996" refreshError="1"/>
      <sheetData sheetId="15997" refreshError="1"/>
      <sheetData sheetId="15998" refreshError="1"/>
      <sheetData sheetId="15999" refreshError="1"/>
      <sheetData sheetId="16000" refreshError="1"/>
      <sheetData sheetId="16001" refreshError="1"/>
      <sheetData sheetId="16002" refreshError="1"/>
      <sheetData sheetId="16003" refreshError="1"/>
      <sheetData sheetId="16004" refreshError="1"/>
      <sheetData sheetId="16005" refreshError="1"/>
      <sheetData sheetId="16006" refreshError="1"/>
      <sheetData sheetId="16007" refreshError="1"/>
      <sheetData sheetId="16008" refreshError="1"/>
      <sheetData sheetId="16009" refreshError="1"/>
      <sheetData sheetId="16010" refreshError="1"/>
      <sheetData sheetId="16011" refreshError="1"/>
      <sheetData sheetId="16012" refreshError="1"/>
      <sheetData sheetId="16013" refreshError="1"/>
      <sheetData sheetId="16014" refreshError="1"/>
      <sheetData sheetId="16015" refreshError="1"/>
      <sheetData sheetId="16016" refreshError="1"/>
      <sheetData sheetId="16017" refreshError="1"/>
      <sheetData sheetId="16018" refreshError="1"/>
      <sheetData sheetId="16019" refreshError="1"/>
      <sheetData sheetId="16020" refreshError="1"/>
      <sheetData sheetId="16021" refreshError="1"/>
      <sheetData sheetId="16022" refreshError="1"/>
      <sheetData sheetId="16023" refreshError="1"/>
      <sheetData sheetId="16024" refreshError="1"/>
      <sheetData sheetId="16025" refreshError="1"/>
      <sheetData sheetId="16026" refreshError="1"/>
      <sheetData sheetId="16027" refreshError="1"/>
      <sheetData sheetId="16028" refreshError="1"/>
      <sheetData sheetId="16029" refreshError="1"/>
      <sheetData sheetId="16030" refreshError="1"/>
      <sheetData sheetId="16031" refreshError="1"/>
      <sheetData sheetId="16032" refreshError="1"/>
      <sheetData sheetId="16033" refreshError="1"/>
      <sheetData sheetId="16034" refreshError="1"/>
      <sheetData sheetId="16035" refreshError="1"/>
      <sheetData sheetId="16036" refreshError="1"/>
      <sheetData sheetId="16037" refreshError="1"/>
      <sheetData sheetId="16038" refreshError="1"/>
      <sheetData sheetId="16039" refreshError="1"/>
      <sheetData sheetId="16040" refreshError="1"/>
      <sheetData sheetId="16041" refreshError="1"/>
      <sheetData sheetId="16042" refreshError="1"/>
      <sheetData sheetId="16043" refreshError="1"/>
      <sheetData sheetId="16044" refreshError="1"/>
      <sheetData sheetId="16045" refreshError="1"/>
      <sheetData sheetId="16046" refreshError="1"/>
      <sheetData sheetId="16047" refreshError="1"/>
      <sheetData sheetId="16048" refreshError="1"/>
      <sheetData sheetId="16049" refreshError="1"/>
      <sheetData sheetId="16050" refreshError="1"/>
      <sheetData sheetId="16051" refreshError="1"/>
      <sheetData sheetId="16052" refreshError="1"/>
      <sheetData sheetId="16053" refreshError="1"/>
      <sheetData sheetId="16054" refreshError="1"/>
      <sheetData sheetId="16055" refreshError="1"/>
      <sheetData sheetId="16056" refreshError="1"/>
      <sheetData sheetId="16057" refreshError="1"/>
      <sheetData sheetId="16058" refreshError="1"/>
      <sheetData sheetId="16059" refreshError="1"/>
      <sheetData sheetId="16060" refreshError="1"/>
      <sheetData sheetId="16061" refreshError="1"/>
      <sheetData sheetId="16062" refreshError="1"/>
      <sheetData sheetId="16063" refreshError="1"/>
      <sheetData sheetId="16064" refreshError="1"/>
      <sheetData sheetId="16065" refreshError="1"/>
      <sheetData sheetId="16066" refreshError="1"/>
      <sheetData sheetId="16067" refreshError="1"/>
      <sheetData sheetId="16068" refreshError="1"/>
      <sheetData sheetId="16069" refreshError="1"/>
      <sheetData sheetId="16070" refreshError="1"/>
      <sheetData sheetId="16071" refreshError="1"/>
      <sheetData sheetId="16072" refreshError="1"/>
      <sheetData sheetId="16073" refreshError="1"/>
      <sheetData sheetId="16074" refreshError="1"/>
      <sheetData sheetId="16075" refreshError="1"/>
      <sheetData sheetId="16076" refreshError="1"/>
      <sheetData sheetId="16077" refreshError="1"/>
      <sheetData sheetId="16078" refreshError="1"/>
      <sheetData sheetId="16079" refreshError="1"/>
      <sheetData sheetId="16080" refreshError="1"/>
      <sheetData sheetId="16081" refreshError="1"/>
      <sheetData sheetId="16082" refreshError="1"/>
      <sheetData sheetId="16083" refreshError="1"/>
      <sheetData sheetId="16084" refreshError="1"/>
      <sheetData sheetId="16085" refreshError="1"/>
      <sheetData sheetId="16086" refreshError="1"/>
      <sheetData sheetId="16087" refreshError="1"/>
      <sheetData sheetId="16088" refreshError="1"/>
      <sheetData sheetId="16089" refreshError="1"/>
      <sheetData sheetId="16090" refreshError="1"/>
      <sheetData sheetId="16091" refreshError="1"/>
      <sheetData sheetId="16092" refreshError="1"/>
      <sheetData sheetId="16093" refreshError="1"/>
      <sheetData sheetId="16094" refreshError="1"/>
      <sheetData sheetId="16095" refreshError="1"/>
      <sheetData sheetId="16096" refreshError="1"/>
      <sheetData sheetId="16097" refreshError="1"/>
      <sheetData sheetId="16098" refreshError="1"/>
      <sheetData sheetId="16099" refreshError="1"/>
      <sheetData sheetId="16100" refreshError="1"/>
      <sheetData sheetId="16101" refreshError="1"/>
      <sheetData sheetId="16102" refreshError="1"/>
      <sheetData sheetId="16103" refreshError="1"/>
      <sheetData sheetId="16104" refreshError="1"/>
      <sheetData sheetId="16105" refreshError="1"/>
      <sheetData sheetId="16106" refreshError="1"/>
      <sheetData sheetId="16107" refreshError="1"/>
      <sheetData sheetId="16108" refreshError="1"/>
      <sheetData sheetId="16109" refreshError="1"/>
      <sheetData sheetId="16110" refreshError="1"/>
      <sheetData sheetId="16111" refreshError="1"/>
      <sheetData sheetId="16112" refreshError="1"/>
      <sheetData sheetId="16113" refreshError="1"/>
      <sheetData sheetId="16114" refreshError="1"/>
      <sheetData sheetId="16115" refreshError="1"/>
      <sheetData sheetId="16116" refreshError="1"/>
      <sheetData sheetId="16117" refreshError="1"/>
      <sheetData sheetId="16118" refreshError="1"/>
      <sheetData sheetId="16119" refreshError="1"/>
      <sheetData sheetId="16120" refreshError="1"/>
      <sheetData sheetId="16121" refreshError="1"/>
      <sheetData sheetId="16122" refreshError="1"/>
      <sheetData sheetId="16123" refreshError="1"/>
      <sheetData sheetId="16124" refreshError="1"/>
      <sheetData sheetId="16125" refreshError="1"/>
      <sheetData sheetId="16126" refreshError="1"/>
      <sheetData sheetId="16127" refreshError="1"/>
      <sheetData sheetId="16128" refreshError="1"/>
      <sheetData sheetId="16129" refreshError="1"/>
      <sheetData sheetId="16130" refreshError="1"/>
      <sheetData sheetId="16131" refreshError="1"/>
      <sheetData sheetId="16132" refreshError="1"/>
      <sheetData sheetId="16133" refreshError="1"/>
      <sheetData sheetId="16134" refreshError="1"/>
      <sheetData sheetId="16135" refreshError="1"/>
      <sheetData sheetId="16136" refreshError="1"/>
      <sheetData sheetId="16137" refreshError="1"/>
      <sheetData sheetId="16138" refreshError="1"/>
      <sheetData sheetId="16139" refreshError="1"/>
      <sheetData sheetId="16140" refreshError="1"/>
      <sheetData sheetId="16141" refreshError="1"/>
      <sheetData sheetId="16142" refreshError="1"/>
      <sheetData sheetId="16143" refreshError="1"/>
      <sheetData sheetId="16144" refreshError="1"/>
      <sheetData sheetId="16145" refreshError="1"/>
      <sheetData sheetId="16146" refreshError="1"/>
      <sheetData sheetId="16147" refreshError="1"/>
      <sheetData sheetId="16148" refreshError="1"/>
      <sheetData sheetId="16149" refreshError="1"/>
      <sheetData sheetId="16150" refreshError="1"/>
      <sheetData sheetId="16151" refreshError="1"/>
      <sheetData sheetId="16152" refreshError="1"/>
      <sheetData sheetId="16153" refreshError="1"/>
      <sheetData sheetId="16154" refreshError="1"/>
      <sheetData sheetId="16155" refreshError="1"/>
      <sheetData sheetId="16156" refreshError="1"/>
      <sheetData sheetId="16157" refreshError="1"/>
      <sheetData sheetId="16158" refreshError="1"/>
      <sheetData sheetId="16159" refreshError="1"/>
      <sheetData sheetId="16160" refreshError="1"/>
      <sheetData sheetId="16161" refreshError="1"/>
      <sheetData sheetId="16162" refreshError="1"/>
      <sheetData sheetId="16163" refreshError="1"/>
      <sheetData sheetId="16164" refreshError="1"/>
      <sheetData sheetId="16165" refreshError="1"/>
      <sheetData sheetId="16166" refreshError="1"/>
      <sheetData sheetId="16167" refreshError="1"/>
      <sheetData sheetId="16168" refreshError="1"/>
      <sheetData sheetId="16169" refreshError="1"/>
      <sheetData sheetId="16170" refreshError="1"/>
      <sheetData sheetId="16171" refreshError="1"/>
      <sheetData sheetId="16172" refreshError="1"/>
      <sheetData sheetId="16173" refreshError="1"/>
      <sheetData sheetId="16174" refreshError="1"/>
      <sheetData sheetId="16175" refreshError="1"/>
      <sheetData sheetId="16176" refreshError="1"/>
      <sheetData sheetId="16177" refreshError="1"/>
      <sheetData sheetId="16178" refreshError="1"/>
      <sheetData sheetId="16179" refreshError="1"/>
      <sheetData sheetId="16180" refreshError="1"/>
      <sheetData sheetId="16181" refreshError="1"/>
      <sheetData sheetId="16182" refreshError="1"/>
      <sheetData sheetId="16183" refreshError="1"/>
      <sheetData sheetId="16184" refreshError="1"/>
      <sheetData sheetId="16185" refreshError="1"/>
      <sheetData sheetId="16186" refreshError="1"/>
      <sheetData sheetId="16187" refreshError="1"/>
      <sheetData sheetId="16188" refreshError="1"/>
      <sheetData sheetId="16189" refreshError="1"/>
      <sheetData sheetId="16190" refreshError="1"/>
      <sheetData sheetId="16191" refreshError="1"/>
      <sheetData sheetId="16192" refreshError="1"/>
      <sheetData sheetId="16193" refreshError="1"/>
      <sheetData sheetId="16194" refreshError="1"/>
      <sheetData sheetId="16195" refreshError="1"/>
      <sheetData sheetId="16196" refreshError="1"/>
      <sheetData sheetId="16197" refreshError="1"/>
      <sheetData sheetId="16198" refreshError="1"/>
      <sheetData sheetId="16199" refreshError="1"/>
      <sheetData sheetId="16200" refreshError="1"/>
      <sheetData sheetId="16201" refreshError="1"/>
      <sheetData sheetId="16202" refreshError="1"/>
      <sheetData sheetId="16203" refreshError="1"/>
      <sheetData sheetId="16204" refreshError="1"/>
      <sheetData sheetId="16205" refreshError="1"/>
      <sheetData sheetId="16206" refreshError="1"/>
      <sheetData sheetId="16207" refreshError="1"/>
      <sheetData sheetId="16208" refreshError="1"/>
      <sheetData sheetId="16209" refreshError="1"/>
      <sheetData sheetId="16210" refreshError="1"/>
      <sheetData sheetId="16211" refreshError="1"/>
      <sheetData sheetId="16212" refreshError="1"/>
      <sheetData sheetId="16213" refreshError="1"/>
      <sheetData sheetId="16214" refreshError="1"/>
      <sheetData sheetId="16215" refreshError="1"/>
      <sheetData sheetId="16216" refreshError="1"/>
      <sheetData sheetId="16217" refreshError="1"/>
      <sheetData sheetId="16218" refreshError="1"/>
      <sheetData sheetId="16219" refreshError="1"/>
      <sheetData sheetId="16220" refreshError="1"/>
      <sheetData sheetId="16221" refreshError="1"/>
      <sheetData sheetId="16222" refreshError="1"/>
      <sheetData sheetId="16223" refreshError="1"/>
      <sheetData sheetId="16224" refreshError="1"/>
      <sheetData sheetId="16225" refreshError="1"/>
      <sheetData sheetId="16226" refreshError="1"/>
      <sheetData sheetId="16227" refreshError="1"/>
      <sheetData sheetId="16228" refreshError="1"/>
      <sheetData sheetId="16229" refreshError="1"/>
      <sheetData sheetId="16230" refreshError="1"/>
      <sheetData sheetId="16231" refreshError="1"/>
      <sheetData sheetId="16232" refreshError="1"/>
      <sheetData sheetId="16233" refreshError="1"/>
      <sheetData sheetId="16234" refreshError="1"/>
      <sheetData sheetId="16235" refreshError="1"/>
      <sheetData sheetId="16236" refreshError="1"/>
      <sheetData sheetId="16237" refreshError="1"/>
      <sheetData sheetId="16238" refreshError="1"/>
      <sheetData sheetId="16239" refreshError="1"/>
      <sheetData sheetId="16240" refreshError="1"/>
      <sheetData sheetId="16241" refreshError="1"/>
      <sheetData sheetId="16242" refreshError="1"/>
      <sheetData sheetId="16243" refreshError="1"/>
      <sheetData sheetId="16244" refreshError="1"/>
      <sheetData sheetId="16245" refreshError="1"/>
      <sheetData sheetId="16246" refreshError="1"/>
      <sheetData sheetId="16247" refreshError="1"/>
      <sheetData sheetId="16248" refreshError="1"/>
      <sheetData sheetId="16249" refreshError="1"/>
      <sheetData sheetId="16250" refreshError="1"/>
      <sheetData sheetId="16251" refreshError="1"/>
      <sheetData sheetId="16252" refreshError="1"/>
      <sheetData sheetId="16253" refreshError="1"/>
      <sheetData sheetId="16254" refreshError="1"/>
      <sheetData sheetId="16255" refreshError="1"/>
      <sheetData sheetId="16256" refreshError="1"/>
      <sheetData sheetId="16257" refreshError="1"/>
      <sheetData sheetId="16258" refreshError="1"/>
      <sheetData sheetId="16259" refreshError="1"/>
      <sheetData sheetId="16260" refreshError="1"/>
      <sheetData sheetId="16261" refreshError="1"/>
      <sheetData sheetId="16262" refreshError="1"/>
      <sheetData sheetId="16263" refreshError="1"/>
      <sheetData sheetId="16264" refreshError="1"/>
      <sheetData sheetId="16265" refreshError="1"/>
      <sheetData sheetId="16266" refreshError="1"/>
      <sheetData sheetId="16267" refreshError="1"/>
      <sheetData sheetId="16268" refreshError="1"/>
      <sheetData sheetId="16269" refreshError="1"/>
      <sheetData sheetId="16270" refreshError="1"/>
      <sheetData sheetId="16271" refreshError="1"/>
      <sheetData sheetId="16272" refreshError="1"/>
      <sheetData sheetId="16273" refreshError="1"/>
      <sheetData sheetId="16274" refreshError="1"/>
      <sheetData sheetId="16275" refreshError="1"/>
      <sheetData sheetId="16276" refreshError="1"/>
      <sheetData sheetId="16277" refreshError="1"/>
      <sheetData sheetId="16278" refreshError="1"/>
      <sheetData sheetId="16279" refreshError="1"/>
      <sheetData sheetId="16280" refreshError="1"/>
      <sheetData sheetId="16281" refreshError="1"/>
      <sheetData sheetId="16282" refreshError="1"/>
      <sheetData sheetId="16283" refreshError="1"/>
      <sheetData sheetId="16284" refreshError="1"/>
      <sheetData sheetId="16285" refreshError="1"/>
      <sheetData sheetId="16286" refreshError="1"/>
      <sheetData sheetId="16287" refreshError="1"/>
      <sheetData sheetId="16288" refreshError="1"/>
      <sheetData sheetId="16289" refreshError="1"/>
      <sheetData sheetId="16290" refreshError="1"/>
      <sheetData sheetId="16291" refreshError="1"/>
      <sheetData sheetId="16292" refreshError="1"/>
      <sheetData sheetId="16293" refreshError="1"/>
      <sheetData sheetId="16294" refreshError="1"/>
      <sheetData sheetId="16295" refreshError="1"/>
      <sheetData sheetId="16296" refreshError="1"/>
      <sheetData sheetId="16297" refreshError="1"/>
      <sheetData sheetId="16298" refreshError="1"/>
      <sheetData sheetId="16299" refreshError="1"/>
      <sheetData sheetId="16300" refreshError="1"/>
      <sheetData sheetId="16301" refreshError="1"/>
      <sheetData sheetId="16302" refreshError="1"/>
      <sheetData sheetId="16303" refreshError="1"/>
      <sheetData sheetId="16304" refreshError="1"/>
      <sheetData sheetId="16305" refreshError="1"/>
      <sheetData sheetId="16306" refreshError="1"/>
      <sheetData sheetId="16307" refreshError="1"/>
      <sheetData sheetId="16308" refreshError="1"/>
      <sheetData sheetId="16309" refreshError="1"/>
      <sheetData sheetId="16310" refreshError="1"/>
      <sheetData sheetId="16311" refreshError="1"/>
      <sheetData sheetId="16312" refreshError="1"/>
      <sheetData sheetId="16313" refreshError="1"/>
      <sheetData sheetId="16314" refreshError="1"/>
      <sheetData sheetId="16315" refreshError="1"/>
      <sheetData sheetId="16316" refreshError="1"/>
      <sheetData sheetId="16317" refreshError="1"/>
      <sheetData sheetId="16318" refreshError="1"/>
      <sheetData sheetId="16319" refreshError="1"/>
      <sheetData sheetId="16320" refreshError="1"/>
      <sheetData sheetId="16321" refreshError="1"/>
      <sheetData sheetId="16322" refreshError="1"/>
      <sheetData sheetId="16323" refreshError="1"/>
      <sheetData sheetId="16324" refreshError="1"/>
      <sheetData sheetId="16325" refreshError="1"/>
      <sheetData sheetId="16326" refreshError="1"/>
      <sheetData sheetId="16327" refreshError="1"/>
      <sheetData sheetId="16328" refreshError="1"/>
      <sheetData sheetId="16329" refreshError="1"/>
      <sheetData sheetId="16330" refreshError="1"/>
      <sheetData sheetId="16331" refreshError="1"/>
      <sheetData sheetId="16332" refreshError="1"/>
      <sheetData sheetId="16333" refreshError="1"/>
      <sheetData sheetId="16334" refreshError="1"/>
      <sheetData sheetId="16335" refreshError="1"/>
      <sheetData sheetId="16336" refreshError="1"/>
      <sheetData sheetId="16337" refreshError="1"/>
      <sheetData sheetId="16338" refreshError="1"/>
      <sheetData sheetId="16339" refreshError="1"/>
      <sheetData sheetId="16340" refreshError="1"/>
      <sheetData sheetId="16341" refreshError="1"/>
      <sheetData sheetId="16342" refreshError="1"/>
      <sheetData sheetId="16343" refreshError="1"/>
      <sheetData sheetId="16344" refreshError="1"/>
      <sheetData sheetId="16345" refreshError="1"/>
      <sheetData sheetId="16346" refreshError="1"/>
      <sheetData sheetId="16347" refreshError="1"/>
      <sheetData sheetId="16348" refreshError="1"/>
      <sheetData sheetId="16349" refreshError="1"/>
      <sheetData sheetId="16350" refreshError="1"/>
      <sheetData sheetId="16351" refreshError="1"/>
      <sheetData sheetId="16352" refreshError="1"/>
      <sheetData sheetId="16353" refreshError="1"/>
      <sheetData sheetId="16354" refreshError="1"/>
      <sheetData sheetId="16355" refreshError="1"/>
      <sheetData sheetId="16356" refreshError="1"/>
      <sheetData sheetId="16357" refreshError="1"/>
      <sheetData sheetId="16358" refreshError="1"/>
      <sheetData sheetId="16359" refreshError="1"/>
      <sheetData sheetId="16360" refreshError="1"/>
      <sheetData sheetId="16361" refreshError="1"/>
      <sheetData sheetId="16362" refreshError="1"/>
      <sheetData sheetId="16363" refreshError="1"/>
      <sheetData sheetId="16364" refreshError="1"/>
      <sheetData sheetId="16365" refreshError="1"/>
      <sheetData sheetId="16366" refreshError="1"/>
      <sheetData sheetId="16367" refreshError="1"/>
      <sheetData sheetId="16368" refreshError="1"/>
      <sheetData sheetId="16369" refreshError="1"/>
      <sheetData sheetId="16370" refreshError="1"/>
      <sheetData sheetId="16371" refreshError="1"/>
      <sheetData sheetId="16372" refreshError="1"/>
      <sheetData sheetId="16373" refreshError="1"/>
      <sheetData sheetId="16374" refreshError="1"/>
      <sheetData sheetId="16375" refreshError="1"/>
      <sheetData sheetId="16376" refreshError="1"/>
      <sheetData sheetId="16377" refreshError="1"/>
      <sheetData sheetId="16378" refreshError="1"/>
      <sheetData sheetId="16379" refreshError="1"/>
      <sheetData sheetId="16380" refreshError="1"/>
      <sheetData sheetId="16381" refreshError="1"/>
      <sheetData sheetId="16382" refreshError="1"/>
      <sheetData sheetId="16383" refreshError="1"/>
      <sheetData sheetId="16384" refreshError="1"/>
      <sheetData sheetId="16385" refreshError="1"/>
      <sheetData sheetId="16386" refreshError="1"/>
      <sheetData sheetId="16387" refreshError="1"/>
      <sheetData sheetId="16388" refreshError="1"/>
      <sheetData sheetId="16389" refreshError="1"/>
      <sheetData sheetId="16390" refreshError="1"/>
      <sheetData sheetId="16391" refreshError="1"/>
      <sheetData sheetId="16392" refreshError="1"/>
      <sheetData sheetId="16393" refreshError="1"/>
      <sheetData sheetId="16394" refreshError="1"/>
      <sheetData sheetId="16395" refreshError="1"/>
      <sheetData sheetId="16396" refreshError="1"/>
      <sheetData sheetId="16397" refreshError="1"/>
      <sheetData sheetId="16398" refreshError="1"/>
      <sheetData sheetId="16399" refreshError="1"/>
      <sheetData sheetId="16400" refreshError="1"/>
      <sheetData sheetId="16401" refreshError="1"/>
      <sheetData sheetId="16402" refreshError="1"/>
      <sheetData sheetId="16403" refreshError="1"/>
      <sheetData sheetId="16404" refreshError="1"/>
      <sheetData sheetId="16405" refreshError="1"/>
      <sheetData sheetId="16406" refreshError="1"/>
      <sheetData sheetId="16407" refreshError="1"/>
      <sheetData sheetId="16408" refreshError="1"/>
      <sheetData sheetId="16409" refreshError="1"/>
      <sheetData sheetId="16410" refreshError="1"/>
      <sheetData sheetId="16411" refreshError="1"/>
      <sheetData sheetId="16412" refreshError="1"/>
      <sheetData sheetId="16413" refreshError="1"/>
      <sheetData sheetId="16414" refreshError="1"/>
      <sheetData sheetId="16415" refreshError="1"/>
      <sheetData sheetId="16416" refreshError="1"/>
      <sheetData sheetId="16417" refreshError="1"/>
      <sheetData sheetId="16418" refreshError="1"/>
      <sheetData sheetId="16419" refreshError="1"/>
      <sheetData sheetId="16420" refreshError="1"/>
      <sheetData sheetId="16421" refreshError="1"/>
      <sheetData sheetId="16422" refreshError="1"/>
      <sheetData sheetId="16423" refreshError="1"/>
      <sheetData sheetId="16424" refreshError="1"/>
      <sheetData sheetId="16425" refreshError="1"/>
      <sheetData sheetId="16426" refreshError="1"/>
      <sheetData sheetId="16427" refreshError="1"/>
      <sheetData sheetId="16428" refreshError="1"/>
      <sheetData sheetId="16429" refreshError="1"/>
      <sheetData sheetId="16430" refreshError="1"/>
      <sheetData sheetId="16431" refreshError="1"/>
      <sheetData sheetId="16432" refreshError="1"/>
      <sheetData sheetId="16433" refreshError="1"/>
      <sheetData sheetId="16434" refreshError="1"/>
      <sheetData sheetId="16435" refreshError="1"/>
      <sheetData sheetId="16436" refreshError="1"/>
      <sheetData sheetId="16437" refreshError="1"/>
      <sheetData sheetId="16438" refreshError="1"/>
      <sheetData sheetId="16439" refreshError="1"/>
      <sheetData sheetId="16440" refreshError="1"/>
      <sheetData sheetId="16441" refreshError="1"/>
      <sheetData sheetId="16442" refreshError="1"/>
      <sheetData sheetId="16443" refreshError="1"/>
      <sheetData sheetId="16444" refreshError="1"/>
      <sheetData sheetId="16445" refreshError="1"/>
      <sheetData sheetId="16446" refreshError="1"/>
      <sheetData sheetId="16447" refreshError="1"/>
      <sheetData sheetId="16448" refreshError="1"/>
      <sheetData sheetId="16449" refreshError="1"/>
      <sheetData sheetId="16450" refreshError="1"/>
      <sheetData sheetId="16451" refreshError="1"/>
      <sheetData sheetId="16452" refreshError="1"/>
      <sheetData sheetId="16453" refreshError="1"/>
      <sheetData sheetId="16454" refreshError="1"/>
      <sheetData sheetId="16455" refreshError="1"/>
      <sheetData sheetId="16456" refreshError="1"/>
      <sheetData sheetId="16457" refreshError="1"/>
      <sheetData sheetId="16458" refreshError="1"/>
      <sheetData sheetId="16459" refreshError="1"/>
      <sheetData sheetId="16460" refreshError="1"/>
      <sheetData sheetId="16461" refreshError="1"/>
      <sheetData sheetId="16462" refreshError="1"/>
      <sheetData sheetId="16463" refreshError="1"/>
      <sheetData sheetId="16464" refreshError="1"/>
      <sheetData sheetId="16465" refreshError="1"/>
      <sheetData sheetId="16466" refreshError="1"/>
      <sheetData sheetId="16467" refreshError="1"/>
      <sheetData sheetId="16468" refreshError="1"/>
      <sheetData sheetId="16469" refreshError="1"/>
      <sheetData sheetId="16470" refreshError="1"/>
      <sheetData sheetId="16471" refreshError="1"/>
      <sheetData sheetId="16472" refreshError="1"/>
      <sheetData sheetId="16473" refreshError="1"/>
      <sheetData sheetId="16474" refreshError="1"/>
      <sheetData sheetId="16475" refreshError="1"/>
      <sheetData sheetId="16476" refreshError="1"/>
      <sheetData sheetId="16477" refreshError="1"/>
      <sheetData sheetId="16478" refreshError="1"/>
      <sheetData sheetId="16479" refreshError="1"/>
      <sheetData sheetId="16480" refreshError="1"/>
      <sheetData sheetId="16481" refreshError="1"/>
      <sheetData sheetId="16482" refreshError="1"/>
      <sheetData sheetId="16483" refreshError="1"/>
      <sheetData sheetId="16484" refreshError="1"/>
      <sheetData sheetId="16485" refreshError="1"/>
      <sheetData sheetId="16486" refreshError="1"/>
      <sheetData sheetId="16487" refreshError="1"/>
      <sheetData sheetId="16488" refreshError="1"/>
      <sheetData sheetId="16489" refreshError="1"/>
      <sheetData sheetId="16490" refreshError="1"/>
      <sheetData sheetId="16491" refreshError="1"/>
      <sheetData sheetId="16492" refreshError="1"/>
      <sheetData sheetId="16493" refreshError="1"/>
      <sheetData sheetId="16494" refreshError="1"/>
      <sheetData sheetId="16495" refreshError="1"/>
      <sheetData sheetId="16496" refreshError="1"/>
      <sheetData sheetId="16497" refreshError="1"/>
      <sheetData sheetId="16498" refreshError="1"/>
      <sheetData sheetId="16499" refreshError="1"/>
      <sheetData sheetId="16500" refreshError="1"/>
      <sheetData sheetId="16501" refreshError="1"/>
      <sheetData sheetId="16502" refreshError="1"/>
      <sheetData sheetId="16503" refreshError="1"/>
      <sheetData sheetId="16504" refreshError="1"/>
      <sheetData sheetId="16505" refreshError="1"/>
      <sheetData sheetId="16506" refreshError="1"/>
      <sheetData sheetId="16507" refreshError="1"/>
      <sheetData sheetId="16508" refreshError="1"/>
      <sheetData sheetId="16509" refreshError="1"/>
      <sheetData sheetId="16510" refreshError="1"/>
      <sheetData sheetId="16511" refreshError="1"/>
      <sheetData sheetId="16512" refreshError="1"/>
      <sheetData sheetId="16513" refreshError="1"/>
      <sheetData sheetId="16514" refreshError="1"/>
      <sheetData sheetId="16515" refreshError="1"/>
      <sheetData sheetId="16516" refreshError="1"/>
      <sheetData sheetId="16517" refreshError="1"/>
      <sheetData sheetId="16518" refreshError="1"/>
      <sheetData sheetId="16519" refreshError="1"/>
      <sheetData sheetId="16520" refreshError="1"/>
      <sheetData sheetId="16521" refreshError="1"/>
      <sheetData sheetId="16522" refreshError="1"/>
      <sheetData sheetId="16523" refreshError="1"/>
      <sheetData sheetId="16524" refreshError="1"/>
      <sheetData sheetId="16525" refreshError="1"/>
      <sheetData sheetId="16526" refreshError="1"/>
      <sheetData sheetId="16527" refreshError="1"/>
      <sheetData sheetId="16528" refreshError="1"/>
      <sheetData sheetId="16529" refreshError="1"/>
      <sheetData sheetId="16530" refreshError="1"/>
      <sheetData sheetId="16531" refreshError="1"/>
      <sheetData sheetId="16532" refreshError="1"/>
      <sheetData sheetId="16533" refreshError="1"/>
      <sheetData sheetId="16534" refreshError="1"/>
      <sheetData sheetId="16535" refreshError="1"/>
      <sheetData sheetId="16536" refreshError="1"/>
      <sheetData sheetId="16537" refreshError="1"/>
      <sheetData sheetId="16538" refreshError="1"/>
      <sheetData sheetId="16539" refreshError="1"/>
      <sheetData sheetId="16540" refreshError="1"/>
      <sheetData sheetId="16541" refreshError="1"/>
      <sheetData sheetId="16542" refreshError="1"/>
      <sheetData sheetId="16543" refreshError="1"/>
      <sheetData sheetId="16544" refreshError="1"/>
      <sheetData sheetId="16545" refreshError="1"/>
      <sheetData sheetId="16546" refreshError="1"/>
      <sheetData sheetId="16547" refreshError="1"/>
      <sheetData sheetId="16548" refreshError="1"/>
      <sheetData sheetId="16549" refreshError="1"/>
      <sheetData sheetId="16550" refreshError="1"/>
      <sheetData sheetId="16551" refreshError="1"/>
      <sheetData sheetId="16552" refreshError="1"/>
      <sheetData sheetId="16553" refreshError="1"/>
      <sheetData sheetId="16554" refreshError="1"/>
      <sheetData sheetId="16555" refreshError="1"/>
      <sheetData sheetId="16556" refreshError="1"/>
      <sheetData sheetId="16557" refreshError="1"/>
      <sheetData sheetId="16558" refreshError="1"/>
      <sheetData sheetId="16559" refreshError="1"/>
      <sheetData sheetId="16560" refreshError="1"/>
      <sheetData sheetId="16561" refreshError="1"/>
      <sheetData sheetId="16562" refreshError="1"/>
      <sheetData sheetId="16563" refreshError="1"/>
      <sheetData sheetId="16564" refreshError="1"/>
      <sheetData sheetId="16565" refreshError="1"/>
      <sheetData sheetId="16566" refreshError="1"/>
      <sheetData sheetId="16567" refreshError="1"/>
      <sheetData sheetId="16568" refreshError="1"/>
      <sheetData sheetId="16569" refreshError="1"/>
      <sheetData sheetId="16570" refreshError="1"/>
      <sheetData sheetId="16571" refreshError="1"/>
      <sheetData sheetId="16572" refreshError="1"/>
      <sheetData sheetId="16573" refreshError="1"/>
      <sheetData sheetId="16574" refreshError="1"/>
      <sheetData sheetId="16575" refreshError="1"/>
      <sheetData sheetId="16576" refreshError="1"/>
      <sheetData sheetId="16577" refreshError="1"/>
      <sheetData sheetId="16578" refreshError="1"/>
      <sheetData sheetId="16579" refreshError="1"/>
      <sheetData sheetId="16580" refreshError="1"/>
      <sheetData sheetId="16581" refreshError="1"/>
      <sheetData sheetId="16582" refreshError="1"/>
      <sheetData sheetId="16583" refreshError="1"/>
      <sheetData sheetId="16584" refreshError="1"/>
      <sheetData sheetId="16585" refreshError="1"/>
      <sheetData sheetId="16586" refreshError="1"/>
      <sheetData sheetId="16587" refreshError="1"/>
      <sheetData sheetId="16588" refreshError="1"/>
      <sheetData sheetId="16589" refreshError="1"/>
      <sheetData sheetId="16590" refreshError="1"/>
      <sheetData sheetId="16591" refreshError="1"/>
      <sheetData sheetId="16592" refreshError="1"/>
      <sheetData sheetId="16593" refreshError="1"/>
      <sheetData sheetId="16594" refreshError="1"/>
      <sheetData sheetId="16595" refreshError="1"/>
      <sheetData sheetId="16596" refreshError="1"/>
      <sheetData sheetId="16597" refreshError="1"/>
      <sheetData sheetId="16598" refreshError="1"/>
      <sheetData sheetId="16599" refreshError="1"/>
      <sheetData sheetId="16600" refreshError="1"/>
      <sheetData sheetId="16601" refreshError="1"/>
      <sheetData sheetId="16602" refreshError="1"/>
      <sheetData sheetId="16603" refreshError="1"/>
      <sheetData sheetId="16604" refreshError="1"/>
      <sheetData sheetId="16605" refreshError="1"/>
      <sheetData sheetId="16606" refreshError="1"/>
      <sheetData sheetId="16607" refreshError="1"/>
      <sheetData sheetId="16608" refreshError="1"/>
      <sheetData sheetId="16609" refreshError="1"/>
      <sheetData sheetId="16610" refreshError="1"/>
      <sheetData sheetId="16611" refreshError="1"/>
      <sheetData sheetId="16612" refreshError="1"/>
      <sheetData sheetId="16613" refreshError="1"/>
      <sheetData sheetId="16614" refreshError="1"/>
      <sheetData sheetId="16615" refreshError="1"/>
      <sheetData sheetId="16616" refreshError="1"/>
      <sheetData sheetId="16617" refreshError="1"/>
      <sheetData sheetId="16618" refreshError="1"/>
      <sheetData sheetId="16619" refreshError="1"/>
      <sheetData sheetId="16620" refreshError="1"/>
      <sheetData sheetId="16621" refreshError="1"/>
      <sheetData sheetId="16622" refreshError="1"/>
      <sheetData sheetId="16623" refreshError="1"/>
      <sheetData sheetId="16624" refreshError="1"/>
      <sheetData sheetId="16625" refreshError="1"/>
      <sheetData sheetId="16626" refreshError="1"/>
      <sheetData sheetId="16627" refreshError="1"/>
      <sheetData sheetId="16628" refreshError="1"/>
      <sheetData sheetId="16629" refreshError="1"/>
      <sheetData sheetId="16630" refreshError="1"/>
      <sheetData sheetId="16631" refreshError="1"/>
      <sheetData sheetId="16632" refreshError="1"/>
      <sheetData sheetId="16633" refreshError="1"/>
      <sheetData sheetId="16634" refreshError="1"/>
      <sheetData sheetId="16635" refreshError="1"/>
      <sheetData sheetId="16636" refreshError="1"/>
      <sheetData sheetId="16637" refreshError="1"/>
      <sheetData sheetId="16638" refreshError="1"/>
      <sheetData sheetId="16639" refreshError="1"/>
      <sheetData sheetId="16640" refreshError="1"/>
      <sheetData sheetId="16641" refreshError="1"/>
      <sheetData sheetId="16642" refreshError="1"/>
      <sheetData sheetId="16643" refreshError="1"/>
      <sheetData sheetId="16644" refreshError="1"/>
      <sheetData sheetId="16645" refreshError="1"/>
      <sheetData sheetId="16646" refreshError="1"/>
      <sheetData sheetId="16647" refreshError="1"/>
      <sheetData sheetId="16648" refreshError="1"/>
      <sheetData sheetId="16649" refreshError="1"/>
      <sheetData sheetId="16650" refreshError="1"/>
      <sheetData sheetId="16651" refreshError="1"/>
      <sheetData sheetId="16652" refreshError="1"/>
      <sheetData sheetId="16653" refreshError="1"/>
      <sheetData sheetId="16654" refreshError="1"/>
      <sheetData sheetId="16655" refreshError="1"/>
      <sheetData sheetId="16656" refreshError="1"/>
      <sheetData sheetId="16657" refreshError="1"/>
      <sheetData sheetId="16658" refreshError="1"/>
      <sheetData sheetId="16659" refreshError="1"/>
      <sheetData sheetId="16660" refreshError="1"/>
      <sheetData sheetId="16661" refreshError="1"/>
      <sheetData sheetId="16662" refreshError="1"/>
      <sheetData sheetId="16663" refreshError="1"/>
      <sheetData sheetId="16664" refreshError="1"/>
      <sheetData sheetId="16665" refreshError="1"/>
      <sheetData sheetId="16666" refreshError="1"/>
      <sheetData sheetId="16667" refreshError="1"/>
      <sheetData sheetId="16668" refreshError="1"/>
      <sheetData sheetId="16669" refreshError="1"/>
      <sheetData sheetId="16670" refreshError="1"/>
      <sheetData sheetId="16671" refreshError="1"/>
      <sheetData sheetId="16672" refreshError="1"/>
      <sheetData sheetId="16673" refreshError="1"/>
      <sheetData sheetId="16674" refreshError="1"/>
      <sheetData sheetId="16675" refreshError="1"/>
      <sheetData sheetId="16676" refreshError="1"/>
      <sheetData sheetId="16677" refreshError="1"/>
      <sheetData sheetId="16678" refreshError="1"/>
      <sheetData sheetId="16679" refreshError="1"/>
      <sheetData sheetId="16680" refreshError="1"/>
      <sheetData sheetId="16681" refreshError="1"/>
      <sheetData sheetId="16682" refreshError="1"/>
      <sheetData sheetId="16683" refreshError="1"/>
      <sheetData sheetId="16684" refreshError="1"/>
      <sheetData sheetId="16685" refreshError="1"/>
      <sheetData sheetId="16686" refreshError="1"/>
      <sheetData sheetId="16687" refreshError="1"/>
      <sheetData sheetId="16688" refreshError="1"/>
      <sheetData sheetId="16689" refreshError="1"/>
      <sheetData sheetId="16690" refreshError="1"/>
      <sheetData sheetId="16691" refreshError="1"/>
      <sheetData sheetId="16692" refreshError="1"/>
      <sheetData sheetId="16693" refreshError="1"/>
      <sheetData sheetId="16694" refreshError="1"/>
      <sheetData sheetId="16695" refreshError="1"/>
      <sheetData sheetId="16696" refreshError="1"/>
      <sheetData sheetId="16697" refreshError="1"/>
      <sheetData sheetId="16698" refreshError="1"/>
      <sheetData sheetId="16699" refreshError="1"/>
      <sheetData sheetId="16700" refreshError="1"/>
      <sheetData sheetId="16701" refreshError="1"/>
      <sheetData sheetId="16702" refreshError="1"/>
      <sheetData sheetId="16703" refreshError="1"/>
      <sheetData sheetId="16704" refreshError="1"/>
      <sheetData sheetId="16705" refreshError="1"/>
      <sheetData sheetId="16706" refreshError="1"/>
      <sheetData sheetId="16707" refreshError="1"/>
      <sheetData sheetId="16708" refreshError="1"/>
      <sheetData sheetId="16709" refreshError="1"/>
      <sheetData sheetId="16710" refreshError="1"/>
      <sheetData sheetId="16711" refreshError="1"/>
      <sheetData sheetId="16712" refreshError="1"/>
      <sheetData sheetId="16713" refreshError="1"/>
      <sheetData sheetId="16714" refreshError="1"/>
      <sheetData sheetId="16715" refreshError="1"/>
      <sheetData sheetId="16716" refreshError="1"/>
      <sheetData sheetId="16717" refreshError="1"/>
      <sheetData sheetId="16718" refreshError="1"/>
      <sheetData sheetId="16719" refreshError="1"/>
      <sheetData sheetId="16720" refreshError="1"/>
      <sheetData sheetId="16721" refreshError="1"/>
      <sheetData sheetId="16722" refreshError="1"/>
      <sheetData sheetId="16723" refreshError="1"/>
      <sheetData sheetId="16724" refreshError="1"/>
      <sheetData sheetId="16725" refreshError="1"/>
      <sheetData sheetId="16726" refreshError="1"/>
      <sheetData sheetId="16727" refreshError="1"/>
      <sheetData sheetId="16728" refreshError="1"/>
      <sheetData sheetId="16729" refreshError="1"/>
      <sheetData sheetId="16730" refreshError="1"/>
      <sheetData sheetId="16731" refreshError="1"/>
      <sheetData sheetId="16732" refreshError="1"/>
      <sheetData sheetId="16733" refreshError="1"/>
      <sheetData sheetId="16734" refreshError="1"/>
      <sheetData sheetId="16735" refreshError="1"/>
      <sheetData sheetId="16736" refreshError="1"/>
      <sheetData sheetId="16737" refreshError="1"/>
      <sheetData sheetId="16738" refreshError="1"/>
      <sheetData sheetId="16739" refreshError="1"/>
      <sheetData sheetId="16740" refreshError="1"/>
      <sheetData sheetId="16741" refreshError="1"/>
      <sheetData sheetId="16742" refreshError="1"/>
      <sheetData sheetId="16743" refreshError="1"/>
      <sheetData sheetId="16744" refreshError="1"/>
      <sheetData sheetId="16745" refreshError="1"/>
      <sheetData sheetId="16746" refreshError="1"/>
      <sheetData sheetId="16747" refreshError="1"/>
      <sheetData sheetId="16748" refreshError="1"/>
      <sheetData sheetId="16749" refreshError="1"/>
      <sheetData sheetId="16750" refreshError="1"/>
      <sheetData sheetId="16751" refreshError="1"/>
      <sheetData sheetId="16752" refreshError="1"/>
      <sheetData sheetId="16753" refreshError="1"/>
      <sheetData sheetId="16754" refreshError="1"/>
      <sheetData sheetId="16755" refreshError="1"/>
      <sheetData sheetId="16756" refreshError="1"/>
      <sheetData sheetId="16757" refreshError="1"/>
      <sheetData sheetId="16758" refreshError="1"/>
      <sheetData sheetId="16759" refreshError="1"/>
      <sheetData sheetId="16760" refreshError="1"/>
      <sheetData sheetId="16761" refreshError="1"/>
      <sheetData sheetId="16762" refreshError="1"/>
      <sheetData sheetId="16763" refreshError="1"/>
      <sheetData sheetId="16764" refreshError="1"/>
      <sheetData sheetId="16765" refreshError="1"/>
      <sheetData sheetId="16766" refreshError="1"/>
      <sheetData sheetId="16767" refreshError="1"/>
      <sheetData sheetId="16768" refreshError="1"/>
      <sheetData sheetId="16769" refreshError="1"/>
      <sheetData sheetId="16770" refreshError="1"/>
      <sheetData sheetId="16771" refreshError="1"/>
      <sheetData sheetId="16772" refreshError="1"/>
      <sheetData sheetId="16773" refreshError="1"/>
      <sheetData sheetId="16774" refreshError="1"/>
      <sheetData sheetId="16775" refreshError="1"/>
      <sheetData sheetId="16776" refreshError="1"/>
      <sheetData sheetId="16777" refreshError="1"/>
      <sheetData sheetId="16778" refreshError="1"/>
      <sheetData sheetId="16779" refreshError="1"/>
      <sheetData sheetId="16780" refreshError="1"/>
      <sheetData sheetId="16781" refreshError="1"/>
      <sheetData sheetId="16782" refreshError="1"/>
      <sheetData sheetId="16783" refreshError="1"/>
      <sheetData sheetId="16784" refreshError="1"/>
      <sheetData sheetId="16785" refreshError="1"/>
      <sheetData sheetId="16786" refreshError="1"/>
      <sheetData sheetId="16787" refreshError="1"/>
      <sheetData sheetId="16788" refreshError="1"/>
      <sheetData sheetId="16789" refreshError="1"/>
      <sheetData sheetId="16790" refreshError="1"/>
      <sheetData sheetId="16791" refreshError="1"/>
      <sheetData sheetId="16792" refreshError="1"/>
      <sheetData sheetId="16793" refreshError="1"/>
      <sheetData sheetId="16794" refreshError="1"/>
      <sheetData sheetId="16795" refreshError="1"/>
      <sheetData sheetId="16796" refreshError="1"/>
      <sheetData sheetId="16797" refreshError="1"/>
      <sheetData sheetId="16798" refreshError="1"/>
      <sheetData sheetId="16799" refreshError="1"/>
      <sheetData sheetId="16800" refreshError="1"/>
      <sheetData sheetId="16801" refreshError="1"/>
      <sheetData sheetId="16802" refreshError="1"/>
      <sheetData sheetId="16803" refreshError="1"/>
      <sheetData sheetId="16804" refreshError="1"/>
      <sheetData sheetId="16805" refreshError="1"/>
      <sheetData sheetId="16806" refreshError="1"/>
      <sheetData sheetId="16807" refreshError="1"/>
      <sheetData sheetId="16808" refreshError="1"/>
      <sheetData sheetId="16809" refreshError="1"/>
      <sheetData sheetId="16810" refreshError="1"/>
      <sheetData sheetId="16811" refreshError="1"/>
      <sheetData sheetId="16812" refreshError="1"/>
      <sheetData sheetId="16813" refreshError="1"/>
      <sheetData sheetId="16814" refreshError="1"/>
      <sheetData sheetId="16815" refreshError="1"/>
      <sheetData sheetId="16816" refreshError="1"/>
      <sheetData sheetId="16817" refreshError="1"/>
      <sheetData sheetId="16818" refreshError="1"/>
      <sheetData sheetId="16819" refreshError="1"/>
      <sheetData sheetId="16820" refreshError="1"/>
      <sheetData sheetId="16821" refreshError="1"/>
      <sheetData sheetId="16822" refreshError="1"/>
      <sheetData sheetId="16823" refreshError="1"/>
      <sheetData sheetId="16824" refreshError="1"/>
      <sheetData sheetId="16825" refreshError="1"/>
      <sheetData sheetId="16826" refreshError="1"/>
      <sheetData sheetId="16827" refreshError="1"/>
      <sheetData sheetId="16828" refreshError="1"/>
      <sheetData sheetId="16829" refreshError="1"/>
      <sheetData sheetId="16830" refreshError="1"/>
      <sheetData sheetId="16831" refreshError="1"/>
      <sheetData sheetId="16832" refreshError="1"/>
      <sheetData sheetId="16833" refreshError="1"/>
      <sheetData sheetId="16834" refreshError="1"/>
      <sheetData sheetId="16835" refreshError="1"/>
      <sheetData sheetId="16836" refreshError="1"/>
      <sheetData sheetId="16837" refreshError="1"/>
      <sheetData sheetId="16838" refreshError="1"/>
      <sheetData sheetId="16839" refreshError="1"/>
      <sheetData sheetId="16840" refreshError="1"/>
      <sheetData sheetId="16841" refreshError="1"/>
      <sheetData sheetId="16842" refreshError="1"/>
      <sheetData sheetId="16843" refreshError="1"/>
      <sheetData sheetId="16844" refreshError="1"/>
      <sheetData sheetId="16845" refreshError="1"/>
      <sheetData sheetId="16846" refreshError="1"/>
      <sheetData sheetId="16847" refreshError="1"/>
      <sheetData sheetId="16848" refreshError="1"/>
      <sheetData sheetId="16849" refreshError="1"/>
      <sheetData sheetId="16850" refreshError="1"/>
      <sheetData sheetId="16851" refreshError="1"/>
      <sheetData sheetId="16852" refreshError="1"/>
      <sheetData sheetId="16853" refreshError="1"/>
      <sheetData sheetId="16854" refreshError="1"/>
      <sheetData sheetId="16855" refreshError="1"/>
      <sheetData sheetId="16856" refreshError="1"/>
      <sheetData sheetId="16857" refreshError="1"/>
      <sheetData sheetId="16858" refreshError="1"/>
      <sheetData sheetId="16859" refreshError="1"/>
      <sheetData sheetId="16860" refreshError="1"/>
      <sheetData sheetId="16861" refreshError="1"/>
      <sheetData sheetId="16862" refreshError="1"/>
      <sheetData sheetId="16863" refreshError="1"/>
      <sheetData sheetId="16864" refreshError="1"/>
      <sheetData sheetId="16865" refreshError="1"/>
      <sheetData sheetId="16866" refreshError="1"/>
      <sheetData sheetId="16867" refreshError="1"/>
      <sheetData sheetId="16868" refreshError="1"/>
      <sheetData sheetId="16869" refreshError="1"/>
      <sheetData sheetId="16870" refreshError="1"/>
      <sheetData sheetId="16871" refreshError="1"/>
      <sheetData sheetId="16872" refreshError="1"/>
      <sheetData sheetId="16873" refreshError="1"/>
      <sheetData sheetId="16874" refreshError="1"/>
      <sheetData sheetId="16875" refreshError="1"/>
      <sheetData sheetId="16876" refreshError="1"/>
      <sheetData sheetId="16877" refreshError="1"/>
      <sheetData sheetId="16878" refreshError="1"/>
      <sheetData sheetId="16879" refreshError="1"/>
      <sheetData sheetId="16880" refreshError="1"/>
      <sheetData sheetId="16881" refreshError="1"/>
      <sheetData sheetId="16882" refreshError="1"/>
      <sheetData sheetId="16883" refreshError="1"/>
      <sheetData sheetId="16884" refreshError="1"/>
      <sheetData sheetId="16885" refreshError="1"/>
      <sheetData sheetId="16886" refreshError="1"/>
      <sheetData sheetId="16887" refreshError="1"/>
      <sheetData sheetId="16888" refreshError="1"/>
      <sheetData sheetId="16889" refreshError="1"/>
      <sheetData sheetId="16890" refreshError="1"/>
      <sheetData sheetId="16891" refreshError="1"/>
      <sheetData sheetId="16892" refreshError="1"/>
      <sheetData sheetId="16893" refreshError="1"/>
      <sheetData sheetId="16894" refreshError="1"/>
      <sheetData sheetId="16895" refreshError="1"/>
      <sheetData sheetId="16896" refreshError="1"/>
      <sheetData sheetId="16897" refreshError="1"/>
      <sheetData sheetId="16898" refreshError="1"/>
      <sheetData sheetId="16899" refreshError="1"/>
      <sheetData sheetId="16900" refreshError="1"/>
      <sheetData sheetId="16901" refreshError="1"/>
      <sheetData sheetId="16902" refreshError="1"/>
      <sheetData sheetId="16903" refreshError="1"/>
      <sheetData sheetId="16904" refreshError="1"/>
      <sheetData sheetId="16905" refreshError="1"/>
      <sheetData sheetId="16906" refreshError="1"/>
      <sheetData sheetId="16907" refreshError="1"/>
      <sheetData sheetId="16908" refreshError="1"/>
      <sheetData sheetId="16909" refreshError="1"/>
      <sheetData sheetId="16910" refreshError="1"/>
      <sheetData sheetId="16911" refreshError="1"/>
      <sheetData sheetId="16912" refreshError="1"/>
      <sheetData sheetId="16913" refreshError="1"/>
      <sheetData sheetId="16914" refreshError="1"/>
      <sheetData sheetId="16915" refreshError="1"/>
      <sheetData sheetId="16916" refreshError="1"/>
      <sheetData sheetId="16917" refreshError="1"/>
      <sheetData sheetId="16918" refreshError="1"/>
      <sheetData sheetId="16919" refreshError="1"/>
      <sheetData sheetId="16920" refreshError="1"/>
      <sheetData sheetId="16921" refreshError="1"/>
      <sheetData sheetId="16922" refreshError="1"/>
      <sheetData sheetId="16923" refreshError="1"/>
      <sheetData sheetId="16924" refreshError="1"/>
      <sheetData sheetId="16925" refreshError="1"/>
      <sheetData sheetId="16926" refreshError="1"/>
      <sheetData sheetId="16927" refreshError="1"/>
      <sheetData sheetId="16928" refreshError="1"/>
      <sheetData sheetId="16929" refreshError="1"/>
      <sheetData sheetId="16930" refreshError="1"/>
      <sheetData sheetId="16931" refreshError="1"/>
      <sheetData sheetId="16932" refreshError="1"/>
      <sheetData sheetId="16933" refreshError="1"/>
      <sheetData sheetId="16934" refreshError="1"/>
      <sheetData sheetId="16935" refreshError="1"/>
      <sheetData sheetId="16936" refreshError="1"/>
      <sheetData sheetId="16937" refreshError="1"/>
      <sheetData sheetId="16938" refreshError="1"/>
      <sheetData sheetId="16939" refreshError="1"/>
      <sheetData sheetId="16940" refreshError="1"/>
      <sheetData sheetId="16941" refreshError="1"/>
      <sheetData sheetId="16942" refreshError="1"/>
      <sheetData sheetId="16943" refreshError="1"/>
      <sheetData sheetId="16944" refreshError="1"/>
      <sheetData sheetId="16945" refreshError="1"/>
      <sheetData sheetId="16946" refreshError="1"/>
      <sheetData sheetId="16947" refreshError="1"/>
      <sheetData sheetId="16948" refreshError="1"/>
      <sheetData sheetId="16949" refreshError="1"/>
      <sheetData sheetId="16950" refreshError="1"/>
      <sheetData sheetId="16951" refreshError="1"/>
      <sheetData sheetId="16952" refreshError="1"/>
      <sheetData sheetId="16953" refreshError="1"/>
      <sheetData sheetId="16954" refreshError="1"/>
      <sheetData sheetId="16955" refreshError="1"/>
      <sheetData sheetId="16956" refreshError="1"/>
      <sheetData sheetId="16957" refreshError="1"/>
      <sheetData sheetId="16958" refreshError="1"/>
      <sheetData sheetId="16959" refreshError="1"/>
      <sheetData sheetId="16960" refreshError="1"/>
      <sheetData sheetId="16961" refreshError="1"/>
      <sheetData sheetId="16962" refreshError="1"/>
      <sheetData sheetId="16963" refreshError="1"/>
      <sheetData sheetId="16964" refreshError="1"/>
      <sheetData sheetId="16965" refreshError="1"/>
      <sheetData sheetId="16966" refreshError="1"/>
      <sheetData sheetId="16967" refreshError="1"/>
      <sheetData sheetId="16968" refreshError="1"/>
      <sheetData sheetId="16969" refreshError="1"/>
      <sheetData sheetId="16970" refreshError="1"/>
      <sheetData sheetId="16971" refreshError="1"/>
      <sheetData sheetId="16972" refreshError="1"/>
      <sheetData sheetId="16973" refreshError="1"/>
      <sheetData sheetId="16974" refreshError="1"/>
      <sheetData sheetId="16975" refreshError="1"/>
      <sheetData sheetId="16976" refreshError="1"/>
      <sheetData sheetId="16977" refreshError="1"/>
      <sheetData sheetId="16978" refreshError="1"/>
      <sheetData sheetId="16979" refreshError="1"/>
      <sheetData sheetId="16980" refreshError="1"/>
      <sheetData sheetId="16981" refreshError="1"/>
      <sheetData sheetId="16982" refreshError="1"/>
      <sheetData sheetId="16983" refreshError="1"/>
      <sheetData sheetId="16984" refreshError="1"/>
      <sheetData sheetId="16985" refreshError="1"/>
      <sheetData sheetId="16986" refreshError="1"/>
      <sheetData sheetId="16987" refreshError="1"/>
      <sheetData sheetId="16988" refreshError="1"/>
      <sheetData sheetId="16989" refreshError="1"/>
      <sheetData sheetId="16990" refreshError="1"/>
      <sheetData sheetId="16991" refreshError="1"/>
      <sheetData sheetId="16992" refreshError="1"/>
      <sheetData sheetId="16993" refreshError="1"/>
      <sheetData sheetId="16994" refreshError="1"/>
      <sheetData sheetId="16995" refreshError="1"/>
      <sheetData sheetId="16996" refreshError="1"/>
      <sheetData sheetId="16997" refreshError="1"/>
      <sheetData sheetId="16998" refreshError="1"/>
      <sheetData sheetId="16999" refreshError="1"/>
      <sheetData sheetId="17000" refreshError="1"/>
      <sheetData sheetId="17001" refreshError="1"/>
      <sheetData sheetId="17002" refreshError="1"/>
      <sheetData sheetId="17003" refreshError="1"/>
      <sheetData sheetId="17004" refreshError="1"/>
      <sheetData sheetId="17005" refreshError="1"/>
      <sheetData sheetId="17006" refreshError="1"/>
      <sheetData sheetId="17007" refreshError="1"/>
      <sheetData sheetId="17008" refreshError="1"/>
      <sheetData sheetId="17009" refreshError="1"/>
      <sheetData sheetId="17010" refreshError="1"/>
      <sheetData sheetId="17011" refreshError="1"/>
      <sheetData sheetId="17012" refreshError="1"/>
      <sheetData sheetId="17013" refreshError="1"/>
      <sheetData sheetId="17014" refreshError="1"/>
      <sheetData sheetId="17015" refreshError="1"/>
      <sheetData sheetId="17016" refreshError="1"/>
      <sheetData sheetId="17017" refreshError="1"/>
      <sheetData sheetId="17018" refreshError="1"/>
      <sheetData sheetId="17019" refreshError="1"/>
      <sheetData sheetId="17020" refreshError="1"/>
      <sheetData sheetId="17021" refreshError="1"/>
      <sheetData sheetId="17022" refreshError="1"/>
      <sheetData sheetId="17023" refreshError="1"/>
      <sheetData sheetId="17024" refreshError="1"/>
      <sheetData sheetId="17025" refreshError="1"/>
      <sheetData sheetId="17026" refreshError="1"/>
      <sheetData sheetId="17027" refreshError="1"/>
      <sheetData sheetId="17028" refreshError="1"/>
      <sheetData sheetId="17029" refreshError="1"/>
      <sheetData sheetId="17030" refreshError="1"/>
      <sheetData sheetId="17031" refreshError="1"/>
      <sheetData sheetId="17032" refreshError="1"/>
      <sheetData sheetId="17033" refreshError="1"/>
      <sheetData sheetId="17034" refreshError="1"/>
      <sheetData sheetId="17035" refreshError="1"/>
      <sheetData sheetId="17036" refreshError="1"/>
      <sheetData sheetId="17037" refreshError="1"/>
      <sheetData sheetId="17038" refreshError="1"/>
      <sheetData sheetId="17039" refreshError="1"/>
      <sheetData sheetId="17040" refreshError="1"/>
      <sheetData sheetId="17041" refreshError="1"/>
      <sheetData sheetId="17042" refreshError="1"/>
      <sheetData sheetId="17043" refreshError="1"/>
      <sheetData sheetId="17044" refreshError="1"/>
      <sheetData sheetId="17045" refreshError="1"/>
      <sheetData sheetId="17046" refreshError="1"/>
      <sheetData sheetId="17047" refreshError="1"/>
      <sheetData sheetId="17048" refreshError="1"/>
      <sheetData sheetId="17049" refreshError="1"/>
      <sheetData sheetId="17050" refreshError="1"/>
      <sheetData sheetId="17051" refreshError="1"/>
      <sheetData sheetId="17052" refreshError="1"/>
      <sheetData sheetId="17053" refreshError="1"/>
      <sheetData sheetId="17054" refreshError="1"/>
      <sheetData sheetId="17055" refreshError="1"/>
      <sheetData sheetId="17056" refreshError="1"/>
      <sheetData sheetId="17057" refreshError="1"/>
      <sheetData sheetId="17058" refreshError="1"/>
      <sheetData sheetId="17059" refreshError="1"/>
      <sheetData sheetId="17060" refreshError="1"/>
      <sheetData sheetId="17061" refreshError="1"/>
      <sheetData sheetId="17062" refreshError="1"/>
      <sheetData sheetId="17063" refreshError="1"/>
      <sheetData sheetId="17064" refreshError="1"/>
      <sheetData sheetId="17065" refreshError="1"/>
      <sheetData sheetId="17066" refreshError="1"/>
      <sheetData sheetId="17067" refreshError="1"/>
      <sheetData sheetId="17068" refreshError="1"/>
      <sheetData sheetId="17069" refreshError="1"/>
      <sheetData sheetId="17070" refreshError="1"/>
      <sheetData sheetId="17071" refreshError="1"/>
      <sheetData sheetId="17072" refreshError="1"/>
      <sheetData sheetId="17073" refreshError="1"/>
      <sheetData sheetId="17074" refreshError="1"/>
      <sheetData sheetId="17075" refreshError="1"/>
      <sheetData sheetId="17076" refreshError="1"/>
      <sheetData sheetId="17077" refreshError="1"/>
      <sheetData sheetId="17078" refreshError="1"/>
      <sheetData sheetId="17079" refreshError="1"/>
      <sheetData sheetId="17080" refreshError="1"/>
      <sheetData sheetId="17081" refreshError="1"/>
      <sheetData sheetId="17082" refreshError="1"/>
      <sheetData sheetId="17083" refreshError="1"/>
      <sheetData sheetId="17084" refreshError="1"/>
      <sheetData sheetId="17085" refreshError="1"/>
      <sheetData sheetId="17086" refreshError="1"/>
      <sheetData sheetId="17087" refreshError="1"/>
      <sheetData sheetId="17088" refreshError="1"/>
      <sheetData sheetId="17089" refreshError="1"/>
      <sheetData sheetId="17090" refreshError="1"/>
      <sheetData sheetId="17091" refreshError="1"/>
      <sheetData sheetId="17092" refreshError="1"/>
      <sheetData sheetId="17093" refreshError="1"/>
      <sheetData sheetId="17094" refreshError="1"/>
      <sheetData sheetId="17095" refreshError="1"/>
      <sheetData sheetId="17096" refreshError="1"/>
      <sheetData sheetId="17097" refreshError="1"/>
      <sheetData sheetId="17098" refreshError="1"/>
      <sheetData sheetId="17099" refreshError="1"/>
      <sheetData sheetId="17100" refreshError="1"/>
      <sheetData sheetId="17101" refreshError="1"/>
      <sheetData sheetId="17102" refreshError="1"/>
      <sheetData sheetId="17103" refreshError="1"/>
      <sheetData sheetId="17104" refreshError="1"/>
      <sheetData sheetId="17105" refreshError="1"/>
      <sheetData sheetId="17106" refreshError="1"/>
      <sheetData sheetId="17107" refreshError="1"/>
      <sheetData sheetId="17108" refreshError="1"/>
      <sheetData sheetId="17109" refreshError="1"/>
      <sheetData sheetId="17110" refreshError="1"/>
      <sheetData sheetId="17111" refreshError="1"/>
      <sheetData sheetId="17112" refreshError="1"/>
      <sheetData sheetId="17113" refreshError="1"/>
      <sheetData sheetId="17114" refreshError="1"/>
      <sheetData sheetId="17115" refreshError="1"/>
      <sheetData sheetId="17116" refreshError="1"/>
      <sheetData sheetId="17117" refreshError="1"/>
      <sheetData sheetId="17118" refreshError="1"/>
      <sheetData sheetId="17119" refreshError="1"/>
      <sheetData sheetId="17120" refreshError="1"/>
      <sheetData sheetId="17121" refreshError="1"/>
      <sheetData sheetId="17122" refreshError="1"/>
      <sheetData sheetId="17123" refreshError="1"/>
      <sheetData sheetId="17124" refreshError="1"/>
      <sheetData sheetId="17125" refreshError="1"/>
      <sheetData sheetId="17126" refreshError="1"/>
      <sheetData sheetId="17127" refreshError="1"/>
      <sheetData sheetId="17128" refreshError="1"/>
      <sheetData sheetId="17129" refreshError="1"/>
      <sheetData sheetId="17130" refreshError="1"/>
      <sheetData sheetId="17131" refreshError="1"/>
      <sheetData sheetId="17132" refreshError="1"/>
      <sheetData sheetId="17133" refreshError="1"/>
      <sheetData sheetId="17134" refreshError="1"/>
      <sheetData sheetId="17135" refreshError="1"/>
      <sheetData sheetId="17136" refreshError="1"/>
      <sheetData sheetId="17137" refreshError="1"/>
      <sheetData sheetId="17138" refreshError="1"/>
      <sheetData sheetId="17139" refreshError="1"/>
      <sheetData sheetId="17140" refreshError="1"/>
      <sheetData sheetId="17141" refreshError="1"/>
      <sheetData sheetId="17142" refreshError="1"/>
      <sheetData sheetId="17143" refreshError="1"/>
      <sheetData sheetId="17144" refreshError="1"/>
      <sheetData sheetId="17145" refreshError="1"/>
      <sheetData sheetId="17146" refreshError="1"/>
      <sheetData sheetId="17147" refreshError="1"/>
      <sheetData sheetId="17148" refreshError="1"/>
      <sheetData sheetId="17149" refreshError="1"/>
      <sheetData sheetId="17150" refreshError="1"/>
      <sheetData sheetId="17151" refreshError="1"/>
      <sheetData sheetId="17152" refreshError="1"/>
      <sheetData sheetId="17153" refreshError="1"/>
      <sheetData sheetId="17154" refreshError="1"/>
      <sheetData sheetId="17155" refreshError="1"/>
      <sheetData sheetId="17156" refreshError="1"/>
      <sheetData sheetId="17157" refreshError="1"/>
      <sheetData sheetId="17158" refreshError="1"/>
      <sheetData sheetId="17159" refreshError="1"/>
      <sheetData sheetId="17160" refreshError="1"/>
      <sheetData sheetId="17161" refreshError="1"/>
      <sheetData sheetId="17162" refreshError="1"/>
      <sheetData sheetId="17163" refreshError="1"/>
      <sheetData sheetId="17164" refreshError="1"/>
      <sheetData sheetId="17165" refreshError="1"/>
      <sheetData sheetId="17166" refreshError="1"/>
      <sheetData sheetId="17167" refreshError="1"/>
      <sheetData sheetId="17168" refreshError="1"/>
      <sheetData sheetId="17169" refreshError="1"/>
      <sheetData sheetId="17170" refreshError="1"/>
      <sheetData sheetId="17171" refreshError="1"/>
      <sheetData sheetId="17172" refreshError="1"/>
      <sheetData sheetId="17173" refreshError="1"/>
      <sheetData sheetId="17174" refreshError="1"/>
      <sheetData sheetId="17175" refreshError="1"/>
      <sheetData sheetId="17176" refreshError="1"/>
      <sheetData sheetId="17177" refreshError="1"/>
      <sheetData sheetId="17178" refreshError="1"/>
      <sheetData sheetId="17179" refreshError="1"/>
      <sheetData sheetId="17180" refreshError="1"/>
      <sheetData sheetId="17181" refreshError="1"/>
      <sheetData sheetId="17182" refreshError="1"/>
      <sheetData sheetId="17183" refreshError="1"/>
      <sheetData sheetId="17184" refreshError="1"/>
      <sheetData sheetId="17185" refreshError="1"/>
      <sheetData sheetId="17186" refreshError="1"/>
      <sheetData sheetId="17187" refreshError="1"/>
      <sheetData sheetId="17188" refreshError="1"/>
      <sheetData sheetId="17189" refreshError="1"/>
      <sheetData sheetId="17190" refreshError="1"/>
      <sheetData sheetId="17191" refreshError="1"/>
      <sheetData sheetId="17192" refreshError="1"/>
      <sheetData sheetId="17193" refreshError="1"/>
      <sheetData sheetId="17194" refreshError="1"/>
      <sheetData sheetId="17195" refreshError="1"/>
      <sheetData sheetId="17196" refreshError="1"/>
      <sheetData sheetId="17197" refreshError="1"/>
      <sheetData sheetId="17198" refreshError="1"/>
      <sheetData sheetId="17199" refreshError="1"/>
      <sheetData sheetId="17200" refreshError="1"/>
      <sheetData sheetId="17201" refreshError="1"/>
      <sheetData sheetId="17202" refreshError="1"/>
      <sheetData sheetId="17203" refreshError="1"/>
      <sheetData sheetId="17204" refreshError="1"/>
      <sheetData sheetId="17205" refreshError="1"/>
      <sheetData sheetId="17206" refreshError="1"/>
      <sheetData sheetId="17207" refreshError="1"/>
      <sheetData sheetId="17208" refreshError="1"/>
      <sheetData sheetId="17209" refreshError="1"/>
      <sheetData sheetId="17210" refreshError="1"/>
      <sheetData sheetId="17211" refreshError="1"/>
      <sheetData sheetId="17212" refreshError="1"/>
      <sheetData sheetId="17213" refreshError="1"/>
      <sheetData sheetId="17214" refreshError="1"/>
      <sheetData sheetId="17215" refreshError="1"/>
      <sheetData sheetId="17216" refreshError="1"/>
      <sheetData sheetId="17217" refreshError="1"/>
      <sheetData sheetId="17218" refreshError="1"/>
      <sheetData sheetId="17219" refreshError="1"/>
      <sheetData sheetId="17220" refreshError="1"/>
      <sheetData sheetId="17221" refreshError="1"/>
      <sheetData sheetId="17222" refreshError="1"/>
      <sheetData sheetId="17223" refreshError="1"/>
      <sheetData sheetId="17224" refreshError="1"/>
      <sheetData sheetId="17225" refreshError="1"/>
      <sheetData sheetId="17226" refreshError="1"/>
      <sheetData sheetId="17227" refreshError="1"/>
      <sheetData sheetId="17228" refreshError="1"/>
      <sheetData sheetId="17229" refreshError="1"/>
      <sheetData sheetId="17230" refreshError="1"/>
      <sheetData sheetId="17231" refreshError="1"/>
      <sheetData sheetId="17232" refreshError="1"/>
      <sheetData sheetId="17233" refreshError="1"/>
      <sheetData sheetId="17234" refreshError="1"/>
      <sheetData sheetId="17235" refreshError="1"/>
      <sheetData sheetId="17236" refreshError="1"/>
      <sheetData sheetId="17237" refreshError="1"/>
      <sheetData sheetId="17238" refreshError="1"/>
      <sheetData sheetId="17239" refreshError="1"/>
      <sheetData sheetId="17240" refreshError="1"/>
      <sheetData sheetId="17241" refreshError="1"/>
      <sheetData sheetId="17242" refreshError="1"/>
      <sheetData sheetId="17243" refreshError="1"/>
      <sheetData sheetId="17244" refreshError="1"/>
      <sheetData sheetId="17245" refreshError="1"/>
      <sheetData sheetId="17246" refreshError="1"/>
      <sheetData sheetId="17247" refreshError="1"/>
      <sheetData sheetId="17248" refreshError="1"/>
      <sheetData sheetId="17249" refreshError="1"/>
      <sheetData sheetId="17250" refreshError="1"/>
      <sheetData sheetId="17251" refreshError="1"/>
      <sheetData sheetId="17252" refreshError="1"/>
      <sheetData sheetId="17253" refreshError="1"/>
      <sheetData sheetId="17254" refreshError="1"/>
      <sheetData sheetId="17255" refreshError="1"/>
      <sheetData sheetId="17256" refreshError="1"/>
      <sheetData sheetId="17257" refreshError="1"/>
      <sheetData sheetId="17258" refreshError="1"/>
      <sheetData sheetId="17259" refreshError="1"/>
      <sheetData sheetId="17260" refreshError="1"/>
      <sheetData sheetId="17261" refreshError="1"/>
      <sheetData sheetId="17262" refreshError="1"/>
      <sheetData sheetId="17263" refreshError="1"/>
      <sheetData sheetId="17264" refreshError="1"/>
      <sheetData sheetId="17265" refreshError="1"/>
      <sheetData sheetId="17266" refreshError="1"/>
      <sheetData sheetId="17267" refreshError="1"/>
      <sheetData sheetId="17268" refreshError="1"/>
      <sheetData sheetId="17269" refreshError="1"/>
      <sheetData sheetId="17270" refreshError="1"/>
      <sheetData sheetId="17271" refreshError="1"/>
      <sheetData sheetId="17272" refreshError="1"/>
      <sheetData sheetId="17273" refreshError="1"/>
      <sheetData sheetId="17274" refreshError="1"/>
      <sheetData sheetId="17275" refreshError="1"/>
      <sheetData sheetId="17276" refreshError="1"/>
      <sheetData sheetId="17277" refreshError="1"/>
      <sheetData sheetId="17278" refreshError="1"/>
      <sheetData sheetId="17279" refreshError="1"/>
      <sheetData sheetId="17280" refreshError="1"/>
      <sheetData sheetId="17281" refreshError="1"/>
      <sheetData sheetId="17282" refreshError="1"/>
      <sheetData sheetId="17283" refreshError="1"/>
      <sheetData sheetId="17284" refreshError="1"/>
      <sheetData sheetId="17285" refreshError="1"/>
      <sheetData sheetId="17286" refreshError="1"/>
      <sheetData sheetId="17287" refreshError="1"/>
      <sheetData sheetId="17288" refreshError="1"/>
      <sheetData sheetId="17289" refreshError="1"/>
      <sheetData sheetId="17290" refreshError="1"/>
      <sheetData sheetId="17291" refreshError="1"/>
      <sheetData sheetId="17292" refreshError="1"/>
      <sheetData sheetId="17293" refreshError="1"/>
      <sheetData sheetId="17294" refreshError="1"/>
      <sheetData sheetId="17295" refreshError="1"/>
      <sheetData sheetId="17296" refreshError="1"/>
      <sheetData sheetId="17297" refreshError="1"/>
      <sheetData sheetId="17298" refreshError="1"/>
      <sheetData sheetId="17299" refreshError="1"/>
      <sheetData sheetId="17300" refreshError="1"/>
      <sheetData sheetId="17301" refreshError="1"/>
      <sheetData sheetId="17302" refreshError="1"/>
      <sheetData sheetId="17303" refreshError="1"/>
      <sheetData sheetId="17304" refreshError="1"/>
      <sheetData sheetId="17305" refreshError="1"/>
      <sheetData sheetId="17306" refreshError="1"/>
      <sheetData sheetId="17307" refreshError="1"/>
      <sheetData sheetId="17308" refreshError="1"/>
      <sheetData sheetId="17309" refreshError="1"/>
      <sheetData sheetId="17310" refreshError="1"/>
      <sheetData sheetId="17311" refreshError="1"/>
      <sheetData sheetId="17312" refreshError="1"/>
      <sheetData sheetId="17313" refreshError="1"/>
      <sheetData sheetId="17314" refreshError="1"/>
      <sheetData sheetId="17315" refreshError="1"/>
      <sheetData sheetId="17316" refreshError="1"/>
      <sheetData sheetId="17317" refreshError="1"/>
      <sheetData sheetId="17318" refreshError="1"/>
      <sheetData sheetId="17319" refreshError="1"/>
      <sheetData sheetId="17320" refreshError="1"/>
      <sheetData sheetId="17321" refreshError="1"/>
      <sheetData sheetId="17322" refreshError="1"/>
      <sheetData sheetId="17323" refreshError="1"/>
      <sheetData sheetId="17324" refreshError="1"/>
      <sheetData sheetId="17325" refreshError="1"/>
      <sheetData sheetId="17326" refreshError="1"/>
      <sheetData sheetId="17327" refreshError="1"/>
      <sheetData sheetId="17328" refreshError="1"/>
      <sheetData sheetId="17329" refreshError="1"/>
      <sheetData sheetId="17330" refreshError="1"/>
      <sheetData sheetId="17331" refreshError="1"/>
      <sheetData sheetId="17332" refreshError="1"/>
      <sheetData sheetId="17333" refreshError="1"/>
      <sheetData sheetId="17334" refreshError="1"/>
      <sheetData sheetId="17335" refreshError="1"/>
      <sheetData sheetId="17336" refreshError="1"/>
      <sheetData sheetId="17337" refreshError="1"/>
      <sheetData sheetId="17338" refreshError="1"/>
      <sheetData sheetId="17339" refreshError="1"/>
      <sheetData sheetId="17340" refreshError="1"/>
      <sheetData sheetId="17341" refreshError="1"/>
      <sheetData sheetId="17342" refreshError="1"/>
      <sheetData sheetId="17343" refreshError="1"/>
      <sheetData sheetId="17344" refreshError="1"/>
      <sheetData sheetId="17345" refreshError="1"/>
      <sheetData sheetId="17346" refreshError="1"/>
      <sheetData sheetId="17347" refreshError="1"/>
      <sheetData sheetId="17348" refreshError="1"/>
      <sheetData sheetId="17349" refreshError="1"/>
      <sheetData sheetId="17350" refreshError="1"/>
      <sheetData sheetId="17351" refreshError="1"/>
      <sheetData sheetId="17352" refreshError="1"/>
      <sheetData sheetId="17353" refreshError="1"/>
      <sheetData sheetId="17354" refreshError="1"/>
      <sheetData sheetId="17355" refreshError="1"/>
      <sheetData sheetId="17356" refreshError="1"/>
      <sheetData sheetId="17357" refreshError="1"/>
      <sheetData sheetId="17358" refreshError="1"/>
      <sheetData sheetId="17359" refreshError="1"/>
      <sheetData sheetId="17360" refreshError="1"/>
      <sheetData sheetId="17361" refreshError="1"/>
      <sheetData sheetId="17362" refreshError="1"/>
      <sheetData sheetId="17363" refreshError="1"/>
      <sheetData sheetId="17364" refreshError="1"/>
      <sheetData sheetId="17365" refreshError="1"/>
      <sheetData sheetId="17366" refreshError="1"/>
      <sheetData sheetId="17367" refreshError="1"/>
      <sheetData sheetId="17368" refreshError="1"/>
      <sheetData sheetId="17369" refreshError="1"/>
      <sheetData sheetId="17370" refreshError="1"/>
      <sheetData sheetId="17371" refreshError="1"/>
      <sheetData sheetId="17372" refreshError="1"/>
      <sheetData sheetId="17373" refreshError="1"/>
      <sheetData sheetId="17374" refreshError="1"/>
      <sheetData sheetId="17375" refreshError="1"/>
      <sheetData sheetId="17376" refreshError="1"/>
      <sheetData sheetId="17377" refreshError="1"/>
      <sheetData sheetId="17378" refreshError="1"/>
      <sheetData sheetId="17379" refreshError="1"/>
      <sheetData sheetId="17380" refreshError="1"/>
      <sheetData sheetId="17381" refreshError="1"/>
      <sheetData sheetId="17382" refreshError="1"/>
      <sheetData sheetId="17383" refreshError="1"/>
      <sheetData sheetId="17384" refreshError="1"/>
      <sheetData sheetId="17385" refreshError="1"/>
      <sheetData sheetId="17386" refreshError="1"/>
      <sheetData sheetId="17387" refreshError="1"/>
      <sheetData sheetId="17388" refreshError="1"/>
      <sheetData sheetId="17389" refreshError="1"/>
      <sheetData sheetId="17390" refreshError="1"/>
      <sheetData sheetId="17391" refreshError="1"/>
      <sheetData sheetId="17392" refreshError="1"/>
      <sheetData sheetId="17393" refreshError="1"/>
      <sheetData sheetId="17394" refreshError="1"/>
      <sheetData sheetId="17395" refreshError="1"/>
      <sheetData sheetId="17396" refreshError="1"/>
      <sheetData sheetId="17397" refreshError="1"/>
      <sheetData sheetId="17398" refreshError="1"/>
      <sheetData sheetId="17399" refreshError="1"/>
      <sheetData sheetId="17400" refreshError="1"/>
      <sheetData sheetId="17401" refreshError="1"/>
      <sheetData sheetId="17402" refreshError="1"/>
      <sheetData sheetId="17403" refreshError="1"/>
      <sheetData sheetId="17404" refreshError="1"/>
      <sheetData sheetId="17405" refreshError="1"/>
      <sheetData sheetId="17406" refreshError="1"/>
      <sheetData sheetId="17407" refreshError="1"/>
      <sheetData sheetId="17408" refreshError="1"/>
      <sheetData sheetId="17409" refreshError="1"/>
      <sheetData sheetId="17410" refreshError="1"/>
      <sheetData sheetId="17411" refreshError="1"/>
      <sheetData sheetId="17412" refreshError="1"/>
      <sheetData sheetId="17413" refreshError="1"/>
      <sheetData sheetId="17414" refreshError="1"/>
      <sheetData sheetId="17415" refreshError="1"/>
      <sheetData sheetId="17416" refreshError="1"/>
      <sheetData sheetId="17417" refreshError="1"/>
      <sheetData sheetId="17418" refreshError="1"/>
      <sheetData sheetId="17419" refreshError="1"/>
      <sheetData sheetId="17420" refreshError="1"/>
      <sheetData sheetId="17421" refreshError="1"/>
      <sheetData sheetId="17422" refreshError="1"/>
      <sheetData sheetId="17423" refreshError="1"/>
      <sheetData sheetId="17424" refreshError="1"/>
      <sheetData sheetId="17425" refreshError="1"/>
      <sheetData sheetId="17426" refreshError="1"/>
      <sheetData sheetId="17427" refreshError="1"/>
      <sheetData sheetId="17428" refreshError="1"/>
      <sheetData sheetId="17429" refreshError="1"/>
      <sheetData sheetId="17430" refreshError="1"/>
      <sheetData sheetId="17431" refreshError="1"/>
      <sheetData sheetId="17432" refreshError="1"/>
      <sheetData sheetId="17433" refreshError="1"/>
      <sheetData sheetId="17434" refreshError="1"/>
      <sheetData sheetId="17435" refreshError="1"/>
      <sheetData sheetId="17436" refreshError="1"/>
      <sheetData sheetId="17437" refreshError="1"/>
      <sheetData sheetId="17438" refreshError="1"/>
      <sheetData sheetId="17439" refreshError="1"/>
      <sheetData sheetId="17440" refreshError="1"/>
      <sheetData sheetId="17441" refreshError="1"/>
      <sheetData sheetId="17442" refreshError="1"/>
      <sheetData sheetId="17443" refreshError="1"/>
      <sheetData sheetId="17444" refreshError="1"/>
      <sheetData sheetId="17445" refreshError="1"/>
      <sheetData sheetId="17446" refreshError="1"/>
      <sheetData sheetId="17447" refreshError="1"/>
      <sheetData sheetId="17448" refreshError="1"/>
      <sheetData sheetId="17449" refreshError="1"/>
      <sheetData sheetId="17450" refreshError="1"/>
      <sheetData sheetId="17451" refreshError="1"/>
      <sheetData sheetId="17452" refreshError="1"/>
      <sheetData sheetId="17453" refreshError="1"/>
      <sheetData sheetId="17454" refreshError="1"/>
      <sheetData sheetId="17455" refreshError="1"/>
      <sheetData sheetId="17456" refreshError="1"/>
      <sheetData sheetId="17457" refreshError="1"/>
      <sheetData sheetId="17458" refreshError="1"/>
      <sheetData sheetId="17459" refreshError="1"/>
      <sheetData sheetId="17460" refreshError="1"/>
      <sheetData sheetId="17461" refreshError="1"/>
      <sheetData sheetId="17462" refreshError="1"/>
      <sheetData sheetId="17463" refreshError="1"/>
      <sheetData sheetId="17464" refreshError="1"/>
      <sheetData sheetId="17465" refreshError="1"/>
      <sheetData sheetId="17466" refreshError="1"/>
      <sheetData sheetId="17467" refreshError="1"/>
      <sheetData sheetId="17468" refreshError="1"/>
      <sheetData sheetId="17469" refreshError="1"/>
      <sheetData sheetId="17470" refreshError="1"/>
      <sheetData sheetId="17471" refreshError="1"/>
      <sheetData sheetId="17472" refreshError="1"/>
      <sheetData sheetId="17473" refreshError="1"/>
      <sheetData sheetId="17474" refreshError="1"/>
      <sheetData sheetId="17475" refreshError="1"/>
      <sheetData sheetId="17476" refreshError="1"/>
      <sheetData sheetId="17477" refreshError="1"/>
      <sheetData sheetId="17478" refreshError="1"/>
      <sheetData sheetId="17479" refreshError="1"/>
      <sheetData sheetId="17480" refreshError="1"/>
      <sheetData sheetId="17481" refreshError="1"/>
      <sheetData sheetId="17482" refreshError="1"/>
      <sheetData sheetId="17483" refreshError="1"/>
      <sheetData sheetId="17484" refreshError="1"/>
      <sheetData sheetId="17485" refreshError="1"/>
      <sheetData sheetId="17486" refreshError="1"/>
      <sheetData sheetId="17487" refreshError="1"/>
      <sheetData sheetId="17488" refreshError="1"/>
      <sheetData sheetId="17489" refreshError="1"/>
      <sheetData sheetId="17490" refreshError="1"/>
      <sheetData sheetId="17491" refreshError="1"/>
      <sheetData sheetId="17492" refreshError="1"/>
      <sheetData sheetId="17493" refreshError="1"/>
      <sheetData sheetId="17494" refreshError="1"/>
      <sheetData sheetId="17495" refreshError="1"/>
      <sheetData sheetId="17496" refreshError="1"/>
      <sheetData sheetId="17497" refreshError="1"/>
      <sheetData sheetId="17498" refreshError="1"/>
      <sheetData sheetId="17499" refreshError="1"/>
      <sheetData sheetId="17500" refreshError="1"/>
      <sheetData sheetId="17501" refreshError="1"/>
      <sheetData sheetId="17502" refreshError="1"/>
      <sheetData sheetId="17503" refreshError="1"/>
      <sheetData sheetId="17504" refreshError="1"/>
      <sheetData sheetId="17505" refreshError="1"/>
      <sheetData sheetId="17506" refreshError="1"/>
      <sheetData sheetId="17507" refreshError="1"/>
      <sheetData sheetId="17508" refreshError="1"/>
      <sheetData sheetId="17509" refreshError="1"/>
      <sheetData sheetId="17510" refreshError="1"/>
      <sheetData sheetId="17511" refreshError="1"/>
      <sheetData sheetId="17512" refreshError="1"/>
      <sheetData sheetId="17513" refreshError="1"/>
      <sheetData sheetId="17514" refreshError="1"/>
      <sheetData sheetId="17515" refreshError="1"/>
      <sheetData sheetId="17516" refreshError="1"/>
      <sheetData sheetId="17517" refreshError="1"/>
      <sheetData sheetId="17518" refreshError="1"/>
      <sheetData sheetId="17519" refreshError="1"/>
      <sheetData sheetId="17520" refreshError="1"/>
      <sheetData sheetId="17521" refreshError="1"/>
      <sheetData sheetId="17522" refreshError="1"/>
      <sheetData sheetId="17523" refreshError="1"/>
      <sheetData sheetId="17524" refreshError="1"/>
      <sheetData sheetId="17525" refreshError="1"/>
      <sheetData sheetId="17526" refreshError="1"/>
      <sheetData sheetId="17527" refreshError="1"/>
      <sheetData sheetId="17528" refreshError="1"/>
      <sheetData sheetId="17529" refreshError="1"/>
      <sheetData sheetId="17530" refreshError="1"/>
      <sheetData sheetId="17531" refreshError="1"/>
      <sheetData sheetId="17532" refreshError="1"/>
      <sheetData sheetId="17533" refreshError="1"/>
      <sheetData sheetId="17534" refreshError="1"/>
      <sheetData sheetId="17535" refreshError="1"/>
      <sheetData sheetId="17536" refreshError="1"/>
      <sheetData sheetId="17537" refreshError="1"/>
      <sheetData sheetId="17538" refreshError="1"/>
      <sheetData sheetId="17539" refreshError="1"/>
      <sheetData sheetId="17540" refreshError="1"/>
      <sheetData sheetId="17541" refreshError="1"/>
      <sheetData sheetId="17542" refreshError="1"/>
      <sheetData sheetId="17543" refreshError="1"/>
      <sheetData sheetId="17544" refreshError="1"/>
      <sheetData sheetId="17545" refreshError="1"/>
      <sheetData sheetId="17546" refreshError="1"/>
      <sheetData sheetId="17547" refreshError="1"/>
      <sheetData sheetId="17548" refreshError="1"/>
      <sheetData sheetId="17549" refreshError="1"/>
      <sheetData sheetId="17550" refreshError="1"/>
      <sheetData sheetId="17551" refreshError="1"/>
      <sheetData sheetId="17552" refreshError="1"/>
      <sheetData sheetId="17553" refreshError="1"/>
      <sheetData sheetId="17554" refreshError="1"/>
      <sheetData sheetId="17555" refreshError="1"/>
      <sheetData sheetId="17556" refreshError="1"/>
      <sheetData sheetId="17557" refreshError="1"/>
      <sheetData sheetId="17558" refreshError="1"/>
      <sheetData sheetId="17559" refreshError="1"/>
      <sheetData sheetId="17560" refreshError="1"/>
      <sheetData sheetId="17561" refreshError="1"/>
      <sheetData sheetId="17562" refreshError="1"/>
      <sheetData sheetId="17563" refreshError="1"/>
      <sheetData sheetId="17564" refreshError="1"/>
      <sheetData sheetId="17565" refreshError="1"/>
      <sheetData sheetId="17566" refreshError="1"/>
      <sheetData sheetId="17567" refreshError="1"/>
      <sheetData sheetId="17568" refreshError="1"/>
      <sheetData sheetId="17569" refreshError="1"/>
      <sheetData sheetId="17570" refreshError="1"/>
      <sheetData sheetId="17571" refreshError="1"/>
      <sheetData sheetId="17572" refreshError="1"/>
      <sheetData sheetId="17573" refreshError="1"/>
      <sheetData sheetId="17574" refreshError="1"/>
      <sheetData sheetId="17575" refreshError="1"/>
      <sheetData sheetId="17576" refreshError="1"/>
      <sheetData sheetId="17577" refreshError="1"/>
      <sheetData sheetId="17578" refreshError="1"/>
      <sheetData sheetId="17579" refreshError="1"/>
      <sheetData sheetId="17580" refreshError="1"/>
      <sheetData sheetId="17581" refreshError="1"/>
      <sheetData sheetId="17582" refreshError="1"/>
      <sheetData sheetId="17583" refreshError="1"/>
      <sheetData sheetId="17584" refreshError="1"/>
      <sheetData sheetId="17585" refreshError="1"/>
      <sheetData sheetId="17586" refreshError="1"/>
      <sheetData sheetId="17587" refreshError="1"/>
      <sheetData sheetId="17588" refreshError="1"/>
      <sheetData sheetId="17589" refreshError="1"/>
      <sheetData sheetId="17590" refreshError="1"/>
      <sheetData sheetId="17591" refreshError="1"/>
      <sheetData sheetId="17592" refreshError="1"/>
      <sheetData sheetId="17593" refreshError="1"/>
      <sheetData sheetId="17594" refreshError="1"/>
      <sheetData sheetId="17595" refreshError="1"/>
      <sheetData sheetId="17596" refreshError="1"/>
      <sheetData sheetId="17597" refreshError="1"/>
      <sheetData sheetId="17598" refreshError="1"/>
      <sheetData sheetId="17599" refreshError="1"/>
      <sheetData sheetId="17600" refreshError="1"/>
      <sheetData sheetId="17601" refreshError="1"/>
      <sheetData sheetId="17602" refreshError="1"/>
      <sheetData sheetId="17603" refreshError="1"/>
      <sheetData sheetId="17604" refreshError="1"/>
      <sheetData sheetId="17605" refreshError="1"/>
      <sheetData sheetId="17606" refreshError="1"/>
      <sheetData sheetId="17607" refreshError="1"/>
      <sheetData sheetId="17608" refreshError="1"/>
      <sheetData sheetId="17609" refreshError="1"/>
      <sheetData sheetId="17610" refreshError="1"/>
      <sheetData sheetId="17611" refreshError="1"/>
      <sheetData sheetId="17612" refreshError="1"/>
      <sheetData sheetId="17613" refreshError="1"/>
      <sheetData sheetId="17614" refreshError="1"/>
      <sheetData sheetId="17615" refreshError="1"/>
      <sheetData sheetId="17616" refreshError="1"/>
      <sheetData sheetId="17617" refreshError="1"/>
      <sheetData sheetId="17618" refreshError="1"/>
      <sheetData sheetId="17619" refreshError="1"/>
      <sheetData sheetId="17620" refreshError="1"/>
      <sheetData sheetId="17621" refreshError="1"/>
      <sheetData sheetId="17622" refreshError="1"/>
      <sheetData sheetId="17623" refreshError="1"/>
      <sheetData sheetId="17624" refreshError="1"/>
      <sheetData sheetId="17625" refreshError="1"/>
      <sheetData sheetId="17626" refreshError="1"/>
      <sheetData sheetId="17627" refreshError="1"/>
      <sheetData sheetId="17628" refreshError="1"/>
      <sheetData sheetId="17629" refreshError="1"/>
      <sheetData sheetId="17630" refreshError="1"/>
      <sheetData sheetId="17631" refreshError="1"/>
      <sheetData sheetId="17632" refreshError="1"/>
      <sheetData sheetId="17633" refreshError="1"/>
      <sheetData sheetId="17634" refreshError="1"/>
      <sheetData sheetId="17635" refreshError="1"/>
      <sheetData sheetId="17636" refreshError="1"/>
      <sheetData sheetId="17637" refreshError="1"/>
      <sheetData sheetId="17638" refreshError="1"/>
      <sheetData sheetId="17639" refreshError="1"/>
      <sheetData sheetId="17640" refreshError="1"/>
      <sheetData sheetId="17641" refreshError="1"/>
      <sheetData sheetId="17642" refreshError="1"/>
      <sheetData sheetId="17643" refreshError="1"/>
      <sheetData sheetId="17644" refreshError="1"/>
      <sheetData sheetId="17645" refreshError="1"/>
      <sheetData sheetId="17646" refreshError="1"/>
      <sheetData sheetId="17647" refreshError="1"/>
      <sheetData sheetId="17648" refreshError="1"/>
      <sheetData sheetId="17649" refreshError="1"/>
      <sheetData sheetId="17650" refreshError="1"/>
      <sheetData sheetId="17651" refreshError="1"/>
      <sheetData sheetId="17652" refreshError="1"/>
      <sheetData sheetId="17653" refreshError="1"/>
      <sheetData sheetId="17654" refreshError="1"/>
      <sheetData sheetId="17655" refreshError="1"/>
      <sheetData sheetId="17656" refreshError="1"/>
      <sheetData sheetId="17657" refreshError="1"/>
      <sheetData sheetId="17658" refreshError="1"/>
      <sheetData sheetId="17659" refreshError="1"/>
      <sheetData sheetId="17660" refreshError="1"/>
      <sheetData sheetId="17661" refreshError="1"/>
      <sheetData sheetId="17662" refreshError="1"/>
      <sheetData sheetId="17663" refreshError="1"/>
      <sheetData sheetId="17664" refreshError="1"/>
      <sheetData sheetId="17665" refreshError="1"/>
      <sheetData sheetId="17666" refreshError="1"/>
      <sheetData sheetId="17667" refreshError="1"/>
      <sheetData sheetId="17668" refreshError="1"/>
      <sheetData sheetId="17669" refreshError="1"/>
      <sheetData sheetId="17670" refreshError="1"/>
      <sheetData sheetId="17671" refreshError="1"/>
      <sheetData sheetId="17672" refreshError="1"/>
      <sheetData sheetId="17673" refreshError="1"/>
      <sheetData sheetId="17674" refreshError="1"/>
      <sheetData sheetId="17675" refreshError="1"/>
      <sheetData sheetId="17676" refreshError="1"/>
      <sheetData sheetId="17677" refreshError="1"/>
      <sheetData sheetId="17678" refreshError="1"/>
      <sheetData sheetId="17679" refreshError="1"/>
      <sheetData sheetId="17680" refreshError="1"/>
      <sheetData sheetId="17681" refreshError="1"/>
      <sheetData sheetId="17682" refreshError="1"/>
      <sheetData sheetId="17683" refreshError="1"/>
      <sheetData sheetId="17684" refreshError="1"/>
      <sheetData sheetId="17685" refreshError="1"/>
      <sheetData sheetId="17686" refreshError="1"/>
      <sheetData sheetId="17687" refreshError="1"/>
      <sheetData sheetId="17688" refreshError="1"/>
      <sheetData sheetId="17689" refreshError="1"/>
      <sheetData sheetId="17690" refreshError="1"/>
      <sheetData sheetId="17691" refreshError="1"/>
      <sheetData sheetId="17692" refreshError="1"/>
      <sheetData sheetId="17693" refreshError="1"/>
      <sheetData sheetId="17694" refreshError="1"/>
      <sheetData sheetId="17695" refreshError="1"/>
      <sheetData sheetId="17696" refreshError="1"/>
      <sheetData sheetId="17697" refreshError="1"/>
      <sheetData sheetId="17698" refreshError="1"/>
      <sheetData sheetId="17699" refreshError="1"/>
      <sheetData sheetId="17700" refreshError="1"/>
      <sheetData sheetId="17701" refreshError="1"/>
      <sheetData sheetId="17702" refreshError="1"/>
      <sheetData sheetId="17703" refreshError="1"/>
      <sheetData sheetId="17704" refreshError="1"/>
      <sheetData sheetId="17705" refreshError="1"/>
      <sheetData sheetId="17706" refreshError="1"/>
      <sheetData sheetId="17707" refreshError="1"/>
      <sheetData sheetId="17708" refreshError="1"/>
      <sheetData sheetId="17709" refreshError="1"/>
      <sheetData sheetId="17710" refreshError="1"/>
      <sheetData sheetId="17711" refreshError="1"/>
      <sheetData sheetId="17712" refreshError="1"/>
      <sheetData sheetId="17713" refreshError="1"/>
      <sheetData sheetId="17714" refreshError="1"/>
      <sheetData sheetId="17715" refreshError="1"/>
      <sheetData sheetId="17716" refreshError="1"/>
      <sheetData sheetId="17717" refreshError="1"/>
      <sheetData sheetId="17718" refreshError="1"/>
      <sheetData sheetId="17719" refreshError="1"/>
      <sheetData sheetId="17720" refreshError="1"/>
      <sheetData sheetId="17721" refreshError="1"/>
      <sheetData sheetId="17722" refreshError="1"/>
      <sheetData sheetId="17723" refreshError="1"/>
      <sheetData sheetId="17724" refreshError="1"/>
      <sheetData sheetId="17725" refreshError="1"/>
      <sheetData sheetId="17726" refreshError="1"/>
      <sheetData sheetId="17727" refreshError="1"/>
      <sheetData sheetId="17728" refreshError="1"/>
      <sheetData sheetId="17729" refreshError="1"/>
      <sheetData sheetId="17730" refreshError="1"/>
      <sheetData sheetId="17731" refreshError="1"/>
      <sheetData sheetId="17732" refreshError="1"/>
      <sheetData sheetId="17733" refreshError="1"/>
      <sheetData sheetId="17734" refreshError="1"/>
      <sheetData sheetId="17735" refreshError="1"/>
      <sheetData sheetId="17736" refreshError="1"/>
      <sheetData sheetId="17737" refreshError="1"/>
      <sheetData sheetId="17738" refreshError="1"/>
      <sheetData sheetId="17739" refreshError="1"/>
      <sheetData sheetId="17740" refreshError="1"/>
      <sheetData sheetId="17741" refreshError="1"/>
      <sheetData sheetId="17742" refreshError="1"/>
      <sheetData sheetId="17743" refreshError="1"/>
      <sheetData sheetId="17744" refreshError="1"/>
      <sheetData sheetId="17745" refreshError="1"/>
      <sheetData sheetId="17746" refreshError="1"/>
      <sheetData sheetId="17747" refreshError="1"/>
      <sheetData sheetId="17748" refreshError="1"/>
      <sheetData sheetId="17749" refreshError="1"/>
      <sheetData sheetId="17750" refreshError="1"/>
      <sheetData sheetId="17751" refreshError="1"/>
      <sheetData sheetId="17752" refreshError="1"/>
      <sheetData sheetId="17753" refreshError="1"/>
      <sheetData sheetId="17754" refreshError="1"/>
      <sheetData sheetId="17755" refreshError="1"/>
      <sheetData sheetId="17756" refreshError="1"/>
      <sheetData sheetId="17757" refreshError="1"/>
      <sheetData sheetId="17758" refreshError="1"/>
      <sheetData sheetId="17759" refreshError="1"/>
      <sheetData sheetId="17760" refreshError="1"/>
      <sheetData sheetId="17761" refreshError="1"/>
      <sheetData sheetId="17762" refreshError="1"/>
      <sheetData sheetId="17763" refreshError="1"/>
      <sheetData sheetId="17764" refreshError="1"/>
      <sheetData sheetId="17765" refreshError="1"/>
      <sheetData sheetId="17766" refreshError="1"/>
      <sheetData sheetId="17767" refreshError="1"/>
      <sheetData sheetId="17768" refreshError="1"/>
      <sheetData sheetId="17769" refreshError="1"/>
      <sheetData sheetId="17770" refreshError="1"/>
      <sheetData sheetId="17771" refreshError="1"/>
      <sheetData sheetId="17772" refreshError="1"/>
      <sheetData sheetId="17773" refreshError="1"/>
      <sheetData sheetId="17774" refreshError="1"/>
      <sheetData sheetId="17775" refreshError="1"/>
      <sheetData sheetId="17776" refreshError="1"/>
      <sheetData sheetId="17777" refreshError="1"/>
      <sheetData sheetId="17778" refreshError="1"/>
      <sheetData sheetId="17779" refreshError="1"/>
      <sheetData sheetId="17780" refreshError="1"/>
      <sheetData sheetId="17781" refreshError="1"/>
      <sheetData sheetId="17782" refreshError="1"/>
      <sheetData sheetId="17783" refreshError="1"/>
      <sheetData sheetId="17784" refreshError="1"/>
      <sheetData sheetId="17785" refreshError="1"/>
      <sheetData sheetId="17786" refreshError="1"/>
      <sheetData sheetId="17787" refreshError="1"/>
      <sheetData sheetId="17788" refreshError="1"/>
      <sheetData sheetId="17789" refreshError="1"/>
      <sheetData sheetId="17790" refreshError="1"/>
      <sheetData sheetId="17791" refreshError="1"/>
      <sheetData sheetId="17792" refreshError="1"/>
      <sheetData sheetId="17793" refreshError="1"/>
      <sheetData sheetId="17794" refreshError="1"/>
      <sheetData sheetId="17795" refreshError="1"/>
      <sheetData sheetId="17796" refreshError="1"/>
      <sheetData sheetId="17797" refreshError="1"/>
      <sheetData sheetId="17798" refreshError="1"/>
      <sheetData sheetId="17799" refreshError="1"/>
      <sheetData sheetId="17800" refreshError="1"/>
      <sheetData sheetId="17801" refreshError="1"/>
      <sheetData sheetId="17802" refreshError="1"/>
      <sheetData sheetId="17803" refreshError="1"/>
      <sheetData sheetId="17804" refreshError="1"/>
      <sheetData sheetId="17805" refreshError="1"/>
      <sheetData sheetId="17806" refreshError="1"/>
      <sheetData sheetId="17807" refreshError="1"/>
      <sheetData sheetId="17808" refreshError="1"/>
      <sheetData sheetId="17809" refreshError="1"/>
      <sheetData sheetId="17810" refreshError="1"/>
      <sheetData sheetId="17811" refreshError="1"/>
      <sheetData sheetId="17812" refreshError="1"/>
      <sheetData sheetId="17813" refreshError="1"/>
      <sheetData sheetId="17814" refreshError="1"/>
      <sheetData sheetId="17815" refreshError="1"/>
      <sheetData sheetId="17816" refreshError="1"/>
      <sheetData sheetId="17817" refreshError="1"/>
      <sheetData sheetId="17818" refreshError="1"/>
      <sheetData sheetId="17819" refreshError="1"/>
      <sheetData sheetId="17820" refreshError="1"/>
      <sheetData sheetId="17821" refreshError="1"/>
      <sheetData sheetId="17822" refreshError="1"/>
      <sheetData sheetId="17823" refreshError="1"/>
      <sheetData sheetId="17824" refreshError="1"/>
      <sheetData sheetId="17825" refreshError="1"/>
      <sheetData sheetId="17826" refreshError="1"/>
      <sheetData sheetId="17827" refreshError="1"/>
      <sheetData sheetId="17828" refreshError="1"/>
      <sheetData sheetId="17829" refreshError="1"/>
      <sheetData sheetId="17830" refreshError="1"/>
      <sheetData sheetId="17831" refreshError="1"/>
      <sheetData sheetId="17832" refreshError="1"/>
      <sheetData sheetId="17833" refreshError="1"/>
      <sheetData sheetId="17834" refreshError="1"/>
      <sheetData sheetId="17835" refreshError="1"/>
      <sheetData sheetId="17836" refreshError="1"/>
      <sheetData sheetId="17837" refreshError="1"/>
      <sheetData sheetId="17838" refreshError="1"/>
      <sheetData sheetId="17839" refreshError="1"/>
      <sheetData sheetId="17840" refreshError="1"/>
      <sheetData sheetId="17841" refreshError="1"/>
      <sheetData sheetId="17842" refreshError="1"/>
      <sheetData sheetId="17843" refreshError="1"/>
      <sheetData sheetId="17844" refreshError="1"/>
      <sheetData sheetId="17845" refreshError="1"/>
      <sheetData sheetId="17846" refreshError="1"/>
      <sheetData sheetId="17847" refreshError="1"/>
      <sheetData sheetId="17848" refreshError="1"/>
      <sheetData sheetId="17849" refreshError="1"/>
      <sheetData sheetId="17850" refreshError="1"/>
      <sheetData sheetId="17851" refreshError="1"/>
      <sheetData sheetId="17852" refreshError="1"/>
      <sheetData sheetId="17853" refreshError="1"/>
      <sheetData sheetId="17854" refreshError="1"/>
      <sheetData sheetId="17855" refreshError="1"/>
      <sheetData sheetId="17856" refreshError="1"/>
      <sheetData sheetId="17857" refreshError="1"/>
      <sheetData sheetId="17858" refreshError="1"/>
      <sheetData sheetId="17859" refreshError="1"/>
      <sheetData sheetId="17860" refreshError="1"/>
      <sheetData sheetId="17861" refreshError="1"/>
      <sheetData sheetId="17862" refreshError="1"/>
      <sheetData sheetId="17863" refreshError="1"/>
      <sheetData sheetId="17864" refreshError="1"/>
      <sheetData sheetId="17865" refreshError="1"/>
      <sheetData sheetId="17866" refreshError="1"/>
      <sheetData sheetId="17867" refreshError="1"/>
      <sheetData sheetId="17868" refreshError="1"/>
      <sheetData sheetId="17869" refreshError="1"/>
      <sheetData sheetId="17870" refreshError="1"/>
      <sheetData sheetId="17871" refreshError="1"/>
      <sheetData sheetId="17872" refreshError="1"/>
      <sheetData sheetId="17873" refreshError="1"/>
      <sheetData sheetId="17874" refreshError="1"/>
      <sheetData sheetId="17875" refreshError="1"/>
      <sheetData sheetId="17876" refreshError="1"/>
      <sheetData sheetId="17877" refreshError="1"/>
      <sheetData sheetId="17878" refreshError="1"/>
      <sheetData sheetId="17879" refreshError="1"/>
      <sheetData sheetId="17880" refreshError="1"/>
      <sheetData sheetId="17881" refreshError="1"/>
      <sheetData sheetId="17882" refreshError="1"/>
      <sheetData sheetId="17883" refreshError="1"/>
      <sheetData sheetId="17884" refreshError="1"/>
      <sheetData sheetId="17885" refreshError="1"/>
      <sheetData sheetId="17886" refreshError="1"/>
      <sheetData sheetId="17887" refreshError="1"/>
      <sheetData sheetId="17888" refreshError="1"/>
      <sheetData sheetId="17889" refreshError="1"/>
      <sheetData sheetId="17890" refreshError="1"/>
      <sheetData sheetId="17891" refreshError="1"/>
      <sheetData sheetId="17892" refreshError="1"/>
      <sheetData sheetId="17893" refreshError="1"/>
      <sheetData sheetId="17894" refreshError="1"/>
      <sheetData sheetId="17895" refreshError="1"/>
      <sheetData sheetId="17896" refreshError="1"/>
      <sheetData sheetId="17897" refreshError="1"/>
      <sheetData sheetId="17898" refreshError="1"/>
      <sheetData sheetId="17899" refreshError="1"/>
      <sheetData sheetId="17900" refreshError="1"/>
      <sheetData sheetId="17901" refreshError="1"/>
      <sheetData sheetId="17902" refreshError="1"/>
      <sheetData sheetId="17903" refreshError="1"/>
      <sheetData sheetId="17904" refreshError="1"/>
      <sheetData sheetId="17905" refreshError="1"/>
      <sheetData sheetId="17906" refreshError="1"/>
      <sheetData sheetId="17907" refreshError="1"/>
      <sheetData sheetId="17908" refreshError="1"/>
      <sheetData sheetId="17909" refreshError="1"/>
      <sheetData sheetId="17910" refreshError="1"/>
      <sheetData sheetId="17911" refreshError="1"/>
      <sheetData sheetId="17912" refreshError="1"/>
      <sheetData sheetId="17913" refreshError="1"/>
      <sheetData sheetId="17914" refreshError="1"/>
      <sheetData sheetId="17915" refreshError="1"/>
      <sheetData sheetId="17916" refreshError="1"/>
      <sheetData sheetId="17917" refreshError="1"/>
      <sheetData sheetId="17918" refreshError="1"/>
      <sheetData sheetId="17919" refreshError="1"/>
      <sheetData sheetId="17920" refreshError="1"/>
      <sheetData sheetId="17921" refreshError="1"/>
      <sheetData sheetId="17922" refreshError="1"/>
      <sheetData sheetId="17923" refreshError="1"/>
      <sheetData sheetId="17924" refreshError="1"/>
      <sheetData sheetId="17925" refreshError="1"/>
      <sheetData sheetId="17926" refreshError="1"/>
      <sheetData sheetId="17927" refreshError="1"/>
      <sheetData sheetId="17928" refreshError="1"/>
      <sheetData sheetId="17929" refreshError="1"/>
      <sheetData sheetId="17930" refreshError="1"/>
      <sheetData sheetId="17931" refreshError="1"/>
      <sheetData sheetId="17932" refreshError="1"/>
      <sheetData sheetId="17933" refreshError="1"/>
      <sheetData sheetId="17934" refreshError="1"/>
      <sheetData sheetId="17935" refreshError="1"/>
      <sheetData sheetId="17936" refreshError="1"/>
      <sheetData sheetId="17937" refreshError="1"/>
      <sheetData sheetId="17938" refreshError="1"/>
      <sheetData sheetId="17939" refreshError="1"/>
      <sheetData sheetId="17940" refreshError="1"/>
      <sheetData sheetId="17941" refreshError="1"/>
      <sheetData sheetId="17942" refreshError="1"/>
      <sheetData sheetId="17943" refreshError="1"/>
      <sheetData sheetId="17944" refreshError="1"/>
      <sheetData sheetId="17945" refreshError="1"/>
      <sheetData sheetId="17946" refreshError="1"/>
      <sheetData sheetId="17947" refreshError="1"/>
      <sheetData sheetId="17948" refreshError="1"/>
      <sheetData sheetId="17949" refreshError="1"/>
      <sheetData sheetId="17950" refreshError="1"/>
      <sheetData sheetId="17951" refreshError="1"/>
      <sheetData sheetId="17952" refreshError="1"/>
      <sheetData sheetId="17953" refreshError="1"/>
      <sheetData sheetId="17954" refreshError="1"/>
      <sheetData sheetId="17955" refreshError="1"/>
      <sheetData sheetId="17956" refreshError="1"/>
      <sheetData sheetId="17957" refreshError="1"/>
      <sheetData sheetId="17958" refreshError="1"/>
      <sheetData sheetId="17959" refreshError="1"/>
      <sheetData sheetId="17960" refreshError="1"/>
      <sheetData sheetId="17961" refreshError="1"/>
      <sheetData sheetId="17962" refreshError="1"/>
      <sheetData sheetId="17963" refreshError="1"/>
      <sheetData sheetId="17964" refreshError="1"/>
      <sheetData sheetId="17965" refreshError="1"/>
      <sheetData sheetId="17966" refreshError="1"/>
      <sheetData sheetId="17967" refreshError="1"/>
      <sheetData sheetId="17968" refreshError="1"/>
      <sheetData sheetId="17969" refreshError="1"/>
      <sheetData sheetId="17970" refreshError="1"/>
      <sheetData sheetId="17971" refreshError="1"/>
      <sheetData sheetId="17972" refreshError="1"/>
      <sheetData sheetId="17973" refreshError="1"/>
      <sheetData sheetId="17974" refreshError="1"/>
      <sheetData sheetId="17975" refreshError="1"/>
      <sheetData sheetId="17976" refreshError="1"/>
      <sheetData sheetId="17977" refreshError="1"/>
      <sheetData sheetId="17978" refreshError="1"/>
      <sheetData sheetId="17979" refreshError="1"/>
      <sheetData sheetId="17980" refreshError="1"/>
      <sheetData sheetId="17981" refreshError="1"/>
      <sheetData sheetId="17982" refreshError="1"/>
      <sheetData sheetId="17983" refreshError="1"/>
      <sheetData sheetId="17984" refreshError="1"/>
      <sheetData sheetId="17985" refreshError="1"/>
      <sheetData sheetId="17986" refreshError="1"/>
      <sheetData sheetId="17987" refreshError="1"/>
      <sheetData sheetId="17988" refreshError="1"/>
      <sheetData sheetId="17989" refreshError="1"/>
      <sheetData sheetId="17990" refreshError="1"/>
      <sheetData sheetId="17991" refreshError="1"/>
      <sheetData sheetId="17992" refreshError="1"/>
      <sheetData sheetId="17993" refreshError="1"/>
      <sheetData sheetId="17994" refreshError="1"/>
      <sheetData sheetId="17995" refreshError="1"/>
      <sheetData sheetId="17996" refreshError="1"/>
      <sheetData sheetId="17997" refreshError="1"/>
      <sheetData sheetId="17998" refreshError="1"/>
      <sheetData sheetId="17999" refreshError="1"/>
      <sheetData sheetId="18000" refreshError="1"/>
      <sheetData sheetId="18001" refreshError="1"/>
      <sheetData sheetId="18002" refreshError="1"/>
      <sheetData sheetId="18003" refreshError="1"/>
      <sheetData sheetId="18004" refreshError="1"/>
      <sheetData sheetId="18005" refreshError="1"/>
      <sheetData sheetId="18006" refreshError="1"/>
      <sheetData sheetId="18007" refreshError="1"/>
      <sheetData sheetId="18008" refreshError="1"/>
      <sheetData sheetId="18009" refreshError="1"/>
      <sheetData sheetId="18010" refreshError="1"/>
      <sheetData sheetId="18011" refreshError="1"/>
      <sheetData sheetId="18012" refreshError="1"/>
      <sheetData sheetId="18013" refreshError="1"/>
      <sheetData sheetId="18014" refreshError="1"/>
      <sheetData sheetId="18015" refreshError="1"/>
      <sheetData sheetId="18016" refreshError="1"/>
      <sheetData sheetId="18017" refreshError="1"/>
      <sheetData sheetId="18018" refreshError="1"/>
      <sheetData sheetId="18019" refreshError="1"/>
      <sheetData sheetId="18020" refreshError="1"/>
      <sheetData sheetId="18021" refreshError="1"/>
      <sheetData sheetId="18022" refreshError="1"/>
      <sheetData sheetId="18023" refreshError="1"/>
      <sheetData sheetId="18024" refreshError="1"/>
      <sheetData sheetId="18025" refreshError="1"/>
      <sheetData sheetId="18026" refreshError="1"/>
      <sheetData sheetId="18027" refreshError="1"/>
      <sheetData sheetId="18028" refreshError="1"/>
      <sheetData sheetId="18029" refreshError="1"/>
      <sheetData sheetId="18030" refreshError="1"/>
      <sheetData sheetId="18031" refreshError="1"/>
      <sheetData sheetId="18032" refreshError="1"/>
      <sheetData sheetId="18033" refreshError="1"/>
      <sheetData sheetId="18034" refreshError="1"/>
      <sheetData sheetId="18035" refreshError="1"/>
      <sheetData sheetId="18036" refreshError="1"/>
      <sheetData sheetId="18037" refreshError="1"/>
      <sheetData sheetId="18038" refreshError="1"/>
      <sheetData sheetId="18039" refreshError="1"/>
      <sheetData sheetId="18040" refreshError="1"/>
      <sheetData sheetId="18041" refreshError="1"/>
      <sheetData sheetId="18042" refreshError="1"/>
      <sheetData sheetId="18043" refreshError="1"/>
      <sheetData sheetId="18044" refreshError="1"/>
      <sheetData sheetId="18045" refreshError="1"/>
      <sheetData sheetId="18046" refreshError="1"/>
      <sheetData sheetId="18047" refreshError="1"/>
      <sheetData sheetId="18048" refreshError="1"/>
      <sheetData sheetId="18049" refreshError="1"/>
      <sheetData sheetId="18050" refreshError="1"/>
      <sheetData sheetId="18051" refreshError="1"/>
      <sheetData sheetId="18052" refreshError="1"/>
      <sheetData sheetId="18053" refreshError="1"/>
      <sheetData sheetId="18054" refreshError="1"/>
      <sheetData sheetId="18055" refreshError="1"/>
      <sheetData sheetId="18056" refreshError="1"/>
      <sheetData sheetId="18057" refreshError="1"/>
      <sheetData sheetId="18058" refreshError="1"/>
      <sheetData sheetId="18059" refreshError="1"/>
      <sheetData sheetId="18060" refreshError="1"/>
      <sheetData sheetId="18061" refreshError="1"/>
      <sheetData sheetId="18062" refreshError="1"/>
      <sheetData sheetId="18063" refreshError="1"/>
      <sheetData sheetId="18064" refreshError="1"/>
      <sheetData sheetId="18065" refreshError="1"/>
      <sheetData sheetId="18066" refreshError="1"/>
      <sheetData sheetId="18067" refreshError="1"/>
      <sheetData sheetId="18068" refreshError="1"/>
      <sheetData sheetId="18069" refreshError="1"/>
      <sheetData sheetId="18070" refreshError="1"/>
      <sheetData sheetId="18071" refreshError="1"/>
      <sheetData sheetId="18072" refreshError="1"/>
      <sheetData sheetId="18073" refreshError="1"/>
      <sheetData sheetId="18074" refreshError="1"/>
      <sheetData sheetId="18075" refreshError="1"/>
      <sheetData sheetId="18076" refreshError="1"/>
      <sheetData sheetId="18077" refreshError="1"/>
      <sheetData sheetId="18078" refreshError="1"/>
      <sheetData sheetId="18079" refreshError="1"/>
      <sheetData sheetId="18080" refreshError="1"/>
      <sheetData sheetId="18081" refreshError="1"/>
      <sheetData sheetId="18082" refreshError="1"/>
      <sheetData sheetId="18083" refreshError="1"/>
      <sheetData sheetId="18084" refreshError="1"/>
      <sheetData sheetId="18085" refreshError="1"/>
      <sheetData sheetId="18086" refreshError="1"/>
      <sheetData sheetId="18087" refreshError="1"/>
      <sheetData sheetId="18088" refreshError="1"/>
      <sheetData sheetId="18089" refreshError="1"/>
      <sheetData sheetId="18090" refreshError="1"/>
      <sheetData sheetId="18091" refreshError="1"/>
      <sheetData sheetId="18092" refreshError="1"/>
      <sheetData sheetId="18093" refreshError="1"/>
      <sheetData sheetId="18094" refreshError="1"/>
      <sheetData sheetId="18095" refreshError="1"/>
      <sheetData sheetId="18096" refreshError="1"/>
      <sheetData sheetId="18097" refreshError="1"/>
      <sheetData sheetId="18098" refreshError="1"/>
      <sheetData sheetId="18099" refreshError="1"/>
      <sheetData sheetId="18100" refreshError="1"/>
      <sheetData sheetId="18101" refreshError="1"/>
      <sheetData sheetId="18102" refreshError="1"/>
      <sheetData sheetId="18103" refreshError="1"/>
      <sheetData sheetId="18104" refreshError="1"/>
      <sheetData sheetId="18105" refreshError="1"/>
      <sheetData sheetId="18106" refreshError="1"/>
      <sheetData sheetId="18107" refreshError="1"/>
      <sheetData sheetId="18108" refreshError="1"/>
      <sheetData sheetId="18109" refreshError="1"/>
      <sheetData sheetId="18110" refreshError="1"/>
      <sheetData sheetId="18111" refreshError="1"/>
      <sheetData sheetId="18112" refreshError="1"/>
      <sheetData sheetId="18113" refreshError="1"/>
      <sheetData sheetId="18114" refreshError="1"/>
      <sheetData sheetId="18115" refreshError="1"/>
      <sheetData sheetId="18116" refreshError="1"/>
      <sheetData sheetId="18117" refreshError="1"/>
      <sheetData sheetId="18118" refreshError="1"/>
      <sheetData sheetId="18119" refreshError="1"/>
      <sheetData sheetId="18120" refreshError="1"/>
      <sheetData sheetId="18121" refreshError="1"/>
      <sheetData sheetId="18122" refreshError="1"/>
      <sheetData sheetId="18123" refreshError="1"/>
      <sheetData sheetId="18124" refreshError="1"/>
      <sheetData sheetId="18125" refreshError="1"/>
      <sheetData sheetId="18126" refreshError="1"/>
      <sheetData sheetId="18127" refreshError="1"/>
      <sheetData sheetId="18128" refreshError="1"/>
      <sheetData sheetId="18129" refreshError="1"/>
      <sheetData sheetId="18130" refreshError="1"/>
      <sheetData sheetId="18131" refreshError="1"/>
      <sheetData sheetId="18132" refreshError="1"/>
      <sheetData sheetId="18133" refreshError="1"/>
      <sheetData sheetId="18134" refreshError="1"/>
      <sheetData sheetId="18135" refreshError="1"/>
      <sheetData sheetId="18136" refreshError="1"/>
      <sheetData sheetId="18137" refreshError="1"/>
      <sheetData sheetId="18138" refreshError="1"/>
      <sheetData sheetId="18139" refreshError="1"/>
      <sheetData sheetId="18140" refreshError="1"/>
      <sheetData sheetId="18141" refreshError="1"/>
      <sheetData sheetId="18142" refreshError="1"/>
      <sheetData sheetId="18143" refreshError="1"/>
      <sheetData sheetId="18144" refreshError="1"/>
      <sheetData sheetId="18145" refreshError="1"/>
      <sheetData sheetId="18146" refreshError="1"/>
      <sheetData sheetId="18147" refreshError="1"/>
      <sheetData sheetId="18148" refreshError="1"/>
      <sheetData sheetId="18149" refreshError="1"/>
      <sheetData sheetId="18150" refreshError="1"/>
      <sheetData sheetId="18151" refreshError="1"/>
      <sheetData sheetId="18152" refreshError="1"/>
      <sheetData sheetId="18153" refreshError="1"/>
      <sheetData sheetId="18154" refreshError="1"/>
      <sheetData sheetId="18155" refreshError="1"/>
      <sheetData sheetId="18156" refreshError="1"/>
      <sheetData sheetId="18157" refreshError="1"/>
      <sheetData sheetId="18158" refreshError="1"/>
      <sheetData sheetId="18159" refreshError="1"/>
      <sheetData sheetId="18160" refreshError="1"/>
      <sheetData sheetId="18161" refreshError="1"/>
      <sheetData sheetId="18162" refreshError="1"/>
      <sheetData sheetId="18163" refreshError="1"/>
      <sheetData sheetId="18164" refreshError="1"/>
      <sheetData sheetId="18165" refreshError="1"/>
      <sheetData sheetId="18166" refreshError="1"/>
      <sheetData sheetId="18167" refreshError="1"/>
      <sheetData sheetId="18168" refreshError="1"/>
      <sheetData sheetId="18169" refreshError="1"/>
      <sheetData sheetId="18170" refreshError="1"/>
      <sheetData sheetId="18171" refreshError="1"/>
      <sheetData sheetId="18172" refreshError="1"/>
      <sheetData sheetId="18173" refreshError="1"/>
      <sheetData sheetId="18174" refreshError="1"/>
      <sheetData sheetId="18175" refreshError="1"/>
      <sheetData sheetId="18176" refreshError="1"/>
      <sheetData sheetId="18177" refreshError="1"/>
      <sheetData sheetId="18178" refreshError="1"/>
      <sheetData sheetId="18179" refreshError="1"/>
      <sheetData sheetId="18180" refreshError="1"/>
      <sheetData sheetId="18181" refreshError="1"/>
      <sheetData sheetId="18182" refreshError="1"/>
      <sheetData sheetId="18183" refreshError="1"/>
      <sheetData sheetId="18184" refreshError="1"/>
      <sheetData sheetId="18185" refreshError="1"/>
      <sheetData sheetId="18186" refreshError="1"/>
      <sheetData sheetId="18187" refreshError="1"/>
      <sheetData sheetId="18188" refreshError="1"/>
      <sheetData sheetId="18189" refreshError="1"/>
      <sheetData sheetId="18190" refreshError="1"/>
      <sheetData sheetId="18191" refreshError="1"/>
      <sheetData sheetId="18192" refreshError="1"/>
      <sheetData sheetId="18193" refreshError="1"/>
      <sheetData sheetId="18194" refreshError="1"/>
      <sheetData sheetId="18195" refreshError="1"/>
      <sheetData sheetId="18196" refreshError="1"/>
      <sheetData sheetId="18197" refreshError="1"/>
      <sheetData sheetId="18198" refreshError="1"/>
      <sheetData sheetId="18199" refreshError="1"/>
      <sheetData sheetId="18200" refreshError="1"/>
      <sheetData sheetId="18201" refreshError="1"/>
      <sheetData sheetId="18202" refreshError="1"/>
      <sheetData sheetId="18203" refreshError="1"/>
      <sheetData sheetId="18204" refreshError="1"/>
      <sheetData sheetId="18205" refreshError="1"/>
      <sheetData sheetId="18206" refreshError="1"/>
      <sheetData sheetId="18207" refreshError="1"/>
      <sheetData sheetId="18208" refreshError="1"/>
      <sheetData sheetId="18209" refreshError="1"/>
      <sheetData sheetId="18210" refreshError="1"/>
      <sheetData sheetId="18211" refreshError="1"/>
      <sheetData sheetId="18212" refreshError="1"/>
      <sheetData sheetId="18213" refreshError="1"/>
      <sheetData sheetId="18214" refreshError="1"/>
      <sheetData sheetId="18215" refreshError="1"/>
      <sheetData sheetId="18216" refreshError="1"/>
      <sheetData sheetId="18217" refreshError="1"/>
      <sheetData sheetId="18218" refreshError="1"/>
      <sheetData sheetId="18219" refreshError="1"/>
      <sheetData sheetId="18220" refreshError="1"/>
      <sheetData sheetId="18221" refreshError="1"/>
      <sheetData sheetId="18222" refreshError="1"/>
      <sheetData sheetId="18223" refreshError="1"/>
      <sheetData sheetId="18224" refreshError="1"/>
      <sheetData sheetId="18225" refreshError="1"/>
      <sheetData sheetId="18226" refreshError="1"/>
      <sheetData sheetId="18227" refreshError="1"/>
      <sheetData sheetId="18228" refreshError="1"/>
      <sheetData sheetId="18229" refreshError="1"/>
      <sheetData sheetId="18230" refreshError="1"/>
      <sheetData sheetId="18231" refreshError="1"/>
      <sheetData sheetId="18232" refreshError="1"/>
      <sheetData sheetId="18233" refreshError="1"/>
      <sheetData sheetId="18234" refreshError="1"/>
      <sheetData sheetId="18235" refreshError="1"/>
      <sheetData sheetId="18236" refreshError="1"/>
      <sheetData sheetId="18237" refreshError="1"/>
      <sheetData sheetId="18238" refreshError="1"/>
      <sheetData sheetId="18239" refreshError="1"/>
      <sheetData sheetId="18240" refreshError="1"/>
      <sheetData sheetId="18241" refreshError="1"/>
      <sheetData sheetId="18242" refreshError="1"/>
      <sheetData sheetId="18243" refreshError="1"/>
      <sheetData sheetId="18244" refreshError="1"/>
      <sheetData sheetId="18245" refreshError="1"/>
      <sheetData sheetId="18246" refreshError="1"/>
      <sheetData sheetId="18247" refreshError="1"/>
      <sheetData sheetId="18248" refreshError="1"/>
      <sheetData sheetId="18249" refreshError="1"/>
      <sheetData sheetId="18250" refreshError="1"/>
      <sheetData sheetId="18251" refreshError="1"/>
      <sheetData sheetId="18252" refreshError="1"/>
      <sheetData sheetId="18253" refreshError="1"/>
      <sheetData sheetId="18254" refreshError="1"/>
      <sheetData sheetId="18255" refreshError="1"/>
      <sheetData sheetId="18256" refreshError="1"/>
      <sheetData sheetId="18257" refreshError="1"/>
      <sheetData sheetId="18258" refreshError="1"/>
      <sheetData sheetId="18259" refreshError="1"/>
      <sheetData sheetId="18260" refreshError="1"/>
      <sheetData sheetId="18261" refreshError="1"/>
      <sheetData sheetId="18262" refreshError="1"/>
      <sheetData sheetId="18263" refreshError="1"/>
      <sheetData sheetId="18264" refreshError="1"/>
      <sheetData sheetId="18265" refreshError="1"/>
      <sheetData sheetId="18266" refreshError="1"/>
      <sheetData sheetId="18267" refreshError="1"/>
      <sheetData sheetId="18268" refreshError="1"/>
      <sheetData sheetId="18269" refreshError="1"/>
      <sheetData sheetId="18270" refreshError="1"/>
      <sheetData sheetId="18271" refreshError="1"/>
      <sheetData sheetId="18272" refreshError="1"/>
      <sheetData sheetId="18273" refreshError="1"/>
      <sheetData sheetId="18274" refreshError="1"/>
      <sheetData sheetId="18275" refreshError="1"/>
      <sheetData sheetId="18276" refreshError="1"/>
      <sheetData sheetId="18277" refreshError="1"/>
      <sheetData sheetId="18278" refreshError="1"/>
      <sheetData sheetId="18279" refreshError="1"/>
      <sheetData sheetId="18280" refreshError="1"/>
      <sheetData sheetId="18281" refreshError="1"/>
      <sheetData sheetId="18282" refreshError="1"/>
      <sheetData sheetId="18283" refreshError="1"/>
      <sheetData sheetId="18284" refreshError="1"/>
      <sheetData sheetId="18285" refreshError="1"/>
      <sheetData sheetId="18286" refreshError="1"/>
      <sheetData sheetId="18287" refreshError="1"/>
      <sheetData sheetId="18288" refreshError="1"/>
      <sheetData sheetId="18289" refreshError="1"/>
      <sheetData sheetId="18290" refreshError="1"/>
      <sheetData sheetId="18291" refreshError="1"/>
      <sheetData sheetId="18292" refreshError="1"/>
      <sheetData sheetId="18293" refreshError="1"/>
      <sheetData sheetId="18294" refreshError="1"/>
      <sheetData sheetId="18295" refreshError="1"/>
      <sheetData sheetId="18296" refreshError="1"/>
      <sheetData sheetId="18297" refreshError="1"/>
      <sheetData sheetId="18298" refreshError="1"/>
      <sheetData sheetId="18299" refreshError="1"/>
      <sheetData sheetId="18300" refreshError="1"/>
      <sheetData sheetId="18301" refreshError="1"/>
      <sheetData sheetId="18302" refreshError="1"/>
      <sheetData sheetId="18303" refreshError="1"/>
      <sheetData sheetId="18304" refreshError="1"/>
      <sheetData sheetId="18305" refreshError="1"/>
      <sheetData sheetId="18306" refreshError="1"/>
      <sheetData sheetId="18307" refreshError="1"/>
      <sheetData sheetId="18308" refreshError="1"/>
      <sheetData sheetId="18309" refreshError="1"/>
      <sheetData sheetId="18310" refreshError="1"/>
      <sheetData sheetId="18311" refreshError="1"/>
      <sheetData sheetId="18312" refreshError="1"/>
      <sheetData sheetId="18313" refreshError="1"/>
      <sheetData sheetId="18314" refreshError="1"/>
      <sheetData sheetId="18315" refreshError="1"/>
      <sheetData sheetId="18316" refreshError="1"/>
      <sheetData sheetId="18317" refreshError="1"/>
      <sheetData sheetId="18318" refreshError="1"/>
      <sheetData sheetId="18319" refreshError="1"/>
      <sheetData sheetId="18320" refreshError="1"/>
      <sheetData sheetId="18321" refreshError="1"/>
      <sheetData sheetId="18322" refreshError="1"/>
      <sheetData sheetId="18323" refreshError="1"/>
      <sheetData sheetId="18324" refreshError="1"/>
      <sheetData sheetId="18325" refreshError="1"/>
      <sheetData sheetId="18326" refreshError="1"/>
      <sheetData sheetId="18327" refreshError="1"/>
      <sheetData sheetId="18328" refreshError="1"/>
      <sheetData sheetId="18329" refreshError="1"/>
      <sheetData sheetId="18330" refreshError="1"/>
      <sheetData sheetId="18331" refreshError="1"/>
      <sheetData sheetId="18332" refreshError="1"/>
      <sheetData sheetId="18333" refreshError="1"/>
      <sheetData sheetId="18334" refreshError="1"/>
      <sheetData sheetId="18335" refreshError="1"/>
      <sheetData sheetId="18336" refreshError="1"/>
      <sheetData sheetId="18337" refreshError="1"/>
      <sheetData sheetId="18338" refreshError="1"/>
      <sheetData sheetId="18339" refreshError="1"/>
      <sheetData sheetId="18340" refreshError="1"/>
      <sheetData sheetId="18341" refreshError="1"/>
      <sheetData sheetId="18342" refreshError="1"/>
      <sheetData sheetId="18343" refreshError="1"/>
      <sheetData sheetId="18344" refreshError="1"/>
      <sheetData sheetId="18345" refreshError="1"/>
      <sheetData sheetId="18346" refreshError="1"/>
      <sheetData sheetId="18347" refreshError="1"/>
      <sheetData sheetId="18348" refreshError="1"/>
      <sheetData sheetId="18349" refreshError="1"/>
      <sheetData sheetId="18350" refreshError="1"/>
      <sheetData sheetId="18351" refreshError="1"/>
      <sheetData sheetId="18352" refreshError="1"/>
      <sheetData sheetId="18353" refreshError="1"/>
      <sheetData sheetId="18354" refreshError="1"/>
      <sheetData sheetId="18355" refreshError="1"/>
      <sheetData sheetId="18356" refreshError="1"/>
      <sheetData sheetId="18357" refreshError="1"/>
      <sheetData sheetId="18358" refreshError="1"/>
      <sheetData sheetId="18359" refreshError="1"/>
      <sheetData sheetId="18360" refreshError="1"/>
      <sheetData sheetId="18361" refreshError="1"/>
      <sheetData sheetId="18362" refreshError="1"/>
      <sheetData sheetId="18363" refreshError="1"/>
      <sheetData sheetId="18364" refreshError="1"/>
      <sheetData sheetId="18365" refreshError="1"/>
      <sheetData sheetId="18366" refreshError="1"/>
      <sheetData sheetId="18367" refreshError="1"/>
      <sheetData sheetId="18368" refreshError="1"/>
      <sheetData sheetId="18369" refreshError="1"/>
      <sheetData sheetId="18370" refreshError="1"/>
      <sheetData sheetId="18371" refreshError="1"/>
      <sheetData sheetId="18372" refreshError="1"/>
      <sheetData sheetId="18373" refreshError="1"/>
      <sheetData sheetId="18374" refreshError="1"/>
      <sheetData sheetId="18375" refreshError="1"/>
      <sheetData sheetId="18376" refreshError="1"/>
      <sheetData sheetId="18377" refreshError="1"/>
      <sheetData sheetId="18378" refreshError="1"/>
      <sheetData sheetId="18379" refreshError="1"/>
      <sheetData sheetId="18380" refreshError="1"/>
      <sheetData sheetId="18381" refreshError="1"/>
      <sheetData sheetId="18382" refreshError="1"/>
      <sheetData sheetId="18383" refreshError="1"/>
      <sheetData sheetId="18384" refreshError="1"/>
      <sheetData sheetId="18385" refreshError="1"/>
      <sheetData sheetId="18386" refreshError="1"/>
      <sheetData sheetId="18387" refreshError="1"/>
      <sheetData sheetId="18388" refreshError="1"/>
      <sheetData sheetId="18389" refreshError="1"/>
      <sheetData sheetId="18390" refreshError="1"/>
      <sheetData sheetId="18391" refreshError="1"/>
      <sheetData sheetId="18392" refreshError="1"/>
      <sheetData sheetId="18393" refreshError="1"/>
      <sheetData sheetId="18394" refreshError="1"/>
      <sheetData sheetId="18395" refreshError="1"/>
      <sheetData sheetId="18396" refreshError="1"/>
      <sheetData sheetId="18397" refreshError="1"/>
      <sheetData sheetId="18398" refreshError="1"/>
      <sheetData sheetId="18399" refreshError="1"/>
      <sheetData sheetId="18400" refreshError="1"/>
      <sheetData sheetId="18401" refreshError="1"/>
      <sheetData sheetId="18402" refreshError="1"/>
      <sheetData sheetId="18403" refreshError="1"/>
      <sheetData sheetId="18404" refreshError="1"/>
      <sheetData sheetId="18405" refreshError="1"/>
      <sheetData sheetId="18406" refreshError="1"/>
      <sheetData sheetId="18407" refreshError="1"/>
      <sheetData sheetId="18408" refreshError="1"/>
      <sheetData sheetId="18409" refreshError="1"/>
      <sheetData sheetId="18410" refreshError="1"/>
      <sheetData sheetId="18411" refreshError="1"/>
      <sheetData sheetId="18412" refreshError="1"/>
      <sheetData sheetId="18413" refreshError="1"/>
      <sheetData sheetId="18414" refreshError="1"/>
      <sheetData sheetId="18415" refreshError="1"/>
      <sheetData sheetId="18416" refreshError="1"/>
      <sheetData sheetId="18417" refreshError="1"/>
      <sheetData sheetId="18418" refreshError="1"/>
      <sheetData sheetId="18419" refreshError="1"/>
      <sheetData sheetId="18420" refreshError="1"/>
      <sheetData sheetId="18421" refreshError="1"/>
      <sheetData sheetId="18422" refreshError="1"/>
      <sheetData sheetId="18423" refreshError="1"/>
      <sheetData sheetId="18424" refreshError="1"/>
      <sheetData sheetId="18425" refreshError="1"/>
      <sheetData sheetId="18426" refreshError="1"/>
      <sheetData sheetId="18427" refreshError="1"/>
      <sheetData sheetId="18428" refreshError="1"/>
      <sheetData sheetId="18429" refreshError="1"/>
      <sheetData sheetId="18430" refreshError="1"/>
      <sheetData sheetId="18431" refreshError="1"/>
      <sheetData sheetId="18432" refreshError="1"/>
      <sheetData sheetId="18433" refreshError="1"/>
      <sheetData sheetId="18434" refreshError="1"/>
      <sheetData sheetId="18435" refreshError="1"/>
      <sheetData sheetId="18436" refreshError="1"/>
      <sheetData sheetId="18437" refreshError="1"/>
      <sheetData sheetId="18438" refreshError="1"/>
      <sheetData sheetId="18439" refreshError="1"/>
      <sheetData sheetId="18440" refreshError="1"/>
      <sheetData sheetId="18441" refreshError="1"/>
      <sheetData sheetId="18442" refreshError="1"/>
      <sheetData sheetId="18443" refreshError="1"/>
      <sheetData sheetId="18444" refreshError="1"/>
      <sheetData sheetId="18445" refreshError="1"/>
      <sheetData sheetId="18446" refreshError="1"/>
      <sheetData sheetId="18447" refreshError="1"/>
      <sheetData sheetId="18448" refreshError="1"/>
      <sheetData sheetId="18449" refreshError="1"/>
      <sheetData sheetId="18450" refreshError="1"/>
      <sheetData sheetId="18451" refreshError="1"/>
      <sheetData sheetId="18452" refreshError="1"/>
      <sheetData sheetId="18453" refreshError="1"/>
      <sheetData sheetId="18454" refreshError="1"/>
      <sheetData sheetId="18455" refreshError="1"/>
      <sheetData sheetId="18456" refreshError="1"/>
      <sheetData sheetId="18457" refreshError="1"/>
      <sheetData sheetId="18458" refreshError="1"/>
      <sheetData sheetId="18459" refreshError="1"/>
      <sheetData sheetId="18460" refreshError="1"/>
      <sheetData sheetId="18461" refreshError="1"/>
      <sheetData sheetId="18462" refreshError="1"/>
      <sheetData sheetId="18463" refreshError="1"/>
      <sheetData sheetId="18464" refreshError="1"/>
      <sheetData sheetId="18465" refreshError="1"/>
      <sheetData sheetId="18466" refreshError="1"/>
      <sheetData sheetId="18467" refreshError="1"/>
      <sheetData sheetId="18468" refreshError="1"/>
      <sheetData sheetId="18469" refreshError="1"/>
      <sheetData sheetId="18470" refreshError="1"/>
      <sheetData sheetId="18471" refreshError="1"/>
      <sheetData sheetId="18472" refreshError="1"/>
      <sheetData sheetId="18473" refreshError="1"/>
      <sheetData sheetId="18474" refreshError="1"/>
      <sheetData sheetId="18475" refreshError="1"/>
      <sheetData sheetId="18476" refreshError="1"/>
      <sheetData sheetId="18477" refreshError="1"/>
      <sheetData sheetId="18478" refreshError="1"/>
      <sheetData sheetId="18479" refreshError="1"/>
      <sheetData sheetId="18480" refreshError="1"/>
      <sheetData sheetId="18481" refreshError="1"/>
      <sheetData sheetId="18482" refreshError="1"/>
      <sheetData sheetId="18483" refreshError="1"/>
      <sheetData sheetId="18484" refreshError="1"/>
      <sheetData sheetId="18485" refreshError="1"/>
      <sheetData sheetId="18486" refreshError="1"/>
      <sheetData sheetId="18487" refreshError="1"/>
      <sheetData sheetId="18488" refreshError="1"/>
      <sheetData sheetId="18489" refreshError="1"/>
      <sheetData sheetId="18490" refreshError="1"/>
      <sheetData sheetId="18491" refreshError="1"/>
      <sheetData sheetId="18492" refreshError="1"/>
      <sheetData sheetId="18493" refreshError="1"/>
      <sheetData sheetId="18494" refreshError="1"/>
      <sheetData sheetId="18495" refreshError="1"/>
      <sheetData sheetId="18496" refreshError="1"/>
      <sheetData sheetId="18497" refreshError="1"/>
      <sheetData sheetId="18498" refreshError="1"/>
      <sheetData sheetId="18499" refreshError="1"/>
      <sheetData sheetId="18500" refreshError="1"/>
      <sheetData sheetId="18501" refreshError="1"/>
      <sheetData sheetId="18502" refreshError="1"/>
      <sheetData sheetId="18503" refreshError="1"/>
      <sheetData sheetId="18504" refreshError="1"/>
      <sheetData sheetId="18505" refreshError="1"/>
      <sheetData sheetId="18506" refreshError="1"/>
      <sheetData sheetId="18507" refreshError="1"/>
      <sheetData sheetId="18508" refreshError="1"/>
      <sheetData sheetId="18509" refreshError="1"/>
      <sheetData sheetId="18510" refreshError="1"/>
      <sheetData sheetId="18511" refreshError="1"/>
      <sheetData sheetId="18512" refreshError="1"/>
      <sheetData sheetId="18513" refreshError="1"/>
      <sheetData sheetId="18514" refreshError="1"/>
      <sheetData sheetId="18515" refreshError="1"/>
      <sheetData sheetId="18516" refreshError="1"/>
      <sheetData sheetId="18517" refreshError="1"/>
      <sheetData sheetId="18518" refreshError="1"/>
      <sheetData sheetId="18519" refreshError="1"/>
      <sheetData sheetId="18520" refreshError="1"/>
      <sheetData sheetId="18521" refreshError="1"/>
      <sheetData sheetId="18522" refreshError="1"/>
      <sheetData sheetId="18523" refreshError="1"/>
      <sheetData sheetId="18524" refreshError="1"/>
      <sheetData sheetId="18525" refreshError="1"/>
      <sheetData sheetId="18526" refreshError="1"/>
      <sheetData sheetId="18527" refreshError="1"/>
      <sheetData sheetId="18528" refreshError="1"/>
      <sheetData sheetId="18529" refreshError="1"/>
      <sheetData sheetId="18530" refreshError="1"/>
      <sheetData sheetId="18531" refreshError="1"/>
      <sheetData sheetId="18532" refreshError="1"/>
      <sheetData sheetId="18533" refreshError="1"/>
      <sheetData sheetId="18534" refreshError="1"/>
      <sheetData sheetId="18535" refreshError="1"/>
      <sheetData sheetId="18536" refreshError="1"/>
      <sheetData sheetId="18537" refreshError="1"/>
      <sheetData sheetId="18538" refreshError="1"/>
      <sheetData sheetId="18539" refreshError="1"/>
      <sheetData sheetId="18540" refreshError="1"/>
      <sheetData sheetId="18541" refreshError="1"/>
      <sheetData sheetId="18542" refreshError="1"/>
      <sheetData sheetId="18543" refreshError="1"/>
      <sheetData sheetId="18544" refreshError="1"/>
      <sheetData sheetId="18545" refreshError="1"/>
      <sheetData sheetId="18546" refreshError="1"/>
      <sheetData sheetId="18547" refreshError="1"/>
      <sheetData sheetId="18548" refreshError="1"/>
      <sheetData sheetId="18549" refreshError="1"/>
      <sheetData sheetId="18550" refreshError="1"/>
      <sheetData sheetId="18551" refreshError="1"/>
      <sheetData sheetId="18552" refreshError="1"/>
      <sheetData sheetId="18553" refreshError="1"/>
      <sheetData sheetId="18554" refreshError="1"/>
      <sheetData sheetId="18555" refreshError="1"/>
      <sheetData sheetId="18556" refreshError="1"/>
      <sheetData sheetId="18557" refreshError="1"/>
      <sheetData sheetId="18558" refreshError="1"/>
      <sheetData sheetId="18559" refreshError="1"/>
      <sheetData sheetId="18560" refreshError="1"/>
      <sheetData sheetId="18561" refreshError="1"/>
      <sheetData sheetId="18562" refreshError="1"/>
      <sheetData sheetId="18563" refreshError="1"/>
      <sheetData sheetId="18564" refreshError="1"/>
      <sheetData sheetId="18565" refreshError="1"/>
      <sheetData sheetId="18566" refreshError="1"/>
      <sheetData sheetId="18567" refreshError="1"/>
      <sheetData sheetId="18568" refreshError="1"/>
      <sheetData sheetId="18569" refreshError="1"/>
      <sheetData sheetId="18570" refreshError="1"/>
      <sheetData sheetId="18571" refreshError="1"/>
      <sheetData sheetId="18572" refreshError="1"/>
      <sheetData sheetId="18573" refreshError="1"/>
      <sheetData sheetId="18574" refreshError="1"/>
      <sheetData sheetId="18575" refreshError="1"/>
      <sheetData sheetId="18576" refreshError="1"/>
      <sheetData sheetId="18577" refreshError="1"/>
      <sheetData sheetId="18578" refreshError="1"/>
      <sheetData sheetId="18579" refreshError="1"/>
      <sheetData sheetId="18580" refreshError="1"/>
      <sheetData sheetId="18581" refreshError="1"/>
      <sheetData sheetId="18582" refreshError="1"/>
      <sheetData sheetId="18583" refreshError="1"/>
      <sheetData sheetId="18584" refreshError="1"/>
      <sheetData sheetId="18585" refreshError="1"/>
      <sheetData sheetId="18586" refreshError="1"/>
      <sheetData sheetId="18587" refreshError="1"/>
      <sheetData sheetId="18588" refreshError="1"/>
      <sheetData sheetId="18589" refreshError="1"/>
      <sheetData sheetId="18590" refreshError="1"/>
      <sheetData sheetId="18591" refreshError="1"/>
      <sheetData sheetId="18592" refreshError="1"/>
      <sheetData sheetId="18593" refreshError="1"/>
      <sheetData sheetId="18594" refreshError="1"/>
      <sheetData sheetId="18595" refreshError="1"/>
      <sheetData sheetId="18596" refreshError="1"/>
      <sheetData sheetId="18597" refreshError="1"/>
      <sheetData sheetId="18598" refreshError="1"/>
      <sheetData sheetId="18599" refreshError="1"/>
      <sheetData sheetId="18600" refreshError="1"/>
      <sheetData sheetId="18601" refreshError="1"/>
      <sheetData sheetId="18602" refreshError="1"/>
      <sheetData sheetId="18603" refreshError="1"/>
      <sheetData sheetId="18604" refreshError="1"/>
      <sheetData sheetId="18605" refreshError="1"/>
      <sheetData sheetId="18606" refreshError="1"/>
      <sheetData sheetId="18607" refreshError="1"/>
      <sheetData sheetId="18608" refreshError="1"/>
      <sheetData sheetId="18609" refreshError="1"/>
      <sheetData sheetId="18610" refreshError="1"/>
      <sheetData sheetId="18611" refreshError="1"/>
      <sheetData sheetId="18612" refreshError="1"/>
      <sheetData sheetId="18613" refreshError="1"/>
      <sheetData sheetId="18614" refreshError="1"/>
      <sheetData sheetId="18615" refreshError="1"/>
      <sheetData sheetId="18616" refreshError="1"/>
      <sheetData sheetId="18617" refreshError="1"/>
      <sheetData sheetId="18618" refreshError="1"/>
      <sheetData sheetId="18619" refreshError="1"/>
      <sheetData sheetId="18620" refreshError="1"/>
      <sheetData sheetId="18621" refreshError="1"/>
      <sheetData sheetId="18622" refreshError="1"/>
      <sheetData sheetId="18623" refreshError="1"/>
      <sheetData sheetId="18624" refreshError="1"/>
      <sheetData sheetId="18625" refreshError="1"/>
      <sheetData sheetId="18626" refreshError="1"/>
      <sheetData sheetId="18627" refreshError="1"/>
      <sheetData sheetId="18628" refreshError="1"/>
      <sheetData sheetId="18629" refreshError="1"/>
      <sheetData sheetId="18630" refreshError="1"/>
      <sheetData sheetId="18631" refreshError="1"/>
      <sheetData sheetId="18632" refreshError="1"/>
      <sheetData sheetId="18633" refreshError="1"/>
      <sheetData sheetId="18634" refreshError="1"/>
      <sheetData sheetId="18635" refreshError="1"/>
      <sheetData sheetId="18636" refreshError="1"/>
      <sheetData sheetId="18637" refreshError="1"/>
      <sheetData sheetId="18638" refreshError="1"/>
      <sheetData sheetId="18639" refreshError="1"/>
      <sheetData sheetId="18640" refreshError="1"/>
      <sheetData sheetId="18641" refreshError="1"/>
      <sheetData sheetId="18642" refreshError="1"/>
      <sheetData sheetId="18643" refreshError="1"/>
      <sheetData sheetId="18644" refreshError="1"/>
      <sheetData sheetId="18645" refreshError="1"/>
      <sheetData sheetId="18646" refreshError="1"/>
      <sheetData sheetId="18647" refreshError="1"/>
      <sheetData sheetId="18648" refreshError="1"/>
      <sheetData sheetId="18649" refreshError="1"/>
      <sheetData sheetId="18650" refreshError="1"/>
      <sheetData sheetId="18651" refreshError="1"/>
      <sheetData sheetId="18652" refreshError="1"/>
      <sheetData sheetId="18653" refreshError="1"/>
      <sheetData sheetId="18654" refreshError="1"/>
      <sheetData sheetId="18655" refreshError="1"/>
      <sheetData sheetId="18656" refreshError="1"/>
      <sheetData sheetId="18657" refreshError="1"/>
      <sheetData sheetId="18658" refreshError="1"/>
      <sheetData sheetId="18659" refreshError="1"/>
      <sheetData sheetId="18660" refreshError="1"/>
      <sheetData sheetId="18661" refreshError="1"/>
      <sheetData sheetId="18662" refreshError="1"/>
      <sheetData sheetId="18663" refreshError="1"/>
      <sheetData sheetId="18664" refreshError="1"/>
      <sheetData sheetId="18665" refreshError="1"/>
      <sheetData sheetId="18666" refreshError="1"/>
      <sheetData sheetId="18667" refreshError="1"/>
      <sheetData sheetId="18668" refreshError="1"/>
      <sheetData sheetId="18669" refreshError="1"/>
      <sheetData sheetId="18670" refreshError="1"/>
      <sheetData sheetId="18671" refreshError="1"/>
      <sheetData sheetId="18672" refreshError="1"/>
      <sheetData sheetId="18673" refreshError="1"/>
      <sheetData sheetId="18674" refreshError="1"/>
      <sheetData sheetId="18675" refreshError="1"/>
      <sheetData sheetId="18676" refreshError="1"/>
      <sheetData sheetId="18677" refreshError="1"/>
      <sheetData sheetId="18678" refreshError="1"/>
      <sheetData sheetId="18679" refreshError="1"/>
      <sheetData sheetId="18680" refreshError="1"/>
      <sheetData sheetId="18681" refreshError="1"/>
      <sheetData sheetId="18682" refreshError="1"/>
      <sheetData sheetId="18683" refreshError="1"/>
      <sheetData sheetId="18684" refreshError="1"/>
      <sheetData sheetId="18685" refreshError="1"/>
      <sheetData sheetId="18686" refreshError="1"/>
      <sheetData sheetId="18687" refreshError="1"/>
      <sheetData sheetId="18688" refreshError="1"/>
      <sheetData sheetId="18689" refreshError="1"/>
      <sheetData sheetId="18690" refreshError="1"/>
      <sheetData sheetId="18691" refreshError="1"/>
      <sheetData sheetId="18692" refreshError="1"/>
      <sheetData sheetId="18693" refreshError="1"/>
      <sheetData sheetId="18694" refreshError="1"/>
      <sheetData sheetId="18695" refreshError="1"/>
      <sheetData sheetId="18696" refreshError="1"/>
      <sheetData sheetId="18697" refreshError="1"/>
      <sheetData sheetId="18698" refreshError="1"/>
      <sheetData sheetId="18699" refreshError="1"/>
      <sheetData sheetId="18700" refreshError="1"/>
      <sheetData sheetId="18701" refreshError="1"/>
      <sheetData sheetId="18702" refreshError="1"/>
      <sheetData sheetId="18703" refreshError="1"/>
      <sheetData sheetId="18704" refreshError="1"/>
      <sheetData sheetId="18705" refreshError="1"/>
      <sheetData sheetId="18706" refreshError="1"/>
      <sheetData sheetId="18707" refreshError="1"/>
      <sheetData sheetId="18708" refreshError="1"/>
      <sheetData sheetId="18709" refreshError="1"/>
      <sheetData sheetId="18710" refreshError="1"/>
      <sheetData sheetId="18711" refreshError="1"/>
      <sheetData sheetId="18712" refreshError="1"/>
      <sheetData sheetId="18713" refreshError="1"/>
      <sheetData sheetId="18714" refreshError="1"/>
      <sheetData sheetId="18715" refreshError="1"/>
      <sheetData sheetId="18716" refreshError="1"/>
      <sheetData sheetId="18717" refreshError="1"/>
      <sheetData sheetId="18718" refreshError="1"/>
      <sheetData sheetId="18719" refreshError="1"/>
      <sheetData sheetId="18720" refreshError="1"/>
      <sheetData sheetId="18721" refreshError="1"/>
      <sheetData sheetId="18722" refreshError="1"/>
      <sheetData sheetId="18723" refreshError="1"/>
      <sheetData sheetId="18724" refreshError="1"/>
      <sheetData sheetId="18725" refreshError="1"/>
      <sheetData sheetId="18726" refreshError="1"/>
      <sheetData sheetId="18727" refreshError="1"/>
      <sheetData sheetId="18728" refreshError="1"/>
      <sheetData sheetId="18729" refreshError="1"/>
      <sheetData sheetId="18730" refreshError="1"/>
      <sheetData sheetId="18731" refreshError="1"/>
      <sheetData sheetId="18732" refreshError="1"/>
      <sheetData sheetId="18733" refreshError="1"/>
      <sheetData sheetId="18734" refreshError="1"/>
      <sheetData sheetId="18735" refreshError="1"/>
      <sheetData sheetId="18736" refreshError="1"/>
      <sheetData sheetId="18737" refreshError="1"/>
      <sheetData sheetId="18738" refreshError="1"/>
      <sheetData sheetId="18739" refreshError="1"/>
      <sheetData sheetId="18740" refreshError="1"/>
      <sheetData sheetId="18741" refreshError="1"/>
      <sheetData sheetId="18742" refreshError="1"/>
      <sheetData sheetId="18743" refreshError="1"/>
      <sheetData sheetId="18744" refreshError="1"/>
      <sheetData sheetId="18745" refreshError="1"/>
      <sheetData sheetId="18746" refreshError="1"/>
      <sheetData sheetId="18747" refreshError="1"/>
      <sheetData sheetId="18748" refreshError="1"/>
      <sheetData sheetId="18749" refreshError="1"/>
      <sheetData sheetId="18750" refreshError="1"/>
      <sheetData sheetId="18751" refreshError="1"/>
      <sheetData sheetId="18752" refreshError="1"/>
      <sheetData sheetId="18753" refreshError="1"/>
      <sheetData sheetId="18754" refreshError="1"/>
      <sheetData sheetId="18755" refreshError="1"/>
      <sheetData sheetId="18756" refreshError="1"/>
      <sheetData sheetId="18757" refreshError="1"/>
      <sheetData sheetId="18758" refreshError="1"/>
      <sheetData sheetId="18759" refreshError="1"/>
      <sheetData sheetId="18760" refreshError="1"/>
      <sheetData sheetId="18761" refreshError="1"/>
      <sheetData sheetId="18762" refreshError="1"/>
      <sheetData sheetId="18763" refreshError="1"/>
      <sheetData sheetId="18764" refreshError="1"/>
      <sheetData sheetId="18765" refreshError="1"/>
      <sheetData sheetId="18766" refreshError="1"/>
      <sheetData sheetId="18767" refreshError="1"/>
      <sheetData sheetId="18768" refreshError="1"/>
      <sheetData sheetId="18769" refreshError="1"/>
      <sheetData sheetId="18770" refreshError="1"/>
      <sheetData sheetId="18771" refreshError="1"/>
      <sheetData sheetId="18772" refreshError="1"/>
      <sheetData sheetId="18773" refreshError="1"/>
      <sheetData sheetId="18774" refreshError="1"/>
      <sheetData sheetId="18775" refreshError="1"/>
      <sheetData sheetId="18776" refreshError="1"/>
      <sheetData sheetId="18777" refreshError="1"/>
      <sheetData sheetId="18778" refreshError="1"/>
      <sheetData sheetId="18779" refreshError="1"/>
      <sheetData sheetId="18780" refreshError="1"/>
      <sheetData sheetId="18781" refreshError="1"/>
      <sheetData sheetId="18782" refreshError="1"/>
      <sheetData sheetId="18783" refreshError="1"/>
      <sheetData sheetId="18784" refreshError="1"/>
      <sheetData sheetId="18785" refreshError="1"/>
      <sheetData sheetId="18786" refreshError="1"/>
      <sheetData sheetId="18787" refreshError="1"/>
      <sheetData sheetId="18788" refreshError="1"/>
      <sheetData sheetId="18789" refreshError="1"/>
      <sheetData sheetId="18790" refreshError="1"/>
      <sheetData sheetId="18791" refreshError="1"/>
      <sheetData sheetId="18792" refreshError="1"/>
      <sheetData sheetId="18793" refreshError="1"/>
      <sheetData sheetId="18794" refreshError="1"/>
      <sheetData sheetId="18795" refreshError="1"/>
      <sheetData sheetId="18796" refreshError="1"/>
      <sheetData sheetId="18797" refreshError="1"/>
      <sheetData sheetId="18798" refreshError="1"/>
      <sheetData sheetId="18799" refreshError="1"/>
      <sheetData sheetId="18800" refreshError="1"/>
      <sheetData sheetId="18801" refreshError="1"/>
      <sheetData sheetId="18802" refreshError="1"/>
      <sheetData sheetId="18803" refreshError="1"/>
      <sheetData sheetId="18804" refreshError="1"/>
      <sheetData sheetId="18805" refreshError="1"/>
      <sheetData sheetId="18806" refreshError="1"/>
      <sheetData sheetId="18807" refreshError="1"/>
      <sheetData sheetId="18808" refreshError="1"/>
      <sheetData sheetId="18809" refreshError="1"/>
      <sheetData sheetId="18810" refreshError="1"/>
      <sheetData sheetId="18811" refreshError="1"/>
      <sheetData sheetId="18812" refreshError="1"/>
      <sheetData sheetId="18813" refreshError="1"/>
      <sheetData sheetId="18814" refreshError="1"/>
      <sheetData sheetId="18815" refreshError="1"/>
      <sheetData sheetId="18816" refreshError="1"/>
      <sheetData sheetId="18817" refreshError="1"/>
      <sheetData sheetId="18818" refreshError="1"/>
      <sheetData sheetId="18819" refreshError="1"/>
      <sheetData sheetId="18820" refreshError="1"/>
      <sheetData sheetId="18821" refreshError="1"/>
      <sheetData sheetId="18822" refreshError="1"/>
      <sheetData sheetId="18823" refreshError="1"/>
      <sheetData sheetId="18824" refreshError="1"/>
      <sheetData sheetId="18825" refreshError="1"/>
      <sheetData sheetId="18826" refreshError="1"/>
      <sheetData sheetId="18827" refreshError="1"/>
      <sheetData sheetId="18828" refreshError="1"/>
      <sheetData sheetId="18829" refreshError="1"/>
      <sheetData sheetId="18830" refreshError="1"/>
      <sheetData sheetId="18831" refreshError="1"/>
      <sheetData sheetId="18832" refreshError="1"/>
      <sheetData sheetId="18833" refreshError="1"/>
      <sheetData sheetId="18834" refreshError="1"/>
      <sheetData sheetId="18835" refreshError="1"/>
      <sheetData sheetId="18836" refreshError="1"/>
      <sheetData sheetId="18837" refreshError="1"/>
      <sheetData sheetId="18838" refreshError="1"/>
      <sheetData sheetId="18839" refreshError="1"/>
      <sheetData sheetId="18840" refreshError="1"/>
      <sheetData sheetId="18841" refreshError="1"/>
      <sheetData sheetId="18842" refreshError="1"/>
      <sheetData sheetId="18843" refreshError="1"/>
      <sheetData sheetId="18844" refreshError="1"/>
      <sheetData sheetId="18845" refreshError="1"/>
      <sheetData sheetId="18846" refreshError="1"/>
      <sheetData sheetId="18847" refreshError="1"/>
      <sheetData sheetId="18848" refreshError="1"/>
      <sheetData sheetId="18849" refreshError="1"/>
      <sheetData sheetId="18850" refreshError="1"/>
      <sheetData sheetId="18851" refreshError="1"/>
      <sheetData sheetId="18852" refreshError="1"/>
      <sheetData sheetId="18853" refreshError="1"/>
      <sheetData sheetId="18854" refreshError="1"/>
      <sheetData sheetId="18855" refreshError="1"/>
      <sheetData sheetId="18856" refreshError="1"/>
      <sheetData sheetId="18857" refreshError="1"/>
      <sheetData sheetId="18858" refreshError="1"/>
      <sheetData sheetId="18859" refreshError="1"/>
      <sheetData sheetId="18860" refreshError="1"/>
      <sheetData sheetId="18861" refreshError="1"/>
      <sheetData sheetId="18862" refreshError="1"/>
      <sheetData sheetId="18863" refreshError="1"/>
      <sheetData sheetId="18864" refreshError="1"/>
      <sheetData sheetId="18865" refreshError="1"/>
      <sheetData sheetId="18866" refreshError="1"/>
      <sheetData sheetId="18867" refreshError="1"/>
      <sheetData sheetId="18868" refreshError="1"/>
      <sheetData sheetId="18869" refreshError="1"/>
      <sheetData sheetId="18870" refreshError="1"/>
      <sheetData sheetId="18871" refreshError="1"/>
      <sheetData sheetId="18872" refreshError="1"/>
      <sheetData sheetId="18873" refreshError="1"/>
      <sheetData sheetId="18874" refreshError="1"/>
      <sheetData sheetId="18875" refreshError="1"/>
      <sheetData sheetId="18876" refreshError="1"/>
      <sheetData sheetId="18877" refreshError="1"/>
      <sheetData sheetId="18878" refreshError="1"/>
      <sheetData sheetId="18879" refreshError="1"/>
      <sheetData sheetId="18880" refreshError="1"/>
      <sheetData sheetId="18881" refreshError="1"/>
      <sheetData sheetId="18882" refreshError="1"/>
      <sheetData sheetId="18883" refreshError="1"/>
      <sheetData sheetId="18884" refreshError="1"/>
      <sheetData sheetId="18885" refreshError="1"/>
      <sheetData sheetId="18886" refreshError="1"/>
      <sheetData sheetId="18887" refreshError="1"/>
      <sheetData sheetId="18888" refreshError="1"/>
      <sheetData sheetId="18889" refreshError="1"/>
      <sheetData sheetId="18890" refreshError="1"/>
      <sheetData sheetId="18891" refreshError="1"/>
      <sheetData sheetId="18892" refreshError="1"/>
      <sheetData sheetId="18893" refreshError="1"/>
      <sheetData sheetId="18894" refreshError="1"/>
      <sheetData sheetId="18895" refreshError="1"/>
      <sheetData sheetId="18896" refreshError="1"/>
      <sheetData sheetId="18897" refreshError="1"/>
      <sheetData sheetId="18898" refreshError="1"/>
      <sheetData sheetId="18899" refreshError="1"/>
      <sheetData sheetId="18900" refreshError="1"/>
      <sheetData sheetId="18901" refreshError="1"/>
      <sheetData sheetId="18902" refreshError="1"/>
      <sheetData sheetId="18903" refreshError="1"/>
      <sheetData sheetId="18904" refreshError="1"/>
      <sheetData sheetId="18905" refreshError="1"/>
      <sheetData sheetId="18906" refreshError="1"/>
      <sheetData sheetId="18907" refreshError="1"/>
      <sheetData sheetId="18908" refreshError="1"/>
      <sheetData sheetId="18909" refreshError="1"/>
      <sheetData sheetId="18910" refreshError="1"/>
      <sheetData sheetId="18911" refreshError="1"/>
      <sheetData sheetId="18912" refreshError="1"/>
      <sheetData sheetId="18913" refreshError="1"/>
      <sheetData sheetId="18914" refreshError="1"/>
      <sheetData sheetId="18915" refreshError="1"/>
      <sheetData sheetId="18916" refreshError="1"/>
      <sheetData sheetId="18917" refreshError="1"/>
      <sheetData sheetId="18918" refreshError="1"/>
      <sheetData sheetId="18919" refreshError="1"/>
      <sheetData sheetId="18920" refreshError="1"/>
      <sheetData sheetId="18921" refreshError="1"/>
      <sheetData sheetId="18922" refreshError="1"/>
      <sheetData sheetId="18923" refreshError="1"/>
      <sheetData sheetId="18924" refreshError="1"/>
      <sheetData sheetId="18925" refreshError="1"/>
      <sheetData sheetId="18926" refreshError="1"/>
      <sheetData sheetId="18927" refreshError="1"/>
      <sheetData sheetId="18928" refreshError="1"/>
      <sheetData sheetId="18929" refreshError="1"/>
      <sheetData sheetId="18930" refreshError="1"/>
      <sheetData sheetId="18931" refreshError="1"/>
      <sheetData sheetId="18932" refreshError="1"/>
      <sheetData sheetId="18933" refreshError="1"/>
      <sheetData sheetId="18934" refreshError="1"/>
      <sheetData sheetId="18935" refreshError="1"/>
      <sheetData sheetId="18936" refreshError="1"/>
      <sheetData sheetId="18937" refreshError="1"/>
      <sheetData sheetId="18938" refreshError="1"/>
      <sheetData sheetId="18939" refreshError="1"/>
      <sheetData sheetId="18940" refreshError="1"/>
      <sheetData sheetId="18941" refreshError="1"/>
      <sheetData sheetId="18942" refreshError="1"/>
      <sheetData sheetId="18943" refreshError="1"/>
      <sheetData sheetId="18944" refreshError="1"/>
      <sheetData sheetId="18945" refreshError="1"/>
      <sheetData sheetId="18946" refreshError="1"/>
      <sheetData sheetId="18947" refreshError="1"/>
      <sheetData sheetId="18948" refreshError="1"/>
      <sheetData sheetId="18949" refreshError="1"/>
      <sheetData sheetId="18950" refreshError="1"/>
      <sheetData sheetId="18951" refreshError="1"/>
      <sheetData sheetId="18952" refreshError="1"/>
      <sheetData sheetId="18953" refreshError="1"/>
      <sheetData sheetId="18954" refreshError="1"/>
      <sheetData sheetId="18955" refreshError="1"/>
      <sheetData sheetId="18956" refreshError="1"/>
      <sheetData sheetId="18957" refreshError="1"/>
      <sheetData sheetId="18958" refreshError="1"/>
      <sheetData sheetId="18959" refreshError="1"/>
      <sheetData sheetId="18960" refreshError="1"/>
      <sheetData sheetId="18961" refreshError="1"/>
      <sheetData sheetId="18962" refreshError="1"/>
      <sheetData sheetId="18963" refreshError="1"/>
      <sheetData sheetId="18964" refreshError="1"/>
      <sheetData sheetId="18965" refreshError="1"/>
      <sheetData sheetId="18966" refreshError="1"/>
      <sheetData sheetId="18967" refreshError="1"/>
      <sheetData sheetId="18968" refreshError="1"/>
      <sheetData sheetId="18969" refreshError="1"/>
      <sheetData sheetId="18970" refreshError="1"/>
      <sheetData sheetId="18971" refreshError="1"/>
      <sheetData sheetId="18972" refreshError="1"/>
      <sheetData sheetId="18973" refreshError="1"/>
      <sheetData sheetId="18974" refreshError="1"/>
      <sheetData sheetId="18975" refreshError="1"/>
      <sheetData sheetId="18976" refreshError="1"/>
      <sheetData sheetId="18977" refreshError="1"/>
      <sheetData sheetId="18978" refreshError="1"/>
      <sheetData sheetId="18979" refreshError="1"/>
      <sheetData sheetId="18980" refreshError="1"/>
      <sheetData sheetId="18981" refreshError="1"/>
      <sheetData sheetId="18982" refreshError="1"/>
      <sheetData sheetId="18983" refreshError="1"/>
      <sheetData sheetId="18984" refreshError="1"/>
      <sheetData sheetId="18985" refreshError="1"/>
      <sheetData sheetId="18986" refreshError="1"/>
      <sheetData sheetId="18987" refreshError="1"/>
      <sheetData sheetId="18988" refreshError="1"/>
      <sheetData sheetId="18989" refreshError="1"/>
      <sheetData sheetId="18990" refreshError="1"/>
      <sheetData sheetId="18991" refreshError="1"/>
      <sheetData sheetId="18992" refreshError="1"/>
      <sheetData sheetId="18993" refreshError="1"/>
      <sheetData sheetId="18994" refreshError="1"/>
      <sheetData sheetId="18995" refreshError="1"/>
      <sheetData sheetId="18996" refreshError="1"/>
      <sheetData sheetId="18997" refreshError="1"/>
      <sheetData sheetId="18998" refreshError="1"/>
      <sheetData sheetId="18999" refreshError="1"/>
      <sheetData sheetId="19000" refreshError="1"/>
      <sheetData sheetId="19001" refreshError="1"/>
      <sheetData sheetId="19002" refreshError="1"/>
      <sheetData sheetId="19003" refreshError="1"/>
      <sheetData sheetId="19004" refreshError="1"/>
      <sheetData sheetId="19005" refreshError="1"/>
      <sheetData sheetId="19006" refreshError="1"/>
      <sheetData sheetId="19007" refreshError="1"/>
      <sheetData sheetId="19008" refreshError="1"/>
      <sheetData sheetId="19009" refreshError="1"/>
      <sheetData sheetId="19010" refreshError="1"/>
      <sheetData sheetId="19011" refreshError="1"/>
      <sheetData sheetId="19012" refreshError="1"/>
      <sheetData sheetId="19013" refreshError="1"/>
      <sheetData sheetId="19014" refreshError="1"/>
      <sheetData sheetId="19015" refreshError="1"/>
      <sheetData sheetId="19016" refreshError="1"/>
      <sheetData sheetId="19017" refreshError="1"/>
      <sheetData sheetId="19018" refreshError="1"/>
      <sheetData sheetId="19019" refreshError="1"/>
      <sheetData sheetId="19020" refreshError="1"/>
      <sheetData sheetId="19021" refreshError="1"/>
      <sheetData sheetId="19022" refreshError="1"/>
      <sheetData sheetId="19023" refreshError="1"/>
      <sheetData sheetId="19024" refreshError="1"/>
      <sheetData sheetId="19025" refreshError="1"/>
      <sheetData sheetId="19026" refreshError="1"/>
      <sheetData sheetId="19027" refreshError="1"/>
      <sheetData sheetId="19028" refreshError="1"/>
      <sheetData sheetId="19029" refreshError="1"/>
      <sheetData sheetId="19030" refreshError="1"/>
      <sheetData sheetId="19031" refreshError="1"/>
      <sheetData sheetId="19032" refreshError="1"/>
      <sheetData sheetId="19033" refreshError="1"/>
      <sheetData sheetId="19034" refreshError="1"/>
      <sheetData sheetId="19035" refreshError="1"/>
      <sheetData sheetId="19036" refreshError="1"/>
      <sheetData sheetId="19037" refreshError="1"/>
      <sheetData sheetId="19038" refreshError="1"/>
      <sheetData sheetId="19039" refreshError="1"/>
      <sheetData sheetId="19040" refreshError="1"/>
      <sheetData sheetId="19041" refreshError="1"/>
      <sheetData sheetId="19042" refreshError="1"/>
      <sheetData sheetId="19043" refreshError="1"/>
      <sheetData sheetId="19044" refreshError="1"/>
      <sheetData sheetId="19045" refreshError="1"/>
      <sheetData sheetId="19046" refreshError="1"/>
      <sheetData sheetId="19047" refreshError="1"/>
      <sheetData sheetId="19048" refreshError="1"/>
      <sheetData sheetId="19049" refreshError="1"/>
      <sheetData sheetId="19050" refreshError="1"/>
      <sheetData sheetId="19051" refreshError="1"/>
      <sheetData sheetId="19052" refreshError="1"/>
      <sheetData sheetId="19053" refreshError="1"/>
      <sheetData sheetId="19054" refreshError="1"/>
      <sheetData sheetId="19055" refreshError="1"/>
      <sheetData sheetId="19056" refreshError="1"/>
      <sheetData sheetId="19057" refreshError="1"/>
      <sheetData sheetId="19058" refreshError="1"/>
      <sheetData sheetId="19059" refreshError="1"/>
      <sheetData sheetId="19060" refreshError="1"/>
      <sheetData sheetId="19061" refreshError="1"/>
      <sheetData sheetId="19062" refreshError="1"/>
      <sheetData sheetId="19063" refreshError="1"/>
      <sheetData sheetId="19064" refreshError="1"/>
      <sheetData sheetId="19065" refreshError="1"/>
      <sheetData sheetId="19066" refreshError="1"/>
      <sheetData sheetId="19067" refreshError="1"/>
      <sheetData sheetId="19068" refreshError="1"/>
      <sheetData sheetId="19069" refreshError="1"/>
      <sheetData sheetId="19070" refreshError="1"/>
      <sheetData sheetId="19071" refreshError="1"/>
      <sheetData sheetId="19072" refreshError="1"/>
      <sheetData sheetId="19073" refreshError="1"/>
      <sheetData sheetId="19074" refreshError="1"/>
      <sheetData sheetId="19075" refreshError="1"/>
      <sheetData sheetId="19076" refreshError="1"/>
      <sheetData sheetId="19077" refreshError="1"/>
      <sheetData sheetId="19078" refreshError="1"/>
      <sheetData sheetId="19079" refreshError="1"/>
      <sheetData sheetId="19080" refreshError="1"/>
      <sheetData sheetId="19081" refreshError="1"/>
      <sheetData sheetId="19082" refreshError="1"/>
      <sheetData sheetId="19083" refreshError="1"/>
      <sheetData sheetId="19084" refreshError="1"/>
      <sheetData sheetId="19085" refreshError="1"/>
      <sheetData sheetId="19086" refreshError="1"/>
      <sheetData sheetId="19087" refreshError="1"/>
      <sheetData sheetId="19088" refreshError="1"/>
      <sheetData sheetId="19089" refreshError="1"/>
      <sheetData sheetId="19090" refreshError="1"/>
      <sheetData sheetId="19091" refreshError="1"/>
      <sheetData sheetId="19092" refreshError="1"/>
      <sheetData sheetId="19093" refreshError="1"/>
      <sheetData sheetId="19094" refreshError="1"/>
      <sheetData sheetId="19095" refreshError="1"/>
      <sheetData sheetId="19096" refreshError="1"/>
      <sheetData sheetId="19097" refreshError="1"/>
      <sheetData sheetId="19098" refreshError="1"/>
      <sheetData sheetId="19099" refreshError="1"/>
      <sheetData sheetId="19100" refreshError="1"/>
      <sheetData sheetId="19101" refreshError="1"/>
      <sheetData sheetId="19102" refreshError="1"/>
      <sheetData sheetId="19103" refreshError="1"/>
      <sheetData sheetId="19104" refreshError="1"/>
      <sheetData sheetId="19105" refreshError="1"/>
      <sheetData sheetId="19106" refreshError="1"/>
      <sheetData sheetId="19107" refreshError="1"/>
      <sheetData sheetId="19108" refreshError="1"/>
      <sheetData sheetId="19109" refreshError="1"/>
      <sheetData sheetId="19110" refreshError="1"/>
      <sheetData sheetId="19111" refreshError="1"/>
      <sheetData sheetId="19112" refreshError="1"/>
      <sheetData sheetId="19113" refreshError="1"/>
      <sheetData sheetId="19114" refreshError="1"/>
      <sheetData sheetId="19115" refreshError="1"/>
      <sheetData sheetId="19116" refreshError="1"/>
      <sheetData sheetId="19117" refreshError="1"/>
      <sheetData sheetId="19118" refreshError="1"/>
      <sheetData sheetId="19119" refreshError="1"/>
      <sheetData sheetId="19120" refreshError="1"/>
      <sheetData sheetId="19121" refreshError="1"/>
      <sheetData sheetId="19122" refreshError="1"/>
      <sheetData sheetId="19123" refreshError="1"/>
      <sheetData sheetId="19124" refreshError="1"/>
      <sheetData sheetId="19125" refreshError="1"/>
      <sheetData sheetId="19126" refreshError="1"/>
      <sheetData sheetId="19127" refreshError="1"/>
      <sheetData sheetId="19128" refreshError="1"/>
      <sheetData sheetId="19129" refreshError="1"/>
      <sheetData sheetId="19130" refreshError="1"/>
      <sheetData sheetId="19131" refreshError="1"/>
      <sheetData sheetId="19132" refreshError="1"/>
      <sheetData sheetId="19133" refreshError="1"/>
      <sheetData sheetId="19134" refreshError="1"/>
      <sheetData sheetId="19135" refreshError="1"/>
      <sheetData sheetId="19136" refreshError="1"/>
      <sheetData sheetId="19137" refreshError="1"/>
      <sheetData sheetId="19138" refreshError="1"/>
      <sheetData sheetId="19139" refreshError="1"/>
      <sheetData sheetId="19140" refreshError="1"/>
      <sheetData sheetId="19141" refreshError="1"/>
      <sheetData sheetId="19142" refreshError="1"/>
      <sheetData sheetId="19143" refreshError="1"/>
      <sheetData sheetId="19144" refreshError="1"/>
      <sheetData sheetId="19145" refreshError="1"/>
      <sheetData sheetId="19146" refreshError="1"/>
      <sheetData sheetId="19147" refreshError="1"/>
      <sheetData sheetId="19148" refreshError="1"/>
      <sheetData sheetId="19149" refreshError="1"/>
      <sheetData sheetId="19150" refreshError="1"/>
      <sheetData sheetId="19151" refreshError="1"/>
      <sheetData sheetId="19152" refreshError="1"/>
      <sheetData sheetId="19153" refreshError="1"/>
      <sheetData sheetId="19154" refreshError="1"/>
      <sheetData sheetId="19155" refreshError="1"/>
      <sheetData sheetId="19156" refreshError="1"/>
      <sheetData sheetId="19157" refreshError="1"/>
      <sheetData sheetId="19158" refreshError="1"/>
      <sheetData sheetId="19159" refreshError="1"/>
      <sheetData sheetId="19160" refreshError="1"/>
      <sheetData sheetId="19161" refreshError="1"/>
      <sheetData sheetId="19162" refreshError="1"/>
      <sheetData sheetId="19163" refreshError="1"/>
      <sheetData sheetId="19164" refreshError="1"/>
      <sheetData sheetId="19165" refreshError="1"/>
      <sheetData sheetId="19166" refreshError="1"/>
      <sheetData sheetId="19167" refreshError="1"/>
      <sheetData sheetId="19168" refreshError="1"/>
      <sheetData sheetId="19169" refreshError="1"/>
      <sheetData sheetId="19170" refreshError="1"/>
      <sheetData sheetId="19171" refreshError="1"/>
      <sheetData sheetId="19172" refreshError="1"/>
      <sheetData sheetId="19173" refreshError="1"/>
      <sheetData sheetId="19174" refreshError="1"/>
      <sheetData sheetId="19175" refreshError="1"/>
      <sheetData sheetId="19176" refreshError="1"/>
      <sheetData sheetId="19177" refreshError="1"/>
      <sheetData sheetId="19178" refreshError="1"/>
      <sheetData sheetId="19179" refreshError="1"/>
      <sheetData sheetId="19180" refreshError="1"/>
      <sheetData sheetId="19181" refreshError="1"/>
      <sheetData sheetId="19182" refreshError="1"/>
      <sheetData sheetId="19183" refreshError="1"/>
      <sheetData sheetId="19184" refreshError="1"/>
      <sheetData sheetId="19185" refreshError="1"/>
      <sheetData sheetId="19186" refreshError="1"/>
      <sheetData sheetId="19187" refreshError="1"/>
      <sheetData sheetId="19188" refreshError="1"/>
      <sheetData sheetId="19189" refreshError="1"/>
      <sheetData sheetId="19190" refreshError="1"/>
      <sheetData sheetId="19191" refreshError="1"/>
      <sheetData sheetId="19192" refreshError="1"/>
      <sheetData sheetId="19193" refreshError="1"/>
      <sheetData sheetId="19194" refreshError="1"/>
      <sheetData sheetId="19195" refreshError="1"/>
      <sheetData sheetId="19196" refreshError="1"/>
      <sheetData sheetId="19197" refreshError="1"/>
      <sheetData sheetId="19198" refreshError="1"/>
      <sheetData sheetId="19199" refreshError="1"/>
      <sheetData sheetId="19200" refreshError="1"/>
      <sheetData sheetId="19201" refreshError="1"/>
      <sheetData sheetId="19202" refreshError="1"/>
      <sheetData sheetId="19203" refreshError="1"/>
      <sheetData sheetId="19204" refreshError="1"/>
      <sheetData sheetId="19205" refreshError="1"/>
      <sheetData sheetId="19206" refreshError="1"/>
      <sheetData sheetId="19207" refreshError="1"/>
      <sheetData sheetId="19208" refreshError="1"/>
      <sheetData sheetId="19209" refreshError="1"/>
      <sheetData sheetId="19210" refreshError="1"/>
      <sheetData sheetId="19211" refreshError="1"/>
      <sheetData sheetId="19212" refreshError="1"/>
      <sheetData sheetId="19213" refreshError="1"/>
      <sheetData sheetId="19214" refreshError="1"/>
      <sheetData sheetId="19215" refreshError="1"/>
      <sheetData sheetId="19216" refreshError="1"/>
      <sheetData sheetId="19217" refreshError="1"/>
      <sheetData sheetId="19218" refreshError="1"/>
      <sheetData sheetId="19219" refreshError="1"/>
      <sheetData sheetId="19220" refreshError="1"/>
      <sheetData sheetId="19221" refreshError="1"/>
      <sheetData sheetId="19222" refreshError="1"/>
      <sheetData sheetId="19223" refreshError="1"/>
      <sheetData sheetId="19224" refreshError="1"/>
      <sheetData sheetId="19225" refreshError="1"/>
      <sheetData sheetId="19226" refreshError="1"/>
      <sheetData sheetId="19227" refreshError="1"/>
      <sheetData sheetId="19228" refreshError="1"/>
      <sheetData sheetId="19229" refreshError="1"/>
      <sheetData sheetId="19230" refreshError="1"/>
      <sheetData sheetId="19231" refreshError="1"/>
      <sheetData sheetId="19232" refreshError="1"/>
      <sheetData sheetId="19233" refreshError="1"/>
      <sheetData sheetId="19234" refreshError="1"/>
      <sheetData sheetId="19235" refreshError="1"/>
      <sheetData sheetId="19236" refreshError="1"/>
      <sheetData sheetId="19237" refreshError="1"/>
      <sheetData sheetId="19238" refreshError="1"/>
      <sheetData sheetId="19239" refreshError="1"/>
      <sheetData sheetId="19240" refreshError="1"/>
      <sheetData sheetId="19241" refreshError="1"/>
      <sheetData sheetId="19242" refreshError="1"/>
      <sheetData sheetId="19243" refreshError="1"/>
      <sheetData sheetId="19244" refreshError="1"/>
      <sheetData sheetId="19245" refreshError="1"/>
      <sheetData sheetId="19246" refreshError="1"/>
      <sheetData sheetId="19247" refreshError="1"/>
      <sheetData sheetId="19248" refreshError="1"/>
      <sheetData sheetId="19249" refreshError="1"/>
      <sheetData sheetId="19250" refreshError="1"/>
      <sheetData sheetId="19251" refreshError="1"/>
      <sheetData sheetId="19252" refreshError="1"/>
      <sheetData sheetId="19253" refreshError="1"/>
      <sheetData sheetId="19254" refreshError="1"/>
      <sheetData sheetId="19255" refreshError="1"/>
      <sheetData sheetId="19256" refreshError="1"/>
      <sheetData sheetId="19257" refreshError="1"/>
      <sheetData sheetId="19258" refreshError="1"/>
      <sheetData sheetId="19259" refreshError="1"/>
      <sheetData sheetId="19260" refreshError="1"/>
      <sheetData sheetId="19261" refreshError="1"/>
      <sheetData sheetId="19262" refreshError="1"/>
      <sheetData sheetId="19263" refreshError="1"/>
      <sheetData sheetId="19264" refreshError="1"/>
      <sheetData sheetId="19265" refreshError="1"/>
      <sheetData sheetId="19266" refreshError="1"/>
      <sheetData sheetId="19267" refreshError="1"/>
      <sheetData sheetId="19268" refreshError="1"/>
      <sheetData sheetId="19269" refreshError="1"/>
      <sheetData sheetId="19270" refreshError="1"/>
      <sheetData sheetId="19271" refreshError="1"/>
      <sheetData sheetId="19272" refreshError="1"/>
      <sheetData sheetId="19273" refreshError="1"/>
      <sheetData sheetId="19274" refreshError="1"/>
      <sheetData sheetId="19275" refreshError="1"/>
      <sheetData sheetId="19276" refreshError="1"/>
      <sheetData sheetId="19277" refreshError="1"/>
      <sheetData sheetId="19278" refreshError="1"/>
      <sheetData sheetId="19279" refreshError="1"/>
      <sheetData sheetId="19280" refreshError="1"/>
      <sheetData sheetId="19281" refreshError="1"/>
      <sheetData sheetId="19282" refreshError="1"/>
      <sheetData sheetId="19283" refreshError="1"/>
      <sheetData sheetId="19284" refreshError="1"/>
      <sheetData sheetId="19285" refreshError="1"/>
      <sheetData sheetId="19286" refreshError="1"/>
      <sheetData sheetId="19287" refreshError="1"/>
      <sheetData sheetId="19288" refreshError="1"/>
      <sheetData sheetId="19289" refreshError="1"/>
      <sheetData sheetId="19290" refreshError="1"/>
      <sheetData sheetId="19291" refreshError="1"/>
      <sheetData sheetId="19292" refreshError="1"/>
      <sheetData sheetId="19293" refreshError="1"/>
      <sheetData sheetId="19294" refreshError="1"/>
      <sheetData sheetId="19295" refreshError="1"/>
      <sheetData sheetId="19296" refreshError="1"/>
      <sheetData sheetId="19297" refreshError="1"/>
      <sheetData sheetId="19298" refreshError="1"/>
      <sheetData sheetId="19299" refreshError="1"/>
      <sheetData sheetId="19300" refreshError="1"/>
      <sheetData sheetId="19301" refreshError="1"/>
      <sheetData sheetId="19302" refreshError="1"/>
      <sheetData sheetId="19303" refreshError="1"/>
      <sheetData sheetId="19304" refreshError="1"/>
      <sheetData sheetId="19305" refreshError="1"/>
      <sheetData sheetId="19306" refreshError="1"/>
      <sheetData sheetId="19307" refreshError="1"/>
      <sheetData sheetId="19308" refreshError="1"/>
      <sheetData sheetId="19309" refreshError="1"/>
      <sheetData sheetId="19310" refreshError="1"/>
      <sheetData sheetId="19311" refreshError="1"/>
      <sheetData sheetId="19312" refreshError="1"/>
      <sheetData sheetId="19313" refreshError="1"/>
      <sheetData sheetId="19314" refreshError="1"/>
      <sheetData sheetId="19315" refreshError="1"/>
      <sheetData sheetId="19316" refreshError="1"/>
      <sheetData sheetId="19317" refreshError="1"/>
      <sheetData sheetId="19318" refreshError="1"/>
      <sheetData sheetId="19319" refreshError="1"/>
      <sheetData sheetId="19320" refreshError="1"/>
      <sheetData sheetId="19321" refreshError="1"/>
      <sheetData sheetId="19322" refreshError="1"/>
      <sheetData sheetId="19323" refreshError="1"/>
      <sheetData sheetId="19324" refreshError="1"/>
      <sheetData sheetId="19325" refreshError="1"/>
      <sheetData sheetId="19326" refreshError="1"/>
      <sheetData sheetId="19327" refreshError="1"/>
      <sheetData sheetId="19328" refreshError="1"/>
      <sheetData sheetId="19329" refreshError="1"/>
      <sheetData sheetId="19330" refreshError="1"/>
      <sheetData sheetId="19331" refreshError="1"/>
      <sheetData sheetId="19332" refreshError="1"/>
      <sheetData sheetId="19333" refreshError="1"/>
      <sheetData sheetId="19334" refreshError="1"/>
      <sheetData sheetId="19335" refreshError="1"/>
      <sheetData sheetId="19336" refreshError="1"/>
      <sheetData sheetId="19337" refreshError="1"/>
      <sheetData sheetId="19338" refreshError="1"/>
      <sheetData sheetId="19339" refreshError="1"/>
      <sheetData sheetId="19340" refreshError="1"/>
      <sheetData sheetId="19341" refreshError="1"/>
      <sheetData sheetId="19342" refreshError="1"/>
      <sheetData sheetId="19343" refreshError="1"/>
      <sheetData sheetId="19344" refreshError="1"/>
      <sheetData sheetId="19345" refreshError="1"/>
      <sheetData sheetId="19346" refreshError="1"/>
      <sheetData sheetId="19347" refreshError="1"/>
      <sheetData sheetId="19348" refreshError="1"/>
      <sheetData sheetId="19349" refreshError="1"/>
      <sheetData sheetId="19350" refreshError="1"/>
      <sheetData sheetId="19351" refreshError="1"/>
      <sheetData sheetId="19352" refreshError="1"/>
      <sheetData sheetId="19353" refreshError="1"/>
      <sheetData sheetId="19354" refreshError="1"/>
      <sheetData sheetId="19355" refreshError="1"/>
      <sheetData sheetId="19356" refreshError="1"/>
      <sheetData sheetId="19357" refreshError="1"/>
      <sheetData sheetId="19358" refreshError="1"/>
      <sheetData sheetId="19359" refreshError="1"/>
      <sheetData sheetId="19360" refreshError="1"/>
      <sheetData sheetId="19361" refreshError="1"/>
      <sheetData sheetId="19362" refreshError="1"/>
      <sheetData sheetId="19363" refreshError="1"/>
      <sheetData sheetId="19364" refreshError="1"/>
      <sheetData sheetId="19365" refreshError="1"/>
      <sheetData sheetId="19366" refreshError="1"/>
      <sheetData sheetId="19367" refreshError="1"/>
      <sheetData sheetId="19368" refreshError="1"/>
      <sheetData sheetId="19369" refreshError="1"/>
      <sheetData sheetId="19370" refreshError="1"/>
      <sheetData sheetId="19371" refreshError="1"/>
      <sheetData sheetId="19372" refreshError="1"/>
      <sheetData sheetId="19373" refreshError="1"/>
      <sheetData sheetId="19374" refreshError="1"/>
      <sheetData sheetId="19375" refreshError="1"/>
      <sheetData sheetId="19376" refreshError="1"/>
      <sheetData sheetId="19377" refreshError="1"/>
      <sheetData sheetId="19378" refreshError="1"/>
      <sheetData sheetId="19379" refreshError="1"/>
      <sheetData sheetId="19380" refreshError="1"/>
      <sheetData sheetId="19381" refreshError="1"/>
      <sheetData sheetId="19382" refreshError="1"/>
      <sheetData sheetId="19383" refreshError="1"/>
      <sheetData sheetId="19384" refreshError="1"/>
      <sheetData sheetId="19385" refreshError="1"/>
      <sheetData sheetId="19386" refreshError="1"/>
      <sheetData sheetId="19387" refreshError="1"/>
      <sheetData sheetId="19388" refreshError="1"/>
      <sheetData sheetId="19389" refreshError="1"/>
      <sheetData sheetId="19390" refreshError="1"/>
      <sheetData sheetId="19391" refreshError="1"/>
      <sheetData sheetId="19392" refreshError="1"/>
      <sheetData sheetId="19393" refreshError="1"/>
      <sheetData sheetId="19394" refreshError="1"/>
      <sheetData sheetId="19395" refreshError="1"/>
      <sheetData sheetId="19396" refreshError="1"/>
      <sheetData sheetId="19397" refreshError="1"/>
      <sheetData sheetId="19398" refreshError="1"/>
      <sheetData sheetId="19399" refreshError="1"/>
      <sheetData sheetId="19400" refreshError="1"/>
      <sheetData sheetId="19401" refreshError="1"/>
      <sheetData sheetId="19402" refreshError="1"/>
      <sheetData sheetId="19403" refreshError="1"/>
      <sheetData sheetId="19404" refreshError="1"/>
      <sheetData sheetId="19405" refreshError="1"/>
      <sheetData sheetId="19406" refreshError="1"/>
      <sheetData sheetId="19407" refreshError="1"/>
      <sheetData sheetId="19408" refreshError="1"/>
      <sheetData sheetId="19409" refreshError="1"/>
      <sheetData sheetId="19410" refreshError="1"/>
      <sheetData sheetId="19411" refreshError="1"/>
      <sheetData sheetId="19412" refreshError="1"/>
      <sheetData sheetId="19413" refreshError="1"/>
      <sheetData sheetId="19414" refreshError="1"/>
      <sheetData sheetId="19415" refreshError="1"/>
      <sheetData sheetId="19416" refreshError="1"/>
      <sheetData sheetId="19417" refreshError="1"/>
      <sheetData sheetId="19418" refreshError="1"/>
      <sheetData sheetId="19419" refreshError="1"/>
      <sheetData sheetId="19420" refreshError="1"/>
      <sheetData sheetId="19421" refreshError="1"/>
      <sheetData sheetId="19422" refreshError="1"/>
      <sheetData sheetId="19423" refreshError="1"/>
      <sheetData sheetId="19424" refreshError="1"/>
      <sheetData sheetId="19425" refreshError="1"/>
      <sheetData sheetId="19426" refreshError="1"/>
      <sheetData sheetId="19427" refreshError="1"/>
      <sheetData sheetId="19428" refreshError="1"/>
      <sheetData sheetId="19429" refreshError="1"/>
      <sheetData sheetId="19430" refreshError="1"/>
      <sheetData sheetId="19431" refreshError="1"/>
      <sheetData sheetId="19432" refreshError="1"/>
      <sheetData sheetId="19433" refreshError="1"/>
      <sheetData sheetId="19434" refreshError="1"/>
      <sheetData sheetId="19435" refreshError="1"/>
      <sheetData sheetId="19436" refreshError="1"/>
      <sheetData sheetId="19437" refreshError="1"/>
      <sheetData sheetId="19438" refreshError="1"/>
      <sheetData sheetId="19439" refreshError="1"/>
      <sheetData sheetId="19440" refreshError="1"/>
      <sheetData sheetId="19441" refreshError="1"/>
      <sheetData sheetId="19442" refreshError="1"/>
      <sheetData sheetId="19443" refreshError="1"/>
      <sheetData sheetId="19444" refreshError="1"/>
      <sheetData sheetId="19445" refreshError="1"/>
      <sheetData sheetId="19446" refreshError="1"/>
      <sheetData sheetId="19447" refreshError="1"/>
      <sheetData sheetId="19448" refreshError="1"/>
      <sheetData sheetId="19449" refreshError="1"/>
      <sheetData sheetId="19450" refreshError="1"/>
      <sheetData sheetId="19451" refreshError="1"/>
      <sheetData sheetId="19452" refreshError="1"/>
      <sheetData sheetId="19453" refreshError="1"/>
      <sheetData sheetId="19454" refreshError="1"/>
      <sheetData sheetId="19455" refreshError="1"/>
      <sheetData sheetId="19456" refreshError="1"/>
      <sheetData sheetId="19457" refreshError="1"/>
      <sheetData sheetId="19458" refreshError="1"/>
      <sheetData sheetId="19459" refreshError="1"/>
      <sheetData sheetId="19460" refreshError="1"/>
      <sheetData sheetId="19461" refreshError="1"/>
      <sheetData sheetId="19462" refreshError="1"/>
      <sheetData sheetId="19463" refreshError="1"/>
      <sheetData sheetId="19464" refreshError="1"/>
      <sheetData sheetId="19465" refreshError="1"/>
      <sheetData sheetId="19466" refreshError="1"/>
      <sheetData sheetId="19467" refreshError="1"/>
      <sheetData sheetId="19468" refreshError="1"/>
      <sheetData sheetId="19469" refreshError="1"/>
      <sheetData sheetId="19470" refreshError="1"/>
      <sheetData sheetId="19471" refreshError="1"/>
      <sheetData sheetId="19472" refreshError="1"/>
      <sheetData sheetId="19473" refreshError="1"/>
      <sheetData sheetId="19474" refreshError="1"/>
      <sheetData sheetId="19475" refreshError="1"/>
      <sheetData sheetId="19476" refreshError="1"/>
      <sheetData sheetId="19477" refreshError="1"/>
      <sheetData sheetId="19478" refreshError="1"/>
      <sheetData sheetId="19479" refreshError="1"/>
      <sheetData sheetId="19480" refreshError="1"/>
      <sheetData sheetId="19481" refreshError="1"/>
      <sheetData sheetId="19482" refreshError="1"/>
      <sheetData sheetId="19483" refreshError="1"/>
      <sheetData sheetId="19484" refreshError="1"/>
      <sheetData sheetId="19485" refreshError="1"/>
      <sheetData sheetId="19486" refreshError="1"/>
      <sheetData sheetId="19487" refreshError="1"/>
      <sheetData sheetId="19488" refreshError="1"/>
      <sheetData sheetId="19489" refreshError="1"/>
      <sheetData sheetId="19490" refreshError="1"/>
      <sheetData sheetId="19491" refreshError="1"/>
      <sheetData sheetId="19492" refreshError="1"/>
      <sheetData sheetId="19493" refreshError="1"/>
      <sheetData sheetId="19494" refreshError="1"/>
      <sheetData sheetId="19495" refreshError="1"/>
      <sheetData sheetId="19496" refreshError="1"/>
      <sheetData sheetId="19497" refreshError="1"/>
      <sheetData sheetId="19498" refreshError="1"/>
      <sheetData sheetId="19499" refreshError="1"/>
      <sheetData sheetId="19500" refreshError="1"/>
      <sheetData sheetId="19501" refreshError="1"/>
      <sheetData sheetId="19502" refreshError="1"/>
      <sheetData sheetId="19503" refreshError="1"/>
      <sheetData sheetId="19504" refreshError="1"/>
      <sheetData sheetId="19505" refreshError="1"/>
      <sheetData sheetId="19506" refreshError="1"/>
      <sheetData sheetId="19507" refreshError="1"/>
      <sheetData sheetId="19508" refreshError="1"/>
      <sheetData sheetId="19509" refreshError="1"/>
      <sheetData sheetId="19510" refreshError="1"/>
      <sheetData sheetId="19511" refreshError="1"/>
      <sheetData sheetId="19512" refreshError="1"/>
      <sheetData sheetId="19513" refreshError="1"/>
      <sheetData sheetId="19514" refreshError="1"/>
      <sheetData sheetId="19515" refreshError="1"/>
      <sheetData sheetId="19516" refreshError="1"/>
      <sheetData sheetId="19517" refreshError="1"/>
      <sheetData sheetId="19518" refreshError="1"/>
      <sheetData sheetId="19519" refreshError="1"/>
      <sheetData sheetId="19520" refreshError="1"/>
      <sheetData sheetId="19521" refreshError="1"/>
      <sheetData sheetId="19522" refreshError="1"/>
      <sheetData sheetId="19523" refreshError="1"/>
      <sheetData sheetId="19524" refreshError="1"/>
      <sheetData sheetId="19525" refreshError="1"/>
      <sheetData sheetId="19526" refreshError="1"/>
      <sheetData sheetId="19527" refreshError="1"/>
      <sheetData sheetId="19528" refreshError="1"/>
      <sheetData sheetId="19529" refreshError="1"/>
      <sheetData sheetId="19530" refreshError="1"/>
      <sheetData sheetId="19531" refreshError="1"/>
      <sheetData sheetId="19532" refreshError="1"/>
      <sheetData sheetId="19533" refreshError="1"/>
      <sheetData sheetId="19534" refreshError="1"/>
      <sheetData sheetId="19535" refreshError="1"/>
      <sheetData sheetId="19536" refreshError="1"/>
      <sheetData sheetId="19537" refreshError="1"/>
      <sheetData sheetId="19538" refreshError="1"/>
      <sheetData sheetId="19539" refreshError="1"/>
      <sheetData sheetId="19540" refreshError="1"/>
      <sheetData sheetId="19541" refreshError="1"/>
      <sheetData sheetId="19542" refreshError="1"/>
      <sheetData sheetId="19543" refreshError="1"/>
      <sheetData sheetId="19544" refreshError="1"/>
      <sheetData sheetId="19545" refreshError="1"/>
      <sheetData sheetId="19546" refreshError="1"/>
      <sheetData sheetId="19547" refreshError="1"/>
      <sheetData sheetId="19548" refreshError="1"/>
      <sheetData sheetId="19549" refreshError="1"/>
      <sheetData sheetId="19550" refreshError="1"/>
      <sheetData sheetId="19551" refreshError="1"/>
      <sheetData sheetId="19552" refreshError="1"/>
      <sheetData sheetId="19553" refreshError="1"/>
      <sheetData sheetId="19554" refreshError="1"/>
      <sheetData sheetId="19555" refreshError="1"/>
      <sheetData sheetId="19556" refreshError="1"/>
      <sheetData sheetId="19557" refreshError="1"/>
      <sheetData sheetId="19558" refreshError="1"/>
      <sheetData sheetId="19559" refreshError="1"/>
      <sheetData sheetId="19560" refreshError="1"/>
      <sheetData sheetId="19561" refreshError="1"/>
      <sheetData sheetId="19562" refreshError="1"/>
      <sheetData sheetId="19563" refreshError="1"/>
      <sheetData sheetId="19564" refreshError="1"/>
      <sheetData sheetId="19565" refreshError="1"/>
      <sheetData sheetId="19566" refreshError="1"/>
      <sheetData sheetId="19567" refreshError="1"/>
      <sheetData sheetId="19568" refreshError="1"/>
      <sheetData sheetId="19569" refreshError="1"/>
      <sheetData sheetId="19570" refreshError="1"/>
      <sheetData sheetId="19571" refreshError="1"/>
      <sheetData sheetId="19572" refreshError="1"/>
      <sheetData sheetId="19573" refreshError="1"/>
      <sheetData sheetId="19574" refreshError="1"/>
      <sheetData sheetId="19575" refreshError="1"/>
      <sheetData sheetId="19576" refreshError="1"/>
      <sheetData sheetId="19577" refreshError="1"/>
      <sheetData sheetId="19578" refreshError="1"/>
      <sheetData sheetId="19579" refreshError="1"/>
      <sheetData sheetId="19580" refreshError="1"/>
      <sheetData sheetId="19581" refreshError="1"/>
      <sheetData sheetId="19582" refreshError="1"/>
      <sheetData sheetId="19583" refreshError="1"/>
      <sheetData sheetId="19584" refreshError="1"/>
      <sheetData sheetId="19585" refreshError="1"/>
      <sheetData sheetId="19586" refreshError="1"/>
      <sheetData sheetId="19587" refreshError="1"/>
      <sheetData sheetId="19588" refreshError="1"/>
      <sheetData sheetId="19589" refreshError="1"/>
      <sheetData sheetId="19590" refreshError="1"/>
      <sheetData sheetId="19591" refreshError="1"/>
      <sheetData sheetId="19592" refreshError="1"/>
      <sheetData sheetId="19593" refreshError="1"/>
      <sheetData sheetId="19594" refreshError="1"/>
      <sheetData sheetId="19595" refreshError="1"/>
      <sheetData sheetId="19596" refreshError="1"/>
      <sheetData sheetId="19597" refreshError="1"/>
      <sheetData sheetId="19598" refreshError="1"/>
      <sheetData sheetId="19599" refreshError="1"/>
      <sheetData sheetId="19600" refreshError="1"/>
      <sheetData sheetId="19601" refreshError="1"/>
      <sheetData sheetId="19602" refreshError="1"/>
      <sheetData sheetId="19603" refreshError="1"/>
      <sheetData sheetId="19604" refreshError="1"/>
      <sheetData sheetId="19605" refreshError="1"/>
      <sheetData sheetId="19606" refreshError="1"/>
      <sheetData sheetId="19607" refreshError="1"/>
      <sheetData sheetId="19608" refreshError="1"/>
      <sheetData sheetId="19609" refreshError="1"/>
      <sheetData sheetId="19610" refreshError="1"/>
      <sheetData sheetId="19611" refreshError="1"/>
      <sheetData sheetId="19612" refreshError="1"/>
      <sheetData sheetId="19613" refreshError="1"/>
      <sheetData sheetId="19614" refreshError="1"/>
      <sheetData sheetId="19615" refreshError="1"/>
      <sheetData sheetId="19616" refreshError="1"/>
      <sheetData sheetId="19617" refreshError="1"/>
      <sheetData sheetId="19618" refreshError="1"/>
      <sheetData sheetId="19619" refreshError="1"/>
      <sheetData sheetId="19620" refreshError="1"/>
      <sheetData sheetId="19621" refreshError="1"/>
      <sheetData sheetId="19622" refreshError="1"/>
      <sheetData sheetId="19623" refreshError="1"/>
      <sheetData sheetId="19624" refreshError="1"/>
      <sheetData sheetId="19625" refreshError="1"/>
      <sheetData sheetId="19626" refreshError="1"/>
      <sheetData sheetId="19627" refreshError="1"/>
      <sheetData sheetId="19628" refreshError="1"/>
      <sheetData sheetId="19629" refreshError="1"/>
      <sheetData sheetId="19630" refreshError="1"/>
      <sheetData sheetId="19631" refreshError="1"/>
      <sheetData sheetId="19632" refreshError="1"/>
      <sheetData sheetId="19633" refreshError="1"/>
      <sheetData sheetId="19634" refreshError="1"/>
      <sheetData sheetId="19635" refreshError="1"/>
      <sheetData sheetId="19636" refreshError="1"/>
      <sheetData sheetId="19637" refreshError="1"/>
      <sheetData sheetId="19638" refreshError="1"/>
      <sheetData sheetId="19639" refreshError="1"/>
      <sheetData sheetId="19640" refreshError="1"/>
      <sheetData sheetId="19641" refreshError="1"/>
      <sheetData sheetId="19642" refreshError="1"/>
      <sheetData sheetId="19643" refreshError="1"/>
      <sheetData sheetId="19644" refreshError="1"/>
      <sheetData sheetId="19645" refreshError="1"/>
      <sheetData sheetId="19646" refreshError="1"/>
      <sheetData sheetId="19647" refreshError="1"/>
      <sheetData sheetId="19648" refreshError="1"/>
      <sheetData sheetId="19649" refreshError="1"/>
      <sheetData sheetId="19650" refreshError="1"/>
      <sheetData sheetId="19651" refreshError="1"/>
      <sheetData sheetId="19652" refreshError="1"/>
      <sheetData sheetId="19653" refreshError="1"/>
      <sheetData sheetId="19654" refreshError="1"/>
      <sheetData sheetId="19655" refreshError="1"/>
      <sheetData sheetId="19656" refreshError="1"/>
      <sheetData sheetId="19657" refreshError="1"/>
      <sheetData sheetId="19658" refreshError="1"/>
      <sheetData sheetId="19659" refreshError="1"/>
      <sheetData sheetId="19660" refreshError="1"/>
      <sheetData sheetId="19661" refreshError="1"/>
      <sheetData sheetId="19662" refreshError="1"/>
      <sheetData sheetId="19663" refreshError="1"/>
      <sheetData sheetId="19664" refreshError="1"/>
      <sheetData sheetId="19665" refreshError="1"/>
      <sheetData sheetId="19666" refreshError="1"/>
      <sheetData sheetId="19667" refreshError="1"/>
      <sheetData sheetId="19668" refreshError="1"/>
      <sheetData sheetId="19669" refreshError="1"/>
      <sheetData sheetId="19670" refreshError="1"/>
      <sheetData sheetId="19671" refreshError="1"/>
      <sheetData sheetId="19672" refreshError="1"/>
      <sheetData sheetId="19673" refreshError="1"/>
      <sheetData sheetId="19674" refreshError="1"/>
      <sheetData sheetId="19675" refreshError="1"/>
      <sheetData sheetId="19676" refreshError="1"/>
      <sheetData sheetId="19677" refreshError="1"/>
      <sheetData sheetId="19678" refreshError="1"/>
      <sheetData sheetId="19679" refreshError="1"/>
      <sheetData sheetId="19680" refreshError="1"/>
      <sheetData sheetId="19681" refreshError="1"/>
      <sheetData sheetId="19682" refreshError="1"/>
      <sheetData sheetId="19683" refreshError="1"/>
      <sheetData sheetId="19684" refreshError="1"/>
      <sheetData sheetId="19685" refreshError="1"/>
      <sheetData sheetId="19686" refreshError="1"/>
      <sheetData sheetId="19687" refreshError="1"/>
      <sheetData sheetId="19688" refreshError="1"/>
      <sheetData sheetId="19689" refreshError="1"/>
      <sheetData sheetId="19690" refreshError="1"/>
      <sheetData sheetId="19691" refreshError="1"/>
      <sheetData sheetId="19692" refreshError="1"/>
      <sheetData sheetId="19693" refreshError="1"/>
      <sheetData sheetId="19694" refreshError="1"/>
      <sheetData sheetId="19695" refreshError="1"/>
      <sheetData sheetId="19696" refreshError="1"/>
      <sheetData sheetId="19697" refreshError="1"/>
      <sheetData sheetId="19698" refreshError="1"/>
      <sheetData sheetId="19699" refreshError="1"/>
      <sheetData sheetId="19700" refreshError="1"/>
      <sheetData sheetId="19701" refreshError="1"/>
      <sheetData sheetId="19702" refreshError="1"/>
      <sheetData sheetId="19703" refreshError="1"/>
      <sheetData sheetId="19704" refreshError="1"/>
      <sheetData sheetId="19705" refreshError="1"/>
      <sheetData sheetId="19706" refreshError="1"/>
      <sheetData sheetId="19707" refreshError="1"/>
      <sheetData sheetId="19708" refreshError="1"/>
      <sheetData sheetId="19709" refreshError="1"/>
      <sheetData sheetId="19710" refreshError="1"/>
      <sheetData sheetId="19711" refreshError="1"/>
      <sheetData sheetId="19712" refreshError="1"/>
      <sheetData sheetId="19713" refreshError="1"/>
      <sheetData sheetId="19714" refreshError="1"/>
      <sheetData sheetId="19715" refreshError="1"/>
      <sheetData sheetId="19716" refreshError="1"/>
      <sheetData sheetId="19717" refreshError="1"/>
      <sheetData sheetId="19718" refreshError="1"/>
      <sheetData sheetId="19719" refreshError="1"/>
      <sheetData sheetId="19720" refreshError="1"/>
      <sheetData sheetId="19721" refreshError="1"/>
      <sheetData sheetId="19722" refreshError="1"/>
      <sheetData sheetId="19723" refreshError="1"/>
      <sheetData sheetId="19724" refreshError="1"/>
      <sheetData sheetId="19725" refreshError="1"/>
      <sheetData sheetId="19726" refreshError="1"/>
      <sheetData sheetId="19727" refreshError="1"/>
      <sheetData sheetId="19728" refreshError="1"/>
      <sheetData sheetId="19729" refreshError="1"/>
      <sheetData sheetId="19730" refreshError="1"/>
      <sheetData sheetId="19731" refreshError="1"/>
      <sheetData sheetId="19732" refreshError="1"/>
      <sheetData sheetId="19733" refreshError="1"/>
      <sheetData sheetId="19734" refreshError="1"/>
      <sheetData sheetId="19735" refreshError="1"/>
      <sheetData sheetId="19736" refreshError="1"/>
      <sheetData sheetId="19737" refreshError="1"/>
      <sheetData sheetId="19738" refreshError="1"/>
      <sheetData sheetId="19739" refreshError="1"/>
      <sheetData sheetId="19740" refreshError="1"/>
      <sheetData sheetId="19741" refreshError="1"/>
      <sheetData sheetId="19742" refreshError="1"/>
      <sheetData sheetId="19743" refreshError="1"/>
      <sheetData sheetId="19744" refreshError="1"/>
      <sheetData sheetId="19745" refreshError="1"/>
      <sheetData sheetId="19746" refreshError="1"/>
      <sheetData sheetId="19747" refreshError="1"/>
      <sheetData sheetId="19748" refreshError="1"/>
      <sheetData sheetId="19749" refreshError="1"/>
      <sheetData sheetId="19750" refreshError="1"/>
      <sheetData sheetId="19751" refreshError="1"/>
      <sheetData sheetId="19752" refreshError="1"/>
      <sheetData sheetId="19753" refreshError="1"/>
      <sheetData sheetId="19754" refreshError="1"/>
      <sheetData sheetId="19755" refreshError="1"/>
      <sheetData sheetId="19756" refreshError="1"/>
      <sheetData sheetId="19757" refreshError="1"/>
      <sheetData sheetId="19758" refreshError="1"/>
      <sheetData sheetId="19759" refreshError="1"/>
      <sheetData sheetId="19760" refreshError="1"/>
      <sheetData sheetId="19761" refreshError="1"/>
      <sheetData sheetId="19762" refreshError="1"/>
      <sheetData sheetId="19763" refreshError="1"/>
      <sheetData sheetId="19764" refreshError="1"/>
      <sheetData sheetId="19765" refreshError="1"/>
      <sheetData sheetId="19766" refreshError="1"/>
      <sheetData sheetId="19767" refreshError="1"/>
      <sheetData sheetId="19768" refreshError="1"/>
      <sheetData sheetId="19769" refreshError="1"/>
      <sheetData sheetId="19770" refreshError="1"/>
      <sheetData sheetId="19771" refreshError="1"/>
      <sheetData sheetId="19772" refreshError="1"/>
      <sheetData sheetId="19773" refreshError="1"/>
      <sheetData sheetId="19774" refreshError="1"/>
      <sheetData sheetId="19775" refreshError="1"/>
      <sheetData sheetId="19776" refreshError="1"/>
      <sheetData sheetId="19777" refreshError="1"/>
      <sheetData sheetId="19778" refreshError="1"/>
      <sheetData sheetId="19779" refreshError="1"/>
      <sheetData sheetId="19780" refreshError="1"/>
      <sheetData sheetId="19781" refreshError="1"/>
      <sheetData sheetId="19782" refreshError="1"/>
      <sheetData sheetId="19783" refreshError="1"/>
      <sheetData sheetId="19784" refreshError="1"/>
      <sheetData sheetId="19785" refreshError="1"/>
      <sheetData sheetId="19786" refreshError="1"/>
      <sheetData sheetId="19787" refreshError="1"/>
      <sheetData sheetId="19788" refreshError="1"/>
      <sheetData sheetId="19789" refreshError="1"/>
      <sheetData sheetId="19790" refreshError="1"/>
      <sheetData sheetId="19791" refreshError="1"/>
      <sheetData sheetId="19792" refreshError="1"/>
      <sheetData sheetId="19793" refreshError="1"/>
      <sheetData sheetId="19794" refreshError="1"/>
      <sheetData sheetId="19795" refreshError="1"/>
      <sheetData sheetId="19796" refreshError="1"/>
      <sheetData sheetId="19797" refreshError="1"/>
      <sheetData sheetId="19798" refreshError="1"/>
      <sheetData sheetId="19799" refreshError="1"/>
      <sheetData sheetId="19800" refreshError="1"/>
      <sheetData sheetId="19801" refreshError="1"/>
      <sheetData sheetId="19802" refreshError="1"/>
      <sheetData sheetId="19803" refreshError="1"/>
      <sheetData sheetId="19804" refreshError="1"/>
      <sheetData sheetId="19805" refreshError="1"/>
      <sheetData sheetId="19806" refreshError="1"/>
      <sheetData sheetId="19807" refreshError="1"/>
      <sheetData sheetId="19808" refreshError="1"/>
      <sheetData sheetId="19809" refreshError="1"/>
      <sheetData sheetId="19810" refreshError="1"/>
      <sheetData sheetId="19811" refreshError="1"/>
      <sheetData sheetId="19812" refreshError="1"/>
      <sheetData sheetId="19813" refreshError="1"/>
      <sheetData sheetId="19814" refreshError="1"/>
      <sheetData sheetId="19815" refreshError="1"/>
      <sheetData sheetId="19816" refreshError="1"/>
      <sheetData sheetId="19817" refreshError="1"/>
      <sheetData sheetId="19818" refreshError="1"/>
      <sheetData sheetId="19819" refreshError="1"/>
      <sheetData sheetId="19820" refreshError="1"/>
      <sheetData sheetId="19821" refreshError="1"/>
      <sheetData sheetId="19822" refreshError="1"/>
      <sheetData sheetId="19823" refreshError="1"/>
      <sheetData sheetId="19824" refreshError="1"/>
      <sheetData sheetId="19825" refreshError="1"/>
      <sheetData sheetId="19826" refreshError="1"/>
      <sheetData sheetId="19827" refreshError="1"/>
      <sheetData sheetId="19828" refreshError="1"/>
      <sheetData sheetId="19829" refreshError="1"/>
      <sheetData sheetId="19830" refreshError="1"/>
      <sheetData sheetId="19831" refreshError="1"/>
      <sheetData sheetId="19832" refreshError="1"/>
      <sheetData sheetId="19833" refreshError="1"/>
      <sheetData sheetId="19834" refreshError="1"/>
      <sheetData sheetId="19835" refreshError="1"/>
      <sheetData sheetId="19836" refreshError="1"/>
      <sheetData sheetId="19837" refreshError="1"/>
      <sheetData sheetId="19838" refreshError="1"/>
      <sheetData sheetId="19839" refreshError="1"/>
      <sheetData sheetId="19840" refreshError="1"/>
      <sheetData sheetId="19841" refreshError="1"/>
      <sheetData sheetId="19842" refreshError="1"/>
      <sheetData sheetId="19843" refreshError="1"/>
      <sheetData sheetId="19844" refreshError="1"/>
      <sheetData sheetId="19845" refreshError="1"/>
      <sheetData sheetId="19846" refreshError="1"/>
      <sheetData sheetId="19847" refreshError="1"/>
      <sheetData sheetId="19848" refreshError="1"/>
      <sheetData sheetId="19849" refreshError="1"/>
      <sheetData sheetId="19850" refreshError="1"/>
      <sheetData sheetId="19851" refreshError="1"/>
      <sheetData sheetId="19852" refreshError="1"/>
      <sheetData sheetId="19853" refreshError="1"/>
      <sheetData sheetId="19854" refreshError="1"/>
      <sheetData sheetId="19855" refreshError="1"/>
      <sheetData sheetId="19856" refreshError="1"/>
      <sheetData sheetId="19857" refreshError="1"/>
      <sheetData sheetId="19858" refreshError="1"/>
      <sheetData sheetId="19859" refreshError="1"/>
      <sheetData sheetId="19860" refreshError="1"/>
      <sheetData sheetId="19861" refreshError="1"/>
      <sheetData sheetId="19862" refreshError="1"/>
      <sheetData sheetId="19863" refreshError="1"/>
      <sheetData sheetId="19864" refreshError="1"/>
      <sheetData sheetId="19865" refreshError="1"/>
      <sheetData sheetId="19866" refreshError="1"/>
      <sheetData sheetId="19867" refreshError="1"/>
      <sheetData sheetId="19868" refreshError="1"/>
      <sheetData sheetId="19869" refreshError="1"/>
      <sheetData sheetId="19870" refreshError="1"/>
      <sheetData sheetId="19871" refreshError="1"/>
      <sheetData sheetId="19872" refreshError="1"/>
      <sheetData sheetId="19873" refreshError="1"/>
      <sheetData sheetId="19874" refreshError="1"/>
      <sheetData sheetId="19875" refreshError="1"/>
      <sheetData sheetId="19876" refreshError="1"/>
      <sheetData sheetId="19877" refreshError="1"/>
      <sheetData sheetId="19878" refreshError="1"/>
      <sheetData sheetId="19879" refreshError="1"/>
      <sheetData sheetId="19880" refreshError="1"/>
      <sheetData sheetId="19881" refreshError="1"/>
      <sheetData sheetId="19882" refreshError="1"/>
      <sheetData sheetId="19883" refreshError="1"/>
      <sheetData sheetId="19884" refreshError="1"/>
      <sheetData sheetId="19885" refreshError="1"/>
      <sheetData sheetId="19886" refreshError="1"/>
      <sheetData sheetId="19887" refreshError="1"/>
      <sheetData sheetId="19888" refreshError="1"/>
      <sheetData sheetId="19889" refreshError="1"/>
      <sheetData sheetId="19890" refreshError="1"/>
      <sheetData sheetId="19891" refreshError="1"/>
      <sheetData sheetId="19892" refreshError="1"/>
      <sheetData sheetId="19893" refreshError="1"/>
      <sheetData sheetId="19894" refreshError="1"/>
      <sheetData sheetId="19895" refreshError="1"/>
      <sheetData sheetId="19896" refreshError="1"/>
      <sheetData sheetId="19897" refreshError="1"/>
      <sheetData sheetId="19898" refreshError="1"/>
      <sheetData sheetId="19899" refreshError="1"/>
      <sheetData sheetId="19900" refreshError="1"/>
      <sheetData sheetId="19901" refreshError="1"/>
      <sheetData sheetId="19902" refreshError="1"/>
      <sheetData sheetId="19903" refreshError="1"/>
      <sheetData sheetId="19904" refreshError="1"/>
      <sheetData sheetId="19905" refreshError="1"/>
      <sheetData sheetId="19906" refreshError="1"/>
      <sheetData sheetId="19907" refreshError="1"/>
      <sheetData sheetId="19908" refreshError="1"/>
      <sheetData sheetId="19909" refreshError="1"/>
      <sheetData sheetId="19910" refreshError="1"/>
      <sheetData sheetId="19911" refreshError="1"/>
      <sheetData sheetId="19912" refreshError="1"/>
      <sheetData sheetId="19913" refreshError="1"/>
      <sheetData sheetId="19914" refreshError="1"/>
      <sheetData sheetId="19915" refreshError="1"/>
      <sheetData sheetId="19916" refreshError="1"/>
      <sheetData sheetId="19917" refreshError="1"/>
      <sheetData sheetId="19918" refreshError="1"/>
      <sheetData sheetId="19919" refreshError="1"/>
      <sheetData sheetId="19920" refreshError="1"/>
      <sheetData sheetId="19921" refreshError="1"/>
      <sheetData sheetId="19922" refreshError="1"/>
      <sheetData sheetId="19923" refreshError="1"/>
      <sheetData sheetId="19924" refreshError="1"/>
      <sheetData sheetId="19925" refreshError="1"/>
      <sheetData sheetId="19926" refreshError="1"/>
      <sheetData sheetId="19927" refreshError="1"/>
      <sheetData sheetId="19928" refreshError="1"/>
      <sheetData sheetId="19929" refreshError="1"/>
      <sheetData sheetId="19930" refreshError="1"/>
      <sheetData sheetId="19931" refreshError="1"/>
      <sheetData sheetId="19932" refreshError="1"/>
      <sheetData sheetId="19933" refreshError="1"/>
      <sheetData sheetId="19934" refreshError="1"/>
      <sheetData sheetId="19935" refreshError="1"/>
      <sheetData sheetId="19936" refreshError="1"/>
      <sheetData sheetId="19937" refreshError="1"/>
      <sheetData sheetId="19938" refreshError="1"/>
      <sheetData sheetId="19939" refreshError="1"/>
      <sheetData sheetId="19940" refreshError="1"/>
      <sheetData sheetId="19941" refreshError="1"/>
      <sheetData sheetId="19942" refreshError="1"/>
      <sheetData sheetId="19943" refreshError="1"/>
      <sheetData sheetId="19944" refreshError="1"/>
      <sheetData sheetId="19945" refreshError="1"/>
      <sheetData sheetId="19946" refreshError="1"/>
      <sheetData sheetId="19947" refreshError="1"/>
      <sheetData sheetId="19948" refreshError="1"/>
      <sheetData sheetId="19949" refreshError="1"/>
      <sheetData sheetId="19950" refreshError="1"/>
      <sheetData sheetId="19951" refreshError="1"/>
      <sheetData sheetId="19952" refreshError="1"/>
      <sheetData sheetId="19953" refreshError="1"/>
      <sheetData sheetId="19954" refreshError="1"/>
      <sheetData sheetId="19955" refreshError="1"/>
      <sheetData sheetId="19956" refreshError="1"/>
      <sheetData sheetId="19957" refreshError="1"/>
      <sheetData sheetId="19958" refreshError="1"/>
      <sheetData sheetId="19959" refreshError="1"/>
      <sheetData sheetId="19960" refreshError="1"/>
      <sheetData sheetId="19961" refreshError="1"/>
      <sheetData sheetId="19962" refreshError="1"/>
      <sheetData sheetId="19963" refreshError="1"/>
      <sheetData sheetId="19964" refreshError="1"/>
      <sheetData sheetId="19965" refreshError="1"/>
      <sheetData sheetId="19966" refreshError="1"/>
      <sheetData sheetId="19967" refreshError="1"/>
      <sheetData sheetId="19968" refreshError="1"/>
      <sheetData sheetId="19969" refreshError="1"/>
      <sheetData sheetId="19970" refreshError="1"/>
      <sheetData sheetId="19971" refreshError="1"/>
      <sheetData sheetId="19972" refreshError="1"/>
      <sheetData sheetId="19973" refreshError="1"/>
      <sheetData sheetId="19974" refreshError="1"/>
      <sheetData sheetId="19975" refreshError="1"/>
      <sheetData sheetId="19976" refreshError="1"/>
      <sheetData sheetId="19977" refreshError="1"/>
      <sheetData sheetId="19978" refreshError="1"/>
      <sheetData sheetId="19979" refreshError="1"/>
      <sheetData sheetId="19980" refreshError="1"/>
      <sheetData sheetId="19981" refreshError="1"/>
      <sheetData sheetId="19982" refreshError="1"/>
      <sheetData sheetId="19983" refreshError="1"/>
      <sheetData sheetId="19984" refreshError="1"/>
      <sheetData sheetId="19985" refreshError="1"/>
      <sheetData sheetId="19986" refreshError="1"/>
      <sheetData sheetId="19987" refreshError="1"/>
      <sheetData sheetId="19988" refreshError="1"/>
      <sheetData sheetId="19989" refreshError="1"/>
      <sheetData sheetId="19990" refreshError="1"/>
      <sheetData sheetId="19991" refreshError="1"/>
      <sheetData sheetId="19992" refreshError="1"/>
      <sheetData sheetId="19993" refreshError="1"/>
      <sheetData sheetId="19994" refreshError="1"/>
      <sheetData sheetId="19995" refreshError="1"/>
      <sheetData sheetId="19996" refreshError="1"/>
      <sheetData sheetId="19997" refreshError="1"/>
      <sheetData sheetId="19998" refreshError="1"/>
      <sheetData sheetId="19999" refreshError="1"/>
      <sheetData sheetId="20000" refreshError="1"/>
      <sheetData sheetId="20001" refreshError="1"/>
      <sheetData sheetId="20002" refreshError="1"/>
      <sheetData sheetId="20003" refreshError="1"/>
      <sheetData sheetId="20004" refreshError="1"/>
      <sheetData sheetId="20005" refreshError="1"/>
      <sheetData sheetId="20006" refreshError="1"/>
      <sheetData sheetId="20007" refreshError="1"/>
      <sheetData sheetId="20008" refreshError="1"/>
      <sheetData sheetId="20009" refreshError="1"/>
      <sheetData sheetId="20010" refreshError="1"/>
      <sheetData sheetId="20011" refreshError="1"/>
      <sheetData sheetId="20012" refreshError="1"/>
      <sheetData sheetId="20013" refreshError="1"/>
      <sheetData sheetId="20014" refreshError="1"/>
      <sheetData sheetId="20015" refreshError="1"/>
      <sheetData sheetId="20016" refreshError="1"/>
      <sheetData sheetId="20017" refreshError="1"/>
      <sheetData sheetId="20018" refreshError="1"/>
      <sheetData sheetId="20019" refreshError="1"/>
      <sheetData sheetId="20020" refreshError="1"/>
      <sheetData sheetId="20021" refreshError="1"/>
      <sheetData sheetId="20022" refreshError="1"/>
      <sheetData sheetId="20023" refreshError="1"/>
      <sheetData sheetId="20024" refreshError="1"/>
      <sheetData sheetId="20025" refreshError="1"/>
      <sheetData sheetId="20026" refreshError="1"/>
      <sheetData sheetId="20027" refreshError="1"/>
      <sheetData sheetId="20028" refreshError="1"/>
      <sheetData sheetId="20029" refreshError="1"/>
      <sheetData sheetId="20030" refreshError="1"/>
      <sheetData sheetId="20031" refreshError="1"/>
      <sheetData sheetId="20032" refreshError="1"/>
      <sheetData sheetId="20033" refreshError="1"/>
      <sheetData sheetId="20034" refreshError="1"/>
      <sheetData sheetId="20035" refreshError="1"/>
      <sheetData sheetId="20036" refreshError="1"/>
      <sheetData sheetId="20037" refreshError="1"/>
      <sheetData sheetId="20038" refreshError="1"/>
      <sheetData sheetId="20039" refreshError="1"/>
      <sheetData sheetId="20040" refreshError="1"/>
      <sheetData sheetId="20041" refreshError="1"/>
      <sheetData sheetId="20042" refreshError="1"/>
      <sheetData sheetId="20043" refreshError="1"/>
      <sheetData sheetId="20044" refreshError="1"/>
      <sheetData sheetId="20045" refreshError="1"/>
      <sheetData sheetId="20046" refreshError="1"/>
      <sheetData sheetId="20047" refreshError="1"/>
      <sheetData sheetId="20048" refreshError="1"/>
      <sheetData sheetId="20049" refreshError="1"/>
      <sheetData sheetId="20050" refreshError="1"/>
      <sheetData sheetId="20051" refreshError="1"/>
      <sheetData sheetId="20052" refreshError="1"/>
      <sheetData sheetId="20053" refreshError="1"/>
      <sheetData sheetId="20054" refreshError="1"/>
      <sheetData sheetId="20055" refreshError="1"/>
      <sheetData sheetId="20056" refreshError="1"/>
      <sheetData sheetId="20057" refreshError="1"/>
      <sheetData sheetId="20058" refreshError="1"/>
      <sheetData sheetId="20059" refreshError="1"/>
      <sheetData sheetId="20060" refreshError="1"/>
      <sheetData sheetId="20061" refreshError="1"/>
      <sheetData sheetId="20062" refreshError="1"/>
      <sheetData sheetId="20063" refreshError="1"/>
      <sheetData sheetId="20064" refreshError="1"/>
      <sheetData sheetId="20065" refreshError="1"/>
      <sheetData sheetId="20066" refreshError="1"/>
      <sheetData sheetId="20067" refreshError="1"/>
      <sheetData sheetId="20068" refreshError="1"/>
      <sheetData sheetId="20069" refreshError="1"/>
      <sheetData sheetId="20070" refreshError="1"/>
      <sheetData sheetId="20071" refreshError="1"/>
      <sheetData sheetId="20072" refreshError="1"/>
      <sheetData sheetId="20073" refreshError="1"/>
      <sheetData sheetId="20074" refreshError="1"/>
      <sheetData sheetId="20075" refreshError="1"/>
      <sheetData sheetId="20076" refreshError="1"/>
      <sheetData sheetId="20077" refreshError="1"/>
      <sheetData sheetId="20078" refreshError="1"/>
      <sheetData sheetId="20079" refreshError="1"/>
      <sheetData sheetId="20080" refreshError="1"/>
      <sheetData sheetId="20081" refreshError="1"/>
      <sheetData sheetId="20082" refreshError="1"/>
      <sheetData sheetId="20083" refreshError="1"/>
      <sheetData sheetId="20084" refreshError="1"/>
      <sheetData sheetId="20085" refreshError="1"/>
      <sheetData sheetId="20086" refreshError="1"/>
      <sheetData sheetId="20087" refreshError="1"/>
      <sheetData sheetId="20088" refreshError="1"/>
      <sheetData sheetId="20089" refreshError="1"/>
      <sheetData sheetId="20090" refreshError="1"/>
      <sheetData sheetId="20091" refreshError="1"/>
      <sheetData sheetId="20092" refreshError="1"/>
      <sheetData sheetId="20093" refreshError="1"/>
      <sheetData sheetId="20094" refreshError="1"/>
      <sheetData sheetId="20095" refreshError="1"/>
      <sheetData sheetId="20096" refreshError="1"/>
      <sheetData sheetId="20097" refreshError="1"/>
      <sheetData sheetId="20098" refreshError="1"/>
      <sheetData sheetId="20099" refreshError="1"/>
      <sheetData sheetId="20100" refreshError="1"/>
      <sheetData sheetId="20101" refreshError="1"/>
      <sheetData sheetId="20102" refreshError="1"/>
      <sheetData sheetId="20103" refreshError="1"/>
      <sheetData sheetId="20104" refreshError="1"/>
      <sheetData sheetId="20105" refreshError="1"/>
      <sheetData sheetId="20106" refreshError="1"/>
      <sheetData sheetId="20107" refreshError="1"/>
      <sheetData sheetId="20108" refreshError="1"/>
      <sheetData sheetId="20109" refreshError="1"/>
      <sheetData sheetId="20110" refreshError="1"/>
      <sheetData sheetId="20111" refreshError="1"/>
      <sheetData sheetId="20112" refreshError="1"/>
      <sheetData sheetId="20113" refreshError="1"/>
      <sheetData sheetId="20114" refreshError="1"/>
      <sheetData sheetId="20115" refreshError="1"/>
      <sheetData sheetId="20116" refreshError="1"/>
      <sheetData sheetId="20117" refreshError="1"/>
      <sheetData sheetId="20118" refreshError="1"/>
      <sheetData sheetId="20119" refreshError="1"/>
      <sheetData sheetId="20120" refreshError="1"/>
      <sheetData sheetId="20121" refreshError="1"/>
      <sheetData sheetId="20122" refreshError="1"/>
      <sheetData sheetId="20123" refreshError="1"/>
      <sheetData sheetId="20124" refreshError="1"/>
      <sheetData sheetId="20125" refreshError="1"/>
      <sheetData sheetId="20126" refreshError="1"/>
      <sheetData sheetId="20127" refreshError="1"/>
      <sheetData sheetId="20128" refreshError="1"/>
      <sheetData sheetId="20129" refreshError="1"/>
      <sheetData sheetId="20130" refreshError="1"/>
      <sheetData sheetId="20131" refreshError="1"/>
      <sheetData sheetId="20132" refreshError="1"/>
      <sheetData sheetId="20133" refreshError="1"/>
      <sheetData sheetId="20134" refreshError="1"/>
      <sheetData sheetId="20135" refreshError="1"/>
      <sheetData sheetId="20136" refreshError="1"/>
      <sheetData sheetId="20137" refreshError="1"/>
      <sheetData sheetId="20138" refreshError="1"/>
      <sheetData sheetId="20139" refreshError="1"/>
      <sheetData sheetId="20140" refreshError="1"/>
      <sheetData sheetId="20141" refreshError="1"/>
      <sheetData sheetId="20142" refreshError="1"/>
      <sheetData sheetId="20143" refreshError="1"/>
      <sheetData sheetId="20144" refreshError="1"/>
      <sheetData sheetId="20145" refreshError="1"/>
      <sheetData sheetId="20146" refreshError="1"/>
      <sheetData sheetId="20147" refreshError="1"/>
      <sheetData sheetId="20148" refreshError="1"/>
      <sheetData sheetId="20149" refreshError="1"/>
      <sheetData sheetId="20150" refreshError="1"/>
      <sheetData sheetId="20151" refreshError="1"/>
      <sheetData sheetId="20152" refreshError="1"/>
      <sheetData sheetId="20153" refreshError="1"/>
      <sheetData sheetId="20154" refreshError="1"/>
      <sheetData sheetId="20155" refreshError="1"/>
      <sheetData sheetId="20156" refreshError="1"/>
      <sheetData sheetId="20157" refreshError="1"/>
      <sheetData sheetId="20158" refreshError="1"/>
      <sheetData sheetId="20159" refreshError="1"/>
      <sheetData sheetId="20160" refreshError="1"/>
      <sheetData sheetId="20161" refreshError="1"/>
      <sheetData sheetId="20162" refreshError="1"/>
      <sheetData sheetId="20163" refreshError="1"/>
      <sheetData sheetId="20164" refreshError="1"/>
      <sheetData sheetId="20165" refreshError="1"/>
      <sheetData sheetId="20166" refreshError="1"/>
      <sheetData sheetId="20167" refreshError="1"/>
      <sheetData sheetId="20168" refreshError="1"/>
      <sheetData sheetId="20169" refreshError="1"/>
      <sheetData sheetId="20170" refreshError="1"/>
      <sheetData sheetId="20171" refreshError="1"/>
      <sheetData sheetId="20172" refreshError="1"/>
      <sheetData sheetId="20173" refreshError="1"/>
      <sheetData sheetId="20174" refreshError="1"/>
      <sheetData sheetId="20175" refreshError="1"/>
      <sheetData sheetId="20176" refreshError="1"/>
      <sheetData sheetId="20177" refreshError="1"/>
      <sheetData sheetId="20178" refreshError="1"/>
      <sheetData sheetId="20179" refreshError="1"/>
      <sheetData sheetId="20180" refreshError="1"/>
      <sheetData sheetId="20181" refreshError="1"/>
      <sheetData sheetId="20182" refreshError="1"/>
      <sheetData sheetId="20183" refreshError="1"/>
      <sheetData sheetId="20184" refreshError="1"/>
      <sheetData sheetId="20185" refreshError="1"/>
      <sheetData sheetId="20186" refreshError="1"/>
      <sheetData sheetId="20187" refreshError="1"/>
      <sheetData sheetId="20188" refreshError="1"/>
      <sheetData sheetId="20189" refreshError="1"/>
      <sheetData sheetId="20190" refreshError="1"/>
      <sheetData sheetId="20191" refreshError="1"/>
      <sheetData sheetId="20192" refreshError="1"/>
      <sheetData sheetId="20193" refreshError="1"/>
      <sheetData sheetId="20194" refreshError="1"/>
      <sheetData sheetId="20195" refreshError="1"/>
      <sheetData sheetId="20196" refreshError="1"/>
      <sheetData sheetId="20197" refreshError="1"/>
      <sheetData sheetId="20198" refreshError="1"/>
      <sheetData sheetId="20199" refreshError="1"/>
      <sheetData sheetId="20200" refreshError="1"/>
      <sheetData sheetId="20201" refreshError="1"/>
      <sheetData sheetId="20202" refreshError="1"/>
      <sheetData sheetId="20203" refreshError="1"/>
      <sheetData sheetId="20204" refreshError="1"/>
      <sheetData sheetId="20205" refreshError="1"/>
      <sheetData sheetId="20206" refreshError="1"/>
      <sheetData sheetId="20207" refreshError="1"/>
      <sheetData sheetId="20208" refreshError="1"/>
      <sheetData sheetId="20209" refreshError="1"/>
      <sheetData sheetId="20210" refreshError="1"/>
      <sheetData sheetId="20211" refreshError="1"/>
      <sheetData sheetId="20212" refreshError="1"/>
      <sheetData sheetId="20213" refreshError="1"/>
      <sheetData sheetId="20214" refreshError="1"/>
      <sheetData sheetId="20215" refreshError="1"/>
      <sheetData sheetId="20216" refreshError="1"/>
      <sheetData sheetId="20217" refreshError="1"/>
      <sheetData sheetId="20218" refreshError="1"/>
      <sheetData sheetId="20219" refreshError="1"/>
      <sheetData sheetId="20220" refreshError="1"/>
      <sheetData sheetId="20221" refreshError="1"/>
      <sheetData sheetId="20222" refreshError="1"/>
      <sheetData sheetId="20223" refreshError="1"/>
      <sheetData sheetId="20224" refreshError="1"/>
      <sheetData sheetId="20225" refreshError="1"/>
      <sheetData sheetId="20226" refreshError="1"/>
      <sheetData sheetId="20227" refreshError="1"/>
      <sheetData sheetId="20228" refreshError="1"/>
      <sheetData sheetId="20229" refreshError="1"/>
      <sheetData sheetId="20230" refreshError="1"/>
      <sheetData sheetId="20231" refreshError="1"/>
      <sheetData sheetId="20232" refreshError="1"/>
      <sheetData sheetId="20233" refreshError="1"/>
      <sheetData sheetId="20234" refreshError="1"/>
      <sheetData sheetId="20235" refreshError="1"/>
      <sheetData sheetId="20236" refreshError="1"/>
      <sheetData sheetId="20237" refreshError="1"/>
      <sheetData sheetId="20238" refreshError="1"/>
      <sheetData sheetId="20239" refreshError="1"/>
      <sheetData sheetId="20240" refreshError="1"/>
      <sheetData sheetId="20241" refreshError="1"/>
      <sheetData sheetId="20242" refreshError="1"/>
      <sheetData sheetId="20243" refreshError="1"/>
      <sheetData sheetId="20244" refreshError="1"/>
      <sheetData sheetId="20245" refreshError="1"/>
      <sheetData sheetId="20246" refreshError="1"/>
      <sheetData sheetId="20247" refreshError="1"/>
      <sheetData sheetId="20248" refreshError="1"/>
      <sheetData sheetId="20249" refreshError="1"/>
      <sheetData sheetId="20250" refreshError="1"/>
      <sheetData sheetId="20251" refreshError="1"/>
      <sheetData sheetId="20252" refreshError="1"/>
      <sheetData sheetId="20253" refreshError="1"/>
      <sheetData sheetId="20254" refreshError="1"/>
      <sheetData sheetId="20255" refreshError="1"/>
      <sheetData sheetId="20256" refreshError="1"/>
      <sheetData sheetId="20257" refreshError="1"/>
      <sheetData sheetId="20258" refreshError="1"/>
      <sheetData sheetId="20259" refreshError="1"/>
      <sheetData sheetId="20260" refreshError="1"/>
      <sheetData sheetId="20261" refreshError="1"/>
      <sheetData sheetId="20262" refreshError="1"/>
      <sheetData sheetId="20263" refreshError="1"/>
      <sheetData sheetId="20264" refreshError="1"/>
      <sheetData sheetId="20265" refreshError="1"/>
      <sheetData sheetId="20266" refreshError="1"/>
      <sheetData sheetId="20267" refreshError="1"/>
      <sheetData sheetId="20268" refreshError="1"/>
      <sheetData sheetId="20269" refreshError="1"/>
      <sheetData sheetId="20270" refreshError="1"/>
      <sheetData sheetId="20271" refreshError="1"/>
      <sheetData sheetId="20272" refreshError="1"/>
      <sheetData sheetId="20273" refreshError="1"/>
      <sheetData sheetId="20274" refreshError="1"/>
      <sheetData sheetId="20275" refreshError="1"/>
      <sheetData sheetId="20276" refreshError="1"/>
      <sheetData sheetId="20277" refreshError="1"/>
      <sheetData sheetId="20278" refreshError="1"/>
      <sheetData sheetId="20279" refreshError="1"/>
      <sheetData sheetId="20280" refreshError="1"/>
      <sheetData sheetId="20281" refreshError="1"/>
      <sheetData sheetId="20282" refreshError="1"/>
      <sheetData sheetId="20283" refreshError="1"/>
      <sheetData sheetId="20284" refreshError="1"/>
      <sheetData sheetId="20285" refreshError="1"/>
      <sheetData sheetId="20286" refreshError="1"/>
      <sheetData sheetId="20287" refreshError="1"/>
      <sheetData sheetId="20288" refreshError="1"/>
      <sheetData sheetId="20289" refreshError="1"/>
      <sheetData sheetId="20290" refreshError="1"/>
      <sheetData sheetId="20291" refreshError="1"/>
      <sheetData sheetId="20292" refreshError="1"/>
      <sheetData sheetId="20293" refreshError="1"/>
      <sheetData sheetId="20294" refreshError="1"/>
      <sheetData sheetId="20295" refreshError="1"/>
      <sheetData sheetId="20296" refreshError="1"/>
      <sheetData sheetId="20297" refreshError="1"/>
      <sheetData sheetId="20298" refreshError="1"/>
      <sheetData sheetId="20299" refreshError="1"/>
      <sheetData sheetId="20300" refreshError="1"/>
      <sheetData sheetId="20301" refreshError="1"/>
      <sheetData sheetId="20302" refreshError="1"/>
      <sheetData sheetId="20303" refreshError="1"/>
      <sheetData sheetId="20304" refreshError="1"/>
      <sheetData sheetId="20305" refreshError="1"/>
      <sheetData sheetId="20306" refreshError="1"/>
      <sheetData sheetId="20307" refreshError="1"/>
      <sheetData sheetId="20308" refreshError="1"/>
      <sheetData sheetId="20309" refreshError="1"/>
      <sheetData sheetId="20310" refreshError="1"/>
      <sheetData sheetId="20311" refreshError="1"/>
      <sheetData sheetId="20312" refreshError="1"/>
      <sheetData sheetId="20313" refreshError="1"/>
      <sheetData sheetId="20314" refreshError="1"/>
      <sheetData sheetId="20315" refreshError="1"/>
      <sheetData sheetId="20316" refreshError="1"/>
      <sheetData sheetId="20317" refreshError="1"/>
      <sheetData sheetId="20318" refreshError="1"/>
      <sheetData sheetId="20319" refreshError="1"/>
      <sheetData sheetId="20320" refreshError="1"/>
      <sheetData sheetId="20321" refreshError="1"/>
      <sheetData sheetId="20322" refreshError="1"/>
      <sheetData sheetId="20323" refreshError="1"/>
      <sheetData sheetId="20324" refreshError="1"/>
      <sheetData sheetId="20325" refreshError="1"/>
      <sheetData sheetId="20326" refreshError="1"/>
      <sheetData sheetId="20327" refreshError="1"/>
      <sheetData sheetId="20328" refreshError="1"/>
      <sheetData sheetId="20329" refreshError="1"/>
      <sheetData sheetId="20330" refreshError="1"/>
      <sheetData sheetId="20331" refreshError="1"/>
      <sheetData sheetId="20332" refreshError="1"/>
      <sheetData sheetId="20333" refreshError="1"/>
      <sheetData sheetId="20334" refreshError="1"/>
      <sheetData sheetId="20335" refreshError="1"/>
      <sheetData sheetId="20336" refreshError="1"/>
      <sheetData sheetId="20337" refreshError="1"/>
      <sheetData sheetId="20338" refreshError="1"/>
      <sheetData sheetId="20339" refreshError="1"/>
      <sheetData sheetId="20340" refreshError="1"/>
      <sheetData sheetId="20341" refreshError="1"/>
      <sheetData sheetId="20342" refreshError="1"/>
      <sheetData sheetId="20343" refreshError="1"/>
      <sheetData sheetId="20344" refreshError="1"/>
      <sheetData sheetId="20345" refreshError="1"/>
      <sheetData sheetId="20346" refreshError="1"/>
      <sheetData sheetId="20347" refreshError="1"/>
      <sheetData sheetId="20348" refreshError="1"/>
      <sheetData sheetId="20349" refreshError="1"/>
      <sheetData sheetId="20350" refreshError="1"/>
      <sheetData sheetId="20351" refreshError="1"/>
      <sheetData sheetId="20352" refreshError="1"/>
      <sheetData sheetId="20353" refreshError="1"/>
      <sheetData sheetId="20354" refreshError="1"/>
      <sheetData sheetId="20355" refreshError="1"/>
      <sheetData sheetId="20356" refreshError="1"/>
      <sheetData sheetId="20357" refreshError="1"/>
      <sheetData sheetId="20358" refreshError="1"/>
      <sheetData sheetId="20359" refreshError="1"/>
      <sheetData sheetId="20360" refreshError="1"/>
      <sheetData sheetId="20361" refreshError="1"/>
      <sheetData sheetId="20362" refreshError="1"/>
      <sheetData sheetId="20363" refreshError="1"/>
      <sheetData sheetId="20364" refreshError="1"/>
      <sheetData sheetId="20365" refreshError="1"/>
      <sheetData sheetId="20366" refreshError="1"/>
      <sheetData sheetId="20367" refreshError="1"/>
      <sheetData sheetId="20368" refreshError="1"/>
      <sheetData sheetId="20369" refreshError="1"/>
      <sheetData sheetId="20370" refreshError="1"/>
      <sheetData sheetId="20371" refreshError="1"/>
      <sheetData sheetId="20372" refreshError="1"/>
      <sheetData sheetId="20373" refreshError="1"/>
      <sheetData sheetId="20374" refreshError="1"/>
      <sheetData sheetId="20375" refreshError="1"/>
      <sheetData sheetId="20376" refreshError="1"/>
      <sheetData sheetId="20377" refreshError="1"/>
      <sheetData sheetId="20378" refreshError="1"/>
      <sheetData sheetId="20379" refreshError="1"/>
      <sheetData sheetId="20380" refreshError="1"/>
      <sheetData sheetId="20381" refreshError="1"/>
      <sheetData sheetId="20382" refreshError="1"/>
      <sheetData sheetId="20383" refreshError="1"/>
      <sheetData sheetId="20384" refreshError="1"/>
      <sheetData sheetId="20385" refreshError="1"/>
      <sheetData sheetId="20386" refreshError="1"/>
      <sheetData sheetId="20387" refreshError="1"/>
      <sheetData sheetId="20388" refreshError="1"/>
      <sheetData sheetId="20389" refreshError="1"/>
      <sheetData sheetId="20390" refreshError="1"/>
      <sheetData sheetId="20391" refreshError="1"/>
      <sheetData sheetId="20392" refreshError="1"/>
      <sheetData sheetId="20393" refreshError="1"/>
      <sheetData sheetId="20394" refreshError="1"/>
      <sheetData sheetId="20395" refreshError="1"/>
      <sheetData sheetId="20396" refreshError="1"/>
      <sheetData sheetId="20397" refreshError="1"/>
      <sheetData sheetId="20398" refreshError="1"/>
      <sheetData sheetId="20399" refreshError="1"/>
      <sheetData sheetId="20400" refreshError="1"/>
      <sheetData sheetId="20401" refreshError="1"/>
      <sheetData sheetId="20402" refreshError="1"/>
      <sheetData sheetId="20403" refreshError="1"/>
      <sheetData sheetId="20404" refreshError="1"/>
      <sheetData sheetId="20405" refreshError="1"/>
      <sheetData sheetId="20406" refreshError="1"/>
      <sheetData sheetId="20407" refreshError="1"/>
      <sheetData sheetId="20408" refreshError="1"/>
      <sheetData sheetId="20409" refreshError="1"/>
      <sheetData sheetId="20410" refreshError="1"/>
      <sheetData sheetId="20411" refreshError="1"/>
      <sheetData sheetId="20412" refreshError="1"/>
      <sheetData sheetId="20413" refreshError="1"/>
      <sheetData sheetId="20414" refreshError="1"/>
      <sheetData sheetId="20415" refreshError="1"/>
      <sheetData sheetId="20416" refreshError="1"/>
      <sheetData sheetId="20417" refreshError="1"/>
      <sheetData sheetId="20418" refreshError="1"/>
      <sheetData sheetId="20419" refreshError="1"/>
      <sheetData sheetId="20420" refreshError="1"/>
      <sheetData sheetId="20421" refreshError="1"/>
      <sheetData sheetId="20422" refreshError="1"/>
      <sheetData sheetId="20423" refreshError="1"/>
      <sheetData sheetId="20424" refreshError="1"/>
      <sheetData sheetId="20425" refreshError="1"/>
      <sheetData sheetId="20426" refreshError="1"/>
      <sheetData sheetId="20427" refreshError="1"/>
      <sheetData sheetId="20428" refreshError="1"/>
      <sheetData sheetId="20429" refreshError="1"/>
      <sheetData sheetId="20430" refreshError="1"/>
      <sheetData sheetId="20431" refreshError="1"/>
      <sheetData sheetId="20432" refreshError="1"/>
      <sheetData sheetId="20433" refreshError="1"/>
      <sheetData sheetId="20434" refreshError="1"/>
      <sheetData sheetId="20435" refreshError="1"/>
      <sheetData sheetId="20436" refreshError="1"/>
      <sheetData sheetId="20437" refreshError="1"/>
      <sheetData sheetId="20438" refreshError="1"/>
      <sheetData sheetId="20439" refreshError="1"/>
      <sheetData sheetId="20440" refreshError="1"/>
      <sheetData sheetId="20441" refreshError="1"/>
      <sheetData sheetId="20442" refreshError="1"/>
      <sheetData sheetId="20443" refreshError="1"/>
      <sheetData sheetId="20444" refreshError="1"/>
      <sheetData sheetId="20445" refreshError="1"/>
      <sheetData sheetId="20446" refreshError="1"/>
      <sheetData sheetId="20447" refreshError="1"/>
      <sheetData sheetId="20448" refreshError="1"/>
      <sheetData sheetId="20449" refreshError="1"/>
      <sheetData sheetId="20450" refreshError="1"/>
      <sheetData sheetId="20451" refreshError="1"/>
      <sheetData sheetId="20452" refreshError="1"/>
      <sheetData sheetId="20453" refreshError="1"/>
      <sheetData sheetId="20454" refreshError="1"/>
      <sheetData sheetId="20455" refreshError="1"/>
      <sheetData sheetId="20456" refreshError="1"/>
      <sheetData sheetId="20457" refreshError="1"/>
      <sheetData sheetId="20458" refreshError="1"/>
      <sheetData sheetId="20459" refreshError="1"/>
      <sheetData sheetId="20460" refreshError="1"/>
      <sheetData sheetId="20461" refreshError="1"/>
      <sheetData sheetId="20462" refreshError="1"/>
      <sheetData sheetId="20463" refreshError="1"/>
      <sheetData sheetId="20464" refreshError="1"/>
      <sheetData sheetId="20465" refreshError="1"/>
      <sheetData sheetId="20466" refreshError="1"/>
      <sheetData sheetId="20467" refreshError="1"/>
      <sheetData sheetId="20468" refreshError="1"/>
      <sheetData sheetId="20469" refreshError="1"/>
      <sheetData sheetId="20470" refreshError="1"/>
      <sheetData sheetId="20471" refreshError="1"/>
      <sheetData sheetId="20472" refreshError="1"/>
      <sheetData sheetId="20473" refreshError="1"/>
      <sheetData sheetId="20474" refreshError="1"/>
      <sheetData sheetId="20475" refreshError="1"/>
      <sheetData sheetId="20476" refreshError="1"/>
      <sheetData sheetId="20477" refreshError="1"/>
      <sheetData sheetId="20478" refreshError="1"/>
      <sheetData sheetId="20479" refreshError="1"/>
      <sheetData sheetId="20480" refreshError="1"/>
      <sheetData sheetId="20481" refreshError="1"/>
      <sheetData sheetId="20482" refreshError="1"/>
      <sheetData sheetId="20483" refreshError="1"/>
      <sheetData sheetId="20484" refreshError="1"/>
      <sheetData sheetId="20485" refreshError="1"/>
      <sheetData sheetId="20486" refreshError="1"/>
      <sheetData sheetId="20487" refreshError="1"/>
      <sheetData sheetId="20488" refreshError="1"/>
      <sheetData sheetId="20489" refreshError="1"/>
      <sheetData sheetId="20490" refreshError="1"/>
      <sheetData sheetId="20491" refreshError="1"/>
      <sheetData sheetId="20492" refreshError="1"/>
      <sheetData sheetId="20493" refreshError="1"/>
      <sheetData sheetId="20494" refreshError="1"/>
      <sheetData sheetId="20495" refreshError="1"/>
      <sheetData sheetId="20496" refreshError="1"/>
      <sheetData sheetId="20497" refreshError="1"/>
      <sheetData sheetId="20498" refreshError="1"/>
      <sheetData sheetId="20499" refreshError="1"/>
      <sheetData sheetId="20500" refreshError="1"/>
      <sheetData sheetId="20501" refreshError="1"/>
      <sheetData sheetId="20502" refreshError="1"/>
      <sheetData sheetId="20503" refreshError="1"/>
      <sheetData sheetId="20504" refreshError="1"/>
      <sheetData sheetId="20505" refreshError="1"/>
      <sheetData sheetId="20506" refreshError="1"/>
      <sheetData sheetId="20507" refreshError="1"/>
      <sheetData sheetId="20508" refreshError="1"/>
      <sheetData sheetId="20509" refreshError="1"/>
      <sheetData sheetId="20510" refreshError="1"/>
      <sheetData sheetId="20511" refreshError="1"/>
      <sheetData sheetId="20512" refreshError="1"/>
      <sheetData sheetId="20513" refreshError="1"/>
      <sheetData sheetId="20514" refreshError="1"/>
      <sheetData sheetId="20515" refreshError="1"/>
      <sheetData sheetId="20516" refreshError="1"/>
      <sheetData sheetId="20517" refreshError="1"/>
      <sheetData sheetId="20518" refreshError="1"/>
      <sheetData sheetId="20519" refreshError="1"/>
      <sheetData sheetId="20520" refreshError="1"/>
      <sheetData sheetId="20521" refreshError="1"/>
      <sheetData sheetId="20522" refreshError="1"/>
      <sheetData sheetId="20523" refreshError="1"/>
      <sheetData sheetId="20524" refreshError="1"/>
      <sheetData sheetId="20525" refreshError="1"/>
      <sheetData sheetId="20526" refreshError="1"/>
      <sheetData sheetId="20527" refreshError="1"/>
      <sheetData sheetId="20528" refreshError="1"/>
      <sheetData sheetId="20529" refreshError="1"/>
      <sheetData sheetId="20530" refreshError="1"/>
      <sheetData sheetId="20531" refreshError="1"/>
      <sheetData sheetId="20532" refreshError="1"/>
      <sheetData sheetId="20533" refreshError="1"/>
      <sheetData sheetId="20534" refreshError="1"/>
      <sheetData sheetId="20535" refreshError="1"/>
      <sheetData sheetId="20536" refreshError="1"/>
      <sheetData sheetId="20537" refreshError="1"/>
      <sheetData sheetId="20538" refreshError="1"/>
      <sheetData sheetId="20539" refreshError="1"/>
      <sheetData sheetId="20540" refreshError="1"/>
      <sheetData sheetId="20541" refreshError="1"/>
      <sheetData sheetId="20542" refreshError="1"/>
      <sheetData sheetId="20543" refreshError="1"/>
      <sheetData sheetId="20544" refreshError="1"/>
      <sheetData sheetId="20545" refreshError="1"/>
      <sheetData sheetId="20546" refreshError="1"/>
      <sheetData sheetId="20547" refreshError="1"/>
      <sheetData sheetId="20548" refreshError="1"/>
      <sheetData sheetId="20549" refreshError="1"/>
      <sheetData sheetId="20550" refreshError="1"/>
      <sheetData sheetId="20551" refreshError="1"/>
      <sheetData sheetId="20552" refreshError="1"/>
      <sheetData sheetId="20553" refreshError="1"/>
      <sheetData sheetId="20554" refreshError="1"/>
      <sheetData sheetId="20555" refreshError="1"/>
      <sheetData sheetId="20556" refreshError="1"/>
      <sheetData sheetId="20557" refreshError="1"/>
      <sheetData sheetId="20558" refreshError="1"/>
      <sheetData sheetId="20559" refreshError="1"/>
      <sheetData sheetId="20560" refreshError="1"/>
      <sheetData sheetId="20561" refreshError="1"/>
      <sheetData sheetId="20562" refreshError="1"/>
      <sheetData sheetId="20563" refreshError="1"/>
      <sheetData sheetId="20564" refreshError="1"/>
      <sheetData sheetId="20565" refreshError="1"/>
      <sheetData sheetId="20566" refreshError="1"/>
      <sheetData sheetId="20567" refreshError="1"/>
      <sheetData sheetId="20568" refreshError="1"/>
      <sheetData sheetId="20569" refreshError="1"/>
      <sheetData sheetId="20570" refreshError="1"/>
      <sheetData sheetId="20571" refreshError="1"/>
      <sheetData sheetId="20572" refreshError="1"/>
      <sheetData sheetId="20573" refreshError="1"/>
      <sheetData sheetId="20574" refreshError="1"/>
      <sheetData sheetId="20575" refreshError="1"/>
      <sheetData sheetId="20576" refreshError="1"/>
      <sheetData sheetId="20577" refreshError="1"/>
      <sheetData sheetId="20578" refreshError="1"/>
      <sheetData sheetId="20579" refreshError="1"/>
      <sheetData sheetId="20580" refreshError="1"/>
      <sheetData sheetId="20581" refreshError="1"/>
      <sheetData sheetId="20582" refreshError="1"/>
      <sheetData sheetId="20583" refreshError="1"/>
      <sheetData sheetId="20584" refreshError="1"/>
      <sheetData sheetId="20585" refreshError="1"/>
      <sheetData sheetId="20586" refreshError="1"/>
      <sheetData sheetId="20587" refreshError="1"/>
      <sheetData sheetId="20588" refreshError="1"/>
      <sheetData sheetId="20589" refreshError="1"/>
      <sheetData sheetId="20590" refreshError="1"/>
      <sheetData sheetId="20591" refreshError="1"/>
      <sheetData sheetId="20592" refreshError="1"/>
      <sheetData sheetId="20593" refreshError="1"/>
      <sheetData sheetId="20594" refreshError="1"/>
      <sheetData sheetId="20595" refreshError="1"/>
      <sheetData sheetId="20596" refreshError="1"/>
      <sheetData sheetId="20597" refreshError="1"/>
      <sheetData sheetId="20598" refreshError="1"/>
      <sheetData sheetId="20599" refreshError="1"/>
      <sheetData sheetId="20600" refreshError="1"/>
      <sheetData sheetId="20601" refreshError="1"/>
      <sheetData sheetId="20602" refreshError="1"/>
      <sheetData sheetId="20603" refreshError="1"/>
      <sheetData sheetId="20604" refreshError="1"/>
      <sheetData sheetId="20605" refreshError="1"/>
      <sheetData sheetId="20606" refreshError="1"/>
      <sheetData sheetId="20607" refreshError="1"/>
      <sheetData sheetId="20608" refreshError="1"/>
      <sheetData sheetId="20609" refreshError="1"/>
      <sheetData sheetId="20610" refreshError="1"/>
      <sheetData sheetId="20611" refreshError="1"/>
      <sheetData sheetId="20612" refreshError="1"/>
      <sheetData sheetId="20613" refreshError="1"/>
      <sheetData sheetId="20614" refreshError="1"/>
      <sheetData sheetId="20615" refreshError="1"/>
      <sheetData sheetId="20616" refreshError="1"/>
      <sheetData sheetId="20617" refreshError="1"/>
      <sheetData sheetId="20618" refreshError="1"/>
      <sheetData sheetId="20619" refreshError="1"/>
      <sheetData sheetId="20620" refreshError="1"/>
      <sheetData sheetId="20621" refreshError="1"/>
      <sheetData sheetId="20622" refreshError="1"/>
      <sheetData sheetId="20623" refreshError="1"/>
      <sheetData sheetId="20624" refreshError="1"/>
      <sheetData sheetId="20625" refreshError="1"/>
      <sheetData sheetId="20626" refreshError="1"/>
      <sheetData sheetId="20627" refreshError="1"/>
      <sheetData sheetId="20628" refreshError="1"/>
      <sheetData sheetId="20629" refreshError="1"/>
      <sheetData sheetId="20630" refreshError="1"/>
      <sheetData sheetId="20631" refreshError="1"/>
      <sheetData sheetId="20632" refreshError="1"/>
      <sheetData sheetId="20633" refreshError="1"/>
      <sheetData sheetId="20634" refreshError="1"/>
      <sheetData sheetId="20635" refreshError="1"/>
      <sheetData sheetId="20636" refreshError="1"/>
      <sheetData sheetId="20637" refreshError="1"/>
      <sheetData sheetId="20638" refreshError="1"/>
      <sheetData sheetId="20639" refreshError="1"/>
      <sheetData sheetId="20640" refreshError="1"/>
      <sheetData sheetId="20641" refreshError="1"/>
      <sheetData sheetId="20642" refreshError="1"/>
      <sheetData sheetId="20643" refreshError="1"/>
      <sheetData sheetId="20644" refreshError="1"/>
      <sheetData sheetId="20645" refreshError="1"/>
      <sheetData sheetId="20646" refreshError="1"/>
      <sheetData sheetId="20647" refreshError="1"/>
      <sheetData sheetId="20648" refreshError="1"/>
      <sheetData sheetId="20649" refreshError="1"/>
      <sheetData sheetId="20650" refreshError="1"/>
      <sheetData sheetId="20651" refreshError="1"/>
      <sheetData sheetId="20652" refreshError="1"/>
      <sheetData sheetId="20653" refreshError="1"/>
      <sheetData sheetId="20654" refreshError="1"/>
      <sheetData sheetId="20655" refreshError="1"/>
      <sheetData sheetId="20656" refreshError="1"/>
      <sheetData sheetId="20657" refreshError="1"/>
      <sheetData sheetId="20658" refreshError="1"/>
      <sheetData sheetId="20659" refreshError="1"/>
      <sheetData sheetId="20660" refreshError="1"/>
      <sheetData sheetId="20661" refreshError="1"/>
      <sheetData sheetId="20662" refreshError="1"/>
      <sheetData sheetId="20663" refreshError="1"/>
      <sheetData sheetId="20664" refreshError="1"/>
      <sheetData sheetId="20665" refreshError="1"/>
      <sheetData sheetId="20666" refreshError="1"/>
      <sheetData sheetId="20667" refreshError="1"/>
      <sheetData sheetId="20668" refreshError="1"/>
      <sheetData sheetId="20669" refreshError="1"/>
      <sheetData sheetId="20670" refreshError="1"/>
      <sheetData sheetId="20671" refreshError="1"/>
      <sheetData sheetId="20672" refreshError="1"/>
      <sheetData sheetId="20673" refreshError="1"/>
      <sheetData sheetId="20674" refreshError="1"/>
      <sheetData sheetId="20675" refreshError="1"/>
      <sheetData sheetId="20676" refreshError="1"/>
      <sheetData sheetId="20677" refreshError="1"/>
      <sheetData sheetId="20678" refreshError="1"/>
      <sheetData sheetId="20679" refreshError="1"/>
      <sheetData sheetId="20680" refreshError="1"/>
      <sheetData sheetId="20681" refreshError="1"/>
      <sheetData sheetId="20682" refreshError="1"/>
      <sheetData sheetId="20683" refreshError="1"/>
      <sheetData sheetId="20684" refreshError="1"/>
      <sheetData sheetId="20685" refreshError="1"/>
      <sheetData sheetId="20686" refreshError="1"/>
      <sheetData sheetId="20687" refreshError="1"/>
      <sheetData sheetId="20688" refreshError="1"/>
      <sheetData sheetId="20689" refreshError="1"/>
      <sheetData sheetId="20690" refreshError="1"/>
      <sheetData sheetId="20691" refreshError="1"/>
      <sheetData sheetId="20692" refreshError="1"/>
      <sheetData sheetId="20693" refreshError="1"/>
      <sheetData sheetId="20694" refreshError="1"/>
      <sheetData sheetId="20695" refreshError="1"/>
      <sheetData sheetId="20696" refreshError="1"/>
      <sheetData sheetId="20697" refreshError="1"/>
      <sheetData sheetId="20698" refreshError="1"/>
      <sheetData sheetId="20699" refreshError="1"/>
      <sheetData sheetId="20700" refreshError="1"/>
      <sheetData sheetId="20701" refreshError="1"/>
      <sheetData sheetId="20702" refreshError="1"/>
      <sheetData sheetId="20703" refreshError="1"/>
      <sheetData sheetId="20704" refreshError="1"/>
      <sheetData sheetId="20705" refreshError="1"/>
      <sheetData sheetId="20706" refreshError="1"/>
      <sheetData sheetId="20707" refreshError="1"/>
      <sheetData sheetId="20708" refreshError="1"/>
      <sheetData sheetId="20709" refreshError="1"/>
      <sheetData sheetId="20710" refreshError="1"/>
      <sheetData sheetId="20711" refreshError="1"/>
      <sheetData sheetId="20712" refreshError="1"/>
      <sheetData sheetId="20713" refreshError="1"/>
      <sheetData sheetId="20714" refreshError="1"/>
      <sheetData sheetId="20715" refreshError="1"/>
      <sheetData sheetId="20716" refreshError="1"/>
      <sheetData sheetId="20717" refreshError="1"/>
      <sheetData sheetId="20718" refreshError="1"/>
      <sheetData sheetId="20719" refreshError="1"/>
      <sheetData sheetId="20720" refreshError="1"/>
      <sheetData sheetId="20721" refreshError="1"/>
      <sheetData sheetId="20722" refreshError="1"/>
      <sheetData sheetId="20723" refreshError="1"/>
      <sheetData sheetId="20724" refreshError="1"/>
      <sheetData sheetId="20725" refreshError="1"/>
      <sheetData sheetId="20726" refreshError="1"/>
      <sheetData sheetId="20727" refreshError="1"/>
      <sheetData sheetId="20728" refreshError="1"/>
      <sheetData sheetId="20729" refreshError="1"/>
      <sheetData sheetId="20730" refreshError="1"/>
      <sheetData sheetId="20731" refreshError="1"/>
      <sheetData sheetId="20732" refreshError="1"/>
      <sheetData sheetId="20733" refreshError="1"/>
      <sheetData sheetId="20734" refreshError="1"/>
      <sheetData sheetId="20735" refreshError="1"/>
      <sheetData sheetId="20736" refreshError="1"/>
      <sheetData sheetId="20737" refreshError="1"/>
      <sheetData sheetId="20738" refreshError="1"/>
      <sheetData sheetId="20739" refreshError="1"/>
      <sheetData sheetId="20740" refreshError="1"/>
      <sheetData sheetId="20741" refreshError="1"/>
      <sheetData sheetId="20742" refreshError="1"/>
      <sheetData sheetId="20743" refreshError="1"/>
      <sheetData sheetId="20744" refreshError="1"/>
      <sheetData sheetId="20745" refreshError="1"/>
      <sheetData sheetId="20746" refreshError="1"/>
      <sheetData sheetId="20747" refreshError="1"/>
      <sheetData sheetId="20748" refreshError="1"/>
      <sheetData sheetId="20749" refreshError="1"/>
      <sheetData sheetId="20750" refreshError="1"/>
      <sheetData sheetId="20751" refreshError="1"/>
      <sheetData sheetId="20752" refreshError="1"/>
      <sheetData sheetId="20753" refreshError="1"/>
      <sheetData sheetId="20754" refreshError="1"/>
      <sheetData sheetId="20755" refreshError="1"/>
      <sheetData sheetId="20756" refreshError="1"/>
      <sheetData sheetId="20757" refreshError="1"/>
      <sheetData sheetId="20758" refreshError="1"/>
      <sheetData sheetId="20759" refreshError="1"/>
      <sheetData sheetId="20760" refreshError="1"/>
      <sheetData sheetId="20761" refreshError="1"/>
      <sheetData sheetId="20762" refreshError="1"/>
      <sheetData sheetId="20763" refreshError="1"/>
      <sheetData sheetId="20764" refreshError="1"/>
      <sheetData sheetId="20765" refreshError="1"/>
      <sheetData sheetId="20766" refreshError="1"/>
      <sheetData sheetId="20767" refreshError="1"/>
      <sheetData sheetId="20768" refreshError="1"/>
      <sheetData sheetId="20769" refreshError="1"/>
      <sheetData sheetId="20770" refreshError="1"/>
      <sheetData sheetId="20771" refreshError="1"/>
      <sheetData sheetId="20772" refreshError="1"/>
      <sheetData sheetId="20773" refreshError="1"/>
      <sheetData sheetId="20774" refreshError="1"/>
      <sheetData sheetId="20775" refreshError="1"/>
      <sheetData sheetId="20776" refreshError="1"/>
      <sheetData sheetId="20777" refreshError="1"/>
      <sheetData sheetId="20778" refreshError="1"/>
      <sheetData sheetId="20779" refreshError="1"/>
      <sheetData sheetId="20780" refreshError="1"/>
      <sheetData sheetId="20781" refreshError="1"/>
      <sheetData sheetId="20782" refreshError="1"/>
      <sheetData sheetId="20783" refreshError="1"/>
      <sheetData sheetId="20784" refreshError="1"/>
      <sheetData sheetId="20785" refreshError="1"/>
      <sheetData sheetId="20786" refreshError="1"/>
      <sheetData sheetId="20787" refreshError="1"/>
      <sheetData sheetId="20788" refreshError="1"/>
      <sheetData sheetId="20789" refreshError="1"/>
      <sheetData sheetId="20790" refreshError="1"/>
      <sheetData sheetId="20791" refreshError="1"/>
      <sheetData sheetId="20792" refreshError="1"/>
      <sheetData sheetId="20793" refreshError="1"/>
      <sheetData sheetId="20794" refreshError="1"/>
      <sheetData sheetId="20795" refreshError="1"/>
      <sheetData sheetId="20796" refreshError="1"/>
      <sheetData sheetId="20797" refreshError="1"/>
      <sheetData sheetId="20798" refreshError="1"/>
      <sheetData sheetId="20799" refreshError="1"/>
      <sheetData sheetId="20800" refreshError="1"/>
      <sheetData sheetId="20801" refreshError="1"/>
      <sheetData sheetId="20802" refreshError="1"/>
      <sheetData sheetId="20803" refreshError="1"/>
      <sheetData sheetId="20804" refreshError="1"/>
      <sheetData sheetId="20805" refreshError="1"/>
      <sheetData sheetId="20806" refreshError="1"/>
      <sheetData sheetId="20807" refreshError="1"/>
      <sheetData sheetId="20808" refreshError="1"/>
      <sheetData sheetId="20809" refreshError="1"/>
      <sheetData sheetId="20810" refreshError="1"/>
      <sheetData sheetId="20811" refreshError="1"/>
      <sheetData sheetId="20812" refreshError="1"/>
      <sheetData sheetId="20813" refreshError="1"/>
      <sheetData sheetId="20814" refreshError="1"/>
      <sheetData sheetId="20815" refreshError="1"/>
      <sheetData sheetId="20816" refreshError="1"/>
      <sheetData sheetId="20817" refreshError="1"/>
      <sheetData sheetId="20818" refreshError="1"/>
      <sheetData sheetId="20819" refreshError="1"/>
      <sheetData sheetId="20820" refreshError="1"/>
      <sheetData sheetId="20821" refreshError="1"/>
      <sheetData sheetId="20822" refreshError="1"/>
      <sheetData sheetId="20823" refreshError="1"/>
      <sheetData sheetId="20824" refreshError="1"/>
      <sheetData sheetId="20825" refreshError="1"/>
      <sheetData sheetId="20826" refreshError="1"/>
      <sheetData sheetId="20827" refreshError="1"/>
      <sheetData sheetId="20828" refreshError="1"/>
      <sheetData sheetId="20829" refreshError="1"/>
      <sheetData sheetId="20830" refreshError="1"/>
      <sheetData sheetId="20831" refreshError="1"/>
      <sheetData sheetId="20832" refreshError="1"/>
      <sheetData sheetId="20833" refreshError="1"/>
      <sheetData sheetId="20834" refreshError="1"/>
      <sheetData sheetId="20835" refreshError="1"/>
      <sheetData sheetId="20836" refreshError="1"/>
      <sheetData sheetId="20837" refreshError="1"/>
      <sheetData sheetId="20838" refreshError="1"/>
      <sheetData sheetId="20839" refreshError="1"/>
      <sheetData sheetId="20840" refreshError="1"/>
      <sheetData sheetId="20841" refreshError="1"/>
      <sheetData sheetId="20842" refreshError="1"/>
      <sheetData sheetId="20843" refreshError="1"/>
      <sheetData sheetId="20844" refreshError="1"/>
      <sheetData sheetId="20845" refreshError="1"/>
      <sheetData sheetId="20846" refreshError="1"/>
      <sheetData sheetId="20847" refreshError="1"/>
      <sheetData sheetId="20848" refreshError="1"/>
      <sheetData sheetId="20849" refreshError="1"/>
      <sheetData sheetId="20850" refreshError="1"/>
      <sheetData sheetId="20851" refreshError="1"/>
      <sheetData sheetId="20852" refreshError="1"/>
      <sheetData sheetId="20853" refreshError="1"/>
      <sheetData sheetId="20854" refreshError="1"/>
      <sheetData sheetId="20855" refreshError="1"/>
      <sheetData sheetId="20856" refreshError="1"/>
      <sheetData sheetId="20857" refreshError="1"/>
      <sheetData sheetId="20858" refreshError="1"/>
      <sheetData sheetId="20859" refreshError="1"/>
      <sheetData sheetId="20860" refreshError="1"/>
      <sheetData sheetId="20861" refreshError="1"/>
      <sheetData sheetId="20862" refreshError="1"/>
      <sheetData sheetId="20863" refreshError="1"/>
      <sheetData sheetId="20864" refreshError="1"/>
      <sheetData sheetId="20865" refreshError="1"/>
      <sheetData sheetId="20866" refreshError="1"/>
      <sheetData sheetId="20867" refreshError="1"/>
      <sheetData sheetId="20868" refreshError="1"/>
      <sheetData sheetId="20869" refreshError="1"/>
      <sheetData sheetId="20870" refreshError="1"/>
      <sheetData sheetId="20871" refreshError="1"/>
      <sheetData sheetId="20872" refreshError="1"/>
      <sheetData sheetId="20873" refreshError="1"/>
      <sheetData sheetId="20874" refreshError="1"/>
      <sheetData sheetId="20875" refreshError="1"/>
      <sheetData sheetId="20876" refreshError="1"/>
      <sheetData sheetId="20877" refreshError="1"/>
      <sheetData sheetId="20878" refreshError="1"/>
      <sheetData sheetId="20879" refreshError="1"/>
      <sheetData sheetId="20880" refreshError="1"/>
      <sheetData sheetId="20881" refreshError="1"/>
      <sheetData sheetId="20882" refreshError="1"/>
      <sheetData sheetId="20883" refreshError="1"/>
      <sheetData sheetId="20884" refreshError="1"/>
      <sheetData sheetId="20885" refreshError="1"/>
      <sheetData sheetId="20886" refreshError="1"/>
      <sheetData sheetId="20887" refreshError="1"/>
      <sheetData sheetId="20888" refreshError="1"/>
      <sheetData sheetId="20889" refreshError="1"/>
      <sheetData sheetId="20890" refreshError="1"/>
      <sheetData sheetId="20891" refreshError="1"/>
      <sheetData sheetId="20892" refreshError="1"/>
      <sheetData sheetId="20893" refreshError="1"/>
      <sheetData sheetId="20894" refreshError="1"/>
      <sheetData sheetId="20895" refreshError="1"/>
      <sheetData sheetId="20896" refreshError="1"/>
      <sheetData sheetId="20897" refreshError="1"/>
      <sheetData sheetId="20898" refreshError="1"/>
      <sheetData sheetId="20899" refreshError="1"/>
      <sheetData sheetId="20900" refreshError="1"/>
      <sheetData sheetId="20901" refreshError="1"/>
      <sheetData sheetId="20902" refreshError="1"/>
      <sheetData sheetId="20903" refreshError="1"/>
      <sheetData sheetId="20904" refreshError="1"/>
      <sheetData sheetId="20905" refreshError="1"/>
      <sheetData sheetId="20906" refreshError="1"/>
      <sheetData sheetId="20907" refreshError="1"/>
      <sheetData sheetId="20908" refreshError="1"/>
      <sheetData sheetId="20909" refreshError="1"/>
      <sheetData sheetId="20910" refreshError="1"/>
      <sheetData sheetId="20911" refreshError="1"/>
      <sheetData sheetId="20912" refreshError="1"/>
      <sheetData sheetId="20913" refreshError="1"/>
      <sheetData sheetId="20914" refreshError="1"/>
      <sheetData sheetId="20915" refreshError="1"/>
      <sheetData sheetId="20916" refreshError="1"/>
      <sheetData sheetId="20917" refreshError="1"/>
      <sheetData sheetId="20918" refreshError="1"/>
      <sheetData sheetId="20919" refreshError="1"/>
      <sheetData sheetId="20920" refreshError="1"/>
      <sheetData sheetId="20921" refreshError="1"/>
      <sheetData sheetId="20922" refreshError="1"/>
      <sheetData sheetId="20923" refreshError="1"/>
      <sheetData sheetId="20924" refreshError="1"/>
      <sheetData sheetId="20925" refreshError="1"/>
      <sheetData sheetId="20926" refreshError="1"/>
      <sheetData sheetId="20927" refreshError="1"/>
      <sheetData sheetId="20928" refreshError="1"/>
      <sheetData sheetId="20929" refreshError="1"/>
      <sheetData sheetId="20930" refreshError="1"/>
      <sheetData sheetId="20931" refreshError="1"/>
      <sheetData sheetId="20932" refreshError="1"/>
      <sheetData sheetId="20933" refreshError="1"/>
      <sheetData sheetId="20934" refreshError="1"/>
      <sheetData sheetId="20935" refreshError="1"/>
      <sheetData sheetId="20936" refreshError="1"/>
      <sheetData sheetId="20937" refreshError="1"/>
      <sheetData sheetId="20938" refreshError="1"/>
      <sheetData sheetId="20939" refreshError="1"/>
      <sheetData sheetId="20940" refreshError="1"/>
      <sheetData sheetId="20941" refreshError="1"/>
      <sheetData sheetId="20942" refreshError="1"/>
      <sheetData sheetId="20943" refreshError="1"/>
      <sheetData sheetId="20944" refreshError="1"/>
      <sheetData sheetId="20945" refreshError="1"/>
      <sheetData sheetId="20946" refreshError="1"/>
      <sheetData sheetId="20947" refreshError="1"/>
      <sheetData sheetId="20948" refreshError="1"/>
      <sheetData sheetId="20949" refreshError="1"/>
      <sheetData sheetId="20950" refreshError="1"/>
      <sheetData sheetId="20951" refreshError="1"/>
      <sheetData sheetId="20952" refreshError="1"/>
      <sheetData sheetId="20953" refreshError="1"/>
      <sheetData sheetId="20954" refreshError="1"/>
      <sheetData sheetId="20955" refreshError="1"/>
      <sheetData sheetId="20956" refreshError="1"/>
      <sheetData sheetId="20957" refreshError="1"/>
      <sheetData sheetId="20958" refreshError="1"/>
      <sheetData sheetId="20959" refreshError="1"/>
      <sheetData sheetId="20960" refreshError="1"/>
      <sheetData sheetId="20961" refreshError="1"/>
      <sheetData sheetId="20962" refreshError="1"/>
      <sheetData sheetId="20963" refreshError="1"/>
      <sheetData sheetId="20964" refreshError="1"/>
      <sheetData sheetId="20965" refreshError="1"/>
      <sheetData sheetId="20966" refreshError="1"/>
      <sheetData sheetId="20967" refreshError="1"/>
      <sheetData sheetId="20968" refreshError="1"/>
      <sheetData sheetId="20969" refreshError="1"/>
      <sheetData sheetId="20970" refreshError="1"/>
      <sheetData sheetId="20971" refreshError="1"/>
      <sheetData sheetId="20972" refreshError="1"/>
      <sheetData sheetId="20973" refreshError="1"/>
      <sheetData sheetId="20974" refreshError="1"/>
      <sheetData sheetId="20975" refreshError="1"/>
      <sheetData sheetId="20976" refreshError="1"/>
      <sheetData sheetId="20977" refreshError="1"/>
      <sheetData sheetId="20978" refreshError="1"/>
      <sheetData sheetId="20979" refreshError="1"/>
      <sheetData sheetId="20980" refreshError="1"/>
      <sheetData sheetId="20981" refreshError="1"/>
      <sheetData sheetId="20982" refreshError="1"/>
      <sheetData sheetId="20983" refreshError="1"/>
      <sheetData sheetId="20984" refreshError="1"/>
      <sheetData sheetId="20985" refreshError="1"/>
      <sheetData sheetId="20986" refreshError="1"/>
      <sheetData sheetId="20987" refreshError="1"/>
      <sheetData sheetId="20988" refreshError="1"/>
      <sheetData sheetId="20989" refreshError="1"/>
      <sheetData sheetId="20990" refreshError="1"/>
      <sheetData sheetId="20991" refreshError="1"/>
      <sheetData sheetId="20992" refreshError="1"/>
      <sheetData sheetId="20993" refreshError="1"/>
      <sheetData sheetId="20994" refreshError="1"/>
      <sheetData sheetId="20995" refreshError="1"/>
      <sheetData sheetId="20996" refreshError="1"/>
      <sheetData sheetId="20997" refreshError="1"/>
      <sheetData sheetId="20998" refreshError="1"/>
      <sheetData sheetId="20999" refreshError="1"/>
      <sheetData sheetId="21000" refreshError="1"/>
      <sheetData sheetId="21001" refreshError="1"/>
      <sheetData sheetId="21002" refreshError="1"/>
      <sheetData sheetId="21003" refreshError="1"/>
      <sheetData sheetId="21004" refreshError="1"/>
      <sheetData sheetId="21005" refreshError="1"/>
      <sheetData sheetId="21006" refreshError="1"/>
      <sheetData sheetId="21007" refreshError="1"/>
      <sheetData sheetId="21008" refreshError="1"/>
      <sheetData sheetId="21009" refreshError="1"/>
      <sheetData sheetId="21010" refreshError="1"/>
      <sheetData sheetId="21011" refreshError="1"/>
      <sheetData sheetId="21012" refreshError="1"/>
      <sheetData sheetId="21013" refreshError="1"/>
      <sheetData sheetId="21014" refreshError="1"/>
      <sheetData sheetId="21015" refreshError="1"/>
      <sheetData sheetId="21016" refreshError="1"/>
      <sheetData sheetId="21017" refreshError="1"/>
      <sheetData sheetId="21018" refreshError="1"/>
      <sheetData sheetId="21019" refreshError="1"/>
      <sheetData sheetId="21020" refreshError="1"/>
      <sheetData sheetId="21021" refreshError="1"/>
      <sheetData sheetId="21022" refreshError="1"/>
      <sheetData sheetId="21023" refreshError="1"/>
      <sheetData sheetId="21024" refreshError="1"/>
      <sheetData sheetId="21025" refreshError="1"/>
      <sheetData sheetId="21026" refreshError="1"/>
      <sheetData sheetId="21027" refreshError="1"/>
      <sheetData sheetId="21028" refreshError="1"/>
      <sheetData sheetId="21029" refreshError="1"/>
      <sheetData sheetId="21030" refreshError="1"/>
      <sheetData sheetId="21031" refreshError="1"/>
      <sheetData sheetId="21032" refreshError="1"/>
      <sheetData sheetId="21033" refreshError="1"/>
      <sheetData sheetId="21034" refreshError="1"/>
      <sheetData sheetId="21035" refreshError="1"/>
      <sheetData sheetId="21036" refreshError="1"/>
      <sheetData sheetId="21037" refreshError="1"/>
      <sheetData sheetId="21038" refreshError="1"/>
      <sheetData sheetId="21039" refreshError="1"/>
      <sheetData sheetId="21040" refreshError="1"/>
      <sheetData sheetId="21041" refreshError="1"/>
      <sheetData sheetId="21042" refreshError="1"/>
      <sheetData sheetId="21043" refreshError="1"/>
      <sheetData sheetId="21044" refreshError="1"/>
      <sheetData sheetId="21045" refreshError="1"/>
      <sheetData sheetId="21046" refreshError="1"/>
      <sheetData sheetId="21047" refreshError="1"/>
      <sheetData sheetId="21048" refreshError="1"/>
      <sheetData sheetId="21049" refreshError="1"/>
      <sheetData sheetId="21050" refreshError="1"/>
      <sheetData sheetId="21051" refreshError="1"/>
      <sheetData sheetId="21052" refreshError="1"/>
      <sheetData sheetId="21053" refreshError="1"/>
      <sheetData sheetId="21054" refreshError="1"/>
      <sheetData sheetId="21055" refreshError="1"/>
      <sheetData sheetId="21056" refreshError="1"/>
      <sheetData sheetId="21057" refreshError="1"/>
      <sheetData sheetId="21058" refreshError="1"/>
      <sheetData sheetId="21059" refreshError="1"/>
      <sheetData sheetId="21060" refreshError="1"/>
      <sheetData sheetId="21061" refreshError="1"/>
      <sheetData sheetId="21062" refreshError="1"/>
      <sheetData sheetId="21063" refreshError="1"/>
      <sheetData sheetId="21064" refreshError="1"/>
      <sheetData sheetId="21065" refreshError="1"/>
      <sheetData sheetId="21066" refreshError="1"/>
      <sheetData sheetId="21067" refreshError="1"/>
      <sheetData sheetId="21068" refreshError="1"/>
      <sheetData sheetId="21069" refreshError="1"/>
      <sheetData sheetId="21070" refreshError="1"/>
      <sheetData sheetId="21071" refreshError="1"/>
      <sheetData sheetId="21072" refreshError="1"/>
      <sheetData sheetId="21073" refreshError="1"/>
      <sheetData sheetId="21074" refreshError="1"/>
      <sheetData sheetId="21075" refreshError="1"/>
      <sheetData sheetId="21076" refreshError="1"/>
      <sheetData sheetId="21077" refreshError="1"/>
      <sheetData sheetId="21078" refreshError="1"/>
      <sheetData sheetId="21079" refreshError="1"/>
      <sheetData sheetId="21080" refreshError="1"/>
      <sheetData sheetId="21081" refreshError="1"/>
      <sheetData sheetId="21082" refreshError="1"/>
      <sheetData sheetId="21083" refreshError="1"/>
      <sheetData sheetId="21084" refreshError="1"/>
      <sheetData sheetId="21085" refreshError="1"/>
      <sheetData sheetId="21086" refreshError="1"/>
      <sheetData sheetId="21087" refreshError="1"/>
      <sheetData sheetId="21088" refreshError="1"/>
      <sheetData sheetId="21089" refreshError="1"/>
      <sheetData sheetId="21090" refreshError="1"/>
      <sheetData sheetId="21091" refreshError="1"/>
      <sheetData sheetId="21092" refreshError="1"/>
      <sheetData sheetId="21093" refreshError="1"/>
      <sheetData sheetId="21094" refreshError="1"/>
      <sheetData sheetId="21095" refreshError="1"/>
      <sheetData sheetId="21096" refreshError="1"/>
      <sheetData sheetId="21097" refreshError="1"/>
      <sheetData sheetId="21098" refreshError="1"/>
      <sheetData sheetId="21099" refreshError="1"/>
      <sheetData sheetId="21100" refreshError="1"/>
      <sheetData sheetId="21101" refreshError="1"/>
      <sheetData sheetId="21102" refreshError="1"/>
      <sheetData sheetId="21103" refreshError="1"/>
      <sheetData sheetId="21104" refreshError="1"/>
      <sheetData sheetId="21105" refreshError="1"/>
      <sheetData sheetId="21106" refreshError="1"/>
      <sheetData sheetId="21107" refreshError="1"/>
      <sheetData sheetId="21108" refreshError="1"/>
      <sheetData sheetId="21109" refreshError="1"/>
      <sheetData sheetId="21110" refreshError="1"/>
      <sheetData sheetId="21111" refreshError="1"/>
      <sheetData sheetId="21112" refreshError="1"/>
      <sheetData sheetId="21113" refreshError="1"/>
      <sheetData sheetId="21114" refreshError="1"/>
      <sheetData sheetId="21115" refreshError="1"/>
      <sheetData sheetId="21116" refreshError="1"/>
      <sheetData sheetId="21117" refreshError="1"/>
      <sheetData sheetId="21118" refreshError="1"/>
      <sheetData sheetId="21119" refreshError="1"/>
      <sheetData sheetId="21120" refreshError="1"/>
      <sheetData sheetId="21121" refreshError="1"/>
      <sheetData sheetId="21122" refreshError="1"/>
      <sheetData sheetId="21123" refreshError="1"/>
      <sheetData sheetId="21124" refreshError="1"/>
      <sheetData sheetId="21125" refreshError="1"/>
      <sheetData sheetId="21126" refreshError="1"/>
      <sheetData sheetId="21127" refreshError="1"/>
      <sheetData sheetId="21128" refreshError="1"/>
      <sheetData sheetId="21129" refreshError="1"/>
      <sheetData sheetId="21130" refreshError="1"/>
      <sheetData sheetId="21131" refreshError="1"/>
      <sheetData sheetId="21132" refreshError="1"/>
      <sheetData sheetId="21133" refreshError="1"/>
      <sheetData sheetId="21134" refreshError="1"/>
      <sheetData sheetId="21135" refreshError="1"/>
      <sheetData sheetId="21136" refreshError="1"/>
      <sheetData sheetId="21137" refreshError="1"/>
      <sheetData sheetId="21138" refreshError="1"/>
      <sheetData sheetId="21139" refreshError="1"/>
      <sheetData sheetId="21140" refreshError="1"/>
      <sheetData sheetId="21141" refreshError="1"/>
      <sheetData sheetId="21142" refreshError="1"/>
      <sheetData sheetId="21143" refreshError="1"/>
      <sheetData sheetId="21144" refreshError="1"/>
      <sheetData sheetId="21145" refreshError="1"/>
      <sheetData sheetId="21146" refreshError="1"/>
      <sheetData sheetId="21147" refreshError="1"/>
      <sheetData sheetId="21148" refreshError="1"/>
      <sheetData sheetId="21149" refreshError="1"/>
      <sheetData sheetId="21150" refreshError="1"/>
      <sheetData sheetId="21151" refreshError="1"/>
      <sheetData sheetId="21152" refreshError="1"/>
      <sheetData sheetId="21153" refreshError="1"/>
      <sheetData sheetId="21154" refreshError="1"/>
      <sheetData sheetId="21155" refreshError="1"/>
      <sheetData sheetId="21156" refreshError="1"/>
      <sheetData sheetId="21157" refreshError="1"/>
      <sheetData sheetId="21158" refreshError="1"/>
      <sheetData sheetId="21159" refreshError="1"/>
      <sheetData sheetId="21160" refreshError="1"/>
      <sheetData sheetId="21161" refreshError="1"/>
      <sheetData sheetId="21162" refreshError="1"/>
      <sheetData sheetId="21163" refreshError="1"/>
      <sheetData sheetId="21164" refreshError="1"/>
      <sheetData sheetId="21165" refreshError="1"/>
      <sheetData sheetId="21166" refreshError="1"/>
      <sheetData sheetId="21167" refreshError="1"/>
      <sheetData sheetId="21168" refreshError="1"/>
      <sheetData sheetId="21169" refreshError="1"/>
      <sheetData sheetId="21170" refreshError="1"/>
      <sheetData sheetId="21171" refreshError="1"/>
      <sheetData sheetId="21172" refreshError="1"/>
      <sheetData sheetId="21173" refreshError="1"/>
      <sheetData sheetId="21174" refreshError="1"/>
      <sheetData sheetId="21175" refreshError="1"/>
      <sheetData sheetId="21176" refreshError="1"/>
      <sheetData sheetId="21177" refreshError="1"/>
      <sheetData sheetId="21178" refreshError="1"/>
      <sheetData sheetId="21179" refreshError="1"/>
      <sheetData sheetId="21180" refreshError="1"/>
      <sheetData sheetId="21181" refreshError="1"/>
      <sheetData sheetId="21182" refreshError="1"/>
      <sheetData sheetId="21183" refreshError="1"/>
      <sheetData sheetId="21184" refreshError="1"/>
      <sheetData sheetId="21185" refreshError="1"/>
      <sheetData sheetId="21186" refreshError="1"/>
      <sheetData sheetId="21187" refreshError="1"/>
      <sheetData sheetId="21188" refreshError="1"/>
      <sheetData sheetId="21189" refreshError="1"/>
      <sheetData sheetId="21190" refreshError="1"/>
      <sheetData sheetId="21191" refreshError="1"/>
      <sheetData sheetId="21192" refreshError="1"/>
      <sheetData sheetId="21193" refreshError="1"/>
      <sheetData sheetId="21194" refreshError="1"/>
      <sheetData sheetId="21195" refreshError="1"/>
      <sheetData sheetId="21196" refreshError="1"/>
      <sheetData sheetId="21197" refreshError="1"/>
      <sheetData sheetId="21198" refreshError="1"/>
      <sheetData sheetId="21199" refreshError="1"/>
      <sheetData sheetId="21200" refreshError="1"/>
      <sheetData sheetId="21201" refreshError="1"/>
      <sheetData sheetId="21202" refreshError="1"/>
      <sheetData sheetId="21203" refreshError="1"/>
      <sheetData sheetId="21204" refreshError="1"/>
      <sheetData sheetId="21205" refreshError="1"/>
      <sheetData sheetId="21206" refreshError="1"/>
      <sheetData sheetId="21207" refreshError="1"/>
      <sheetData sheetId="21208" refreshError="1"/>
      <sheetData sheetId="21209" refreshError="1"/>
      <sheetData sheetId="21210" refreshError="1"/>
      <sheetData sheetId="21211" refreshError="1"/>
      <sheetData sheetId="21212" refreshError="1"/>
      <sheetData sheetId="21213" refreshError="1"/>
      <sheetData sheetId="21214" refreshError="1"/>
      <sheetData sheetId="21215" refreshError="1"/>
      <sheetData sheetId="21216" refreshError="1"/>
      <sheetData sheetId="21217" refreshError="1"/>
      <sheetData sheetId="21218" refreshError="1"/>
      <sheetData sheetId="21219" refreshError="1"/>
      <sheetData sheetId="21220" refreshError="1"/>
      <sheetData sheetId="21221" refreshError="1"/>
      <sheetData sheetId="21222" refreshError="1"/>
      <sheetData sheetId="21223" refreshError="1"/>
      <sheetData sheetId="21224" refreshError="1"/>
      <sheetData sheetId="21225" refreshError="1"/>
      <sheetData sheetId="21226" refreshError="1"/>
      <sheetData sheetId="21227" refreshError="1"/>
      <sheetData sheetId="21228" refreshError="1"/>
      <sheetData sheetId="21229" refreshError="1"/>
      <sheetData sheetId="21230" refreshError="1"/>
      <sheetData sheetId="21231" refreshError="1"/>
      <sheetData sheetId="21232" refreshError="1"/>
      <sheetData sheetId="21233" refreshError="1"/>
      <sheetData sheetId="21234" refreshError="1"/>
      <sheetData sheetId="21235" refreshError="1"/>
      <sheetData sheetId="21236" refreshError="1"/>
      <sheetData sheetId="21237" refreshError="1"/>
      <sheetData sheetId="21238" refreshError="1"/>
      <sheetData sheetId="21239" refreshError="1"/>
      <sheetData sheetId="21240" refreshError="1"/>
      <sheetData sheetId="21241" refreshError="1"/>
      <sheetData sheetId="21242" refreshError="1"/>
      <sheetData sheetId="21243" refreshError="1"/>
      <sheetData sheetId="21244" refreshError="1"/>
      <sheetData sheetId="21245" refreshError="1"/>
      <sheetData sheetId="21246" refreshError="1"/>
      <sheetData sheetId="21247" refreshError="1"/>
      <sheetData sheetId="21248" refreshError="1"/>
      <sheetData sheetId="21249" refreshError="1"/>
      <sheetData sheetId="21250" refreshError="1"/>
      <sheetData sheetId="21251" refreshError="1"/>
      <sheetData sheetId="21252" refreshError="1"/>
      <sheetData sheetId="21253" refreshError="1"/>
      <sheetData sheetId="21254" refreshError="1"/>
      <sheetData sheetId="21255" refreshError="1"/>
      <sheetData sheetId="21256" refreshError="1"/>
      <sheetData sheetId="21257" refreshError="1"/>
      <sheetData sheetId="21258" refreshError="1"/>
      <sheetData sheetId="21259" refreshError="1"/>
      <sheetData sheetId="21260" refreshError="1"/>
      <sheetData sheetId="21261" refreshError="1"/>
      <sheetData sheetId="21262" refreshError="1"/>
      <sheetData sheetId="21263" refreshError="1"/>
      <sheetData sheetId="21264" refreshError="1"/>
      <sheetData sheetId="21265" refreshError="1"/>
      <sheetData sheetId="21266" refreshError="1"/>
      <sheetData sheetId="21267" refreshError="1"/>
      <sheetData sheetId="21268" refreshError="1"/>
      <sheetData sheetId="21269" refreshError="1"/>
      <sheetData sheetId="21270" refreshError="1"/>
      <sheetData sheetId="21271" refreshError="1"/>
      <sheetData sheetId="21272" refreshError="1"/>
      <sheetData sheetId="21273" refreshError="1"/>
      <sheetData sheetId="21274" refreshError="1"/>
      <sheetData sheetId="21275" refreshError="1"/>
      <sheetData sheetId="21276" refreshError="1"/>
      <sheetData sheetId="21277" refreshError="1"/>
      <sheetData sheetId="21278" refreshError="1"/>
      <sheetData sheetId="21279" refreshError="1"/>
      <sheetData sheetId="21280" refreshError="1"/>
      <sheetData sheetId="21281" refreshError="1"/>
      <sheetData sheetId="21282" refreshError="1"/>
      <sheetData sheetId="21283" refreshError="1"/>
      <sheetData sheetId="21284" refreshError="1"/>
      <sheetData sheetId="21285" refreshError="1"/>
      <sheetData sheetId="21286" refreshError="1"/>
      <sheetData sheetId="21287" refreshError="1"/>
      <sheetData sheetId="21288" refreshError="1"/>
      <sheetData sheetId="21289" refreshError="1"/>
      <sheetData sheetId="21290" refreshError="1"/>
      <sheetData sheetId="21291" refreshError="1"/>
      <sheetData sheetId="21292" refreshError="1"/>
      <sheetData sheetId="21293" refreshError="1"/>
      <sheetData sheetId="21294" refreshError="1"/>
      <sheetData sheetId="21295" refreshError="1"/>
      <sheetData sheetId="21296" refreshError="1"/>
      <sheetData sheetId="21297" refreshError="1"/>
      <sheetData sheetId="21298" refreshError="1"/>
      <sheetData sheetId="21299" refreshError="1"/>
      <sheetData sheetId="21300" refreshError="1"/>
      <sheetData sheetId="21301" refreshError="1"/>
      <sheetData sheetId="21302" refreshError="1"/>
      <sheetData sheetId="21303" refreshError="1"/>
      <sheetData sheetId="21304" refreshError="1"/>
      <sheetData sheetId="21305" refreshError="1"/>
      <sheetData sheetId="21306" refreshError="1"/>
      <sheetData sheetId="21307" refreshError="1"/>
      <sheetData sheetId="21308" refreshError="1"/>
      <sheetData sheetId="21309" refreshError="1"/>
      <sheetData sheetId="21310" refreshError="1"/>
      <sheetData sheetId="21311" refreshError="1"/>
      <sheetData sheetId="21312" refreshError="1"/>
      <sheetData sheetId="21313" refreshError="1"/>
      <sheetData sheetId="21314" refreshError="1"/>
      <sheetData sheetId="21315" refreshError="1"/>
      <sheetData sheetId="21316" refreshError="1"/>
      <sheetData sheetId="21317" refreshError="1"/>
      <sheetData sheetId="21318" refreshError="1"/>
      <sheetData sheetId="21319" refreshError="1"/>
      <sheetData sheetId="21320" refreshError="1"/>
      <sheetData sheetId="21321" refreshError="1"/>
      <sheetData sheetId="21322" refreshError="1"/>
      <sheetData sheetId="21323" refreshError="1"/>
      <sheetData sheetId="21324" refreshError="1"/>
      <sheetData sheetId="21325" refreshError="1"/>
      <sheetData sheetId="21326" refreshError="1"/>
      <sheetData sheetId="21327" refreshError="1"/>
      <sheetData sheetId="21328" refreshError="1"/>
      <sheetData sheetId="21329" refreshError="1"/>
      <sheetData sheetId="21330" refreshError="1"/>
      <sheetData sheetId="21331" refreshError="1"/>
      <sheetData sheetId="21332" refreshError="1"/>
      <sheetData sheetId="21333" refreshError="1"/>
      <sheetData sheetId="21334" refreshError="1"/>
      <sheetData sheetId="21335" refreshError="1"/>
      <sheetData sheetId="21336" refreshError="1"/>
      <sheetData sheetId="21337" refreshError="1"/>
      <sheetData sheetId="21338" refreshError="1"/>
      <sheetData sheetId="21339" refreshError="1"/>
      <sheetData sheetId="21340" refreshError="1"/>
      <sheetData sheetId="21341" refreshError="1"/>
      <sheetData sheetId="21342" refreshError="1"/>
      <sheetData sheetId="21343" refreshError="1"/>
      <sheetData sheetId="21344" refreshError="1"/>
      <sheetData sheetId="21345" refreshError="1"/>
      <sheetData sheetId="21346" refreshError="1"/>
      <sheetData sheetId="21347" refreshError="1"/>
      <sheetData sheetId="21348" refreshError="1"/>
      <sheetData sheetId="21349" refreshError="1"/>
      <sheetData sheetId="21350" refreshError="1"/>
      <sheetData sheetId="21351" refreshError="1"/>
      <sheetData sheetId="21352" refreshError="1"/>
      <sheetData sheetId="21353" refreshError="1"/>
      <sheetData sheetId="21354" refreshError="1"/>
      <sheetData sheetId="21355" refreshError="1"/>
      <sheetData sheetId="21356" refreshError="1"/>
      <sheetData sheetId="21357" refreshError="1"/>
      <sheetData sheetId="21358" refreshError="1"/>
      <sheetData sheetId="21359" refreshError="1"/>
      <sheetData sheetId="21360" refreshError="1"/>
      <sheetData sheetId="21361" refreshError="1"/>
      <sheetData sheetId="21362" refreshError="1"/>
      <sheetData sheetId="21363" refreshError="1"/>
      <sheetData sheetId="21364" refreshError="1"/>
      <sheetData sheetId="21365" refreshError="1"/>
      <sheetData sheetId="21366" refreshError="1"/>
      <sheetData sheetId="21367" refreshError="1"/>
      <sheetData sheetId="21368" refreshError="1"/>
      <sheetData sheetId="21369" refreshError="1"/>
      <sheetData sheetId="21370" refreshError="1"/>
      <sheetData sheetId="21371" refreshError="1"/>
      <sheetData sheetId="21372" refreshError="1"/>
      <sheetData sheetId="21373" refreshError="1"/>
      <sheetData sheetId="21374" refreshError="1"/>
      <sheetData sheetId="21375" refreshError="1"/>
      <sheetData sheetId="21376" refreshError="1"/>
      <sheetData sheetId="21377" refreshError="1"/>
      <sheetData sheetId="21378" refreshError="1"/>
      <sheetData sheetId="21379" refreshError="1"/>
      <sheetData sheetId="21380" refreshError="1"/>
      <sheetData sheetId="21381" refreshError="1"/>
      <sheetData sheetId="21382" refreshError="1"/>
      <sheetData sheetId="21383" refreshError="1"/>
      <sheetData sheetId="21384" refreshError="1"/>
      <sheetData sheetId="21385" refreshError="1"/>
      <sheetData sheetId="21386" refreshError="1"/>
      <sheetData sheetId="21387" refreshError="1"/>
      <sheetData sheetId="21388" refreshError="1"/>
      <sheetData sheetId="21389" refreshError="1"/>
      <sheetData sheetId="21390" refreshError="1"/>
      <sheetData sheetId="21391" refreshError="1"/>
      <sheetData sheetId="21392" refreshError="1"/>
      <sheetData sheetId="21393" refreshError="1"/>
      <sheetData sheetId="21394" refreshError="1"/>
      <sheetData sheetId="21395" refreshError="1"/>
      <sheetData sheetId="21396" refreshError="1"/>
      <sheetData sheetId="21397" refreshError="1"/>
      <sheetData sheetId="21398" refreshError="1"/>
      <sheetData sheetId="21399" refreshError="1"/>
      <sheetData sheetId="21400" refreshError="1"/>
      <sheetData sheetId="21401" refreshError="1"/>
      <sheetData sheetId="21402" refreshError="1"/>
      <sheetData sheetId="21403" refreshError="1"/>
      <sheetData sheetId="21404" refreshError="1"/>
      <sheetData sheetId="21405" refreshError="1"/>
      <sheetData sheetId="21406" refreshError="1"/>
      <sheetData sheetId="21407" refreshError="1"/>
      <sheetData sheetId="21408" refreshError="1"/>
      <sheetData sheetId="21409" refreshError="1"/>
      <sheetData sheetId="21410" refreshError="1"/>
      <sheetData sheetId="21411" refreshError="1"/>
      <sheetData sheetId="21412" refreshError="1"/>
      <sheetData sheetId="21413" refreshError="1"/>
      <sheetData sheetId="21414" refreshError="1"/>
      <sheetData sheetId="21415" refreshError="1"/>
      <sheetData sheetId="21416" refreshError="1"/>
      <sheetData sheetId="21417" refreshError="1"/>
      <sheetData sheetId="21418" refreshError="1"/>
      <sheetData sheetId="21419" refreshError="1"/>
      <sheetData sheetId="21420" refreshError="1"/>
      <sheetData sheetId="21421" refreshError="1"/>
      <sheetData sheetId="21422" refreshError="1"/>
      <sheetData sheetId="21423" refreshError="1"/>
      <sheetData sheetId="21424" refreshError="1"/>
      <sheetData sheetId="21425" refreshError="1"/>
      <sheetData sheetId="21426" refreshError="1"/>
      <sheetData sheetId="21427" refreshError="1"/>
      <sheetData sheetId="21428" refreshError="1"/>
      <sheetData sheetId="21429" refreshError="1"/>
      <sheetData sheetId="21430" refreshError="1"/>
      <sheetData sheetId="21431" refreshError="1"/>
      <sheetData sheetId="21432" refreshError="1"/>
      <sheetData sheetId="21433" refreshError="1"/>
      <sheetData sheetId="21434" refreshError="1"/>
      <sheetData sheetId="21435" refreshError="1"/>
      <sheetData sheetId="21436" refreshError="1"/>
      <sheetData sheetId="21437" refreshError="1"/>
      <sheetData sheetId="21438" refreshError="1"/>
      <sheetData sheetId="21439" refreshError="1"/>
      <sheetData sheetId="21440" refreshError="1"/>
      <sheetData sheetId="21441" refreshError="1"/>
      <sheetData sheetId="21442" refreshError="1"/>
      <sheetData sheetId="21443" refreshError="1"/>
      <sheetData sheetId="21444" refreshError="1"/>
      <sheetData sheetId="21445" refreshError="1"/>
      <sheetData sheetId="21446" refreshError="1"/>
      <sheetData sheetId="21447" refreshError="1"/>
      <sheetData sheetId="21448" refreshError="1"/>
      <sheetData sheetId="21449" refreshError="1"/>
      <sheetData sheetId="21450" refreshError="1"/>
      <sheetData sheetId="21451" refreshError="1"/>
      <sheetData sheetId="21452" refreshError="1"/>
      <sheetData sheetId="21453" refreshError="1"/>
      <sheetData sheetId="21454" refreshError="1"/>
      <sheetData sheetId="21455" refreshError="1"/>
      <sheetData sheetId="21456" refreshError="1"/>
      <sheetData sheetId="21457" refreshError="1"/>
      <sheetData sheetId="21458" refreshError="1"/>
      <sheetData sheetId="21459" refreshError="1"/>
      <sheetData sheetId="21460" refreshError="1"/>
      <sheetData sheetId="21461" refreshError="1"/>
      <sheetData sheetId="21462" refreshError="1"/>
      <sheetData sheetId="21463" refreshError="1"/>
      <sheetData sheetId="21464" refreshError="1"/>
      <sheetData sheetId="21465" refreshError="1"/>
      <sheetData sheetId="21466" refreshError="1"/>
      <sheetData sheetId="21467" refreshError="1"/>
      <sheetData sheetId="21468" refreshError="1"/>
      <sheetData sheetId="21469" refreshError="1"/>
      <sheetData sheetId="21470" refreshError="1"/>
      <sheetData sheetId="21471" refreshError="1"/>
      <sheetData sheetId="21472" refreshError="1"/>
      <sheetData sheetId="21473" refreshError="1"/>
      <sheetData sheetId="21474" refreshError="1"/>
      <sheetData sheetId="21475" refreshError="1"/>
      <sheetData sheetId="21476" refreshError="1"/>
      <sheetData sheetId="21477" refreshError="1"/>
      <sheetData sheetId="21478" refreshError="1"/>
      <sheetData sheetId="21479" refreshError="1"/>
      <sheetData sheetId="21480" refreshError="1"/>
      <sheetData sheetId="21481" refreshError="1"/>
      <sheetData sheetId="21482" refreshError="1"/>
      <sheetData sheetId="21483" refreshError="1"/>
      <sheetData sheetId="21484" refreshError="1"/>
      <sheetData sheetId="21485" refreshError="1"/>
      <sheetData sheetId="21486" refreshError="1"/>
      <sheetData sheetId="21487" refreshError="1"/>
      <sheetData sheetId="21488" refreshError="1"/>
      <sheetData sheetId="21489" refreshError="1"/>
      <sheetData sheetId="21490" refreshError="1"/>
      <sheetData sheetId="21491" refreshError="1"/>
      <sheetData sheetId="21492" refreshError="1"/>
      <sheetData sheetId="21493" refreshError="1"/>
      <sheetData sheetId="21494" refreshError="1"/>
      <sheetData sheetId="21495" refreshError="1"/>
      <sheetData sheetId="21496" refreshError="1"/>
      <sheetData sheetId="21497" refreshError="1"/>
      <sheetData sheetId="21498" refreshError="1"/>
      <sheetData sheetId="21499" refreshError="1"/>
      <sheetData sheetId="21500" refreshError="1"/>
      <sheetData sheetId="21501" refreshError="1"/>
      <sheetData sheetId="21502" refreshError="1"/>
      <sheetData sheetId="21503" refreshError="1"/>
      <sheetData sheetId="21504" refreshError="1"/>
      <sheetData sheetId="21505" refreshError="1"/>
      <sheetData sheetId="21506" refreshError="1"/>
      <sheetData sheetId="21507" refreshError="1"/>
      <sheetData sheetId="21508" refreshError="1"/>
      <sheetData sheetId="21509" refreshError="1"/>
      <sheetData sheetId="21510" refreshError="1"/>
      <sheetData sheetId="21511" refreshError="1"/>
      <sheetData sheetId="21512" refreshError="1"/>
      <sheetData sheetId="21513" refreshError="1"/>
      <sheetData sheetId="21514" refreshError="1"/>
      <sheetData sheetId="21515" refreshError="1"/>
      <sheetData sheetId="21516" refreshError="1"/>
      <sheetData sheetId="21517" refreshError="1"/>
      <sheetData sheetId="21518" refreshError="1"/>
      <sheetData sheetId="21519" refreshError="1"/>
      <sheetData sheetId="21520" refreshError="1"/>
      <sheetData sheetId="21521" refreshError="1"/>
      <sheetData sheetId="21522" refreshError="1"/>
      <sheetData sheetId="21523" refreshError="1"/>
      <sheetData sheetId="21524" refreshError="1"/>
      <sheetData sheetId="21525" refreshError="1"/>
      <sheetData sheetId="21526" refreshError="1"/>
      <sheetData sheetId="21527" refreshError="1"/>
      <sheetData sheetId="21528" refreshError="1"/>
      <sheetData sheetId="21529" refreshError="1"/>
      <sheetData sheetId="21530" refreshError="1"/>
      <sheetData sheetId="21531" refreshError="1"/>
      <sheetData sheetId="21532" refreshError="1"/>
      <sheetData sheetId="21533" refreshError="1"/>
      <sheetData sheetId="21534" refreshError="1"/>
      <sheetData sheetId="21535" refreshError="1"/>
      <sheetData sheetId="21536" refreshError="1"/>
      <sheetData sheetId="21537" refreshError="1"/>
      <sheetData sheetId="21538" refreshError="1"/>
      <sheetData sheetId="21539" refreshError="1"/>
      <sheetData sheetId="21540" refreshError="1"/>
      <sheetData sheetId="21541" refreshError="1"/>
      <sheetData sheetId="21542" refreshError="1"/>
      <sheetData sheetId="21543" refreshError="1"/>
      <sheetData sheetId="21544" refreshError="1"/>
      <sheetData sheetId="21545" refreshError="1"/>
      <sheetData sheetId="21546" refreshError="1"/>
      <sheetData sheetId="21547" refreshError="1"/>
      <sheetData sheetId="21548" refreshError="1"/>
      <sheetData sheetId="21549" refreshError="1"/>
      <sheetData sheetId="21550" refreshError="1"/>
      <sheetData sheetId="21551" refreshError="1"/>
      <sheetData sheetId="21552" refreshError="1"/>
      <sheetData sheetId="21553" refreshError="1"/>
      <sheetData sheetId="21554" refreshError="1"/>
      <sheetData sheetId="21555" refreshError="1"/>
      <sheetData sheetId="21556" refreshError="1"/>
      <sheetData sheetId="21557" refreshError="1"/>
      <sheetData sheetId="21558" refreshError="1"/>
      <sheetData sheetId="21559" refreshError="1"/>
      <sheetData sheetId="21560" refreshError="1"/>
      <sheetData sheetId="21561" refreshError="1"/>
      <sheetData sheetId="21562" refreshError="1"/>
      <sheetData sheetId="21563" refreshError="1"/>
      <sheetData sheetId="21564" refreshError="1"/>
      <sheetData sheetId="21565" refreshError="1"/>
      <sheetData sheetId="21566" refreshError="1"/>
      <sheetData sheetId="21567" refreshError="1"/>
      <sheetData sheetId="21568" refreshError="1"/>
      <sheetData sheetId="21569" refreshError="1"/>
      <sheetData sheetId="21570" refreshError="1"/>
      <sheetData sheetId="21571" refreshError="1"/>
      <sheetData sheetId="21572" refreshError="1"/>
      <sheetData sheetId="21573" refreshError="1"/>
      <sheetData sheetId="21574" refreshError="1"/>
      <sheetData sheetId="21575" refreshError="1"/>
      <sheetData sheetId="21576" refreshError="1"/>
      <sheetData sheetId="21577" refreshError="1"/>
      <sheetData sheetId="21578" refreshError="1"/>
      <sheetData sheetId="21579" refreshError="1"/>
      <sheetData sheetId="21580" refreshError="1"/>
      <sheetData sheetId="21581" refreshError="1"/>
      <sheetData sheetId="21582" refreshError="1"/>
      <sheetData sheetId="21583" refreshError="1"/>
      <sheetData sheetId="21584" refreshError="1"/>
      <sheetData sheetId="21585" refreshError="1"/>
      <sheetData sheetId="21586" refreshError="1"/>
      <sheetData sheetId="21587" refreshError="1"/>
      <sheetData sheetId="21588" refreshError="1"/>
      <sheetData sheetId="21589" refreshError="1"/>
      <sheetData sheetId="21590" refreshError="1"/>
      <sheetData sheetId="21591" refreshError="1"/>
      <sheetData sheetId="21592" refreshError="1"/>
      <sheetData sheetId="21593" refreshError="1"/>
      <sheetData sheetId="21594" refreshError="1"/>
      <sheetData sheetId="21595" refreshError="1"/>
      <sheetData sheetId="21596" refreshError="1"/>
      <sheetData sheetId="21597" refreshError="1"/>
      <sheetData sheetId="21598" refreshError="1"/>
      <sheetData sheetId="21599" refreshError="1"/>
      <sheetData sheetId="21600" refreshError="1"/>
      <sheetData sheetId="21601" refreshError="1"/>
      <sheetData sheetId="21602" refreshError="1"/>
      <sheetData sheetId="21603" refreshError="1"/>
      <sheetData sheetId="21604" refreshError="1"/>
      <sheetData sheetId="21605" refreshError="1"/>
      <sheetData sheetId="21606" refreshError="1"/>
      <sheetData sheetId="21607" refreshError="1"/>
      <sheetData sheetId="21608" refreshError="1"/>
      <sheetData sheetId="21609" refreshError="1"/>
      <sheetData sheetId="21610" refreshError="1"/>
      <sheetData sheetId="21611" refreshError="1"/>
      <sheetData sheetId="21612" refreshError="1"/>
      <sheetData sheetId="21613" refreshError="1"/>
      <sheetData sheetId="21614" refreshError="1"/>
      <sheetData sheetId="21615" refreshError="1"/>
      <sheetData sheetId="21616" refreshError="1"/>
      <sheetData sheetId="21617" refreshError="1"/>
      <sheetData sheetId="21618" refreshError="1"/>
      <sheetData sheetId="21619" refreshError="1"/>
      <sheetData sheetId="21620" refreshError="1"/>
      <sheetData sheetId="21621" refreshError="1"/>
      <sheetData sheetId="21622" refreshError="1"/>
      <sheetData sheetId="21623" refreshError="1"/>
      <sheetData sheetId="21624" refreshError="1"/>
      <sheetData sheetId="21625" refreshError="1"/>
      <sheetData sheetId="21626" refreshError="1"/>
      <sheetData sheetId="21627" refreshError="1"/>
      <sheetData sheetId="21628" refreshError="1"/>
      <sheetData sheetId="21629" refreshError="1"/>
      <sheetData sheetId="21630" refreshError="1"/>
      <sheetData sheetId="21631" refreshError="1"/>
      <sheetData sheetId="21632" refreshError="1"/>
      <sheetData sheetId="21633" refreshError="1"/>
      <sheetData sheetId="21634" refreshError="1"/>
      <sheetData sheetId="21635" refreshError="1"/>
      <sheetData sheetId="21636" refreshError="1"/>
      <sheetData sheetId="21637" refreshError="1"/>
      <sheetData sheetId="21638" refreshError="1"/>
      <sheetData sheetId="21639" refreshError="1"/>
      <sheetData sheetId="21640" refreshError="1"/>
      <sheetData sheetId="21641" refreshError="1"/>
      <sheetData sheetId="21642" refreshError="1"/>
      <sheetData sheetId="21643" refreshError="1"/>
      <sheetData sheetId="21644" refreshError="1"/>
      <sheetData sheetId="21645" refreshError="1"/>
      <sheetData sheetId="21646" refreshError="1"/>
      <sheetData sheetId="21647" refreshError="1"/>
      <sheetData sheetId="21648" refreshError="1"/>
      <sheetData sheetId="21649" refreshError="1"/>
      <sheetData sheetId="21650" refreshError="1"/>
      <sheetData sheetId="21651" refreshError="1"/>
      <sheetData sheetId="21652" refreshError="1"/>
      <sheetData sheetId="21653" refreshError="1"/>
      <sheetData sheetId="21654" refreshError="1"/>
      <sheetData sheetId="21655" refreshError="1"/>
      <sheetData sheetId="21656" refreshError="1"/>
      <sheetData sheetId="21657" refreshError="1"/>
      <sheetData sheetId="21658" refreshError="1"/>
      <sheetData sheetId="21659" refreshError="1"/>
      <sheetData sheetId="21660" refreshError="1"/>
      <sheetData sheetId="21661" refreshError="1"/>
      <sheetData sheetId="21662" refreshError="1"/>
      <sheetData sheetId="21663" refreshError="1"/>
      <sheetData sheetId="21664" refreshError="1"/>
      <sheetData sheetId="21665" refreshError="1"/>
      <sheetData sheetId="21666" refreshError="1"/>
      <sheetData sheetId="21667" refreshError="1"/>
      <sheetData sheetId="21668" refreshError="1"/>
      <sheetData sheetId="21669" refreshError="1"/>
      <sheetData sheetId="21670" refreshError="1"/>
      <sheetData sheetId="21671" refreshError="1"/>
      <sheetData sheetId="21672" refreshError="1"/>
      <sheetData sheetId="21673" refreshError="1"/>
      <sheetData sheetId="21674" refreshError="1"/>
      <sheetData sheetId="21675" refreshError="1"/>
      <sheetData sheetId="21676" refreshError="1"/>
      <sheetData sheetId="21677" refreshError="1"/>
      <sheetData sheetId="21678" refreshError="1"/>
      <sheetData sheetId="21679" refreshError="1"/>
      <sheetData sheetId="21680" refreshError="1"/>
      <sheetData sheetId="21681" refreshError="1"/>
      <sheetData sheetId="21682" refreshError="1"/>
      <sheetData sheetId="21683" refreshError="1"/>
      <sheetData sheetId="21684" refreshError="1"/>
      <sheetData sheetId="21685" refreshError="1"/>
      <sheetData sheetId="21686" refreshError="1"/>
      <sheetData sheetId="21687" refreshError="1"/>
      <sheetData sheetId="21688" refreshError="1"/>
      <sheetData sheetId="21689" refreshError="1"/>
      <sheetData sheetId="21690" refreshError="1"/>
      <sheetData sheetId="21691" refreshError="1"/>
      <sheetData sheetId="21692" refreshError="1"/>
      <sheetData sheetId="21693" refreshError="1"/>
      <sheetData sheetId="21694" refreshError="1"/>
      <sheetData sheetId="21695" refreshError="1"/>
      <sheetData sheetId="21696" refreshError="1"/>
      <sheetData sheetId="21697" refreshError="1"/>
      <sheetData sheetId="21698" refreshError="1"/>
      <sheetData sheetId="21699" refreshError="1"/>
      <sheetData sheetId="21700" refreshError="1"/>
      <sheetData sheetId="21701" refreshError="1"/>
      <sheetData sheetId="21702" refreshError="1"/>
      <sheetData sheetId="21703" refreshError="1"/>
      <sheetData sheetId="21704" refreshError="1"/>
      <sheetData sheetId="21705" refreshError="1"/>
      <sheetData sheetId="21706" refreshError="1"/>
      <sheetData sheetId="21707" refreshError="1"/>
      <sheetData sheetId="21708" refreshError="1"/>
      <sheetData sheetId="21709" refreshError="1"/>
      <sheetData sheetId="21710" refreshError="1"/>
      <sheetData sheetId="21711" refreshError="1"/>
      <sheetData sheetId="21712" refreshError="1"/>
      <sheetData sheetId="21713" refreshError="1"/>
      <sheetData sheetId="21714" refreshError="1"/>
      <sheetData sheetId="21715" refreshError="1"/>
      <sheetData sheetId="21716" refreshError="1"/>
      <sheetData sheetId="21717" refreshError="1"/>
      <sheetData sheetId="21718" refreshError="1"/>
      <sheetData sheetId="21719" refreshError="1"/>
      <sheetData sheetId="21720" refreshError="1"/>
      <sheetData sheetId="21721" refreshError="1"/>
      <sheetData sheetId="21722" refreshError="1"/>
      <sheetData sheetId="21723" refreshError="1"/>
      <sheetData sheetId="21724" refreshError="1"/>
      <sheetData sheetId="21725" refreshError="1"/>
      <sheetData sheetId="21726" refreshError="1"/>
      <sheetData sheetId="21727" refreshError="1"/>
      <sheetData sheetId="21728" refreshError="1"/>
      <sheetData sheetId="21729" refreshError="1"/>
      <sheetData sheetId="21730" refreshError="1"/>
      <sheetData sheetId="21731" refreshError="1"/>
      <sheetData sheetId="21732" refreshError="1"/>
      <sheetData sheetId="21733" refreshError="1"/>
      <sheetData sheetId="21734" refreshError="1"/>
      <sheetData sheetId="21735" refreshError="1"/>
      <sheetData sheetId="21736" refreshError="1"/>
      <sheetData sheetId="21737" refreshError="1"/>
      <sheetData sheetId="21738" refreshError="1"/>
      <sheetData sheetId="21739" refreshError="1"/>
      <sheetData sheetId="21740" refreshError="1"/>
      <sheetData sheetId="21741" refreshError="1"/>
      <sheetData sheetId="21742" refreshError="1"/>
      <sheetData sheetId="21743" refreshError="1"/>
      <sheetData sheetId="21744" refreshError="1"/>
      <sheetData sheetId="21745" refreshError="1"/>
      <sheetData sheetId="21746" refreshError="1"/>
      <sheetData sheetId="21747" refreshError="1"/>
      <sheetData sheetId="21748" refreshError="1"/>
      <sheetData sheetId="21749" refreshError="1"/>
      <sheetData sheetId="21750" refreshError="1"/>
      <sheetData sheetId="21751" refreshError="1"/>
      <sheetData sheetId="21752" refreshError="1"/>
      <sheetData sheetId="21753" refreshError="1"/>
      <sheetData sheetId="21754" refreshError="1"/>
      <sheetData sheetId="21755" refreshError="1"/>
      <sheetData sheetId="21756" refreshError="1"/>
      <sheetData sheetId="21757" refreshError="1"/>
      <sheetData sheetId="21758" refreshError="1"/>
      <sheetData sheetId="21759" refreshError="1"/>
      <sheetData sheetId="21760" refreshError="1"/>
      <sheetData sheetId="21761" refreshError="1"/>
      <sheetData sheetId="21762" refreshError="1"/>
      <sheetData sheetId="21763" refreshError="1"/>
      <sheetData sheetId="21764" refreshError="1"/>
      <sheetData sheetId="21765" refreshError="1"/>
      <sheetData sheetId="21766" refreshError="1"/>
      <sheetData sheetId="21767" refreshError="1"/>
      <sheetData sheetId="21768" refreshError="1"/>
      <sheetData sheetId="21769" refreshError="1"/>
      <sheetData sheetId="21770" refreshError="1"/>
      <sheetData sheetId="21771" refreshError="1"/>
      <sheetData sheetId="21772" refreshError="1"/>
      <sheetData sheetId="21773" refreshError="1"/>
      <sheetData sheetId="21774" refreshError="1"/>
      <sheetData sheetId="21775" refreshError="1"/>
      <sheetData sheetId="21776" refreshError="1"/>
      <sheetData sheetId="21777" refreshError="1"/>
      <sheetData sheetId="21778" refreshError="1"/>
      <sheetData sheetId="21779" refreshError="1"/>
      <sheetData sheetId="21780" refreshError="1"/>
      <sheetData sheetId="21781" refreshError="1"/>
      <sheetData sheetId="21782" refreshError="1"/>
      <sheetData sheetId="21783" refreshError="1"/>
      <sheetData sheetId="21784" refreshError="1"/>
      <sheetData sheetId="21785" refreshError="1"/>
      <sheetData sheetId="21786" refreshError="1"/>
      <sheetData sheetId="21787" refreshError="1"/>
      <sheetData sheetId="21788" refreshError="1"/>
      <sheetData sheetId="21789" refreshError="1"/>
      <sheetData sheetId="21790" refreshError="1"/>
      <sheetData sheetId="21791" refreshError="1"/>
      <sheetData sheetId="21792" refreshError="1"/>
      <sheetData sheetId="21793" refreshError="1"/>
      <sheetData sheetId="21794" refreshError="1"/>
      <sheetData sheetId="21795" refreshError="1"/>
      <sheetData sheetId="21796" refreshError="1"/>
      <sheetData sheetId="21797" refreshError="1"/>
      <sheetData sheetId="21798" refreshError="1"/>
      <sheetData sheetId="21799" refreshError="1"/>
      <sheetData sheetId="21800" refreshError="1"/>
      <sheetData sheetId="21801" refreshError="1"/>
      <sheetData sheetId="21802" refreshError="1"/>
      <sheetData sheetId="21803" refreshError="1"/>
      <sheetData sheetId="21804" refreshError="1"/>
      <sheetData sheetId="21805" refreshError="1"/>
      <sheetData sheetId="21806" refreshError="1"/>
      <sheetData sheetId="21807" refreshError="1"/>
      <sheetData sheetId="21808" refreshError="1"/>
      <sheetData sheetId="21809" refreshError="1"/>
      <sheetData sheetId="21810" refreshError="1"/>
      <sheetData sheetId="21811" refreshError="1"/>
      <sheetData sheetId="21812" refreshError="1"/>
      <sheetData sheetId="21813" refreshError="1"/>
      <sheetData sheetId="21814" refreshError="1"/>
      <sheetData sheetId="21815" refreshError="1"/>
      <sheetData sheetId="21816" refreshError="1"/>
      <sheetData sheetId="21817" refreshError="1"/>
      <sheetData sheetId="21818" refreshError="1"/>
      <sheetData sheetId="21819" refreshError="1"/>
      <sheetData sheetId="21820" refreshError="1"/>
      <sheetData sheetId="21821" refreshError="1"/>
      <sheetData sheetId="21822" refreshError="1"/>
      <sheetData sheetId="21823" refreshError="1"/>
      <sheetData sheetId="21824" refreshError="1"/>
      <sheetData sheetId="21825" refreshError="1"/>
      <sheetData sheetId="21826" refreshError="1"/>
      <sheetData sheetId="21827" refreshError="1"/>
      <sheetData sheetId="21828" refreshError="1"/>
      <sheetData sheetId="21829" refreshError="1"/>
      <sheetData sheetId="21830" refreshError="1"/>
      <sheetData sheetId="21831" refreshError="1"/>
      <sheetData sheetId="21832" refreshError="1"/>
      <sheetData sheetId="21833" refreshError="1"/>
      <sheetData sheetId="21834" refreshError="1"/>
      <sheetData sheetId="21835" refreshError="1"/>
      <sheetData sheetId="21836" refreshError="1"/>
      <sheetData sheetId="21837" refreshError="1"/>
      <sheetData sheetId="21838" refreshError="1"/>
      <sheetData sheetId="21839" refreshError="1"/>
      <sheetData sheetId="21840" refreshError="1"/>
      <sheetData sheetId="21841" refreshError="1"/>
      <sheetData sheetId="21842" refreshError="1"/>
      <sheetData sheetId="21843" refreshError="1"/>
      <sheetData sheetId="21844" refreshError="1"/>
      <sheetData sheetId="21845" refreshError="1"/>
      <sheetData sheetId="21846" refreshError="1"/>
      <sheetData sheetId="21847" refreshError="1"/>
      <sheetData sheetId="21848" refreshError="1"/>
      <sheetData sheetId="21849" refreshError="1"/>
      <sheetData sheetId="21850" refreshError="1"/>
      <sheetData sheetId="21851" refreshError="1"/>
      <sheetData sheetId="21852" refreshError="1"/>
      <sheetData sheetId="21853" refreshError="1"/>
      <sheetData sheetId="21854" refreshError="1"/>
      <sheetData sheetId="21855" refreshError="1"/>
      <sheetData sheetId="21856" refreshError="1"/>
      <sheetData sheetId="21857" refreshError="1"/>
      <sheetData sheetId="21858" refreshError="1"/>
      <sheetData sheetId="21859" refreshError="1"/>
      <sheetData sheetId="21860" refreshError="1"/>
      <sheetData sheetId="21861" refreshError="1"/>
      <sheetData sheetId="21862" refreshError="1"/>
      <sheetData sheetId="21863" refreshError="1"/>
      <sheetData sheetId="21864" refreshError="1"/>
      <sheetData sheetId="21865" refreshError="1"/>
      <sheetData sheetId="21866" refreshError="1"/>
      <sheetData sheetId="21867" refreshError="1"/>
      <sheetData sheetId="21868" refreshError="1"/>
      <sheetData sheetId="21869" refreshError="1"/>
      <sheetData sheetId="21870" refreshError="1"/>
      <sheetData sheetId="21871" refreshError="1"/>
      <sheetData sheetId="21872" refreshError="1"/>
      <sheetData sheetId="21873" refreshError="1"/>
      <sheetData sheetId="21874" refreshError="1"/>
      <sheetData sheetId="21875" refreshError="1"/>
      <sheetData sheetId="21876" refreshError="1"/>
      <sheetData sheetId="21877" refreshError="1"/>
      <sheetData sheetId="21878" refreshError="1"/>
      <sheetData sheetId="21879" refreshError="1"/>
      <sheetData sheetId="21880" refreshError="1"/>
      <sheetData sheetId="21881" refreshError="1"/>
      <sheetData sheetId="21882" refreshError="1"/>
      <sheetData sheetId="21883" refreshError="1"/>
      <sheetData sheetId="21884" refreshError="1"/>
      <sheetData sheetId="21885" refreshError="1"/>
      <sheetData sheetId="21886" refreshError="1"/>
      <sheetData sheetId="21887" refreshError="1"/>
      <sheetData sheetId="21888" refreshError="1"/>
      <sheetData sheetId="21889" refreshError="1"/>
      <sheetData sheetId="21890" refreshError="1"/>
      <sheetData sheetId="21891" refreshError="1"/>
      <sheetData sheetId="21892" refreshError="1"/>
      <sheetData sheetId="21893" refreshError="1"/>
      <sheetData sheetId="21894" refreshError="1"/>
      <sheetData sheetId="21895" refreshError="1"/>
      <sheetData sheetId="21896" refreshError="1"/>
      <sheetData sheetId="21897" refreshError="1"/>
      <sheetData sheetId="21898" refreshError="1"/>
      <sheetData sheetId="21899" refreshError="1"/>
      <sheetData sheetId="21900" refreshError="1"/>
      <sheetData sheetId="21901" refreshError="1"/>
      <sheetData sheetId="21902" refreshError="1"/>
      <sheetData sheetId="21903" refreshError="1"/>
      <sheetData sheetId="21904" refreshError="1"/>
      <sheetData sheetId="21905" refreshError="1"/>
      <sheetData sheetId="21906" refreshError="1"/>
      <sheetData sheetId="21907" refreshError="1"/>
      <sheetData sheetId="21908" refreshError="1"/>
      <sheetData sheetId="21909" refreshError="1"/>
      <sheetData sheetId="21910" refreshError="1"/>
      <sheetData sheetId="21911" refreshError="1"/>
      <sheetData sheetId="21912" refreshError="1"/>
      <sheetData sheetId="21913" refreshError="1"/>
      <sheetData sheetId="21914" refreshError="1"/>
      <sheetData sheetId="21915" refreshError="1"/>
      <sheetData sheetId="21916" refreshError="1"/>
      <sheetData sheetId="21917" refreshError="1"/>
      <sheetData sheetId="21918" refreshError="1"/>
      <sheetData sheetId="21919" refreshError="1"/>
      <sheetData sheetId="21920" refreshError="1"/>
      <sheetData sheetId="21921" refreshError="1"/>
      <sheetData sheetId="21922" refreshError="1"/>
      <sheetData sheetId="21923" refreshError="1"/>
      <sheetData sheetId="21924" refreshError="1"/>
      <sheetData sheetId="21925" refreshError="1"/>
      <sheetData sheetId="21926" refreshError="1"/>
      <sheetData sheetId="21927" refreshError="1"/>
      <sheetData sheetId="21928" refreshError="1"/>
      <sheetData sheetId="21929" refreshError="1"/>
      <sheetData sheetId="21930" refreshError="1"/>
      <sheetData sheetId="21931" refreshError="1"/>
      <sheetData sheetId="21932" refreshError="1"/>
      <sheetData sheetId="21933" refreshError="1"/>
      <sheetData sheetId="21934" refreshError="1"/>
      <sheetData sheetId="21935" refreshError="1"/>
      <sheetData sheetId="21936" refreshError="1"/>
      <sheetData sheetId="21937" refreshError="1"/>
      <sheetData sheetId="21938" refreshError="1"/>
      <sheetData sheetId="21939" refreshError="1"/>
      <sheetData sheetId="21940" refreshError="1"/>
      <sheetData sheetId="21941" refreshError="1"/>
      <sheetData sheetId="21942" refreshError="1"/>
      <sheetData sheetId="21943" refreshError="1"/>
      <sheetData sheetId="21944" refreshError="1"/>
      <sheetData sheetId="21945" refreshError="1"/>
      <sheetData sheetId="21946" refreshError="1"/>
      <sheetData sheetId="21947" refreshError="1"/>
      <sheetData sheetId="21948" refreshError="1"/>
      <sheetData sheetId="21949" refreshError="1"/>
      <sheetData sheetId="21950" refreshError="1"/>
      <sheetData sheetId="21951" refreshError="1"/>
      <sheetData sheetId="21952" refreshError="1"/>
      <sheetData sheetId="21953" refreshError="1"/>
      <sheetData sheetId="21954" refreshError="1"/>
      <sheetData sheetId="21955" refreshError="1"/>
      <sheetData sheetId="21956" refreshError="1"/>
      <sheetData sheetId="21957" refreshError="1"/>
      <sheetData sheetId="21958" refreshError="1"/>
      <sheetData sheetId="21959" refreshError="1"/>
      <sheetData sheetId="21960" refreshError="1"/>
      <sheetData sheetId="21961" refreshError="1"/>
      <sheetData sheetId="21962" refreshError="1"/>
      <sheetData sheetId="21963" refreshError="1"/>
      <sheetData sheetId="21964" refreshError="1"/>
      <sheetData sheetId="21965" refreshError="1"/>
      <sheetData sheetId="21966" refreshError="1"/>
      <sheetData sheetId="21967" refreshError="1"/>
      <sheetData sheetId="21968" refreshError="1"/>
      <sheetData sheetId="21969" refreshError="1"/>
      <sheetData sheetId="21970" refreshError="1"/>
      <sheetData sheetId="21971" refreshError="1"/>
      <sheetData sheetId="21972" refreshError="1"/>
      <sheetData sheetId="21973" refreshError="1"/>
      <sheetData sheetId="21974" refreshError="1"/>
      <sheetData sheetId="21975" refreshError="1"/>
      <sheetData sheetId="21976" refreshError="1"/>
      <sheetData sheetId="21977" refreshError="1"/>
      <sheetData sheetId="21978" refreshError="1"/>
      <sheetData sheetId="21979" refreshError="1"/>
      <sheetData sheetId="21980" refreshError="1"/>
      <sheetData sheetId="21981" refreshError="1"/>
      <sheetData sheetId="21982" refreshError="1"/>
      <sheetData sheetId="21983" refreshError="1"/>
      <sheetData sheetId="21984" refreshError="1"/>
      <sheetData sheetId="21985" refreshError="1"/>
      <sheetData sheetId="21986" refreshError="1"/>
      <sheetData sheetId="21987" refreshError="1"/>
      <sheetData sheetId="21988" refreshError="1"/>
      <sheetData sheetId="21989" refreshError="1"/>
      <sheetData sheetId="21990" refreshError="1"/>
      <sheetData sheetId="21991" refreshError="1"/>
      <sheetData sheetId="21992" refreshError="1"/>
      <sheetData sheetId="21993" refreshError="1"/>
      <sheetData sheetId="21994" refreshError="1"/>
      <sheetData sheetId="21995" refreshError="1"/>
      <sheetData sheetId="21996" refreshError="1"/>
      <sheetData sheetId="21997" refreshError="1"/>
      <sheetData sheetId="21998" refreshError="1"/>
      <sheetData sheetId="21999" refreshError="1"/>
      <sheetData sheetId="22000" refreshError="1"/>
      <sheetData sheetId="22001" refreshError="1"/>
      <sheetData sheetId="22002" refreshError="1"/>
      <sheetData sheetId="22003" refreshError="1"/>
      <sheetData sheetId="22004" refreshError="1"/>
      <sheetData sheetId="22005" refreshError="1"/>
      <sheetData sheetId="22006" refreshError="1"/>
      <sheetData sheetId="22007" refreshError="1"/>
      <sheetData sheetId="22008" refreshError="1"/>
      <sheetData sheetId="22009" refreshError="1"/>
      <sheetData sheetId="22010" refreshError="1"/>
      <sheetData sheetId="22011" refreshError="1"/>
      <sheetData sheetId="22012" refreshError="1"/>
      <sheetData sheetId="22013" refreshError="1"/>
      <sheetData sheetId="22014" refreshError="1"/>
      <sheetData sheetId="22015" refreshError="1"/>
      <sheetData sheetId="22016" refreshError="1"/>
      <sheetData sheetId="22017" refreshError="1"/>
      <sheetData sheetId="22018" refreshError="1"/>
      <sheetData sheetId="22019" refreshError="1"/>
      <sheetData sheetId="22020" refreshError="1"/>
      <sheetData sheetId="22021" refreshError="1"/>
      <sheetData sheetId="22022" refreshError="1"/>
      <sheetData sheetId="22023" refreshError="1"/>
      <sheetData sheetId="22024" refreshError="1"/>
      <sheetData sheetId="22025" refreshError="1"/>
      <sheetData sheetId="22026" refreshError="1"/>
      <sheetData sheetId="22027" refreshError="1"/>
      <sheetData sheetId="22028" refreshError="1"/>
      <sheetData sheetId="22029" refreshError="1"/>
      <sheetData sheetId="22030" refreshError="1"/>
      <sheetData sheetId="22031" refreshError="1"/>
      <sheetData sheetId="22032" refreshError="1"/>
      <sheetData sheetId="22033" refreshError="1"/>
      <sheetData sheetId="22034" refreshError="1"/>
      <sheetData sheetId="22035" refreshError="1"/>
      <sheetData sheetId="22036" refreshError="1"/>
      <sheetData sheetId="22037" refreshError="1"/>
      <sheetData sheetId="22038" refreshError="1"/>
      <sheetData sheetId="22039" refreshError="1"/>
      <sheetData sheetId="22040" refreshError="1"/>
      <sheetData sheetId="22041" refreshError="1"/>
      <sheetData sheetId="22042" refreshError="1"/>
      <sheetData sheetId="22043" refreshError="1"/>
      <sheetData sheetId="22044" refreshError="1"/>
      <sheetData sheetId="22045" refreshError="1"/>
      <sheetData sheetId="22046" refreshError="1"/>
      <sheetData sheetId="22047" refreshError="1"/>
      <sheetData sheetId="22048" refreshError="1"/>
      <sheetData sheetId="22049" refreshError="1"/>
      <sheetData sheetId="22050" refreshError="1"/>
      <sheetData sheetId="22051" refreshError="1"/>
      <sheetData sheetId="22052" refreshError="1"/>
      <sheetData sheetId="22053" refreshError="1"/>
      <sheetData sheetId="22054" refreshError="1"/>
      <sheetData sheetId="22055" refreshError="1"/>
      <sheetData sheetId="22056" refreshError="1"/>
      <sheetData sheetId="22057" refreshError="1"/>
      <sheetData sheetId="22058" refreshError="1"/>
      <sheetData sheetId="22059" refreshError="1"/>
      <sheetData sheetId="22060" refreshError="1"/>
      <sheetData sheetId="22061" refreshError="1"/>
      <sheetData sheetId="22062" refreshError="1"/>
      <sheetData sheetId="22063" refreshError="1"/>
      <sheetData sheetId="22064" refreshError="1"/>
      <sheetData sheetId="22065" refreshError="1"/>
      <sheetData sheetId="22066" refreshError="1"/>
      <sheetData sheetId="22067" refreshError="1"/>
      <sheetData sheetId="22068" refreshError="1"/>
      <sheetData sheetId="22069" refreshError="1"/>
      <sheetData sheetId="22070" refreshError="1"/>
      <sheetData sheetId="22071" refreshError="1"/>
      <sheetData sheetId="22072" refreshError="1"/>
      <sheetData sheetId="22073" refreshError="1"/>
      <sheetData sheetId="22074" refreshError="1"/>
      <sheetData sheetId="22075" refreshError="1"/>
      <sheetData sheetId="22076" refreshError="1"/>
      <sheetData sheetId="22077" refreshError="1"/>
      <sheetData sheetId="22078" refreshError="1"/>
      <sheetData sheetId="22079" refreshError="1"/>
      <sheetData sheetId="22080" refreshError="1"/>
      <sheetData sheetId="22081" refreshError="1"/>
      <sheetData sheetId="22082" refreshError="1"/>
      <sheetData sheetId="22083" refreshError="1"/>
      <sheetData sheetId="22084" refreshError="1"/>
      <sheetData sheetId="22085" refreshError="1"/>
      <sheetData sheetId="22086" refreshError="1"/>
      <sheetData sheetId="22087" refreshError="1"/>
      <sheetData sheetId="22088" refreshError="1"/>
      <sheetData sheetId="22089" refreshError="1"/>
      <sheetData sheetId="22090" refreshError="1"/>
      <sheetData sheetId="22091" refreshError="1"/>
      <sheetData sheetId="22092" refreshError="1"/>
      <sheetData sheetId="22093" refreshError="1"/>
      <sheetData sheetId="22094" refreshError="1"/>
      <sheetData sheetId="22095" refreshError="1"/>
      <sheetData sheetId="22096" refreshError="1"/>
      <sheetData sheetId="22097" refreshError="1"/>
      <sheetData sheetId="22098" refreshError="1"/>
      <sheetData sheetId="22099" refreshError="1"/>
      <sheetData sheetId="22100" refreshError="1"/>
      <sheetData sheetId="22101" refreshError="1"/>
      <sheetData sheetId="22102" refreshError="1"/>
      <sheetData sheetId="22103" refreshError="1"/>
      <sheetData sheetId="22104" refreshError="1"/>
      <sheetData sheetId="22105" refreshError="1"/>
      <sheetData sheetId="22106" refreshError="1"/>
      <sheetData sheetId="22107" refreshError="1"/>
      <sheetData sheetId="22108" refreshError="1"/>
      <sheetData sheetId="22109" refreshError="1"/>
      <sheetData sheetId="22110" refreshError="1"/>
      <sheetData sheetId="22111" refreshError="1"/>
      <sheetData sheetId="22112" refreshError="1"/>
      <sheetData sheetId="22113" refreshError="1"/>
      <sheetData sheetId="22114" refreshError="1"/>
      <sheetData sheetId="22115" refreshError="1"/>
      <sheetData sheetId="22116" refreshError="1"/>
      <sheetData sheetId="22117" refreshError="1"/>
      <sheetData sheetId="22118" refreshError="1"/>
      <sheetData sheetId="22119" refreshError="1"/>
      <sheetData sheetId="22120" refreshError="1"/>
      <sheetData sheetId="22121" refreshError="1"/>
      <sheetData sheetId="22122" refreshError="1"/>
      <sheetData sheetId="22123" refreshError="1"/>
      <sheetData sheetId="22124" refreshError="1"/>
      <sheetData sheetId="22125" refreshError="1"/>
      <sheetData sheetId="22126" refreshError="1"/>
      <sheetData sheetId="22127" refreshError="1"/>
      <sheetData sheetId="22128" refreshError="1"/>
      <sheetData sheetId="22129" refreshError="1"/>
      <sheetData sheetId="22130" refreshError="1"/>
      <sheetData sheetId="22131" refreshError="1"/>
      <sheetData sheetId="22132" refreshError="1"/>
      <sheetData sheetId="22133" refreshError="1"/>
      <sheetData sheetId="22134" refreshError="1"/>
      <sheetData sheetId="22135" refreshError="1"/>
      <sheetData sheetId="22136" refreshError="1"/>
      <sheetData sheetId="22137" refreshError="1"/>
      <sheetData sheetId="22138" refreshError="1"/>
      <sheetData sheetId="22139" refreshError="1"/>
      <sheetData sheetId="22140" refreshError="1"/>
      <sheetData sheetId="22141" refreshError="1"/>
      <sheetData sheetId="22142" refreshError="1"/>
      <sheetData sheetId="22143" refreshError="1"/>
      <sheetData sheetId="22144" refreshError="1"/>
      <sheetData sheetId="22145" refreshError="1"/>
      <sheetData sheetId="22146" refreshError="1"/>
      <sheetData sheetId="22147" refreshError="1"/>
      <sheetData sheetId="22148" refreshError="1"/>
      <sheetData sheetId="22149" refreshError="1"/>
      <sheetData sheetId="22150" refreshError="1"/>
      <sheetData sheetId="22151" refreshError="1"/>
      <sheetData sheetId="22152" refreshError="1"/>
      <sheetData sheetId="22153" refreshError="1"/>
      <sheetData sheetId="22154" refreshError="1"/>
      <sheetData sheetId="22155" refreshError="1"/>
      <sheetData sheetId="22156" refreshError="1"/>
      <sheetData sheetId="22157" refreshError="1"/>
      <sheetData sheetId="22158" refreshError="1"/>
      <sheetData sheetId="22159" refreshError="1"/>
      <sheetData sheetId="22160" refreshError="1"/>
      <sheetData sheetId="22161" refreshError="1"/>
      <sheetData sheetId="22162" refreshError="1"/>
      <sheetData sheetId="22163" refreshError="1"/>
      <sheetData sheetId="22164" refreshError="1"/>
      <sheetData sheetId="22165" refreshError="1"/>
      <sheetData sheetId="22166" refreshError="1"/>
      <sheetData sheetId="22167" refreshError="1"/>
      <sheetData sheetId="22168" refreshError="1"/>
      <sheetData sheetId="22169" refreshError="1"/>
      <sheetData sheetId="22170" refreshError="1"/>
      <sheetData sheetId="22171" refreshError="1"/>
      <sheetData sheetId="22172" refreshError="1"/>
      <sheetData sheetId="22173" refreshError="1"/>
      <sheetData sheetId="22174" refreshError="1"/>
      <sheetData sheetId="22175" refreshError="1"/>
      <sheetData sheetId="22176" refreshError="1"/>
      <sheetData sheetId="22177" refreshError="1"/>
      <sheetData sheetId="22178" refreshError="1"/>
      <sheetData sheetId="22179" refreshError="1"/>
      <sheetData sheetId="22180" refreshError="1"/>
      <sheetData sheetId="22181" refreshError="1"/>
      <sheetData sheetId="22182" refreshError="1"/>
      <sheetData sheetId="22183" refreshError="1"/>
      <sheetData sheetId="22184" refreshError="1"/>
      <sheetData sheetId="22185" refreshError="1"/>
      <sheetData sheetId="22186" refreshError="1"/>
      <sheetData sheetId="22187" refreshError="1"/>
      <sheetData sheetId="22188" refreshError="1"/>
      <sheetData sheetId="22189" refreshError="1"/>
      <sheetData sheetId="22190" refreshError="1"/>
      <sheetData sheetId="22191" refreshError="1"/>
      <sheetData sheetId="22192" refreshError="1"/>
      <sheetData sheetId="22193" refreshError="1"/>
      <sheetData sheetId="22194" refreshError="1"/>
      <sheetData sheetId="22195" refreshError="1"/>
      <sheetData sheetId="22196" refreshError="1"/>
      <sheetData sheetId="22197" refreshError="1"/>
      <sheetData sheetId="22198" refreshError="1"/>
      <sheetData sheetId="22199" refreshError="1"/>
      <sheetData sheetId="22200" refreshError="1"/>
      <sheetData sheetId="22201" refreshError="1"/>
      <sheetData sheetId="22202" refreshError="1"/>
      <sheetData sheetId="22203" refreshError="1"/>
      <sheetData sheetId="22204" refreshError="1"/>
      <sheetData sheetId="22205" refreshError="1"/>
      <sheetData sheetId="22206" refreshError="1"/>
      <sheetData sheetId="22207" refreshError="1"/>
      <sheetData sheetId="22208" refreshError="1"/>
      <sheetData sheetId="22209" refreshError="1"/>
      <sheetData sheetId="22210" refreshError="1"/>
      <sheetData sheetId="22211" refreshError="1"/>
      <sheetData sheetId="22212" refreshError="1"/>
      <sheetData sheetId="22213" refreshError="1"/>
      <sheetData sheetId="22214" refreshError="1"/>
      <sheetData sheetId="22215" refreshError="1"/>
      <sheetData sheetId="22216" refreshError="1"/>
      <sheetData sheetId="22217" refreshError="1"/>
      <sheetData sheetId="22218" refreshError="1"/>
      <sheetData sheetId="22219" refreshError="1"/>
      <sheetData sheetId="22220" refreshError="1"/>
      <sheetData sheetId="22221" refreshError="1"/>
      <sheetData sheetId="22222" refreshError="1"/>
      <sheetData sheetId="22223" refreshError="1"/>
      <sheetData sheetId="22224" refreshError="1"/>
      <sheetData sheetId="22225" refreshError="1"/>
      <sheetData sheetId="22226" refreshError="1"/>
      <sheetData sheetId="22227" refreshError="1"/>
      <sheetData sheetId="22228" refreshError="1"/>
      <sheetData sheetId="22229" refreshError="1"/>
      <sheetData sheetId="22230" refreshError="1"/>
      <sheetData sheetId="22231" refreshError="1"/>
      <sheetData sheetId="22232" refreshError="1"/>
      <sheetData sheetId="22233" refreshError="1"/>
      <sheetData sheetId="22234" refreshError="1"/>
      <sheetData sheetId="22235" refreshError="1"/>
      <sheetData sheetId="22236" refreshError="1"/>
      <sheetData sheetId="22237" refreshError="1"/>
      <sheetData sheetId="22238" refreshError="1"/>
      <sheetData sheetId="22239" refreshError="1"/>
      <sheetData sheetId="22240" refreshError="1"/>
      <sheetData sheetId="22241" refreshError="1"/>
      <sheetData sheetId="22242" refreshError="1"/>
      <sheetData sheetId="22243" refreshError="1"/>
      <sheetData sheetId="22244" refreshError="1"/>
      <sheetData sheetId="22245" refreshError="1"/>
      <sheetData sheetId="22246" refreshError="1"/>
      <sheetData sheetId="22247" refreshError="1"/>
      <sheetData sheetId="22248" refreshError="1"/>
      <sheetData sheetId="22249" refreshError="1"/>
      <sheetData sheetId="22250" refreshError="1"/>
      <sheetData sheetId="22251" refreshError="1"/>
      <sheetData sheetId="22252" refreshError="1"/>
      <sheetData sheetId="22253" refreshError="1"/>
      <sheetData sheetId="22254" refreshError="1"/>
      <sheetData sheetId="22255" refreshError="1"/>
      <sheetData sheetId="22256" refreshError="1"/>
      <sheetData sheetId="22257" refreshError="1"/>
      <sheetData sheetId="22258" refreshError="1"/>
      <sheetData sheetId="22259" refreshError="1"/>
      <sheetData sheetId="22260" refreshError="1"/>
      <sheetData sheetId="22261" refreshError="1"/>
      <sheetData sheetId="22262" refreshError="1"/>
      <sheetData sheetId="22263" refreshError="1"/>
      <sheetData sheetId="22264" refreshError="1"/>
      <sheetData sheetId="22265" refreshError="1"/>
      <sheetData sheetId="22266" refreshError="1"/>
      <sheetData sheetId="22267" refreshError="1"/>
      <sheetData sheetId="22268" refreshError="1"/>
      <sheetData sheetId="22269" refreshError="1"/>
      <sheetData sheetId="22270" refreshError="1"/>
      <sheetData sheetId="22271" refreshError="1"/>
      <sheetData sheetId="22272" refreshError="1"/>
      <sheetData sheetId="22273" refreshError="1"/>
      <sheetData sheetId="22274" refreshError="1"/>
      <sheetData sheetId="22275" refreshError="1"/>
      <sheetData sheetId="22276" refreshError="1"/>
      <sheetData sheetId="22277" refreshError="1"/>
      <sheetData sheetId="22278" refreshError="1"/>
      <sheetData sheetId="22279" refreshError="1"/>
      <sheetData sheetId="22280" refreshError="1"/>
      <sheetData sheetId="22281" refreshError="1"/>
      <sheetData sheetId="22282" refreshError="1"/>
      <sheetData sheetId="22283" refreshError="1"/>
      <sheetData sheetId="22284" refreshError="1"/>
      <sheetData sheetId="22285" refreshError="1"/>
      <sheetData sheetId="22286" refreshError="1"/>
      <sheetData sheetId="22287" refreshError="1"/>
      <sheetData sheetId="22288" refreshError="1"/>
      <sheetData sheetId="22289" refreshError="1"/>
      <sheetData sheetId="22290" refreshError="1"/>
      <sheetData sheetId="22291" refreshError="1"/>
      <sheetData sheetId="22292" refreshError="1"/>
      <sheetData sheetId="22293" refreshError="1"/>
      <sheetData sheetId="22294" refreshError="1"/>
      <sheetData sheetId="22295" refreshError="1"/>
      <sheetData sheetId="22296" refreshError="1"/>
      <sheetData sheetId="22297" refreshError="1"/>
      <sheetData sheetId="22298" refreshError="1"/>
      <sheetData sheetId="22299" refreshError="1"/>
      <sheetData sheetId="22300" refreshError="1"/>
      <sheetData sheetId="22301" refreshError="1"/>
      <sheetData sheetId="22302" refreshError="1"/>
      <sheetData sheetId="22303" refreshError="1"/>
      <sheetData sheetId="22304" refreshError="1"/>
      <sheetData sheetId="22305" refreshError="1"/>
      <sheetData sheetId="22306" refreshError="1"/>
      <sheetData sheetId="22307" refreshError="1"/>
      <sheetData sheetId="22308" refreshError="1"/>
      <sheetData sheetId="22309" refreshError="1"/>
      <sheetData sheetId="22310" refreshError="1"/>
      <sheetData sheetId="22311" refreshError="1"/>
      <sheetData sheetId="22312" refreshError="1"/>
      <sheetData sheetId="22313" refreshError="1"/>
      <sheetData sheetId="22314" refreshError="1"/>
      <sheetData sheetId="22315" refreshError="1"/>
      <sheetData sheetId="22316" refreshError="1"/>
      <sheetData sheetId="22317" refreshError="1"/>
      <sheetData sheetId="22318" refreshError="1"/>
      <sheetData sheetId="22319" refreshError="1"/>
      <sheetData sheetId="22320" refreshError="1"/>
      <sheetData sheetId="22321" refreshError="1"/>
      <sheetData sheetId="22322" refreshError="1"/>
      <sheetData sheetId="22323" refreshError="1"/>
      <sheetData sheetId="22324" refreshError="1"/>
      <sheetData sheetId="22325" refreshError="1"/>
      <sheetData sheetId="22326" refreshError="1"/>
      <sheetData sheetId="22327" refreshError="1"/>
      <sheetData sheetId="22328" refreshError="1"/>
      <sheetData sheetId="22329" refreshError="1"/>
      <sheetData sheetId="22330" refreshError="1"/>
      <sheetData sheetId="22331" refreshError="1"/>
      <sheetData sheetId="22332" refreshError="1"/>
      <sheetData sheetId="22333" refreshError="1"/>
      <sheetData sheetId="22334" refreshError="1"/>
      <sheetData sheetId="22335" refreshError="1"/>
      <sheetData sheetId="22336" refreshError="1"/>
      <sheetData sheetId="22337" refreshError="1"/>
      <sheetData sheetId="22338" refreshError="1"/>
      <sheetData sheetId="22339" refreshError="1"/>
      <sheetData sheetId="22340" refreshError="1"/>
      <sheetData sheetId="22341" refreshError="1"/>
      <sheetData sheetId="22342" refreshError="1"/>
      <sheetData sheetId="22343" refreshError="1"/>
      <sheetData sheetId="22344" refreshError="1"/>
      <sheetData sheetId="22345" refreshError="1"/>
      <sheetData sheetId="22346" refreshError="1"/>
      <sheetData sheetId="22347" refreshError="1"/>
      <sheetData sheetId="22348" refreshError="1"/>
      <sheetData sheetId="22349" refreshError="1"/>
      <sheetData sheetId="22350" refreshError="1"/>
      <sheetData sheetId="22351" refreshError="1"/>
      <sheetData sheetId="22352" refreshError="1"/>
      <sheetData sheetId="22353" refreshError="1"/>
      <sheetData sheetId="22354" refreshError="1"/>
      <sheetData sheetId="22355" refreshError="1"/>
      <sheetData sheetId="22356" refreshError="1"/>
      <sheetData sheetId="22357" refreshError="1"/>
      <sheetData sheetId="22358" refreshError="1"/>
      <sheetData sheetId="22359" refreshError="1"/>
      <sheetData sheetId="22360" refreshError="1"/>
      <sheetData sheetId="22361" refreshError="1"/>
      <sheetData sheetId="22362" refreshError="1"/>
      <sheetData sheetId="22363" refreshError="1"/>
      <sheetData sheetId="22364" refreshError="1"/>
      <sheetData sheetId="22365" refreshError="1"/>
      <sheetData sheetId="22366" refreshError="1"/>
      <sheetData sheetId="22367" refreshError="1"/>
      <sheetData sheetId="22368" refreshError="1"/>
      <sheetData sheetId="22369" refreshError="1"/>
      <sheetData sheetId="22370" refreshError="1"/>
      <sheetData sheetId="22371" refreshError="1"/>
      <sheetData sheetId="22372" refreshError="1"/>
      <sheetData sheetId="22373" refreshError="1"/>
      <sheetData sheetId="22374" refreshError="1"/>
      <sheetData sheetId="22375" refreshError="1"/>
      <sheetData sheetId="22376" refreshError="1"/>
      <sheetData sheetId="22377" refreshError="1"/>
      <sheetData sheetId="22378" refreshError="1"/>
      <sheetData sheetId="22379" refreshError="1"/>
      <sheetData sheetId="22380" refreshError="1"/>
      <sheetData sheetId="22381" refreshError="1"/>
      <sheetData sheetId="22382" refreshError="1"/>
      <sheetData sheetId="22383" refreshError="1"/>
      <sheetData sheetId="22384" refreshError="1"/>
      <sheetData sheetId="22385" refreshError="1"/>
      <sheetData sheetId="22386" refreshError="1"/>
      <sheetData sheetId="22387" refreshError="1"/>
      <sheetData sheetId="22388" refreshError="1"/>
      <sheetData sheetId="22389" refreshError="1"/>
      <sheetData sheetId="22390" refreshError="1"/>
      <sheetData sheetId="22391" refreshError="1"/>
      <sheetData sheetId="22392" refreshError="1"/>
      <sheetData sheetId="22393" refreshError="1"/>
      <sheetData sheetId="22394" refreshError="1"/>
      <sheetData sheetId="22395" refreshError="1"/>
      <sheetData sheetId="22396" refreshError="1"/>
      <sheetData sheetId="22397" refreshError="1"/>
      <sheetData sheetId="22398" refreshError="1"/>
      <sheetData sheetId="22399" refreshError="1"/>
      <sheetData sheetId="22400" refreshError="1"/>
      <sheetData sheetId="22401" refreshError="1"/>
      <sheetData sheetId="22402" refreshError="1"/>
      <sheetData sheetId="22403" refreshError="1"/>
      <sheetData sheetId="22404" refreshError="1"/>
      <sheetData sheetId="22405" refreshError="1"/>
      <sheetData sheetId="22406" refreshError="1"/>
      <sheetData sheetId="22407" refreshError="1"/>
      <sheetData sheetId="22408" refreshError="1"/>
      <sheetData sheetId="22409" refreshError="1"/>
      <sheetData sheetId="22410" refreshError="1"/>
      <sheetData sheetId="22411" refreshError="1"/>
      <sheetData sheetId="22412" refreshError="1"/>
      <sheetData sheetId="22413" refreshError="1"/>
      <sheetData sheetId="22414" refreshError="1"/>
      <sheetData sheetId="22415" refreshError="1"/>
      <sheetData sheetId="22416" refreshError="1"/>
      <sheetData sheetId="22417" refreshError="1"/>
      <sheetData sheetId="22418" refreshError="1"/>
      <sheetData sheetId="22419" refreshError="1"/>
      <sheetData sheetId="22420" refreshError="1"/>
      <sheetData sheetId="22421" refreshError="1"/>
      <sheetData sheetId="22422" refreshError="1"/>
      <sheetData sheetId="22423" refreshError="1"/>
      <sheetData sheetId="22424" refreshError="1"/>
      <sheetData sheetId="22425" refreshError="1"/>
      <sheetData sheetId="22426" refreshError="1"/>
      <sheetData sheetId="22427" refreshError="1"/>
      <sheetData sheetId="22428" refreshError="1"/>
      <sheetData sheetId="22429" refreshError="1"/>
      <sheetData sheetId="22430" refreshError="1"/>
      <sheetData sheetId="22431" refreshError="1"/>
      <sheetData sheetId="22432" refreshError="1"/>
      <sheetData sheetId="22433" refreshError="1"/>
      <sheetData sheetId="22434" refreshError="1"/>
      <sheetData sheetId="22435" refreshError="1"/>
      <sheetData sheetId="22436" refreshError="1"/>
      <sheetData sheetId="22437" refreshError="1"/>
      <sheetData sheetId="22438" refreshError="1"/>
      <sheetData sheetId="22439" refreshError="1"/>
      <sheetData sheetId="22440" refreshError="1"/>
      <sheetData sheetId="22441" refreshError="1"/>
      <sheetData sheetId="22442" refreshError="1"/>
      <sheetData sheetId="22443" refreshError="1"/>
      <sheetData sheetId="22444" refreshError="1"/>
      <sheetData sheetId="22445" refreshError="1"/>
      <sheetData sheetId="22446" refreshError="1"/>
      <sheetData sheetId="22447" refreshError="1"/>
      <sheetData sheetId="22448" refreshError="1"/>
      <sheetData sheetId="22449" refreshError="1"/>
      <sheetData sheetId="22450" refreshError="1"/>
      <sheetData sheetId="22451" refreshError="1"/>
      <sheetData sheetId="22452" refreshError="1"/>
      <sheetData sheetId="22453" refreshError="1"/>
      <sheetData sheetId="22454" refreshError="1"/>
      <sheetData sheetId="22455" refreshError="1"/>
      <sheetData sheetId="22456" refreshError="1"/>
      <sheetData sheetId="22457" refreshError="1"/>
      <sheetData sheetId="22458" refreshError="1"/>
      <sheetData sheetId="22459" refreshError="1"/>
      <sheetData sheetId="22460" refreshError="1"/>
      <sheetData sheetId="22461" refreshError="1"/>
      <sheetData sheetId="22462" refreshError="1"/>
      <sheetData sheetId="22463" refreshError="1"/>
      <sheetData sheetId="22464" refreshError="1"/>
      <sheetData sheetId="22465" refreshError="1"/>
      <sheetData sheetId="22466" refreshError="1"/>
      <sheetData sheetId="22467" refreshError="1"/>
      <sheetData sheetId="22468" refreshError="1"/>
      <sheetData sheetId="22469" refreshError="1"/>
      <sheetData sheetId="22470" refreshError="1"/>
      <sheetData sheetId="22471" refreshError="1"/>
      <sheetData sheetId="22472" refreshError="1"/>
      <sheetData sheetId="22473" refreshError="1"/>
      <sheetData sheetId="22474" refreshError="1"/>
      <sheetData sheetId="22475" refreshError="1"/>
      <sheetData sheetId="22476" refreshError="1"/>
      <sheetData sheetId="22477" refreshError="1"/>
      <sheetData sheetId="22478" refreshError="1"/>
      <sheetData sheetId="22479" refreshError="1"/>
      <sheetData sheetId="22480" refreshError="1"/>
      <sheetData sheetId="22481" refreshError="1"/>
      <sheetData sheetId="22482" refreshError="1"/>
      <sheetData sheetId="22483" refreshError="1"/>
      <sheetData sheetId="22484" refreshError="1"/>
      <sheetData sheetId="22485" refreshError="1"/>
      <sheetData sheetId="22486" refreshError="1"/>
      <sheetData sheetId="22487" refreshError="1"/>
      <sheetData sheetId="22488" refreshError="1"/>
      <sheetData sheetId="22489" refreshError="1"/>
      <sheetData sheetId="22490" refreshError="1"/>
      <sheetData sheetId="22491" refreshError="1"/>
      <sheetData sheetId="22492" refreshError="1"/>
      <sheetData sheetId="22493" refreshError="1"/>
      <sheetData sheetId="22494" refreshError="1"/>
      <sheetData sheetId="22495" refreshError="1"/>
      <sheetData sheetId="22496" refreshError="1"/>
      <sheetData sheetId="22497" refreshError="1"/>
      <sheetData sheetId="22498" refreshError="1"/>
      <sheetData sheetId="22499" refreshError="1"/>
      <sheetData sheetId="22500" refreshError="1"/>
      <sheetData sheetId="22501" refreshError="1"/>
      <sheetData sheetId="22502" refreshError="1"/>
      <sheetData sheetId="22503" refreshError="1"/>
      <sheetData sheetId="22504" refreshError="1"/>
      <sheetData sheetId="22505" refreshError="1"/>
      <sheetData sheetId="22506" refreshError="1"/>
      <sheetData sheetId="22507" refreshError="1"/>
      <sheetData sheetId="22508" refreshError="1"/>
      <sheetData sheetId="22509" refreshError="1"/>
      <sheetData sheetId="22510" refreshError="1"/>
      <sheetData sheetId="22511" refreshError="1"/>
      <sheetData sheetId="22512" refreshError="1"/>
      <sheetData sheetId="22513" refreshError="1"/>
      <sheetData sheetId="22514" refreshError="1"/>
      <sheetData sheetId="22515" refreshError="1"/>
      <sheetData sheetId="22516" refreshError="1"/>
      <sheetData sheetId="22517" refreshError="1"/>
      <sheetData sheetId="22518" refreshError="1"/>
      <sheetData sheetId="22519" refreshError="1"/>
      <sheetData sheetId="22520" refreshError="1"/>
      <sheetData sheetId="22521" refreshError="1"/>
      <sheetData sheetId="22522" refreshError="1"/>
      <sheetData sheetId="22523" refreshError="1"/>
      <sheetData sheetId="22524" refreshError="1"/>
      <sheetData sheetId="22525" refreshError="1"/>
      <sheetData sheetId="22526" refreshError="1"/>
      <sheetData sheetId="22527" refreshError="1"/>
      <sheetData sheetId="22528" refreshError="1"/>
      <sheetData sheetId="22529" refreshError="1"/>
      <sheetData sheetId="22530" refreshError="1"/>
      <sheetData sheetId="22531" refreshError="1"/>
      <sheetData sheetId="22532" refreshError="1"/>
      <sheetData sheetId="22533" refreshError="1"/>
      <sheetData sheetId="22534" refreshError="1"/>
      <sheetData sheetId="22535" refreshError="1"/>
      <sheetData sheetId="22536" refreshError="1"/>
      <sheetData sheetId="22537" refreshError="1"/>
      <sheetData sheetId="22538" refreshError="1"/>
      <sheetData sheetId="22539" refreshError="1"/>
      <sheetData sheetId="22540" refreshError="1"/>
      <sheetData sheetId="22541" refreshError="1"/>
      <sheetData sheetId="22542" refreshError="1"/>
      <sheetData sheetId="22543" refreshError="1"/>
      <sheetData sheetId="22544" refreshError="1"/>
      <sheetData sheetId="22545" refreshError="1"/>
      <sheetData sheetId="22546" refreshError="1"/>
      <sheetData sheetId="22547" refreshError="1"/>
      <sheetData sheetId="22548" refreshError="1"/>
      <sheetData sheetId="22549" refreshError="1"/>
      <sheetData sheetId="22550" refreshError="1"/>
      <sheetData sheetId="22551" refreshError="1"/>
      <sheetData sheetId="22552" refreshError="1"/>
      <sheetData sheetId="22553" refreshError="1"/>
      <sheetData sheetId="22554" refreshError="1"/>
      <sheetData sheetId="22555" refreshError="1"/>
      <sheetData sheetId="22556" refreshError="1"/>
      <sheetData sheetId="22557" refreshError="1"/>
      <sheetData sheetId="22558" refreshError="1"/>
      <sheetData sheetId="22559" refreshError="1"/>
      <sheetData sheetId="22560" refreshError="1"/>
      <sheetData sheetId="22561" refreshError="1"/>
      <sheetData sheetId="22562" refreshError="1"/>
      <sheetData sheetId="22563" refreshError="1"/>
      <sheetData sheetId="22564" refreshError="1"/>
      <sheetData sheetId="22565" refreshError="1"/>
      <sheetData sheetId="22566" refreshError="1"/>
      <sheetData sheetId="22567" refreshError="1"/>
      <sheetData sheetId="22568" refreshError="1"/>
      <sheetData sheetId="22569" refreshError="1"/>
      <sheetData sheetId="22570" refreshError="1"/>
      <sheetData sheetId="22571" refreshError="1"/>
      <sheetData sheetId="22572" refreshError="1"/>
      <sheetData sheetId="22573" refreshError="1"/>
      <sheetData sheetId="22574" refreshError="1"/>
      <sheetData sheetId="22575" refreshError="1"/>
      <sheetData sheetId="22576" refreshError="1"/>
      <sheetData sheetId="22577" refreshError="1"/>
      <sheetData sheetId="22578" refreshError="1"/>
      <sheetData sheetId="22579" refreshError="1"/>
      <sheetData sheetId="22580" refreshError="1"/>
      <sheetData sheetId="22581" refreshError="1"/>
      <sheetData sheetId="22582" refreshError="1"/>
      <sheetData sheetId="22583" refreshError="1"/>
      <sheetData sheetId="22584" refreshError="1"/>
      <sheetData sheetId="22585" refreshError="1"/>
      <sheetData sheetId="22586" refreshError="1"/>
      <sheetData sheetId="22587" refreshError="1"/>
      <sheetData sheetId="22588" refreshError="1"/>
      <sheetData sheetId="22589" refreshError="1"/>
      <sheetData sheetId="22590" refreshError="1"/>
      <sheetData sheetId="22591" refreshError="1"/>
      <sheetData sheetId="22592" refreshError="1"/>
      <sheetData sheetId="22593" refreshError="1"/>
      <sheetData sheetId="22594" refreshError="1"/>
      <sheetData sheetId="22595" refreshError="1"/>
      <sheetData sheetId="22596" refreshError="1"/>
      <sheetData sheetId="22597" refreshError="1"/>
      <sheetData sheetId="22598" refreshError="1"/>
      <sheetData sheetId="22599" refreshError="1"/>
      <sheetData sheetId="22600" refreshError="1"/>
      <sheetData sheetId="22601" refreshError="1"/>
      <sheetData sheetId="22602" refreshError="1"/>
      <sheetData sheetId="22603" refreshError="1"/>
      <sheetData sheetId="22604" refreshError="1"/>
      <sheetData sheetId="22605" refreshError="1"/>
      <sheetData sheetId="22606" refreshError="1"/>
      <sheetData sheetId="22607" refreshError="1"/>
      <sheetData sheetId="22608" refreshError="1"/>
      <sheetData sheetId="22609" refreshError="1"/>
      <sheetData sheetId="22610" refreshError="1"/>
      <sheetData sheetId="22611" refreshError="1"/>
      <sheetData sheetId="22612" refreshError="1"/>
      <sheetData sheetId="22613" refreshError="1"/>
      <sheetData sheetId="22614" refreshError="1"/>
      <sheetData sheetId="22615" refreshError="1"/>
      <sheetData sheetId="22616" refreshError="1"/>
      <sheetData sheetId="22617" refreshError="1"/>
      <sheetData sheetId="22618" refreshError="1"/>
      <sheetData sheetId="22619" refreshError="1"/>
      <sheetData sheetId="22620" refreshError="1"/>
      <sheetData sheetId="22621" refreshError="1"/>
      <sheetData sheetId="22622" refreshError="1"/>
      <sheetData sheetId="22623" refreshError="1"/>
      <sheetData sheetId="22624" refreshError="1"/>
      <sheetData sheetId="22625" refreshError="1"/>
      <sheetData sheetId="22626" refreshError="1"/>
      <sheetData sheetId="22627" refreshError="1"/>
      <sheetData sheetId="22628" refreshError="1"/>
      <sheetData sheetId="22629" refreshError="1"/>
      <sheetData sheetId="22630" refreshError="1"/>
      <sheetData sheetId="22631" refreshError="1"/>
      <sheetData sheetId="22632" refreshError="1"/>
      <sheetData sheetId="22633" refreshError="1"/>
      <sheetData sheetId="22634" refreshError="1"/>
      <sheetData sheetId="22635" refreshError="1"/>
      <sheetData sheetId="22636" refreshError="1"/>
      <sheetData sheetId="22637" refreshError="1"/>
      <sheetData sheetId="22638" refreshError="1"/>
      <sheetData sheetId="22639" refreshError="1"/>
      <sheetData sheetId="22640" refreshError="1"/>
      <sheetData sheetId="22641" refreshError="1"/>
      <sheetData sheetId="22642" refreshError="1"/>
      <sheetData sheetId="22643" refreshError="1"/>
      <sheetData sheetId="22644" refreshError="1"/>
      <sheetData sheetId="22645" refreshError="1"/>
      <sheetData sheetId="22646" refreshError="1"/>
      <sheetData sheetId="22647" refreshError="1"/>
      <sheetData sheetId="22648" refreshError="1"/>
      <sheetData sheetId="22649" refreshError="1"/>
      <sheetData sheetId="22650" refreshError="1"/>
      <sheetData sheetId="22651" refreshError="1"/>
      <sheetData sheetId="22652" refreshError="1"/>
      <sheetData sheetId="22653" refreshError="1"/>
      <sheetData sheetId="22654" refreshError="1"/>
      <sheetData sheetId="22655" refreshError="1"/>
      <sheetData sheetId="22656" refreshError="1"/>
      <sheetData sheetId="22657" refreshError="1"/>
      <sheetData sheetId="22658" refreshError="1"/>
      <sheetData sheetId="22659" refreshError="1"/>
      <sheetData sheetId="22660" refreshError="1"/>
      <sheetData sheetId="22661" refreshError="1"/>
      <sheetData sheetId="22662" refreshError="1"/>
      <sheetData sheetId="22663" refreshError="1"/>
      <sheetData sheetId="22664" refreshError="1"/>
      <sheetData sheetId="22665" refreshError="1"/>
      <sheetData sheetId="22666" refreshError="1"/>
      <sheetData sheetId="22667" refreshError="1"/>
      <sheetData sheetId="22668" refreshError="1"/>
      <sheetData sheetId="22669" refreshError="1"/>
      <sheetData sheetId="22670" refreshError="1"/>
      <sheetData sheetId="22671" refreshError="1"/>
      <sheetData sheetId="22672" refreshError="1"/>
      <sheetData sheetId="22673" refreshError="1"/>
      <sheetData sheetId="22674" refreshError="1"/>
      <sheetData sheetId="22675" refreshError="1"/>
      <sheetData sheetId="22676" refreshError="1"/>
      <sheetData sheetId="22677" refreshError="1"/>
      <sheetData sheetId="22678" refreshError="1"/>
      <sheetData sheetId="22679" refreshError="1"/>
      <sheetData sheetId="22680" refreshError="1"/>
      <sheetData sheetId="22681" refreshError="1"/>
      <sheetData sheetId="22682" refreshError="1"/>
      <sheetData sheetId="22683" refreshError="1"/>
      <sheetData sheetId="22684" refreshError="1"/>
      <sheetData sheetId="22685" refreshError="1"/>
      <sheetData sheetId="22686" refreshError="1"/>
      <sheetData sheetId="22687" refreshError="1"/>
      <sheetData sheetId="22688" refreshError="1"/>
      <sheetData sheetId="22689" refreshError="1"/>
      <sheetData sheetId="22690" refreshError="1"/>
      <sheetData sheetId="22691" refreshError="1"/>
      <sheetData sheetId="22692" refreshError="1"/>
      <sheetData sheetId="22693" refreshError="1"/>
      <sheetData sheetId="22694" refreshError="1"/>
      <sheetData sheetId="22695" refreshError="1"/>
      <sheetData sheetId="22696" refreshError="1"/>
      <sheetData sheetId="22697" refreshError="1"/>
      <sheetData sheetId="22698" refreshError="1"/>
      <sheetData sheetId="22699" refreshError="1"/>
      <sheetData sheetId="22700" refreshError="1"/>
      <sheetData sheetId="22701" refreshError="1"/>
      <sheetData sheetId="22702" refreshError="1"/>
      <sheetData sheetId="22703" refreshError="1"/>
      <sheetData sheetId="22704" refreshError="1"/>
      <sheetData sheetId="22705" refreshError="1"/>
      <sheetData sheetId="22706" refreshError="1"/>
      <sheetData sheetId="22707" refreshError="1"/>
      <sheetData sheetId="22708" refreshError="1"/>
      <sheetData sheetId="22709" refreshError="1"/>
      <sheetData sheetId="22710" refreshError="1"/>
      <sheetData sheetId="22711" refreshError="1"/>
      <sheetData sheetId="22712" refreshError="1"/>
      <sheetData sheetId="22713" refreshError="1"/>
      <sheetData sheetId="22714" refreshError="1"/>
      <sheetData sheetId="22715" refreshError="1"/>
      <sheetData sheetId="22716" refreshError="1"/>
      <sheetData sheetId="22717" refreshError="1"/>
      <sheetData sheetId="22718" refreshError="1"/>
      <sheetData sheetId="22719" refreshError="1"/>
      <sheetData sheetId="22720" refreshError="1"/>
      <sheetData sheetId="22721" refreshError="1"/>
      <sheetData sheetId="22722" refreshError="1"/>
      <sheetData sheetId="22723" refreshError="1"/>
      <sheetData sheetId="22724" refreshError="1"/>
      <sheetData sheetId="22725" refreshError="1"/>
      <sheetData sheetId="22726" refreshError="1"/>
      <sheetData sheetId="22727" refreshError="1"/>
      <sheetData sheetId="22728" refreshError="1"/>
      <sheetData sheetId="22729" refreshError="1"/>
      <sheetData sheetId="22730" refreshError="1"/>
      <sheetData sheetId="22731" refreshError="1"/>
      <sheetData sheetId="22732" refreshError="1"/>
      <sheetData sheetId="22733" refreshError="1"/>
      <sheetData sheetId="22734" refreshError="1"/>
      <sheetData sheetId="22735" refreshError="1"/>
      <sheetData sheetId="22736" refreshError="1"/>
      <sheetData sheetId="22737" refreshError="1"/>
      <sheetData sheetId="22738" refreshError="1"/>
      <sheetData sheetId="22739" refreshError="1"/>
      <sheetData sheetId="22740" refreshError="1"/>
      <sheetData sheetId="22741" refreshError="1"/>
      <sheetData sheetId="22742" refreshError="1"/>
      <sheetData sheetId="22743" refreshError="1"/>
      <sheetData sheetId="22744" refreshError="1"/>
      <sheetData sheetId="22745" refreshError="1"/>
      <sheetData sheetId="22746" refreshError="1"/>
      <sheetData sheetId="22747" refreshError="1"/>
      <sheetData sheetId="22748" refreshError="1"/>
      <sheetData sheetId="22749" refreshError="1"/>
      <sheetData sheetId="22750" refreshError="1"/>
      <sheetData sheetId="22751" refreshError="1"/>
      <sheetData sheetId="22752" refreshError="1"/>
      <sheetData sheetId="22753" refreshError="1"/>
      <sheetData sheetId="22754" refreshError="1"/>
      <sheetData sheetId="22755" refreshError="1"/>
      <sheetData sheetId="22756" refreshError="1"/>
      <sheetData sheetId="22757" refreshError="1"/>
      <sheetData sheetId="22758" refreshError="1"/>
      <sheetData sheetId="22759" refreshError="1"/>
      <sheetData sheetId="22760" refreshError="1"/>
      <sheetData sheetId="22761" refreshError="1"/>
      <sheetData sheetId="22762" refreshError="1"/>
      <sheetData sheetId="22763" refreshError="1"/>
      <sheetData sheetId="22764" refreshError="1"/>
      <sheetData sheetId="22765" refreshError="1"/>
      <sheetData sheetId="22766" refreshError="1"/>
      <sheetData sheetId="22767" refreshError="1"/>
      <sheetData sheetId="22768" refreshError="1"/>
      <sheetData sheetId="22769" refreshError="1"/>
      <sheetData sheetId="22770" refreshError="1"/>
      <sheetData sheetId="22771" refreshError="1"/>
      <sheetData sheetId="22772" refreshError="1"/>
      <sheetData sheetId="22773" refreshError="1"/>
      <sheetData sheetId="22774" refreshError="1"/>
      <sheetData sheetId="22775" refreshError="1"/>
      <sheetData sheetId="22776" refreshError="1"/>
      <sheetData sheetId="22777" refreshError="1"/>
      <sheetData sheetId="22778" refreshError="1"/>
      <sheetData sheetId="22779" refreshError="1"/>
      <sheetData sheetId="22780" refreshError="1"/>
      <sheetData sheetId="22781" refreshError="1"/>
      <sheetData sheetId="22782" refreshError="1"/>
      <sheetData sheetId="22783" refreshError="1"/>
      <sheetData sheetId="22784" refreshError="1"/>
      <sheetData sheetId="22785" refreshError="1"/>
      <sheetData sheetId="22786" refreshError="1"/>
      <sheetData sheetId="22787" refreshError="1"/>
      <sheetData sheetId="22788" refreshError="1"/>
      <sheetData sheetId="22789" refreshError="1"/>
      <sheetData sheetId="22790" refreshError="1"/>
      <sheetData sheetId="22791" refreshError="1"/>
      <sheetData sheetId="22792" refreshError="1"/>
      <sheetData sheetId="22793" refreshError="1"/>
      <sheetData sheetId="22794" refreshError="1"/>
      <sheetData sheetId="22795" refreshError="1"/>
      <sheetData sheetId="22796" refreshError="1"/>
      <sheetData sheetId="22797" refreshError="1"/>
      <sheetData sheetId="22798" refreshError="1"/>
      <sheetData sheetId="22799" refreshError="1"/>
      <sheetData sheetId="22800" refreshError="1"/>
      <sheetData sheetId="22801" refreshError="1"/>
      <sheetData sheetId="22802" refreshError="1"/>
      <sheetData sheetId="22803" refreshError="1"/>
      <sheetData sheetId="22804" refreshError="1"/>
      <sheetData sheetId="22805" refreshError="1"/>
      <sheetData sheetId="22806" refreshError="1"/>
      <sheetData sheetId="22807" refreshError="1"/>
      <sheetData sheetId="22808" refreshError="1"/>
      <sheetData sheetId="22809" refreshError="1"/>
      <sheetData sheetId="22810" refreshError="1"/>
      <sheetData sheetId="22811" refreshError="1"/>
      <sheetData sheetId="22812" refreshError="1"/>
      <sheetData sheetId="22813" refreshError="1"/>
      <sheetData sheetId="22814" refreshError="1"/>
      <sheetData sheetId="22815" refreshError="1"/>
      <sheetData sheetId="22816" refreshError="1"/>
      <sheetData sheetId="22817" refreshError="1"/>
      <sheetData sheetId="22818" refreshError="1"/>
      <sheetData sheetId="22819" refreshError="1"/>
      <sheetData sheetId="22820" refreshError="1"/>
      <sheetData sheetId="22821" refreshError="1"/>
      <sheetData sheetId="22822" refreshError="1"/>
      <sheetData sheetId="22823" refreshError="1"/>
      <sheetData sheetId="22824" refreshError="1"/>
      <sheetData sheetId="22825" refreshError="1"/>
      <sheetData sheetId="22826" refreshError="1"/>
      <sheetData sheetId="22827" refreshError="1"/>
      <sheetData sheetId="22828" refreshError="1"/>
      <sheetData sheetId="22829" refreshError="1"/>
      <sheetData sheetId="22830" refreshError="1"/>
      <sheetData sheetId="22831" refreshError="1"/>
      <sheetData sheetId="22832" refreshError="1"/>
      <sheetData sheetId="22833" refreshError="1"/>
      <sheetData sheetId="22834" refreshError="1"/>
      <sheetData sheetId="22835" refreshError="1"/>
      <sheetData sheetId="22836" refreshError="1"/>
      <sheetData sheetId="22837" refreshError="1"/>
      <sheetData sheetId="22838" refreshError="1"/>
      <sheetData sheetId="22839" refreshError="1"/>
      <sheetData sheetId="22840" refreshError="1"/>
      <sheetData sheetId="22841" refreshError="1"/>
      <sheetData sheetId="22842" refreshError="1"/>
      <sheetData sheetId="22843" refreshError="1"/>
      <sheetData sheetId="22844" refreshError="1"/>
      <sheetData sheetId="22845" refreshError="1"/>
      <sheetData sheetId="22846" refreshError="1"/>
      <sheetData sheetId="22847" refreshError="1"/>
      <sheetData sheetId="22848" refreshError="1"/>
      <sheetData sheetId="22849" refreshError="1"/>
      <sheetData sheetId="22850" refreshError="1"/>
      <sheetData sheetId="22851" refreshError="1"/>
      <sheetData sheetId="22852" refreshError="1"/>
      <sheetData sheetId="22853" refreshError="1"/>
      <sheetData sheetId="22854" refreshError="1"/>
      <sheetData sheetId="22855" refreshError="1"/>
      <sheetData sheetId="22856" refreshError="1"/>
      <sheetData sheetId="22857" refreshError="1"/>
      <sheetData sheetId="22858" refreshError="1"/>
      <sheetData sheetId="22859" refreshError="1"/>
      <sheetData sheetId="22860" refreshError="1"/>
      <sheetData sheetId="22861" refreshError="1"/>
      <sheetData sheetId="22862" refreshError="1"/>
      <sheetData sheetId="22863" refreshError="1"/>
      <sheetData sheetId="22864" refreshError="1"/>
      <sheetData sheetId="22865" refreshError="1"/>
      <sheetData sheetId="22866" refreshError="1"/>
      <sheetData sheetId="22867" refreshError="1"/>
      <sheetData sheetId="22868" refreshError="1"/>
      <sheetData sheetId="22869" refreshError="1"/>
      <sheetData sheetId="22870" refreshError="1"/>
      <sheetData sheetId="22871" refreshError="1"/>
      <sheetData sheetId="22872" refreshError="1"/>
      <sheetData sheetId="22873" refreshError="1"/>
      <sheetData sheetId="22874" refreshError="1"/>
      <sheetData sheetId="22875" refreshError="1"/>
      <sheetData sheetId="22876" refreshError="1"/>
      <sheetData sheetId="22877" refreshError="1"/>
      <sheetData sheetId="22878" refreshError="1"/>
      <sheetData sheetId="22879" refreshError="1"/>
      <sheetData sheetId="22880" refreshError="1"/>
      <sheetData sheetId="22881" refreshError="1"/>
      <sheetData sheetId="22882" refreshError="1"/>
      <sheetData sheetId="22883" refreshError="1"/>
      <sheetData sheetId="22884" refreshError="1"/>
      <sheetData sheetId="22885" refreshError="1"/>
      <sheetData sheetId="22886" refreshError="1"/>
      <sheetData sheetId="22887" refreshError="1"/>
      <sheetData sheetId="22888" refreshError="1"/>
      <sheetData sheetId="22889" refreshError="1"/>
      <sheetData sheetId="22890" refreshError="1"/>
      <sheetData sheetId="22891" refreshError="1"/>
      <sheetData sheetId="22892" refreshError="1"/>
      <sheetData sheetId="22893" refreshError="1"/>
      <sheetData sheetId="22894" refreshError="1"/>
      <sheetData sheetId="22895" refreshError="1"/>
      <sheetData sheetId="22896" refreshError="1"/>
      <sheetData sheetId="22897" refreshError="1"/>
      <sheetData sheetId="22898" refreshError="1"/>
      <sheetData sheetId="22899" refreshError="1"/>
      <sheetData sheetId="22900" refreshError="1"/>
      <sheetData sheetId="22901" refreshError="1"/>
      <sheetData sheetId="22902" refreshError="1"/>
      <sheetData sheetId="22903" refreshError="1"/>
      <sheetData sheetId="22904" refreshError="1"/>
      <sheetData sheetId="22905" refreshError="1"/>
      <sheetData sheetId="22906" refreshError="1"/>
      <sheetData sheetId="22907" refreshError="1"/>
      <sheetData sheetId="22908" refreshError="1"/>
      <sheetData sheetId="22909" refreshError="1"/>
      <sheetData sheetId="22910" refreshError="1"/>
      <sheetData sheetId="22911" refreshError="1"/>
      <sheetData sheetId="22912" refreshError="1"/>
      <sheetData sheetId="22913" refreshError="1"/>
      <sheetData sheetId="22914" refreshError="1"/>
      <sheetData sheetId="22915" refreshError="1"/>
      <sheetData sheetId="22916" refreshError="1"/>
      <sheetData sheetId="22917" refreshError="1"/>
      <sheetData sheetId="22918" refreshError="1"/>
      <sheetData sheetId="22919" refreshError="1"/>
      <sheetData sheetId="22920" refreshError="1"/>
      <sheetData sheetId="22921" refreshError="1"/>
      <sheetData sheetId="22922" refreshError="1"/>
      <sheetData sheetId="22923" refreshError="1"/>
      <sheetData sheetId="22924" refreshError="1"/>
      <sheetData sheetId="22925" refreshError="1"/>
      <sheetData sheetId="22926" refreshError="1"/>
      <sheetData sheetId="22927" refreshError="1"/>
      <sheetData sheetId="22928" refreshError="1"/>
      <sheetData sheetId="22929" refreshError="1"/>
      <sheetData sheetId="22930" refreshError="1"/>
      <sheetData sheetId="22931" refreshError="1"/>
      <sheetData sheetId="22932" refreshError="1"/>
      <sheetData sheetId="22933" refreshError="1"/>
      <sheetData sheetId="22934" refreshError="1"/>
      <sheetData sheetId="22935" refreshError="1"/>
      <sheetData sheetId="22936" refreshError="1"/>
      <sheetData sheetId="22937" refreshError="1"/>
      <sheetData sheetId="22938" refreshError="1"/>
      <sheetData sheetId="22939" refreshError="1"/>
      <sheetData sheetId="22940" refreshError="1"/>
      <sheetData sheetId="22941" refreshError="1"/>
      <sheetData sheetId="22942" refreshError="1"/>
      <sheetData sheetId="22943" refreshError="1"/>
      <sheetData sheetId="22944" refreshError="1"/>
      <sheetData sheetId="22945" refreshError="1"/>
      <sheetData sheetId="22946" refreshError="1"/>
      <sheetData sheetId="22947" refreshError="1"/>
      <sheetData sheetId="22948" refreshError="1"/>
      <sheetData sheetId="22949" refreshError="1"/>
      <sheetData sheetId="22950" refreshError="1"/>
      <sheetData sheetId="22951" refreshError="1"/>
      <sheetData sheetId="22952" refreshError="1"/>
      <sheetData sheetId="22953" refreshError="1"/>
      <sheetData sheetId="22954" refreshError="1"/>
      <sheetData sheetId="22955" refreshError="1"/>
      <sheetData sheetId="22956" refreshError="1"/>
      <sheetData sheetId="22957" refreshError="1"/>
      <sheetData sheetId="22958" refreshError="1"/>
      <sheetData sheetId="22959" refreshError="1"/>
      <sheetData sheetId="22960" refreshError="1"/>
      <sheetData sheetId="22961" refreshError="1"/>
      <sheetData sheetId="22962" refreshError="1"/>
      <sheetData sheetId="22963" refreshError="1"/>
      <sheetData sheetId="22964" refreshError="1"/>
      <sheetData sheetId="22965" refreshError="1"/>
      <sheetData sheetId="22966" refreshError="1"/>
      <sheetData sheetId="22967" refreshError="1"/>
      <sheetData sheetId="22968" refreshError="1"/>
      <sheetData sheetId="22969" refreshError="1"/>
      <sheetData sheetId="22970" refreshError="1"/>
      <sheetData sheetId="22971" refreshError="1"/>
      <sheetData sheetId="22972" refreshError="1"/>
      <sheetData sheetId="22973" refreshError="1"/>
      <sheetData sheetId="22974" refreshError="1"/>
      <sheetData sheetId="22975" refreshError="1"/>
      <sheetData sheetId="22976" refreshError="1"/>
      <sheetData sheetId="22977" refreshError="1"/>
      <sheetData sheetId="22978" refreshError="1"/>
      <sheetData sheetId="22979" refreshError="1"/>
      <sheetData sheetId="22980" refreshError="1"/>
      <sheetData sheetId="22981" refreshError="1"/>
      <sheetData sheetId="22982" refreshError="1"/>
      <sheetData sheetId="22983" refreshError="1"/>
      <sheetData sheetId="22984" refreshError="1"/>
      <sheetData sheetId="22985" refreshError="1"/>
      <sheetData sheetId="22986" refreshError="1"/>
      <sheetData sheetId="22987" refreshError="1"/>
      <sheetData sheetId="22988" refreshError="1"/>
      <sheetData sheetId="22989" refreshError="1"/>
      <sheetData sheetId="22990" refreshError="1"/>
      <sheetData sheetId="22991" refreshError="1"/>
      <sheetData sheetId="22992" refreshError="1"/>
      <sheetData sheetId="22993" refreshError="1"/>
      <sheetData sheetId="22994" refreshError="1"/>
      <sheetData sheetId="22995" refreshError="1"/>
      <sheetData sheetId="22996" refreshError="1"/>
      <sheetData sheetId="22997" refreshError="1"/>
      <sheetData sheetId="22998" refreshError="1"/>
      <sheetData sheetId="22999" refreshError="1"/>
      <sheetData sheetId="23000" refreshError="1"/>
      <sheetData sheetId="23001" refreshError="1"/>
      <sheetData sheetId="23002" refreshError="1"/>
      <sheetData sheetId="23003" refreshError="1"/>
      <sheetData sheetId="23004" refreshError="1"/>
      <sheetData sheetId="23005" refreshError="1"/>
      <sheetData sheetId="23006" refreshError="1"/>
      <sheetData sheetId="23007" refreshError="1"/>
      <sheetData sheetId="23008" refreshError="1"/>
      <sheetData sheetId="23009" refreshError="1"/>
      <sheetData sheetId="23010" refreshError="1"/>
      <sheetData sheetId="23011" refreshError="1"/>
      <sheetData sheetId="23012" refreshError="1"/>
      <sheetData sheetId="23013" refreshError="1"/>
      <sheetData sheetId="23014" refreshError="1"/>
      <sheetData sheetId="23015" refreshError="1"/>
      <sheetData sheetId="23016" refreshError="1"/>
      <sheetData sheetId="23017" refreshError="1"/>
      <sheetData sheetId="23018" refreshError="1"/>
      <sheetData sheetId="23019" refreshError="1"/>
      <sheetData sheetId="23020" refreshError="1"/>
      <sheetData sheetId="23021" refreshError="1"/>
      <sheetData sheetId="23022" refreshError="1"/>
      <sheetData sheetId="23023" refreshError="1"/>
      <sheetData sheetId="23024" refreshError="1"/>
      <sheetData sheetId="23025" refreshError="1"/>
      <sheetData sheetId="23026" refreshError="1"/>
      <sheetData sheetId="23027" refreshError="1"/>
      <sheetData sheetId="23028" refreshError="1"/>
      <sheetData sheetId="23029" refreshError="1"/>
      <sheetData sheetId="23030" refreshError="1"/>
      <sheetData sheetId="23031" refreshError="1"/>
      <sheetData sheetId="23032" refreshError="1"/>
      <sheetData sheetId="23033" refreshError="1"/>
      <sheetData sheetId="23034" refreshError="1"/>
      <sheetData sheetId="23035" refreshError="1"/>
      <sheetData sheetId="23036" refreshError="1"/>
      <sheetData sheetId="23037" refreshError="1"/>
      <sheetData sheetId="23038" refreshError="1"/>
      <sheetData sheetId="23039" refreshError="1"/>
      <sheetData sheetId="23040" refreshError="1"/>
      <sheetData sheetId="23041" refreshError="1"/>
      <sheetData sheetId="23042" refreshError="1"/>
      <sheetData sheetId="23043" refreshError="1"/>
      <sheetData sheetId="23044" refreshError="1"/>
      <sheetData sheetId="23045" refreshError="1"/>
      <sheetData sheetId="23046" refreshError="1"/>
      <sheetData sheetId="23047" refreshError="1"/>
      <sheetData sheetId="23048" refreshError="1"/>
      <sheetData sheetId="23049" refreshError="1"/>
      <sheetData sheetId="23050" refreshError="1"/>
      <sheetData sheetId="23051" refreshError="1"/>
      <sheetData sheetId="23052" refreshError="1"/>
      <sheetData sheetId="23053" refreshError="1"/>
      <sheetData sheetId="23054" refreshError="1"/>
      <sheetData sheetId="23055" refreshError="1"/>
      <sheetData sheetId="23056" refreshError="1"/>
      <sheetData sheetId="23057" refreshError="1"/>
      <sheetData sheetId="23058" refreshError="1"/>
      <sheetData sheetId="23059" refreshError="1"/>
      <sheetData sheetId="23060" refreshError="1"/>
      <sheetData sheetId="23061" refreshError="1"/>
      <sheetData sheetId="23062" refreshError="1"/>
      <sheetData sheetId="23063" refreshError="1"/>
      <sheetData sheetId="23064" refreshError="1"/>
      <sheetData sheetId="23065" refreshError="1"/>
      <sheetData sheetId="23066" refreshError="1"/>
      <sheetData sheetId="23067" refreshError="1"/>
      <sheetData sheetId="23068" refreshError="1"/>
      <sheetData sheetId="23069" refreshError="1"/>
      <sheetData sheetId="23070" refreshError="1"/>
      <sheetData sheetId="23071" refreshError="1"/>
      <sheetData sheetId="23072" refreshError="1"/>
      <sheetData sheetId="23073" refreshError="1"/>
      <sheetData sheetId="23074" refreshError="1"/>
      <sheetData sheetId="23075" refreshError="1"/>
      <sheetData sheetId="23076" refreshError="1"/>
      <sheetData sheetId="23077" refreshError="1"/>
      <sheetData sheetId="23078" refreshError="1"/>
      <sheetData sheetId="23079" refreshError="1"/>
      <sheetData sheetId="23080" refreshError="1"/>
      <sheetData sheetId="23081" refreshError="1"/>
      <sheetData sheetId="23082" refreshError="1"/>
      <sheetData sheetId="23083" refreshError="1"/>
      <sheetData sheetId="23084" refreshError="1"/>
      <sheetData sheetId="23085" refreshError="1"/>
      <sheetData sheetId="23086" refreshError="1"/>
      <sheetData sheetId="23087" refreshError="1"/>
      <sheetData sheetId="23088" refreshError="1"/>
      <sheetData sheetId="23089" refreshError="1"/>
      <sheetData sheetId="23090" refreshError="1"/>
      <sheetData sheetId="23091" refreshError="1"/>
      <sheetData sheetId="23092" refreshError="1"/>
      <sheetData sheetId="23093" refreshError="1"/>
      <sheetData sheetId="23094" refreshError="1"/>
      <sheetData sheetId="23095" refreshError="1"/>
      <sheetData sheetId="23096" refreshError="1"/>
      <sheetData sheetId="23097" refreshError="1"/>
      <sheetData sheetId="23098" refreshError="1"/>
      <sheetData sheetId="23099" refreshError="1"/>
      <sheetData sheetId="23100" refreshError="1"/>
      <sheetData sheetId="23101" refreshError="1"/>
      <sheetData sheetId="23102" refreshError="1"/>
      <sheetData sheetId="23103" refreshError="1"/>
      <sheetData sheetId="23104" refreshError="1"/>
      <sheetData sheetId="23105" refreshError="1"/>
      <sheetData sheetId="23106" refreshError="1"/>
      <sheetData sheetId="23107" refreshError="1"/>
      <sheetData sheetId="23108" refreshError="1"/>
      <sheetData sheetId="23109" refreshError="1"/>
      <sheetData sheetId="23110" refreshError="1"/>
      <sheetData sheetId="23111" refreshError="1"/>
      <sheetData sheetId="23112" refreshError="1"/>
      <sheetData sheetId="23113" refreshError="1"/>
      <sheetData sheetId="23114" refreshError="1"/>
      <sheetData sheetId="23115" refreshError="1"/>
      <sheetData sheetId="23116" refreshError="1"/>
      <sheetData sheetId="23117" refreshError="1"/>
      <sheetData sheetId="23118" refreshError="1"/>
      <sheetData sheetId="23119" refreshError="1"/>
      <sheetData sheetId="23120" refreshError="1"/>
      <sheetData sheetId="23121" refreshError="1"/>
      <sheetData sheetId="23122" refreshError="1"/>
      <sheetData sheetId="23123" refreshError="1"/>
      <sheetData sheetId="23124" refreshError="1"/>
      <sheetData sheetId="23125" refreshError="1"/>
      <sheetData sheetId="23126" refreshError="1"/>
      <sheetData sheetId="23127" refreshError="1"/>
      <sheetData sheetId="23128" refreshError="1"/>
      <sheetData sheetId="23129" refreshError="1"/>
      <sheetData sheetId="23130" refreshError="1"/>
      <sheetData sheetId="23131" refreshError="1"/>
      <sheetData sheetId="23132" refreshError="1"/>
      <sheetData sheetId="23133" refreshError="1"/>
      <sheetData sheetId="23134" refreshError="1"/>
      <sheetData sheetId="23135" refreshError="1"/>
      <sheetData sheetId="23136" refreshError="1"/>
      <sheetData sheetId="23137" refreshError="1"/>
      <sheetData sheetId="23138" refreshError="1"/>
      <sheetData sheetId="23139" refreshError="1"/>
      <sheetData sheetId="23140" refreshError="1"/>
      <sheetData sheetId="23141" refreshError="1"/>
      <sheetData sheetId="23142" refreshError="1"/>
      <sheetData sheetId="23143" refreshError="1"/>
      <sheetData sheetId="23144" refreshError="1"/>
      <sheetData sheetId="23145" refreshError="1"/>
      <sheetData sheetId="23146" refreshError="1"/>
      <sheetData sheetId="23147" refreshError="1"/>
      <sheetData sheetId="23148" refreshError="1"/>
      <sheetData sheetId="23149" refreshError="1"/>
      <sheetData sheetId="23150" refreshError="1"/>
      <sheetData sheetId="23151" refreshError="1"/>
      <sheetData sheetId="23152" refreshError="1"/>
      <sheetData sheetId="23153" refreshError="1"/>
      <sheetData sheetId="23154" refreshError="1"/>
      <sheetData sheetId="23155" refreshError="1"/>
      <sheetData sheetId="23156" refreshError="1"/>
      <sheetData sheetId="23157" refreshError="1"/>
      <sheetData sheetId="23158" refreshError="1"/>
      <sheetData sheetId="23159" refreshError="1"/>
      <sheetData sheetId="23160" refreshError="1"/>
      <sheetData sheetId="23161" refreshError="1"/>
      <sheetData sheetId="23162" refreshError="1"/>
      <sheetData sheetId="23163" refreshError="1"/>
      <sheetData sheetId="23164" refreshError="1"/>
      <sheetData sheetId="23165" refreshError="1"/>
      <sheetData sheetId="23166" refreshError="1"/>
      <sheetData sheetId="23167" refreshError="1"/>
      <sheetData sheetId="23168" refreshError="1"/>
      <sheetData sheetId="23169" refreshError="1"/>
      <sheetData sheetId="23170" refreshError="1"/>
      <sheetData sheetId="23171" refreshError="1"/>
      <sheetData sheetId="23172" refreshError="1"/>
      <sheetData sheetId="23173" refreshError="1"/>
      <sheetData sheetId="23174" refreshError="1"/>
      <sheetData sheetId="23175" refreshError="1"/>
      <sheetData sheetId="23176" refreshError="1"/>
      <sheetData sheetId="23177" refreshError="1"/>
      <sheetData sheetId="23178" refreshError="1"/>
      <sheetData sheetId="23179" refreshError="1"/>
      <sheetData sheetId="23180" refreshError="1"/>
      <sheetData sheetId="23181" refreshError="1"/>
      <sheetData sheetId="23182" refreshError="1"/>
      <sheetData sheetId="23183" refreshError="1"/>
      <sheetData sheetId="23184" refreshError="1"/>
      <sheetData sheetId="23185" refreshError="1"/>
      <sheetData sheetId="23186" refreshError="1"/>
      <sheetData sheetId="23187" refreshError="1"/>
      <sheetData sheetId="23188" refreshError="1"/>
      <sheetData sheetId="23189" refreshError="1"/>
      <sheetData sheetId="23190" refreshError="1"/>
      <sheetData sheetId="23191" refreshError="1"/>
      <sheetData sheetId="23192" refreshError="1"/>
      <sheetData sheetId="23193" refreshError="1"/>
      <sheetData sheetId="23194" refreshError="1"/>
      <sheetData sheetId="23195" refreshError="1"/>
      <sheetData sheetId="23196" refreshError="1"/>
      <sheetData sheetId="23197" refreshError="1"/>
      <sheetData sheetId="23198" refreshError="1"/>
      <sheetData sheetId="23199" refreshError="1"/>
      <sheetData sheetId="23200" refreshError="1"/>
      <sheetData sheetId="23201" refreshError="1"/>
      <sheetData sheetId="23202" refreshError="1"/>
      <sheetData sheetId="23203" refreshError="1"/>
      <sheetData sheetId="23204" refreshError="1"/>
      <sheetData sheetId="23205" refreshError="1"/>
      <sheetData sheetId="23206" refreshError="1"/>
      <sheetData sheetId="23207" refreshError="1"/>
      <sheetData sheetId="23208" refreshError="1"/>
      <sheetData sheetId="23209" refreshError="1"/>
      <sheetData sheetId="23210" refreshError="1"/>
      <sheetData sheetId="23211" refreshError="1"/>
      <sheetData sheetId="23212" refreshError="1"/>
      <sheetData sheetId="23213" refreshError="1"/>
      <sheetData sheetId="23214" refreshError="1"/>
      <sheetData sheetId="23215" refreshError="1"/>
      <sheetData sheetId="23216" refreshError="1"/>
      <sheetData sheetId="23217" refreshError="1"/>
      <sheetData sheetId="23218" refreshError="1"/>
      <sheetData sheetId="23219" refreshError="1"/>
      <sheetData sheetId="23220" refreshError="1"/>
      <sheetData sheetId="23221" refreshError="1"/>
      <sheetData sheetId="23222" refreshError="1"/>
      <sheetData sheetId="23223" refreshError="1"/>
      <sheetData sheetId="23224" refreshError="1"/>
      <sheetData sheetId="23225" refreshError="1"/>
      <sheetData sheetId="23226" refreshError="1"/>
      <sheetData sheetId="23227" refreshError="1"/>
      <sheetData sheetId="23228" refreshError="1"/>
      <sheetData sheetId="23229" refreshError="1"/>
      <sheetData sheetId="23230" refreshError="1"/>
      <sheetData sheetId="23231" refreshError="1"/>
      <sheetData sheetId="23232" refreshError="1"/>
      <sheetData sheetId="23233" refreshError="1"/>
      <sheetData sheetId="23234" refreshError="1"/>
      <sheetData sheetId="23235" refreshError="1"/>
      <sheetData sheetId="23236" refreshError="1"/>
      <sheetData sheetId="23237" refreshError="1"/>
      <sheetData sheetId="23238" refreshError="1"/>
      <sheetData sheetId="23239" refreshError="1"/>
      <sheetData sheetId="23240" refreshError="1"/>
      <sheetData sheetId="23241" refreshError="1"/>
      <sheetData sheetId="23242" refreshError="1"/>
      <sheetData sheetId="23243" refreshError="1"/>
      <sheetData sheetId="23244" refreshError="1"/>
      <sheetData sheetId="23245" refreshError="1"/>
      <sheetData sheetId="23246" refreshError="1"/>
      <sheetData sheetId="23247" refreshError="1"/>
      <sheetData sheetId="23248" refreshError="1"/>
      <sheetData sheetId="23249" refreshError="1"/>
      <sheetData sheetId="23250" refreshError="1"/>
      <sheetData sheetId="23251" refreshError="1"/>
      <sheetData sheetId="23252" refreshError="1"/>
      <sheetData sheetId="23253" refreshError="1"/>
      <sheetData sheetId="23254" refreshError="1"/>
      <sheetData sheetId="23255" refreshError="1"/>
      <sheetData sheetId="23256" refreshError="1"/>
      <sheetData sheetId="23257" refreshError="1"/>
      <sheetData sheetId="23258" refreshError="1"/>
      <sheetData sheetId="23259" refreshError="1"/>
      <sheetData sheetId="23260" refreshError="1"/>
      <sheetData sheetId="23261" refreshError="1"/>
      <sheetData sheetId="23262" refreshError="1"/>
      <sheetData sheetId="23263" refreshError="1"/>
      <sheetData sheetId="23264" refreshError="1"/>
      <sheetData sheetId="23265" refreshError="1"/>
      <sheetData sheetId="23266" refreshError="1"/>
      <sheetData sheetId="23267" refreshError="1"/>
      <sheetData sheetId="23268" refreshError="1"/>
      <sheetData sheetId="23269" refreshError="1"/>
      <sheetData sheetId="23270" refreshError="1"/>
      <sheetData sheetId="23271" refreshError="1"/>
      <sheetData sheetId="23272" refreshError="1"/>
      <sheetData sheetId="23273" refreshError="1"/>
      <sheetData sheetId="23274" refreshError="1"/>
      <sheetData sheetId="23275" refreshError="1"/>
      <sheetData sheetId="23276" refreshError="1"/>
      <sheetData sheetId="23277" refreshError="1"/>
      <sheetData sheetId="23278" refreshError="1"/>
      <sheetData sheetId="23279" refreshError="1"/>
      <sheetData sheetId="23280" refreshError="1"/>
      <sheetData sheetId="23281" refreshError="1"/>
      <sheetData sheetId="23282" refreshError="1"/>
      <sheetData sheetId="23283" refreshError="1"/>
      <sheetData sheetId="23284" refreshError="1"/>
      <sheetData sheetId="23285" refreshError="1"/>
      <sheetData sheetId="23286" refreshError="1"/>
      <sheetData sheetId="23287" refreshError="1"/>
      <sheetData sheetId="23288" refreshError="1"/>
      <sheetData sheetId="23289" refreshError="1"/>
      <sheetData sheetId="23290" refreshError="1"/>
      <sheetData sheetId="23291" refreshError="1"/>
      <sheetData sheetId="23292" refreshError="1"/>
      <sheetData sheetId="23293" refreshError="1"/>
      <sheetData sheetId="23294" refreshError="1"/>
      <sheetData sheetId="23295" refreshError="1"/>
      <sheetData sheetId="23296" refreshError="1"/>
      <sheetData sheetId="23297" refreshError="1"/>
      <sheetData sheetId="23298" refreshError="1"/>
      <sheetData sheetId="23299" refreshError="1"/>
      <sheetData sheetId="23300" refreshError="1"/>
      <sheetData sheetId="23301" refreshError="1"/>
      <sheetData sheetId="23302" refreshError="1"/>
      <sheetData sheetId="23303" refreshError="1"/>
      <sheetData sheetId="23304" refreshError="1"/>
      <sheetData sheetId="23305" refreshError="1"/>
      <sheetData sheetId="23306" refreshError="1"/>
      <sheetData sheetId="23307" refreshError="1"/>
      <sheetData sheetId="23308" refreshError="1"/>
      <sheetData sheetId="23309" refreshError="1"/>
      <sheetData sheetId="23310" refreshError="1"/>
      <sheetData sheetId="23311" refreshError="1"/>
      <sheetData sheetId="23312" refreshError="1"/>
      <sheetData sheetId="23313" refreshError="1"/>
      <sheetData sheetId="23314" refreshError="1"/>
      <sheetData sheetId="23315" refreshError="1"/>
      <sheetData sheetId="23316" refreshError="1"/>
      <sheetData sheetId="23317" refreshError="1"/>
      <sheetData sheetId="23318" refreshError="1"/>
      <sheetData sheetId="23319" refreshError="1"/>
      <sheetData sheetId="23320" refreshError="1"/>
      <sheetData sheetId="23321" refreshError="1"/>
      <sheetData sheetId="23322" refreshError="1"/>
      <sheetData sheetId="23323" refreshError="1"/>
      <sheetData sheetId="23324" refreshError="1"/>
      <sheetData sheetId="23325" refreshError="1"/>
      <sheetData sheetId="23326" refreshError="1"/>
      <sheetData sheetId="23327" refreshError="1"/>
      <sheetData sheetId="23328" refreshError="1"/>
      <sheetData sheetId="23329" refreshError="1"/>
      <sheetData sheetId="23330" refreshError="1"/>
      <sheetData sheetId="23331" refreshError="1"/>
      <sheetData sheetId="23332" refreshError="1"/>
      <sheetData sheetId="23333" refreshError="1"/>
      <sheetData sheetId="23334" refreshError="1"/>
      <sheetData sheetId="23335" refreshError="1"/>
      <sheetData sheetId="23336" refreshError="1"/>
      <sheetData sheetId="23337" refreshError="1"/>
      <sheetData sheetId="23338" refreshError="1"/>
      <sheetData sheetId="23339" refreshError="1"/>
      <sheetData sheetId="23340" refreshError="1"/>
      <sheetData sheetId="23341" refreshError="1"/>
      <sheetData sheetId="23342" refreshError="1"/>
      <sheetData sheetId="23343" refreshError="1"/>
      <sheetData sheetId="23344" refreshError="1"/>
      <sheetData sheetId="23345" refreshError="1"/>
      <sheetData sheetId="23346" refreshError="1"/>
      <sheetData sheetId="23347" refreshError="1"/>
      <sheetData sheetId="23348" refreshError="1"/>
      <sheetData sheetId="23349" refreshError="1"/>
      <sheetData sheetId="23350" refreshError="1"/>
      <sheetData sheetId="23351" refreshError="1"/>
      <sheetData sheetId="23352" refreshError="1"/>
      <sheetData sheetId="23353" refreshError="1"/>
      <sheetData sheetId="23354" refreshError="1"/>
      <sheetData sheetId="23355" refreshError="1"/>
      <sheetData sheetId="23356" refreshError="1"/>
      <sheetData sheetId="23357" refreshError="1"/>
      <sheetData sheetId="23358" refreshError="1"/>
      <sheetData sheetId="23359" refreshError="1"/>
      <sheetData sheetId="23360" refreshError="1"/>
      <sheetData sheetId="23361" refreshError="1"/>
      <sheetData sheetId="23362" refreshError="1"/>
      <sheetData sheetId="23363" refreshError="1"/>
      <sheetData sheetId="23364" refreshError="1"/>
      <sheetData sheetId="23365" refreshError="1"/>
      <sheetData sheetId="23366" refreshError="1"/>
      <sheetData sheetId="23367" refreshError="1"/>
      <sheetData sheetId="23368" refreshError="1"/>
      <sheetData sheetId="23369" refreshError="1"/>
      <sheetData sheetId="23370" refreshError="1"/>
      <sheetData sheetId="23371" refreshError="1"/>
      <sheetData sheetId="23372" refreshError="1"/>
      <sheetData sheetId="23373" refreshError="1"/>
      <sheetData sheetId="23374" refreshError="1"/>
      <sheetData sheetId="23375" refreshError="1"/>
      <sheetData sheetId="23376" refreshError="1"/>
      <sheetData sheetId="23377" refreshError="1"/>
      <sheetData sheetId="23378" refreshError="1"/>
      <sheetData sheetId="23379" refreshError="1"/>
      <sheetData sheetId="23380" refreshError="1"/>
      <sheetData sheetId="23381" refreshError="1"/>
      <sheetData sheetId="23382" refreshError="1"/>
      <sheetData sheetId="23383" refreshError="1"/>
      <sheetData sheetId="23384" refreshError="1"/>
      <sheetData sheetId="23385" refreshError="1"/>
      <sheetData sheetId="23386" refreshError="1"/>
      <sheetData sheetId="23387" refreshError="1"/>
      <sheetData sheetId="23388" refreshError="1"/>
      <sheetData sheetId="23389" refreshError="1"/>
      <sheetData sheetId="23390" refreshError="1"/>
      <sheetData sheetId="23391" refreshError="1"/>
      <sheetData sheetId="23392" refreshError="1"/>
      <sheetData sheetId="23393" refreshError="1"/>
      <sheetData sheetId="23394" refreshError="1"/>
      <sheetData sheetId="23395" refreshError="1"/>
      <sheetData sheetId="23396" refreshError="1"/>
      <sheetData sheetId="23397" refreshError="1"/>
      <sheetData sheetId="23398" refreshError="1"/>
      <sheetData sheetId="23399" refreshError="1"/>
      <sheetData sheetId="23400" refreshError="1"/>
      <sheetData sheetId="23401" refreshError="1"/>
      <sheetData sheetId="23402" refreshError="1"/>
      <sheetData sheetId="23403" refreshError="1"/>
      <sheetData sheetId="23404" refreshError="1"/>
      <sheetData sheetId="23405" refreshError="1"/>
      <sheetData sheetId="23406" refreshError="1"/>
      <sheetData sheetId="23407" refreshError="1"/>
      <sheetData sheetId="23408" refreshError="1"/>
      <sheetData sheetId="23409" refreshError="1"/>
      <sheetData sheetId="23410" refreshError="1"/>
      <sheetData sheetId="23411" refreshError="1"/>
      <sheetData sheetId="23412" refreshError="1"/>
      <sheetData sheetId="23413" refreshError="1"/>
      <sheetData sheetId="23414" refreshError="1"/>
      <sheetData sheetId="23415" refreshError="1"/>
      <sheetData sheetId="23416" refreshError="1"/>
      <sheetData sheetId="23417" refreshError="1"/>
      <sheetData sheetId="23418" refreshError="1"/>
      <sheetData sheetId="23419" refreshError="1"/>
      <sheetData sheetId="23420" refreshError="1"/>
      <sheetData sheetId="23421" refreshError="1"/>
      <sheetData sheetId="23422" refreshError="1"/>
      <sheetData sheetId="23423" refreshError="1"/>
      <sheetData sheetId="23424" refreshError="1"/>
      <sheetData sheetId="23425" refreshError="1"/>
      <sheetData sheetId="23426" refreshError="1"/>
      <sheetData sheetId="23427" refreshError="1"/>
      <sheetData sheetId="23428" refreshError="1"/>
      <sheetData sheetId="23429" refreshError="1"/>
      <sheetData sheetId="23430" refreshError="1"/>
      <sheetData sheetId="23431" refreshError="1"/>
      <sheetData sheetId="23432" refreshError="1"/>
      <sheetData sheetId="23433" refreshError="1"/>
      <sheetData sheetId="23434" refreshError="1"/>
      <sheetData sheetId="23435" refreshError="1"/>
      <sheetData sheetId="23436" refreshError="1"/>
      <sheetData sheetId="23437" refreshError="1"/>
      <sheetData sheetId="23438" refreshError="1"/>
      <sheetData sheetId="23439" refreshError="1"/>
      <sheetData sheetId="23440" refreshError="1"/>
      <sheetData sheetId="23441" refreshError="1"/>
      <sheetData sheetId="23442" refreshError="1"/>
      <sheetData sheetId="23443" refreshError="1"/>
      <sheetData sheetId="23444" refreshError="1"/>
      <sheetData sheetId="23445" refreshError="1"/>
      <sheetData sheetId="23446" refreshError="1"/>
      <sheetData sheetId="23447" refreshError="1"/>
      <sheetData sheetId="23448" refreshError="1"/>
      <sheetData sheetId="23449" refreshError="1"/>
      <sheetData sheetId="23450" refreshError="1"/>
      <sheetData sheetId="23451" refreshError="1"/>
      <sheetData sheetId="23452" refreshError="1"/>
      <sheetData sheetId="23453" refreshError="1"/>
      <sheetData sheetId="23454" refreshError="1"/>
      <sheetData sheetId="23455" refreshError="1"/>
      <sheetData sheetId="23456" refreshError="1"/>
      <sheetData sheetId="23457" refreshError="1"/>
      <sheetData sheetId="23458" refreshError="1"/>
      <sheetData sheetId="23459" refreshError="1"/>
      <sheetData sheetId="23460" refreshError="1"/>
      <sheetData sheetId="23461" refreshError="1"/>
      <sheetData sheetId="23462" refreshError="1"/>
      <sheetData sheetId="23463" refreshError="1"/>
      <sheetData sheetId="23464" refreshError="1"/>
      <sheetData sheetId="23465" refreshError="1"/>
      <sheetData sheetId="23466" refreshError="1"/>
      <sheetData sheetId="23467" refreshError="1"/>
      <sheetData sheetId="23468" refreshError="1"/>
      <sheetData sheetId="23469" refreshError="1"/>
      <sheetData sheetId="23470" refreshError="1"/>
      <sheetData sheetId="23471" refreshError="1"/>
      <sheetData sheetId="23472" refreshError="1"/>
      <sheetData sheetId="23473" refreshError="1"/>
      <sheetData sheetId="23474" refreshError="1"/>
      <sheetData sheetId="23475" refreshError="1"/>
      <sheetData sheetId="23476" refreshError="1"/>
      <sheetData sheetId="23477" refreshError="1"/>
      <sheetData sheetId="23478" refreshError="1"/>
      <sheetData sheetId="23479" refreshError="1"/>
      <sheetData sheetId="23480" refreshError="1"/>
      <sheetData sheetId="23481" refreshError="1"/>
      <sheetData sheetId="23482" refreshError="1"/>
      <sheetData sheetId="23483" refreshError="1"/>
      <sheetData sheetId="23484" refreshError="1"/>
      <sheetData sheetId="23485" refreshError="1"/>
      <sheetData sheetId="23486" refreshError="1"/>
      <sheetData sheetId="23487" refreshError="1"/>
      <sheetData sheetId="23488" refreshError="1"/>
      <sheetData sheetId="23489" refreshError="1"/>
      <sheetData sheetId="23490" refreshError="1"/>
      <sheetData sheetId="23491" refreshError="1"/>
      <sheetData sheetId="23492" refreshError="1"/>
      <sheetData sheetId="23493" refreshError="1"/>
      <sheetData sheetId="23494" refreshError="1"/>
      <sheetData sheetId="23495" refreshError="1"/>
      <sheetData sheetId="23496" refreshError="1"/>
      <sheetData sheetId="23497" refreshError="1"/>
      <sheetData sheetId="23498" refreshError="1"/>
      <sheetData sheetId="23499" refreshError="1"/>
      <sheetData sheetId="23500" refreshError="1"/>
      <sheetData sheetId="23501" refreshError="1"/>
      <sheetData sheetId="23502" refreshError="1"/>
      <sheetData sheetId="23503" refreshError="1"/>
      <sheetData sheetId="23504" refreshError="1"/>
      <sheetData sheetId="23505" refreshError="1"/>
      <sheetData sheetId="23506" refreshError="1"/>
      <sheetData sheetId="23507" refreshError="1"/>
      <sheetData sheetId="23508" refreshError="1"/>
      <sheetData sheetId="23509" refreshError="1"/>
      <sheetData sheetId="23510" refreshError="1"/>
      <sheetData sheetId="23511" refreshError="1"/>
      <sheetData sheetId="23512" refreshError="1"/>
      <sheetData sheetId="23513" refreshError="1"/>
      <sheetData sheetId="23514" refreshError="1"/>
      <sheetData sheetId="23515" refreshError="1"/>
      <sheetData sheetId="23516" refreshError="1"/>
      <sheetData sheetId="23517" refreshError="1"/>
      <sheetData sheetId="23518" refreshError="1"/>
      <sheetData sheetId="23519" refreshError="1"/>
      <sheetData sheetId="23520" refreshError="1"/>
      <sheetData sheetId="23521" refreshError="1"/>
      <sheetData sheetId="23522" refreshError="1"/>
      <sheetData sheetId="23523" refreshError="1"/>
      <sheetData sheetId="23524" refreshError="1"/>
      <sheetData sheetId="23525" refreshError="1"/>
      <sheetData sheetId="23526" refreshError="1"/>
      <sheetData sheetId="23527" refreshError="1"/>
      <sheetData sheetId="23528" refreshError="1"/>
      <sheetData sheetId="23529" refreshError="1"/>
      <sheetData sheetId="23530" refreshError="1"/>
      <sheetData sheetId="23531" refreshError="1"/>
      <sheetData sheetId="23532" refreshError="1"/>
      <sheetData sheetId="23533" refreshError="1"/>
      <sheetData sheetId="23534" refreshError="1"/>
      <sheetData sheetId="23535" refreshError="1"/>
      <sheetData sheetId="23536" refreshError="1"/>
      <sheetData sheetId="23537" refreshError="1"/>
      <sheetData sheetId="23538" refreshError="1"/>
      <sheetData sheetId="23539" refreshError="1"/>
      <sheetData sheetId="23540" refreshError="1"/>
      <sheetData sheetId="23541" refreshError="1"/>
      <sheetData sheetId="23542" refreshError="1"/>
      <sheetData sheetId="23543" refreshError="1"/>
      <sheetData sheetId="23544" refreshError="1"/>
      <sheetData sheetId="23545" refreshError="1"/>
      <sheetData sheetId="23546" refreshError="1"/>
      <sheetData sheetId="23547" refreshError="1"/>
      <sheetData sheetId="23548" refreshError="1"/>
      <sheetData sheetId="23549" refreshError="1"/>
      <sheetData sheetId="23550" refreshError="1"/>
      <sheetData sheetId="23551" refreshError="1"/>
      <sheetData sheetId="23552" refreshError="1"/>
      <sheetData sheetId="23553" refreshError="1"/>
      <sheetData sheetId="23554" refreshError="1"/>
      <sheetData sheetId="23555" refreshError="1"/>
      <sheetData sheetId="23556" refreshError="1"/>
      <sheetData sheetId="23557" refreshError="1"/>
      <sheetData sheetId="23558" refreshError="1"/>
      <sheetData sheetId="23559" refreshError="1"/>
      <sheetData sheetId="23560" refreshError="1"/>
      <sheetData sheetId="23561" refreshError="1"/>
      <sheetData sheetId="23562" refreshError="1"/>
      <sheetData sheetId="23563" refreshError="1"/>
      <sheetData sheetId="23564" refreshError="1"/>
      <sheetData sheetId="23565" refreshError="1"/>
      <sheetData sheetId="23566" refreshError="1"/>
      <sheetData sheetId="23567" refreshError="1"/>
      <sheetData sheetId="23568" refreshError="1"/>
      <sheetData sheetId="23569" refreshError="1"/>
      <sheetData sheetId="23570" refreshError="1"/>
      <sheetData sheetId="23571" refreshError="1"/>
      <sheetData sheetId="23572" refreshError="1"/>
      <sheetData sheetId="23573" refreshError="1"/>
      <sheetData sheetId="23574" refreshError="1"/>
      <sheetData sheetId="23575" refreshError="1"/>
      <sheetData sheetId="23576" refreshError="1"/>
      <sheetData sheetId="23577" refreshError="1"/>
      <sheetData sheetId="23578" refreshError="1"/>
      <sheetData sheetId="23579" refreshError="1"/>
      <sheetData sheetId="23580" refreshError="1"/>
      <sheetData sheetId="23581" refreshError="1"/>
      <sheetData sheetId="23582" refreshError="1"/>
      <sheetData sheetId="23583" refreshError="1"/>
      <sheetData sheetId="23584" refreshError="1"/>
      <sheetData sheetId="23585" refreshError="1"/>
      <sheetData sheetId="23586" refreshError="1"/>
      <sheetData sheetId="23587" refreshError="1"/>
      <sheetData sheetId="23588" refreshError="1"/>
      <sheetData sheetId="23589" refreshError="1"/>
      <sheetData sheetId="23590" refreshError="1"/>
      <sheetData sheetId="23591" refreshError="1"/>
      <sheetData sheetId="23592" refreshError="1"/>
      <sheetData sheetId="23593" refreshError="1"/>
      <sheetData sheetId="23594" refreshError="1"/>
      <sheetData sheetId="23595" refreshError="1"/>
      <sheetData sheetId="23596" refreshError="1"/>
      <sheetData sheetId="23597" refreshError="1"/>
      <sheetData sheetId="23598" refreshError="1"/>
      <sheetData sheetId="23599" refreshError="1"/>
      <sheetData sheetId="23600" refreshError="1"/>
      <sheetData sheetId="23601" refreshError="1"/>
      <sheetData sheetId="23602" refreshError="1"/>
      <sheetData sheetId="23603" refreshError="1"/>
      <sheetData sheetId="23604" refreshError="1"/>
      <sheetData sheetId="23605" refreshError="1"/>
      <sheetData sheetId="23606" refreshError="1"/>
      <sheetData sheetId="23607" refreshError="1"/>
      <sheetData sheetId="23608" refreshError="1"/>
      <sheetData sheetId="23609" refreshError="1"/>
      <sheetData sheetId="23610" refreshError="1"/>
      <sheetData sheetId="23611" refreshError="1"/>
      <sheetData sheetId="23612" refreshError="1"/>
      <sheetData sheetId="23613" refreshError="1"/>
      <sheetData sheetId="23614" refreshError="1"/>
      <sheetData sheetId="23615" refreshError="1"/>
      <sheetData sheetId="23616" refreshError="1"/>
      <sheetData sheetId="23617" refreshError="1"/>
      <sheetData sheetId="23618" refreshError="1"/>
      <sheetData sheetId="23619" refreshError="1"/>
      <sheetData sheetId="23620" refreshError="1"/>
      <sheetData sheetId="23621" refreshError="1"/>
      <sheetData sheetId="23622" refreshError="1"/>
      <sheetData sheetId="23623" refreshError="1"/>
      <sheetData sheetId="23624" refreshError="1"/>
      <sheetData sheetId="23625" refreshError="1"/>
      <sheetData sheetId="23626" refreshError="1"/>
      <sheetData sheetId="23627" refreshError="1"/>
      <sheetData sheetId="23628" refreshError="1"/>
      <sheetData sheetId="23629" refreshError="1"/>
      <sheetData sheetId="23630" refreshError="1"/>
      <sheetData sheetId="23631" refreshError="1"/>
      <sheetData sheetId="23632" refreshError="1"/>
      <sheetData sheetId="23633" refreshError="1"/>
      <sheetData sheetId="23634" refreshError="1"/>
      <sheetData sheetId="23635" refreshError="1"/>
      <sheetData sheetId="23636" refreshError="1"/>
      <sheetData sheetId="23637" refreshError="1"/>
      <sheetData sheetId="23638" refreshError="1"/>
      <sheetData sheetId="23639" refreshError="1"/>
      <sheetData sheetId="23640" refreshError="1"/>
      <sheetData sheetId="23641" refreshError="1"/>
      <sheetData sheetId="23642" refreshError="1"/>
      <sheetData sheetId="23643" refreshError="1"/>
      <sheetData sheetId="23644" refreshError="1"/>
      <sheetData sheetId="23645" refreshError="1"/>
      <sheetData sheetId="23646" refreshError="1"/>
      <sheetData sheetId="23647" refreshError="1"/>
      <sheetData sheetId="23648" refreshError="1"/>
      <sheetData sheetId="23649" refreshError="1"/>
      <sheetData sheetId="23650" refreshError="1"/>
      <sheetData sheetId="23651" refreshError="1"/>
      <sheetData sheetId="23652" refreshError="1"/>
      <sheetData sheetId="23653" refreshError="1"/>
      <sheetData sheetId="23654" refreshError="1"/>
      <sheetData sheetId="23655" refreshError="1"/>
      <sheetData sheetId="23656" refreshError="1"/>
      <sheetData sheetId="23657" refreshError="1"/>
      <sheetData sheetId="23658" refreshError="1"/>
      <sheetData sheetId="23659" refreshError="1"/>
      <sheetData sheetId="23660" refreshError="1"/>
      <sheetData sheetId="23661" refreshError="1"/>
      <sheetData sheetId="23662" refreshError="1"/>
      <sheetData sheetId="23663" refreshError="1"/>
      <sheetData sheetId="23664" refreshError="1"/>
      <sheetData sheetId="23665" refreshError="1"/>
      <sheetData sheetId="23666" refreshError="1"/>
      <sheetData sheetId="23667" refreshError="1"/>
      <sheetData sheetId="23668" refreshError="1"/>
      <sheetData sheetId="23669" refreshError="1"/>
      <sheetData sheetId="23670" refreshError="1"/>
      <sheetData sheetId="23671" refreshError="1"/>
      <sheetData sheetId="23672" refreshError="1"/>
      <sheetData sheetId="23673" refreshError="1"/>
      <sheetData sheetId="23674" refreshError="1"/>
      <sheetData sheetId="23675" refreshError="1"/>
      <sheetData sheetId="23676" refreshError="1"/>
      <sheetData sheetId="23677" refreshError="1"/>
      <sheetData sheetId="23678" refreshError="1"/>
      <sheetData sheetId="23679" refreshError="1"/>
      <sheetData sheetId="23680" refreshError="1"/>
      <sheetData sheetId="23681" refreshError="1"/>
      <sheetData sheetId="23682" refreshError="1"/>
      <sheetData sheetId="23683" refreshError="1"/>
      <sheetData sheetId="23684" refreshError="1"/>
      <sheetData sheetId="23685" refreshError="1"/>
      <sheetData sheetId="23686" refreshError="1"/>
      <sheetData sheetId="23687" refreshError="1"/>
      <sheetData sheetId="23688" refreshError="1"/>
      <sheetData sheetId="23689" refreshError="1"/>
      <sheetData sheetId="23690" refreshError="1"/>
      <sheetData sheetId="23691" refreshError="1"/>
      <sheetData sheetId="23692" refreshError="1"/>
      <sheetData sheetId="23693" refreshError="1"/>
      <sheetData sheetId="23694" refreshError="1"/>
      <sheetData sheetId="23695" refreshError="1"/>
      <sheetData sheetId="23696" refreshError="1"/>
      <sheetData sheetId="23697" refreshError="1"/>
      <sheetData sheetId="23698" refreshError="1"/>
      <sheetData sheetId="23699" refreshError="1"/>
      <sheetData sheetId="23700" refreshError="1"/>
      <sheetData sheetId="23701" refreshError="1"/>
      <sheetData sheetId="23702" refreshError="1"/>
      <sheetData sheetId="23703" refreshError="1"/>
      <sheetData sheetId="23704" refreshError="1"/>
      <sheetData sheetId="23705" refreshError="1"/>
      <sheetData sheetId="23706" refreshError="1"/>
      <sheetData sheetId="23707" refreshError="1"/>
      <sheetData sheetId="23708" refreshError="1"/>
      <sheetData sheetId="23709" refreshError="1"/>
      <sheetData sheetId="23710" refreshError="1"/>
      <sheetData sheetId="23711" refreshError="1"/>
      <sheetData sheetId="23712" refreshError="1"/>
      <sheetData sheetId="23713" refreshError="1"/>
      <sheetData sheetId="23714" refreshError="1"/>
      <sheetData sheetId="23715" refreshError="1"/>
      <sheetData sheetId="23716" refreshError="1"/>
      <sheetData sheetId="23717" refreshError="1"/>
      <sheetData sheetId="23718" refreshError="1"/>
      <sheetData sheetId="23719" refreshError="1"/>
      <sheetData sheetId="23720" refreshError="1"/>
      <sheetData sheetId="23721" refreshError="1"/>
      <sheetData sheetId="23722" refreshError="1"/>
      <sheetData sheetId="23723" refreshError="1"/>
      <sheetData sheetId="23724" refreshError="1"/>
      <sheetData sheetId="23725" refreshError="1"/>
      <sheetData sheetId="23726" refreshError="1"/>
      <sheetData sheetId="23727" refreshError="1"/>
      <sheetData sheetId="23728" refreshError="1"/>
      <sheetData sheetId="23729" refreshError="1"/>
      <sheetData sheetId="23730" refreshError="1"/>
      <sheetData sheetId="23731" refreshError="1"/>
      <sheetData sheetId="23732" refreshError="1"/>
      <sheetData sheetId="23733" refreshError="1"/>
      <sheetData sheetId="23734" refreshError="1"/>
      <sheetData sheetId="23735" refreshError="1"/>
      <sheetData sheetId="23736" refreshError="1"/>
      <sheetData sheetId="23737" refreshError="1"/>
      <sheetData sheetId="23738" refreshError="1"/>
      <sheetData sheetId="23739" refreshError="1"/>
      <sheetData sheetId="23740" refreshError="1"/>
      <sheetData sheetId="23741" refreshError="1"/>
      <sheetData sheetId="23742" refreshError="1"/>
      <sheetData sheetId="23743" refreshError="1"/>
      <sheetData sheetId="23744" refreshError="1"/>
      <sheetData sheetId="23745" refreshError="1"/>
      <sheetData sheetId="23746" refreshError="1"/>
      <sheetData sheetId="23747" refreshError="1"/>
      <sheetData sheetId="23748" refreshError="1"/>
      <sheetData sheetId="23749" refreshError="1"/>
      <sheetData sheetId="23750" refreshError="1"/>
      <sheetData sheetId="23751" refreshError="1"/>
      <sheetData sheetId="23752" refreshError="1"/>
      <sheetData sheetId="23753" refreshError="1"/>
      <sheetData sheetId="23754" refreshError="1"/>
      <sheetData sheetId="23755" refreshError="1"/>
      <sheetData sheetId="23756" refreshError="1"/>
      <sheetData sheetId="23757" refreshError="1"/>
      <sheetData sheetId="23758" refreshError="1"/>
      <sheetData sheetId="23759" refreshError="1"/>
      <sheetData sheetId="23760" refreshError="1"/>
      <sheetData sheetId="23761" refreshError="1"/>
      <sheetData sheetId="23762" refreshError="1"/>
      <sheetData sheetId="23763" refreshError="1"/>
      <sheetData sheetId="23764" refreshError="1"/>
      <sheetData sheetId="23765" refreshError="1"/>
      <sheetData sheetId="23766" refreshError="1"/>
      <sheetData sheetId="23767" refreshError="1"/>
      <sheetData sheetId="23768" refreshError="1"/>
      <sheetData sheetId="23769" refreshError="1"/>
      <sheetData sheetId="23770" refreshError="1"/>
      <sheetData sheetId="23771" refreshError="1"/>
      <sheetData sheetId="23772" refreshError="1"/>
      <sheetData sheetId="23773" refreshError="1"/>
      <sheetData sheetId="23774" refreshError="1"/>
      <sheetData sheetId="23775" refreshError="1"/>
      <sheetData sheetId="23776" refreshError="1"/>
      <sheetData sheetId="23777" refreshError="1"/>
      <sheetData sheetId="23778" refreshError="1"/>
      <sheetData sheetId="23779" refreshError="1"/>
      <sheetData sheetId="23780" refreshError="1"/>
      <sheetData sheetId="23781" refreshError="1"/>
      <sheetData sheetId="23782" refreshError="1"/>
      <sheetData sheetId="23783" refreshError="1"/>
      <sheetData sheetId="23784" refreshError="1"/>
      <sheetData sheetId="23785" refreshError="1"/>
      <sheetData sheetId="23786" refreshError="1"/>
      <sheetData sheetId="23787" refreshError="1"/>
      <sheetData sheetId="23788" refreshError="1"/>
      <sheetData sheetId="23789" refreshError="1"/>
      <sheetData sheetId="23790" refreshError="1"/>
      <sheetData sheetId="23791" refreshError="1"/>
      <sheetData sheetId="23792" refreshError="1"/>
      <sheetData sheetId="23793" refreshError="1"/>
      <sheetData sheetId="23794" refreshError="1"/>
      <sheetData sheetId="23795" refreshError="1"/>
      <sheetData sheetId="23796" refreshError="1"/>
      <sheetData sheetId="23797" refreshError="1"/>
      <sheetData sheetId="23798" refreshError="1"/>
      <sheetData sheetId="23799" refreshError="1"/>
      <sheetData sheetId="23800" refreshError="1"/>
      <sheetData sheetId="23801" refreshError="1"/>
      <sheetData sheetId="23802" refreshError="1"/>
      <sheetData sheetId="23803" refreshError="1"/>
      <sheetData sheetId="23804" refreshError="1"/>
      <sheetData sheetId="23805" refreshError="1"/>
      <sheetData sheetId="23806" refreshError="1"/>
      <sheetData sheetId="23807" refreshError="1"/>
      <sheetData sheetId="23808" refreshError="1"/>
      <sheetData sheetId="23809" refreshError="1"/>
      <sheetData sheetId="23810" refreshError="1"/>
      <sheetData sheetId="23811" refreshError="1"/>
      <sheetData sheetId="23812" refreshError="1"/>
      <sheetData sheetId="23813" refreshError="1"/>
      <sheetData sheetId="23814" refreshError="1"/>
      <sheetData sheetId="23815" refreshError="1"/>
      <sheetData sheetId="23816" refreshError="1"/>
      <sheetData sheetId="23817" refreshError="1"/>
      <sheetData sheetId="23818" refreshError="1"/>
      <sheetData sheetId="23819" refreshError="1"/>
      <sheetData sheetId="23820" refreshError="1"/>
      <sheetData sheetId="23821" refreshError="1"/>
      <sheetData sheetId="23822" refreshError="1"/>
      <sheetData sheetId="23823" refreshError="1"/>
      <sheetData sheetId="23824" refreshError="1"/>
      <sheetData sheetId="23825" refreshError="1"/>
      <sheetData sheetId="23826" refreshError="1"/>
      <sheetData sheetId="23827" refreshError="1"/>
      <sheetData sheetId="23828" refreshError="1"/>
      <sheetData sheetId="23829" refreshError="1"/>
      <sheetData sheetId="23830" refreshError="1"/>
      <sheetData sheetId="23831" refreshError="1"/>
      <sheetData sheetId="23832" refreshError="1"/>
      <sheetData sheetId="23833" refreshError="1"/>
      <sheetData sheetId="23834" refreshError="1"/>
      <sheetData sheetId="23835" refreshError="1"/>
      <sheetData sheetId="23836" refreshError="1"/>
      <sheetData sheetId="23837" refreshError="1"/>
      <sheetData sheetId="23838" refreshError="1"/>
      <sheetData sheetId="23839" refreshError="1"/>
      <sheetData sheetId="23840" refreshError="1"/>
      <sheetData sheetId="23841" refreshError="1"/>
      <sheetData sheetId="23842" refreshError="1"/>
      <sheetData sheetId="23843" refreshError="1"/>
      <sheetData sheetId="23844" refreshError="1"/>
      <sheetData sheetId="23845" refreshError="1"/>
      <sheetData sheetId="23846" refreshError="1"/>
      <sheetData sheetId="23847" refreshError="1"/>
      <sheetData sheetId="23848" refreshError="1"/>
      <sheetData sheetId="23849" refreshError="1"/>
      <sheetData sheetId="23850" refreshError="1"/>
      <sheetData sheetId="23851" refreshError="1"/>
      <sheetData sheetId="23852" refreshError="1"/>
      <sheetData sheetId="23853" refreshError="1"/>
      <sheetData sheetId="23854" refreshError="1"/>
      <sheetData sheetId="23855" refreshError="1"/>
      <sheetData sheetId="23856" refreshError="1"/>
      <sheetData sheetId="23857" refreshError="1"/>
      <sheetData sheetId="23858" refreshError="1"/>
      <sheetData sheetId="23859" refreshError="1"/>
      <sheetData sheetId="23860" refreshError="1"/>
      <sheetData sheetId="23861" refreshError="1"/>
      <sheetData sheetId="23862" refreshError="1"/>
      <sheetData sheetId="23863" refreshError="1"/>
      <sheetData sheetId="23864" refreshError="1"/>
      <sheetData sheetId="23865" refreshError="1"/>
      <sheetData sheetId="23866" refreshError="1"/>
      <sheetData sheetId="23867" refreshError="1"/>
      <sheetData sheetId="23868" refreshError="1"/>
      <sheetData sheetId="23869" refreshError="1"/>
      <sheetData sheetId="23870" refreshError="1"/>
      <sheetData sheetId="23871" refreshError="1"/>
      <sheetData sheetId="23872" refreshError="1"/>
      <sheetData sheetId="23873" refreshError="1"/>
      <sheetData sheetId="23874" refreshError="1"/>
      <sheetData sheetId="23875" refreshError="1"/>
      <sheetData sheetId="23876" refreshError="1"/>
      <sheetData sheetId="23877" refreshError="1"/>
      <sheetData sheetId="23878" refreshError="1"/>
      <sheetData sheetId="23879" refreshError="1"/>
      <sheetData sheetId="23880" refreshError="1"/>
      <sheetData sheetId="23881" refreshError="1"/>
      <sheetData sheetId="23882" refreshError="1"/>
      <sheetData sheetId="23883" refreshError="1"/>
      <sheetData sheetId="23884" refreshError="1"/>
      <sheetData sheetId="23885" refreshError="1"/>
      <sheetData sheetId="23886" refreshError="1"/>
      <sheetData sheetId="23887" refreshError="1"/>
      <sheetData sheetId="23888" refreshError="1"/>
      <sheetData sheetId="23889" refreshError="1"/>
      <sheetData sheetId="23890" refreshError="1"/>
      <sheetData sheetId="23891" refreshError="1"/>
      <sheetData sheetId="23892" refreshError="1"/>
      <sheetData sheetId="23893" refreshError="1"/>
      <sheetData sheetId="23894" refreshError="1"/>
      <sheetData sheetId="23895" refreshError="1"/>
      <sheetData sheetId="23896" refreshError="1"/>
      <sheetData sheetId="23897" refreshError="1"/>
      <sheetData sheetId="23898" refreshError="1"/>
      <sheetData sheetId="23899" refreshError="1"/>
      <sheetData sheetId="23900" refreshError="1"/>
      <sheetData sheetId="23901" refreshError="1"/>
      <sheetData sheetId="23902" refreshError="1"/>
      <sheetData sheetId="23903" refreshError="1"/>
      <sheetData sheetId="23904" refreshError="1"/>
      <sheetData sheetId="23905" refreshError="1"/>
      <sheetData sheetId="23906" refreshError="1"/>
      <sheetData sheetId="23907" refreshError="1"/>
      <sheetData sheetId="23908" refreshError="1"/>
      <sheetData sheetId="23909" refreshError="1"/>
      <sheetData sheetId="23910" refreshError="1"/>
      <sheetData sheetId="23911" refreshError="1"/>
      <sheetData sheetId="23912" refreshError="1"/>
      <sheetData sheetId="23913" refreshError="1"/>
      <sheetData sheetId="23914" refreshError="1"/>
      <sheetData sheetId="23915" refreshError="1"/>
      <sheetData sheetId="23916" refreshError="1"/>
      <sheetData sheetId="23917" refreshError="1"/>
      <sheetData sheetId="23918" refreshError="1"/>
      <sheetData sheetId="23919" refreshError="1"/>
      <sheetData sheetId="23920" refreshError="1"/>
      <sheetData sheetId="23921" refreshError="1"/>
      <sheetData sheetId="23922" refreshError="1"/>
      <sheetData sheetId="23923" refreshError="1"/>
      <sheetData sheetId="23924" refreshError="1"/>
      <sheetData sheetId="23925" refreshError="1"/>
      <sheetData sheetId="23926" refreshError="1"/>
      <sheetData sheetId="23927" refreshError="1"/>
      <sheetData sheetId="23928" refreshError="1"/>
      <sheetData sheetId="23929" refreshError="1"/>
      <sheetData sheetId="23930" refreshError="1"/>
      <sheetData sheetId="23931" refreshError="1"/>
      <sheetData sheetId="23932" refreshError="1"/>
      <sheetData sheetId="23933" refreshError="1"/>
      <sheetData sheetId="23934" refreshError="1"/>
      <sheetData sheetId="23935" refreshError="1"/>
      <sheetData sheetId="23936" refreshError="1"/>
      <sheetData sheetId="23937" refreshError="1"/>
      <sheetData sheetId="23938" refreshError="1"/>
      <sheetData sheetId="23939" refreshError="1"/>
      <sheetData sheetId="23940" refreshError="1"/>
      <sheetData sheetId="23941" refreshError="1"/>
      <sheetData sheetId="23942" refreshError="1"/>
      <sheetData sheetId="23943" refreshError="1"/>
      <sheetData sheetId="23944" refreshError="1"/>
      <sheetData sheetId="23945" refreshError="1"/>
      <sheetData sheetId="23946" refreshError="1"/>
      <sheetData sheetId="23947" refreshError="1"/>
      <sheetData sheetId="23948" refreshError="1"/>
      <sheetData sheetId="23949" refreshError="1"/>
      <sheetData sheetId="23950" refreshError="1"/>
      <sheetData sheetId="23951" refreshError="1"/>
      <sheetData sheetId="23952" refreshError="1"/>
      <sheetData sheetId="23953" refreshError="1"/>
      <sheetData sheetId="23954" refreshError="1"/>
      <sheetData sheetId="23955" refreshError="1"/>
      <sheetData sheetId="23956" refreshError="1"/>
      <sheetData sheetId="23957" refreshError="1"/>
      <sheetData sheetId="23958" refreshError="1"/>
      <sheetData sheetId="23959" refreshError="1"/>
      <sheetData sheetId="23960" refreshError="1"/>
      <sheetData sheetId="23961" refreshError="1"/>
      <sheetData sheetId="23962" refreshError="1"/>
      <sheetData sheetId="23963" refreshError="1"/>
      <sheetData sheetId="23964" refreshError="1"/>
      <sheetData sheetId="23965" refreshError="1"/>
      <sheetData sheetId="23966" refreshError="1"/>
      <sheetData sheetId="23967" refreshError="1"/>
      <sheetData sheetId="23968" refreshError="1"/>
      <sheetData sheetId="23969" refreshError="1"/>
      <sheetData sheetId="23970" refreshError="1"/>
      <sheetData sheetId="23971" refreshError="1"/>
      <sheetData sheetId="23972" refreshError="1"/>
      <sheetData sheetId="23973" refreshError="1"/>
      <sheetData sheetId="23974" refreshError="1"/>
      <sheetData sheetId="23975" refreshError="1"/>
      <sheetData sheetId="23976" refreshError="1"/>
      <sheetData sheetId="23977" refreshError="1"/>
      <sheetData sheetId="23978" refreshError="1"/>
      <sheetData sheetId="23979" refreshError="1"/>
      <sheetData sheetId="23980" refreshError="1"/>
      <sheetData sheetId="23981" refreshError="1"/>
      <sheetData sheetId="23982" refreshError="1"/>
      <sheetData sheetId="23983" refreshError="1"/>
      <sheetData sheetId="23984" refreshError="1"/>
      <sheetData sheetId="23985" refreshError="1"/>
      <sheetData sheetId="23986" refreshError="1"/>
      <sheetData sheetId="23987" refreshError="1"/>
      <sheetData sheetId="23988" refreshError="1"/>
      <sheetData sheetId="23989" refreshError="1"/>
      <sheetData sheetId="23990" refreshError="1"/>
      <sheetData sheetId="23991" refreshError="1"/>
      <sheetData sheetId="23992" refreshError="1"/>
      <sheetData sheetId="23993" refreshError="1"/>
      <sheetData sheetId="23994" refreshError="1"/>
      <sheetData sheetId="23995" refreshError="1"/>
      <sheetData sheetId="23996" refreshError="1"/>
      <sheetData sheetId="23997" refreshError="1"/>
      <sheetData sheetId="23998" refreshError="1"/>
      <sheetData sheetId="23999" refreshError="1"/>
      <sheetData sheetId="24000" refreshError="1"/>
      <sheetData sheetId="24001" refreshError="1"/>
      <sheetData sheetId="24002" refreshError="1"/>
      <sheetData sheetId="24003" refreshError="1"/>
      <sheetData sheetId="24004" refreshError="1"/>
      <sheetData sheetId="24005" refreshError="1"/>
      <sheetData sheetId="24006" refreshError="1"/>
      <sheetData sheetId="24007" refreshError="1"/>
      <sheetData sheetId="24008" refreshError="1"/>
      <sheetData sheetId="24009" refreshError="1"/>
      <sheetData sheetId="24010" refreshError="1"/>
      <sheetData sheetId="24011" refreshError="1"/>
      <sheetData sheetId="24012" refreshError="1"/>
      <sheetData sheetId="24013" refreshError="1"/>
      <sheetData sheetId="24014" refreshError="1"/>
      <sheetData sheetId="24015" refreshError="1"/>
      <sheetData sheetId="24016" refreshError="1"/>
      <sheetData sheetId="24017" refreshError="1"/>
      <sheetData sheetId="24018" refreshError="1"/>
      <sheetData sheetId="24019" refreshError="1"/>
      <sheetData sheetId="24020" refreshError="1"/>
      <sheetData sheetId="24021" refreshError="1"/>
      <sheetData sheetId="24022" refreshError="1"/>
      <sheetData sheetId="24023" refreshError="1"/>
      <sheetData sheetId="24024" refreshError="1"/>
      <sheetData sheetId="24025" refreshError="1"/>
      <sheetData sheetId="24026" refreshError="1"/>
      <sheetData sheetId="24027" refreshError="1"/>
      <sheetData sheetId="24028" refreshError="1"/>
      <sheetData sheetId="24029" refreshError="1"/>
      <sheetData sheetId="24030" refreshError="1"/>
      <sheetData sheetId="24031" refreshError="1"/>
      <sheetData sheetId="24032" refreshError="1"/>
      <sheetData sheetId="24033" refreshError="1"/>
      <sheetData sheetId="24034" refreshError="1"/>
      <sheetData sheetId="24035" refreshError="1"/>
      <sheetData sheetId="24036" refreshError="1"/>
      <sheetData sheetId="24037" refreshError="1"/>
      <sheetData sheetId="24038" refreshError="1"/>
      <sheetData sheetId="24039" refreshError="1"/>
      <sheetData sheetId="24040" refreshError="1"/>
      <sheetData sheetId="24041" refreshError="1"/>
      <sheetData sheetId="24042" refreshError="1"/>
      <sheetData sheetId="24043" refreshError="1"/>
      <sheetData sheetId="24044" refreshError="1"/>
      <sheetData sheetId="24045" refreshError="1"/>
      <sheetData sheetId="24046" refreshError="1"/>
      <sheetData sheetId="24047" refreshError="1"/>
      <sheetData sheetId="24048" refreshError="1"/>
      <sheetData sheetId="24049" refreshError="1"/>
      <sheetData sheetId="24050" refreshError="1"/>
      <sheetData sheetId="24051" refreshError="1"/>
      <sheetData sheetId="24052" refreshError="1"/>
      <sheetData sheetId="24053" refreshError="1"/>
      <sheetData sheetId="24054" refreshError="1"/>
      <sheetData sheetId="24055" refreshError="1"/>
      <sheetData sheetId="24056" refreshError="1"/>
      <sheetData sheetId="24057" refreshError="1"/>
      <sheetData sheetId="24058" refreshError="1"/>
      <sheetData sheetId="24059" refreshError="1"/>
      <sheetData sheetId="24060" refreshError="1"/>
      <sheetData sheetId="24061" refreshError="1"/>
      <sheetData sheetId="24062" refreshError="1"/>
      <sheetData sheetId="24063" refreshError="1"/>
      <sheetData sheetId="24064" refreshError="1"/>
      <sheetData sheetId="24065" refreshError="1"/>
      <sheetData sheetId="24066" refreshError="1"/>
      <sheetData sheetId="24067" refreshError="1"/>
      <sheetData sheetId="24068" refreshError="1"/>
      <sheetData sheetId="24069" refreshError="1"/>
      <sheetData sheetId="24070" refreshError="1"/>
      <sheetData sheetId="24071" refreshError="1"/>
      <sheetData sheetId="24072" refreshError="1"/>
      <sheetData sheetId="24073" refreshError="1"/>
      <sheetData sheetId="24074" refreshError="1"/>
      <sheetData sheetId="24075" refreshError="1"/>
      <sheetData sheetId="24076" refreshError="1"/>
      <sheetData sheetId="24077" refreshError="1"/>
      <sheetData sheetId="24078" refreshError="1"/>
      <sheetData sheetId="24079" refreshError="1"/>
      <sheetData sheetId="24080" refreshError="1"/>
      <sheetData sheetId="24081" refreshError="1"/>
      <sheetData sheetId="24082" refreshError="1"/>
      <sheetData sheetId="24083" refreshError="1"/>
      <sheetData sheetId="24084" refreshError="1"/>
      <sheetData sheetId="24085" refreshError="1"/>
      <sheetData sheetId="24086" refreshError="1"/>
      <sheetData sheetId="24087" refreshError="1"/>
      <sheetData sheetId="24088" refreshError="1"/>
      <sheetData sheetId="24089" refreshError="1"/>
      <sheetData sheetId="24090" refreshError="1"/>
      <sheetData sheetId="24091" refreshError="1"/>
      <sheetData sheetId="24092" refreshError="1"/>
      <sheetData sheetId="24093" refreshError="1"/>
      <sheetData sheetId="24094" refreshError="1"/>
      <sheetData sheetId="24095" refreshError="1"/>
      <sheetData sheetId="24096" refreshError="1"/>
      <sheetData sheetId="24097" refreshError="1"/>
      <sheetData sheetId="24098" refreshError="1"/>
      <sheetData sheetId="24099" refreshError="1"/>
      <sheetData sheetId="24100" refreshError="1"/>
      <sheetData sheetId="24101" refreshError="1"/>
      <sheetData sheetId="24102" refreshError="1"/>
      <sheetData sheetId="24103" refreshError="1"/>
      <sheetData sheetId="24104" refreshError="1"/>
      <sheetData sheetId="24105" refreshError="1"/>
      <sheetData sheetId="24106" refreshError="1"/>
      <sheetData sheetId="24107" refreshError="1"/>
      <sheetData sheetId="24108" refreshError="1"/>
      <sheetData sheetId="24109" refreshError="1"/>
      <sheetData sheetId="24110" refreshError="1"/>
      <sheetData sheetId="24111" refreshError="1"/>
      <sheetData sheetId="24112" refreshError="1"/>
      <sheetData sheetId="24113" refreshError="1"/>
      <sheetData sheetId="24114" refreshError="1"/>
      <sheetData sheetId="24115" refreshError="1"/>
      <sheetData sheetId="24116" refreshError="1"/>
      <sheetData sheetId="24117" refreshError="1"/>
      <sheetData sheetId="24118" refreshError="1"/>
      <sheetData sheetId="24119" refreshError="1"/>
      <sheetData sheetId="24120" refreshError="1"/>
      <sheetData sheetId="24121" refreshError="1"/>
      <sheetData sheetId="24122" refreshError="1"/>
      <sheetData sheetId="24123" refreshError="1"/>
      <sheetData sheetId="24124" refreshError="1"/>
      <sheetData sheetId="24125" refreshError="1"/>
      <sheetData sheetId="24126" refreshError="1"/>
      <sheetData sheetId="24127" refreshError="1"/>
      <sheetData sheetId="24128" refreshError="1"/>
      <sheetData sheetId="24129" refreshError="1"/>
      <sheetData sheetId="24130" refreshError="1"/>
      <sheetData sheetId="24131" refreshError="1"/>
      <sheetData sheetId="24132" refreshError="1"/>
      <sheetData sheetId="24133" refreshError="1"/>
      <sheetData sheetId="24134" refreshError="1"/>
      <sheetData sheetId="24135" refreshError="1"/>
      <sheetData sheetId="24136" refreshError="1"/>
      <sheetData sheetId="24137" refreshError="1"/>
      <sheetData sheetId="24138" refreshError="1"/>
      <sheetData sheetId="24139" refreshError="1"/>
      <sheetData sheetId="24140" refreshError="1"/>
      <sheetData sheetId="24141" refreshError="1"/>
      <sheetData sheetId="24142" refreshError="1"/>
      <sheetData sheetId="24143" refreshError="1"/>
      <sheetData sheetId="24144" refreshError="1"/>
      <sheetData sheetId="24145" refreshError="1"/>
      <sheetData sheetId="24146" refreshError="1"/>
      <sheetData sheetId="24147" refreshError="1"/>
      <sheetData sheetId="24148" refreshError="1"/>
      <sheetData sheetId="24149" refreshError="1"/>
      <sheetData sheetId="24150" refreshError="1"/>
      <sheetData sheetId="24151" refreshError="1"/>
      <sheetData sheetId="24152" refreshError="1"/>
      <sheetData sheetId="24153" refreshError="1"/>
      <sheetData sheetId="24154" refreshError="1"/>
      <sheetData sheetId="24155" refreshError="1"/>
      <sheetData sheetId="24156" refreshError="1"/>
      <sheetData sheetId="24157" refreshError="1"/>
      <sheetData sheetId="24158" refreshError="1"/>
      <sheetData sheetId="24159" refreshError="1"/>
      <sheetData sheetId="24160" refreshError="1"/>
      <sheetData sheetId="24161" refreshError="1"/>
      <sheetData sheetId="24162" refreshError="1"/>
      <sheetData sheetId="24163" refreshError="1"/>
      <sheetData sheetId="24164" refreshError="1"/>
      <sheetData sheetId="24165" refreshError="1"/>
      <sheetData sheetId="24166" refreshError="1"/>
      <sheetData sheetId="24167" refreshError="1"/>
      <sheetData sheetId="24168" refreshError="1"/>
      <sheetData sheetId="24169" refreshError="1"/>
      <sheetData sheetId="24170" refreshError="1"/>
      <sheetData sheetId="24171" refreshError="1"/>
      <sheetData sheetId="24172" refreshError="1"/>
      <sheetData sheetId="24173" refreshError="1"/>
      <sheetData sheetId="24174" refreshError="1"/>
      <sheetData sheetId="24175" refreshError="1"/>
      <sheetData sheetId="24176" refreshError="1"/>
      <sheetData sheetId="24177" refreshError="1"/>
      <sheetData sheetId="24178" refreshError="1"/>
      <sheetData sheetId="24179" refreshError="1"/>
      <sheetData sheetId="24180" refreshError="1"/>
      <sheetData sheetId="24181" refreshError="1"/>
      <sheetData sheetId="24182" refreshError="1"/>
      <sheetData sheetId="24183" refreshError="1"/>
      <sheetData sheetId="24184" refreshError="1"/>
      <sheetData sheetId="24185" refreshError="1"/>
      <sheetData sheetId="24186" refreshError="1"/>
      <sheetData sheetId="24187" refreshError="1"/>
      <sheetData sheetId="24188" refreshError="1"/>
      <sheetData sheetId="24189" refreshError="1"/>
      <sheetData sheetId="24190" refreshError="1"/>
      <sheetData sheetId="24191" refreshError="1"/>
      <sheetData sheetId="24192" refreshError="1"/>
      <sheetData sheetId="24193" refreshError="1"/>
      <sheetData sheetId="24194" refreshError="1"/>
      <sheetData sheetId="24195" refreshError="1"/>
      <sheetData sheetId="24196" refreshError="1"/>
      <sheetData sheetId="24197" refreshError="1"/>
      <sheetData sheetId="24198" refreshError="1"/>
      <sheetData sheetId="24199" refreshError="1"/>
      <sheetData sheetId="24200" refreshError="1"/>
      <sheetData sheetId="24201" refreshError="1"/>
      <sheetData sheetId="24202" refreshError="1"/>
      <sheetData sheetId="24203" refreshError="1"/>
      <sheetData sheetId="24204" refreshError="1"/>
      <sheetData sheetId="24205" refreshError="1"/>
      <sheetData sheetId="24206" refreshError="1"/>
      <sheetData sheetId="24207" refreshError="1"/>
      <sheetData sheetId="24208" refreshError="1"/>
      <sheetData sheetId="24209" refreshError="1"/>
      <sheetData sheetId="24210" refreshError="1"/>
      <sheetData sheetId="24211" refreshError="1"/>
      <sheetData sheetId="24212" refreshError="1"/>
      <sheetData sheetId="24213" refreshError="1"/>
      <sheetData sheetId="24214" refreshError="1"/>
      <sheetData sheetId="24215" refreshError="1"/>
      <sheetData sheetId="24216" refreshError="1"/>
      <sheetData sheetId="24217" refreshError="1"/>
      <sheetData sheetId="24218" refreshError="1"/>
      <sheetData sheetId="24219" refreshError="1"/>
      <sheetData sheetId="24220" refreshError="1"/>
      <sheetData sheetId="24221" refreshError="1"/>
      <sheetData sheetId="24222" refreshError="1"/>
      <sheetData sheetId="24223" refreshError="1"/>
      <sheetData sheetId="24224" refreshError="1"/>
      <sheetData sheetId="24225" refreshError="1"/>
      <sheetData sheetId="24226" refreshError="1"/>
      <sheetData sheetId="24227" refreshError="1"/>
      <sheetData sheetId="24228" refreshError="1"/>
      <sheetData sheetId="24229" refreshError="1"/>
      <sheetData sheetId="24230" refreshError="1"/>
      <sheetData sheetId="24231" refreshError="1"/>
      <sheetData sheetId="24232" refreshError="1"/>
      <sheetData sheetId="24233" refreshError="1"/>
      <sheetData sheetId="24234" refreshError="1"/>
      <sheetData sheetId="24235" refreshError="1"/>
      <sheetData sheetId="24236" refreshError="1"/>
      <sheetData sheetId="24237" refreshError="1"/>
      <sheetData sheetId="24238" refreshError="1"/>
      <sheetData sheetId="24239" refreshError="1"/>
      <sheetData sheetId="24240" refreshError="1"/>
      <sheetData sheetId="24241" refreshError="1"/>
      <sheetData sheetId="24242" refreshError="1"/>
      <sheetData sheetId="24243" refreshError="1"/>
      <sheetData sheetId="24244" refreshError="1"/>
      <sheetData sheetId="24245" refreshError="1"/>
      <sheetData sheetId="24246" refreshError="1"/>
      <sheetData sheetId="24247" refreshError="1"/>
      <sheetData sheetId="24248" refreshError="1"/>
      <sheetData sheetId="24249" refreshError="1"/>
      <sheetData sheetId="24250" refreshError="1"/>
      <sheetData sheetId="24251" refreshError="1"/>
      <sheetData sheetId="24252" refreshError="1"/>
      <sheetData sheetId="24253" refreshError="1"/>
      <sheetData sheetId="24254" refreshError="1"/>
      <sheetData sheetId="24255" refreshError="1"/>
      <sheetData sheetId="24256" refreshError="1"/>
      <sheetData sheetId="24257" refreshError="1"/>
      <sheetData sheetId="24258" refreshError="1"/>
      <sheetData sheetId="24259" refreshError="1"/>
      <sheetData sheetId="24260" refreshError="1"/>
      <sheetData sheetId="24261" refreshError="1"/>
      <sheetData sheetId="24262" refreshError="1"/>
      <sheetData sheetId="24263" refreshError="1"/>
      <sheetData sheetId="24264" refreshError="1"/>
      <sheetData sheetId="24265" refreshError="1"/>
      <sheetData sheetId="24266" refreshError="1"/>
      <sheetData sheetId="24267" refreshError="1"/>
      <sheetData sheetId="24268" refreshError="1"/>
      <sheetData sheetId="24269" refreshError="1"/>
      <sheetData sheetId="24270" refreshError="1"/>
      <sheetData sheetId="24271" refreshError="1"/>
      <sheetData sheetId="24272" refreshError="1"/>
      <sheetData sheetId="24273" refreshError="1"/>
      <sheetData sheetId="24274" refreshError="1"/>
      <sheetData sheetId="24275" refreshError="1"/>
      <sheetData sheetId="24276" refreshError="1"/>
      <sheetData sheetId="24277" refreshError="1"/>
      <sheetData sheetId="24278" refreshError="1"/>
      <sheetData sheetId="24279" refreshError="1"/>
      <sheetData sheetId="24280" refreshError="1"/>
      <sheetData sheetId="24281" refreshError="1"/>
      <sheetData sheetId="24282" refreshError="1"/>
      <sheetData sheetId="24283" refreshError="1"/>
      <sheetData sheetId="24284" refreshError="1"/>
      <sheetData sheetId="24285" refreshError="1"/>
      <sheetData sheetId="24286" refreshError="1"/>
      <sheetData sheetId="24287" refreshError="1"/>
      <sheetData sheetId="24288" refreshError="1"/>
      <sheetData sheetId="24289" refreshError="1"/>
      <sheetData sheetId="24290" refreshError="1"/>
      <sheetData sheetId="24291" refreshError="1"/>
      <sheetData sheetId="24292" refreshError="1"/>
      <sheetData sheetId="24293" refreshError="1"/>
      <sheetData sheetId="24294" refreshError="1"/>
      <sheetData sheetId="24295" refreshError="1"/>
      <sheetData sheetId="24296" refreshError="1"/>
      <sheetData sheetId="24297" refreshError="1"/>
      <sheetData sheetId="24298" refreshError="1"/>
      <sheetData sheetId="24299" refreshError="1"/>
      <sheetData sheetId="24300" refreshError="1"/>
      <sheetData sheetId="24301" refreshError="1"/>
      <sheetData sheetId="24302" refreshError="1"/>
      <sheetData sheetId="24303" refreshError="1"/>
      <sheetData sheetId="24304" refreshError="1"/>
      <sheetData sheetId="24305" refreshError="1"/>
      <sheetData sheetId="24306" refreshError="1"/>
      <sheetData sheetId="24307" refreshError="1"/>
      <sheetData sheetId="24308" refreshError="1"/>
      <sheetData sheetId="24309" refreshError="1"/>
      <sheetData sheetId="24310" refreshError="1"/>
      <sheetData sheetId="24311" refreshError="1"/>
      <sheetData sheetId="24312" refreshError="1"/>
      <sheetData sheetId="24313" refreshError="1"/>
      <sheetData sheetId="24314" refreshError="1"/>
      <sheetData sheetId="24315" refreshError="1"/>
      <sheetData sheetId="24316" refreshError="1"/>
      <sheetData sheetId="24317" refreshError="1"/>
      <sheetData sheetId="24318" refreshError="1"/>
      <sheetData sheetId="24319" refreshError="1"/>
      <sheetData sheetId="24320" refreshError="1"/>
      <sheetData sheetId="24321" refreshError="1"/>
      <sheetData sheetId="24322" refreshError="1"/>
      <sheetData sheetId="24323" refreshError="1"/>
      <sheetData sheetId="24324" refreshError="1"/>
      <sheetData sheetId="24325" refreshError="1"/>
      <sheetData sheetId="24326" refreshError="1"/>
      <sheetData sheetId="24327" refreshError="1"/>
      <sheetData sheetId="24328" refreshError="1"/>
      <sheetData sheetId="24329" refreshError="1"/>
      <sheetData sheetId="24330" refreshError="1"/>
      <sheetData sheetId="24331" refreshError="1"/>
      <sheetData sheetId="24332" refreshError="1"/>
      <sheetData sheetId="24333" refreshError="1"/>
      <sheetData sheetId="24334" refreshError="1"/>
      <sheetData sheetId="24335" refreshError="1"/>
      <sheetData sheetId="24336" refreshError="1"/>
      <sheetData sheetId="24337" refreshError="1"/>
      <sheetData sheetId="24338" refreshError="1"/>
      <sheetData sheetId="24339" refreshError="1"/>
      <sheetData sheetId="24340" refreshError="1"/>
      <sheetData sheetId="24341" refreshError="1"/>
      <sheetData sheetId="24342" refreshError="1"/>
      <sheetData sheetId="24343" refreshError="1"/>
      <sheetData sheetId="24344" refreshError="1"/>
      <sheetData sheetId="24345" refreshError="1"/>
      <sheetData sheetId="24346" refreshError="1"/>
      <sheetData sheetId="24347" refreshError="1"/>
      <sheetData sheetId="24348" refreshError="1"/>
      <sheetData sheetId="24349" refreshError="1"/>
      <sheetData sheetId="24350" refreshError="1"/>
      <sheetData sheetId="24351" refreshError="1"/>
      <sheetData sheetId="24352" refreshError="1"/>
      <sheetData sheetId="24353" refreshError="1"/>
      <sheetData sheetId="24354" refreshError="1"/>
      <sheetData sheetId="24355" refreshError="1"/>
      <sheetData sheetId="24356" refreshError="1"/>
      <sheetData sheetId="24357" refreshError="1"/>
      <sheetData sheetId="24358" refreshError="1"/>
      <sheetData sheetId="24359" refreshError="1"/>
      <sheetData sheetId="24360" refreshError="1"/>
      <sheetData sheetId="24361" refreshError="1"/>
      <sheetData sheetId="24362" refreshError="1"/>
      <sheetData sheetId="24363" refreshError="1"/>
      <sheetData sheetId="24364" refreshError="1"/>
      <sheetData sheetId="24365" refreshError="1"/>
      <sheetData sheetId="24366" refreshError="1"/>
      <sheetData sheetId="24367" refreshError="1"/>
      <sheetData sheetId="24368" refreshError="1"/>
      <sheetData sheetId="24369" refreshError="1"/>
      <sheetData sheetId="24370" refreshError="1"/>
      <sheetData sheetId="24371" refreshError="1"/>
      <sheetData sheetId="24372" refreshError="1"/>
      <sheetData sheetId="24373" refreshError="1"/>
      <sheetData sheetId="24374" refreshError="1"/>
      <sheetData sheetId="24375" refreshError="1"/>
      <sheetData sheetId="24376" refreshError="1"/>
      <sheetData sheetId="24377" refreshError="1"/>
      <sheetData sheetId="24378" refreshError="1"/>
      <sheetData sheetId="24379" refreshError="1"/>
      <sheetData sheetId="24380" refreshError="1"/>
      <sheetData sheetId="24381" refreshError="1"/>
      <sheetData sheetId="24382" refreshError="1"/>
      <sheetData sheetId="24383" refreshError="1"/>
      <sheetData sheetId="24384" refreshError="1"/>
      <sheetData sheetId="24385" refreshError="1"/>
      <sheetData sheetId="24386" refreshError="1"/>
      <sheetData sheetId="24387" refreshError="1"/>
      <sheetData sheetId="24388" refreshError="1"/>
      <sheetData sheetId="24389" refreshError="1"/>
      <sheetData sheetId="24390" refreshError="1"/>
      <sheetData sheetId="24391" refreshError="1"/>
      <sheetData sheetId="24392" refreshError="1"/>
      <sheetData sheetId="24393" refreshError="1"/>
      <sheetData sheetId="24394" refreshError="1"/>
      <sheetData sheetId="24395" refreshError="1"/>
      <sheetData sheetId="24396" refreshError="1"/>
      <sheetData sheetId="24397" refreshError="1"/>
      <sheetData sheetId="24398" refreshError="1"/>
      <sheetData sheetId="24399" refreshError="1"/>
      <sheetData sheetId="24400" refreshError="1"/>
      <sheetData sheetId="24401" refreshError="1"/>
      <sheetData sheetId="24402" refreshError="1"/>
      <sheetData sheetId="24403" refreshError="1"/>
      <sheetData sheetId="24404" refreshError="1"/>
      <sheetData sheetId="24405" refreshError="1"/>
      <sheetData sheetId="24406" refreshError="1"/>
      <sheetData sheetId="24407" refreshError="1"/>
      <sheetData sheetId="24408" refreshError="1"/>
      <sheetData sheetId="24409" refreshError="1"/>
      <sheetData sheetId="24410" refreshError="1"/>
      <sheetData sheetId="24411" refreshError="1"/>
      <sheetData sheetId="24412" refreshError="1"/>
      <sheetData sheetId="24413" refreshError="1"/>
      <sheetData sheetId="24414" refreshError="1"/>
      <sheetData sheetId="24415" refreshError="1"/>
      <sheetData sheetId="24416" refreshError="1"/>
      <sheetData sheetId="24417" refreshError="1"/>
      <sheetData sheetId="24418" refreshError="1"/>
      <sheetData sheetId="24419" refreshError="1"/>
      <sheetData sheetId="24420" refreshError="1"/>
      <sheetData sheetId="24421" refreshError="1"/>
      <sheetData sheetId="24422" refreshError="1"/>
      <sheetData sheetId="24423" refreshError="1"/>
      <sheetData sheetId="24424" refreshError="1"/>
      <sheetData sheetId="24425" refreshError="1"/>
      <sheetData sheetId="24426" refreshError="1"/>
      <sheetData sheetId="24427" refreshError="1"/>
      <sheetData sheetId="24428" refreshError="1"/>
      <sheetData sheetId="24429" refreshError="1"/>
      <sheetData sheetId="24430" refreshError="1"/>
      <sheetData sheetId="24431" refreshError="1"/>
      <sheetData sheetId="24432" refreshError="1"/>
      <sheetData sheetId="24433" refreshError="1"/>
      <sheetData sheetId="24434" refreshError="1"/>
      <sheetData sheetId="24435" refreshError="1"/>
      <sheetData sheetId="24436" refreshError="1"/>
      <sheetData sheetId="24437" refreshError="1"/>
      <sheetData sheetId="24438" refreshError="1"/>
      <sheetData sheetId="24439" refreshError="1"/>
      <sheetData sheetId="24440" refreshError="1"/>
      <sheetData sheetId="24441" refreshError="1"/>
      <sheetData sheetId="24442" refreshError="1"/>
      <sheetData sheetId="24443" refreshError="1"/>
      <sheetData sheetId="24444" refreshError="1"/>
      <sheetData sheetId="24445" refreshError="1"/>
      <sheetData sheetId="24446" refreshError="1"/>
      <sheetData sheetId="24447" refreshError="1"/>
      <sheetData sheetId="24448" refreshError="1"/>
      <sheetData sheetId="24449" refreshError="1"/>
      <sheetData sheetId="24450" refreshError="1"/>
      <sheetData sheetId="24451" refreshError="1"/>
      <sheetData sheetId="24452" refreshError="1"/>
      <sheetData sheetId="24453" refreshError="1"/>
      <sheetData sheetId="24454" refreshError="1"/>
      <sheetData sheetId="24455" refreshError="1"/>
      <sheetData sheetId="24456" refreshError="1"/>
      <sheetData sheetId="24457" refreshError="1"/>
      <sheetData sheetId="24458" refreshError="1"/>
      <sheetData sheetId="24459" refreshError="1"/>
      <sheetData sheetId="24460" refreshError="1"/>
      <sheetData sheetId="24461" refreshError="1"/>
      <sheetData sheetId="24462" refreshError="1"/>
      <sheetData sheetId="24463" refreshError="1"/>
      <sheetData sheetId="24464" refreshError="1"/>
      <sheetData sheetId="24465" refreshError="1"/>
      <sheetData sheetId="24466" refreshError="1"/>
      <sheetData sheetId="24467" refreshError="1"/>
      <sheetData sheetId="24468" refreshError="1"/>
      <sheetData sheetId="24469" refreshError="1"/>
      <sheetData sheetId="24470" refreshError="1"/>
      <sheetData sheetId="24471" refreshError="1"/>
      <sheetData sheetId="24472" refreshError="1"/>
      <sheetData sheetId="24473" refreshError="1"/>
      <sheetData sheetId="24474" refreshError="1"/>
      <sheetData sheetId="24475" refreshError="1"/>
      <sheetData sheetId="24476" refreshError="1"/>
      <sheetData sheetId="24477" refreshError="1"/>
      <sheetData sheetId="24478" refreshError="1"/>
      <sheetData sheetId="24479" refreshError="1"/>
      <sheetData sheetId="24480" refreshError="1"/>
      <sheetData sheetId="24481" refreshError="1"/>
      <sheetData sheetId="24482" refreshError="1"/>
      <sheetData sheetId="24483" refreshError="1"/>
      <sheetData sheetId="24484" refreshError="1"/>
      <sheetData sheetId="24485" refreshError="1"/>
      <sheetData sheetId="24486" refreshError="1"/>
      <sheetData sheetId="24487" refreshError="1"/>
      <sheetData sheetId="24488" refreshError="1"/>
      <sheetData sheetId="24489" refreshError="1"/>
      <sheetData sheetId="24490" refreshError="1"/>
      <sheetData sheetId="24491" refreshError="1"/>
      <sheetData sheetId="24492" refreshError="1"/>
      <sheetData sheetId="24493" refreshError="1"/>
      <sheetData sheetId="24494" refreshError="1"/>
      <sheetData sheetId="24495" refreshError="1"/>
      <sheetData sheetId="24496" refreshError="1"/>
      <sheetData sheetId="24497" refreshError="1"/>
      <sheetData sheetId="24498" refreshError="1"/>
      <sheetData sheetId="24499" refreshError="1"/>
      <sheetData sheetId="24500" refreshError="1"/>
      <sheetData sheetId="24501" refreshError="1"/>
      <sheetData sheetId="24502" refreshError="1"/>
      <sheetData sheetId="24503" refreshError="1"/>
      <sheetData sheetId="24504" refreshError="1"/>
      <sheetData sheetId="24505" refreshError="1"/>
      <sheetData sheetId="24506" refreshError="1"/>
      <sheetData sheetId="24507" refreshError="1"/>
      <sheetData sheetId="24508" refreshError="1"/>
      <sheetData sheetId="24509" refreshError="1"/>
      <sheetData sheetId="24510" refreshError="1"/>
      <sheetData sheetId="24511" refreshError="1"/>
      <sheetData sheetId="24512" refreshError="1"/>
      <sheetData sheetId="24513" refreshError="1"/>
      <sheetData sheetId="24514" refreshError="1"/>
      <sheetData sheetId="24515" refreshError="1"/>
      <sheetData sheetId="24516" refreshError="1"/>
      <sheetData sheetId="24517" refreshError="1"/>
      <sheetData sheetId="24518" refreshError="1"/>
      <sheetData sheetId="24519" refreshError="1"/>
      <sheetData sheetId="24520" refreshError="1"/>
      <sheetData sheetId="24521" refreshError="1"/>
      <sheetData sheetId="24522" refreshError="1"/>
      <sheetData sheetId="24523" refreshError="1"/>
      <sheetData sheetId="24524" refreshError="1"/>
      <sheetData sheetId="24525" refreshError="1"/>
      <sheetData sheetId="24526" refreshError="1"/>
      <sheetData sheetId="24527" refreshError="1"/>
      <sheetData sheetId="24528" refreshError="1"/>
      <sheetData sheetId="24529" refreshError="1"/>
      <sheetData sheetId="24530" refreshError="1"/>
      <sheetData sheetId="24531" refreshError="1"/>
      <sheetData sheetId="24532" refreshError="1"/>
      <sheetData sheetId="24533" refreshError="1"/>
      <sheetData sheetId="24534" refreshError="1"/>
      <sheetData sheetId="24535" refreshError="1"/>
      <sheetData sheetId="24536" refreshError="1"/>
      <sheetData sheetId="24537" refreshError="1"/>
      <sheetData sheetId="24538" refreshError="1"/>
      <sheetData sheetId="24539" refreshError="1"/>
      <sheetData sheetId="24540" refreshError="1"/>
      <sheetData sheetId="24541" refreshError="1"/>
      <sheetData sheetId="24542" refreshError="1"/>
      <sheetData sheetId="24543" refreshError="1"/>
      <sheetData sheetId="24544" refreshError="1"/>
      <sheetData sheetId="24545" refreshError="1"/>
      <sheetData sheetId="24546" refreshError="1"/>
      <sheetData sheetId="24547" refreshError="1"/>
      <sheetData sheetId="24548" refreshError="1"/>
      <sheetData sheetId="24549" refreshError="1"/>
      <sheetData sheetId="24550" refreshError="1"/>
      <sheetData sheetId="24551" refreshError="1"/>
      <sheetData sheetId="24552" refreshError="1"/>
      <sheetData sheetId="24553" refreshError="1"/>
      <sheetData sheetId="24554" refreshError="1"/>
      <sheetData sheetId="24555" refreshError="1"/>
      <sheetData sheetId="24556" refreshError="1"/>
      <sheetData sheetId="24557" refreshError="1"/>
      <sheetData sheetId="24558" refreshError="1"/>
      <sheetData sheetId="24559" refreshError="1"/>
      <sheetData sheetId="24560" refreshError="1"/>
      <sheetData sheetId="24561" refreshError="1"/>
      <sheetData sheetId="24562" refreshError="1"/>
      <sheetData sheetId="24563" refreshError="1"/>
      <sheetData sheetId="24564" refreshError="1"/>
      <sheetData sheetId="24565" refreshError="1"/>
      <sheetData sheetId="24566" refreshError="1"/>
      <sheetData sheetId="24567" refreshError="1"/>
      <sheetData sheetId="24568" refreshError="1"/>
      <sheetData sheetId="24569" refreshError="1"/>
      <sheetData sheetId="24570" refreshError="1"/>
      <sheetData sheetId="24571" refreshError="1"/>
      <sheetData sheetId="24572" refreshError="1"/>
      <sheetData sheetId="24573" refreshError="1"/>
      <sheetData sheetId="24574" refreshError="1"/>
      <sheetData sheetId="24575" refreshError="1"/>
      <sheetData sheetId="24576" refreshError="1"/>
      <sheetData sheetId="24577" refreshError="1"/>
      <sheetData sheetId="24578" refreshError="1"/>
      <sheetData sheetId="24579" refreshError="1"/>
      <sheetData sheetId="24580" refreshError="1"/>
      <sheetData sheetId="24581" refreshError="1"/>
      <sheetData sheetId="24582" refreshError="1"/>
      <sheetData sheetId="24583" refreshError="1"/>
      <sheetData sheetId="24584" refreshError="1"/>
      <sheetData sheetId="24585" refreshError="1"/>
      <sheetData sheetId="24586" refreshError="1"/>
      <sheetData sheetId="24587" refreshError="1"/>
      <sheetData sheetId="24588" refreshError="1"/>
      <sheetData sheetId="24589" refreshError="1"/>
      <sheetData sheetId="24590" refreshError="1"/>
      <sheetData sheetId="24591" refreshError="1"/>
      <sheetData sheetId="24592" refreshError="1"/>
      <sheetData sheetId="24593" refreshError="1"/>
      <sheetData sheetId="24594" refreshError="1"/>
      <sheetData sheetId="24595" refreshError="1"/>
      <sheetData sheetId="24596" refreshError="1"/>
      <sheetData sheetId="24597" refreshError="1"/>
      <sheetData sheetId="24598" refreshError="1"/>
      <sheetData sheetId="24599" refreshError="1"/>
      <sheetData sheetId="24600" refreshError="1"/>
      <sheetData sheetId="24601" refreshError="1"/>
      <sheetData sheetId="24602" refreshError="1"/>
      <sheetData sheetId="24603" refreshError="1"/>
      <sheetData sheetId="24604" refreshError="1"/>
      <sheetData sheetId="24605" refreshError="1"/>
      <sheetData sheetId="24606" refreshError="1"/>
      <sheetData sheetId="24607" refreshError="1"/>
      <sheetData sheetId="24608" refreshError="1"/>
      <sheetData sheetId="24609" refreshError="1"/>
      <sheetData sheetId="24610" refreshError="1"/>
      <sheetData sheetId="24611" refreshError="1"/>
      <sheetData sheetId="24612" refreshError="1"/>
      <sheetData sheetId="24613" refreshError="1"/>
      <sheetData sheetId="24614" refreshError="1"/>
      <sheetData sheetId="24615" refreshError="1"/>
      <sheetData sheetId="24616" refreshError="1"/>
      <sheetData sheetId="24617" refreshError="1"/>
      <sheetData sheetId="24618" refreshError="1"/>
      <sheetData sheetId="24619" refreshError="1"/>
      <sheetData sheetId="24620" refreshError="1"/>
      <sheetData sheetId="24621" refreshError="1"/>
      <sheetData sheetId="24622" refreshError="1"/>
      <sheetData sheetId="24623" refreshError="1"/>
      <sheetData sheetId="24624" refreshError="1"/>
      <sheetData sheetId="24625" refreshError="1"/>
      <sheetData sheetId="24626" refreshError="1"/>
      <sheetData sheetId="24627" refreshError="1"/>
      <sheetData sheetId="24628" refreshError="1"/>
      <sheetData sheetId="24629" refreshError="1"/>
      <sheetData sheetId="24630" refreshError="1"/>
      <sheetData sheetId="24631" refreshError="1"/>
      <sheetData sheetId="24632" refreshError="1"/>
      <sheetData sheetId="24633" refreshError="1"/>
      <sheetData sheetId="24634" refreshError="1"/>
      <sheetData sheetId="24635" refreshError="1"/>
      <sheetData sheetId="24636" refreshError="1"/>
      <sheetData sheetId="24637" refreshError="1"/>
      <sheetData sheetId="24638" refreshError="1"/>
      <sheetData sheetId="24639" refreshError="1"/>
      <sheetData sheetId="24640" refreshError="1"/>
      <sheetData sheetId="24641" refreshError="1"/>
      <sheetData sheetId="24642" refreshError="1"/>
      <sheetData sheetId="24643" refreshError="1"/>
      <sheetData sheetId="24644" refreshError="1"/>
      <sheetData sheetId="24645" refreshError="1"/>
      <sheetData sheetId="24646" refreshError="1"/>
      <sheetData sheetId="24647" refreshError="1"/>
      <sheetData sheetId="24648" refreshError="1"/>
      <sheetData sheetId="24649" refreshError="1"/>
      <sheetData sheetId="24650" refreshError="1"/>
      <sheetData sheetId="24651" refreshError="1"/>
      <sheetData sheetId="24652" refreshError="1"/>
      <sheetData sheetId="24653" refreshError="1"/>
      <sheetData sheetId="24654" refreshError="1"/>
      <sheetData sheetId="24655" refreshError="1"/>
      <sheetData sheetId="24656" refreshError="1"/>
      <sheetData sheetId="24657" refreshError="1"/>
      <sheetData sheetId="24658" refreshError="1"/>
      <sheetData sheetId="24659" refreshError="1"/>
      <sheetData sheetId="24660" refreshError="1"/>
      <sheetData sheetId="24661" refreshError="1"/>
      <sheetData sheetId="24662" refreshError="1"/>
      <sheetData sheetId="24663" refreshError="1"/>
      <sheetData sheetId="24664" refreshError="1"/>
      <sheetData sheetId="24665" refreshError="1"/>
      <sheetData sheetId="24666" refreshError="1"/>
      <sheetData sheetId="24667" refreshError="1"/>
      <sheetData sheetId="24668" refreshError="1"/>
      <sheetData sheetId="24669" refreshError="1"/>
      <sheetData sheetId="24670" refreshError="1"/>
      <sheetData sheetId="24671" refreshError="1"/>
      <sheetData sheetId="24672" refreshError="1"/>
      <sheetData sheetId="24673" refreshError="1"/>
      <sheetData sheetId="24674" refreshError="1"/>
      <sheetData sheetId="24675" refreshError="1"/>
      <sheetData sheetId="24676" refreshError="1"/>
      <sheetData sheetId="24677" refreshError="1"/>
      <sheetData sheetId="24678" refreshError="1"/>
      <sheetData sheetId="24679" refreshError="1"/>
      <sheetData sheetId="24680" refreshError="1"/>
      <sheetData sheetId="24681" refreshError="1"/>
      <sheetData sheetId="24682" refreshError="1"/>
      <sheetData sheetId="24683" refreshError="1"/>
      <sheetData sheetId="24684" refreshError="1"/>
      <sheetData sheetId="24685" refreshError="1"/>
      <sheetData sheetId="24686" refreshError="1"/>
      <sheetData sheetId="24687" refreshError="1"/>
      <sheetData sheetId="24688" refreshError="1"/>
      <sheetData sheetId="24689" refreshError="1"/>
      <sheetData sheetId="24690" refreshError="1"/>
      <sheetData sheetId="24691" refreshError="1"/>
      <sheetData sheetId="24692" refreshError="1"/>
      <sheetData sheetId="24693" refreshError="1"/>
      <sheetData sheetId="24694" refreshError="1"/>
      <sheetData sheetId="24695" refreshError="1"/>
      <sheetData sheetId="24696" refreshError="1"/>
      <sheetData sheetId="24697" refreshError="1"/>
      <sheetData sheetId="24698" refreshError="1"/>
      <sheetData sheetId="24699" refreshError="1"/>
      <sheetData sheetId="24700" refreshError="1"/>
      <sheetData sheetId="24701" refreshError="1"/>
      <sheetData sheetId="24702" refreshError="1"/>
      <sheetData sheetId="24703" refreshError="1"/>
      <sheetData sheetId="24704" refreshError="1"/>
      <sheetData sheetId="24705" refreshError="1"/>
      <sheetData sheetId="24706" refreshError="1"/>
      <sheetData sheetId="24707" refreshError="1"/>
      <sheetData sheetId="24708" refreshError="1"/>
      <sheetData sheetId="24709" refreshError="1"/>
      <sheetData sheetId="24710" refreshError="1"/>
      <sheetData sheetId="24711" refreshError="1"/>
      <sheetData sheetId="24712" refreshError="1"/>
      <sheetData sheetId="24713" refreshError="1"/>
      <sheetData sheetId="24714" refreshError="1"/>
      <sheetData sheetId="24715" refreshError="1"/>
      <sheetData sheetId="24716" refreshError="1"/>
      <sheetData sheetId="24717" refreshError="1"/>
      <sheetData sheetId="24718" refreshError="1"/>
      <sheetData sheetId="24719" refreshError="1"/>
      <sheetData sheetId="24720" refreshError="1"/>
      <sheetData sheetId="24721" refreshError="1"/>
      <sheetData sheetId="24722" refreshError="1"/>
      <sheetData sheetId="24723" refreshError="1"/>
      <sheetData sheetId="24724" refreshError="1"/>
      <sheetData sheetId="24725" refreshError="1"/>
      <sheetData sheetId="24726" refreshError="1"/>
      <sheetData sheetId="24727" refreshError="1"/>
      <sheetData sheetId="24728" refreshError="1"/>
      <sheetData sheetId="24729" refreshError="1"/>
      <sheetData sheetId="24730" refreshError="1"/>
      <sheetData sheetId="24731" refreshError="1"/>
      <sheetData sheetId="24732" refreshError="1"/>
      <sheetData sheetId="24733" refreshError="1"/>
      <sheetData sheetId="24734" refreshError="1"/>
      <sheetData sheetId="24735" refreshError="1"/>
      <sheetData sheetId="24736" refreshError="1"/>
      <sheetData sheetId="24737" refreshError="1"/>
      <sheetData sheetId="24738" refreshError="1"/>
      <sheetData sheetId="24739" refreshError="1"/>
      <sheetData sheetId="24740" refreshError="1"/>
      <sheetData sheetId="24741" refreshError="1"/>
      <sheetData sheetId="24742" refreshError="1"/>
      <sheetData sheetId="24743" refreshError="1"/>
      <sheetData sheetId="24744" refreshError="1"/>
      <sheetData sheetId="24745" refreshError="1"/>
      <sheetData sheetId="24746" refreshError="1"/>
      <sheetData sheetId="24747" refreshError="1"/>
      <sheetData sheetId="24748" refreshError="1"/>
      <sheetData sheetId="24749" refreshError="1"/>
      <sheetData sheetId="24750" refreshError="1"/>
      <sheetData sheetId="24751" refreshError="1"/>
      <sheetData sheetId="24752" refreshError="1"/>
      <sheetData sheetId="24753" refreshError="1"/>
      <sheetData sheetId="24754" refreshError="1"/>
      <sheetData sheetId="24755" refreshError="1"/>
      <sheetData sheetId="24756" refreshError="1"/>
      <sheetData sheetId="24757" refreshError="1"/>
      <sheetData sheetId="24758" refreshError="1"/>
      <sheetData sheetId="24759" refreshError="1"/>
      <sheetData sheetId="24760" refreshError="1"/>
      <sheetData sheetId="24761" refreshError="1"/>
      <sheetData sheetId="24762" refreshError="1"/>
      <sheetData sheetId="24763" refreshError="1"/>
      <sheetData sheetId="24764" refreshError="1"/>
      <sheetData sheetId="24765" refreshError="1"/>
      <sheetData sheetId="24766" refreshError="1"/>
      <sheetData sheetId="24767" refreshError="1"/>
      <sheetData sheetId="24768" refreshError="1"/>
      <sheetData sheetId="24769" refreshError="1"/>
      <sheetData sheetId="24770" refreshError="1"/>
      <sheetData sheetId="24771" refreshError="1"/>
      <sheetData sheetId="24772" refreshError="1"/>
      <sheetData sheetId="24773" refreshError="1"/>
      <sheetData sheetId="24774" refreshError="1"/>
      <sheetData sheetId="24775" refreshError="1"/>
      <sheetData sheetId="24776" refreshError="1"/>
      <sheetData sheetId="24777" refreshError="1"/>
      <sheetData sheetId="24778" refreshError="1"/>
      <sheetData sheetId="24779" refreshError="1"/>
      <sheetData sheetId="24780" refreshError="1"/>
      <sheetData sheetId="24781" refreshError="1"/>
      <sheetData sheetId="24782" refreshError="1"/>
      <sheetData sheetId="24783" refreshError="1"/>
      <sheetData sheetId="24784" refreshError="1"/>
      <sheetData sheetId="24785" refreshError="1"/>
      <sheetData sheetId="24786" refreshError="1"/>
      <sheetData sheetId="24787" refreshError="1"/>
      <sheetData sheetId="24788" refreshError="1"/>
      <sheetData sheetId="24789" refreshError="1"/>
      <sheetData sheetId="24790" refreshError="1"/>
      <sheetData sheetId="24791" refreshError="1"/>
      <sheetData sheetId="24792" refreshError="1"/>
      <sheetData sheetId="24793" refreshError="1"/>
      <sheetData sheetId="24794" refreshError="1"/>
      <sheetData sheetId="24795" refreshError="1"/>
      <sheetData sheetId="24796" refreshError="1"/>
      <sheetData sheetId="24797" refreshError="1"/>
      <sheetData sheetId="24798" refreshError="1"/>
      <sheetData sheetId="24799" refreshError="1"/>
      <sheetData sheetId="24800" refreshError="1"/>
      <sheetData sheetId="24801" refreshError="1"/>
      <sheetData sheetId="24802" refreshError="1"/>
      <sheetData sheetId="24803" refreshError="1"/>
      <sheetData sheetId="24804" refreshError="1"/>
      <sheetData sheetId="24805" refreshError="1"/>
      <sheetData sheetId="24806" refreshError="1"/>
      <sheetData sheetId="24807" refreshError="1"/>
      <sheetData sheetId="24808" refreshError="1"/>
      <sheetData sheetId="24809" refreshError="1"/>
      <sheetData sheetId="24810" refreshError="1"/>
      <sheetData sheetId="24811" refreshError="1"/>
      <sheetData sheetId="24812" refreshError="1"/>
      <sheetData sheetId="24813" refreshError="1"/>
      <sheetData sheetId="24814" refreshError="1"/>
      <sheetData sheetId="24815" refreshError="1"/>
      <sheetData sheetId="24816" refreshError="1"/>
      <sheetData sheetId="24817" refreshError="1"/>
      <sheetData sheetId="24818" refreshError="1"/>
      <sheetData sheetId="24819" refreshError="1"/>
      <sheetData sheetId="24820" refreshError="1"/>
      <sheetData sheetId="24821" refreshError="1"/>
      <sheetData sheetId="24822" refreshError="1"/>
      <sheetData sheetId="24823" refreshError="1"/>
      <sheetData sheetId="24824" refreshError="1"/>
      <sheetData sheetId="24825" refreshError="1"/>
      <sheetData sheetId="24826" refreshError="1"/>
      <sheetData sheetId="24827" refreshError="1"/>
      <sheetData sheetId="24828" refreshError="1"/>
      <sheetData sheetId="24829" refreshError="1"/>
      <sheetData sheetId="24830" refreshError="1"/>
      <sheetData sheetId="24831" refreshError="1"/>
      <sheetData sheetId="24832" refreshError="1"/>
      <sheetData sheetId="24833" refreshError="1"/>
      <sheetData sheetId="24834" refreshError="1"/>
      <sheetData sheetId="24835" refreshError="1"/>
      <sheetData sheetId="24836" refreshError="1"/>
      <sheetData sheetId="24837" refreshError="1"/>
      <sheetData sheetId="24838" refreshError="1"/>
      <sheetData sheetId="24839" refreshError="1"/>
      <sheetData sheetId="24840" refreshError="1"/>
      <sheetData sheetId="24841" refreshError="1"/>
      <sheetData sheetId="24842" refreshError="1"/>
      <sheetData sheetId="24843" refreshError="1"/>
      <sheetData sheetId="24844" refreshError="1"/>
      <sheetData sheetId="24845" refreshError="1"/>
      <sheetData sheetId="24846" refreshError="1"/>
      <sheetData sheetId="24847" refreshError="1"/>
      <sheetData sheetId="24848" refreshError="1"/>
      <sheetData sheetId="24849" refreshError="1"/>
      <sheetData sheetId="24850" refreshError="1"/>
      <sheetData sheetId="24851" refreshError="1"/>
      <sheetData sheetId="24852" refreshError="1"/>
      <sheetData sheetId="24853" refreshError="1"/>
      <sheetData sheetId="24854" refreshError="1"/>
      <sheetData sheetId="24855" refreshError="1"/>
      <sheetData sheetId="24856" refreshError="1"/>
      <sheetData sheetId="24857" refreshError="1"/>
      <sheetData sheetId="24858" refreshError="1"/>
      <sheetData sheetId="24859" refreshError="1"/>
      <sheetData sheetId="24860" refreshError="1"/>
      <sheetData sheetId="24861" refreshError="1"/>
      <sheetData sheetId="24862" refreshError="1"/>
      <sheetData sheetId="24863" refreshError="1"/>
      <sheetData sheetId="24864" refreshError="1"/>
      <sheetData sheetId="24865" refreshError="1"/>
      <sheetData sheetId="24866" refreshError="1"/>
      <sheetData sheetId="24867" refreshError="1"/>
      <sheetData sheetId="24868" refreshError="1"/>
      <sheetData sheetId="24869" refreshError="1"/>
      <sheetData sheetId="24870" refreshError="1"/>
      <sheetData sheetId="24871" refreshError="1"/>
      <sheetData sheetId="24872" refreshError="1"/>
      <sheetData sheetId="24873" refreshError="1"/>
      <sheetData sheetId="24874" refreshError="1"/>
      <sheetData sheetId="24875" refreshError="1"/>
      <sheetData sheetId="24876" refreshError="1"/>
      <sheetData sheetId="24877" refreshError="1"/>
      <sheetData sheetId="24878" refreshError="1"/>
      <sheetData sheetId="24879" refreshError="1"/>
      <sheetData sheetId="24880" refreshError="1"/>
      <sheetData sheetId="24881" refreshError="1"/>
      <sheetData sheetId="24882" refreshError="1"/>
      <sheetData sheetId="24883" refreshError="1"/>
      <sheetData sheetId="24884" refreshError="1"/>
      <sheetData sheetId="24885" refreshError="1"/>
      <sheetData sheetId="24886" refreshError="1"/>
      <sheetData sheetId="24887" refreshError="1"/>
      <sheetData sheetId="24888" refreshError="1"/>
      <sheetData sheetId="24889" refreshError="1"/>
      <sheetData sheetId="24890" refreshError="1"/>
      <sheetData sheetId="24891" refreshError="1"/>
      <sheetData sheetId="24892" refreshError="1"/>
      <sheetData sheetId="24893" refreshError="1"/>
      <sheetData sheetId="24894" refreshError="1"/>
      <sheetData sheetId="24895" refreshError="1"/>
      <sheetData sheetId="24896" refreshError="1"/>
      <sheetData sheetId="24897" refreshError="1"/>
      <sheetData sheetId="24898" refreshError="1"/>
      <sheetData sheetId="24899" refreshError="1"/>
      <sheetData sheetId="24900" refreshError="1"/>
      <sheetData sheetId="24901" refreshError="1"/>
      <sheetData sheetId="24902" refreshError="1"/>
      <sheetData sheetId="24903" refreshError="1"/>
      <sheetData sheetId="24904" refreshError="1"/>
      <sheetData sheetId="24905" refreshError="1"/>
      <sheetData sheetId="24906" refreshError="1"/>
      <sheetData sheetId="24907" refreshError="1"/>
      <sheetData sheetId="24908" refreshError="1"/>
      <sheetData sheetId="24909" refreshError="1"/>
      <sheetData sheetId="24910" refreshError="1"/>
      <sheetData sheetId="24911" refreshError="1"/>
      <sheetData sheetId="24912" refreshError="1"/>
      <sheetData sheetId="24913" refreshError="1"/>
      <sheetData sheetId="24914" refreshError="1"/>
      <sheetData sheetId="24915" refreshError="1"/>
      <sheetData sheetId="24916" refreshError="1"/>
      <sheetData sheetId="24917" refreshError="1"/>
      <sheetData sheetId="24918" refreshError="1"/>
      <sheetData sheetId="24919" refreshError="1"/>
      <sheetData sheetId="24920" refreshError="1"/>
      <sheetData sheetId="24921" refreshError="1"/>
      <sheetData sheetId="24922" refreshError="1"/>
      <sheetData sheetId="24923" refreshError="1"/>
      <sheetData sheetId="24924" refreshError="1"/>
      <sheetData sheetId="24925" refreshError="1"/>
      <sheetData sheetId="24926" refreshError="1"/>
      <sheetData sheetId="24927" refreshError="1"/>
      <sheetData sheetId="24928" refreshError="1"/>
      <sheetData sheetId="24929" refreshError="1"/>
      <sheetData sheetId="24930" refreshError="1"/>
      <sheetData sheetId="24931" refreshError="1"/>
      <sheetData sheetId="24932" refreshError="1"/>
      <sheetData sheetId="24933" refreshError="1"/>
      <sheetData sheetId="24934" refreshError="1"/>
      <sheetData sheetId="24935" refreshError="1"/>
      <sheetData sheetId="24936" refreshError="1"/>
      <sheetData sheetId="24937" refreshError="1"/>
      <sheetData sheetId="24938" refreshError="1"/>
      <sheetData sheetId="24939" refreshError="1"/>
      <sheetData sheetId="24940" refreshError="1"/>
      <sheetData sheetId="24941" refreshError="1"/>
      <sheetData sheetId="24942" refreshError="1"/>
      <sheetData sheetId="24943" refreshError="1"/>
      <sheetData sheetId="24944" refreshError="1"/>
      <sheetData sheetId="24945" refreshError="1"/>
      <sheetData sheetId="24946" refreshError="1"/>
      <sheetData sheetId="24947" refreshError="1"/>
      <sheetData sheetId="24948" refreshError="1"/>
      <sheetData sheetId="24949" refreshError="1"/>
      <sheetData sheetId="24950" refreshError="1"/>
      <sheetData sheetId="24951" refreshError="1"/>
      <sheetData sheetId="24952" refreshError="1"/>
      <sheetData sheetId="24953" refreshError="1"/>
      <sheetData sheetId="24954" refreshError="1"/>
      <sheetData sheetId="24955" refreshError="1"/>
      <sheetData sheetId="24956" refreshError="1"/>
      <sheetData sheetId="24957" refreshError="1"/>
      <sheetData sheetId="24958" refreshError="1"/>
      <sheetData sheetId="24959" refreshError="1"/>
      <sheetData sheetId="24960" refreshError="1"/>
      <sheetData sheetId="24961" refreshError="1"/>
      <sheetData sheetId="24962" refreshError="1"/>
      <sheetData sheetId="24963" refreshError="1"/>
      <sheetData sheetId="24964" refreshError="1"/>
      <sheetData sheetId="24965" refreshError="1"/>
      <sheetData sheetId="24966" refreshError="1"/>
      <sheetData sheetId="24967" refreshError="1"/>
      <sheetData sheetId="24968" refreshError="1"/>
      <sheetData sheetId="24969" refreshError="1"/>
      <sheetData sheetId="24970" refreshError="1"/>
      <sheetData sheetId="24971" refreshError="1"/>
      <sheetData sheetId="24972" refreshError="1"/>
      <sheetData sheetId="24973" refreshError="1"/>
      <sheetData sheetId="24974" refreshError="1"/>
      <sheetData sheetId="24975" refreshError="1"/>
      <sheetData sheetId="24976" refreshError="1"/>
      <sheetData sheetId="24977" refreshError="1"/>
      <sheetData sheetId="24978" refreshError="1"/>
      <sheetData sheetId="24979" refreshError="1"/>
      <sheetData sheetId="24980" refreshError="1"/>
      <sheetData sheetId="24981" refreshError="1"/>
      <sheetData sheetId="24982" refreshError="1"/>
      <sheetData sheetId="24983" refreshError="1"/>
      <sheetData sheetId="24984" refreshError="1"/>
      <sheetData sheetId="24985" refreshError="1"/>
      <sheetData sheetId="24986" refreshError="1"/>
      <sheetData sheetId="24987" refreshError="1"/>
      <sheetData sheetId="24988" refreshError="1"/>
      <sheetData sheetId="24989" refreshError="1"/>
      <sheetData sheetId="24990" refreshError="1"/>
      <sheetData sheetId="24991" refreshError="1"/>
      <sheetData sheetId="24992" refreshError="1"/>
      <sheetData sheetId="24993" refreshError="1"/>
      <sheetData sheetId="24994" refreshError="1"/>
      <sheetData sheetId="24995" refreshError="1"/>
      <sheetData sheetId="24996" refreshError="1"/>
      <sheetData sheetId="24997" refreshError="1"/>
      <sheetData sheetId="24998" refreshError="1"/>
      <sheetData sheetId="24999" refreshError="1"/>
      <sheetData sheetId="25000" refreshError="1"/>
      <sheetData sheetId="25001" refreshError="1"/>
      <sheetData sheetId="25002" refreshError="1"/>
      <sheetData sheetId="25003" refreshError="1"/>
      <sheetData sheetId="25004" refreshError="1"/>
      <sheetData sheetId="25005" refreshError="1"/>
      <sheetData sheetId="25006" refreshError="1"/>
      <sheetData sheetId="25007" refreshError="1"/>
      <sheetData sheetId="25008" refreshError="1"/>
      <sheetData sheetId="25009" refreshError="1"/>
      <sheetData sheetId="25010" refreshError="1"/>
      <sheetData sheetId="25011" refreshError="1"/>
      <sheetData sheetId="25012" refreshError="1"/>
      <sheetData sheetId="25013" refreshError="1"/>
      <sheetData sheetId="25014" refreshError="1"/>
      <sheetData sheetId="25015" refreshError="1"/>
      <sheetData sheetId="25016" refreshError="1"/>
      <sheetData sheetId="25017" refreshError="1"/>
      <sheetData sheetId="25018" refreshError="1"/>
      <sheetData sheetId="25019" refreshError="1"/>
      <sheetData sheetId="25020" refreshError="1"/>
      <sheetData sheetId="25021" refreshError="1"/>
      <sheetData sheetId="25022" refreshError="1"/>
      <sheetData sheetId="25023" refreshError="1"/>
      <sheetData sheetId="25024" refreshError="1"/>
      <sheetData sheetId="25025" refreshError="1"/>
      <sheetData sheetId="25026" refreshError="1"/>
      <sheetData sheetId="25027" refreshError="1"/>
      <sheetData sheetId="25028" refreshError="1"/>
      <sheetData sheetId="25029" refreshError="1"/>
      <sheetData sheetId="25030" refreshError="1"/>
      <sheetData sheetId="25031" refreshError="1"/>
      <sheetData sheetId="25032" refreshError="1"/>
      <sheetData sheetId="25033" refreshError="1"/>
      <sheetData sheetId="25034" refreshError="1"/>
      <sheetData sheetId="25035" refreshError="1"/>
      <sheetData sheetId="25036" refreshError="1"/>
      <sheetData sheetId="25037" refreshError="1"/>
      <sheetData sheetId="25038" refreshError="1"/>
      <sheetData sheetId="25039" refreshError="1"/>
      <sheetData sheetId="25040" refreshError="1"/>
      <sheetData sheetId="25041" refreshError="1"/>
      <sheetData sheetId="25042" refreshError="1"/>
      <sheetData sheetId="25043" refreshError="1"/>
      <sheetData sheetId="25044" refreshError="1"/>
      <sheetData sheetId="25045" refreshError="1"/>
      <sheetData sheetId="25046" refreshError="1"/>
      <sheetData sheetId="25047" refreshError="1"/>
      <sheetData sheetId="25048" refreshError="1"/>
      <sheetData sheetId="25049" refreshError="1"/>
      <sheetData sheetId="25050" refreshError="1"/>
      <sheetData sheetId="25051" refreshError="1"/>
      <sheetData sheetId="25052" refreshError="1"/>
      <sheetData sheetId="25053" refreshError="1"/>
      <sheetData sheetId="25054" refreshError="1"/>
      <sheetData sheetId="25055" refreshError="1"/>
      <sheetData sheetId="25056" refreshError="1"/>
      <sheetData sheetId="25057" refreshError="1"/>
      <sheetData sheetId="25058" refreshError="1"/>
      <sheetData sheetId="25059" refreshError="1"/>
      <sheetData sheetId="25060" refreshError="1"/>
      <sheetData sheetId="25061" refreshError="1"/>
      <sheetData sheetId="25062" refreshError="1"/>
      <sheetData sheetId="25063" refreshError="1"/>
      <sheetData sheetId="25064" refreshError="1"/>
      <sheetData sheetId="25065" refreshError="1"/>
      <sheetData sheetId="25066" refreshError="1"/>
      <sheetData sheetId="25067" refreshError="1"/>
      <sheetData sheetId="25068" refreshError="1"/>
      <sheetData sheetId="25069" refreshError="1"/>
      <sheetData sheetId="25070" refreshError="1"/>
      <sheetData sheetId="25071" refreshError="1"/>
      <sheetData sheetId="25072" refreshError="1"/>
      <sheetData sheetId="25073" refreshError="1"/>
      <sheetData sheetId="25074" refreshError="1"/>
      <sheetData sheetId="25075" refreshError="1"/>
      <sheetData sheetId="25076" refreshError="1"/>
      <sheetData sheetId="25077" refreshError="1"/>
      <sheetData sheetId="25078" refreshError="1"/>
      <sheetData sheetId="25079" refreshError="1"/>
      <sheetData sheetId="25080" refreshError="1"/>
      <sheetData sheetId="25081" refreshError="1"/>
      <sheetData sheetId="25082" refreshError="1"/>
      <sheetData sheetId="25083" refreshError="1"/>
      <sheetData sheetId="25084" refreshError="1"/>
      <sheetData sheetId="25085" refreshError="1"/>
      <sheetData sheetId="25086" refreshError="1"/>
      <sheetData sheetId="25087" refreshError="1"/>
      <sheetData sheetId="25088" refreshError="1"/>
      <sheetData sheetId="25089" refreshError="1"/>
      <sheetData sheetId="25090" refreshError="1"/>
      <sheetData sheetId="25091" refreshError="1"/>
      <sheetData sheetId="25092" refreshError="1"/>
      <sheetData sheetId="25093" refreshError="1"/>
      <sheetData sheetId="25094" refreshError="1"/>
      <sheetData sheetId="25095" refreshError="1"/>
      <sheetData sheetId="25096" refreshError="1"/>
      <sheetData sheetId="25097" refreshError="1"/>
      <sheetData sheetId="25098" refreshError="1"/>
      <sheetData sheetId="25099" refreshError="1"/>
      <sheetData sheetId="25100" refreshError="1"/>
      <sheetData sheetId="25101" refreshError="1"/>
      <sheetData sheetId="25102" refreshError="1"/>
      <sheetData sheetId="25103" refreshError="1"/>
      <sheetData sheetId="25104" refreshError="1"/>
      <sheetData sheetId="25105" refreshError="1"/>
      <sheetData sheetId="25106" refreshError="1"/>
      <sheetData sheetId="25107" refreshError="1"/>
      <sheetData sheetId="25108" refreshError="1"/>
      <sheetData sheetId="25109" refreshError="1"/>
      <sheetData sheetId="25110" refreshError="1"/>
      <sheetData sheetId="25111" refreshError="1"/>
      <sheetData sheetId="25112" refreshError="1"/>
      <sheetData sheetId="25113" refreshError="1"/>
      <sheetData sheetId="25114" refreshError="1"/>
      <sheetData sheetId="25115" refreshError="1"/>
      <sheetData sheetId="25116" refreshError="1"/>
      <sheetData sheetId="25117" refreshError="1"/>
      <sheetData sheetId="25118" refreshError="1"/>
      <sheetData sheetId="25119" refreshError="1"/>
      <sheetData sheetId="25120" refreshError="1"/>
      <sheetData sheetId="25121" refreshError="1"/>
      <sheetData sheetId="25122" refreshError="1"/>
      <sheetData sheetId="25123" refreshError="1"/>
      <sheetData sheetId="25124" refreshError="1"/>
      <sheetData sheetId="25125" refreshError="1"/>
      <sheetData sheetId="25126" refreshError="1"/>
      <sheetData sheetId="25127" refreshError="1"/>
      <sheetData sheetId="25128" refreshError="1"/>
      <sheetData sheetId="25129" refreshError="1"/>
      <sheetData sheetId="25130" refreshError="1"/>
      <sheetData sheetId="25131" refreshError="1"/>
      <sheetData sheetId="25132" refreshError="1"/>
      <sheetData sheetId="25133" refreshError="1"/>
      <sheetData sheetId="25134" refreshError="1"/>
      <sheetData sheetId="25135" refreshError="1"/>
      <sheetData sheetId="25136" refreshError="1"/>
      <sheetData sheetId="25137" refreshError="1"/>
      <sheetData sheetId="25138" refreshError="1"/>
      <sheetData sheetId="25139" refreshError="1"/>
      <sheetData sheetId="25140" refreshError="1"/>
      <sheetData sheetId="25141" refreshError="1"/>
      <sheetData sheetId="25142" refreshError="1"/>
      <sheetData sheetId="25143" refreshError="1"/>
      <sheetData sheetId="25144" refreshError="1"/>
      <sheetData sheetId="25145" refreshError="1"/>
      <sheetData sheetId="25146" refreshError="1"/>
      <sheetData sheetId="25147" refreshError="1"/>
      <sheetData sheetId="25148" refreshError="1"/>
      <sheetData sheetId="25149" refreshError="1"/>
      <sheetData sheetId="25150" refreshError="1"/>
      <sheetData sheetId="25151" refreshError="1"/>
      <sheetData sheetId="25152" refreshError="1"/>
      <sheetData sheetId="25153" refreshError="1"/>
      <sheetData sheetId="25154" refreshError="1"/>
      <sheetData sheetId="25155" refreshError="1"/>
      <sheetData sheetId="25156" refreshError="1"/>
      <sheetData sheetId="25157" refreshError="1"/>
      <sheetData sheetId="25158" refreshError="1"/>
      <sheetData sheetId="25159" refreshError="1"/>
      <sheetData sheetId="25160" refreshError="1"/>
      <sheetData sheetId="25161" refreshError="1"/>
      <sheetData sheetId="25162" refreshError="1"/>
      <sheetData sheetId="25163" refreshError="1"/>
      <sheetData sheetId="25164" refreshError="1"/>
      <sheetData sheetId="25165" refreshError="1"/>
      <sheetData sheetId="25166" refreshError="1"/>
      <sheetData sheetId="25167" refreshError="1"/>
      <sheetData sheetId="25168" refreshError="1"/>
      <sheetData sheetId="25169" refreshError="1"/>
      <sheetData sheetId="25170" refreshError="1"/>
      <sheetData sheetId="25171" refreshError="1"/>
      <sheetData sheetId="25172" refreshError="1"/>
      <sheetData sheetId="25173" refreshError="1"/>
      <sheetData sheetId="25174" refreshError="1"/>
      <sheetData sheetId="25175" refreshError="1"/>
      <sheetData sheetId="25176" refreshError="1"/>
      <sheetData sheetId="25177" refreshError="1"/>
      <sheetData sheetId="25178" refreshError="1"/>
      <sheetData sheetId="25179" refreshError="1"/>
      <sheetData sheetId="25180" refreshError="1"/>
      <sheetData sheetId="25181" refreshError="1"/>
      <sheetData sheetId="25182" refreshError="1"/>
      <sheetData sheetId="25183" refreshError="1"/>
      <sheetData sheetId="25184" refreshError="1"/>
      <sheetData sheetId="25185" refreshError="1"/>
      <sheetData sheetId="25186" refreshError="1"/>
      <sheetData sheetId="25187" refreshError="1"/>
      <sheetData sheetId="25188" refreshError="1"/>
      <sheetData sheetId="25189" refreshError="1"/>
      <sheetData sheetId="25190" refreshError="1"/>
      <sheetData sheetId="25191" refreshError="1"/>
      <sheetData sheetId="25192" refreshError="1"/>
      <sheetData sheetId="25193" refreshError="1"/>
      <sheetData sheetId="25194" refreshError="1"/>
      <sheetData sheetId="25195" refreshError="1"/>
      <sheetData sheetId="25196" refreshError="1"/>
      <sheetData sheetId="25197" refreshError="1"/>
      <sheetData sheetId="25198" refreshError="1"/>
      <sheetData sheetId="25199" refreshError="1"/>
      <sheetData sheetId="25200" refreshError="1"/>
      <sheetData sheetId="25201" refreshError="1"/>
      <sheetData sheetId="25202" refreshError="1"/>
      <sheetData sheetId="25203" refreshError="1"/>
      <sheetData sheetId="25204" refreshError="1"/>
      <sheetData sheetId="25205" refreshError="1"/>
      <sheetData sheetId="25206" refreshError="1"/>
      <sheetData sheetId="25207" refreshError="1"/>
      <sheetData sheetId="25208" refreshError="1"/>
      <sheetData sheetId="25209" refreshError="1"/>
      <sheetData sheetId="25210" refreshError="1"/>
      <sheetData sheetId="25211" refreshError="1"/>
      <sheetData sheetId="25212" refreshError="1"/>
      <sheetData sheetId="25213" refreshError="1"/>
      <sheetData sheetId="25214" refreshError="1"/>
      <sheetData sheetId="25215" refreshError="1"/>
      <sheetData sheetId="25216" refreshError="1"/>
      <sheetData sheetId="25217" refreshError="1"/>
      <sheetData sheetId="25218" refreshError="1"/>
      <sheetData sheetId="25219" refreshError="1"/>
      <sheetData sheetId="25220" refreshError="1"/>
      <sheetData sheetId="25221" refreshError="1"/>
      <sheetData sheetId="25222" refreshError="1"/>
      <sheetData sheetId="25223" refreshError="1"/>
      <sheetData sheetId="25224" refreshError="1"/>
      <sheetData sheetId="25225" refreshError="1"/>
      <sheetData sheetId="25226" refreshError="1"/>
      <sheetData sheetId="25227" refreshError="1"/>
      <sheetData sheetId="25228" refreshError="1"/>
      <sheetData sheetId="25229" refreshError="1"/>
      <sheetData sheetId="25230" refreshError="1"/>
      <sheetData sheetId="25231" refreshError="1"/>
      <sheetData sheetId="25232" refreshError="1"/>
      <sheetData sheetId="25233" refreshError="1"/>
      <sheetData sheetId="25234" refreshError="1"/>
      <sheetData sheetId="25235" refreshError="1"/>
      <sheetData sheetId="25236" refreshError="1"/>
      <sheetData sheetId="25237" refreshError="1"/>
      <sheetData sheetId="25238" refreshError="1"/>
      <sheetData sheetId="25239" refreshError="1"/>
      <sheetData sheetId="25240" refreshError="1"/>
      <sheetData sheetId="25241" refreshError="1"/>
      <sheetData sheetId="25242" refreshError="1"/>
      <sheetData sheetId="25243" refreshError="1"/>
      <sheetData sheetId="25244" refreshError="1"/>
      <sheetData sheetId="25245" refreshError="1"/>
      <sheetData sheetId="25246" refreshError="1"/>
      <sheetData sheetId="25247" refreshError="1"/>
      <sheetData sheetId="25248" refreshError="1"/>
      <sheetData sheetId="25249" refreshError="1"/>
      <sheetData sheetId="25250" refreshError="1"/>
      <sheetData sheetId="25251" refreshError="1"/>
      <sheetData sheetId="25252" refreshError="1"/>
      <sheetData sheetId="25253" refreshError="1"/>
      <sheetData sheetId="25254" refreshError="1"/>
      <sheetData sheetId="25255" refreshError="1"/>
      <sheetData sheetId="25256" refreshError="1"/>
      <sheetData sheetId="25257" refreshError="1"/>
      <sheetData sheetId="25258" refreshError="1"/>
      <sheetData sheetId="25259" refreshError="1"/>
      <sheetData sheetId="25260" refreshError="1"/>
      <sheetData sheetId="25261" refreshError="1"/>
      <sheetData sheetId="25262" refreshError="1"/>
      <sheetData sheetId="25263" refreshError="1"/>
      <sheetData sheetId="25264" refreshError="1"/>
      <sheetData sheetId="25265" refreshError="1"/>
      <sheetData sheetId="25266" refreshError="1"/>
      <sheetData sheetId="25267" refreshError="1"/>
      <sheetData sheetId="25268" refreshError="1"/>
      <sheetData sheetId="25269" refreshError="1"/>
      <sheetData sheetId="25270" refreshError="1"/>
      <sheetData sheetId="25271" refreshError="1"/>
      <sheetData sheetId="25272" refreshError="1"/>
      <sheetData sheetId="25273" refreshError="1"/>
      <sheetData sheetId="25274" refreshError="1"/>
      <sheetData sheetId="25275" refreshError="1"/>
      <sheetData sheetId="25276" refreshError="1"/>
      <sheetData sheetId="25277" refreshError="1"/>
      <sheetData sheetId="25278" refreshError="1"/>
      <sheetData sheetId="25279" refreshError="1"/>
      <sheetData sheetId="25280" refreshError="1"/>
      <sheetData sheetId="25281" refreshError="1"/>
      <sheetData sheetId="25282" refreshError="1"/>
      <sheetData sheetId="25283" refreshError="1"/>
      <sheetData sheetId="25284" refreshError="1"/>
      <sheetData sheetId="25285" refreshError="1"/>
      <sheetData sheetId="25286" refreshError="1"/>
      <sheetData sheetId="25287" refreshError="1"/>
      <sheetData sheetId="25288" refreshError="1"/>
      <sheetData sheetId="25289" refreshError="1"/>
      <sheetData sheetId="25290" refreshError="1"/>
      <sheetData sheetId="25291" refreshError="1"/>
      <sheetData sheetId="25292" refreshError="1"/>
      <sheetData sheetId="25293" refreshError="1"/>
      <sheetData sheetId="25294" refreshError="1"/>
      <sheetData sheetId="25295" refreshError="1"/>
      <sheetData sheetId="25296" refreshError="1"/>
      <sheetData sheetId="25297" refreshError="1"/>
      <sheetData sheetId="25298" refreshError="1"/>
      <sheetData sheetId="25299" refreshError="1"/>
      <sheetData sheetId="25300" refreshError="1"/>
      <sheetData sheetId="25301" refreshError="1"/>
      <sheetData sheetId="25302" refreshError="1"/>
      <sheetData sheetId="25303" refreshError="1"/>
      <sheetData sheetId="25304" refreshError="1"/>
      <sheetData sheetId="25305" refreshError="1"/>
      <sheetData sheetId="25306" refreshError="1"/>
      <sheetData sheetId="25307" refreshError="1"/>
      <sheetData sheetId="25308" refreshError="1"/>
      <sheetData sheetId="25309" refreshError="1"/>
      <sheetData sheetId="25310" refreshError="1"/>
      <sheetData sheetId="25311" refreshError="1"/>
      <sheetData sheetId="25312" refreshError="1"/>
      <sheetData sheetId="25313" refreshError="1"/>
      <sheetData sheetId="25314" refreshError="1"/>
      <sheetData sheetId="25315" refreshError="1"/>
      <sheetData sheetId="25316" refreshError="1"/>
      <sheetData sheetId="25317" refreshError="1"/>
      <sheetData sheetId="25318" refreshError="1"/>
      <sheetData sheetId="25319" refreshError="1"/>
      <sheetData sheetId="25320" refreshError="1"/>
      <sheetData sheetId="25321" refreshError="1"/>
      <sheetData sheetId="25322" refreshError="1"/>
      <sheetData sheetId="25323" refreshError="1"/>
      <sheetData sheetId="25324" refreshError="1"/>
      <sheetData sheetId="25325" refreshError="1"/>
      <sheetData sheetId="25326" refreshError="1"/>
      <sheetData sheetId="25327" refreshError="1"/>
      <sheetData sheetId="25328" refreshError="1"/>
      <sheetData sheetId="25329" refreshError="1"/>
      <sheetData sheetId="25330" refreshError="1"/>
      <sheetData sheetId="25331" refreshError="1"/>
      <sheetData sheetId="25332" refreshError="1"/>
      <sheetData sheetId="25333" refreshError="1"/>
      <sheetData sheetId="25334" refreshError="1"/>
      <sheetData sheetId="25335" refreshError="1"/>
      <sheetData sheetId="25336" refreshError="1"/>
      <sheetData sheetId="25337" refreshError="1"/>
      <sheetData sheetId="25338" refreshError="1"/>
      <sheetData sheetId="25339" refreshError="1"/>
      <sheetData sheetId="25340" refreshError="1"/>
      <sheetData sheetId="25341" refreshError="1"/>
      <sheetData sheetId="25342" refreshError="1"/>
      <sheetData sheetId="25343" refreshError="1"/>
      <sheetData sheetId="25344" refreshError="1"/>
      <sheetData sheetId="25345" refreshError="1"/>
      <sheetData sheetId="25346" refreshError="1"/>
      <sheetData sheetId="25347" refreshError="1"/>
      <sheetData sheetId="25348" refreshError="1"/>
      <sheetData sheetId="25349" refreshError="1"/>
      <sheetData sheetId="25350" refreshError="1"/>
      <sheetData sheetId="25351" refreshError="1"/>
      <sheetData sheetId="25352" refreshError="1"/>
      <sheetData sheetId="25353" refreshError="1"/>
      <sheetData sheetId="25354" refreshError="1"/>
      <sheetData sheetId="25355" refreshError="1"/>
      <sheetData sheetId="25356" refreshError="1"/>
      <sheetData sheetId="25357" refreshError="1"/>
      <sheetData sheetId="25358" refreshError="1"/>
      <sheetData sheetId="25359" refreshError="1"/>
      <sheetData sheetId="25360" refreshError="1"/>
      <sheetData sheetId="25361" refreshError="1"/>
      <sheetData sheetId="25362" refreshError="1"/>
      <sheetData sheetId="25363" refreshError="1"/>
      <sheetData sheetId="25364" refreshError="1"/>
      <sheetData sheetId="25365" refreshError="1"/>
      <sheetData sheetId="25366" refreshError="1"/>
      <sheetData sheetId="25367" refreshError="1"/>
      <sheetData sheetId="25368" refreshError="1"/>
      <sheetData sheetId="25369" refreshError="1"/>
      <sheetData sheetId="25370" refreshError="1"/>
      <sheetData sheetId="25371" refreshError="1"/>
      <sheetData sheetId="25372" refreshError="1"/>
      <sheetData sheetId="25373" refreshError="1"/>
      <sheetData sheetId="25374" refreshError="1"/>
      <sheetData sheetId="25375" refreshError="1"/>
      <sheetData sheetId="25376" refreshError="1"/>
      <sheetData sheetId="25377" refreshError="1"/>
      <sheetData sheetId="25378" refreshError="1"/>
      <sheetData sheetId="25379" refreshError="1"/>
      <sheetData sheetId="25380" refreshError="1"/>
      <sheetData sheetId="25381" refreshError="1"/>
      <sheetData sheetId="25382" refreshError="1"/>
      <sheetData sheetId="25383" refreshError="1"/>
      <sheetData sheetId="25384" refreshError="1"/>
      <sheetData sheetId="25385" refreshError="1"/>
      <sheetData sheetId="25386" refreshError="1"/>
      <sheetData sheetId="25387" refreshError="1"/>
      <sheetData sheetId="25388" refreshError="1"/>
      <sheetData sheetId="25389" refreshError="1"/>
      <sheetData sheetId="25390" refreshError="1"/>
      <sheetData sheetId="25391" refreshError="1"/>
      <sheetData sheetId="25392" refreshError="1"/>
      <sheetData sheetId="25393" refreshError="1"/>
      <sheetData sheetId="25394" refreshError="1"/>
      <sheetData sheetId="25395" refreshError="1"/>
      <sheetData sheetId="25396" refreshError="1"/>
      <sheetData sheetId="25397" refreshError="1"/>
      <sheetData sheetId="25398" refreshError="1"/>
      <sheetData sheetId="25399" refreshError="1"/>
      <sheetData sheetId="25400" refreshError="1"/>
      <sheetData sheetId="25401" refreshError="1"/>
      <sheetData sheetId="25402" refreshError="1"/>
      <sheetData sheetId="25403" refreshError="1"/>
      <sheetData sheetId="25404" refreshError="1"/>
      <sheetData sheetId="25405" refreshError="1"/>
      <sheetData sheetId="25406" refreshError="1"/>
      <sheetData sheetId="25407" refreshError="1"/>
      <sheetData sheetId="25408" refreshError="1"/>
      <sheetData sheetId="25409" refreshError="1"/>
      <sheetData sheetId="25410" refreshError="1"/>
      <sheetData sheetId="25411" refreshError="1"/>
      <sheetData sheetId="25412" refreshError="1"/>
      <sheetData sheetId="25413" refreshError="1"/>
      <sheetData sheetId="25414" refreshError="1"/>
      <sheetData sheetId="25415" refreshError="1"/>
      <sheetData sheetId="25416" refreshError="1"/>
      <sheetData sheetId="25417" refreshError="1"/>
      <sheetData sheetId="25418" refreshError="1"/>
      <sheetData sheetId="25419" refreshError="1"/>
      <sheetData sheetId="25420" refreshError="1"/>
      <sheetData sheetId="25421" refreshError="1"/>
      <sheetData sheetId="25422" refreshError="1"/>
      <sheetData sheetId="25423" refreshError="1"/>
      <sheetData sheetId="25424" refreshError="1"/>
      <sheetData sheetId="25425" refreshError="1"/>
      <sheetData sheetId="25426" refreshError="1"/>
      <sheetData sheetId="25427" refreshError="1"/>
      <sheetData sheetId="25428" refreshError="1"/>
      <sheetData sheetId="25429" refreshError="1"/>
      <sheetData sheetId="25430" refreshError="1"/>
      <sheetData sheetId="25431" refreshError="1"/>
      <sheetData sheetId="25432" refreshError="1"/>
      <sheetData sheetId="25433" refreshError="1"/>
      <sheetData sheetId="25434" refreshError="1"/>
      <sheetData sheetId="25435" refreshError="1"/>
      <sheetData sheetId="25436" refreshError="1"/>
      <sheetData sheetId="25437" refreshError="1"/>
      <sheetData sheetId="25438" refreshError="1"/>
      <sheetData sheetId="25439" refreshError="1"/>
      <sheetData sheetId="25440" refreshError="1"/>
      <sheetData sheetId="25441" refreshError="1"/>
      <sheetData sheetId="25442" refreshError="1"/>
      <sheetData sheetId="25443" refreshError="1"/>
      <sheetData sheetId="25444" refreshError="1"/>
      <sheetData sheetId="25445" refreshError="1"/>
      <sheetData sheetId="25446" refreshError="1"/>
      <sheetData sheetId="25447" refreshError="1"/>
      <sheetData sheetId="25448" refreshError="1"/>
      <sheetData sheetId="25449" refreshError="1"/>
      <sheetData sheetId="25450" refreshError="1"/>
      <sheetData sheetId="25451" refreshError="1"/>
      <sheetData sheetId="25452" refreshError="1"/>
      <sheetData sheetId="25453" refreshError="1"/>
      <sheetData sheetId="25454" refreshError="1"/>
      <sheetData sheetId="25455" refreshError="1"/>
      <sheetData sheetId="25456" refreshError="1"/>
      <sheetData sheetId="25457" refreshError="1"/>
      <sheetData sheetId="25458" refreshError="1"/>
      <sheetData sheetId="25459" refreshError="1"/>
      <sheetData sheetId="25460" refreshError="1"/>
      <sheetData sheetId="25461" refreshError="1"/>
      <sheetData sheetId="25462" refreshError="1"/>
      <sheetData sheetId="25463" refreshError="1"/>
      <sheetData sheetId="25464" refreshError="1"/>
      <sheetData sheetId="25465" refreshError="1"/>
      <sheetData sheetId="25466" refreshError="1"/>
      <sheetData sheetId="25467" refreshError="1"/>
      <sheetData sheetId="25468" refreshError="1"/>
      <sheetData sheetId="25469" refreshError="1"/>
      <sheetData sheetId="25470" refreshError="1"/>
      <sheetData sheetId="25471" refreshError="1"/>
      <sheetData sheetId="25472" refreshError="1"/>
      <sheetData sheetId="25473" refreshError="1"/>
      <sheetData sheetId="25474" refreshError="1"/>
      <sheetData sheetId="25475" refreshError="1"/>
      <sheetData sheetId="25476" refreshError="1"/>
      <sheetData sheetId="25477" refreshError="1"/>
      <sheetData sheetId="25478" refreshError="1"/>
      <sheetData sheetId="25479" refreshError="1"/>
      <sheetData sheetId="25480" refreshError="1"/>
      <sheetData sheetId="25481" refreshError="1"/>
      <sheetData sheetId="25482" refreshError="1"/>
      <sheetData sheetId="25483" refreshError="1"/>
      <sheetData sheetId="25484" refreshError="1"/>
      <sheetData sheetId="25485" refreshError="1"/>
      <sheetData sheetId="25486" refreshError="1"/>
      <sheetData sheetId="25487" refreshError="1"/>
      <sheetData sheetId="25488" refreshError="1"/>
      <sheetData sheetId="25489" refreshError="1"/>
      <sheetData sheetId="25490" refreshError="1"/>
      <sheetData sheetId="25491" refreshError="1"/>
      <sheetData sheetId="25492" refreshError="1"/>
      <sheetData sheetId="25493" refreshError="1"/>
      <sheetData sheetId="25494" refreshError="1"/>
      <sheetData sheetId="25495" refreshError="1"/>
      <sheetData sheetId="25496" refreshError="1"/>
      <sheetData sheetId="25497" refreshError="1"/>
      <sheetData sheetId="25498" refreshError="1"/>
      <sheetData sheetId="25499" refreshError="1"/>
      <sheetData sheetId="25500" refreshError="1"/>
      <sheetData sheetId="25501" refreshError="1"/>
      <sheetData sheetId="25502" refreshError="1"/>
      <sheetData sheetId="25503" refreshError="1"/>
      <sheetData sheetId="25504" refreshError="1"/>
      <sheetData sheetId="25505" refreshError="1"/>
      <sheetData sheetId="25506" refreshError="1"/>
      <sheetData sheetId="25507" refreshError="1"/>
      <sheetData sheetId="25508" refreshError="1"/>
      <sheetData sheetId="25509" refreshError="1"/>
      <sheetData sheetId="25510" refreshError="1"/>
      <sheetData sheetId="25511" refreshError="1"/>
      <sheetData sheetId="25512" refreshError="1"/>
      <sheetData sheetId="25513" refreshError="1"/>
      <sheetData sheetId="25514" refreshError="1"/>
      <sheetData sheetId="25515" refreshError="1"/>
      <sheetData sheetId="25516" refreshError="1"/>
      <sheetData sheetId="25517" refreshError="1"/>
      <sheetData sheetId="25518" refreshError="1"/>
      <sheetData sheetId="25519" refreshError="1"/>
      <sheetData sheetId="25520" refreshError="1"/>
      <sheetData sheetId="25521" refreshError="1"/>
      <sheetData sheetId="25522" refreshError="1"/>
      <sheetData sheetId="25523" refreshError="1"/>
      <sheetData sheetId="25524" refreshError="1"/>
      <sheetData sheetId="25525" refreshError="1"/>
      <sheetData sheetId="25526" refreshError="1"/>
      <sheetData sheetId="25527" refreshError="1"/>
      <sheetData sheetId="25528" refreshError="1"/>
      <sheetData sheetId="25529" refreshError="1"/>
      <sheetData sheetId="25530" refreshError="1"/>
      <sheetData sheetId="25531" refreshError="1"/>
      <sheetData sheetId="25532" refreshError="1"/>
      <sheetData sheetId="25533" refreshError="1"/>
      <sheetData sheetId="25534" refreshError="1"/>
      <sheetData sheetId="25535" refreshError="1"/>
      <sheetData sheetId="25536" refreshError="1"/>
      <sheetData sheetId="25537" refreshError="1"/>
      <sheetData sheetId="25538" refreshError="1"/>
      <sheetData sheetId="25539" refreshError="1"/>
      <sheetData sheetId="25540" refreshError="1"/>
      <sheetData sheetId="25541" refreshError="1"/>
      <sheetData sheetId="25542" refreshError="1"/>
      <sheetData sheetId="25543" refreshError="1"/>
      <sheetData sheetId="25544" refreshError="1"/>
      <sheetData sheetId="25545" refreshError="1"/>
      <sheetData sheetId="25546" refreshError="1"/>
      <sheetData sheetId="25547" refreshError="1"/>
      <sheetData sheetId="25548" refreshError="1"/>
      <sheetData sheetId="25549" refreshError="1"/>
      <sheetData sheetId="25550" refreshError="1"/>
      <sheetData sheetId="25551" refreshError="1"/>
      <sheetData sheetId="25552" refreshError="1"/>
      <sheetData sheetId="25553" refreshError="1"/>
      <sheetData sheetId="25554" refreshError="1"/>
      <sheetData sheetId="25555" refreshError="1"/>
      <sheetData sheetId="25556" refreshError="1"/>
      <sheetData sheetId="25557" refreshError="1"/>
      <sheetData sheetId="25558" refreshError="1"/>
      <sheetData sheetId="25559" refreshError="1"/>
      <sheetData sheetId="25560" refreshError="1"/>
      <sheetData sheetId="25561" refreshError="1"/>
      <sheetData sheetId="25562" refreshError="1"/>
      <sheetData sheetId="25563" refreshError="1"/>
      <sheetData sheetId="25564" refreshError="1"/>
      <sheetData sheetId="25565" refreshError="1"/>
      <sheetData sheetId="25566" refreshError="1"/>
      <sheetData sheetId="25567" refreshError="1"/>
      <sheetData sheetId="25568" refreshError="1"/>
      <sheetData sheetId="25569" refreshError="1"/>
      <sheetData sheetId="25570" refreshError="1"/>
      <sheetData sheetId="25571" refreshError="1"/>
      <sheetData sheetId="25572" refreshError="1"/>
      <sheetData sheetId="25573" refreshError="1"/>
      <sheetData sheetId="25574" refreshError="1"/>
      <sheetData sheetId="25575" refreshError="1"/>
      <sheetData sheetId="25576" refreshError="1"/>
      <sheetData sheetId="25577" refreshError="1"/>
      <sheetData sheetId="25578" refreshError="1"/>
      <sheetData sheetId="25579" refreshError="1"/>
      <sheetData sheetId="25580" refreshError="1"/>
      <sheetData sheetId="25581" refreshError="1"/>
      <sheetData sheetId="25582" refreshError="1"/>
      <sheetData sheetId="25583" refreshError="1"/>
      <sheetData sheetId="25584" refreshError="1"/>
      <sheetData sheetId="25585" refreshError="1"/>
      <sheetData sheetId="25586" refreshError="1"/>
      <sheetData sheetId="25587" refreshError="1"/>
      <sheetData sheetId="25588" refreshError="1"/>
      <sheetData sheetId="25589" refreshError="1"/>
      <sheetData sheetId="25590" refreshError="1"/>
      <sheetData sheetId="25591" refreshError="1"/>
      <sheetData sheetId="25592" refreshError="1"/>
      <sheetData sheetId="25593" refreshError="1"/>
      <sheetData sheetId="25594" refreshError="1"/>
      <sheetData sheetId="25595" refreshError="1"/>
      <sheetData sheetId="25596" refreshError="1"/>
      <sheetData sheetId="25597" refreshError="1"/>
      <sheetData sheetId="25598" refreshError="1"/>
      <sheetData sheetId="25599" refreshError="1"/>
      <sheetData sheetId="25600" refreshError="1"/>
      <sheetData sheetId="25601" refreshError="1"/>
      <sheetData sheetId="25602" refreshError="1"/>
      <sheetData sheetId="25603" refreshError="1"/>
      <sheetData sheetId="25604" refreshError="1"/>
      <sheetData sheetId="25605" refreshError="1"/>
      <sheetData sheetId="25606" refreshError="1"/>
      <sheetData sheetId="25607" refreshError="1"/>
      <sheetData sheetId="25608" refreshError="1"/>
      <sheetData sheetId="25609" refreshError="1"/>
      <sheetData sheetId="25610" refreshError="1"/>
      <sheetData sheetId="25611" refreshError="1"/>
      <sheetData sheetId="25612" refreshError="1"/>
      <sheetData sheetId="25613" refreshError="1"/>
      <sheetData sheetId="25614" refreshError="1"/>
      <sheetData sheetId="25615" refreshError="1"/>
      <sheetData sheetId="25616" refreshError="1"/>
      <sheetData sheetId="25617" refreshError="1"/>
      <sheetData sheetId="25618" refreshError="1"/>
      <sheetData sheetId="25619" refreshError="1"/>
      <sheetData sheetId="25620" refreshError="1"/>
      <sheetData sheetId="25621" refreshError="1"/>
      <sheetData sheetId="25622" refreshError="1"/>
      <sheetData sheetId="25623" refreshError="1"/>
      <sheetData sheetId="25624" refreshError="1"/>
      <sheetData sheetId="25625" refreshError="1"/>
      <sheetData sheetId="25626" refreshError="1"/>
      <sheetData sheetId="25627" refreshError="1"/>
      <sheetData sheetId="25628" refreshError="1"/>
      <sheetData sheetId="25629" refreshError="1"/>
      <sheetData sheetId="25630" refreshError="1"/>
      <sheetData sheetId="25631" refreshError="1"/>
      <sheetData sheetId="25632" refreshError="1"/>
      <sheetData sheetId="25633" refreshError="1"/>
      <sheetData sheetId="25634" refreshError="1"/>
      <sheetData sheetId="25635" refreshError="1"/>
      <sheetData sheetId="25636" refreshError="1"/>
      <sheetData sheetId="25637" refreshError="1"/>
      <sheetData sheetId="25638" refreshError="1"/>
      <sheetData sheetId="25639" refreshError="1"/>
      <sheetData sheetId="25640" refreshError="1"/>
      <sheetData sheetId="25641" refreshError="1"/>
      <sheetData sheetId="25642" refreshError="1"/>
      <sheetData sheetId="25643" refreshError="1"/>
      <sheetData sheetId="25644" refreshError="1"/>
      <sheetData sheetId="25645" refreshError="1"/>
      <sheetData sheetId="25646" refreshError="1"/>
      <sheetData sheetId="25647" refreshError="1"/>
      <sheetData sheetId="25648" refreshError="1"/>
      <sheetData sheetId="25649" refreshError="1"/>
      <sheetData sheetId="25650" refreshError="1"/>
      <sheetData sheetId="25651" refreshError="1"/>
      <sheetData sheetId="25652" refreshError="1"/>
      <sheetData sheetId="25653" refreshError="1"/>
      <sheetData sheetId="25654" refreshError="1"/>
      <sheetData sheetId="25655" refreshError="1"/>
      <sheetData sheetId="25656" refreshError="1"/>
      <sheetData sheetId="25657" refreshError="1"/>
      <sheetData sheetId="25658" refreshError="1"/>
      <sheetData sheetId="25659" refreshError="1"/>
      <sheetData sheetId="25660" refreshError="1"/>
      <sheetData sheetId="25661" refreshError="1"/>
      <sheetData sheetId="25662" refreshError="1"/>
      <sheetData sheetId="25663" refreshError="1"/>
      <sheetData sheetId="25664" refreshError="1"/>
      <sheetData sheetId="25665" refreshError="1"/>
      <sheetData sheetId="25666" refreshError="1"/>
      <sheetData sheetId="25667" refreshError="1"/>
      <sheetData sheetId="25668" refreshError="1"/>
      <sheetData sheetId="25669" refreshError="1"/>
      <sheetData sheetId="25670" refreshError="1"/>
      <sheetData sheetId="25671" refreshError="1"/>
      <sheetData sheetId="25672" refreshError="1"/>
      <sheetData sheetId="25673" refreshError="1"/>
      <sheetData sheetId="25674" refreshError="1"/>
      <sheetData sheetId="25675" refreshError="1"/>
      <sheetData sheetId="25676" refreshError="1"/>
      <sheetData sheetId="25677" refreshError="1"/>
      <sheetData sheetId="25678" refreshError="1"/>
      <sheetData sheetId="25679" refreshError="1"/>
      <sheetData sheetId="25680" refreshError="1"/>
      <sheetData sheetId="25681" refreshError="1"/>
      <sheetData sheetId="25682" refreshError="1"/>
      <sheetData sheetId="25683" refreshError="1"/>
      <sheetData sheetId="25684" refreshError="1"/>
      <sheetData sheetId="25685" refreshError="1"/>
      <sheetData sheetId="25686" refreshError="1"/>
      <sheetData sheetId="25687" refreshError="1"/>
      <sheetData sheetId="25688" refreshError="1"/>
      <sheetData sheetId="25689" refreshError="1"/>
      <sheetData sheetId="25690" refreshError="1"/>
      <sheetData sheetId="25691" refreshError="1"/>
      <sheetData sheetId="25692" refreshError="1"/>
      <sheetData sheetId="25693" refreshError="1"/>
      <sheetData sheetId="25694" refreshError="1"/>
      <sheetData sheetId="25695" refreshError="1"/>
      <sheetData sheetId="25696" refreshError="1"/>
      <sheetData sheetId="25697" refreshError="1"/>
      <sheetData sheetId="25698" refreshError="1"/>
      <sheetData sheetId="25699" refreshError="1"/>
      <sheetData sheetId="25700" refreshError="1"/>
      <sheetData sheetId="25701" refreshError="1"/>
      <sheetData sheetId="25702" refreshError="1"/>
      <sheetData sheetId="25703" refreshError="1"/>
      <sheetData sheetId="25704" refreshError="1"/>
      <sheetData sheetId="25705" refreshError="1"/>
      <sheetData sheetId="25706" refreshError="1"/>
      <sheetData sheetId="25707" refreshError="1"/>
      <sheetData sheetId="25708" refreshError="1"/>
      <sheetData sheetId="25709" refreshError="1"/>
      <sheetData sheetId="25710" refreshError="1"/>
      <sheetData sheetId="25711" refreshError="1"/>
      <sheetData sheetId="25712" refreshError="1"/>
      <sheetData sheetId="25713" refreshError="1"/>
      <sheetData sheetId="25714" refreshError="1"/>
      <sheetData sheetId="25715" refreshError="1"/>
      <sheetData sheetId="25716" refreshError="1"/>
      <sheetData sheetId="25717" refreshError="1"/>
      <sheetData sheetId="25718" refreshError="1"/>
      <sheetData sheetId="25719" refreshError="1"/>
      <sheetData sheetId="25720" refreshError="1"/>
      <sheetData sheetId="25721" refreshError="1"/>
      <sheetData sheetId="25722" refreshError="1"/>
      <sheetData sheetId="25723" refreshError="1"/>
      <sheetData sheetId="25724" refreshError="1"/>
      <sheetData sheetId="25725" refreshError="1"/>
      <sheetData sheetId="25726" refreshError="1"/>
      <sheetData sheetId="25727" refreshError="1"/>
      <sheetData sheetId="25728" refreshError="1"/>
      <sheetData sheetId="25729" refreshError="1"/>
      <sheetData sheetId="25730" refreshError="1"/>
      <sheetData sheetId="25731" refreshError="1"/>
      <sheetData sheetId="25732" refreshError="1"/>
      <sheetData sheetId="25733" refreshError="1"/>
      <sheetData sheetId="25734" refreshError="1"/>
      <sheetData sheetId="25735" refreshError="1"/>
      <sheetData sheetId="25736" refreshError="1"/>
      <sheetData sheetId="25737" refreshError="1"/>
      <sheetData sheetId="25738" refreshError="1"/>
      <sheetData sheetId="25739" refreshError="1"/>
      <sheetData sheetId="25740" refreshError="1"/>
      <sheetData sheetId="25741" refreshError="1"/>
      <sheetData sheetId="25742" refreshError="1"/>
      <sheetData sheetId="25743" refreshError="1"/>
      <sheetData sheetId="25744" refreshError="1"/>
      <sheetData sheetId="25745" refreshError="1"/>
      <sheetData sheetId="25746" refreshError="1"/>
      <sheetData sheetId="25747" refreshError="1"/>
      <sheetData sheetId="25748" refreshError="1"/>
      <sheetData sheetId="25749" refreshError="1"/>
      <sheetData sheetId="25750" refreshError="1"/>
      <sheetData sheetId="25751" refreshError="1"/>
      <sheetData sheetId="25752" refreshError="1"/>
      <sheetData sheetId="25753" refreshError="1"/>
      <sheetData sheetId="25754" refreshError="1"/>
      <sheetData sheetId="25755" refreshError="1"/>
      <sheetData sheetId="25756" refreshError="1"/>
      <sheetData sheetId="25757" refreshError="1"/>
      <sheetData sheetId="25758" refreshError="1"/>
      <sheetData sheetId="25759" refreshError="1"/>
      <sheetData sheetId="25760" refreshError="1"/>
      <sheetData sheetId="25761" refreshError="1"/>
      <sheetData sheetId="25762" refreshError="1"/>
      <sheetData sheetId="25763" refreshError="1"/>
      <sheetData sheetId="25764" refreshError="1"/>
      <sheetData sheetId="25765" refreshError="1"/>
      <sheetData sheetId="25766" refreshError="1"/>
      <sheetData sheetId="25767" refreshError="1"/>
      <sheetData sheetId="25768" refreshError="1"/>
      <sheetData sheetId="25769" refreshError="1"/>
      <sheetData sheetId="25770" refreshError="1"/>
      <sheetData sheetId="25771" refreshError="1"/>
      <sheetData sheetId="25772" refreshError="1"/>
      <sheetData sheetId="25773" refreshError="1"/>
      <sheetData sheetId="25774" refreshError="1"/>
      <sheetData sheetId="25775" refreshError="1"/>
      <sheetData sheetId="25776" refreshError="1"/>
      <sheetData sheetId="25777" refreshError="1"/>
      <sheetData sheetId="25778" refreshError="1"/>
      <sheetData sheetId="25779" refreshError="1"/>
      <sheetData sheetId="25780" refreshError="1"/>
      <sheetData sheetId="25781" refreshError="1"/>
      <sheetData sheetId="25782" refreshError="1"/>
      <sheetData sheetId="25783" refreshError="1"/>
      <sheetData sheetId="25784" refreshError="1"/>
      <sheetData sheetId="25785" refreshError="1"/>
      <sheetData sheetId="25786" refreshError="1"/>
      <sheetData sheetId="25787" refreshError="1"/>
      <sheetData sheetId="25788" refreshError="1"/>
      <sheetData sheetId="25789" refreshError="1"/>
      <sheetData sheetId="25790" refreshError="1"/>
      <sheetData sheetId="25791" refreshError="1"/>
      <sheetData sheetId="25792" refreshError="1"/>
      <sheetData sheetId="25793" refreshError="1"/>
      <sheetData sheetId="25794" refreshError="1"/>
      <sheetData sheetId="25795" refreshError="1"/>
      <sheetData sheetId="25796" refreshError="1"/>
      <sheetData sheetId="25797" refreshError="1"/>
      <sheetData sheetId="25798" refreshError="1"/>
      <sheetData sheetId="25799" refreshError="1"/>
      <sheetData sheetId="25800" refreshError="1"/>
      <sheetData sheetId="25801" refreshError="1"/>
      <sheetData sheetId="25802" refreshError="1"/>
      <sheetData sheetId="25803" refreshError="1"/>
      <sheetData sheetId="25804" refreshError="1"/>
      <sheetData sheetId="25805" refreshError="1"/>
      <sheetData sheetId="25806" refreshError="1"/>
      <sheetData sheetId="25807" refreshError="1"/>
      <sheetData sheetId="25808" refreshError="1"/>
      <sheetData sheetId="25809" refreshError="1"/>
      <sheetData sheetId="25810" refreshError="1"/>
      <sheetData sheetId="25811" refreshError="1"/>
      <sheetData sheetId="25812" refreshError="1"/>
      <sheetData sheetId="25813" refreshError="1"/>
      <sheetData sheetId="25814" refreshError="1"/>
      <sheetData sheetId="25815" refreshError="1"/>
      <sheetData sheetId="25816" refreshError="1"/>
      <sheetData sheetId="25817" refreshError="1"/>
      <sheetData sheetId="25818" refreshError="1"/>
      <sheetData sheetId="25819" refreshError="1"/>
      <sheetData sheetId="25820" refreshError="1"/>
      <sheetData sheetId="25821" refreshError="1"/>
      <sheetData sheetId="25822" refreshError="1"/>
      <sheetData sheetId="25823" refreshError="1"/>
      <sheetData sheetId="25824" refreshError="1"/>
      <sheetData sheetId="25825" refreshError="1"/>
      <sheetData sheetId="25826" refreshError="1"/>
      <sheetData sheetId="25827" refreshError="1"/>
      <sheetData sheetId="25828" refreshError="1"/>
      <sheetData sheetId="25829" refreshError="1"/>
      <sheetData sheetId="25830" refreshError="1"/>
      <sheetData sheetId="25831" refreshError="1"/>
      <sheetData sheetId="25832" refreshError="1"/>
      <sheetData sheetId="25833" refreshError="1"/>
      <sheetData sheetId="25834" refreshError="1"/>
      <sheetData sheetId="25835" refreshError="1"/>
      <sheetData sheetId="25836" refreshError="1"/>
      <sheetData sheetId="25837" refreshError="1"/>
      <sheetData sheetId="25838" refreshError="1"/>
      <sheetData sheetId="25839" refreshError="1"/>
      <sheetData sheetId="25840" refreshError="1"/>
      <sheetData sheetId="25841" refreshError="1"/>
      <sheetData sheetId="25842" refreshError="1"/>
      <sheetData sheetId="25843" refreshError="1"/>
      <sheetData sheetId="25844" refreshError="1"/>
      <sheetData sheetId="25845" refreshError="1"/>
      <sheetData sheetId="25846" refreshError="1"/>
      <sheetData sheetId="25847" refreshError="1"/>
      <sheetData sheetId="25848" refreshError="1"/>
      <sheetData sheetId="25849" refreshError="1"/>
      <sheetData sheetId="25850" refreshError="1"/>
      <sheetData sheetId="25851" refreshError="1"/>
      <sheetData sheetId="25852" refreshError="1"/>
      <sheetData sheetId="25853" refreshError="1"/>
      <sheetData sheetId="25854" refreshError="1"/>
      <sheetData sheetId="25855" refreshError="1"/>
      <sheetData sheetId="25856" refreshError="1"/>
      <sheetData sheetId="25857" refreshError="1"/>
      <sheetData sheetId="25858" refreshError="1"/>
      <sheetData sheetId="25859" refreshError="1"/>
      <sheetData sheetId="25860" refreshError="1"/>
      <sheetData sheetId="25861" refreshError="1"/>
      <sheetData sheetId="25862" refreshError="1"/>
      <sheetData sheetId="25863" refreshError="1"/>
      <sheetData sheetId="25864" refreshError="1"/>
      <sheetData sheetId="25865" refreshError="1"/>
      <sheetData sheetId="25866" refreshError="1"/>
      <sheetData sheetId="25867" refreshError="1"/>
      <sheetData sheetId="25868" refreshError="1"/>
      <sheetData sheetId="25869" refreshError="1"/>
      <sheetData sheetId="25870" refreshError="1"/>
      <sheetData sheetId="25871" refreshError="1"/>
      <sheetData sheetId="25872" refreshError="1"/>
      <sheetData sheetId="25873" refreshError="1"/>
      <sheetData sheetId="25874" refreshError="1"/>
      <sheetData sheetId="25875" refreshError="1"/>
      <sheetData sheetId="25876" refreshError="1"/>
      <sheetData sheetId="25877" refreshError="1"/>
      <sheetData sheetId="25878" refreshError="1"/>
      <sheetData sheetId="25879" refreshError="1"/>
      <sheetData sheetId="25880" refreshError="1"/>
      <sheetData sheetId="25881" refreshError="1"/>
      <sheetData sheetId="25882" refreshError="1"/>
      <sheetData sheetId="25883" refreshError="1"/>
      <sheetData sheetId="25884" refreshError="1"/>
      <sheetData sheetId="25885" refreshError="1"/>
      <sheetData sheetId="25886" refreshError="1"/>
      <sheetData sheetId="25887" refreshError="1"/>
      <sheetData sheetId="25888" refreshError="1"/>
      <sheetData sheetId="25889" refreshError="1"/>
      <sheetData sheetId="25890" refreshError="1"/>
      <sheetData sheetId="25891" refreshError="1"/>
      <sheetData sheetId="25892" refreshError="1"/>
      <sheetData sheetId="25893" refreshError="1"/>
      <sheetData sheetId="25894" refreshError="1"/>
      <sheetData sheetId="25895" refreshError="1"/>
      <sheetData sheetId="25896" refreshError="1"/>
      <sheetData sheetId="25897" refreshError="1"/>
      <sheetData sheetId="25898" refreshError="1"/>
      <sheetData sheetId="25899" refreshError="1"/>
      <sheetData sheetId="25900" refreshError="1"/>
      <sheetData sheetId="25901" refreshError="1"/>
      <sheetData sheetId="25902" refreshError="1"/>
      <sheetData sheetId="25903" refreshError="1"/>
      <sheetData sheetId="25904" refreshError="1"/>
      <sheetData sheetId="25905" refreshError="1"/>
      <sheetData sheetId="25906" refreshError="1"/>
      <sheetData sheetId="25907" refreshError="1"/>
      <sheetData sheetId="25908" refreshError="1"/>
      <sheetData sheetId="25909" refreshError="1"/>
      <sheetData sheetId="25910" refreshError="1"/>
      <sheetData sheetId="25911" refreshError="1"/>
      <sheetData sheetId="25912" refreshError="1"/>
      <sheetData sheetId="25913" refreshError="1"/>
      <sheetData sheetId="25914" refreshError="1"/>
      <sheetData sheetId="25915" refreshError="1"/>
      <sheetData sheetId="25916" refreshError="1"/>
      <sheetData sheetId="25917" refreshError="1"/>
      <sheetData sheetId="25918" refreshError="1"/>
      <sheetData sheetId="25919" refreshError="1"/>
      <sheetData sheetId="25920" refreshError="1"/>
      <sheetData sheetId="25921" refreshError="1"/>
      <sheetData sheetId="25922" refreshError="1"/>
      <sheetData sheetId="25923" refreshError="1"/>
      <sheetData sheetId="25924" refreshError="1"/>
      <sheetData sheetId="25925" refreshError="1"/>
      <sheetData sheetId="25926" refreshError="1"/>
      <sheetData sheetId="25927" refreshError="1"/>
      <sheetData sheetId="25928" refreshError="1"/>
      <sheetData sheetId="25929" refreshError="1"/>
      <sheetData sheetId="25930" refreshError="1"/>
      <sheetData sheetId="25931" refreshError="1"/>
      <sheetData sheetId="25932" refreshError="1"/>
      <sheetData sheetId="25933" refreshError="1"/>
      <sheetData sheetId="25934" refreshError="1"/>
      <sheetData sheetId="25935" refreshError="1"/>
      <sheetData sheetId="25936" refreshError="1"/>
      <sheetData sheetId="25937" refreshError="1"/>
      <sheetData sheetId="25938" refreshError="1"/>
      <sheetData sheetId="25939" refreshError="1"/>
      <sheetData sheetId="25940" refreshError="1"/>
      <sheetData sheetId="25941" refreshError="1"/>
      <sheetData sheetId="25942" refreshError="1"/>
      <sheetData sheetId="25943" refreshError="1"/>
      <sheetData sheetId="25944" refreshError="1"/>
      <sheetData sheetId="25945" refreshError="1"/>
      <sheetData sheetId="25946" refreshError="1"/>
      <sheetData sheetId="25947" refreshError="1"/>
      <sheetData sheetId="25948" refreshError="1"/>
      <sheetData sheetId="25949" refreshError="1"/>
      <sheetData sheetId="25950" refreshError="1"/>
      <sheetData sheetId="25951" refreshError="1"/>
      <sheetData sheetId="25952" refreshError="1"/>
      <sheetData sheetId="25953" refreshError="1"/>
      <sheetData sheetId="25954" refreshError="1"/>
      <sheetData sheetId="25955" refreshError="1"/>
      <sheetData sheetId="25956" refreshError="1"/>
      <sheetData sheetId="25957" refreshError="1"/>
      <sheetData sheetId="25958" refreshError="1"/>
      <sheetData sheetId="25959" refreshError="1"/>
      <sheetData sheetId="25960" refreshError="1"/>
      <sheetData sheetId="25961" refreshError="1"/>
      <sheetData sheetId="25962" refreshError="1"/>
      <sheetData sheetId="25963" refreshError="1"/>
      <sheetData sheetId="25964" refreshError="1"/>
      <sheetData sheetId="25965" refreshError="1"/>
      <sheetData sheetId="25966" refreshError="1"/>
      <sheetData sheetId="25967" refreshError="1"/>
      <sheetData sheetId="25968" refreshError="1"/>
      <sheetData sheetId="25969" refreshError="1"/>
      <sheetData sheetId="25970" refreshError="1"/>
      <sheetData sheetId="25971" refreshError="1"/>
      <sheetData sheetId="25972" refreshError="1"/>
      <sheetData sheetId="25973" refreshError="1"/>
      <sheetData sheetId="25974" refreshError="1"/>
      <sheetData sheetId="25975" refreshError="1"/>
      <sheetData sheetId="25976" refreshError="1"/>
      <sheetData sheetId="25977" refreshError="1"/>
      <sheetData sheetId="25978" refreshError="1"/>
      <sheetData sheetId="25979" refreshError="1"/>
      <sheetData sheetId="25980" refreshError="1"/>
      <sheetData sheetId="25981" refreshError="1"/>
      <sheetData sheetId="25982" refreshError="1"/>
      <sheetData sheetId="25983" refreshError="1"/>
      <sheetData sheetId="25984" refreshError="1"/>
      <sheetData sheetId="25985" refreshError="1"/>
      <sheetData sheetId="25986" refreshError="1"/>
      <sheetData sheetId="25987" refreshError="1"/>
      <sheetData sheetId="25988" refreshError="1"/>
      <sheetData sheetId="25989" refreshError="1"/>
      <sheetData sheetId="25990" refreshError="1"/>
      <sheetData sheetId="25991" refreshError="1"/>
      <sheetData sheetId="25992" refreshError="1"/>
      <sheetData sheetId="25993" refreshError="1"/>
      <sheetData sheetId="25994" refreshError="1"/>
      <sheetData sheetId="25995" refreshError="1"/>
      <sheetData sheetId="25996" refreshError="1"/>
      <sheetData sheetId="25997" refreshError="1"/>
      <sheetData sheetId="25998" refreshError="1"/>
      <sheetData sheetId="25999" refreshError="1"/>
      <sheetData sheetId="26000" refreshError="1"/>
      <sheetData sheetId="26001" refreshError="1"/>
      <sheetData sheetId="26002" refreshError="1"/>
      <sheetData sheetId="26003" refreshError="1"/>
      <sheetData sheetId="26004" refreshError="1"/>
      <sheetData sheetId="26005" refreshError="1"/>
      <sheetData sheetId="26006" refreshError="1"/>
      <sheetData sheetId="26007" refreshError="1"/>
      <sheetData sheetId="26008" refreshError="1"/>
      <sheetData sheetId="26009" refreshError="1"/>
      <sheetData sheetId="26010" refreshError="1"/>
      <sheetData sheetId="26011" refreshError="1"/>
      <sheetData sheetId="26012" refreshError="1"/>
      <sheetData sheetId="26013" refreshError="1"/>
      <sheetData sheetId="26014" refreshError="1"/>
      <sheetData sheetId="26015" refreshError="1"/>
      <sheetData sheetId="26016" refreshError="1"/>
      <sheetData sheetId="26017" refreshError="1"/>
      <sheetData sheetId="26018" refreshError="1"/>
      <sheetData sheetId="26019" refreshError="1"/>
      <sheetData sheetId="26020" refreshError="1"/>
      <sheetData sheetId="26021" refreshError="1"/>
      <sheetData sheetId="26022" refreshError="1"/>
      <sheetData sheetId="26023" refreshError="1"/>
      <sheetData sheetId="26024" refreshError="1"/>
      <sheetData sheetId="26025" refreshError="1"/>
      <sheetData sheetId="26026" refreshError="1"/>
      <sheetData sheetId="26027" refreshError="1"/>
      <sheetData sheetId="26028" refreshError="1"/>
      <sheetData sheetId="26029" refreshError="1"/>
      <sheetData sheetId="26030" refreshError="1"/>
      <sheetData sheetId="26031" refreshError="1"/>
      <sheetData sheetId="26032" refreshError="1"/>
      <sheetData sheetId="26033" refreshError="1"/>
      <sheetData sheetId="26034" refreshError="1"/>
      <sheetData sheetId="26035" refreshError="1"/>
      <sheetData sheetId="26036" refreshError="1"/>
      <sheetData sheetId="26037" refreshError="1"/>
      <sheetData sheetId="26038" refreshError="1"/>
      <sheetData sheetId="26039" refreshError="1"/>
      <sheetData sheetId="26040" refreshError="1"/>
      <sheetData sheetId="26041" refreshError="1"/>
      <sheetData sheetId="26042" refreshError="1"/>
      <sheetData sheetId="26043" refreshError="1"/>
      <sheetData sheetId="26044" refreshError="1"/>
      <sheetData sheetId="26045" refreshError="1"/>
      <sheetData sheetId="26046" refreshError="1"/>
      <sheetData sheetId="26047" refreshError="1"/>
      <sheetData sheetId="26048" refreshError="1"/>
      <sheetData sheetId="26049" refreshError="1"/>
      <sheetData sheetId="26050" refreshError="1"/>
      <sheetData sheetId="26051" refreshError="1"/>
      <sheetData sheetId="26052" refreshError="1"/>
      <sheetData sheetId="26053" refreshError="1"/>
      <sheetData sheetId="26054" refreshError="1"/>
      <sheetData sheetId="26055" refreshError="1"/>
      <sheetData sheetId="26056" refreshError="1"/>
      <sheetData sheetId="26057" refreshError="1"/>
      <sheetData sheetId="26058" refreshError="1"/>
      <sheetData sheetId="26059" refreshError="1"/>
      <sheetData sheetId="26060" refreshError="1"/>
      <sheetData sheetId="26061" refreshError="1"/>
      <sheetData sheetId="26062" refreshError="1"/>
      <sheetData sheetId="26063" refreshError="1"/>
      <sheetData sheetId="26064" refreshError="1"/>
      <sheetData sheetId="26065" refreshError="1"/>
      <sheetData sheetId="26066" refreshError="1"/>
      <sheetData sheetId="26067" refreshError="1"/>
      <sheetData sheetId="26068" refreshError="1"/>
      <sheetData sheetId="26069" refreshError="1"/>
      <sheetData sheetId="26070" refreshError="1"/>
      <sheetData sheetId="26071" refreshError="1"/>
      <sheetData sheetId="26072" refreshError="1"/>
      <sheetData sheetId="26073" refreshError="1"/>
      <sheetData sheetId="26074" refreshError="1"/>
      <sheetData sheetId="26075" refreshError="1"/>
      <sheetData sheetId="26076" refreshError="1"/>
      <sheetData sheetId="26077" refreshError="1"/>
      <sheetData sheetId="26078" refreshError="1"/>
      <sheetData sheetId="26079" refreshError="1"/>
      <sheetData sheetId="26080" refreshError="1"/>
      <sheetData sheetId="26081" refreshError="1"/>
      <sheetData sheetId="26082" refreshError="1"/>
      <sheetData sheetId="26083" refreshError="1"/>
      <sheetData sheetId="26084" refreshError="1"/>
      <sheetData sheetId="26085" refreshError="1"/>
      <sheetData sheetId="26086" refreshError="1"/>
      <sheetData sheetId="26087" refreshError="1"/>
      <sheetData sheetId="26088" refreshError="1"/>
      <sheetData sheetId="26089" refreshError="1"/>
      <sheetData sheetId="26090" refreshError="1"/>
      <sheetData sheetId="26091" refreshError="1"/>
      <sheetData sheetId="26092" refreshError="1"/>
      <sheetData sheetId="26093" refreshError="1"/>
      <sheetData sheetId="26094" refreshError="1"/>
      <sheetData sheetId="26095" refreshError="1"/>
      <sheetData sheetId="26096" refreshError="1"/>
      <sheetData sheetId="26097" refreshError="1"/>
      <sheetData sheetId="26098" refreshError="1"/>
      <sheetData sheetId="26099" refreshError="1"/>
      <sheetData sheetId="26100" refreshError="1"/>
      <sheetData sheetId="26101" refreshError="1"/>
      <sheetData sheetId="26102" refreshError="1"/>
      <sheetData sheetId="26103" refreshError="1"/>
      <sheetData sheetId="26104" refreshError="1"/>
      <sheetData sheetId="26105" refreshError="1"/>
      <sheetData sheetId="26106" refreshError="1"/>
      <sheetData sheetId="26107" refreshError="1"/>
      <sheetData sheetId="26108" refreshError="1"/>
      <sheetData sheetId="26109" refreshError="1"/>
      <sheetData sheetId="26110" refreshError="1"/>
      <sheetData sheetId="26111" refreshError="1"/>
      <sheetData sheetId="26112" refreshError="1"/>
      <sheetData sheetId="26113" refreshError="1"/>
      <sheetData sheetId="26114" refreshError="1"/>
      <sheetData sheetId="26115" refreshError="1"/>
      <sheetData sheetId="26116" refreshError="1"/>
      <sheetData sheetId="26117" refreshError="1"/>
      <sheetData sheetId="26118" refreshError="1"/>
      <sheetData sheetId="26119" refreshError="1"/>
      <sheetData sheetId="26120" refreshError="1"/>
      <sheetData sheetId="26121" refreshError="1"/>
      <sheetData sheetId="26122" refreshError="1"/>
      <sheetData sheetId="26123" refreshError="1"/>
      <sheetData sheetId="26124" refreshError="1"/>
      <sheetData sheetId="26125" refreshError="1"/>
      <sheetData sheetId="26126" refreshError="1"/>
      <sheetData sheetId="26127" refreshError="1"/>
      <sheetData sheetId="26128" refreshError="1"/>
      <sheetData sheetId="26129" refreshError="1"/>
      <sheetData sheetId="26130" refreshError="1"/>
      <sheetData sheetId="26131" refreshError="1"/>
      <sheetData sheetId="26132" refreshError="1"/>
      <sheetData sheetId="26133" refreshError="1"/>
      <sheetData sheetId="26134" refreshError="1"/>
      <sheetData sheetId="26135" refreshError="1"/>
      <sheetData sheetId="26136" refreshError="1"/>
      <sheetData sheetId="26137" refreshError="1"/>
      <sheetData sheetId="26138" refreshError="1"/>
      <sheetData sheetId="26139" refreshError="1"/>
      <sheetData sheetId="26140" refreshError="1"/>
      <sheetData sheetId="26141" refreshError="1"/>
      <sheetData sheetId="26142" refreshError="1"/>
      <sheetData sheetId="26143" refreshError="1"/>
      <sheetData sheetId="26144" refreshError="1"/>
      <sheetData sheetId="26145" refreshError="1"/>
      <sheetData sheetId="26146" refreshError="1"/>
      <sheetData sheetId="26147" refreshError="1"/>
      <sheetData sheetId="26148" refreshError="1"/>
      <sheetData sheetId="26149" refreshError="1"/>
      <sheetData sheetId="26150" refreshError="1"/>
      <sheetData sheetId="26151" refreshError="1"/>
      <sheetData sheetId="26152" refreshError="1"/>
      <sheetData sheetId="26153" refreshError="1"/>
      <sheetData sheetId="26154" refreshError="1"/>
      <sheetData sheetId="26155" refreshError="1"/>
      <sheetData sheetId="26156" refreshError="1"/>
      <sheetData sheetId="26157" refreshError="1"/>
      <sheetData sheetId="26158" refreshError="1"/>
      <sheetData sheetId="26159" refreshError="1"/>
      <sheetData sheetId="26160" refreshError="1"/>
      <sheetData sheetId="26161" refreshError="1"/>
      <sheetData sheetId="26162" refreshError="1"/>
      <sheetData sheetId="26163" refreshError="1"/>
      <sheetData sheetId="26164" refreshError="1"/>
      <sheetData sheetId="26165" refreshError="1"/>
      <sheetData sheetId="26166" refreshError="1"/>
      <sheetData sheetId="26167" refreshError="1"/>
      <sheetData sheetId="26168" refreshError="1"/>
      <sheetData sheetId="26169" refreshError="1"/>
      <sheetData sheetId="26170" refreshError="1"/>
      <sheetData sheetId="26171" refreshError="1"/>
      <sheetData sheetId="26172" refreshError="1"/>
      <sheetData sheetId="26173" refreshError="1"/>
      <sheetData sheetId="26174" refreshError="1"/>
      <sheetData sheetId="26175" refreshError="1"/>
      <sheetData sheetId="26176" refreshError="1"/>
      <sheetData sheetId="26177" refreshError="1"/>
      <sheetData sheetId="26178" refreshError="1"/>
      <sheetData sheetId="26179" refreshError="1"/>
      <sheetData sheetId="26180" refreshError="1"/>
      <sheetData sheetId="26181" refreshError="1"/>
      <sheetData sheetId="26182" refreshError="1"/>
      <sheetData sheetId="26183" refreshError="1"/>
      <sheetData sheetId="26184" refreshError="1"/>
      <sheetData sheetId="26185" refreshError="1"/>
      <sheetData sheetId="26186" refreshError="1"/>
      <sheetData sheetId="26187" refreshError="1"/>
      <sheetData sheetId="26188" refreshError="1"/>
      <sheetData sheetId="26189" refreshError="1"/>
      <sheetData sheetId="26190" refreshError="1"/>
      <sheetData sheetId="26191" refreshError="1"/>
      <sheetData sheetId="26192" refreshError="1"/>
      <sheetData sheetId="26193" refreshError="1"/>
      <sheetData sheetId="26194" refreshError="1"/>
      <sheetData sheetId="26195" refreshError="1"/>
      <sheetData sheetId="26196" refreshError="1"/>
      <sheetData sheetId="26197" refreshError="1"/>
      <sheetData sheetId="26198" refreshError="1"/>
      <sheetData sheetId="26199" refreshError="1"/>
      <sheetData sheetId="26200" refreshError="1"/>
      <sheetData sheetId="26201" refreshError="1"/>
      <sheetData sheetId="26202" refreshError="1"/>
      <sheetData sheetId="26203" refreshError="1"/>
      <sheetData sheetId="26204" refreshError="1"/>
      <sheetData sheetId="26205" refreshError="1"/>
      <sheetData sheetId="26206" refreshError="1"/>
      <sheetData sheetId="26207" refreshError="1"/>
      <sheetData sheetId="26208" refreshError="1"/>
      <sheetData sheetId="26209" refreshError="1"/>
      <sheetData sheetId="26210" refreshError="1"/>
      <sheetData sheetId="26211" refreshError="1"/>
      <sheetData sheetId="26212" refreshError="1"/>
      <sheetData sheetId="26213" refreshError="1"/>
      <sheetData sheetId="26214" refreshError="1"/>
      <sheetData sheetId="26215" refreshError="1"/>
      <sheetData sheetId="26216" refreshError="1"/>
      <sheetData sheetId="26217" refreshError="1"/>
      <sheetData sheetId="26218" refreshError="1"/>
      <sheetData sheetId="26219" refreshError="1"/>
      <sheetData sheetId="26220" refreshError="1"/>
      <sheetData sheetId="26221" refreshError="1"/>
      <sheetData sheetId="26222" refreshError="1"/>
      <sheetData sheetId="26223" refreshError="1"/>
      <sheetData sheetId="26224" refreshError="1"/>
      <sheetData sheetId="26225" refreshError="1"/>
      <sheetData sheetId="26226" refreshError="1"/>
      <sheetData sheetId="26227" refreshError="1"/>
      <sheetData sheetId="26228" refreshError="1"/>
      <sheetData sheetId="26229" refreshError="1"/>
      <sheetData sheetId="26230" refreshError="1"/>
      <sheetData sheetId="26231" refreshError="1"/>
      <sheetData sheetId="26232" refreshError="1"/>
      <sheetData sheetId="26233" refreshError="1"/>
      <sheetData sheetId="26234" refreshError="1"/>
      <sheetData sheetId="26235" refreshError="1"/>
      <sheetData sheetId="26236" refreshError="1"/>
      <sheetData sheetId="26237" refreshError="1"/>
      <sheetData sheetId="26238" refreshError="1"/>
      <sheetData sheetId="26239" refreshError="1"/>
      <sheetData sheetId="26240" refreshError="1"/>
      <sheetData sheetId="26241" refreshError="1"/>
      <sheetData sheetId="26242" refreshError="1"/>
      <sheetData sheetId="26243" refreshError="1"/>
      <sheetData sheetId="26244" refreshError="1"/>
      <sheetData sheetId="26245" refreshError="1"/>
      <sheetData sheetId="26246" refreshError="1"/>
      <sheetData sheetId="26247" refreshError="1"/>
      <sheetData sheetId="26248" refreshError="1"/>
      <sheetData sheetId="26249" refreshError="1"/>
      <sheetData sheetId="26250" refreshError="1"/>
      <sheetData sheetId="26251" refreshError="1"/>
      <sheetData sheetId="26252" refreshError="1"/>
      <sheetData sheetId="26253" refreshError="1"/>
      <sheetData sheetId="26254" refreshError="1"/>
      <sheetData sheetId="26255" refreshError="1"/>
      <sheetData sheetId="26256" refreshError="1"/>
      <sheetData sheetId="26257" refreshError="1"/>
      <sheetData sheetId="26258" refreshError="1"/>
      <sheetData sheetId="26259" refreshError="1"/>
      <sheetData sheetId="26260" refreshError="1"/>
      <sheetData sheetId="26261" refreshError="1"/>
      <sheetData sheetId="26262" refreshError="1"/>
      <sheetData sheetId="26263" refreshError="1"/>
      <sheetData sheetId="26264" refreshError="1"/>
      <sheetData sheetId="26265" refreshError="1"/>
      <sheetData sheetId="26266" refreshError="1"/>
      <sheetData sheetId="26267" refreshError="1"/>
      <sheetData sheetId="26268" refreshError="1"/>
      <sheetData sheetId="26269" refreshError="1"/>
      <sheetData sheetId="26270" refreshError="1"/>
      <sheetData sheetId="26271" refreshError="1"/>
      <sheetData sheetId="26272" refreshError="1"/>
      <sheetData sheetId="26273" refreshError="1"/>
      <sheetData sheetId="26274" refreshError="1"/>
      <sheetData sheetId="26275" refreshError="1"/>
      <sheetData sheetId="26276" refreshError="1"/>
      <sheetData sheetId="26277" refreshError="1"/>
      <sheetData sheetId="26278" refreshError="1"/>
      <sheetData sheetId="26279" refreshError="1"/>
      <sheetData sheetId="26280" refreshError="1"/>
      <sheetData sheetId="26281" refreshError="1"/>
      <sheetData sheetId="26282" refreshError="1"/>
      <sheetData sheetId="26283" refreshError="1"/>
      <sheetData sheetId="26284" refreshError="1"/>
      <sheetData sheetId="26285" refreshError="1"/>
      <sheetData sheetId="26286" refreshError="1"/>
      <sheetData sheetId="26287" refreshError="1"/>
      <sheetData sheetId="26288" refreshError="1"/>
      <sheetData sheetId="26289" refreshError="1"/>
      <sheetData sheetId="26290" refreshError="1"/>
      <sheetData sheetId="26291" refreshError="1"/>
      <sheetData sheetId="26292" refreshError="1"/>
      <sheetData sheetId="26293" refreshError="1"/>
      <sheetData sheetId="26294" refreshError="1"/>
      <sheetData sheetId="26295" refreshError="1"/>
      <sheetData sheetId="26296" refreshError="1"/>
      <sheetData sheetId="26297" refreshError="1"/>
      <sheetData sheetId="26298" refreshError="1"/>
      <sheetData sheetId="26299" refreshError="1"/>
      <sheetData sheetId="26300" refreshError="1"/>
      <sheetData sheetId="26301" refreshError="1"/>
      <sheetData sheetId="26302" refreshError="1"/>
      <sheetData sheetId="26303" refreshError="1"/>
      <sheetData sheetId="26304" refreshError="1"/>
      <sheetData sheetId="26305" refreshError="1"/>
      <sheetData sheetId="26306" refreshError="1"/>
      <sheetData sheetId="26307" refreshError="1"/>
      <sheetData sheetId="26308" refreshError="1"/>
      <sheetData sheetId="26309" refreshError="1"/>
      <sheetData sheetId="26310" refreshError="1"/>
      <sheetData sheetId="26311" refreshError="1"/>
      <sheetData sheetId="26312" refreshError="1"/>
      <sheetData sheetId="26313" refreshError="1"/>
      <sheetData sheetId="26314" refreshError="1"/>
      <sheetData sheetId="26315" refreshError="1"/>
      <sheetData sheetId="26316" refreshError="1"/>
      <sheetData sheetId="26317" refreshError="1"/>
      <sheetData sheetId="26318" refreshError="1"/>
      <sheetData sheetId="26319" refreshError="1"/>
      <sheetData sheetId="26320" refreshError="1"/>
      <sheetData sheetId="26321" refreshError="1"/>
      <sheetData sheetId="26322" refreshError="1"/>
      <sheetData sheetId="26323" refreshError="1"/>
      <sheetData sheetId="26324" refreshError="1"/>
      <sheetData sheetId="26325" refreshError="1"/>
      <sheetData sheetId="26326" refreshError="1"/>
      <sheetData sheetId="26327" refreshError="1"/>
      <sheetData sheetId="26328" refreshError="1"/>
      <sheetData sheetId="26329" refreshError="1"/>
      <sheetData sheetId="26330" refreshError="1"/>
      <sheetData sheetId="26331" refreshError="1"/>
      <sheetData sheetId="26332" refreshError="1"/>
      <sheetData sheetId="26333" refreshError="1"/>
      <sheetData sheetId="26334" refreshError="1"/>
      <sheetData sheetId="26335" refreshError="1"/>
      <sheetData sheetId="26336" refreshError="1"/>
      <sheetData sheetId="26337" refreshError="1"/>
      <sheetData sheetId="26338" refreshError="1"/>
      <sheetData sheetId="26339" refreshError="1"/>
      <sheetData sheetId="26340" refreshError="1"/>
      <sheetData sheetId="26341" refreshError="1"/>
      <sheetData sheetId="26342" refreshError="1"/>
      <sheetData sheetId="26343" refreshError="1"/>
      <sheetData sheetId="26344" refreshError="1"/>
      <sheetData sheetId="26345" refreshError="1"/>
      <sheetData sheetId="26346" refreshError="1"/>
      <sheetData sheetId="26347" refreshError="1"/>
      <sheetData sheetId="26348" refreshError="1"/>
      <sheetData sheetId="26349" refreshError="1"/>
      <sheetData sheetId="26350" refreshError="1"/>
      <sheetData sheetId="26351" refreshError="1"/>
      <sheetData sheetId="26352" refreshError="1"/>
      <sheetData sheetId="26353" refreshError="1"/>
      <sheetData sheetId="26354" refreshError="1"/>
      <sheetData sheetId="26355" refreshError="1"/>
      <sheetData sheetId="26356" refreshError="1"/>
      <sheetData sheetId="26357" refreshError="1"/>
      <sheetData sheetId="26358" refreshError="1"/>
      <sheetData sheetId="26359" refreshError="1"/>
      <sheetData sheetId="26360" refreshError="1"/>
      <sheetData sheetId="26361" refreshError="1"/>
      <sheetData sheetId="26362" refreshError="1"/>
      <sheetData sheetId="26363" refreshError="1"/>
      <sheetData sheetId="26364" refreshError="1"/>
      <sheetData sheetId="26365" refreshError="1"/>
      <sheetData sheetId="26366" refreshError="1"/>
      <sheetData sheetId="26367" refreshError="1"/>
      <sheetData sheetId="26368" refreshError="1"/>
      <sheetData sheetId="26369" refreshError="1"/>
      <sheetData sheetId="26370" refreshError="1"/>
      <sheetData sheetId="26371" refreshError="1"/>
      <sheetData sheetId="26372" refreshError="1"/>
      <sheetData sheetId="26373" refreshError="1"/>
      <sheetData sheetId="26374" refreshError="1"/>
      <sheetData sheetId="26375" refreshError="1"/>
      <sheetData sheetId="26376" refreshError="1"/>
      <sheetData sheetId="26377" refreshError="1"/>
      <sheetData sheetId="26378" refreshError="1"/>
      <sheetData sheetId="26379" refreshError="1"/>
      <sheetData sheetId="26380" refreshError="1"/>
      <sheetData sheetId="26381" refreshError="1"/>
      <sheetData sheetId="26382" refreshError="1"/>
      <sheetData sheetId="26383" refreshError="1"/>
      <sheetData sheetId="26384" refreshError="1"/>
      <sheetData sheetId="26385" refreshError="1"/>
      <sheetData sheetId="26386" refreshError="1"/>
      <sheetData sheetId="26387" refreshError="1"/>
      <sheetData sheetId="26388" refreshError="1"/>
      <sheetData sheetId="26389" refreshError="1"/>
      <sheetData sheetId="26390" refreshError="1"/>
      <sheetData sheetId="26391" refreshError="1"/>
      <sheetData sheetId="26392" refreshError="1"/>
      <sheetData sheetId="26393" refreshError="1"/>
      <sheetData sheetId="26394" refreshError="1"/>
      <sheetData sheetId="26395" refreshError="1"/>
      <sheetData sheetId="26396" refreshError="1"/>
      <sheetData sheetId="26397" refreshError="1"/>
      <sheetData sheetId="26398" refreshError="1"/>
      <sheetData sheetId="26399" refreshError="1"/>
      <sheetData sheetId="26400" refreshError="1"/>
      <sheetData sheetId="26401" refreshError="1"/>
      <sheetData sheetId="26402" refreshError="1"/>
      <sheetData sheetId="26403" refreshError="1"/>
      <sheetData sheetId="26404" refreshError="1"/>
      <sheetData sheetId="26405" refreshError="1"/>
      <sheetData sheetId="26406" refreshError="1"/>
      <sheetData sheetId="26407" refreshError="1"/>
      <sheetData sheetId="26408" refreshError="1"/>
      <sheetData sheetId="26409" refreshError="1"/>
      <sheetData sheetId="26410" refreshError="1"/>
      <sheetData sheetId="26411" refreshError="1"/>
      <sheetData sheetId="26412" refreshError="1"/>
      <sheetData sheetId="26413" refreshError="1"/>
      <sheetData sheetId="26414" refreshError="1"/>
      <sheetData sheetId="26415" refreshError="1"/>
      <sheetData sheetId="26416" refreshError="1"/>
      <sheetData sheetId="26417" refreshError="1"/>
      <sheetData sheetId="26418" refreshError="1"/>
      <sheetData sheetId="26419" refreshError="1"/>
      <sheetData sheetId="26420" refreshError="1"/>
      <sheetData sheetId="26421" refreshError="1"/>
      <sheetData sheetId="26422" refreshError="1"/>
      <sheetData sheetId="26423" refreshError="1"/>
      <sheetData sheetId="26424" refreshError="1"/>
      <sheetData sheetId="26425" refreshError="1"/>
      <sheetData sheetId="26426" refreshError="1"/>
      <sheetData sheetId="26427" refreshError="1"/>
      <sheetData sheetId="26428" refreshError="1"/>
      <sheetData sheetId="26429" refreshError="1"/>
      <sheetData sheetId="26430" refreshError="1"/>
      <sheetData sheetId="26431" refreshError="1"/>
      <sheetData sheetId="26432" refreshError="1"/>
      <sheetData sheetId="26433" refreshError="1"/>
      <sheetData sheetId="26434" refreshError="1"/>
      <sheetData sheetId="26435" refreshError="1"/>
      <sheetData sheetId="26436" refreshError="1"/>
      <sheetData sheetId="26437" refreshError="1"/>
      <sheetData sheetId="26438" refreshError="1"/>
      <sheetData sheetId="26439" refreshError="1"/>
      <sheetData sheetId="26440" refreshError="1"/>
      <sheetData sheetId="26441" refreshError="1"/>
      <sheetData sheetId="26442" refreshError="1"/>
      <sheetData sheetId="26443" refreshError="1"/>
      <sheetData sheetId="26444" refreshError="1"/>
      <sheetData sheetId="26445" refreshError="1"/>
      <sheetData sheetId="26446" refreshError="1"/>
      <sheetData sheetId="26447" refreshError="1"/>
      <sheetData sheetId="26448" refreshError="1"/>
      <sheetData sheetId="26449" refreshError="1"/>
      <sheetData sheetId="26450" refreshError="1"/>
      <sheetData sheetId="26451" refreshError="1"/>
      <sheetData sheetId="26452" refreshError="1"/>
      <sheetData sheetId="26453" refreshError="1"/>
      <sheetData sheetId="26454" refreshError="1"/>
      <sheetData sheetId="26455" refreshError="1"/>
      <sheetData sheetId="26456" refreshError="1"/>
      <sheetData sheetId="26457" refreshError="1"/>
      <sheetData sheetId="26458" refreshError="1"/>
      <sheetData sheetId="26459" refreshError="1"/>
      <sheetData sheetId="26460" refreshError="1"/>
      <sheetData sheetId="26461" refreshError="1"/>
      <sheetData sheetId="26462" refreshError="1"/>
      <sheetData sheetId="26463" refreshError="1"/>
      <sheetData sheetId="26464" refreshError="1"/>
      <sheetData sheetId="26465" refreshError="1"/>
      <sheetData sheetId="26466" refreshError="1"/>
      <sheetData sheetId="26467" refreshError="1"/>
      <sheetData sheetId="26468" refreshError="1"/>
      <sheetData sheetId="26469" refreshError="1"/>
      <sheetData sheetId="26470" refreshError="1"/>
      <sheetData sheetId="26471" refreshError="1"/>
      <sheetData sheetId="26472" refreshError="1"/>
      <sheetData sheetId="26473" refreshError="1"/>
      <sheetData sheetId="26474" refreshError="1"/>
      <sheetData sheetId="26475" refreshError="1"/>
      <sheetData sheetId="26476" refreshError="1"/>
      <sheetData sheetId="26477" refreshError="1"/>
      <sheetData sheetId="26478" refreshError="1"/>
      <sheetData sheetId="26479" refreshError="1"/>
      <sheetData sheetId="26480" refreshError="1"/>
      <sheetData sheetId="26481" refreshError="1"/>
      <sheetData sheetId="26482" refreshError="1"/>
      <sheetData sheetId="26483" refreshError="1"/>
      <sheetData sheetId="26484" refreshError="1"/>
      <sheetData sheetId="26485" refreshError="1"/>
      <sheetData sheetId="26486" refreshError="1"/>
      <sheetData sheetId="26487" refreshError="1"/>
      <sheetData sheetId="26488" refreshError="1"/>
      <sheetData sheetId="26489" refreshError="1"/>
      <sheetData sheetId="26490" refreshError="1"/>
      <sheetData sheetId="26491" refreshError="1"/>
      <sheetData sheetId="26492" refreshError="1"/>
      <sheetData sheetId="26493" refreshError="1"/>
      <sheetData sheetId="26494" refreshError="1"/>
      <sheetData sheetId="26495" refreshError="1"/>
      <sheetData sheetId="26496" refreshError="1"/>
      <sheetData sheetId="26497" refreshError="1"/>
      <sheetData sheetId="26498" refreshError="1"/>
      <sheetData sheetId="26499" refreshError="1"/>
      <sheetData sheetId="26500" refreshError="1"/>
      <sheetData sheetId="26501" refreshError="1"/>
      <sheetData sheetId="26502" refreshError="1"/>
      <sheetData sheetId="26503" refreshError="1"/>
      <sheetData sheetId="26504" refreshError="1"/>
      <sheetData sheetId="26505" refreshError="1"/>
      <sheetData sheetId="26506" refreshError="1"/>
      <sheetData sheetId="26507" refreshError="1"/>
      <sheetData sheetId="26508" refreshError="1"/>
      <sheetData sheetId="26509" refreshError="1"/>
      <sheetData sheetId="26510" refreshError="1"/>
      <sheetData sheetId="26511" refreshError="1"/>
      <sheetData sheetId="26512" refreshError="1"/>
      <sheetData sheetId="26513" refreshError="1"/>
      <sheetData sheetId="26514" refreshError="1"/>
      <sheetData sheetId="26515" refreshError="1"/>
      <sheetData sheetId="26516" refreshError="1"/>
      <sheetData sheetId="26517" refreshError="1"/>
      <sheetData sheetId="26518" refreshError="1"/>
      <sheetData sheetId="26519" refreshError="1"/>
      <sheetData sheetId="26520" refreshError="1"/>
      <sheetData sheetId="26521" refreshError="1"/>
      <sheetData sheetId="26522" refreshError="1"/>
      <sheetData sheetId="26523" refreshError="1"/>
      <sheetData sheetId="26524" refreshError="1"/>
      <sheetData sheetId="26525" refreshError="1"/>
      <sheetData sheetId="26526" refreshError="1"/>
      <sheetData sheetId="26527" refreshError="1"/>
      <sheetData sheetId="26528" refreshError="1"/>
      <sheetData sheetId="26529" refreshError="1"/>
      <sheetData sheetId="26530" refreshError="1"/>
      <sheetData sheetId="26531" refreshError="1"/>
      <sheetData sheetId="26532" refreshError="1"/>
      <sheetData sheetId="26533" refreshError="1"/>
      <sheetData sheetId="26534" refreshError="1"/>
      <sheetData sheetId="26535" refreshError="1"/>
      <sheetData sheetId="26536" refreshError="1"/>
      <sheetData sheetId="26537" refreshError="1"/>
      <sheetData sheetId="26538" refreshError="1"/>
      <sheetData sheetId="26539" refreshError="1"/>
      <sheetData sheetId="26540" refreshError="1"/>
      <sheetData sheetId="26541" refreshError="1"/>
      <sheetData sheetId="26542" refreshError="1"/>
      <sheetData sheetId="26543" refreshError="1"/>
      <sheetData sheetId="26544" refreshError="1"/>
      <sheetData sheetId="26545" refreshError="1"/>
      <sheetData sheetId="26546" refreshError="1"/>
      <sheetData sheetId="26547" refreshError="1"/>
      <sheetData sheetId="26548" refreshError="1"/>
      <sheetData sheetId="26549" refreshError="1"/>
      <sheetData sheetId="26550" refreshError="1"/>
      <sheetData sheetId="26551" refreshError="1"/>
      <sheetData sheetId="26552" refreshError="1"/>
      <sheetData sheetId="26553" refreshError="1"/>
      <sheetData sheetId="26554" refreshError="1"/>
      <sheetData sheetId="26555" refreshError="1"/>
      <sheetData sheetId="26556" refreshError="1"/>
      <sheetData sheetId="26557" refreshError="1"/>
      <sheetData sheetId="26558" refreshError="1"/>
      <sheetData sheetId="26559" refreshError="1"/>
      <sheetData sheetId="26560" refreshError="1"/>
      <sheetData sheetId="26561" refreshError="1"/>
      <sheetData sheetId="26562" refreshError="1"/>
      <sheetData sheetId="26563" refreshError="1"/>
      <sheetData sheetId="26564" refreshError="1"/>
      <sheetData sheetId="26565" refreshError="1"/>
      <sheetData sheetId="26566" refreshError="1"/>
      <sheetData sheetId="26567" refreshError="1"/>
      <sheetData sheetId="26568" refreshError="1"/>
      <sheetData sheetId="26569" refreshError="1"/>
      <sheetData sheetId="26570" refreshError="1"/>
      <sheetData sheetId="26571" refreshError="1"/>
      <sheetData sheetId="26572" refreshError="1"/>
      <sheetData sheetId="26573" refreshError="1"/>
      <sheetData sheetId="26574" refreshError="1"/>
      <sheetData sheetId="26575" refreshError="1"/>
      <sheetData sheetId="26576" refreshError="1"/>
      <sheetData sheetId="26577" refreshError="1"/>
      <sheetData sheetId="26578" refreshError="1"/>
      <sheetData sheetId="26579" refreshError="1"/>
      <sheetData sheetId="26580" refreshError="1"/>
      <sheetData sheetId="26581" refreshError="1"/>
      <sheetData sheetId="26582" refreshError="1"/>
      <sheetData sheetId="26583" refreshError="1"/>
      <sheetData sheetId="26584" refreshError="1"/>
      <sheetData sheetId="26585" refreshError="1"/>
      <sheetData sheetId="26586" refreshError="1"/>
      <sheetData sheetId="26587" refreshError="1"/>
      <sheetData sheetId="26588" refreshError="1"/>
      <sheetData sheetId="26589" refreshError="1"/>
      <sheetData sheetId="26590" refreshError="1"/>
      <sheetData sheetId="26591" refreshError="1"/>
      <sheetData sheetId="26592" refreshError="1"/>
      <sheetData sheetId="26593" refreshError="1"/>
      <sheetData sheetId="26594" refreshError="1"/>
      <sheetData sheetId="26595" refreshError="1"/>
      <sheetData sheetId="26596" refreshError="1"/>
      <sheetData sheetId="26597" refreshError="1"/>
      <sheetData sheetId="26598" refreshError="1"/>
      <sheetData sheetId="26599" refreshError="1"/>
      <sheetData sheetId="26600" refreshError="1"/>
      <sheetData sheetId="26601" refreshError="1"/>
      <sheetData sheetId="26602" refreshError="1"/>
      <sheetData sheetId="26603" refreshError="1"/>
      <sheetData sheetId="26604" refreshError="1"/>
      <sheetData sheetId="26605" refreshError="1"/>
      <sheetData sheetId="26606" refreshError="1"/>
      <sheetData sheetId="26607" refreshError="1"/>
      <sheetData sheetId="26608" refreshError="1"/>
      <sheetData sheetId="26609" refreshError="1"/>
      <sheetData sheetId="26610" refreshError="1"/>
      <sheetData sheetId="26611" refreshError="1"/>
      <sheetData sheetId="26612" refreshError="1"/>
      <sheetData sheetId="26613" refreshError="1"/>
      <sheetData sheetId="26614" refreshError="1"/>
      <sheetData sheetId="26615" refreshError="1"/>
      <sheetData sheetId="26616" refreshError="1"/>
      <sheetData sheetId="26617" refreshError="1"/>
      <sheetData sheetId="26618" refreshError="1"/>
      <sheetData sheetId="26619" refreshError="1"/>
      <sheetData sheetId="26620" refreshError="1"/>
      <sheetData sheetId="26621" refreshError="1"/>
      <sheetData sheetId="26622" refreshError="1"/>
      <sheetData sheetId="26623" refreshError="1"/>
      <sheetData sheetId="26624" refreshError="1"/>
      <sheetData sheetId="26625" refreshError="1"/>
      <sheetData sheetId="26626" refreshError="1"/>
      <sheetData sheetId="26627" refreshError="1"/>
      <sheetData sheetId="26628" refreshError="1"/>
      <sheetData sheetId="26629" refreshError="1"/>
      <sheetData sheetId="26630" refreshError="1"/>
      <sheetData sheetId="26631" refreshError="1"/>
      <sheetData sheetId="26632" refreshError="1"/>
      <sheetData sheetId="26633" refreshError="1"/>
      <sheetData sheetId="26634" refreshError="1"/>
      <sheetData sheetId="26635" refreshError="1"/>
      <sheetData sheetId="26636" refreshError="1"/>
      <sheetData sheetId="26637" refreshError="1"/>
      <sheetData sheetId="26638" refreshError="1"/>
      <sheetData sheetId="26639" refreshError="1"/>
      <sheetData sheetId="26640" refreshError="1"/>
      <sheetData sheetId="26641" refreshError="1"/>
      <sheetData sheetId="26642" refreshError="1"/>
      <sheetData sheetId="26643" refreshError="1"/>
      <sheetData sheetId="26644" refreshError="1"/>
      <sheetData sheetId="26645" refreshError="1"/>
      <sheetData sheetId="26646" refreshError="1"/>
      <sheetData sheetId="26647" refreshError="1"/>
      <sheetData sheetId="26648" refreshError="1"/>
      <sheetData sheetId="26649" refreshError="1"/>
      <sheetData sheetId="26650" refreshError="1"/>
      <sheetData sheetId="26651" refreshError="1"/>
      <sheetData sheetId="26652" refreshError="1"/>
      <sheetData sheetId="26653" refreshError="1"/>
      <sheetData sheetId="26654" refreshError="1"/>
      <sheetData sheetId="26655" refreshError="1"/>
      <sheetData sheetId="26656" refreshError="1"/>
      <sheetData sheetId="26657" refreshError="1"/>
      <sheetData sheetId="26658" refreshError="1"/>
      <sheetData sheetId="26659" refreshError="1"/>
      <sheetData sheetId="26660" refreshError="1"/>
      <sheetData sheetId="26661" refreshError="1"/>
      <sheetData sheetId="26662" refreshError="1"/>
      <sheetData sheetId="26663" refreshError="1"/>
      <sheetData sheetId="26664" refreshError="1"/>
      <sheetData sheetId="26665" refreshError="1"/>
      <sheetData sheetId="26666" refreshError="1"/>
      <sheetData sheetId="26667" refreshError="1"/>
      <sheetData sheetId="26668" refreshError="1"/>
      <sheetData sheetId="26669" refreshError="1"/>
      <sheetData sheetId="26670" refreshError="1"/>
      <sheetData sheetId="26671" refreshError="1"/>
      <sheetData sheetId="26672" refreshError="1"/>
      <sheetData sheetId="26673" refreshError="1"/>
      <sheetData sheetId="26674" refreshError="1"/>
      <sheetData sheetId="26675" refreshError="1"/>
      <sheetData sheetId="26676" refreshError="1"/>
      <sheetData sheetId="26677" refreshError="1"/>
      <sheetData sheetId="26678" refreshError="1"/>
      <sheetData sheetId="26679" refreshError="1"/>
      <sheetData sheetId="26680" refreshError="1"/>
      <sheetData sheetId="26681" refreshError="1"/>
      <sheetData sheetId="26682" refreshError="1"/>
      <sheetData sheetId="26683" refreshError="1"/>
      <sheetData sheetId="26684" refreshError="1"/>
      <sheetData sheetId="26685" refreshError="1"/>
      <sheetData sheetId="26686" refreshError="1"/>
      <sheetData sheetId="26687" refreshError="1"/>
      <sheetData sheetId="26688" refreshError="1"/>
      <sheetData sheetId="26689" refreshError="1"/>
      <sheetData sheetId="26690" refreshError="1"/>
      <sheetData sheetId="26691" refreshError="1"/>
      <sheetData sheetId="26692" refreshError="1"/>
      <sheetData sheetId="26693" refreshError="1"/>
      <sheetData sheetId="26694" refreshError="1"/>
      <sheetData sheetId="26695" refreshError="1"/>
      <sheetData sheetId="26696" refreshError="1"/>
      <sheetData sheetId="26697" refreshError="1"/>
      <sheetData sheetId="26698" refreshError="1"/>
      <sheetData sheetId="26699" refreshError="1"/>
      <sheetData sheetId="26700" refreshError="1"/>
      <sheetData sheetId="26701" refreshError="1"/>
      <sheetData sheetId="26702" refreshError="1"/>
      <sheetData sheetId="26703" refreshError="1"/>
      <sheetData sheetId="26704" refreshError="1"/>
      <sheetData sheetId="26705" refreshError="1"/>
      <sheetData sheetId="26706" refreshError="1"/>
      <sheetData sheetId="26707" refreshError="1"/>
      <sheetData sheetId="26708" refreshError="1"/>
      <sheetData sheetId="26709" refreshError="1"/>
      <sheetData sheetId="26710" refreshError="1"/>
      <sheetData sheetId="26711" refreshError="1"/>
      <sheetData sheetId="26712" refreshError="1"/>
      <sheetData sheetId="26713" refreshError="1"/>
      <sheetData sheetId="26714" refreshError="1"/>
      <sheetData sheetId="26715" refreshError="1"/>
      <sheetData sheetId="26716" refreshError="1"/>
      <sheetData sheetId="26717" refreshError="1"/>
      <sheetData sheetId="26718" refreshError="1"/>
      <sheetData sheetId="26719" refreshError="1"/>
      <sheetData sheetId="26720" refreshError="1"/>
      <sheetData sheetId="26721" refreshError="1"/>
      <sheetData sheetId="26722" refreshError="1"/>
      <sheetData sheetId="26723" refreshError="1"/>
      <sheetData sheetId="26724" refreshError="1"/>
      <sheetData sheetId="26725" refreshError="1"/>
      <sheetData sheetId="26726" refreshError="1"/>
      <sheetData sheetId="26727" refreshError="1"/>
      <sheetData sheetId="26728" refreshError="1"/>
      <sheetData sheetId="26729" refreshError="1"/>
      <sheetData sheetId="26730" refreshError="1"/>
      <sheetData sheetId="26731" refreshError="1"/>
      <sheetData sheetId="26732" refreshError="1"/>
      <sheetData sheetId="26733" refreshError="1"/>
      <sheetData sheetId="26734" refreshError="1"/>
      <sheetData sheetId="26735" refreshError="1"/>
      <sheetData sheetId="26736" refreshError="1"/>
      <sheetData sheetId="26737" refreshError="1"/>
      <sheetData sheetId="26738" refreshError="1"/>
      <sheetData sheetId="26739" refreshError="1"/>
      <sheetData sheetId="26740" refreshError="1"/>
      <sheetData sheetId="26741" refreshError="1"/>
      <sheetData sheetId="26742" refreshError="1"/>
      <sheetData sheetId="26743" refreshError="1"/>
      <sheetData sheetId="26744" refreshError="1"/>
      <sheetData sheetId="26745" refreshError="1"/>
      <sheetData sheetId="26746" refreshError="1"/>
      <sheetData sheetId="26747" refreshError="1"/>
      <sheetData sheetId="26748" refreshError="1"/>
      <sheetData sheetId="26749" refreshError="1"/>
      <sheetData sheetId="26750" refreshError="1"/>
      <sheetData sheetId="26751" refreshError="1"/>
      <sheetData sheetId="26752" refreshError="1"/>
      <sheetData sheetId="26753" refreshError="1"/>
      <sheetData sheetId="26754" refreshError="1"/>
      <sheetData sheetId="26755" refreshError="1"/>
      <sheetData sheetId="26756" refreshError="1"/>
      <sheetData sheetId="26757" refreshError="1"/>
      <sheetData sheetId="26758" refreshError="1"/>
      <sheetData sheetId="26759" refreshError="1"/>
      <sheetData sheetId="26760" refreshError="1"/>
      <sheetData sheetId="26761" refreshError="1"/>
      <sheetData sheetId="26762" refreshError="1"/>
      <sheetData sheetId="26763" refreshError="1"/>
      <sheetData sheetId="26764" refreshError="1"/>
      <sheetData sheetId="26765" refreshError="1"/>
      <sheetData sheetId="26766" refreshError="1"/>
      <sheetData sheetId="26767" refreshError="1"/>
      <sheetData sheetId="26768" refreshError="1"/>
      <sheetData sheetId="26769" refreshError="1"/>
      <sheetData sheetId="26770" refreshError="1"/>
      <sheetData sheetId="26771" refreshError="1"/>
      <sheetData sheetId="26772" refreshError="1"/>
      <sheetData sheetId="26773" refreshError="1"/>
      <sheetData sheetId="26774" refreshError="1"/>
      <sheetData sheetId="26775" refreshError="1"/>
      <sheetData sheetId="26776" refreshError="1"/>
      <sheetData sheetId="26777" refreshError="1"/>
      <sheetData sheetId="26778" refreshError="1"/>
      <sheetData sheetId="26779" refreshError="1"/>
      <sheetData sheetId="26780" refreshError="1"/>
      <sheetData sheetId="26781" refreshError="1"/>
      <sheetData sheetId="26782" refreshError="1"/>
      <sheetData sheetId="26783" refreshError="1"/>
      <sheetData sheetId="26784" refreshError="1"/>
      <sheetData sheetId="26785" refreshError="1"/>
      <sheetData sheetId="26786" refreshError="1"/>
      <sheetData sheetId="26787" refreshError="1"/>
      <sheetData sheetId="26788" refreshError="1"/>
      <sheetData sheetId="26789" refreshError="1"/>
      <sheetData sheetId="26790" refreshError="1"/>
      <sheetData sheetId="26791" refreshError="1"/>
      <sheetData sheetId="26792" refreshError="1"/>
      <sheetData sheetId="26793" refreshError="1"/>
      <sheetData sheetId="26794" refreshError="1"/>
      <sheetData sheetId="26795" refreshError="1"/>
      <sheetData sheetId="26796" refreshError="1"/>
      <sheetData sheetId="26797" refreshError="1"/>
      <sheetData sheetId="26798" refreshError="1"/>
      <sheetData sheetId="26799" refreshError="1"/>
      <sheetData sheetId="26800" refreshError="1"/>
      <sheetData sheetId="26801" refreshError="1"/>
      <sheetData sheetId="26802" refreshError="1"/>
      <sheetData sheetId="26803" refreshError="1"/>
      <sheetData sheetId="26804" refreshError="1"/>
      <sheetData sheetId="26805" refreshError="1"/>
      <sheetData sheetId="26806" refreshError="1"/>
      <sheetData sheetId="26807" refreshError="1"/>
      <sheetData sheetId="26808" refreshError="1"/>
      <sheetData sheetId="26809" refreshError="1"/>
      <sheetData sheetId="26810" refreshError="1"/>
      <sheetData sheetId="26811" refreshError="1"/>
      <sheetData sheetId="26812" refreshError="1"/>
      <sheetData sheetId="26813" refreshError="1"/>
      <sheetData sheetId="26814" refreshError="1"/>
      <sheetData sheetId="26815" refreshError="1"/>
      <sheetData sheetId="26816" refreshError="1"/>
      <sheetData sheetId="26817" refreshError="1"/>
      <sheetData sheetId="26818" refreshError="1"/>
      <sheetData sheetId="26819" refreshError="1"/>
      <sheetData sheetId="26820" refreshError="1"/>
      <sheetData sheetId="26821" refreshError="1"/>
      <sheetData sheetId="26822" refreshError="1"/>
      <sheetData sheetId="26823" refreshError="1"/>
      <sheetData sheetId="26824" refreshError="1"/>
      <sheetData sheetId="26825" refreshError="1"/>
      <sheetData sheetId="26826" refreshError="1"/>
      <sheetData sheetId="26827" refreshError="1"/>
      <sheetData sheetId="26828" refreshError="1"/>
      <sheetData sheetId="26829" refreshError="1"/>
      <sheetData sheetId="26830" refreshError="1"/>
      <sheetData sheetId="26831" refreshError="1"/>
      <sheetData sheetId="26832" refreshError="1"/>
      <sheetData sheetId="26833" refreshError="1"/>
      <sheetData sheetId="26834" refreshError="1"/>
      <sheetData sheetId="26835" refreshError="1"/>
      <sheetData sheetId="26836" refreshError="1"/>
      <sheetData sheetId="26837" refreshError="1"/>
      <sheetData sheetId="26838" refreshError="1"/>
      <sheetData sheetId="26839" refreshError="1"/>
      <sheetData sheetId="26840" refreshError="1"/>
      <sheetData sheetId="26841" refreshError="1"/>
      <sheetData sheetId="26842" refreshError="1"/>
      <sheetData sheetId="26843" refreshError="1"/>
      <sheetData sheetId="26844" refreshError="1"/>
      <sheetData sheetId="26845" refreshError="1"/>
      <sheetData sheetId="26846" refreshError="1"/>
      <sheetData sheetId="26847" refreshError="1"/>
      <sheetData sheetId="26848" refreshError="1"/>
      <sheetData sheetId="26849" refreshError="1"/>
      <sheetData sheetId="26850" refreshError="1"/>
      <sheetData sheetId="26851" refreshError="1"/>
      <sheetData sheetId="26852" refreshError="1"/>
      <sheetData sheetId="26853" refreshError="1"/>
      <sheetData sheetId="26854" refreshError="1"/>
      <sheetData sheetId="26855" refreshError="1"/>
      <sheetData sheetId="26856" refreshError="1"/>
      <sheetData sheetId="26857" refreshError="1"/>
      <sheetData sheetId="26858" refreshError="1"/>
      <sheetData sheetId="26859" refreshError="1"/>
      <sheetData sheetId="26860" refreshError="1"/>
      <sheetData sheetId="26861" refreshError="1"/>
      <sheetData sheetId="26862" refreshError="1"/>
      <sheetData sheetId="26863" refreshError="1"/>
      <sheetData sheetId="26864" refreshError="1"/>
      <sheetData sheetId="26865" refreshError="1"/>
      <sheetData sheetId="26866" refreshError="1"/>
      <sheetData sheetId="26867" refreshError="1"/>
      <sheetData sheetId="26868" refreshError="1"/>
      <sheetData sheetId="26869" refreshError="1"/>
      <sheetData sheetId="26870" refreshError="1"/>
      <sheetData sheetId="26871" refreshError="1"/>
      <sheetData sheetId="26872" refreshError="1"/>
      <sheetData sheetId="26873" refreshError="1"/>
      <sheetData sheetId="26874" refreshError="1"/>
      <sheetData sheetId="26875" refreshError="1"/>
      <sheetData sheetId="26876" refreshError="1"/>
      <sheetData sheetId="26877" refreshError="1"/>
      <sheetData sheetId="26878" refreshError="1"/>
      <sheetData sheetId="26879" refreshError="1"/>
      <sheetData sheetId="26880" refreshError="1"/>
      <sheetData sheetId="26881" refreshError="1"/>
      <sheetData sheetId="26882" refreshError="1"/>
      <sheetData sheetId="26883" refreshError="1"/>
      <sheetData sheetId="26884" refreshError="1"/>
      <sheetData sheetId="26885" refreshError="1"/>
      <sheetData sheetId="26886" refreshError="1"/>
      <sheetData sheetId="26887" refreshError="1"/>
      <sheetData sheetId="26888" refreshError="1"/>
      <sheetData sheetId="26889" refreshError="1"/>
      <sheetData sheetId="26890" refreshError="1"/>
      <sheetData sheetId="26891" refreshError="1"/>
      <sheetData sheetId="26892" refreshError="1"/>
      <sheetData sheetId="26893" refreshError="1"/>
      <sheetData sheetId="26894" refreshError="1"/>
      <sheetData sheetId="26895" refreshError="1"/>
      <sheetData sheetId="26896" refreshError="1"/>
      <sheetData sheetId="26897" refreshError="1"/>
      <sheetData sheetId="26898" refreshError="1"/>
      <sheetData sheetId="26899" refreshError="1"/>
      <sheetData sheetId="26900" refreshError="1"/>
      <sheetData sheetId="26901" refreshError="1"/>
      <sheetData sheetId="26902" refreshError="1"/>
      <sheetData sheetId="26903" refreshError="1"/>
      <sheetData sheetId="26904" refreshError="1"/>
      <sheetData sheetId="26905" refreshError="1"/>
      <sheetData sheetId="26906" refreshError="1"/>
      <sheetData sheetId="26907" refreshError="1"/>
      <sheetData sheetId="26908" refreshError="1"/>
      <sheetData sheetId="26909" refreshError="1"/>
      <sheetData sheetId="26910" refreshError="1"/>
      <sheetData sheetId="26911" refreshError="1"/>
      <sheetData sheetId="26912" refreshError="1"/>
      <sheetData sheetId="26913" refreshError="1"/>
      <sheetData sheetId="26914" refreshError="1"/>
      <sheetData sheetId="26915" refreshError="1"/>
      <sheetData sheetId="26916" refreshError="1"/>
      <sheetData sheetId="26917" refreshError="1"/>
      <sheetData sheetId="26918" refreshError="1"/>
      <sheetData sheetId="26919" refreshError="1"/>
      <sheetData sheetId="26920" refreshError="1"/>
      <sheetData sheetId="26921" refreshError="1"/>
      <sheetData sheetId="26922" refreshError="1"/>
      <sheetData sheetId="26923" refreshError="1"/>
      <sheetData sheetId="26924" refreshError="1"/>
      <sheetData sheetId="26925" refreshError="1"/>
      <sheetData sheetId="26926" refreshError="1"/>
      <sheetData sheetId="26927" refreshError="1"/>
      <sheetData sheetId="26928" refreshError="1"/>
      <sheetData sheetId="26929" refreshError="1"/>
      <sheetData sheetId="26930" refreshError="1"/>
      <sheetData sheetId="26931" refreshError="1"/>
      <sheetData sheetId="26932" refreshError="1"/>
      <sheetData sheetId="26933" refreshError="1"/>
      <sheetData sheetId="26934" refreshError="1"/>
      <sheetData sheetId="26935" refreshError="1"/>
      <sheetData sheetId="26936" refreshError="1"/>
      <sheetData sheetId="26937" refreshError="1"/>
      <sheetData sheetId="26938" refreshError="1"/>
      <sheetData sheetId="26939" refreshError="1"/>
      <sheetData sheetId="26940" refreshError="1"/>
      <sheetData sheetId="26941" refreshError="1"/>
      <sheetData sheetId="26942" refreshError="1"/>
      <sheetData sheetId="26943" refreshError="1"/>
      <sheetData sheetId="26944" refreshError="1"/>
      <sheetData sheetId="26945" refreshError="1"/>
      <sheetData sheetId="26946" refreshError="1"/>
      <sheetData sheetId="26947" refreshError="1"/>
      <sheetData sheetId="26948" refreshError="1"/>
      <sheetData sheetId="26949" refreshError="1"/>
      <sheetData sheetId="26950" refreshError="1"/>
      <sheetData sheetId="26951" refreshError="1"/>
      <sheetData sheetId="26952" refreshError="1"/>
      <sheetData sheetId="26953" refreshError="1"/>
      <sheetData sheetId="26954" refreshError="1"/>
      <sheetData sheetId="26955" refreshError="1"/>
      <sheetData sheetId="26956" refreshError="1"/>
      <sheetData sheetId="26957" refreshError="1"/>
      <sheetData sheetId="26958" refreshError="1"/>
      <sheetData sheetId="26959" refreshError="1"/>
      <sheetData sheetId="26960" refreshError="1"/>
      <sheetData sheetId="26961" refreshError="1"/>
      <sheetData sheetId="26962" refreshError="1"/>
      <sheetData sheetId="26963" refreshError="1"/>
      <sheetData sheetId="26964" refreshError="1"/>
      <sheetData sheetId="26965" refreshError="1"/>
      <sheetData sheetId="26966" refreshError="1"/>
      <sheetData sheetId="26967" refreshError="1"/>
      <sheetData sheetId="26968" refreshError="1"/>
      <sheetData sheetId="26969" refreshError="1"/>
      <sheetData sheetId="26970" refreshError="1"/>
      <sheetData sheetId="26971" refreshError="1"/>
      <sheetData sheetId="26972" refreshError="1"/>
      <sheetData sheetId="26973" refreshError="1"/>
      <sheetData sheetId="26974" refreshError="1"/>
      <sheetData sheetId="26975" refreshError="1"/>
      <sheetData sheetId="26976" refreshError="1"/>
      <sheetData sheetId="26977" refreshError="1"/>
      <sheetData sheetId="26978" refreshError="1"/>
      <sheetData sheetId="26979" refreshError="1"/>
      <sheetData sheetId="26980" refreshError="1"/>
      <sheetData sheetId="26981" refreshError="1"/>
      <sheetData sheetId="26982" refreshError="1"/>
      <sheetData sheetId="26983" refreshError="1"/>
      <sheetData sheetId="26984" refreshError="1"/>
      <sheetData sheetId="26985" refreshError="1"/>
      <sheetData sheetId="26986" refreshError="1"/>
      <sheetData sheetId="26987" refreshError="1"/>
      <sheetData sheetId="26988" refreshError="1"/>
      <sheetData sheetId="26989" refreshError="1"/>
      <sheetData sheetId="26990" refreshError="1"/>
      <sheetData sheetId="26991" refreshError="1"/>
      <sheetData sheetId="26992" refreshError="1"/>
      <sheetData sheetId="26993" refreshError="1"/>
      <sheetData sheetId="26994" refreshError="1"/>
      <sheetData sheetId="26995" refreshError="1"/>
      <sheetData sheetId="26996" refreshError="1"/>
      <sheetData sheetId="26997" refreshError="1"/>
      <sheetData sheetId="26998" refreshError="1"/>
      <sheetData sheetId="26999" refreshError="1"/>
      <sheetData sheetId="27000" refreshError="1"/>
      <sheetData sheetId="27001" refreshError="1"/>
      <sheetData sheetId="27002" refreshError="1"/>
      <sheetData sheetId="27003" refreshError="1"/>
      <sheetData sheetId="27004" refreshError="1"/>
      <sheetData sheetId="27005" refreshError="1"/>
      <sheetData sheetId="27006" refreshError="1"/>
      <sheetData sheetId="27007" refreshError="1"/>
      <sheetData sheetId="27008" refreshError="1"/>
      <sheetData sheetId="27009" refreshError="1"/>
      <sheetData sheetId="27010" refreshError="1"/>
      <sheetData sheetId="27011" refreshError="1"/>
      <sheetData sheetId="27012" refreshError="1"/>
      <sheetData sheetId="27013" refreshError="1"/>
      <sheetData sheetId="27014" refreshError="1"/>
      <sheetData sheetId="27015" refreshError="1"/>
      <sheetData sheetId="27016" refreshError="1"/>
      <sheetData sheetId="27017" refreshError="1"/>
      <sheetData sheetId="27018" refreshError="1"/>
      <sheetData sheetId="27019" refreshError="1"/>
      <sheetData sheetId="27020" refreshError="1"/>
      <sheetData sheetId="27021" refreshError="1"/>
      <sheetData sheetId="27022" refreshError="1"/>
      <sheetData sheetId="27023" refreshError="1"/>
      <sheetData sheetId="27024" refreshError="1"/>
      <sheetData sheetId="27025" refreshError="1"/>
      <sheetData sheetId="27026" refreshError="1"/>
      <sheetData sheetId="27027" refreshError="1"/>
      <sheetData sheetId="27028" refreshError="1"/>
      <sheetData sheetId="27029" refreshError="1"/>
      <sheetData sheetId="27030" refreshError="1"/>
      <sheetData sheetId="27031" refreshError="1"/>
      <sheetData sheetId="27032" refreshError="1"/>
      <sheetData sheetId="27033" refreshError="1"/>
      <sheetData sheetId="27034" refreshError="1"/>
      <sheetData sheetId="27035" refreshError="1"/>
      <sheetData sheetId="27036" refreshError="1"/>
      <sheetData sheetId="27037" refreshError="1"/>
      <sheetData sheetId="27038" refreshError="1"/>
      <sheetData sheetId="27039" refreshError="1"/>
      <sheetData sheetId="27040" refreshError="1"/>
      <sheetData sheetId="27041" refreshError="1"/>
      <sheetData sheetId="27042" refreshError="1"/>
      <sheetData sheetId="27043" refreshError="1"/>
      <sheetData sheetId="27044" refreshError="1"/>
      <sheetData sheetId="27045" refreshError="1"/>
      <sheetData sheetId="27046" refreshError="1"/>
      <sheetData sheetId="27047" refreshError="1"/>
      <sheetData sheetId="27048" refreshError="1"/>
      <sheetData sheetId="27049" refreshError="1"/>
      <sheetData sheetId="27050" refreshError="1"/>
      <sheetData sheetId="27051" refreshError="1"/>
      <sheetData sheetId="27052" refreshError="1"/>
      <sheetData sheetId="27053" refreshError="1"/>
      <sheetData sheetId="27054" refreshError="1"/>
      <sheetData sheetId="27055" refreshError="1"/>
      <sheetData sheetId="27056" refreshError="1"/>
      <sheetData sheetId="27057" refreshError="1"/>
      <sheetData sheetId="27058" refreshError="1"/>
      <sheetData sheetId="27059" refreshError="1"/>
      <sheetData sheetId="27060" refreshError="1"/>
      <sheetData sheetId="27061" refreshError="1"/>
      <sheetData sheetId="27062" refreshError="1"/>
      <sheetData sheetId="27063" refreshError="1"/>
      <sheetData sheetId="27064" refreshError="1"/>
      <sheetData sheetId="27065" refreshError="1"/>
      <sheetData sheetId="27066" refreshError="1"/>
      <sheetData sheetId="27067" refreshError="1"/>
      <sheetData sheetId="27068" refreshError="1"/>
      <sheetData sheetId="27069" refreshError="1"/>
      <sheetData sheetId="27070" refreshError="1"/>
      <sheetData sheetId="27071" refreshError="1"/>
      <sheetData sheetId="27072" refreshError="1"/>
      <sheetData sheetId="27073" refreshError="1"/>
      <sheetData sheetId="27074" refreshError="1"/>
      <sheetData sheetId="27075" refreshError="1"/>
      <sheetData sheetId="27076" refreshError="1"/>
      <sheetData sheetId="27077" refreshError="1"/>
      <sheetData sheetId="27078" refreshError="1"/>
      <sheetData sheetId="27079" refreshError="1"/>
      <sheetData sheetId="27080" refreshError="1"/>
      <sheetData sheetId="27081" refreshError="1"/>
      <sheetData sheetId="27082" refreshError="1"/>
      <sheetData sheetId="27083" refreshError="1"/>
      <sheetData sheetId="27084" refreshError="1"/>
      <sheetData sheetId="27085" refreshError="1"/>
      <sheetData sheetId="27086" refreshError="1"/>
      <sheetData sheetId="27087" refreshError="1"/>
      <sheetData sheetId="27088" refreshError="1"/>
      <sheetData sheetId="27089" refreshError="1"/>
      <sheetData sheetId="27090" refreshError="1"/>
      <sheetData sheetId="27091" refreshError="1"/>
      <sheetData sheetId="27092" refreshError="1"/>
      <sheetData sheetId="27093" refreshError="1"/>
      <sheetData sheetId="27094" refreshError="1"/>
      <sheetData sheetId="27095" refreshError="1"/>
      <sheetData sheetId="27096" refreshError="1"/>
      <sheetData sheetId="27097" refreshError="1"/>
      <sheetData sheetId="27098" refreshError="1"/>
      <sheetData sheetId="27099" refreshError="1"/>
      <sheetData sheetId="27100" refreshError="1"/>
      <sheetData sheetId="27101" refreshError="1"/>
      <sheetData sheetId="27102" refreshError="1"/>
      <sheetData sheetId="27103" refreshError="1"/>
      <sheetData sheetId="27104" refreshError="1"/>
      <sheetData sheetId="27105" refreshError="1"/>
      <sheetData sheetId="27106" refreshError="1"/>
      <sheetData sheetId="27107" refreshError="1"/>
      <sheetData sheetId="27108" refreshError="1"/>
      <sheetData sheetId="27109" refreshError="1"/>
      <sheetData sheetId="27110" refreshError="1"/>
      <sheetData sheetId="27111" refreshError="1"/>
      <sheetData sheetId="27112" refreshError="1"/>
      <sheetData sheetId="27113" refreshError="1"/>
      <sheetData sheetId="27114" refreshError="1"/>
      <sheetData sheetId="27115" refreshError="1"/>
      <sheetData sheetId="27116" refreshError="1"/>
      <sheetData sheetId="27117" refreshError="1"/>
      <sheetData sheetId="27118" refreshError="1"/>
      <sheetData sheetId="27119" refreshError="1"/>
      <sheetData sheetId="27120" refreshError="1"/>
      <sheetData sheetId="27121" refreshError="1"/>
      <sheetData sheetId="27122" refreshError="1"/>
      <sheetData sheetId="27123" refreshError="1"/>
      <sheetData sheetId="27124" refreshError="1"/>
      <sheetData sheetId="27125" refreshError="1"/>
      <sheetData sheetId="27126" refreshError="1"/>
      <sheetData sheetId="27127" refreshError="1"/>
      <sheetData sheetId="27128" refreshError="1"/>
      <sheetData sheetId="27129" refreshError="1"/>
      <sheetData sheetId="27130" refreshError="1"/>
      <sheetData sheetId="27131" refreshError="1"/>
      <sheetData sheetId="27132" refreshError="1"/>
      <sheetData sheetId="27133" refreshError="1"/>
      <sheetData sheetId="27134" refreshError="1"/>
      <sheetData sheetId="27135" refreshError="1"/>
      <sheetData sheetId="27136" refreshError="1"/>
      <sheetData sheetId="27137" refreshError="1"/>
      <sheetData sheetId="27138" refreshError="1"/>
      <sheetData sheetId="27139" refreshError="1"/>
      <sheetData sheetId="27140" refreshError="1"/>
      <sheetData sheetId="27141" refreshError="1"/>
      <sheetData sheetId="27142" refreshError="1"/>
      <sheetData sheetId="27143" refreshError="1"/>
      <sheetData sheetId="27144" refreshError="1"/>
      <sheetData sheetId="27145" refreshError="1"/>
      <sheetData sheetId="27146" refreshError="1"/>
      <sheetData sheetId="27147" refreshError="1"/>
      <sheetData sheetId="27148" refreshError="1"/>
      <sheetData sheetId="27149" refreshError="1"/>
      <sheetData sheetId="27150" refreshError="1"/>
      <sheetData sheetId="27151" refreshError="1"/>
      <sheetData sheetId="27152" refreshError="1"/>
      <sheetData sheetId="27153" refreshError="1"/>
      <sheetData sheetId="27154" refreshError="1"/>
      <sheetData sheetId="27155" refreshError="1"/>
      <sheetData sheetId="27156" refreshError="1"/>
      <sheetData sheetId="27157" refreshError="1"/>
      <sheetData sheetId="27158" refreshError="1"/>
      <sheetData sheetId="27159" refreshError="1"/>
      <sheetData sheetId="27160" refreshError="1"/>
      <sheetData sheetId="27161" refreshError="1"/>
      <sheetData sheetId="27162" refreshError="1"/>
      <sheetData sheetId="27163" refreshError="1"/>
      <sheetData sheetId="27164" refreshError="1"/>
      <sheetData sheetId="27165" refreshError="1"/>
      <sheetData sheetId="27166" refreshError="1"/>
      <sheetData sheetId="27167" refreshError="1"/>
      <sheetData sheetId="27168" refreshError="1"/>
      <sheetData sheetId="27169" refreshError="1"/>
      <sheetData sheetId="27170" refreshError="1"/>
      <sheetData sheetId="27171" refreshError="1"/>
      <sheetData sheetId="27172" refreshError="1"/>
      <sheetData sheetId="27173" refreshError="1"/>
      <sheetData sheetId="27174" refreshError="1"/>
      <sheetData sheetId="27175" refreshError="1"/>
      <sheetData sheetId="27176" refreshError="1"/>
      <sheetData sheetId="27177" refreshError="1"/>
      <sheetData sheetId="27178" refreshError="1"/>
      <sheetData sheetId="27179" refreshError="1"/>
      <sheetData sheetId="27180" refreshError="1"/>
      <sheetData sheetId="27181" refreshError="1"/>
      <sheetData sheetId="27182" refreshError="1"/>
      <sheetData sheetId="27183" refreshError="1"/>
      <sheetData sheetId="27184" refreshError="1"/>
      <sheetData sheetId="27185" refreshError="1"/>
      <sheetData sheetId="27186" refreshError="1"/>
      <sheetData sheetId="27187" refreshError="1"/>
      <sheetData sheetId="27188" refreshError="1"/>
      <sheetData sheetId="27189" refreshError="1"/>
      <sheetData sheetId="27190" refreshError="1"/>
      <sheetData sheetId="27191" refreshError="1"/>
      <sheetData sheetId="27192" refreshError="1"/>
      <sheetData sheetId="27193" refreshError="1"/>
      <sheetData sheetId="27194" refreshError="1"/>
      <sheetData sheetId="27195" refreshError="1"/>
      <sheetData sheetId="27196" refreshError="1"/>
      <sheetData sheetId="27197" refreshError="1"/>
      <sheetData sheetId="27198" refreshError="1"/>
      <sheetData sheetId="27199" refreshError="1"/>
      <sheetData sheetId="27200" refreshError="1"/>
      <sheetData sheetId="27201" refreshError="1"/>
      <sheetData sheetId="27202" refreshError="1"/>
      <sheetData sheetId="27203" refreshError="1"/>
      <sheetData sheetId="27204" refreshError="1"/>
      <sheetData sheetId="27205" refreshError="1"/>
      <sheetData sheetId="27206" refreshError="1"/>
      <sheetData sheetId="27207" refreshError="1"/>
      <sheetData sheetId="27208" refreshError="1"/>
      <sheetData sheetId="27209" refreshError="1"/>
      <sheetData sheetId="27210" refreshError="1"/>
      <sheetData sheetId="27211" refreshError="1"/>
      <sheetData sheetId="27212" refreshError="1"/>
      <sheetData sheetId="27213" refreshError="1"/>
      <sheetData sheetId="27214" refreshError="1"/>
      <sheetData sheetId="27215" refreshError="1"/>
      <sheetData sheetId="27216" refreshError="1"/>
      <sheetData sheetId="27217" refreshError="1"/>
      <sheetData sheetId="27218" refreshError="1"/>
      <sheetData sheetId="27219" refreshError="1"/>
      <sheetData sheetId="27220" refreshError="1"/>
      <sheetData sheetId="27221" refreshError="1"/>
      <sheetData sheetId="27222" refreshError="1"/>
      <sheetData sheetId="27223" refreshError="1"/>
      <sheetData sheetId="27224" refreshError="1"/>
      <sheetData sheetId="27225" refreshError="1"/>
      <sheetData sheetId="27226" refreshError="1"/>
      <sheetData sheetId="27227" refreshError="1"/>
      <sheetData sheetId="27228" refreshError="1"/>
      <sheetData sheetId="27229" refreshError="1"/>
      <sheetData sheetId="27230" refreshError="1"/>
      <sheetData sheetId="27231" refreshError="1"/>
      <sheetData sheetId="27232" refreshError="1"/>
      <sheetData sheetId="27233" refreshError="1"/>
      <sheetData sheetId="27234" refreshError="1"/>
      <sheetData sheetId="27235" refreshError="1"/>
      <sheetData sheetId="27236" refreshError="1"/>
      <sheetData sheetId="27237" refreshError="1"/>
      <sheetData sheetId="27238" refreshError="1"/>
      <sheetData sheetId="27239" refreshError="1"/>
      <sheetData sheetId="27240" refreshError="1"/>
      <sheetData sheetId="27241" refreshError="1"/>
      <sheetData sheetId="27242" refreshError="1"/>
      <sheetData sheetId="27243" refreshError="1"/>
      <sheetData sheetId="27244" refreshError="1"/>
      <sheetData sheetId="27245" refreshError="1"/>
      <sheetData sheetId="27246" refreshError="1"/>
      <sheetData sheetId="27247" refreshError="1"/>
      <sheetData sheetId="27248" refreshError="1"/>
      <sheetData sheetId="27249" refreshError="1"/>
      <sheetData sheetId="27250" refreshError="1"/>
      <sheetData sheetId="27251" refreshError="1"/>
      <sheetData sheetId="27252" refreshError="1"/>
      <sheetData sheetId="27253" refreshError="1"/>
      <sheetData sheetId="27254" refreshError="1"/>
      <sheetData sheetId="27255" refreshError="1"/>
      <sheetData sheetId="27256" refreshError="1"/>
      <sheetData sheetId="27257" refreshError="1"/>
      <sheetData sheetId="27258" refreshError="1"/>
      <sheetData sheetId="27259" refreshError="1"/>
      <sheetData sheetId="27260" refreshError="1"/>
      <sheetData sheetId="27261" refreshError="1"/>
      <sheetData sheetId="27262" refreshError="1"/>
      <sheetData sheetId="27263" refreshError="1"/>
      <sheetData sheetId="27264" refreshError="1"/>
      <sheetData sheetId="27265" refreshError="1"/>
      <sheetData sheetId="27266" refreshError="1"/>
      <sheetData sheetId="27267" refreshError="1"/>
      <sheetData sheetId="27268" refreshError="1"/>
      <sheetData sheetId="27269" refreshError="1"/>
      <sheetData sheetId="27270" refreshError="1"/>
      <sheetData sheetId="27271" refreshError="1"/>
      <sheetData sheetId="27272" refreshError="1"/>
      <sheetData sheetId="27273" refreshError="1"/>
      <sheetData sheetId="27274" refreshError="1"/>
      <sheetData sheetId="27275" refreshError="1"/>
      <sheetData sheetId="27276" refreshError="1"/>
      <sheetData sheetId="27277" refreshError="1"/>
      <sheetData sheetId="27278" refreshError="1"/>
      <sheetData sheetId="27279" refreshError="1"/>
      <sheetData sheetId="27280" refreshError="1"/>
      <sheetData sheetId="27281" refreshError="1"/>
      <sheetData sheetId="27282" refreshError="1"/>
      <sheetData sheetId="27283" refreshError="1"/>
      <sheetData sheetId="27284" refreshError="1"/>
      <sheetData sheetId="27285" refreshError="1"/>
      <sheetData sheetId="27286" refreshError="1"/>
      <sheetData sheetId="27287" refreshError="1"/>
      <sheetData sheetId="27288" refreshError="1"/>
      <sheetData sheetId="27289" refreshError="1"/>
      <sheetData sheetId="27290" refreshError="1"/>
      <sheetData sheetId="27291" refreshError="1"/>
      <sheetData sheetId="27292" refreshError="1"/>
      <sheetData sheetId="27293" refreshError="1"/>
      <sheetData sheetId="27294" refreshError="1"/>
      <sheetData sheetId="27295" refreshError="1"/>
      <sheetData sheetId="27296" refreshError="1"/>
      <sheetData sheetId="27297" refreshError="1"/>
      <sheetData sheetId="27298" refreshError="1"/>
      <sheetData sheetId="27299" refreshError="1"/>
      <sheetData sheetId="27300" refreshError="1"/>
      <sheetData sheetId="27301" refreshError="1"/>
      <sheetData sheetId="27302" refreshError="1"/>
      <sheetData sheetId="27303" refreshError="1"/>
      <sheetData sheetId="27304" refreshError="1"/>
      <sheetData sheetId="27305" refreshError="1"/>
      <sheetData sheetId="27306" refreshError="1"/>
      <sheetData sheetId="27307" refreshError="1"/>
      <sheetData sheetId="27308" refreshError="1"/>
      <sheetData sheetId="27309" refreshError="1"/>
      <sheetData sheetId="27310" refreshError="1"/>
      <sheetData sheetId="27311" refreshError="1"/>
      <sheetData sheetId="27312" refreshError="1"/>
      <sheetData sheetId="27313" refreshError="1"/>
      <sheetData sheetId="27314" refreshError="1"/>
      <sheetData sheetId="27315" refreshError="1"/>
      <sheetData sheetId="27316" refreshError="1"/>
      <sheetData sheetId="27317" refreshError="1"/>
      <sheetData sheetId="27318" refreshError="1"/>
      <sheetData sheetId="27319" refreshError="1"/>
      <sheetData sheetId="27320" refreshError="1"/>
      <sheetData sheetId="27321" refreshError="1"/>
      <sheetData sheetId="27322" refreshError="1"/>
      <sheetData sheetId="27323" refreshError="1"/>
      <sheetData sheetId="27324" refreshError="1"/>
      <sheetData sheetId="27325" refreshError="1"/>
      <sheetData sheetId="27326" refreshError="1"/>
      <sheetData sheetId="27327" refreshError="1"/>
      <sheetData sheetId="27328" refreshError="1"/>
      <sheetData sheetId="27329" refreshError="1"/>
      <sheetData sheetId="27330" refreshError="1"/>
      <sheetData sheetId="27331" refreshError="1"/>
      <sheetData sheetId="27332" refreshError="1"/>
      <sheetData sheetId="27333" refreshError="1"/>
      <sheetData sheetId="27334" refreshError="1"/>
      <sheetData sheetId="27335" refreshError="1"/>
      <sheetData sheetId="27336" refreshError="1"/>
      <sheetData sheetId="27337" refreshError="1"/>
      <sheetData sheetId="27338" refreshError="1"/>
      <sheetData sheetId="27339" refreshError="1"/>
      <sheetData sheetId="27340" refreshError="1"/>
      <sheetData sheetId="27341" refreshError="1"/>
      <sheetData sheetId="27342" refreshError="1"/>
      <sheetData sheetId="27343" refreshError="1"/>
      <sheetData sheetId="27344" refreshError="1"/>
      <sheetData sheetId="27345" refreshError="1"/>
      <sheetData sheetId="27346" refreshError="1"/>
      <sheetData sheetId="27347" refreshError="1"/>
      <sheetData sheetId="27348" refreshError="1"/>
      <sheetData sheetId="27349" refreshError="1"/>
      <sheetData sheetId="27350" refreshError="1"/>
      <sheetData sheetId="27351" refreshError="1"/>
      <sheetData sheetId="27352" refreshError="1"/>
      <sheetData sheetId="27353" refreshError="1"/>
      <sheetData sheetId="27354" refreshError="1"/>
      <sheetData sheetId="27355" refreshError="1"/>
      <sheetData sheetId="27356" refreshError="1"/>
      <sheetData sheetId="27357" refreshError="1"/>
      <sheetData sheetId="27358" refreshError="1"/>
      <sheetData sheetId="27359" refreshError="1"/>
      <sheetData sheetId="27360" refreshError="1"/>
      <sheetData sheetId="27361" refreshError="1"/>
      <sheetData sheetId="27362" refreshError="1"/>
      <sheetData sheetId="27363" refreshError="1"/>
      <sheetData sheetId="27364" refreshError="1"/>
      <sheetData sheetId="27365" refreshError="1"/>
      <sheetData sheetId="27366" refreshError="1"/>
      <sheetData sheetId="27367" refreshError="1"/>
      <sheetData sheetId="27368" refreshError="1"/>
      <sheetData sheetId="27369" refreshError="1"/>
      <sheetData sheetId="27370" refreshError="1"/>
      <sheetData sheetId="27371" refreshError="1"/>
      <sheetData sheetId="27372" refreshError="1"/>
      <sheetData sheetId="27373" refreshError="1"/>
      <sheetData sheetId="27374" refreshError="1"/>
      <sheetData sheetId="27375" refreshError="1"/>
      <sheetData sheetId="27376" refreshError="1"/>
      <sheetData sheetId="27377" refreshError="1"/>
      <sheetData sheetId="27378" refreshError="1"/>
      <sheetData sheetId="27379" refreshError="1"/>
      <sheetData sheetId="27380" refreshError="1"/>
      <sheetData sheetId="27381" refreshError="1"/>
      <sheetData sheetId="27382" refreshError="1"/>
      <sheetData sheetId="27383" refreshError="1"/>
      <sheetData sheetId="27384" refreshError="1"/>
      <sheetData sheetId="27385" refreshError="1"/>
      <sheetData sheetId="27386" refreshError="1"/>
      <sheetData sheetId="27387" refreshError="1"/>
      <sheetData sheetId="27388" refreshError="1"/>
      <sheetData sheetId="27389" refreshError="1"/>
      <sheetData sheetId="27390" refreshError="1"/>
      <sheetData sheetId="27391" refreshError="1"/>
      <sheetData sheetId="27392" refreshError="1"/>
      <sheetData sheetId="27393" refreshError="1"/>
      <sheetData sheetId="27394" refreshError="1"/>
      <sheetData sheetId="27395" refreshError="1"/>
      <sheetData sheetId="27396" refreshError="1"/>
      <sheetData sheetId="27397" refreshError="1"/>
      <sheetData sheetId="27398" refreshError="1"/>
      <sheetData sheetId="27399" refreshError="1"/>
      <sheetData sheetId="27400" refreshError="1"/>
      <sheetData sheetId="27401" refreshError="1"/>
      <sheetData sheetId="27402" refreshError="1"/>
      <sheetData sheetId="27403" refreshError="1"/>
      <sheetData sheetId="27404" refreshError="1"/>
      <sheetData sheetId="27405" refreshError="1"/>
      <sheetData sheetId="27406" refreshError="1"/>
      <sheetData sheetId="27407" refreshError="1"/>
      <sheetData sheetId="27408" refreshError="1"/>
      <sheetData sheetId="27409" refreshError="1"/>
      <sheetData sheetId="27410" refreshError="1"/>
      <sheetData sheetId="27411" refreshError="1"/>
      <sheetData sheetId="27412" refreshError="1"/>
      <sheetData sheetId="27413" refreshError="1"/>
      <sheetData sheetId="27414" refreshError="1"/>
      <sheetData sheetId="27415" refreshError="1"/>
      <sheetData sheetId="27416" refreshError="1"/>
      <sheetData sheetId="27417" refreshError="1"/>
      <sheetData sheetId="27418" refreshError="1"/>
      <sheetData sheetId="27419" refreshError="1"/>
      <sheetData sheetId="27420" refreshError="1"/>
      <sheetData sheetId="27421" refreshError="1"/>
      <sheetData sheetId="27422" refreshError="1"/>
      <sheetData sheetId="27423" refreshError="1"/>
      <sheetData sheetId="27424" refreshError="1"/>
      <sheetData sheetId="27425" refreshError="1"/>
      <sheetData sheetId="27426" refreshError="1"/>
      <sheetData sheetId="27427" refreshError="1"/>
      <sheetData sheetId="27428" refreshError="1"/>
      <sheetData sheetId="27429" refreshError="1"/>
      <sheetData sheetId="27430" refreshError="1"/>
      <sheetData sheetId="27431" refreshError="1"/>
      <sheetData sheetId="27432" refreshError="1"/>
      <sheetData sheetId="27433" refreshError="1"/>
      <sheetData sheetId="27434" refreshError="1"/>
      <sheetData sheetId="27435" refreshError="1"/>
      <sheetData sheetId="27436" refreshError="1"/>
      <sheetData sheetId="27437" refreshError="1"/>
      <sheetData sheetId="27438" refreshError="1"/>
      <sheetData sheetId="27439" refreshError="1"/>
      <sheetData sheetId="27440" refreshError="1"/>
      <sheetData sheetId="27441" refreshError="1"/>
      <sheetData sheetId="27442" refreshError="1"/>
      <sheetData sheetId="27443" refreshError="1"/>
      <sheetData sheetId="27444" refreshError="1"/>
      <sheetData sheetId="27445" refreshError="1"/>
      <sheetData sheetId="27446" refreshError="1"/>
      <sheetData sheetId="27447" refreshError="1"/>
      <sheetData sheetId="27448" refreshError="1"/>
      <sheetData sheetId="27449" refreshError="1"/>
      <sheetData sheetId="27450" refreshError="1"/>
      <sheetData sheetId="27451" refreshError="1"/>
      <sheetData sheetId="27452" refreshError="1"/>
      <sheetData sheetId="27453" refreshError="1"/>
      <sheetData sheetId="27454" refreshError="1"/>
      <sheetData sheetId="27455" refreshError="1"/>
      <sheetData sheetId="27456" refreshError="1"/>
      <sheetData sheetId="27457" refreshError="1"/>
      <sheetData sheetId="27458" refreshError="1"/>
      <sheetData sheetId="27459" refreshError="1"/>
      <sheetData sheetId="27460" refreshError="1"/>
      <sheetData sheetId="27461" refreshError="1"/>
      <sheetData sheetId="27462" refreshError="1"/>
      <sheetData sheetId="27463" refreshError="1"/>
      <sheetData sheetId="27464" refreshError="1"/>
      <sheetData sheetId="27465" refreshError="1"/>
      <sheetData sheetId="27466" refreshError="1"/>
      <sheetData sheetId="27467" refreshError="1"/>
      <sheetData sheetId="27468" refreshError="1"/>
      <sheetData sheetId="27469" refreshError="1"/>
      <sheetData sheetId="27470" refreshError="1"/>
      <sheetData sheetId="27471" refreshError="1"/>
      <sheetData sheetId="27472" refreshError="1"/>
      <sheetData sheetId="27473" refreshError="1"/>
      <sheetData sheetId="27474" refreshError="1"/>
      <sheetData sheetId="27475" refreshError="1"/>
      <sheetData sheetId="27476" refreshError="1"/>
      <sheetData sheetId="27477" refreshError="1"/>
      <sheetData sheetId="27478" refreshError="1"/>
      <sheetData sheetId="27479" refreshError="1"/>
      <sheetData sheetId="27480" refreshError="1"/>
      <sheetData sheetId="27481" refreshError="1"/>
      <sheetData sheetId="27482" refreshError="1"/>
      <sheetData sheetId="27483" refreshError="1"/>
      <sheetData sheetId="27484" refreshError="1"/>
      <sheetData sheetId="27485" refreshError="1"/>
      <sheetData sheetId="27486" refreshError="1"/>
      <sheetData sheetId="27487" refreshError="1"/>
      <sheetData sheetId="27488" refreshError="1"/>
      <sheetData sheetId="27489" refreshError="1"/>
      <sheetData sheetId="27490" refreshError="1"/>
      <sheetData sheetId="27491" refreshError="1"/>
      <sheetData sheetId="27492" refreshError="1"/>
      <sheetData sheetId="27493" refreshError="1"/>
      <sheetData sheetId="27494" refreshError="1"/>
      <sheetData sheetId="27495" refreshError="1"/>
      <sheetData sheetId="27496" refreshError="1"/>
      <sheetData sheetId="27497" refreshError="1"/>
      <sheetData sheetId="27498" refreshError="1"/>
      <sheetData sheetId="27499" refreshError="1"/>
      <sheetData sheetId="27500" refreshError="1"/>
      <sheetData sheetId="27501" refreshError="1"/>
      <sheetData sheetId="27502" refreshError="1"/>
      <sheetData sheetId="27503" refreshError="1"/>
      <sheetData sheetId="27504" refreshError="1"/>
      <sheetData sheetId="27505" refreshError="1"/>
      <sheetData sheetId="27506" refreshError="1"/>
      <sheetData sheetId="27507" refreshError="1"/>
      <sheetData sheetId="27508" refreshError="1"/>
      <sheetData sheetId="27509" refreshError="1"/>
      <sheetData sheetId="27510" refreshError="1"/>
      <sheetData sheetId="27511" refreshError="1"/>
      <sheetData sheetId="27512" refreshError="1"/>
      <sheetData sheetId="27513" refreshError="1"/>
      <sheetData sheetId="27514" refreshError="1"/>
      <sheetData sheetId="27515" refreshError="1"/>
      <sheetData sheetId="27516" refreshError="1"/>
      <sheetData sheetId="27517" refreshError="1"/>
      <sheetData sheetId="27518" refreshError="1"/>
      <sheetData sheetId="27519" refreshError="1"/>
      <sheetData sheetId="27520" refreshError="1"/>
      <sheetData sheetId="27521" refreshError="1"/>
      <sheetData sheetId="27522" refreshError="1"/>
      <sheetData sheetId="27523" refreshError="1"/>
      <sheetData sheetId="27524" refreshError="1"/>
      <sheetData sheetId="27525" refreshError="1"/>
      <sheetData sheetId="27526" refreshError="1"/>
      <sheetData sheetId="27527" refreshError="1"/>
      <sheetData sheetId="27528" refreshError="1"/>
      <sheetData sheetId="27529" refreshError="1"/>
      <sheetData sheetId="27530" refreshError="1"/>
      <sheetData sheetId="27531" refreshError="1"/>
      <sheetData sheetId="27532" refreshError="1"/>
      <sheetData sheetId="27533" refreshError="1"/>
      <sheetData sheetId="27534" refreshError="1"/>
      <sheetData sheetId="27535" refreshError="1"/>
      <sheetData sheetId="27536" refreshError="1"/>
      <sheetData sheetId="27537" refreshError="1"/>
      <sheetData sheetId="27538" refreshError="1"/>
      <sheetData sheetId="27539" refreshError="1"/>
      <sheetData sheetId="27540" refreshError="1"/>
      <sheetData sheetId="27541" refreshError="1"/>
      <sheetData sheetId="27542" refreshError="1"/>
      <sheetData sheetId="27543" refreshError="1"/>
      <sheetData sheetId="27544" refreshError="1"/>
      <sheetData sheetId="27545" refreshError="1"/>
      <sheetData sheetId="27546" refreshError="1"/>
      <sheetData sheetId="27547" refreshError="1"/>
      <sheetData sheetId="27548" refreshError="1"/>
      <sheetData sheetId="27549" refreshError="1"/>
      <sheetData sheetId="27550" refreshError="1"/>
      <sheetData sheetId="27551" refreshError="1"/>
      <sheetData sheetId="27552" refreshError="1"/>
      <sheetData sheetId="27553" refreshError="1"/>
      <sheetData sheetId="27554" refreshError="1"/>
      <sheetData sheetId="27555" refreshError="1"/>
      <sheetData sheetId="27556" refreshError="1"/>
      <sheetData sheetId="27557" refreshError="1"/>
      <sheetData sheetId="27558" refreshError="1"/>
      <sheetData sheetId="27559" refreshError="1"/>
      <sheetData sheetId="27560" refreshError="1"/>
      <sheetData sheetId="27561" refreshError="1"/>
      <sheetData sheetId="27562" refreshError="1"/>
      <sheetData sheetId="27563" refreshError="1"/>
      <sheetData sheetId="27564" refreshError="1"/>
      <sheetData sheetId="27565" refreshError="1"/>
      <sheetData sheetId="27566" refreshError="1"/>
      <sheetData sheetId="27567" refreshError="1"/>
      <sheetData sheetId="27568" refreshError="1"/>
      <sheetData sheetId="27569" refreshError="1"/>
      <sheetData sheetId="27570" refreshError="1"/>
      <sheetData sheetId="27571" refreshError="1"/>
      <sheetData sheetId="27572" refreshError="1"/>
      <sheetData sheetId="27573" refreshError="1"/>
      <sheetData sheetId="27574" refreshError="1"/>
      <sheetData sheetId="27575" refreshError="1"/>
      <sheetData sheetId="27576" refreshError="1"/>
      <sheetData sheetId="27577" refreshError="1"/>
      <sheetData sheetId="27578" refreshError="1"/>
      <sheetData sheetId="27579" refreshError="1"/>
      <sheetData sheetId="27580" refreshError="1"/>
      <sheetData sheetId="27581" refreshError="1"/>
      <sheetData sheetId="27582" refreshError="1"/>
      <sheetData sheetId="27583" refreshError="1"/>
      <sheetData sheetId="27584" refreshError="1"/>
      <sheetData sheetId="27585" refreshError="1"/>
      <sheetData sheetId="27586" refreshError="1"/>
      <sheetData sheetId="27587" refreshError="1"/>
      <sheetData sheetId="27588" refreshError="1"/>
      <sheetData sheetId="27589" refreshError="1"/>
      <sheetData sheetId="27590" refreshError="1"/>
      <sheetData sheetId="27591" refreshError="1"/>
      <sheetData sheetId="27592" refreshError="1"/>
      <sheetData sheetId="27593" refreshError="1"/>
      <sheetData sheetId="27594" refreshError="1"/>
      <sheetData sheetId="27595" refreshError="1"/>
      <sheetData sheetId="27596" refreshError="1"/>
      <sheetData sheetId="27597" refreshError="1"/>
      <sheetData sheetId="27598" refreshError="1"/>
      <sheetData sheetId="27599" refreshError="1"/>
      <sheetData sheetId="27600" refreshError="1"/>
      <sheetData sheetId="27601" refreshError="1"/>
      <sheetData sheetId="27602" refreshError="1"/>
      <sheetData sheetId="27603" refreshError="1"/>
      <sheetData sheetId="27604" refreshError="1"/>
      <sheetData sheetId="27605" refreshError="1"/>
      <sheetData sheetId="27606" refreshError="1"/>
      <sheetData sheetId="27607" refreshError="1"/>
      <sheetData sheetId="27608" refreshError="1"/>
      <sheetData sheetId="27609" refreshError="1"/>
      <sheetData sheetId="27610" refreshError="1"/>
      <sheetData sheetId="27611" refreshError="1"/>
      <sheetData sheetId="27612" refreshError="1"/>
      <sheetData sheetId="27613" refreshError="1"/>
      <sheetData sheetId="27614" refreshError="1"/>
      <sheetData sheetId="27615" refreshError="1"/>
      <sheetData sheetId="27616" refreshError="1"/>
      <sheetData sheetId="27617" refreshError="1"/>
      <sheetData sheetId="27618" refreshError="1"/>
      <sheetData sheetId="27619" refreshError="1"/>
      <sheetData sheetId="27620" refreshError="1"/>
      <sheetData sheetId="27621" refreshError="1"/>
      <sheetData sheetId="27622" refreshError="1"/>
      <sheetData sheetId="27623" refreshError="1"/>
      <sheetData sheetId="27624" refreshError="1"/>
      <sheetData sheetId="27625" refreshError="1"/>
      <sheetData sheetId="27626" refreshError="1"/>
      <sheetData sheetId="27627" refreshError="1"/>
      <sheetData sheetId="27628" refreshError="1"/>
      <sheetData sheetId="27629" refreshError="1"/>
      <sheetData sheetId="27630" refreshError="1"/>
      <sheetData sheetId="27631" refreshError="1"/>
      <sheetData sheetId="27632" refreshError="1"/>
      <sheetData sheetId="27633" refreshError="1"/>
      <sheetData sheetId="27634" refreshError="1"/>
      <sheetData sheetId="27635" refreshError="1"/>
      <sheetData sheetId="27636" refreshError="1"/>
      <sheetData sheetId="27637" refreshError="1"/>
      <sheetData sheetId="27638" refreshError="1"/>
      <sheetData sheetId="27639" refreshError="1"/>
      <sheetData sheetId="27640" refreshError="1"/>
      <sheetData sheetId="27641" refreshError="1"/>
      <sheetData sheetId="27642" refreshError="1"/>
      <sheetData sheetId="27643" refreshError="1"/>
      <sheetData sheetId="27644" refreshError="1"/>
      <sheetData sheetId="27645" refreshError="1"/>
      <sheetData sheetId="27646" refreshError="1"/>
      <sheetData sheetId="27647" refreshError="1"/>
      <sheetData sheetId="27648" refreshError="1"/>
      <sheetData sheetId="27649" refreshError="1"/>
      <sheetData sheetId="27650" refreshError="1"/>
      <sheetData sheetId="27651" refreshError="1"/>
      <sheetData sheetId="27652" refreshError="1"/>
      <sheetData sheetId="27653" refreshError="1"/>
      <sheetData sheetId="27654" refreshError="1"/>
      <sheetData sheetId="27655" refreshError="1"/>
      <sheetData sheetId="27656" refreshError="1"/>
      <sheetData sheetId="27657" refreshError="1"/>
      <sheetData sheetId="27658" refreshError="1"/>
      <sheetData sheetId="27659" refreshError="1"/>
      <sheetData sheetId="27660" refreshError="1"/>
      <sheetData sheetId="27661" refreshError="1"/>
      <sheetData sheetId="27662" refreshError="1"/>
      <sheetData sheetId="27663" refreshError="1"/>
      <sheetData sheetId="27664" refreshError="1"/>
      <sheetData sheetId="27665" refreshError="1"/>
      <sheetData sheetId="27666" refreshError="1"/>
      <sheetData sheetId="27667" refreshError="1"/>
      <sheetData sheetId="27668" refreshError="1"/>
      <sheetData sheetId="27669" refreshError="1"/>
      <sheetData sheetId="27670" refreshError="1"/>
      <sheetData sheetId="27671" refreshError="1"/>
      <sheetData sheetId="27672" refreshError="1"/>
      <sheetData sheetId="27673" refreshError="1"/>
      <sheetData sheetId="27674" refreshError="1"/>
      <sheetData sheetId="27675" refreshError="1"/>
      <sheetData sheetId="27676" refreshError="1"/>
      <sheetData sheetId="27677" refreshError="1"/>
      <sheetData sheetId="27678" refreshError="1"/>
      <sheetData sheetId="27679" refreshError="1"/>
      <sheetData sheetId="27680" refreshError="1"/>
      <sheetData sheetId="27681" refreshError="1"/>
      <sheetData sheetId="27682" refreshError="1"/>
      <sheetData sheetId="27683" refreshError="1"/>
      <sheetData sheetId="27684" refreshError="1"/>
      <sheetData sheetId="27685" refreshError="1"/>
      <sheetData sheetId="27686" refreshError="1"/>
      <sheetData sheetId="27687" refreshError="1"/>
      <sheetData sheetId="27688" refreshError="1"/>
      <sheetData sheetId="27689" refreshError="1"/>
      <sheetData sheetId="27690" refreshError="1"/>
      <sheetData sheetId="27691" refreshError="1"/>
      <sheetData sheetId="27692" refreshError="1"/>
      <sheetData sheetId="27693" refreshError="1"/>
      <sheetData sheetId="27694" refreshError="1"/>
      <sheetData sheetId="27695" refreshError="1"/>
      <sheetData sheetId="27696" refreshError="1"/>
      <sheetData sheetId="27697" refreshError="1"/>
      <sheetData sheetId="27698" refreshError="1"/>
      <sheetData sheetId="27699" refreshError="1"/>
      <sheetData sheetId="27700" refreshError="1"/>
      <sheetData sheetId="27701" refreshError="1"/>
      <sheetData sheetId="27702" refreshError="1"/>
      <sheetData sheetId="27703" refreshError="1"/>
      <sheetData sheetId="27704" refreshError="1"/>
      <sheetData sheetId="27705" refreshError="1"/>
      <sheetData sheetId="27706" refreshError="1"/>
      <sheetData sheetId="27707" refreshError="1"/>
      <sheetData sheetId="27708" refreshError="1"/>
      <sheetData sheetId="27709" refreshError="1"/>
      <sheetData sheetId="27710" refreshError="1"/>
      <sheetData sheetId="27711" refreshError="1"/>
      <sheetData sheetId="27712" refreshError="1"/>
      <sheetData sheetId="27713" refreshError="1"/>
      <sheetData sheetId="27714" refreshError="1"/>
      <sheetData sheetId="27715" refreshError="1"/>
      <sheetData sheetId="27716" refreshError="1"/>
      <sheetData sheetId="27717" refreshError="1"/>
      <sheetData sheetId="27718" refreshError="1"/>
      <sheetData sheetId="27719" refreshError="1"/>
      <sheetData sheetId="27720" refreshError="1"/>
      <sheetData sheetId="27721" refreshError="1"/>
      <sheetData sheetId="27722" refreshError="1"/>
      <sheetData sheetId="27723" refreshError="1"/>
      <sheetData sheetId="27724" refreshError="1"/>
      <sheetData sheetId="27725" refreshError="1"/>
      <sheetData sheetId="27726" refreshError="1"/>
      <sheetData sheetId="27727" refreshError="1"/>
      <sheetData sheetId="27728" refreshError="1"/>
      <sheetData sheetId="27729" refreshError="1"/>
      <sheetData sheetId="27730" refreshError="1"/>
      <sheetData sheetId="27731" refreshError="1"/>
      <sheetData sheetId="27732" refreshError="1"/>
      <sheetData sheetId="27733" refreshError="1"/>
      <sheetData sheetId="27734" refreshError="1"/>
      <sheetData sheetId="27735" refreshError="1"/>
      <sheetData sheetId="27736" refreshError="1"/>
      <sheetData sheetId="27737" refreshError="1"/>
      <sheetData sheetId="27738" refreshError="1"/>
      <sheetData sheetId="27739" refreshError="1"/>
      <sheetData sheetId="27740" refreshError="1"/>
      <sheetData sheetId="27741" refreshError="1"/>
      <sheetData sheetId="27742" refreshError="1"/>
      <sheetData sheetId="27743" refreshError="1"/>
      <sheetData sheetId="27744" refreshError="1"/>
      <sheetData sheetId="27745" refreshError="1"/>
      <sheetData sheetId="27746" refreshError="1"/>
      <sheetData sheetId="27747" refreshError="1"/>
      <sheetData sheetId="27748" refreshError="1"/>
      <sheetData sheetId="27749" refreshError="1"/>
      <sheetData sheetId="27750" refreshError="1"/>
      <sheetData sheetId="27751" refreshError="1"/>
      <sheetData sheetId="27752" refreshError="1"/>
      <sheetData sheetId="27753" refreshError="1"/>
      <sheetData sheetId="27754" refreshError="1"/>
      <sheetData sheetId="27755" refreshError="1"/>
      <sheetData sheetId="27756" refreshError="1"/>
      <sheetData sheetId="27757" refreshError="1"/>
      <sheetData sheetId="27758" refreshError="1"/>
      <sheetData sheetId="27759" refreshError="1"/>
      <sheetData sheetId="27760" refreshError="1"/>
      <sheetData sheetId="27761" refreshError="1"/>
      <sheetData sheetId="27762" refreshError="1"/>
      <sheetData sheetId="27763" refreshError="1"/>
      <sheetData sheetId="27764" refreshError="1"/>
      <sheetData sheetId="27765" refreshError="1"/>
      <sheetData sheetId="27766" refreshError="1"/>
      <sheetData sheetId="27767" refreshError="1"/>
      <sheetData sheetId="27768" refreshError="1"/>
      <sheetData sheetId="27769" refreshError="1"/>
      <sheetData sheetId="27770" refreshError="1"/>
      <sheetData sheetId="27771" refreshError="1"/>
      <sheetData sheetId="27772" refreshError="1"/>
      <sheetData sheetId="27773" refreshError="1"/>
      <sheetData sheetId="27774" refreshError="1"/>
      <sheetData sheetId="27775" refreshError="1"/>
      <sheetData sheetId="27776" refreshError="1"/>
      <sheetData sheetId="27777" refreshError="1"/>
      <sheetData sheetId="27778" refreshError="1"/>
      <sheetData sheetId="27779" refreshError="1"/>
      <sheetData sheetId="27780" refreshError="1"/>
      <sheetData sheetId="27781" refreshError="1"/>
      <sheetData sheetId="27782" refreshError="1"/>
      <sheetData sheetId="27783" refreshError="1"/>
      <sheetData sheetId="27784" refreshError="1"/>
      <sheetData sheetId="27785" refreshError="1"/>
      <sheetData sheetId="27786" refreshError="1"/>
      <sheetData sheetId="27787" refreshError="1"/>
      <sheetData sheetId="27788" refreshError="1"/>
      <sheetData sheetId="27789" refreshError="1"/>
      <sheetData sheetId="27790" refreshError="1"/>
      <sheetData sheetId="27791" refreshError="1"/>
      <sheetData sheetId="27792" refreshError="1"/>
      <sheetData sheetId="27793" refreshError="1"/>
      <sheetData sheetId="27794" refreshError="1"/>
      <sheetData sheetId="27795" refreshError="1"/>
      <sheetData sheetId="27796" refreshError="1"/>
      <sheetData sheetId="27797" refreshError="1"/>
      <sheetData sheetId="27798" refreshError="1"/>
      <sheetData sheetId="27799" refreshError="1"/>
      <sheetData sheetId="27800" refreshError="1"/>
      <sheetData sheetId="27801" refreshError="1"/>
      <sheetData sheetId="27802" refreshError="1"/>
      <sheetData sheetId="27803" refreshError="1"/>
      <sheetData sheetId="27804" refreshError="1"/>
      <sheetData sheetId="27805" refreshError="1"/>
      <sheetData sheetId="27806" refreshError="1"/>
      <sheetData sheetId="27807" refreshError="1"/>
      <sheetData sheetId="27808" refreshError="1"/>
      <sheetData sheetId="27809" refreshError="1"/>
      <sheetData sheetId="27810" refreshError="1"/>
      <sheetData sheetId="27811" refreshError="1"/>
      <sheetData sheetId="27812" refreshError="1"/>
      <sheetData sheetId="27813" refreshError="1"/>
      <sheetData sheetId="27814" refreshError="1"/>
      <sheetData sheetId="27815" refreshError="1"/>
      <sheetData sheetId="27816" refreshError="1"/>
      <sheetData sheetId="27817" refreshError="1"/>
      <sheetData sheetId="27818" refreshError="1"/>
      <sheetData sheetId="27819" refreshError="1"/>
      <sheetData sheetId="27820" refreshError="1"/>
      <sheetData sheetId="27821" refreshError="1"/>
      <sheetData sheetId="27822" refreshError="1"/>
      <sheetData sheetId="27823" refreshError="1"/>
      <sheetData sheetId="27824" refreshError="1"/>
      <sheetData sheetId="27825" refreshError="1"/>
      <sheetData sheetId="27826" refreshError="1"/>
      <sheetData sheetId="27827" refreshError="1"/>
      <sheetData sheetId="27828" refreshError="1"/>
      <sheetData sheetId="27829" refreshError="1"/>
      <sheetData sheetId="27830" refreshError="1"/>
      <sheetData sheetId="27831" refreshError="1"/>
      <sheetData sheetId="27832" refreshError="1"/>
      <sheetData sheetId="27833" refreshError="1"/>
      <sheetData sheetId="27834" refreshError="1"/>
      <sheetData sheetId="27835" refreshError="1"/>
      <sheetData sheetId="27836" refreshError="1"/>
      <sheetData sheetId="27837" refreshError="1"/>
      <sheetData sheetId="27838" refreshError="1"/>
      <sheetData sheetId="27839" refreshError="1"/>
      <sheetData sheetId="27840" refreshError="1"/>
      <sheetData sheetId="27841" refreshError="1"/>
      <sheetData sheetId="27842" refreshError="1"/>
      <sheetData sheetId="27843" refreshError="1"/>
      <sheetData sheetId="27844" refreshError="1"/>
      <sheetData sheetId="27845" refreshError="1"/>
      <sheetData sheetId="27846" refreshError="1"/>
      <sheetData sheetId="27847" refreshError="1"/>
      <sheetData sheetId="27848" refreshError="1"/>
      <sheetData sheetId="27849" refreshError="1"/>
      <sheetData sheetId="27850" refreshError="1"/>
      <sheetData sheetId="27851" refreshError="1"/>
      <sheetData sheetId="27852" refreshError="1"/>
      <sheetData sheetId="27853" refreshError="1"/>
      <sheetData sheetId="27854" refreshError="1"/>
      <sheetData sheetId="27855" refreshError="1"/>
      <sheetData sheetId="27856" refreshError="1"/>
      <sheetData sheetId="27857" refreshError="1"/>
      <sheetData sheetId="27858" refreshError="1"/>
      <sheetData sheetId="27859" refreshError="1"/>
      <sheetData sheetId="27860" refreshError="1"/>
      <sheetData sheetId="27861" refreshError="1"/>
      <sheetData sheetId="27862" refreshError="1"/>
      <sheetData sheetId="27863" refreshError="1"/>
      <sheetData sheetId="27864" refreshError="1"/>
      <sheetData sheetId="27865" refreshError="1"/>
      <sheetData sheetId="27866" refreshError="1"/>
      <sheetData sheetId="27867" refreshError="1"/>
      <sheetData sheetId="27868" refreshError="1"/>
      <sheetData sheetId="27869" refreshError="1"/>
      <sheetData sheetId="27870" refreshError="1"/>
      <sheetData sheetId="27871" refreshError="1"/>
      <sheetData sheetId="27872" refreshError="1"/>
      <sheetData sheetId="27873" refreshError="1"/>
      <sheetData sheetId="27874" refreshError="1"/>
      <sheetData sheetId="27875" refreshError="1"/>
      <sheetData sheetId="27876" refreshError="1"/>
      <sheetData sheetId="27877" refreshError="1"/>
      <sheetData sheetId="27878" refreshError="1"/>
      <sheetData sheetId="27879" refreshError="1"/>
      <sheetData sheetId="27880" refreshError="1"/>
      <sheetData sheetId="27881" refreshError="1"/>
      <sheetData sheetId="27882" refreshError="1"/>
      <sheetData sheetId="27883" refreshError="1"/>
      <sheetData sheetId="27884" refreshError="1"/>
      <sheetData sheetId="27885" refreshError="1"/>
      <sheetData sheetId="27886" refreshError="1"/>
      <sheetData sheetId="27887" refreshError="1"/>
      <sheetData sheetId="27888" refreshError="1"/>
      <sheetData sheetId="27889" refreshError="1"/>
      <sheetData sheetId="27890" refreshError="1"/>
      <sheetData sheetId="27891" refreshError="1"/>
      <sheetData sheetId="27892" refreshError="1"/>
      <sheetData sheetId="27893" refreshError="1"/>
      <sheetData sheetId="27894" refreshError="1"/>
      <sheetData sheetId="27895" refreshError="1"/>
      <sheetData sheetId="27896" refreshError="1"/>
      <sheetData sheetId="27897" refreshError="1"/>
      <sheetData sheetId="27898" refreshError="1"/>
      <sheetData sheetId="27899" refreshError="1"/>
      <sheetData sheetId="27900" refreshError="1"/>
      <sheetData sheetId="27901" refreshError="1"/>
      <sheetData sheetId="27902" refreshError="1"/>
      <sheetData sheetId="27903" refreshError="1"/>
      <sheetData sheetId="27904" refreshError="1"/>
      <sheetData sheetId="27905" refreshError="1"/>
      <sheetData sheetId="27906" refreshError="1"/>
      <sheetData sheetId="27907" refreshError="1"/>
      <sheetData sheetId="27908" refreshError="1"/>
      <sheetData sheetId="27909" refreshError="1"/>
      <sheetData sheetId="27910" refreshError="1"/>
      <sheetData sheetId="27911" refreshError="1"/>
      <sheetData sheetId="27912" refreshError="1"/>
      <sheetData sheetId="27913" refreshError="1"/>
      <sheetData sheetId="27914" refreshError="1"/>
      <sheetData sheetId="27915" refreshError="1"/>
      <sheetData sheetId="27916" refreshError="1"/>
      <sheetData sheetId="27917" refreshError="1"/>
      <sheetData sheetId="27918" refreshError="1"/>
      <sheetData sheetId="27919" refreshError="1"/>
      <sheetData sheetId="27920" refreshError="1"/>
      <sheetData sheetId="27921" refreshError="1"/>
      <sheetData sheetId="27922" refreshError="1"/>
      <sheetData sheetId="27923" refreshError="1"/>
      <sheetData sheetId="27924" refreshError="1"/>
      <sheetData sheetId="27925" refreshError="1"/>
      <sheetData sheetId="27926" refreshError="1"/>
      <sheetData sheetId="27927" refreshError="1"/>
      <sheetData sheetId="27928" refreshError="1"/>
      <sheetData sheetId="27929" refreshError="1"/>
      <sheetData sheetId="27930" refreshError="1"/>
      <sheetData sheetId="27931" refreshError="1"/>
      <sheetData sheetId="27932" refreshError="1"/>
      <sheetData sheetId="27933" refreshError="1"/>
      <sheetData sheetId="27934" refreshError="1"/>
      <sheetData sheetId="27935" refreshError="1"/>
      <sheetData sheetId="27936" refreshError="1"/>
      <sheetData sheetId="27937" refreshError="1"/>
      <sheetData sheetId="27938" refreshError="1"/>
      <sheetData sheetId="27939" refreshError="1"/>
      <sheetData sheetId="27940" refreshError="1"/>
      <sheetData sheetId="27941" refreshError="1"/>
      <sheetData sheetId="27942" refreshError="1"/>
      <sheetData sheetId="27943" refreshError="1"/>
      <sheetData sheetId="27944" refreshError="1"/>
      <sheetData sheetId="27945" refreshError="1"/>
      <sheetData sheetId="27946" refreshError="1"/>
      <sheetData sheetId="27947" refreshError="1"/>
      <sheetData sheetId="27948" refreshError="1"/>
      <sheetData sheetId="27949" refreshError="1"/>
      <sheetData sheetId="27950" refreshError="1"/>
      <sheetData sheetId="27951" refreshError="1"/>
      <sheetData sheetId="27952" refreshError="1"/>
      <sheetData sheetId="27953" refreshError="1"/>
      <sheetData sheetId="27954" refreshError="1"/>
      <sheetData sheetId="27955" refreshError="1"/>
      <sheetData sheetId="27956" refreshError="1"/>
      <sheetData sheetId="27957" refreshError="1"/>
      <sheetData sheetId="27958" refreshError="1"/>
      <sheetData sheetId="27959" refreshError="1"/>
      <sheetData sheetId="27960" refreshError="1"/>
      <sheetData sheetId="27961" refreshError="1"/>
      <sheetData sheetId="27962" refreshError="1"/>
      <sheetData sheetId="27963" refreshError="1"/>
      <sheetData sheetId="27964" refreshError="1"/>
      <sheetData sheetId="27965" refreshError="1"/>
      <sheetData sheetId="27966" refreshError="1"/>
      <sheetData sheetId="27967" refreshError="1"/>
      <sheetData sheetId="27968" refreshError="1"/>
      <sheetData sheetId="27969" refreshError="1"/>
      <sheetData sheetId="27970" refreshError="1"/>
      <sheetData sheetId="27971" refreshError="1"/>
      <sheetData sheetId="27972" refreshError="1"/>
      <sheetData sheetId="27973" refreshError="1"/>
      <sheetData sheetId="27974" refreshError="1"/>
      <sheetData sheetId="27975" refreshError="1"/>
      <sheetData sheetId="27976" refreshError="1"/>
      <sheetData sheetId="27977" refreshError="1"/>
      <sheetData sheetId="27978" refreshError="1"/>
      <sheetData sheetId="27979" refreshError="1"/>
      <sheetData sheetId="27980" refreshError="1"/>
      <sheetData sheetId="27981" refreshError="1"/>
      <sheetData sheetId="27982" refreshError="1"/>
      <sheetData sheetId="27983" refreshError="1"/>
      <sheetData sheetId="27984" refreshError="1"/>
      <sheetData sheetId="27985" refreshError="1"/>
      <sheetData sheetId="27986" refreshError="1"/>
      <sheetData sheetId="27987" refreshError="1"/>
      <sheetData sheetId="27988" refreshError="1"/>
      <sheetData sheetId="27989" refreshError="1"/>
      <sheetData sheetId="27990" refreshError="1"/>
      <sheetData sheetId="27991" refreshError="1"/>
      <sheetData sheetId="27992" refreshError="1"/>
      <sheetData sheetId="27993" refreshError="1"/>
      <sheetData sheetId="27994" refreshError="1"/>
      <sheetData sheetId="27995" refreshError="1"/>
      <sheetData sheetId="27996" refreshError="1"/>
      <sheetData sheetId="27997" refreshError="1"/>
      <sheetData sheetId="27998" refreshError="1"/>
      <sheetData sheetId="27999" refreshError="1"/>
      <sheetData sheetId="28000" refreshError="1"/>
      <sheetData sheetId="28001" refreshError="1"/>
      <sheetData sheetId="28002" refreshError="1"/>
      <sheetData sheetId="28003" refreshError="1"/>
      <sheetData sheetId="28004" refreshError="1"/>
      <sheetData sheetId="28005" refreshError="1"/>
      <sheetData sheetId="28006" refreshError="1"/>
      <sheetData sheetId="28007" refreshError="1"/>
      <sheetData sheetId="28008" refreshError="1"/>
      <sheetData sheetId="28009" refreshError="1"/>
      <sheetData sheetId="28010" refreshError="1"/>
      <sheetData sheetId="28011" refreshError="1"/>
      <sheetData sheetId="28012" refreshError="1"/>
      <sheetData sheetId="28013" refreshError="1"/>
      <sheetData sheetId="28014" refreshError="1"/>
      <sheetData sheetId="28015" refreshError="1"/>
      <sheetData sheetId="28016" refreshError="1"/>
      <sheetData sheetId="28017" refreshError="1"/>
      <sheetData sheetId="28018" refreshError="1"/>
      <sheetData sheetId="28019" refreshError="1"/>
      <sheetData sheetId="28020" refreshError="1"/>
      <sheetData sheetId="28021" refreshError="1"/>
      <sheetData sheetId="28022" refreshError="1"/>
      <sheetData sheetId="28023" refreshError="1"/>
      <sheetData sheetId="28024" refreshError="1"/>
      <sheetData sheetId="28025" refreshError="1"/>
      <sheetData sheetId="28026" refreshError="1"/>
      <sheetData sheetId="28027" refreshError="1"/>
      <sheetData sheetId="28028" refreshError="1"/>
      <sheetData sheetId="28029" refreshError="1"/>
      <sheetData sheetId="28030" refreshError="1"/>
      <sheetData sheetId="28031" refreshError="1"/>
      <sheetData sheetId="28032" refreshError="1"/>
      <sheetData sheetId="28033" refreshError="1"/>
      <sheetData sheetId="28034" refreshError="1"/>
      <sheetData sheetId="28035" refreshError="1"/>
      <sheetData sheetId="28036" refreshError="1"/>
      <sheetData sheetId="28037" refreshError="1"/>
      <sheetData sheetId="28038" refreshError="1"/>
      <sheetData sheetId="28039" refreshError="1"/>
      <sheetData sheetId="28040" refreshError="1"/>
      <sheetData sheetId="28041" refreshError="1"/>
      <sheetData sheetId="28042" refreshError="1"/>
      <sheetData sheetId="28043" refreshError="1"/>
      <sheetData sheetId="28044" refreshError="1"/>
      <sheetData sheetId="28045" refreshError="1"/>
      <sheetData sheetId="28046" refreshError="1"/>
      <sheetData sheetId="28047" refreshError="1"/>
      <sheetData sheetId="28048" refreshError="1"/>
      <sheetData sheetId="28049" refreshError="1"/>
      <sheetData sheetId="28050" refreshError="1"/>
      <sheetData sheetId="28051" refreshError="1"/>
      <sheetData sheetId="28052" refreshError="1"/>
      <sheetData sheetId="28053" refreshError="1"/>
      <sheetData sheetId="28054" refreshError="1"/>
      <sheetData sheetId="28055" refreshError="1"/>
      <sheetData sheetId="28056" refreshError="1"/>
      <sheetData sheetId="28057" refreshError="1"/>
      <sheetData sheetId="28058" refreshError="1"/>
      <sheetData sheetId="28059" refreshError="1"/>
      <sheetData sheetId="28060" refreshError="1"/>
      <sheetData sheetId="28061" refreshError="1"/>
      <sheetData sheetId="28062" refreshError="1"/>
      <sheetData sheetId="28063" refreshError="1"/>
      <sheetData sheetId="28064" refreshError="1"/>
      <sheetData sheetId="28065" refreshError="1"/>
      <sheetData sheetId="28066" refreshError="1"/>
      <sheetData sheetId="28067" refreshError="1"/>
      <sheetData sheetId="28068" refreshError="1"/>
      <sheetData sheetId="28069" refreshError="1"/>
      <sheetData sheetId="28070" refreshError="1"/>
      <sheetData sheetId="28071" refreshError="1"/>
      <sheetData sheetId="28072" refreshError="1"/>
      <sheetData sheetId="28073" refreshError="1"/>
      <sheetData sheetId="28074" refreshError="1"/>
      <sheetData sheetId="28075" refreshError="1"/>
      <sheetData sheetId="28076" refreshError="1"/>
      <sheetData sheetId="28077" refreshError="1"/>
      <sheetData sheetId="28078" refreshError="1"/>
      <sheetData sheetId="28079" refreshError="1"/>
      <sheetData sheetId="28080" refreshError="1"/>
      <sheetData sheetId="28081" refreshError="1"/>
      <sheetData sheetId="28082" refreshError="1"/>
      <sheetData sheetId="28083" refreshError="1"/>
      <sheetData sheetId="28084" refreshError="1"/>
      <sheetData sheetId="28085" refreshError="1"/>
      <sheetData sheetId="28086" refreshError="1"/>
      <sheetData sheetId="28087" refreshError="1"/>
      <sheetData sheetId="28088" refreshError="1"/>
      <sheetData sheetId="28089" refreshError="1"/>
      <sheetData sheetId="28090" refreshError="1"/>
      <sheetData sheetId="28091" refreshError="1"/>
      <sheetData sheetId="28092" refreshError="1"/>
    </sheetDataSet>
  </externalBook>
</externalLink>
</file>

<file path=xl/externalLinks/externalLink381.xml><?xml version="1.0" encoding="utf-8"?>
<externalLink xmlns="http://schemas.openxmlformats.org/spreadsheetml/2006/main">
  <externalBook xmlns:r="http://schemas.openxmlformats.org/officeDocument/2006/relationships" r:id="rId1">
    <sheetNames>
      <sheetName val="Factors"/>
      <sheetName val="SC1"/>
      <sheetName val="SC2"/>
      <sheetName val="SC3"/>
      <sheetName val="SC4"/>
      <sheetName val="SC5"/>
      <sheetName val="SC6"/>
      <sheetName val="SC7"/>
      <sheetName val="SC8"/>
      <sheetName val="BOQ - Splitted"/>
      <sheetName val="Price List"/>
      <sheetName val="Cost Sheet"/>
      <sheetName val="Sheet1"/>
      <sheetName val="Sheet2"/>
      <sheetName val="PILING (1B &amp; 2)"/>
      <sheetName val="Basic Data"/>
      <sheetName val="内河船舶单价"/>
      <sheetName val="DESCRIPTION"/>
      <sheetName val="E"/>
      <sheetName val="Regenerator  Concrete Structure"/>
      <sheetName val="LMP"/>
      <sheetName val="SubS2"/>
      <sheetName val="OD5000"/>
      <sheetName val="2006概算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82.xml><?xml version="1.0" encoding="utf-8"?>
<externalLink xmlns="http://schemas.openxmlformats.org/spreadsheetml/2006/main">
  <externalBook xmlns:r="http://schemas.openxmlformats.org/officeDocument/2006/relationships" r:id="rId1">
    <sheetNames>
      <sheetName val="Grand Summary"/>
      <sheetName val="GS1"/>
      <sheetName val="1A"/>
      <sheetName val="1B"/>
      <sheetName val="1C"/>
      <sheetName val="1D"/>
      <sheetName val="GS2"/>
      <sheetName val="2A"/>
      <sheetName val="2B"/>
      <sheetName val="2C"/>
      <sheetName val="2D"/>
      <sheetName val="GS3"/>
      <sheetName val="3A"/>
      <sheetName val="3B"/>
      <sheetName val="3C"/>
      <sheetName val="3D"/>
      <sheetName val="3E"/>
      <sheetName val="3F"/>
      <sheetName val="GS4"/>
      <sheetName val="4A"/>
      <sheetName val="4B"/>
      <sheetName val="GS5"/>
      <sheetName val="5A"/>
      <sheetName val="5B"/>
      <sheetName val="5C"/>
      <sheetName val="5D"/>
      <sheetName val="Price"/>
      <sheetName val="Sheet1"/>
      <sheetName val="Factors"/>
      <sheetName val="Basic Data"/>
      <sheetName val="PNL_PACKAGE"/>
      <sheetName val="Drop Down List"/>
      <sheetName val="Basedate"/>
      <sheetName val="steel_table"/>
      <sheetName val="三材价差限额"/>
      <sheetName val="Open"/>
      <sheetName val="Regenerator  Concrete Structure"/>
      <sheetName val="参数"/>
      <sheetName val="코드관리"/>
      <sheetName val="eq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3.xml><?xml version="1.0" encoding="utf-8"?>
<externalLink xmlns="http://schemas.openxmlformats.org/spreadsheetml/2006/main">
  <externalBook xmlns:r="http://schemas.openxmlformats.org/officeDocument/2006/relationships" r:id="rId1">
    <sheetNames>
      <sheetName val="Grand Summary"/>
      <sheetName val="FP Summary"/>
      <sheetName val="error"/>
      <sheetName val="FP Grand Summary"/>
      <sheetName val="GS1"/>
      <sheetName val="1A"/>
      <sheetName val="1B"/>
      <sheetName val="1C"/>
      <sheetName val="1D"/>
      <sheetName val="GS2"/>
      <sheetName val="2A"/>
      <sheetName val="2B"/>
      <sheetName val="2C"/>
      <sheetName val="2D"/>
      <sheetName val="GS3"/>
      <sheetName val="3A"/>
      <sheetName val="3B"/>
      <sheetName val="3C"/>
      <sheetName val="3D"/>
      <sheetName val="3E"/>
      <sheetName val="3F"/>
      <sheetName val="GS4"/>
      <sheetName val="4A"/>
      <sheetName val="4B"/>
      <sheetName val="GS5"/>
      <sheetName val="5A"/>
      <sheetName val="5B"/>
      <sheetName val="5C"/>
      <sheetName val="5D"/>
      <sheetName val="Sheet1"/>
      <sheetName val="Price"/>
      <sheetName val="Basedate"/>
      <sheetName val="Bill 1 - Preliminaries"/>
      <sheetName val="汇总表"/>
      <sheetName val="Calc"/>
      <sheetName val="定额 (2006)"/>
      <sheetName val="Regenerator  Concrete Structure"/>
      <sheetName val="2006概算定额"/>
      <sheetName val="OD5000"/>
      <sheetName val="C3"/>
      <sheetName val="영업소실적"/>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84.xml><?xml version="1.0" encoding="utf-8"?>
<externalLink xmlns="http://schemas.openxmlformats.org/spreadsheetml/2006/main">
  <externalBook xmlns:r="http://schemas.openxmlformats.org/officeDocument/2006/relationships" r:id="rId1">
    <sheetNames>
      <sheetName val="Detailed Cost Estimate"/>
      <sheetName val="临建（主案）"/>
      <sheetName val="临建"/>
      <sheetName val="道路"/>
      <sheetName val="管线开挖回填"/>
      <sheetName val="中压"/>
      <sheetName val="MV电缆"/>
      <sheetName val="照明"/>
      <sheetName val="通信"/>
      <sheetName val="灌溉"/>
      <sheetName val="给水"/>
      <sheetName val="污水"/>
      <sheetName val="雨水"/>
      <sheetName val="箱涵"/>
      <sheetName val="MSE墙面积"/>
      <sheetName val="MSE墙回填"/>
      <sheetName val="Step 1"/>
      <sheetName val="eq_data"/>
      <sheetName val="Open"/>
      <sheetName val="Financ. Overview"/>
      <sheetName val="汇总表"/>
      <sheetName val="Toolbox"/>
      <sheetName val="코드관리"/>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385.xml><?xml version="1.0" encoding="utf-8"?>
<externalLink xmlns="http://schemas.openxmlformats.org/spreadsheetml/2006/main">
  <externalBook xmlns:r="http://schemas.openxmlformats.org/officeDocument/2006/relationships" r:id="rId1">
    <sheetNames>
      <sheetName val="97 사업추정(WEKI)"/>
      <sheetName val="A"/>
      <sheetName val="XLR_NoRangeSheet"/>
      <sheetName val="95삼성급(본사)"/>
      <sheetName val="农业人口"/>
      <sheetName val="人工SDP.2"/>
      <sheetName val="参数"/>
      <sheetName val="G.单价分析数据"/>
      <sheetName val="材料SDP.1"/>
      <sheetName val="00基础数据"/>
      <sheetName val="당초"/>
      <sheetName val="최민영집계25"/>
      <sheetName val="表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86.xml><?xml version="1.0" encoding="utf-8"?>
<externalLink xmlns="http://schemas.openxmlformats.org/spreadsheetml/2006/main">
  <externalBook xmlns:r="http://schemas.openxmlformats.org/officeDocument/2006/relationships" r:id="rId1">
    <sheetNames>
      <sheetName val="손익차9월2"/>
      <sheetName val="97 사업추정(WEKI)"/>
      <sheetName val="XLR_NoRangeSheet"/>
      <sheetName val="SW-TEO"/>
      <sheetName val="BQMPALOC"/>
      <sheetName val="quant"/>
      <sheetName val="人工SDP.2"/>
      <sheetName val="参数"/>
      <sheetName val="材料SDP.1"/>
      <sheetName val="#3E1_GCR"/>
      <sheetName val="154048 - Summary"/>
      <sheetName val="附件1常用材料命名方式"/>
      <sheetName val="材料汇总1"/>
      <sheetName val="现场人员汇总-基础"/>
      <sheetName val="机械汇总-基础"/>
      <sheetName val="Cover"/>
      <sheetName val="材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87.xml><?xml version="1.0" encoding="utf-8"?>
<externalLink xmlns="http://schemas.openxmlformats.org/spreadsheetml/2006/main">
  <externalBook xmlns:r="http://schemas.openxmlformats.org/officeDocument/2006/relationships" r:id="rId1">
    <sheetNames>
      <sheetName val="95삼성급(총괄)"/>
      <sheetName val="95삼성급(본사)"/>
      <sheetName val="손익차9월2"/>
      <sheetName val="97 사업추정(WEKI)"/>
      <sheetName val="SW-TEO"/>
      <sheetName val="G.单价分析数据"/>
      <sheetName val="00基础数据"/>
      <sheetName val="单价"/>
      <sheetName val="주관사업"/>
      <sheetName val="C.汇率"/>
      <sheetName val="요약배부"/>
      <sheetName val="POWER ASSUMPTIONS"/>
      <sheetName val="TOSHIBA-Structure"/>
      <sheetName val="本年收入合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88.xml><?xml version="1.0" encoding="utf-8"?>
<externalLink xmlns="http://schemas.openxmlformats.org/spreadsheetml/2006/main">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mvac_Offer"/>
      <sheetName val="mvac_BOQ"/>
      <sheetName val="Summary"/>
      <sheetName val="Factors"/>
      <sheetName val="katsayı"/>
      <sheetName val="Testing"/>
      <sheetName val="Qo-1585"/>
      <sheetName val="ANALIZ"/>
      <sheetName val="③赤紙(日文)"/>
      <sheetName val="KADIKES2"/>
      <sheetName val="Co_Ef"/>
      <sheetName val="Co Eff"/>
      <sheetName val="C1ㅇ"/>
      <sheetName val="Base BM-rebar"/>
      <sheetName val="TESİSAT"/>
      <sheetName val="List"/>
      <sheetName val="Raw Data"/>
      <sheetName val="BOQ"/>
      <sheetName val="Fit Out B2a"/>
      <sheetName val="FOL - Bar"/>
      <sheetName val="Option"/>
      <sheetName val="기계내역서"/>
      <sheetName val="Calendar"/>
      <sheetName val="C3"/>
      <sheetName val="Base_BM-rebar"/>
      <sheetName val="Raw_Data"/>
      <sheetName val="COST"/>
      <sheetName val="FitOutConfCentre"/>
      <sheetName val="Day work"/>
      <sheetName val="Payments and Cash Calls"/>
      <sheetName val="1"/>
      <sheetName val="Schedules"/>
      <sheetName val="SubmitCal"/>
      <sheetName val="Register"/>
      <sheetName val="M Budget"/>
      <sheetName val="Material of Quantities"/>
      <sheetName val="unit price list"/>
      <sheetName val="Project Data"/>
      <sheetName val="Cover"/>
      <sheetName val="Ｎｏ.13"/>
      <sheetName val="운반"/>
      <sheetName val="아파트 "/>
      <sheetName val="6MONTHS"/>
      <sheetName val="laroux"/>
      <sheetName val="Summary "/>
      <sheetName val="VVa"/>
      <sheetName val="BOQ-FD PA"/>
      <sheetName val="Price List FD PA"/>
      <sheetName val="DBs"/>
      <sheetName val="Cost Sheet"/>
      <sheetName val="fire detection offer"/>
      <sheetName val="fire detection cost"/>
      <sheetName val="Price List"/>
      <sheetName val="S3 Architectural"/>
      <sheetName val="업무처리전"/>
      <sheetName val="M_Budget"/>
      <sheetName val="Material_of_Quantities"/>
      <sheetName val="unit_price_list"/>
      <sheetName val="Project_Data"/>
      <sheetName val="아파트_"/>
      <sheetName val="Ｎｏ_13"/>
      <sheetName val="Labor (HA)"/>
      <sheetName val="Equiment (HA)"/>
      <sheetName val="Material"/>
      <sheetName val="Trade"/>
      <sheetName val="Sheet1"/>
      <sheetName val="AOP Summary-2"/>
      <sheetName val="공사내역"/>
      <sheetName val="#REF"/>
      <sheetName val="KABLO"/>
      <sheetName val="Chiet tinh dz22"/>
      <sheetName val="입찰내역 발주처 양식"/>
      <sheetName val="NPV"/>
      <sheetName val="Co_Eff"/>
      <sheetName val="Base_BM-rebar1"/>
      <sheetName val="Raw_Data1"/>
      <sheetName val="Fit_Out_B2a"/>
      <sheetName val="FOL_-_Bar"/>
      <sheetName val="Payments_and_Cash_Calls"/>
      <sheetName val="Day_work"/>
      <sheetName val="MTP"/>
      <sheetName val="Compar 28.12.17"/>
      <sheetName val="Master"/>
      <sheetName val="PNT-QUOT-#3"/>
      <sheetName val="COAT&amp;WRAP-QIOT-#3"/>
      <sheetName val="VL"/>
      <sheetName val="TN"/>
      <sheetName val="ND"/>
      <sheetName val="RAB AR&amp;STR"/>
      <sheetName val="tifico"/>
      <sheetName val="負荷集計（断熱不燃）"/>
      <sheetName val="A2 (4)"/>
      <sheetName val="M_Budget1"/>
      <sheetName val="Material_of_Quantities1"/>
      <sheetName val="unit_price_list1"/>
      <sheetName val="Project_Data1"/>
      <sheetName val="Ｎｏ_131"/>
      <sheetName val="아파트_1"/>
      <sheetName val="Earthwork"/>
      <sheetName val="XL4Poppy"/>
      <sheetName val="Compar_28_12_17"/>
      <sheetName val="Electrical"/>
      <sheetName val="SUM-AIR-Submit"/>
      <sheetName val="MTO REV_2_ARMOR_"/>
      <sheetName val="Sheet2"/>
      <sheetName val="escon"/>
      <sheetName val="AQA"/>
      <sheetName val="Currency"/>
      <sheetName val="Sheet4"/>
      <sheetName val="도급양식"/>
      <sheetName val="???? ??? ??"/>
      <sheetName val="bkg"/>
      <sheetName val="cbrd460"/>
      <sheetName val="bcl"/>
      <sheetName val="STAFFSCHED "/>
      <sheetName val="MAIN"/>
      <sheetName val="Competitors"/>
      <sheetName val="BILL1_CEE"/>
      <sheetName val="4 代码列表"/>
      <sheetName val="budget alternative"/>
      <sheetName val="Pré-chiffrage bas"/>
      <sheetName val="Gabinetes ctrol, prot. y med. "/>
      <sheetName val="单价"/>
      <sheetName val="G2TempSheet"/>
      <sheetName val="사업부배부A"/>
      <sheetName val="BCulSch"/>
      <sheetName val="村级支出"/>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389.xml><?xml version="1.0" encoding="utf-8"?>
<externalLink xmlns="http://schemas.openxmlformats.org/spreadsheetml/2006/main">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 val="mvac_Offer"/>
      <sheetName val="mvac_BOQ"/>
      <sheetName val="P"/>
      <sheetName val="Summary"/>
      <sheetName val="Factors"/>
      <sheetName val="Panels (DWG)"/>
      <sheetName val="기계내역서"/>
      <sheetName val="4 代码列表"/>
      <sheetName val="Cash2"/>
      <sheetName val="Z"/>
      <sheetName val="0-1汇率"/>
      <sheetName val="名词定义-勿删"/>
      <sheetName val="budget alternative"/>
      <sheetName val="eqpmad2"/>
      <sheetName val="XLR_NoRangeSheet"/>
      <sheetName val="상반기손익차2총괄"/>
      <sheetName val="최적단면"/>
      <sheetName val="内河船舶单价"/>
      <sheetName val="三材价差限额"/>
      <sheetName val="eq_data"/>
      <sheetName val="建筑定额"/>
      <sheetName val="附件1常用材料命名方式"/>
      <sheetName val="材料汇总1"/>
      <sheetName val="现场人员汇总-基础"/>
      <sheetName val="机械汇总-基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390.xml><?xml version="1.0" encoding="utf-8"?>
<externalLink xmlns="http://schemas.openxmlformats.org/spreadsheetml/2006/main">
  <externalBook xmlns:r="http://schemas.openxmlformats.org/officeDocument/2006/relationships" r:id="rId1">
    <sheetNames>
      <sheetName val="报价审批表"/>
      <sheetName val="直接费汇总"/>
      <sheetName val="直接费-建安"/>
      <sheetName val="直接费1 &amp; 25"/>
      <sheetName val="临时设施费计算表"/>
      <sheetName val="机械设备待摊费计算表"/>
      <sheetName val="机械设备调迁费计算表"/>
      <sheetName val="1 报价基础"/>
      <sheetName val="2 运距计算表"/>
      <sheetName val="3 主要工程量表"/>
      <sheetName val="3-1 主要工程量表汇总"/>
      <sheetName val="3-2 填挖平衡表"/>
      <sheetName val="4 代码列表"/>
      <sheetName val="5 人工费汇总表"/>
      <sheetName val="5-1中方人工工资"/>
      <sheetName val="5-2肯方人工计算表"/>
      <sheetName val="06-1采购材料"/>
      <sheetName val="06-2自采材料"/>
      <sheetName val="06-3 砂浆"/>
      <sheetName val="06-4 混凝土"/>
      <sheetName val="06-5 预制件"/>
      <sheetName val="06-6 RCPC计算表"/>
      <sheetName val="07机械台班单价"/>
      <sheetName val="08-1 现场管理费汇总表"/>
      <sheetName val="08-2 管理工资+车辆"/>
      <sheetName val="08-3办公费"/>
      <sheetName val="08-4 办公室当地雇员"/>
      <sheetName val="09-1 工料机数量表"/>
      <sheetName val="09-2 工料机费用表"/>
      <sheetName val="1.01 监理营地提供费计算表 "/>
      <sheetName val="1.02 提供和维护监理住房"/>
      <sheetName val="1.03 提供和维护监理办公室"/>
      <sheetName val="1.04 提供和维护监理实验室"/>
      <sheetName val="1.05 office&amp;Survey"/>
      <sheetName val="1.06 laboratory equipment"/>
      <sheetName val="1.07 监理车辆使用费计算表"/>
      <sheetName val="2.1 沥青拌合站安拆"/>
      <sheetName val="2.2 混凝土拌合站安拆"/>
      <sheetName val="4.01清表"/>
      <sheetName val="4.02移除表土"/>
      <sheetName val="4.03 砍树（30cm以上）"/>
      <sheetName val="4.04 移种（60cm以上）"/>
      <sheetName val="4.05 移除浆砌物"/>
      <sheetName val="4.06 移除素混凝土"/>
      <sheetName val="4.07 移除钢筋混凝土"/>
      <sheetName val="4.08 移除沥青混凝土面层"/>
      <sheetName val="4.09 移除砾石面层"/>
      <sheetName val="4.10 移除波纹护栏"/>
      <sheetName val="4.11 移除人行道"/>
      <sheetName val="4.12 移除围墙"/>
      <sheetName val="4.13 移除600mm涵管"/>
      <sheetName val="4.14 移除600--900mm涵管 "/>
      <sheetName val="4.15 移除900mm以上的涵管"/>
      <sheetName val="4.16 移除净水管和污水管"/>
      <sheetName val="4.17 移除巴士候车亭"/>
      <sheetName val="4.18 移除铅丝笼"/>
      <sheetName val="5.01 软土填方"/>
      <sheetName val="5.02 填石方"/>
      <sheetName val="5.03 软土弃方"/>
      <sheetName val="5.04 弃石方"/>
      <sheetName val="5.05 挖弃黑棉土"/>
      <sheetName val="5.06 整平压实原路面"/>
      <sheetName val="5.07 Subgrade"/>
      <sheetName val="5.08 培土植草"/>
      <sheetName val="5.09 美化"/>
      <sheetName val="5.10 边坡挖方"/>
      <sheetName val="5.11 M7.5 浆砌片石"/>
      <sheetName val="5.12 M10砂浆抹面"/>
      <sheetName val="5.13 现浇C25混凝土护坡"/>
      <sheetName val="5.14 M10 浆砌片石"/>
      <sheetName val="5.15 土工布"/>
      <sheetName val="5.16 开挖沼泽"/>
      <sheetName val="5.17 抛石"/>
      <sheetName val="7.01 基坑开挖（小于3米）"/>
      <sheetName val="7.02 基坑开挖（3-6米）"/>
      <sheetName val="7.03 基坑开挖（6-9米）"/>
      <sheetName val="7.04 石方基坑开挖（小于3米）"/>
      <sheetName val="7.05 石方基坑开挖（3-6米）"/>
      <sheetName val="7.06 大于6米石方基坑开挖"/>
      <sheetName val="7.07 河道清理和干砌块石"/>
      <sheetName val="7.08 石方河道清理"/>
      <sheetName val="7.09 台背回填"/>
      <sheetName val="7.10 骨料回填"/>
      <sheetName val="7.11 安放铅丝笼"/>
      <sheetName val="7.12 铅丝笼填石"/>
      <sheetName val="7.13 设置铅丝笼"/>
      <sheetName val="8.01 现浇C15混凝土"/>
      <sheetName val="8.02 预制并安装600管涵"/>
      <sheetName val="8.03 预制并安装900管涵"/>
      <sheetName val="8.04 预制并安装1200管涵"/>
      <sheetName val="8.05 预制并安装1500管涵"/>
      <sheetName val="8.06 现浇C30混凝土"/>
      <sheetName val="8.07 现浇钢筋"/>
      <sheetName val="8.08 现浇C25混凝土"/>
      <sheetName val="8.09 混凝土边沟"/>
      <sheetName val="8.10 单边盖板的混凝土边沟"/>
      <sheetName val="8.11 双边盖板的混凝土边沟"/>
      <sheetName val="8.12 放置钢筋网片"/>
      <sheetName val="9.01 修建便道"/>
      <sheetName val="9.02 整修旧路面"/>
      <sheetName val="9.03 AC罩面"/>
      <sheetName val="9.04 砾石面层便道"/>
      <sheetName val="9.05 单层表处"/>
      <sheetName val="9.06 表处便道"/>
      <sheetName val="9.07 25mm AC便道"/>
      <sheetName val="12.01 天然粒料基层"/>
      <sheetName val="13.01 基层"/>
      <sheetName val="13.02 沙垫层"/>
      <sheetName val="14.01 提供和撒布水泥"/>
      <sheetName val="14.02 拌合水泥-水稳站"/>
      <sheetName val="14.03 养护"/>
      <sheetName val="14.04 路拌石灰"/>
      <sheetName val="14.05 路拌水泥"/>
      <sheetName val="15.01 透层油"/>
      <sheetName val="15.02 粘层油"/>
      <sheetName val="15.03 封层油"/>
      <sheetName val="16.01 DBM"/>
      <sheetName val="16.02 AC"/>
      <sheetName val="16.03 AC-10"/>
      <sheetName val="16.04 矿粉"/>
      <sheetName val="16.05 表处碎石"/>
      <sheetName val="17.01 钻孔桩 1m"/>
      <sheetName val="17.02 钻孔桩 1.2m "/>
      <sheetName val="17.03 钻孔桩 1.5m"/>
      <sheetName val="17.04 钻孔桩 2m"/>
      <sheetName val="17.05 钻孔桩 2.2m"/>
      <sheetName val="17.06 钻孔桩 3m "/>
      <sheetName val="17.07 水下混凝土"/>
      <sheetName val="17.08 预应力钢筋螺栓锚"/>
      <sheetName val="17.09 波纹管"/>
      <sheetName val="17.10 垫层混凝土C20"/>
      <sheetName val="17.11 预制混凝土C40"/>
      <sheetName val="17.12 现浇混凝土C40"/>
      <sheetName val="17.13 锚具"/>
      <sheetName val="17.14 现浇混凝土C30"/>
      <sheetName val="17.15 鞍型支座"/>
      <sheetName val="17.16 钢梁"/>
      <sheetName val="17.17 现浇箱涵混凝土C30"/>
      <sheetName val="17.18 现浇混凝土C35"/>
      <sheetName val="17.19 结构用钢"/>
      <sheetName val="17.20 现浇挡墙混凝土C30"/>
      <sheetName val="17.21 泵送混凝土C50"/>
      <sheetName val="17.22 预应力墩头锚"/>
      <sheetName val="17.23 斜拉索"/>
      <sheetName val="17.24 制作安装钢护栏"/>
      <sheetName val="17.25 冷却管"/>
      <sheetName val="17.26 高强螺栓"/>
      <sheetName val="17.27 桥栏杆"/>
      <sheetName val="17.28 钻孔桩 1.6m"/>
      <sheetName val="17.29 预制，安装箱梁"/>
      <sheetName val="17.30 桥面铺装水泥混凝土"/>
      <sheetName val="17.99 钢模板"/>
      <sheetName val="20.01 标线"/>
      <sheetName val="20.02 AC停车震动带"/>
      <sheetName val="20.03 C25振动带"/>
      <sheetName val="20.04 警告标志牌"/>
      <sheetName val="20.06a 指示标志牌&lt;1"/>
      <sheetName val="20.06b 指示标志牌&gt;1"/>
      <sheetName val="20.06c 指示标志牌&gt;2"/>
      <sheetName val="20.07 25米跨度悬臂式指示标志牌"/>
      <sheetName val="20.08 悬臂式指示标志牌"/>
      <sheetName val="20.09 边界桩"/>
      <sheetName val="20.10 路缘石刷漆"/>
      <sheetName val="20.11 公里桩"/>
      <sheetName val="20.12 波纹护栏"/>
      <sheetName val="20.13 a 路缘石砂浆"/>
      <sheetName val="20.13 b 预制路缘石及安装"/>
      <sheetName val="20.16 护桩 "/>
      <sheetName val="20.17 人行道砖"/>
      <sheetName val="20.18 反光道钉"/>
      <sheetName val="20.20 人行道砖抹面"/>
      <sheetName val="20.21 标志牌750mm"/>
      <sheetName val="20.22 标志牌600mm"/>
      <sheetName val="20.23 标志牌300-400mm"/>
      <sheetName val="20.24 标志牌600-600mm"/>
      <sheetName val="21.01 沥青防水层"/>
      <sheetName val="21.02 板式桥梁伸缩缝"/>
      <sheetName val="21.03 氯丁橡胶桥梁伸缩缝"/>
      <sheetName val="21.04 水泥砂浆抹面"/>
      <sheetName val="21.05 涂防锈漆"/>
      <sheetName val="21.06 75mmPVC泄水管"/>
      <sheetName val="21.07 150mmPVC排水管"/>
      <sheetName val="21.08 桥梁护栏"/>
      <sheetName val="21.09 A级防水层"/>
      <sheetName val="21.10 现浇路缘石底座和支撑"/>
      <sheetName val="21.11 防坠网"/>
      <sheetName val="24.01 高杆灯安装"/>
      <sheetName val="24.02 立灯杆10米双臂"/>
      <sheetName val="24.03 立灯杆10米单臂"/>
      <sheetName val="24.04 杆座安装"/>
      <sheetName val="24.05 灯具安装"/>
      <sheetName val="24.06 路灯开关"/>
      <sheetName val="24.07 双芯铜电缆"/>
      <sheetName val="24.08 2.5方铜电缆"/>
      <sheetName val="24.09 50mmHDPE"/>
      <sheetName val="24.10 路灯控制系统"/>
      <sheetName val="24.11 变压器"/>
      <sheetName val="24.12 变压器房"/>
      <sheetName val="24.13 电力局费用"/>
      <sheetName val="26 街区道路估算-直接费"/>
      <sheetName val="26 街区道路估算-对外"/>
      <sheetName val="680m斜拉桥"/>
      <sheetName val="北引桥方案清单表"/>
      <sheetName val="马普托大桥-北接线"/>
      <sheetName val="第一段"/>
      <sheetName val="第二段"/>
      <sheetName val="第三段"/>
      <sheetName val="第四段"/>
      <sheetName val="第五段"/>
      <sheetName val="亚穆苏克罗项目总工程量"/>
      <sheetName val="06-2当地人工工资"/>
      <sheetName val="07-1采购材料"/>
      <sheetName val="Sheet1"/>
      <sheetName val="Constants"/>
      <sheetName val="待摊费"/>
      <sheetName val="Financ. Overview"/>
      <sheetName val="Toolbox"/>
      <sheetName val="内河船舶单价"/>
      <sheetName val="Open"/>
      <sheetName val="参数"/>
      <sheetName val="单价分析表2"/>
      <sheetName val="eqpmad2"/>
      <sheetName val="MECHANICAL（水处理厂2)"/>
      <sheetName val="XLR_NoRangeSheet"/>
      <sheetName val="单价"/>
      <sheetName val="孟加拉项目部采购清单总价合计"/>
      <sheetName val="娱乐用品"/>
      <sheetName val="商品"/>
      <sheetName val="路桥办事处"/>
      <sheetName val="中心实验室"/>
      <sheetName val="G.1R-Shou COP Gf"/>
      <sheetName val="REGRESS"/>
      <sheetName val="KG-LS"/>
      <sheetName val="材料"/>
      <sheetName val="quant"/>
      <sheetName val="PRI-LS"/>
      <sheetName val="Main"/>
      <sheetName val="찍기"/>
      <sheetName val="★设备汇总表 王著"/>
      <sheetName val="6PILE  (돌출)"/>
      <sheetName val="노임단가"/>
      <sheetName val="입찰내역 발주처 양식"/>
      <sheetName val="BQMPALOC"/>
      <sheetName val="갑지"/>
      <sheetName val="최적단면"/>
      <sheetName val="B"/>
      <sheetName val="RecoveredExternalLink1"/>
      <sheetName val="Gabinetes ctrol, prot. y med. "/>
      <sheetName val="Cash2"/>
      <sheetName val="Z"/>
      <sheetName val="E"/>
      <sheetName val="定额"/>
      <sheetName val="定额 (2006)"/>
      <sheetName val="영업소실적"/>
      <sheetName val="建筑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Set>
  </externalBook>
</externalLink>
</file>

<file path=xl/externalLinks/externalLink391.xml><?xml version="1.0" encoding="utf-8"?>
<externalLink xmlns="http://schemas.openxmlformats.org/spreadsheetml/2006/main">
  <externalBook xmlns:r="http://schemas.openxmlformats.org/officeDocument/2006/relationships" r:id="rId1">
    <sheetNames>
      <sheetName val="상반기손익차2총괄"/>
      <sheetName val="찍기"/>
      <sheetName val="SRC-B3U2"/>
      <sheetName val="eqpmad2"/>
      <sheetName val="Cash2"/>
      <sheetName val="Z"/>
      <sheetName val="单价分析表2"/>
      <sheetName val="Financ. Overview"/>
      <sheetName val="MECHANICAL（水处理厂2)"/>
      <sheetName val="Toolbox"/>
      <sheetName val="Gabinetes ctrol, prot. y med. "/>
      <sheetName val="6PILE  (돌출)"/>
      <sheetName val="갑지"/>
      <sheetName val="★设备汇总表 王著"/>
      <sheetName val="E"/>
      <sheetName val="定额 (06)"/>
      <sheetName val="02总收入表"/>
      <sheetName val="crude.SLAB RE-bar"/>
      <sheetName val="CRUDE RE-bar"/>
      <sheetName val="06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392.xml><?xml version="1.0" encoding="utf-8"?>
<externalLink xmlns="http://schemas.openxmlformats.org/spreadsheetml/2006/main">
  <externalBook xmlns:r="http://schemas.openxmlformats.org/officeDocument/2006/relationships" r:id="rId1">
    <sheetNames>
      <sheetName val="9-1차이내역"/>
      <sheetName val="공문1"/>
      <sheetName val="표지"/>
      <sheetName val="1총괄(上)"/>
      <sheetName val="1총괄(下)"/>
      <sheetName val="2손익"/>
      <sheetName val="3대차"/>
      <sheetName val="4법인세(上)"/>
      <sheetName val="4법인세(下)"/>
      <sheetName val="5잉여금"/>
      <sheetName val="6준비금"/>
      <sheetName val="6부가"/>
      <sheetName val="7여신"/>
      <sheetName val="8주평"/>
      <sheetName val="9확정실적"/>
      <sheetName val="9_1차이내역"/>
      <sheetName val="97 사업추정(WEKI)"/>
      <sheetName val="손익차총괄2"/>
      <sheetName val="상반기손익차2총괄"/>
      <sheetName val="P.M 별"/>
      <sheetName val="현금흐름표"/>
      <sheetName val="수입"/>
      <sheetName val="#REF"/>
      <sheetName val="신대방33(적용)"/>
      <sheetName val="97_사업추정(WEKI)"/>
      <sheetName val="P_M_별"/>
      <sheetName val="환율"/>
      <sheetName val="투입"/>
      <sheetName val="BQMPALOC"/>
      <sheetName val="7. 매출 투입 취하"/>
      <sheetName val="수주현황2월"/>
      <sheetName val="95WBS"/>
      <sheetName val="공통"/>
      <sheetName val="토목주소"/>
      <sheetName val="PRO_DCI"/>
      <sheetName val="INST_DCI"/>
      <sheetName val="HVAC_DCI"/>
      <sheetName val="PIPE_DCI"/>
      <sheetName val="경비"/>
      <sheetName val="SG"/>
      <sheetName val="h_013211_2"/>
      <sheetName val="INPUT"/>
      <sheetName val="alat"/>
      <sheetName val="Upah"/>
      <sheetName val="주관사업"/>
      <sheetName val="납부내역"/>
      <sheetName val="전기"/>
      <sheetName val="기기리스트"/>
      <sheetName val="집계표"/>
      <sheetName val="개시대사 (2)"/>
      <sheetName val="계측 내역서"/>
      <sheetName val="Sheet1"/>
      <sheetName val="合成単価作成表-BLDG"/>
      <sheetName val="세금자료"/>
      <sheetName val="경제지표"/>
      <sheetName val="구의33고"/>
      <sheetName val="손익차9월2"/>
      <sheetName val="사업부배부A"/>
      <sheetName val="요약배부"/>
      <sheetName val="Cover"/>
      <sheetName val="영업소실적"/>
      <sheetName val="LABTOTAL"/>
      <sheetName val="Sheet 1"/>
      <sheetName val="97_사업추정(WEKI)1"/>
      <sheetName val="P_M_별1"/>
      <sheetName val="7__매출_투입_취하"/>
      <sheetName val="개시대사_(2)"/>
      <sheetName val="예정(3)"/>
      <sheetName val="동원(3)"/>
      <sheetName val="인사자료총집계"/>
      <sheetName val="소화실적"/>
      <sheetName val="인상효1"/>
      <sheetName val="96결산"/>
      <sheetName val="준검 내역서"/>
      <sheetName val="INSTR"/>
      <sheetName val="BQ"/>
      <sheetName val="전체내역서"/>
      <sheetName val="공통부대비"/>
      <sheetName val="기자재집계"/>
      <sheetName val="토목"/>
      <sheetName val="inter"/>
      <sheetName val="PIPE"/>
      <sheetName val="교각계산"/>
      <sheetName val="교각1"/>
      <sheetName val="차수"/>
      <sheetName val="单价分析表2"/>
      <sheetName val="MECHANICAL（水处理厂2)"/>
      <sheetName val="갑지"/>
      <sheetName val="6PILE  (돌출)"/>
      <sheetName val="D_AWG"/>
      <sheetName val="T_Cu_ASTM"/>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Gabinetes ctrol, prot. y med. "/>
      <sheetName val="★设备汇总表 王著"/>
      <sheetName val="찍기"/>
      <sheetName val="XLR_NoRangeSheet"/>
      <sheetName val="eqpmad2"/>
      <sheetName val="基础编码"/>
      <sheetName val="노임단가"/>
      <sheetName val="DESCRIPTION"/>
      <sheetName val="PRI-LS"/>
      <sheetName val="정부노임단가"/>
      <sheetName val="예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Set>
  </externalBook>
</externalLink>
</file>

<file path=xl/externalLinks/externalLink393.xml><?xml version="1.0" encoding="utf-8"?>
<externalLink xmlns="http://schemas.openxmlformats.org/spreadsheetml/2006/main">
  <externalBook xmlns:r="http://schemas.openxmlformats.org/officeDocument/2006/relationships" r:id="rId1">
    <sheetNames>
      <sheetName val="상반기손익차2총괄"/>
      <sheetName val="单价分析表2"/>
      <sheetName val="Financ. Overview"/>
      <sheetName val="MECHANICAL（水处理厂2)"/>
      <sheetName val="Toolbox"/>
      <sheetName val="갑지"/>
      <sheetName val="찍기"/>
      <sheetName val="산근"/>
      <sheetName val="E"/>
      <sheetName val="6PILE  (돌출)"/>
      <sheetName val="人工SDP.2"/>
      <sheetName val="参数"/>
      <sheetName val="材料SDP.1"/>
      <sheetName val="9-1차이내역"/>
      <sheetName val="D_AWG"/>
      <sheetName val="T_Cu_ASTM"/>
      <sheetName val="G.单价分析数据"/>
      <sheetName val="00基础数据"/>
      <sheetName val="노임단가"/>
      <sheetName val="三材价差限额"/>
      <sheetName val="待摊费"/>
      <sheetName val="eq_data"/>
      <sheetName val="汇总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94.xml><?xml version="1.0" encoding="utf-8"?>
<externalLink xmlns="http://schemas.openxmlformats.org/spreadsheetml/2006/main">
  <externalBook xmlns:r="http://schemas.openxmlformats.org/officeDocument/2006/relationships" r:id="rId1">
    <sheetNames>
      <sheetName val="주관사업"/>
      <sheetName val="세부기준"/>
      <sheetName val="2003.02월수금계획"/>
      <sheetName val="2002_건설용역비미수금현황"/>
      <sheetName val="영업소실적"/>
      <sheetName val="Piping Design Data"/>
      <sheetName val="현장"/>
      <sheetName val="MOKDONG(1)"/>
      <sheetName val="회사99"/>
      <sheetName val="9-1차이내역"/>
      <sheetName val="Sheet1"/>
      <sheetName val="손익차9월2"/>
      <sheetName val="97 사업추정(WEKI)"/>
      <sheetName val="손익차총괄2"/>
      <sheetName val="공통"/>
      <sheetName val="공통비총괄표"/>
      <sheetName val="Sheet2"/>
      <sheetName val="삭제금지단가"/>
      <sheetName val="공문"/>
      <sheetName val="P.M 별"/>
      <sheetName val="95삼성급(본사)"/>
      <sheetName val="집계표(OPTION)"/>
      <sheetName val="95년12월말"/>
      <sheetName val="사업부배부"/>
      <sheetName val="계정실적"/>
      <sheetName val="계정보고"/>
      <sheetName val="계정보고 (2)"/>
      <sheetName val="요약배부"/>
      <sheetName val="요약배부 (보고)"/>
      <sheetName val="요약배부 (보고) (2)"/>
      <sheetName val="10월계정별"/>
      <sheetName val="10월년간추정"/>
      <sheetName val="배부부별"/>
      <sheetName val="배부비목"/>
      <sheetName val="임대원가"/>
      <sheetName val="기타매출"/>
      <sheetName val="기타매출 (2)"/>
      <sheetName val="기타매출 (3)"/>
      <sheetName val="새마을금고"/>
      <sheetName val="Module1"/>
      <sheetName val="참고인원"/>
      <sheetName val="설계"/>
      <sheetName val="품셈TABLE"/>
      <sheetName val="국내"/>
      <sheetName val="수입"/>
      <sheetName val="당초"/>
      <sheetName val="보온자재단가표"/>
      <sheetName val="단가표"/>
      <sheetName val="경비_원본"/>
      <sheetName val="노임단가"/>
      <sheetName val="삼보지질"/>
      <sheetName val="부표총괄"/>
      <sheetName val="품셈1-"/>
      <sheetName val="STAND20"/>
      <sheetName val="유림골조"/>
      <sheetName val="合成単価作成表-BLDG"/>
      <sheetName val="정산표2"/>
      <sheetName val="정산표"/>
      <sheetName val="와동25-3(변경)"/>
      <sheetName val="상반기손익차2총괄"/>
      <sheetName val="M-EQPT-Z"/>
      <sheetName val="부안일위"/>
      <sheetName val="2003_02월수금계획"/>
      <sheetName val="Piping_Design_Data"/>
      <sheetName val="97_사업추정(WEKI)"/>
      <sheetName val="P_M_별"/>
      <sheetName val="일위_파일"/>
      <sheetName val="소화실적"/>
      <sheetName val="집계표"/>
      <sheetName val="개시대사 (2)"/>
      <sheetName val="보증금(전신전화가입권)"/>
      <sheetName val="Equipment (5)"/>
      <sheetName val="#REF"/>
      <sheetName val="RCF CLAIMED"/>
      <sheetName val="KP1590_E"/>
      <sheetName val="JOB Assign"/>
      <sheetName val="입찰안"/>
      <sheetName val="현금"/>
      <sheetName val="예가표"/>
      <sheetName val="INPUT DATA"/>
      <sheetName val="B"/>
      <sheetName val="Total"/>
      <sheetName val="Customer Databas"/>
      <sheetName val="EACT10"/>
      <sheetName val="가격조사서"/>
      <sheetName val="금액내역서"/>
      <sheetName val="원가계산서"/>
      <sheetName val="내역서"/>
      <sheetName val="Peralatan (2)"/>
      <sheetName val="건축"/>
      <sheetName val="적용대가"/>
      <sheetName val="공사비PK5월"/>
      <sheetName val="Doha WBS Clean"/>
      <sheetName val="3.바닥판설계"/>
      <sheetName val="주형"/>
      <sheetName val="토사(PE)"/>
      <sheetName val="DCS"/>
      <sheetName val="ANALYSER"/>
      <sheetName val="BATCH"/>
      <sheetName val="new급여T(4을-운전)"/>
      <sheetName val="정부노임단가"/>
      <sheetName val="Sheet11"/>
      <sheetName val="구의33고"/>
      <sheetName val="직S"/>
      <sheetName val="인원계획"/>
      <sheetName val="약품설비"/>
      <sheetName val="사업부배부A"/>
      <sheetName val="eq_data"/>
      <sheetName val="카메라"/>
      <sheetName val="제작비추산총괄표"/>
      <sheetName val="물가자료"/>
      <sheetName val="총괄표"/>
      <sheetName val="Sheet3"/>
      <sheetName val="2003_02월수금계획1"/>
      <sheetName val="Piping_Design_Data1"/>
      <sheetName val="97_사업추정(WEKI)1"/>
      <sheetName val="P_M_별1"/>
      <sheetName val="계정보고_(2)"/>
      <sheetName val="요약배부_(보고)"/>
      <sheetName val="요약배부_(보고)_(2)"/>
      <sheetName val="기타매출_(2)"/>
      <sheetName val="기타매출_(3)"/>
      <sheetName val="개시대사_(2)"/>
      <sheetName val="RCF_CLAIMED"/>
      <sheetName val="Equipment_(5)"/>
      <sheetName val="JOB_Assign"/>
      <sheetName val="INPUT_DATA"/>
      <sheetName val="Customer_Databas"/>
      <sheetName val="Doha_WBS_Clean"/>
      <sheetName val="Peralatan_(2)"/>
      <sheetName val="3_바닥판설계"/>
      <sheetName val="예산M2"/>
      <sheetName val="예산M12A"/>
      <sheetName val="공통가설"/>
      <sheetName val="CB"/>
      <sheetName val="노무비단가"/>
      <sheetName val="cable-data"/>
      <sheetName val="평균인원"/>
      <sheetName val="수안보-MBR1"/>
      <sheetName val="건설성적"/>
      <sheetName val="산출서"/>
      <sheetName val="간접"/>
      <sheetName val="전기혼잡제경비(45)"/>
      <sheetName val="6PILE  (돌출)"/>
      <sheetName val="D_AWG"/>
      <sheetName val="T_Cu_ASTM"/>
      <sheetName val="갑지"/>
      <sheetName val="찍기"/>
      <sheetName val="单价分析表2"/>
      <sheetName val="MECHANICAL（水处理厂2)"/>
      <sheetName val="Cash2"/>
      <sheetName val="Z"/>
      <sheetName val="G.单价分析数据"/>
      <sheetName val="C.汇率"/>
      <sheetName val="Gabinetes ctrol, prot. y med. "/>
      <sheetName val="eqpmad2"/>
      <sheetName val="Raw Data"/>
      <sheetName val="三材价差限额"/>
      <sheetName val="定额 (2006)"/>
      <sheetName val="REINF."/>
      <sheetName val="SKETCH"/>
      <sheetName val="LOADS"/>
      <sheetName val="汇率"/>
      <sheetName val="输煤冲洗水泵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Set>
  </externalBook>
</externalLink>
</file>

<file path=xl/externalLinks/externalLink395.xml><?xml version="1.0" encoding="utf-8"?>
<externalLink xmlns="http://schemas.openxmlformats.org/spreadsheetml/2006/main">
  <externalBook xmlns:r="http://schemas.openxmlformats.org/officeDocument/2006/relationships" r:id="rId1">
    <sheetNames>
      <sheetName val="A"/>
      <sheetName val="B"/>
      <sheetName val="C"/>
      <sheetName val="D"/>
      <sheetName val="E"/>
      <sheetName val="G"/>
      <sheetName val="H"/>
      <sheetName val="I"/>
      <sheetName val="J"/>
      <sheetName val="K"/>
      <sheetName val="L"/>
      <sheetName val="M"/>
      <sheetName val="N"/>
      <sheetName val="O"/>
      <sheetName val="P"/>
      <sheetName val="Q"/>
      <sheetName val="R"/>
      <sheetName val="S"/>
      <sheetName val="T"/>
      <sheetName val="U"/>
      <sheetName val="V"/>
      <sheetName val="W"/>
      <sheetName val="X"/>
      <sheetName val="Y"/>
      <sheetName val="Z"/>
      <sheetName val="AA"/>
      <sheetName val="Cash1"/>
      <sheetName val="Cash2"/>
      <sheetName val="Cash_Sum"/>
      <sheetName val="Scope"/>
      <sheetName val="mvac_Offer"/>
      <sheetName val="mvac_BOQ"/>
      <sheetName val="Summary"/>
      <sheetName val="Factors"/>
      <sheetName val="PLT-SUM"/>
      <sheetName val="#REF"/>
      <sheetName val="Basis"/>
      <sheetName val="RESOURCES"/>
      <sheetName val="BASIC RATES"/>
      <sheetName val="Main Sum (Hotel &amp; Residences)"/>
      <sheetName val="Staff Acco."/>
      <sheetName val="기계내역서"/>
      <sheetName val="upa"/>
      <sheetName val="名词定义-勿删"/>
      <sheetName val="budget alternative"/>
      <sheetName val="0-1汇率"/>
      <sheetName val="Raw Data"/>
      <sheetName val="汇率"/>
      <sheetName val="工料机"/>
      <sheetName val="주관사업"/>
      <sheetName val="4 代码列表"/>
      <sheetName val="9-1차이내역"/>
      <sheetName val="基础数据-一公司提供"/>
      <sheetName val="定额 (06)"/>
      <sheetName val="Financ. Overview"/>
      <sheetName val="Toolbox"/>
      <sheetName val="02总收入表"/>
      <sheetName val="G.1R-Shou COP Gf"/>
      <sheetName val="예산"/>
      <sheetName val="손익차9월2"/>
      <sheetName val="主页"/>
      <sheetName val="실행철강하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96.xml><?xml version="1.0" encoding="utf-8"?>
<externalLink xmlns="http://schemas.openxmlformats.org/spreadsheetml/2006/main">
  <externalBook xmlns:r="http://schemas.openxmlformats.org/officeDocument/2006/relationships" r:id="rId1">
    <sheetNames>
      <sheetName val="报价审批表"/>
      <sheetName val="直接费汇总"/>
      <sheetName val="直接费-建安"/>
      <sheetName val="直接费1 &amp; 25"/>
      <sheetName val="临时设施费计算表"/>
      <sheetName val="机械设备待摊费计算表"/>
      <sheetName val="机械设备调迁费计算表"/>
      <sheetName val="1 报价基础"/>
      <sheetName val="2 运距计算表"/>
      <sheetName val="3 主要工程量表"/>
      <sheetName val="3-1 主要工程量表汇总"/>
      <sheetName val="3-2 填挖平衡表"/>
      <sheetName val="4 代码列表"/>
      <sheetName val="5 人工费汇总表"/>
      <sheetName val="5-1中方人工工资"/>
      <sheetName val="5-2肯方人工计算表"/>
      <sheetName val="06-1采购材料"/>
      <sheetName val="06-2自采材料"/>
      <sheetName val="06-3 砂浆"/>
      <sheetName val="06-4 混凝土"/>
      <sheetName val="06-5 预制件"/>
      <sheetName val="06-6 RCPC计算表"/>
      <sheetName val="07机械台班单价"/>
      <sheetName val="08-1 现场管理费汇总表"/>
      <sheetName val="08-2 管理工资+车辆"/>
      <sheetName val="08-3办公费"/>
      <sheetName val="08-4 办公室当地雇员"/>
      <sheetName val="09-1 工料机数量表"/>
      <sheetName val="09-2 工料机费用表"/>
      <sheetName val="1.01 监理营地提供费计算表 "/>
      <sheetName val="1.02 提供和维护监理住房"/>
      <sheetName val="1.03 提供和维护监理办公室"/>
      <sheetName val="1.04 提供和维护监理实验室"/>
      <sheetName val="1.05 office&amp;Survey"/>
      <sheetName val="1.06 laboratory equipment"/>
      <sheetName val="1.07 监理车辆使用费计算表"/>
      <sheetName val="2.1 沥青拌合站安拆"/>
      <sheetName val="2.2 混凝土拌合站安拆"/>
      <sheetName val="4.01清表"/>
      <sheetName val="4.02移除表土"/>
      <sheetName val="4.03 砍树（30cm以上）"/>
      <sheetName val="4.04 移种（60cm以上）"/>
      <sheetName val="4.05 移除浆砌物"/>
      <sheetName val="4.06 移除素混凝土"/>
      <sheetName val="4.07 移除钢筋混凝土"/>
      <sheetName val="4.08 移除沥青混凝土面层"/>
      <sheetName val="4.09 移除砾石面层"/>
      <sheetName val="4.10 移除波纹护栏"/>
      <sheetName val="4.11 移除人行道"/>
      <sheetName val="4.12 移除围墙"/>
      <sheetName val="4.13 移除600mm涵管"/>
      <sheetName val="4.14 移除600--900mm涵管 "/>
      <sheetName val="4.15 移除900mm以上的涵管"/>
      <sheetName val="4.16 移除净水管和污水管"/>
      <sheetName val="4.17 移除巴士候车亭"/>
      <sheetName val="4.18 移除铅丝笼"/>
      <sheetName val="5.01 软土填方"/>
      <sheetName val="5.02 填石方"/>
      <sheetName val="5.03 软土弃方"/>
      <sheetName val="5.04 弃石方"/>
      <sheetName val="5.05 挖弃黑棉土"/>
      <sheetName val="5.06 整平压实原路面"/>
      <sheetName val="5.07 Subgrade"/>
      <sheetName val="5.08 培土植草"/>
      <sheetName val="5.09 美化"/>
      <sheetName val="5.10 边坡挖方"/>
      <sheetName val="5.11 M7.5 浆砌片石"/>
      <sheetName val="5.12 M10砂浆抹面"/>
      <sheetName val="5.13 现浇C25混凝土护坡"/>
      <sheetName val="5.14 M10 浆砌片石"/>
      <sheetName val="5.15 土工布"/>
      <sheetName val="5.16 开挖沼泽"/>
      <sheetName val="5.17 抛石"/>
      <sheetName val="7.01 基坑开挖（小于3米）"/>
      <sheetName val="7.02 基坑开挖（3-6米）"/>
      <sheetName val="7.03 基坑开挖（6-9米）"/>
      <sheetName val="7.04 石方基坑开挖（小于3米）"/>
      <sheetName val="7.05 石方基坑开挖（3-6米）"/>
      <sheetName val="7.06 大于6米石方基坑开挖"/>
      <sheetName val="7.07 河道清理和干砌块石"/>
      <sheetName val="7.08 石方河道清理"/>
      <sheetName val="7.09 台背回填"/>
      <sheetName val="7.10 骨料回填"/>
      <sheetName val="7.11 安放铅丝笼"/>
      <sheetName val="7.12 铅丝笼填石"/>
      <sheetName val="7.13 设置铅丝笼"/>
      <sheetName val="8.01 现浇C15混凝土"/>
      <sheetName val="8.02 预制并安装600管涵"/>
      <sheetName val="8.03 预制并安装900管涵"/>
      <sheetName val="8.04 预制并安装1200管涵"/>
      <sheetName val="8.05 预制并安装1500管涵"/>
      <sheetName val="8.06 现浇C30混凝土"/>
      <sheetName val="8.07 现浇钢筋"/>
      <sheetName val="8.08 现浇C25混凝土"/>
      <sheetName val="8.09 混凝土边沟"/>
      <sheetName val="8.10 单边盖板的混凝土边沟"/>
      <sheetName val="8.11 双边盖板的混凝土边沟"/>
      <sheetName val="8.12 放置钢筋网片"/>
      <sheetName val="9.01 修建便道"/>
      <sheetName val="9.02 整修旧路面"/>
      <sheetName val="9.03 AC罩面"/>
      <sheetName val="9.04 砾石面层便道"/>
      <sheetName val="9.05 单层表处"/>
      <sheetName val="9.06 表处便道"/>
      <sheetName val="9.07 25mm AC便道"/>
      <sheetName val="12.01 天然粒料基层"/>
      <sheetName val="13.01 基层"/>
      <sheetName val="13.02 沙垫层"/>
      <sheetName val="14.01 提供和撒布水泥"/>
      <sheetName val="14.02 拌合水泥-水稳站"/>
      <sheetName val="14.03 养护"/>
      <sheetName val="14.04 路拌石灰"/>
      <sheetName val="14.05 路拌水泥"/>
      <sheetName val="15.01 透层油"/>
      <sheetName val="15.02 粘层油"/>
      <sheetName val="15.03 封层油"/>
      <sheetName val="16.01 DBM"/>
      <sheetName val="16.02 AC"/>
      <sheetName val="16.03 AC-10"/>
      <sheetName val="16.04 矿粉"/>
      <sheetName val="16.05 表处碎石"/>
      <sheetName val="17.01 钻孔桩 1m"/>
      <sheetName val="17.02 钻孔桩 1.2m "/>
      <sheetName val="17.03 钻孔桩 1.5m"/>
      <sheetName val="17.04 钻孔桩 2m"/>
      <sheetName val="17.05 钻孔桩 2.2m"/>
      <sheetName val="17.06 钻孔桩 3m "/>
      <sheetName val="17.07 水下混凝土"/>
      <sheetName val="17.08 预应力钢筋螺栓锚"/>
      <sheetName val="17.09 波纹管"/>
      <sheetName val="17.10 垫层混凝土C20"/>
      <sheetName val="17.11 预制混凝土C40"/>
      <sheetName val="17.12 现浇混凝土C40"/>
      <sheetName val="17.13 锚具"/>
      <sheetName val="17.14 现浇混凝土C30"/>
      <sheetName val="17.15 鞍型支座"/>
      <sheetName val="17.16 钢梁"/>
      <sheetName val="17.17 现浇箱涵混凝土C30"/>
      <sheetName val="17.18 现浇混凝土C35"/>
      <sheetName val="17.19 结构用钢"/>
      <sheetName val="17.20 现浇挡墙混凝土C30"/>
      <sheetName val="17.21 泵送混凝土C50"/>
      <sheetName val="17.22 预应力墩头锚"/>
      <sheetName val="17.23 斜拉索"/>
      <sheetName val="17.24 制作安装钢护栏"/>
      <sheetName val="17.25 冷却管"/>
      <sheetName val="17.26 高强螺栓"/>
      <sheetName val="17.27 桥栏杆"/>
      <sheetName val="17.28 钻孔桩 1.6m"/>
      <sheetName val="17.29 预制，安装箱梁"/>
      <sheetName val="17.30 桥面铺装水泥混凝土"/>
      <sheetName val="17.99 钢模板"/>
      <sheetName val="20.01 标线"/>
      <sheetName val="20.02 AC停车震动带"/>
      <sheetName val="20.03 C25振动带"/>
      <sheetName val="20.04 警告标志牌"/>
      <sheetName val="20.06a 指示标志牌&lt;1"/>
      <sheetName val="20.06b 指示标志牌&gt;1"/>
      <sheetName val="20.06c 指示标志牌&gt;2"/>
      <sheetName val="20.07 25米跨度悬臂式指示标志牌"/>
      <sheetName val="20.08 悬臂式指示标志牌"/>
      <sheetName val="20.09 边界桩"/>
      <sheetName val="20.10 路缘石刷漆"/>
      <sheetName val="20.11 公里桩"/>
      <sheetName val="20.12 波纹护栏"/>
      <sheetName val="20.13 a 路缘石砂浆"/>
      <sheetName val="20.13 b 预制路缘石及安装"/>
      <sheetName val="20.16 护桩 "/>
      <sheetName val="20.17 人行道砖"/>
      <sheetName val="20.18 反光道钉"/>
      <sheetName val="20.20 人行道砖抹面"/>
      <sheetName val="20.21 标志牌750mm"/>
      <sheetName val="20.22 标志牌600mm"/>
      <sheetName val="20.23 标志牌300-400mm"/>
      <sheetName val="20.24 标志牌600-600mm"/>
      <sheetName val="21.01 沥青防水层"/>
      <sheetName val="21.02 板式桥梁伸缩缝"/>
      <sheetName val="21.03 氯丁橡胶桥梁伸缩缝"/>
      <sheetName val="21.04 水泥砂浆抹面"/>
      <sheetName val="21.05 涂防锈漆"/>
      <sheetName val="21.06 75mmPVC泄水管"/>
      <sheetName val="21.07 150mmPVC排水管"/>
      <sheetName val="21.08 桥梁护栏"/>
      <sheetName val="21.09 A级防水层"/>
      <sheetName val="21.10 现浇路缘石底座和支撑"/>
      <sheetName val="21.11 防坠网"/>
      <sheetName val="24.01 高杆灯安装"/>
      <sheetName val="24.02 立灯杆10米双臂"/>
      <sheetName val="24.03 立灯杆10米单臂"/>
      <sheetName val="24.04 杆座安装"/>
      <sheetName val="24.05 灯具安装"/>
      <sheetName val="24.06 路灯开关"/>
      <sheetName val="24.07 双芯铜电缆"/>
      <sheetName val="24.08 2.5方铜电缆"/>
      <sheetName val="24.09 50mmHDPE"/>
      <sheetName val="24.10 路灯控制系统"/>
      <sheetName val="24.11 变压器"/>
      <sheetName val="24.12 变压器房"/>
      <sheetName val="24.13 电力局费用"/>
      <sheetName val="26 街区道路估算-直接费"/>
      <sheetName val="26 街区道路估算-对外"/>
      <sheetName val="680m斜拉桥"/>
      <sheetName val="北引桥方案清单表"/>
      <sheetName val="马普托大桥-北接线"/>
      <sheetName val="第一段"/>
      <sheetName val="第二段"/>
      <sheetName val="第三段"/>
      <sheetName val="第四段"/>
      <sheetName val="第五段"/>
      <sheetName val="亚穆苏克罗项目总工程量"/>
      <sheetName val="06-2当地人工工资"/>
      <sheetName val="07-1采购材料"/>
      <sheetName val="Sheet1"/>
      <sheetName val="Constants"/>
      <sheetName val="待摊费"/>
      <sheetName val="Financ. Overview"/>
      <sheetName val="Toolbox"/>
      <sheetName val="内河船舶单价"/>
      <sheetName val="Open"/>
      <sheetName val="参数"/>
      <sheetName val="单价分析表2"/>
      <sheetName val="eqpmad2"/>
      <sheetName val="MECHANICAL（水处理厂2)"/>
      <sheetName val="单价"/>
      <sheetName val="A"/>
      <sheetName val="B"/>
      <sheetName val="C"/>
      <sheetName val="E"/>
      <sheetName val="D"/>
      <sheetName val="LT-ME"/>
      <sheetName val="LT-OC(Huall-Sihu)"/>
      <sheetName val="LT-OC(Sihuas-Tayab)"/>
      <sheetName val="SE-ME Huallanca"/>
      <sheetName val="OC-SE Huallanca"/>
      <sheetName val="SE-ME Tayabamba"/>
      <sheetName val="SE-OC Tayabamba"/>
      <sheetName val="Telecomunicaciones-ME"/>
      <sheetName val="base-datos"/>
      <sheetName val="W-torres"/>
      <sheetName val="Hoja1"/>
      <sheetName val="Hoja2"/>
      <sheetName val="LT-OC"/>
      <sheetName val="Santuario-OC"/>
      <sheetName val="Santuario-ME"/>
      <sheetName val="Chilina-OC"/>
      <sheetName val="Chilina-ME"/>
      <sheetName val="Resumen General"/>
      <sheetName val="F"/>
      <sheetName val="H"/>
      <sheetName val="FLUJO"/>
      <sheetName val="$ UN. COMERC."/>
      <sheetName val="Montaje Presentacion $Col "/>
      <sheetName val="Montaje Presentacion $Col (3)"/>
      <sheetName val="Equipo"/>
      <sheetName val="Hoja3"/>
      <sheetName val="PRI-LS"/>
      <sheetName val="XLR_NoRangeSheet"/>
      <sheetName val="Main"/>
      <sheetName val="合计"/>
      <sheetName val="Factors (2)"/>
      <sheetName val="材料"/>
      <sheetName val="노임단가"/>
      <sheetName val="人工SDP.2"/>
      <sheetName val="材料SDP.1"/>
      <sheetName val="154048 - Summary"/>
      <sheetName val="6PILE  (돌출)"/>
      <sheetName val="D_AWG"/>
      <sheetName val="T_Cu_ASTM"/>
      <sheetName val="Regenerator  Concrete Structure"/>
      <sheetName val="汇总表"/>
      <sheetName val="附表1-方案一（三泊位）-码头主体部分"/>
      <sheetName val="附表2-方案一（三泊位）-重件及材料码头部分"/>
      <sheetName val="总体设计方案一（三泊位方案）调价后"/>
      <sheetName val="总体设计方案一（三泊位方案） (调价计算)"/>
      <sheetName val="汇总表 (拆分)"/>
      <sheetName val="附表1-方案一（三泊位）-码头主体部分 (拆分)"/>
      <sheetName val="附表1-方案一（三泊位）-码头主体部分 (拆分) (2)"/>
      <sheetName val="2018.5.21周宝江发双方确认分工表"/>
      <sheetName val="附表2-方案一（三泊位）-重件及材料码头部分 (拆分)"/>
      <sheetName val="Sheet2"/>
      <sheetName val="建筑定额"/>
      <sheetName val="取费表"/>
      <sheetName val="部分二类费用计算表"/>
      <sheetName val="总表1"/>
      <sheetName val="水工"/>
      <sheetName val="材料单价"/>
      <sheetName val="配合比 "/>
      <sheetName val="综合单价表"/>
      <sheetName val="工程量清单报价表 "/>
      <sheetName val="取排水（方案一）"/>
      <sheetName val="取排水（方案二）"/>
      <sheetName val="土建"/>
      <sheetName val="工艺"/>
      <sheetName val="助航设施"/>
      <sheetName val="油工艺"/>
      <sheetName val="电气"/>
      <sheetName val="给排水"/>
      <sheetName val="控制"/>
      <sheetName val="通信"/>
      <sheetName val="暖通"/>
      <sheetName val="环保"/>
      <sheetName val="施工船机调遣费计算表"/>
      <sheetName val="调遣费计算表"/>
      <sheetName val="laroux"/>
      <sheetName val="gd_02"/>
      <sheetName val="gsde06"/>
      <sheetName val="表六"/>
      <sheetName val="小计"/>
      <sheetName val="表三"/>
      <sheetName val=" "/>
      <sheetName val="航务概算总表(双)"/>
      <sheetName val="航务总估算表(双)"/>
      <sheetName val="水工预算"/>
      <sheetName val="内河取费"/>
      <sheetName val="估价表"/>
      <sheetName val="内河材料单价"/>
      <sheetName val="内河机械单价"/>
      <sheetName val="试算估价表"/>
      <sheetName val="试算取费"/>
      <sheetName val="试算水工预算"/>
      <sheetName val="Assumptions"/>
      <sheetName val="Coal Assumption"/>
      <sheetName val="Ash Disposal and Limestone"/>
      <sheetName val="Project Cost plus Drawdown"/>
      <sheetName val="Capital Budgeting"/>
      <sheetName val="Depreciation"/>
      <sheetName val="Debt Repayment"/>
      <sheetName val="Financial Table"/>
      <sheetName val="Tariff"/>
      <sheetName val="Tariff Transpose"/>
      <sheetName val="Explanation"/>
      <sheetName val="IRR"/>
      <sheetName val="Iteration"/>
      <sheetName val="Equity Management"/>
      <sheetName val="Sensitivites"/>
      <sheetName val="NEPRA Tariff Calculation"/>
      <sheetName val=" FS"/>
      <sheetName val="SW-TEO"/>
      <sheetName val="POWER ASSUMPTIONS"/>
      <sheetName val="BOQ（N坝）"/>
      <sheetName val="人工费"/>
      <sheetName val="需要落实的问题"/>
      <sheetName val="BOQ汇总对比"/>
      <sheetName val="成本测算对比"/>
      <sheetName val="指标对比"/>
      <sheetName val="BOQ总表"/>
      <sheetName val="BOQ"/>
      <sheetName val="综合单价分析"/>
      <sheetName val="编制原则"/>
      <sheetName val="材料汇总"/>
      <sheetName val="230.1调遣明细"/>
      <sheetName val="240.1试验室明细"/>
      <sheetName val="人员（正常）汇总"/>
      <sheetName val="人员（系数1）汇总"/>
      <sheetName val="机械费"/>
      <sheetName val="机械汇总（正常）"/>
      <sheetName val="机械汇总（系数1）"/>
      <sheetName val="人机配置（正常）"/>
      <sheetName val="人机配置（系数1）"/>
      <sheetName val="临时工程"/>
      <sheetName val="红土砾料场"/>
      <sheetName val="混凝土拌合站"/>
      <sheetName val="沥青拌合站"/>
      <sheetName val="水稳拌合站"/>
      <sheetName val="税务清单"/>
      <sheetName val="111-112人工"/>
      <sheetName val="121-122主材、设备费"/>
      <sheetName val="131-132-134机械"/>
      <sheetName val="123周转"/>
      <sheetName val="133船员"/>
      <sheetName val="设备配置例"/>
      <sheetName val="141-142分包"/>
      <sheetName val="143劳务分包"/>
      <sheetName val="210临建"/>
      <sheetName val="220业主"/>
      <sheetName val="230调遣"/>
      <sheetName val="240实验"/>
      <sheetName val="250HSE"/>
      <sheetName val="260现场"/>
      <sheetName val="270其他"/>
      <sheetName val="300实施费"/>
      <sheetName val="410管理人员"/>
      <sheetName val="420-430-440间接费"/>
      <sheetName val="XXXXX"/>
      <sheetName val="XXXX0"/>
      <sheetName val="595 Summary - Discipline"/>
      <sheetName val="595 Summary - Commodity"/>
      <sheetName val="595 Detail"/>
      <sheetName val="PREV.SHEET.LAST.PRINT"/>
      <sheetName val="Macro1"/>
      <sheetName val="상반기손익차2총괄"/>
      <sheetName val="갑지"/>
      <sheetName val="9-1차이내역"/>
      <sheetName val="95삼성급(본사)"/>
      <sheetName val="Name"/>
      <sheetName val="Sumary"/>
      <sheetName val="1300"/>
      <sheetName val="1400"/>
      <sheetName val="1500"/>
      <sheetName val="1700"/>
      <sheetName val="2100"/>
      <sheetName val="2200"/>
      <sheetName val="2300"/>
      <sheetName val="2500"/>
      <sheetName val="2600"/>
      <sheetName val="3300"/>
      <sheetName val="3400"/>
      <sheetName val="3600"/>
      <sheetName val="3800"/>
      <sheetName val="4100"/>
      <sheetName val="4200"/>
      <sheetName val="4500"/>
      <sheetName val="4600"/>
      <sheetName val="5200"/>
      <sheetName val="5400"/>
      <sheetName val="5500"/>
      <sheetName val="5700"/>
      <sheetName val="5800"/>
      <sheetName val="7100"/>
      <sheetName val="Part1"/>
      <sheetName val="Part2"/>
      <sheetName val="S20"/>
      <sheetName val="S21"/>
      <sheetName val="S23"/>
      <sheetName val="S14"/>
      <sheetName val="S15"/>
      <sheetName val="S16"/>
      <sheetName val="S17"/>
      <sheetName val="S18"/>
      <sheetName val="S19"/>
      <sheetName val="S22"/>
      <sheetName val="S25"/>
      <sheetName val="S26"/>
      <sheetName val="Dayworks"/>
      <sheetName val="quant"/>
      <sheetName val="DESCRIPTION"/>
      <sheetName val="찍기"/>
      <sheetName val="산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Set>
  </externalBook>
</externalLink>
</file>

<file path=xl/externalLinks/externalLink397.xml><?xml version="1.0" encoding="utf-8"?>
<externalLink xmlns="http://schemas.openxmlformats.org/spreadsheetml/2006/main">
  <externalBook xmlns:r="http://schemas.openxmlformats.org/officeDocument/2006/relationships" r:id="rId1">
    <sheetNames>
      <sheetName val="G2TempSheet"/>
      <sheetName val="Sheet1"/>
      <sheetName val="取费表"/>
      <sheetName val="表一甲"/>
      <sheetName val="TT"/>
      <sheetName val="总人口"/>
      <sheetName val="热力"/>
      <sheetName val="表六 "/>
      <sheetName val="参数"/>
      <sheetName val="万元指标1"/>
      <sheetName val="表三甲"/>
      <sheetName val="经评"/>
      <sheetName val="除灰系统表二"/>
      <sheetName val="C01-1"/>
      <sheetName val="预算构成"/>
      <sheetName val="财政供养人员增幅"/>
      <sheetName val="博微表三"/>
      <sheetName val="30万表三"/>
      <sheetName val="G.1R-Shou COP Gf"/>
      <sheetName val="运"/>
      <sheetName val="建筑定额"/>
      <sheetName val="RRI ok"/>
      <sheetName val="地基处理"/>
      <sheetName val="2001概算定额"/>
      <sheetName val="输煤冲洗水泵房"/>
      <sheetName val="表四"/>
      <sheetName val="total原始"/>
      <sheetName val="建筑表三"/>
      <sheetName val="6BPRO"/>
      <sheetName val="决算"/>
      <sheetName val="2006概算"/>
      <sheetName val="编码"/>
      <sheetName val="表一丙"/>
      <sheetName val="热力系统"/>
      <sheetName val="tj定额"/>
      <sheetName val="表二甲机务F型"/>
      <sheetName val="定额"/>
      <sheetName val="gsde06"/>
      <sheetName val="TD_3_一次高圧過熱器"/>
      <sheetName val="公检法司编制"/>
      <sheetName val="行政编制"/>
      <sheetName val="表二"/>
      <sheetName val="土建表三乙"/>
      <sheetName val="方案1表二"/>
      <sheetName val="Financ. Overview"/>
      <sheetName val="Toolbox"/>
      <sheetName val="Sheet1 (2)"/>
      <sheetName val="农业用地"/>
      <sheetName val="单价"/>
      <sheetName val="02总收入表"/>
      <sheetName val="Open"/>
      <sheetName val="待摊费"/>
      <sheetName val="Main"/>
      <sheetName val="06-2当地人工工资"/>
      <sheetName val="PRI-LS"/>
      <sheetName val="合计"/>
      <sheetName val="SW-TEO"/>
      <sheetName val="A"/>
      <sheetName val="内河船舶单价"/>
      <sheetName val="XLR_NoRangeSheet"/>
      <sheetName val="quant"/>
      <sheetName val="汇总表"/>
      <sheetName val="Constants"/>
      <sheetName val="4 代码列表"/>
      <sheetName val="상반기손익차2총괄"/>
      <sheetName val="Cab"/>
      <sheetName val="AMPACITY"/>
      <sheetName val="crude.SLAB RE-bar"/>
      <sheetName val="CRUDE RE-bar"/>
      <sheetName val="정부노임단가"/>
      <sheetName val="갑지"/>
      <sheetName val="주관사업"/>
      <sheetName val="人工SDP.2"/>
      <sheetName val="材料SDP.1"/>
      <sheetName val="요약배부"/>
      <sheetName val="9-1차이내역"/>
      <sheetName val="三材价差限额"/>
      <sheetName val="DESCRIPTION"/>
      <sheetName val="eq_data"/>
      <sheetName val="D_AWG"/>
      <sheetName val="T_Cu_ASTM"/>
      <sheetName val="KG-LS"/>
      <sheetName val="기초자료입력"/>
      <sheetName val="설계명세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98.xml><?xml version="1.0" encoding="utf-8"?>
<externalLink xmlns="http://schemas.openxmlformats.org/spreadsheetml/2006/main">
  <externalBook xmlns:r="http://schemas.openxmlformats.org/officeDocument/2006/relationships" r:id="rId1">
    <sheetNames>
      <sheetName val="Manual"/>
      <sheetName val="equipment"/>
      <sheetName val="eq_data"/>
      <sheetName val="out_put"/>
      <sheetName val="drawing"/>
      <sheetName val="Loading"/>
      <sheetName val="Content"/>
      <sheetName val="7.5.1(A) Data"/>
      <sheetName val="7.5.1(B) BOQ Breakdown"/>
      <sheetName val="7.5.1(C) Scope"/>
      <sheetName val="7.5.1(D) Basis"/>
      <sheetName val="7.5.1(E) Allowance"/>
      <sheetName val="7.5.2 BOQ Summary"/>
      <sheetName val="7.5.3 BOQ"/>
      <sheetName val="A. Erec_BOQ(Shop)"/>
      <sheetName val="B. Erec_BOQ(Field)"/>
      <sheetName val="C. Surface_Protection"/>
      <sheetName val="A. Erec_BOQ(Shop) (2)"/>
      <sheetName val="B. Erec_BOQ(Field) (2)"/>
      <sheetName val="C. Surf_Protection"/>
      <sheetName val="Attachment #1"/>
      <sheetName val="Attachment #2"/>
      <sheetName val="LIST"/>
      <sheetName val="301"/>
      <sheetName val="302 C1"/>
      <sheetName val="302 C2"/>
      <sheetName val="302"/>
      <sheetName val="SUPPLY (2)"/>
      <sheetName val="RETURN (2)"/>
      <sheetName val="SUPPLY"/>
      <sheetName val="RETURN"/>
      <sheetName val="303"/>
      <sheetName val="303 (2)"/>
      <sheetName val="304"/>
      <sheetName val="305"/>
      <sheetName val="306"/>
      <sheetName val="307"/>
      <sheetName val="308"/>
      <sheetName val="308 (2)"/>
      <sheetName val="309"/>
      <sheetName val="309 (2)"/>
      <sheetName val="Cover"/>
      <sheetName val="산출기준"/>
      <sheetName val="CABLE"/>
      <sheetName val="JUNCTION BOX"/>
      <sheetName val="TRAY"/>
      <sheetName val="PIPE"/>
      <sheetName val="PIPE FITTING"/>
      <sheetName val="TUBE"/>
      <sheetName val="TUBE FITTING"/>
      <sheetName val="CABLE GLAND"/>
      <sheetName val="VALVE"/>
      <sheetName val="MCT"/>
      <sheetName val="SUPPORT"/>
      <sheetName val="예산서"/>
      <sheetName val="수입"/>
      <sheetName val="fdn_bm_pro"/>
      <sheetName val="P3"/>
      <sheetName val="Sheet1"/>
      <sheetName val="전기일위대가"/>
      <sheetName val="갑지(추정)"/>
      <sheetName val="CAT_5"/>
      <sheetName val="CONS. EQUIP.  "/>
      <sheetName val="투입실적"/>
      <sheetName val="A"/>
      <sheetName val="BLR 1"/>
      <sheetName val="GEN"/>
      <sheetName val="GAS"/>
      <sheetName val="DEAE"/>
      <sheetName val="BLR2"/>
      <sheetName val="BLR3"/>
      <sheetName val="BLR4"/>
      <sheetName val="BLR5"/>
      <sheetName val="DEM"/>
      <sheetName val="SAM"/>
      <sheetName val="CHEM"/>
      <sheetName val="COP"/>
      <sheetName val="TOEC"/>
      <sheetName val="T1"/>
      <sheetName val="일위대가"/>
      <sheetName val="VA_code"/>
      <sheetName val="가시설공"/>
      <sheetName val="REINF."/>
      <sheetName val="SKETCH"/>
      <sheetName val="LOADS"/>
      <sheetName val="CHECK1"/>
      <sheetName val="기별수량산출서"/>
      <sheetName val="출력X"/>
      <sheetName val="PRO_A"/>
      <sheetName val="DWG"/>
      <sheetName val="ELEC_MCI"/>
      <sheetName val="MAIN"/>
      <sheetName val="INST_MCI"/>
      <sheetName val="MECH_MCI"/>
      <sheetName val="PRO"/>
      <sheetName val="ELEC_DCI"/>
      <sheetName val="INST_DCI"/>
      <sheetName val="ITB COST"/>
      <sheetName val="건축"/>
      <sheetName val="SPEC"/>
      <sheetName val="ACTDATA"/>
      <sheetName val="PIP"/>
      <sheetName val="환율표"/>
      <sheetName val="토공"/>
      <sheetName val="TL,Termination"/>
      <sheetName val="Cable,Conduit"/>
      <sheetName val="WORK"/>
      <sheetName val="97 사업추정(WEKI)"/>
      <sheetName val="h-013211-2"/>
      <sheetName val="예산"/>
      <sheetName val="Cost control"/>
      <sheetName val="FACTOR"/>
      <sheetName val="90EL JACKET"/>
      <sheetName val="BAND(200)"/>
      <sheetName val="보온재"/>
      <sheetName val="인건비"/>
      <sheetName val="보온 회사분"/>
      <sheetName val="7_5_1(A)_Data"/>
      <sheetName val="7_5_1(B)_BOQ_Breakdown"/>
      <sheetName val="7_5_1(C)_Scope"/>
      <sheetName val="7_5_1(D)_Basis"/>
      <sheetName val="7_5_1(E)_Allowance"/>
      <sheetName val="7_5_2_BOQ_Summary"/>
      <sheetName val="7_5_3_BOQ"/>
      <sheetName val="A__Erec_BOQ(Shop)"/>
      <sheetName val="B__Erec_BOQ(Field)"/>
      <sheetName val="C__Surface_Protection"/>
      <sheetName val="A__Erec_BOQ(Shop)_(2)"/>
      <sheetName val="B__Erec_BOQ(Field)_(2)"/>
      <sheetName val="C__Surf_Protection"/>
      <sheetName val="Attachment_#1"/>
      <sheetName val="Attachment_#2"/>
      <sheetName val="302_C1"/>
      <sheetName val="302_C2"/>
      <sheetName val="SUPPLY_(2)"/>
      <sheetName val="RETURN_(2)"/>
      <sheetName val="303_(2)"/>
      <sheetName val="308_(2)"/>
      <sheetName val="309_(2)"/>
      <sheetName val="JUNCTION_BOX"/>
      <sheetName val="PIPE_FITTING"/>
      <sheetName val="TUBE_FITTING"/>
      <sheetName val="CABLE_GLAND"/>
      <sheetName val="BLR_1"/>
      <sheetName val="CONS__EQUIP___"/>
      <sheetName val="REINF_"/>
      <sheetName val="#REF"/>
      <sheetName val="부표총괄"/>
      <sheetName val="내역서"/>
      <sheetName val="Elect"/>
      <sheetName val="Macro(전선)"/>
      <sheetName val="을"/>
      <sheetName val="소비자가"/>
      <sheetName val="내역"/>
      <sheetName val="FIRE FIGHTING"/>
      <sheetName val="9-1차이내역"/>
      <sheetName val="plan&amp;section of foundation"/>
      <sheetName val="design criteria"/>
      <sheetName val="주관사업"/>
      <sheetName val="요약배부"/>
      <sheetName val="Tipo Terzi"/>
      <sheetName val="DESCRIPTION"/>
      <sheetName val="BM DATA SHEET"/>
      <sheetName val="배관"/>
      <sheetName val="CIVIL"/>
      <sheetName val="BB2현대건설견적"/>
      <sheetName val="도"/>
      <sheetName val="DWTables"/>
      <sheetName val="R2_0908"/>
      <sheetName val="BAP"/>
      <sheetName val="Y-WORK"/>
      <sheetName val="1.설계기준"/>
      <sheetName val="Resource"/>
      <sheetName val="95삼성급(본사)"/>
      <sheetName val="SHL"/>
      <sheetName val="working load at the btm ft."/>
      <sheetName val="stability check"/>
      <sheetName val="costing_CV"/>
      <sheetName val="costing_ESDV"/>
      <sheetName val="costing_FE"/>
      <sheetName val="costing_Misc"/>
      <sheetName val="costing_MOV"/>
      <sheetName val="costing_Press"/>
      <sheetName val="PBS"/>
      <sheetName val="PRC-SUM"/>
      <sheetName val="Dati"/>
      <sheetName val="DN"/>
      <sheetName val="Fluidi"/>
      <sheetName val="Temperatura"/>
      <sheetName val="Mat Stelo"/>
      <sheetName val="N+"/>
      <sheetName val="DATA"/>
      <sheetName val="CHK_OUT_BM_090914"/>
      <sheetName val="Unit SUM"/>
      <sheetName val="BREAKDOWN"/>
      <sheetName val="Total"/>
      <sheetName val="환율"/>
      <sheetName val="Page2"/>
      <sheetName val="HRS"/>
      <sheetName val="제품현황"/>
      <sheetName val="인원현황"/>
      <sheetName val="pile bearing capa &amp; arrenge"/>
      <sheetName val="design load"/>
      <sheetName val="oper_load"/>
      <sheetName val="evap"/>
      <sheetName val="Fab. Skid"/>
      <sheetName val="AILC004"/>
      <sheetName val="조경"/>
      <sheetName val="Break Dw"/>
      <sheetName val="TblPriceDB"/>
      <sheetName val="MOTOR"/>
      <sheetName val="bill 2"/>
      <sheetName val="방유제용량 계산서"/>
      <sheetName val="Material Specification"/>
      <sheetName val="special item 양진규 작성"/>
      <sheetName val="Sheet2"/>
      <sheetName val="CODE"/>
      <sheetName val="dnc4"/>
      <sheetName val="OUTER AREA(겹침없음)"/>
      <sheetName val="JACKET(50,50)"/>
      <sheetName val="FLANGE"/>
      <sheetName val="정부노임단가"/>
      <sheetName val="인원계획"/>
      <sheetName val="Tables"/>
      <sheetName val="DATA1"/>
      <sheetName val="표지 (2)"/>
      <sheetName val="CAL"/>
      <sheetName val="lookup"/>
      <sheetName val="SILICATE"/>
      <sheetName val="CAMP OPERATING COST"/>
      <sheetName val="PERSONNEL SETUP"/>
      <sheetName val="LIST OF OFFICE EQUIPMENT"/>
      <sheetName val="STAFF&amp;INDIRECT SALARY - SUMMARY"/>
      <sheetName val="KOREAN STAFF SALARY_BREAKDOWN"/>
      <sheetName val="WELFARE COST - SITE"/>
      <sheetName val="역T형"/>
      <sheetName val="Sch.6"/>
      <sheetName val="세금자료"/>
      <sheetName val="경제지표"/>
      <sheetName val="대비내역"/>
      <sheetName val="CAPVC"/>
      <sheetName val="Condition"/>
      <sheetName val="자료"/>
      <sheetName val="평3"/>
      <sheetName val="input"/>
      <sheetName val="단가정보"/>
      <sheetName val="INPUT DATA"/>
      <sheetName val="CSTSUM"/>
      <sheetName val="UNSTEADY"/>
      <sheetName val="입고장부 (4)"/>
      <sheetName val="공통비"/>
      <sheetName val="FEUILLE INTERNE"/>
      <sheetName val="설계조건"/>
      <sheetName val="조명시설"/>
      <sheetName val="개시대사 (2)"/>
      <sheetName val="집계표"/>
      <sheetName val="견적의뢰"/>
      <sheetName val="Sheet5"/>
      <sheetName val="ITB_COST"/>
      <sheetName val="Mat_Stelo"/>
      <sheetName val="Unit_SUM"/>
      <sheetName val="Schedule(1)"/>
      <sheetName val="A-4"/>
      <sheetName val="data_dci"/>
      <sheetName val="data_mci"/>
      <sheetName val="behind"/>
      <sheetName val="변수적용"/>
      <sheetName val="7_5_1(A)_Data1"/>
      <sheetName val="7_5_1(B)_BOQ_Breakdown1"/>
      <sheetName val="7_5_1(C)_Scope1"/>
      <sheetName val="7_5_1(D)_Basis1"/>
      <sheetName val="7_5_1(E)_Allowance1"/>
      <sheetName val="7_5_2_BOQ_Summary1"/>
      <sheetName val="7_5_3_BOQ1"/>
      <sheetName val="A__Erec_BOQ(Shop)1"/>
      <sheetName val="B__Erec_BOQ(Field)1"/>
      <sheetName val="C__Surface_Protection1"/>
      <sheetName val="A__Erec_BOQ(Shop)_(2)1"/>
      <sheetName val="B__Erec_BOQ(Field)_(2)1"/>
      <sheetName val="C__Surf_Protection1"/>
      <sheetName val="Attachment_#11"/>
      <sheetName val="Attachment_#21"/>
      <sheetName val="302_C11"/>
      <sheetName val="302_C21"/>
      <sheetName val="SUPPLY_(2)1"/>
      <sheetName val="RETURN_(2)1"/>
      <sheetName val="303_(2)1"/>
      <sheetName val="308_(2)1"/>
      <sheetName val="309_(2)1"/>
      <sheetName val="JUNCTION_BOX1"/>
      <sheetName val="PIPE_FITTING1"/>
      <sheetName val="TUBE_FITTING1"/>
      <sheetName val="CABLE_GLAND1"/>
      <sheetName val="CONS__EQUIP___1"/>
      <sheetName val="REINF_1"/>
      <sheetName val="BLR_11"/>
      <sheetName val="97_사업추정(WEKI)"/>
      <sheetName val="Cost_control"/>
      <sheetName val="90EL_JACKET"/>
      <sheetName val="보온_회사분"/>
      <sheetName val="FIRE_FIGHTING"/>
      <sheetName val="Tipo_Terzi"/>
      <sheetName val="plan&amp;section_of_foundation"/>
      <sheetName val="design_criteria"/>
      <sheetName val="BM_DATA_SHEET"/>
      <sheetName val="L V Separator"/>
      <sheetName val="IBL-C"/>
      <sheetName val="combi(wall)"/>
      <sheetName val="sheeet2"/>
      <sheetName val="仪表分析表"/>
      <sheetName val="IT-BAT"/>
      <sheetName val="sum"/>
      <sheetName val="CAMP - CONSTRUCTION"/>
      <sheetName val="BLDG_MCI"/>
      <sheetName val="e4-6-%"/>
      <sheetName val="EG-09"/>
      <sheetName val="총괄표양식"/>
      <sheetName val="차량운영비"/>
      <sheetName val="세부내역"/>
      <sheetName val="E_Rate PM"/>
      <sheetName val="Schedule 2 and 3"/>
      <sheetName val="심사계산"/>
      <sheetName val="심사물량"/>
      <sheetName val="CAL."/>
      <sheetName val="BOQ건축"/>
      <sheetName val="건축내역"/>
      <sheetName val="BSD (2)"/>
      <sheetName val="KLHT"/>
      <sheetName val="General"/>
      <sheetName val="Menus"/>
      <sheetName val="단가"/>
      <sheetName val="TRAY BM"/>
      <sheetName val="Set"/>
      <sheetName val="품셈1-17"/>
      <sheetName val="11.자재단가"/>
      <sheetName val="Imp-Data"/>
      <sheetName val="PROJECT"/>
      <sheetName val="1 OF 9"/>
      <sheetName val="품셈 "/>
      <sheetName val="PAINT"/>
      <sheetName val="방화도료"/>
      <sheetName val="COMPARISON TABLE"/>
      <sheetName val="eq_data "/>
      <sheetName val="갑지"/>
      <sheetName val="Cover sheet"/>
      <sheetName val="원본"/>
      <sheetName val="EE-PROP"/>
      <sheetName val="LD-OVERALL"/>
      <sheetName val="BOQ"/>
      <sheetName val="7_5_1(A)_Data2"/>
      <sheetName val="7_5_1(B)_BOQ_Breakdown2"/>
      <sheetName val="7_5_1(C)_Scope2"/>
      <sheetName val="7_5_1(D)_Basis2"/>
      <sheetName val="7_5_1(E)_Allowance2"/>
      <sheetName val="7_5_2_BOQ_Summary2"/>
      <sheetName val="7_5_3_BOQ2"/>
      <sheetName val="A__Erec_BOQ(Shop)2"/>
      <sheetName val="B__Erec_BOQ(Field)2"/>
      <sheetName val="C__Surface_Protection2"/>
      <sheetName val="A__Erec_BOQ(Shop)_(2)2"/>
      <sheetName val="B__Erec_BOQ(Field)_(2)2"/>
      <sheetName val="C__Surf_Protection2"/>
      <sheetName val="Attachment_#12"/>
      <sheetName val="Attachment_#22"/>
      <sheetName val="302_C12"/>
      <sheetName val="302_C22"/>
      <sheetName val="SUPPLY_(2)2"/>
      <sheetName val="RETURN_(2)2"/>
      <sheetName val="303_(2)2"/>
      <sheetName val="308_(2)2"/>
      <sheetName val="309_(2)2"/>
      <sheetName val="JUNCTION_BOX2"/>
      <sheetName val="PIPE_FITTING2"/>
      <sheetName val="TUBE_FITTING2"/>
      <sheetName val="CABLE_GLAND2"/>
      <sheetName val="CONS__EQUIP___2"/>
      <sheetName val="BLR_12"/>
      <sheetName val="REINF_2"/>
      <sheetName val="ITB_COST1"/>
      <sheetName val="97_사업추정(WEKI)1"/>
      <sheetName val="Cost_control1"/>
      <sheetName val="90EL_JACKET1"/>
      <sheetName val="보온_회사분1"/>
      <sheetName val="FIRE_FIGHTING1"/>
      <sheetName val="NDOCBT"/>
      <sheetName val="Summary"/>
      <sheetName val="Definitions"/>
      <sheetName val="예산M11A"/>
      <sheetName val="기둥(원형)"/>
      <sheetName val="기계공사비집계(원안)"/>
      <sheetName val="10현장조직"/>
      <sheetName val="LABTOTAL"/>
      <sheetName val="산근"/>
      <sheetName val="을지"/>
      <sheetName val="Graph (LGEN)"/>
      <sheetName val="out_prog"/>
      <sheetName val="선적schedule (2)"/>
      <sheetName val="Sheet6"/>
      <sheetName val="실행내역"/>
      <sheetName val="Contents"/>
      <sheetName val="Summary Sheets"/>
      <sheetName val="Design"/>
      <sheetName val="RFP002"/>
      <sheetName val="대치판정"/>
      <sheetName val="가도공"/>
      <sheetName val="공사"/>
      <sheetName val="MyLists"/>
      <sheetName val="Sheet3"/>
      <sheetName val="영업2"/>
      <sheetName val="영업3"/>
      <sheetName val="Code_Magics"/>
      <sheetName val="Titel"/>
      <sheetName val="1_설계기준"/>
      <sheetName val="bill_2"/>
      <sheetName val="NAMES"/>
      <sheetName val="NPC500"/>
      <sheetName val="#3E1_GCR"/>
      <sheetName val="표지"/>
      <sheetName val="데이타"/>
      <sheetName val="11"/>
      <sheetName val="Sheet10"/>
      <sheetName val="plan&amp;section_of_foundation1"/>
      <sheetName val="design_criteria1"/>
      <sheetName val="Tipo_Terzi1"/>
      <sheetName val="BM_DATA_SHEET1"/>
      <sheetName val="Mat_Stelo1"/>
      <sheetName val="working_load_at_the_btm_ft_"/>
      <sheetName val="stability_check"/>
      <sheetName val="Unit_SUM1"/>
      <sheetName val="Break_Dw"/>
      <sheetName val="방유제용량_계산서"/>
      <sheetName val="INPUT_DATA"/>
      <sheetName val="special_item_양진규_작성"/>
      <sheetName val="OUTER_AREA(겹침없음)"/>
      <sheetName val="Material_Specification"/>
      <sheetName val="개시대사_(2)"/>
      <sheetName val="pile_bearing_capa_&amp;_arrenge"/>
      <sheetName val="design_load"/>
      <sheetName val="표지_(2)"/>
      <sheetName val="Sch_6"/>
      <sheetName val="Fab__Skid"/>
      <sheetName val="CAMP_OPERATING_COST"/>
      <sheetName val="PERSONNEL_SETUP"/>
      <sheetName val="LIST_OF_OFFICE_EQUIPMENT"/>
      <sheetName val="STAFF&amp;INDIRECT_SALARY_-_SUMMARY"/>
      <sheetName val="KOREAN_STAFF_SALARY_BREAKDOWN"/>
      <sheetName val="WELFARE_COST_-_SITE"/>
      <sheetName val="입고장부_(4)"/>
      <sheetName val="FEUILLE_INTERNE"/>
      <sheetName val="11_자재단가"/>
      <sheetName val="1_OF_9"/>
      <sheetName val="COMPARISON_TABLE"/>
      <sheetName val="L_V_Separator"/>
      <sheetName val="CAMP_-_CONSTRUCTION"/>
      <sheetName val="E_Rate_PM"/>
      <sheetName val="Schedule_2_and_3"/>
      <sheetName val="sc0314 Index"/>
      <sheetName val="종목코드"/>
      <sheetName val="COPING"/>
      <sheetName val="COA-17"/>
      <sheetName val="C-18"/>
      <sheetName val="작성기준"/>
      <sheetName val="Diainch"/>
      <sheetName val="NC"/>
      <sheetName val="Resource summary"/>
      <sheetName val="TB-내역서"/>
      <sheetName val="w't table"/>
      <sheetName val="INSTR"/>
      <sheetName val="공사비_NDE"/>
      <sheetName val="OUT"/>
      <sheetName val="직원동원계획"/>
      <sheetName val="영업소실적"/>
      <sheetName val="eq_data _x005f_x0000__x005f_x0000__x005f_x0000__x"/>
      <sheetName val="cashflow"/>
      <sheetName val="new급여T(4을-운전)"/>
      <sheetName val="SG"/>
      <sheetName val="Data_Vert"/>
      <sheetName val="Rebar"/>
      <sheetName val="Data_ST"/>
      <sheetName val="Load"/>
      <sheetName val="Source"/>
      <sheetName val="Preface"/>
      <sheetName val="급여일반"/>
      <sheetName val="건축집계"/>
      <sheetName val="Lists"/>
      <sheetName val="choose"/>
      <sheetName val="당초"/>
      <sheetName val="Quotation"/>
      <sheetName val="Info"/>
      <sheetName val="CONTROL-100"/>
      <sheetName val="General Data"/>
      <sheetName val="PRICE COMP"/>
      <sheetName val="본지점중"/>
      <sheetName val="A(Rev.3)"/>
      <sheetName val="static.cal"/>
      <sheetName val="crude.SLAB RE-bar"/>
      <sheetName val="ANX3A65"/>
      <sheetName val="BOQ0822"/>
      <sheetName val="7.6.3(B) UG Piping"/>
      <sheetName val="Lup"/>
      <sheetName val="Information"/>
      <sheetName val="WORKER"/>
      <sheetName val="PRICE LIST"/>
      <sheetName val="PipWT"/>
      <sheetName val="IBASE"/>
      <sheetName val="내역(한신APT)"/>
      <sheetName val="현황CODE"/>
      <sheetName val="손익현황"/>
      <sheetName val="BOM_DWG"/>
      <sheetName val="회사99"/>
      <sheetName val="laroux"/>
      <sheetName val="7.5.2 BOQ Summary "/>
      <sheetName val="Perfiles"/>
      <sheetName val="PumpSpec"/>
      <sheetName val="Rekap A"/>
      <sheetName val="RFP009"/>
      <sheetName val="RFP007"/>
      <sheetName val="NP"/>
      <sheetName val="견적기준"/>
      <sheetName val="OD5000"/>
      <sheetName val="upah"/>
      <sheetName val="bahan"/>
      <sheetName val="measure"/>
      <sheetName val="paint mat"/>
      <sheetName val="工완성공사율"/>
      <sheetName val="IN"/>
      <sheetName val="TTL"/>
      <sheetName val="VE Estimate"/>
      <sheetName val="CALCULATION"/>
      <sheetName val="COMPRESSOR"/>
      <sheetName val="D=700"/>
      <sheetName val="TABLE2-2 OSBL-(SITE PREP)"/>
      <sheetName val="Units"/>
      <sheetName val="Instructions"/>
      <sheetName val="OFFER RATE"/>
      <sheetName val="Job Data"/>
      <sheetName val="Piping Design Data"/>
      <sheetName val="BCPAB"/>
      <sheetName val="Summary 2002"/>
      <sheetName val="98TSON4A"/>
      <sheetName val="Feuil2"/>
      <sheetName val="노임"/>
      <sheetName val="총괄표"/>
      <sheetName val="ANALYSER"/>
      <sheetName val="ASME B 36.10 M"/>
      <sheetName val="일위대가표"/>
      <sheetName val="D-3"/>
      <sheetName val="Tiburon"/>
      <sheetName val="SORTING"/>
      <sheetName val="배관물량 (STEEL)"/>
      <sheetName val="Sheet 1"/>
      <sheetName val="Offertemodel"/>
      <sheetName val="B"/>
      <sheetName val="차액보증"/>
      <sheetName val="말뚝지지력산정"/>
      <sheetName val="단중표"/>
      <sheetName val="3.0 Overall Progress S-curve"/>
      <sheetName val="3-4 SPI"/>
      <sheetName val="VV-REV2"/>
      <sheetName val="-15.0"/>
      <sheetName val="부재치수입력"/>
      <sheetName val="BLDG_DCI"/>
      <sheetName val="BREAKDOWN(철거설치)"/>
      <sheetName val="맨홀수량산출"/>
      <sheetName val="단가비교"/>
      <sheetName val="Basic"/>
      <sheetName val="견적 집계"/>
      <sheetName val="PULLING SUPT등"/>
      <sheetName val="Sheet1 (2)"/>
      <sheetName val="SHIPPING"/>
      <sheetName val="DATE"/>
      <sheetName val="PAGE 1"/>
      <sheetName val="대공종"/>
      <sheetName val="_생산성_분석_체계_절차.xlsx"/>
      <sheetName val="Quantity"/>
      <sheetName val="General_Data"/>
      <sheetName val="PRICE_COMP"/>
      <sheetName val="A(Rev_3)"/>
      <sheetName val="단가비교(TOTAL)"/>
      <sheetName val="General_Data1"/>
      <sheetName val="PRICE_COMP1"/>
      <sheetName val="A(Rev_3)1"/>
      <sheetName val="pri-com"/>
      <sheetName val="기준"/>
      <sheetName val="BQ List"/>
      <sheetName val="노임단가"/>
      <sheetName val="Struct-Grass root"/>
      <sheetName val="미입고자재목록_설계1과"/>
      <sheetName val="PAGE 2"/>
      <sheetName val="연돌일위집계"/>
      <sheetName val="품셈"/>
      <sheetName val="Break Down"/>
      <sheetName val="BQ"/>
      <sheetName val="22-Plant"/>
      <sheetName val="Supervision List"/>
      <sheetName val="Equip_Pipe_Insulation"/>
      <sheetName val="BQ_Piping"/>
      <sheetName val="PROCURE"/>
      <sheetName val="labor"/>
      <sheetName val=""/>
      <sheetName val="BQLIST"/>
      <sheetName val="제출계산서"/>
      <sheetName val="품셈1-26"/>
      <sheetName val="LEGEND"/>
      <sheetName val="KP1590_E"/>
      <sheetName val="Page 10"/>
      <sheetName val="한계원가"/>
      <sheetName val="SPEC-DT2"/>
      <sheetName val="북제주-표지"/>
      <sheetName val="입력값"/>
      <sheetName val="C급보 "/>
      <sheetName val="Rectangular Beam"/>
      <sheetName val="현금"/>
      <sheetName val="자재군별"/>
      <sheetName val="재료내역"/>
      <sheetName val="간접비 총괄표"/>
      <sheetName val="Macro"/>
      <sheetName val="Taux"/>
      <sheetName val="Eng.hour_DB"/>
      <sheetName val="POWER"/>
      <sheetName val="SBR_CR"/>
      <sheetName val="COST UP"/>
      <sheetName val="CRUDE RE-bar"/>
      <sheetName val="database-emp"/>
      <sheetName val="평균환율-USD"/>
      <sheetName val="DUTCH CONE"/>
      <sheetName val="harga"/>
      <sheetName val="koef"/>
      <sheetName val="Resume"/>
      <sheetName val="EXCHANGE_RATE"/>
      <sheetName val="Scaffold"/>
      <sheetName val="Access"/>
      <sheetName val="PAGE 3_GENERAL DETAILS"/>
      <sheetName val="Proposal"/>
      <sheetName val="적용 환율"/>
      <sheetName val="Assumptions"/>
      <sheetName val="TDC_ADMIN"/>
      <sheetName val="Requisitions"/>
      <sheetName val="ICDS"/>
      <sheetName val="KP_List"/>
      <sheetName val="나이대조표"/>
      <sheetName val="norms"/>
      <sheetName val="HVAC"/>
      <sheetName val="공사내역"/>
      <sheetName val="요율"/>
      <sheetName val="자재대"/>
      <sheetName val="八幡"/>
      <sheetName val="GM 000"/>
      <sheetName val="PRECAST lightconc-II"/>
      <sheetName val="csdim"/>
      <sheetName val="cdsload"/>
      <sheetName val="chsload"/>
      <sheetName val="CLAMP"/>
      <sheetName val="cvsload"/>
      <sheetName val="Cash2"/>
      <sheetName val="Z"/>
      <sheetName val="환산표"/>
      <sheetName val="El(Increased)"/>
      <sheetName val="Rev No"/>
      <sheetName val="TIE-INS"/>
      <sheetName val="COVER-P"/>
      <sheetName val="PUMP SHT"/>
      <sheetName val="FC-01"/>
      <sheetName val="FC-06"/>
      <sheetName val="Elect (3)"/>
      <sheetName val="MC-01"/>
      <sheetName val="Sal"/>
      <sheetName val="CARBOLINE분석"/>
      <sheetName val="FLD"/>
      <sheetName val="수량산출"/>
      <sheetName val="REG-BASIS"/>
      <sheetName val="TENDER PROG."/>
      <sheetName val="PROC.PROG"/>
      <sheetName val="DDC"/>
      <sheetName val="DIAPHRAGM"/>
      <sheetName val="TG9504"/>
      <sheetName val="ITEM"/>
      <sheetName val="Block D"/>
      <sheetName val="PRICE-COMP"/>
      <sheetName val="2.Calculation_1"/>
      <sheetName val="IBC(2006)DATA"/>
      <sheetName val="Notes"/>
      <sheetName val="engg"/>
      <sheetName val="공수"/>
      <sheetName val="Table"/>
      <sheetName val="Datasheet GLL double weir (1)"/>
      <sheetName val="단면가정"/>
      <sheetName val="co-no.2"/>
      <sheetName val=" "/>
      <sheetName val="간접비내역-1"/>
      <sheetName val="SALA-002"/>
      <sheetName val="eq_data _x005f_x0000__x00"/>
      <sheetName val="물량집계(전기)"/>
      <sheetName val="물량집계(계장)"/>
      <sheetName val="bdown"/>
      <sheetName val="33628-Rev. A"/>
      <sheetName val="TYPE-B 평균H"/>
      <sheetName val="PSV"/>
      <sheetName val="명단"/>
      <sheetName val="EST-1"/>
      <sheetName val="6.공사비 내역 (가)"/>
      <sheetName val="Sheet2 (2)"/>
      <sheetName val="6호기"/>
      <sheetName val="94D"/>
      <sheetName val="95D"/>
      <sheetName val="Form A.1"/>
      <sheetName val="Form A.1.1"/>
      <sheetName val="BOM Indirect"/>
      <sheetName val="Form A.1.II.2"/>
      <sheetName val="노임이"/>
      <sheetName val="6.GSTG PIPING"/>
      <sheetName val="INDEX"/>
      <sheetName val="Sheet4"/>
      <sheetName val="NONS  2,189"/>
      <sheetName val="P&amp;ID650"/>
      <sheetName val="Calculations"/>
      <sheetName val="대우단가(풍산)"/>
      <sheetName val="토공정보"/>
      <sheetName val="내역서 "/>
      <sheetName val="RFP005"/>
      <sheetName val="RFP006"/>
      <sheetName val="CostDB"/>
      <sheetName val="FWBS7000,8000"/>
      <sheetName val="Reference Table"/>
      <sheetName val="Lookups"/>
      <sheetName val="CAL(1)."/>
      <sheetName val="Activity(new)"/>
      <sheetName val="기초자료"/>
      <sheetName val="견적집계표"/>
      <sheetName val="7_5_1(A)_Data3"/>
      <sheetName val="7_5_1(B)_BOQ_Breakdown3"/>
      <sheetName val="7_5_1(C)_Scope3"/>
      <sheetName val="7_5_1(D)_Basis3"/>
      <sheetName val="7_5_1(E)_Allowance3"/>
      <sheetName val="7_5_2_BOQ_Summary3"/>
      <sheetName val="7_5_3_BOQ3"/>
      <sheetName val="A__Erec_BOQ(Shop)3"/>
      <sheetName val="B__Erec_BOQ(Field)3"/>
      <sheetName val="C__Surface_Protection3"/>
      <sheetName val="A__Erec_BOQ(Shop)_(2)3"/>
      <sheetName val="B__Erec_BOQ(Field)_(2)3"/>
      <sheetName val="C__Surf_Protection3"/>
      <sheetName val="Attachment_#13"/>
      <sheetName val="Attachment_#23"/>
      <sheetName val="302_C13"/>
      <sheetName val="302_C23"/>
      <sheetName val="SUPPLY_(2)3"/>
      <sheetName val="RETURN_(2)3"/>
      <sheetName val="303_(2)3"/>
      <sheetName val="308_(2)3"/>
      <sheetName val="309_(2)3"/>
      <sheetName val="JUNCTION_BOX3"/>
      <sheetName val="PIPE_FITTING3"/>
      <sheetName val="TUBE_FITTING3"/>
      <sheetName val="CABLE_GLAND3"/>
      <sheetName val="CONS__EQUIP___3"/>
      <sheetName val="BLR_13"/>
      <sheetName val="REINF_3"/>
      <sheetName val="ITB_COST2"/>
      <sheetName val="97_사업추정(WEKI)2"/>
      <sheetName val="90EL_JACKET2"/>
      <sheetName val="보온_회사분2"/>
      <sheetName val="Cost_control2"/>
      <sheetName val="FIRE_FIGHTING2"/>
      <sheetName val="Tipo_Terzi2"/>
      <sheetName val="plan&amp;section_of_foundation2"/>
      <sheetName val="design_criteria2"/>
      <sheetName val="BM_DATA_SHEET2"/>
      <sheetName val="working_load_at_the_btm_ft_1"/>
      <sheetName val="stability_check1"/>
      <sheetName val="Mat_Stelo2"/>
      <sheetName val="Unit_SUM2"/>
      <sheetName val="1_설계기준1"/>
      <sheetName val="OUTER_AREA(겹침없음)1"/>
      <sheetName val="bill_21"/>
      <sheetName val="표지_(2)1"/>
      <sheetName val="Break_Dw1"/>
      <sheetName val="방유제용량_계산서1"/>
      <sheetName val="Material_Specification1"/>
      <sheetName val="special_item_양진규_작성1"/>
      <sheetName val="Sch_61"/>
      <sheetName val="pile_bearing_capa_&amp;_arrenge1"/>
      <sheetName val="design_load1"/>
      <sheetName val="Fab__Skid1"/>
      <sheetName val="INPUT_DATA1"/>
      <sheetName val="CAMP_OPERATING_COST1"/>
      <sheetName val="PERSONNEL_SETUP1"/>
      <sheetName val="LIST_OF_OFFICE_EQUIPMENT1"/>
      <sheetName val="STAFF&amp;INDIRECT_SALARY_-_SUMMAR1"/>
      <sheetName val="KOREAN_STAFF_SALARY_BREAKDOWN1"/>
      <sheetName val="WELFARE_COST_-_SITE1"/>
      <sheetName val="개시대사_(2)1"/>
      <sheetName val="입고장부_(4)1"/>
      <sheetName val="FEUILLE_INTERNE1"/>
      <sheetName val="COMPARISON_TABLE1"/>
      <sheetName val="L_V_Separator1"/>
      <sheetName val="CAMP_-_CONSTRUCTION1"/>
      <sheetName val="E_Rate_PM1"/>
      <sheetName val="Schedule_2_and_31"/>
      <sheetName val="eq_data_"/>
      <sheetName val="Cover_sheet"/>
      <sheetName val="CAL_"/>
      <sheetName val="11_자재단가1"/>
      <sheetName val="1_OF_91"/>
      <sheetName val="BSD_(2)"/>
      <sheetName val="TRAY_BM"/>
      <sheetName val="Graph_(LGEN)"/>
      <sheetName val="선적schedule_(2)"/>
      <sheetName val="Summary_Sheets"/>
      <sheetName val="품셈_"/>
      <sheetName val="sc0314_Index"/>
      <sheetName val="Resource_summary"/>
      <sheetName val="w't_table"/>
      <sheetName val="eq_data__x005f_x0000__x005f_x0000__x005f_x0000__x"/>
      <sheetName val="static_cal"/>
      <sheetName val="crude_SLAB_RE-bar"/>
      <sheetName val="7_6_3(B)_UG_Piping"/>
      <sheetName val="PRICE_LIST"/>
      <sheetName val="7_5_2_BOQ_Summary_"/>
      <sheetName val="Rekap_A"/>
      <sheetName val="paint_mat"/>
      <sheetName val="VE_Estimate"/>
      <sheetName val="TABLE2-2_OSBL-(SITE_PREP)"/>
      <sheetName val="OFFER_RATE"/>
      <sheetName val="Job_Data"/>
      <sheetName val="Piping_Design_Data"/>
      <sheetName val="Summary_2002"/>
      <sheetName val="ASME_B_36_10_M"/>
      <sheetName val="3_0_Overall_Progress_S-curve"/>
      <sheetName val="3-4_SPI"/>
      <sheetName val="-15_0"/>
      <sheetName val="뜃맟뭁돽띿맟?-BLDG"/>
      <sheetName val="D-623D"/>
      <sheetName val="member design"/>
      <sheetName val="soil bearing check"/>
      <sheetName val="OCT.FDN"/>
      <sheetName val="PRI CIV"/>
      <sheetName val="FOR CIV"/>
      <sheetName val="SUB CIV"/>
      <sheetName val="ANA CIV"/>
      <sheetName val="AUX CIV"/>
      <sheetName val="hori. vessel(E-895)"/>
      <sheetName val="TS-TC"/>
      <sheetName val="DCS"/>
      <sheetName val="2.3"/>
      <sheetName val="대기업"/>
      <sheetName val="각종자료"/>
      <sheetName val="견적"/>
      <sheetName val="S N"/>
      <sheetName val="PREAM"/>
      <sheetName val="Sheet_1"/>
      <sheetName val="배관물량_(STEEL)"/>
      <sheetName val="PAGE_2"/>
      <sheetName val="Struct-Grass_root"/>
      <sheetName val="General_Data2"/>
      <sheetName val="PRICE_COMP2"/>
      <sheetName val="A(Rev_3)2"/>
      <sheetName val="견적_집계"/>
      <sheetName val="PULLING_SUPT등"/>
      <sheetName val="Sheet1_(2)"/>
      <sheetName val="PAGE_1"/>
      <sheetName val="_생산성_분석_체계_절차_xlsx"/>
      <sheetName val="BQ_List"/>
      <sheetName val="Break_Down"/>
      <sheetName val="Supervision_List"/>
      <sheetName val="REF.ONLY"/>
      <sheetName val="LBR"/>
      <sheetName val="CONCRETE"/>
      <sheetName val="PRO_DCI"/>
      <sheetName val="HVAC_DCI"/>
      <sheetName val="PIPE_DCI"/>
      <sheetName val="待摊费"/>
      <sheetName val="三材价差限额"/>
      <sheetName val="KG-LS"/>
      <sheetName val="XLR_NoRangeSheet"/>
      <sheetName val="Toolbox"/>
      <sheetName val="è"/>
      <sheetName val="eq_data _x"/>
      <sheetName val="Constants"/>
      <sheetName val="定额 (06)"/>
      <sheetName val="汇总表"/>
      <sheetName val="정산서"/>
      <sheetName val="보호"/>
      <sheetName val="대비"/>
      <sheetName val="Factors (2)"/>
      <sheetName val="定额 (2006)"/>
      <sheetName val="REGRESS"/>
      <sheetName val="02总收入表"/>
      <sheetName val="财政供养人员增幅"/>
      <sheetName val="사업부배부A"/>
      <sheetName val="材料"/>
      <sheetName val="Financ. Overview"/>
      <sheetName val="表二"/>
      <sheetName val="최민영집계25"/>
      <sheetName val="EQT-ESTN"/>
      <sheetName val="찍기"/>
      <sheetName val="기초자료입력"/>
      <sheetName val="GD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Set>
  </externalBook>
</externalLink>
</file>

<file path=xl/externalLinks/externalLink399.xml><?xml version="1.0" encoding="utf-8"?>
<externalLink xmlns="http://schemas.openxmlformats.org/spreadsheetml/2006/main">
  <externalBook xmlns:r="http://schemas.openxmlformats.org/officeDocument/2006/relationships" r:id="rId1">
    <sheetNames>
      <sheetName val="Final Summ BQ"/>
      <sheetName val="P&amp;G"/>
      <sheetName val="site clear BQ"/>
      <sheetName val="earthworks BQ"/>
      <sheetName val="Instru BQ"/>
      <sheetName val="horzBQ"/>
      <sheetName val="PipeCulvertBQ"/>
      <sheetName val="BoxCulvertBQ"/>
      <sheetName val="DrainsB.Q."/>
      <sheetName val="DrainFacts"/>
      <sheetName val="DrainSumps BQ"/>
      <sheetName val="Turff BQ"/>
      <sheetName val="PipeCul BQ"/>
      <sheetName val="BoxCul BQ"/>
      <sheetName val="Instru Sch"/>
      <sheetName val="HorzDetails"/>
      <sheetName val="EWsummary"/>
      <sheetName val="Earthworks Details"/>
      <sheetName val="EarthWorksCal"/>
      <sheetName val="Earth Chart"/>
      <sheetName val="LRL OGL Chart"/>
      <sheetName val="EWChart Source"/>
      <sheetName val="SoilReplace28_5_99"/>
      <sheetName val="PipeCulSch"/>
      <sheetName val="Pak3 C10"/>
      <sheetName val="Pak3 C11"/>
      <sheetName val="Pak3 C15"/>
      <sheetName val="Pak3 C21a"/>
      <sheetName val="BCulSch"/>
      <sheetName val="Pak3_C9"/>
      <sheetName val="Pak3_C12"/>
      <sheetName val="Pak3_C14"/>
      <sheetName val="Pak3_C16"/>
      <sheetName val="Pak3_C17"/>
      <sheetName val="Pak3_C18"/>
      <sheetName val="Pak3_C19"/>
      <sheetName val="Pak3_C20"/>
      <sheetName val="Pak3_C21"/>
      <sheetName val="DR-TURF"/>
      <sheetName val="DrainSch"/>
      <sheetName val="SL Turf"/>
      <sheetName val="Hr Turf"/>
      <sheetName val="DrainSumps"/>
      <sheetName val="CulvertSumps"/>
      <sheetName val="Rates"/>
      <sheetName val="LRL 21_4 OGL 10_5_99"/>
      <sheetName val="TOSHIBA-Structure"/>
      <sheetName val="Supplier"/>
      <sheetName val="10.Linkway"/>
      <sheetName val="11.Bus Shelter-Bay"/>
      <sheetName val="5.1-AB"/>
      <sheetName val="BOL"/>
      <sheetName val="Final Staff Chart"/>
      <sheetName val="FP-M2"/>
      <sheetName val="CBD-PRICE"/>
      <sheetName val="STAFFSCHED "/>
      <sheetName val="3"/>
      <sheetName val="C. Bus Depot"/>
      <sheetName val="sub sturc"/>
      <sheetName val="bq"/>
      <sheetName val="Sheet1"/>
      <sheetName val="材料"/>
      <sheetName val="人工费"/>
      <sheetName val="Factors (2)"/>
      <sheetName val="154048 - Summary"/>
      <sheetName val="gsde01"/>
      <sheetName val="Main"/>
      <sheetName val="表二"/>
      <sheetName val="待摊费"/>
      <sheetName val="Open"/>
      <sheetName val="XLR_NoRangeSheet"/>
      <sheetName val="06-2当地人工工资"/>
      <sheetName val="P1012001"/>
      <sheetName val="dong gia"/>
      <sheetName val="Toolbox"/>
      <sheetName val="07-1采购材料"/>
      <sheetName val="G.1R-Shou COP Gf"/>
      <sheetName val="BQPack3AfterWetDetails"/>
      <sheetName val="영업소실적"/>
      <sheetName val="2006概算定额"/>
      <sheetName val="quant"/>
      <sheetName val="POWER ASSUMPTIONS"/>
      <sheetName val="gd_02"/>
      <sheetName val="REGRESS"/>
      <sheetName val="SE-611"/>
      <sheetName val="crude.SLAB RE-bar"/>
      <sheetName val="CRUDE RE-bar"/>
      <sheetName val="PSW_Sheet"/>
      <sheetName val="eq_data"/>
      <sheetName val="대비"/>
      <sheetName val="#REF"/>
      <sheetName val="合计"/>
      <sheetName val="주관사업"/>
      <sheetName val="G.单价分析数据"/>
      <sheetName val="C.汇率"/>
      <sheetName val="요약배부"/>
      <sheetName val="建筑定额"/>
      <sheetName val="상반기손익차2총괄"/>
      <sheetName val="정산서"/>
      <sheetName val="보호"/>
      <sheetName val="06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Set>
  </externalBook>
</externalLink>
</file>

<file path=xl/externalLinks/externalLink400.xml><?xml version="1.0" encoding="utf-8"?>
<externalLink xmlns="http://schemas.openxmlformats.org/spreadsheetml/2006/main">
  <externalBook xmlns:r="http://schemas.openxmlformats.org/officeDocument/2006/relationships" r:id="rId1">
    <sheetNames>
      <sheetName val="Define"/>
      <sheetName val="财政供养人员增幅"/>
      <sheetName val="本年收入合计"/>
      <sheetName val="四月份月报"/>
      <sheetName val="汇总"/>
      <sheetName val="村级支出"/>
      <sheetName val="附件1常用材料命名方式"/>
      <sheetName val="材料汇总1"/>
      <sheetName val="现场人员汇总-基础"/>
      <sheetName val="机械汇总-基础"/>
      <sheetName val="REGRESS"/>
      <sheetName val="TOSHIBA-Structure"/>
      <sheetName val="eq_data"/>
      <sheetName val="정부노임단가"/>
      <sheetName val="材料"/>
      <sheetName val="Toolbox"/>
      <sheetName val="POWER ASSUMPTIONS"/>
      <sheetName val="建筑定额"/>
      <sheetName val="154048 - Summary"/>
      <sheetName val="기초자료입력"/>
      <sheetName val="최민영집계25"/>
      <sheetName val="gsde06"/>
      <sheetName val="Sheet1"/>
      <sheetName val="XLR_NoRangeSheet"/>
      <sheetName val="OD5000"/>
      <sheetName val="Cover"/>
      <sheetName val="quant"/>
      <sheetName val="G.1R-Shou COP Gf"/>
      <sheetName val="BM DATA SHEET"/>
      <sheetName val="Factors (2)"/>
      <sheetName val="영업소실적"/>
      <sheetName val="待摊费"/>
      <sheetName val="表二"/>
      <sheetName val="一般预算收入"/>
      <sheetName val="dong gia"/>
      <sheetName val="97 사업추정(WEKI)"/>
      <sheetName val="실행철강하도"/>
      <sheetName val="G2TempSheet"/>
      <sheetName val="DESCRIPTION"/>
      <sheetName val="상반기손익차2총괄"/>
      <sheetName val="辽电初设.XLS 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401.xml><?xml version="1.0" encoding="utf-8"?>
<externalLink xmlns="http://schemas.openxmlformats.org/spreadsheetml/2006/main">
  <externalBook xmlns:r="http://schemas.openxmlformats.org/officeDocument/2006/relationships" r:id="rId1">
    <sheetNames>
      <sheetName val="Define"/>
      <sheetName val="C01-1"/>
      <sheetName val="农业人口"/>
      <sheetName val="农业用地"/>
      <sheetName val="编码"/>
      <sheetName val="XLR_NoRangeSheet"/>
      <sheetName val="工商税收"/>
      <sheetName val="정산서"/>
      <sheetName val="보호"/>
      <sheetName val="本年收入合计"/>
      <sheetName val="汇总表"/>
      <sheetName val="表二"/>
      <sheetName val="POWER ASSUMPTIONS"/>
      <sheetName val="附件1常用材料命名方式"/>
      <sheetName val="材料汇总1"/>
      <sheetName val="现场人员汇总-基础"/>
      <sheetName val="机械汇总-基础"/>
      <sheetName val="材料"/>
      <sheetName val="quant"/>
      <sheetName val="GDP"/>
      <sheetName val="기초자료입력"/>
      <sheetName val="建筑定额"/>
      <sheetName val="行政区划"/>
      <sheetName val="设备类型选择"/>
      <sheetName val="OD5000"/>
      <sheetName val="eq_data"/>
      <sheetName val="P1012001"/>
      <sheetName val="설계명세서"/>
      <sheetName val="예산"/>
      <sheetName val="辽电初设.XLS 定额"/>
      <sheetName val="수입"/>
      <sheetName val="세금자료"/>
      <sheetName val="내역서적용수량"/>
      <sheetName val="TOSHIBA-Structure"/>
      <sheetName val="汇总"/>
      <sheetName val="事业发展"/>
      <sheetName val="待摊费"/>
      <sheetName val="PSW_Sheet"/>
      <sheetName val="sheet1"/>
      <sheetName val="최민영집계25"/>
      <sheetName val="G.1R-Shou COP Gf"/>
      <sheetName val="06定额"/>
      <sheetName val="定额"/>
      <sheetName val="주관사업"/>
      <sheetName val="一般预算收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02.xml><?xml version="1.0" encoding="utf-8"?>
<externalLink xmlns="http://schemas.openxmlformats.org/spreadsheetml/2006/main">
  <externalBook xmlns:r="http://schemas.openxmlformats.org/officeDocument/2006/relationships" r:id="rId1">
    <sheetNames>
      <sheetName val="农业人口"/>
      <sheetName val="合计"/>
      <sheetName val="编码"/>
      <sheetName val="公检法司编制"/>
      <sheetName val="行政编制"/>
      <sheetName val="Toolbox"/>
      <sheetName val="정산서"/>
      <sheetName val="보호"/>
      <sheetName val="本年收入合计"/>
      <sheetName val="내역서적용수량"/>
      <sheetName val="수입"/>
      <sheetName val="人员支出"/>
      <sheetName val="建筑定额"/>
      <sheetName val="06定额"/>
      <sheetName val="汇率"/>
      <sheetName val="表二"/>
      <sheetName val="산근"/>
      <sheetName val="기초자료입력"/>
      <sheetName val="설계명세서"/>
      <sheetName val="예산"/>
      <sheetName val="辽电初设.XLS 定额"/>
      <sheetName val="XLR_NoRangeSheet"/>
      <sheetName val="建筑定额 (2002)"/>
      <sheetName val="工商税收"/>
      <sheetName val="REGRESS"/>
      <sheetName val="154048 - Summary"/>
      <sheetName val="附件1常用材料命名方式"/>
      <sheetName val="材料汇总1"/>
      <sheetName val="现场人员汇总-基础"/>
      <sheetName val="机械汇总-基础"/>
      <sheetName val="2006概算定额"/>
      <sheetName val="汇总表"/>
      <sheetName val="封面"/>
      <sheetName val="主页"/>
      <sheetName val="POWER ASSUMPTIONS"/>
      <sheetName val="输煤冲洗水泵房"/>
      <sheetName val="G.1R-Shou COP Gf"/>
      <sheetName val="EQT-ESTN"/>
      <sheetName val="최민영집계25"/>
      <sheetName val="PRI-LS"/>
      <sheetName val="대비"/>
      <sheetName val="Factors (2)"/>
      <sheetName val="#REF"/>
      <sheetName val="실행철강하도"/>
      <sheetName val="Regenerator  Concrete Structu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03.xml><?xml version="1.0" encoding="utf-8"?>
<externalLink xmlns="http://schemas.openxmlformats.org/spreadsheetml/2006/main">
  <externalBook xmlns:r="http://schemas.openxmlformats.org/officeDocument/2006/relationships" r:id="rId1">
    <sheetNames>
      <sheetName val="汇总表"/>
      <sheetName val="1.3码头人工"/>
      <sheetName val="2.材料费"/>
      <sheetName val="2.材料费汇总"/>
      <sheetName val="单价分析表"/>
      <sheetName val="3.1码头机"/>
      <sheetName val="1.2防波堤人工"/>
      <sheetName val="1.1人工管理费"/>
      <sheetName val="3.2防波堤船4"/>
      <sheetName val="4.发电机"/>
      <sheetName val="5.分包"/>
      <sheetName val="6.1小临项目部"/>
      <sheetName val="6.2大临"/>
      <sheetName val="7.1调遣费-人员"/>
      <sheetName val="7.2调遣费-材料"/>
      <sheetName val="10.办公费"/>
      <sheetName val="12.生活用品购置"/>
      <sheetName val="13.生活车"/>
      <sheetName val="14.测量仪器"/>
      <sheetName val="15.试验仪器"/>
      <sheetName val="17.财务费用计算表"/>
      <sheetName val="工资标准计算"/>
      <sheetName val="汇率"/>
      <sheetName val="1人员工资标准"/>
      <sheetName val="参考3.1船机单价-自有"/>
      <sheetName val="参考3.2船机单价-租赁费"/>
      <sheetName val="小临计划"/>
      <sheetName val="3.1.1码头船机计划总"/>
      <sheetName val="3.2.2防波堤船机计划汇总"/>
      <sheetName val="材料询价参考"/>
      <sheetName val="机械设备海运费尺寸"/>
      <sheetName val="G.1R-Shou COP Gf"/>
      <sheetName val="待摊费"/>
      <sheetName val="quant"/>
      <sheetName val="영업소실적"/>
      <sheetName val="人工费"/>
      <sheetName val="Factors (2)"/>
      <sheetName val="154048 - Summary"/>
      <sheetName val="dong gia"/>
      <sheetName val="gsde06"/>
      <sheetName val="gsde01"/>
      <sheetName val="정부노임단가"/>
      <sheetName val="REGRESS"/>
      <sheetName val="Toolbox"/>
      <sheetName val="XLR_NoRangeSheet"/>
      <sheetName val="sheet1"/>
      <sheetName val="材料"/>
      <sheetName val="4 代码列表"/>
      <sheetName val="Financ. Overview"/>
      <sheetName val="02总收入表"/>
      <sheetName val="内河船舶单价"/>
      <sheetName val="Open"/>
      <sheetName val="合计"/>
      <sheetName val="eqpmad2"/>
      <sheetName val="KG-LS"/>
      <sheetName val="POWER ASSUMPTIONS"/>
      <sheetName val="人工SDP.2"/>
      <sheetName val="参数"/>
      <sheetName val="材料SDP.1"/>
      <sheetName val="Constants"/>
      <sheetName val="三材价差限额"/>
      <sheetName val="定额 (06)"/>
      <sheetName val="E"/>
      <sheetName val="대비"/>
      <sheetName val="#REF"/>
      <sheetName val="主页"/>
      <sheetName val="表二"/>
      <sheetName val="建筑定额"/>
      <sheetName val="2006概算定额"/>
      <sheetName val="노임단가"/>
      <sheetName val="gd_02"/>
      <sheetName val="定额"/>
      <sheetName val="97 사업추정(WEKI)"/>
      <sheetName val="Cab"/>
      <sheetName val="AMPACITY"/>
      <sheetName val="수입"/>
      <sheetName val="定额 (2006)"/>
      <sheetName val="Main"/>
      <sheetName val="주관사업"/>
      <sheetName val="요약배부"/>
      <sheetName val="EQT-ESTN"/>
      <sheetName val="SE-611"/>
      <sheetName val="PSW_Sheet"/>
      <sheetName val="예산"/>
      <sheetName val="进度计划"/>
      <sheetName val="输煤冲洗水泵房"/>
      <sheetName val="TOSHIBA-Structure"/>
      <sheetName val="本年收入合计"/>
      <sheetName val="BCulSch"/>
      <sheetName val="村级支出"/>
      <sheetName val="산근"/>
      <sheetName val="疏浚"/>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Set>
  </externalBook>
</externalLink>
</file>

<file path=xl/externalLinks/externalLink404.xml><?xml version="1.0" encoding="utf-8"?>
<externalLink xmlns="http://schemas.openxmlformats.org/spreadsheetml/2006/main">
  <externalBook xmlns:r="http://schemas.openxmlformats.org/officeDocument/2006/relationships" r:id="rId1">
    <sheetNames>
      <sheetName val="Regenerator  Concrete Structure"/>
      <sheetName val="A"/>
      <sheetName val="待摊费"/>
      <sheetName val="E"/>
      <sheetName val="내역서적용수량"/>
      <sheetName val="建筑定额 (2002)"/>
      <sheetName val="设备类型选择"/>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汇总表"/>
      <sheetName val="内河船舶单价"/>
      <sheetName val="表二"/>
      <sheetName val="예산"/>
      <sheetName val="XLR_NoRangeSheet"/>
      <sheetName val="辽电初设.XLS 定额"/>
      <sheetName val="기초자료입력"/>
      <sheetName val="설계명세서"/>
      <sheetName val="인원계획"/>
      <sheetName val="编码"/>
      <sheetName val="附件1常用材料命名方式"/>
      <sheetName val="材料汇总1"/>
      <sheetName val="现场人员汇总-基础"/>
      <sheetName val="机械汇总-基础"/>
      <sheetName val="建筑定额"/>
      <sheetName val="主页"/>
      <sheetName val="수입"/>
      <sheetName val="97 사업추정(WEKI)"/>
      <sheetName val="산근"/>
      <sheetName val="BCulSch"/>
      <sheetName val="村级支出"/>
      <sheetName val="G.1R-Shou COP Gf"/>
      <sheetName val="汇率"/>
      <sheetName val="输煤冲洗水泵房"/>
      <sheetName val="EQT-ESTN"/>
      <sheetName val="REGRESS"/>
      <sheetName val="TOSHIBA-Structure"/>
      <sheetName val="本年收入合计"/>
      <sheetName val="eq_data"/>
      <sheetName val="gd_02"/>
      <sheetName val="정산서"/>
      <sheetName val="보호"/>
      <sheetName val="m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405.xml><?xml version="1.0" encoding="utf-8"?>
<externalLink xmlns="http://schemas.openxmlformats.org/spreadsheetml/2006/main">
  <externalBook xmlns:r="http://schemas.openxmlformats.org/officeDocument/2006/relationships" r:id="rId1">
    <sheetNames>
      <sheetName val="laroux"/>
      <sheetName val="土建B2(与送审概算对比)"/>
      <sheetName val="土建B2(与可研对比)"/>
      <sheetName val="土建B2"/>
      <sheetName val="本体钢结构"/>
      <sheetName val="单控混凝土"/>
      <sheetName val="锅炉基础"/>
      <sheetName val="锅炉附属设备基础"/>
      <sheetName val="汽轮发电机基础"/>
      <sheetName val="汽机附属设备基础"/>
      <sheetName val="除尘器支架"/>
      <sheetName val="除尘配电间"/>
      <sheetName val="引风机室"/>
      <sheetName val="烟道及支架"/>
      <sheetName val="烟囱"/>
      <sheetName val="烟囱 (2)"/>
      <sheetName val="卸煤沟"/>
      <sheetName val="挡煤墙"/>
      <sheetName val="煤场尾部小间"/>
      <sheetName val="C-1输煤地道"/>
      <sheetName val="C-2输煤地道"/>
      <sheetName val="C-3输煤栈桥"/>
      <sheetName val="C-4输煤栈桥"/>
      <sheetName val="C-5输煤栈桥"/>
      <sheetName val="采光室"/>
      <sheetName val="拉紧小间1"/>
      <sheetName val="拉紧小间2"/>
      <sheetName val="J-1地下转运站"/>
      <sheetName val="J-2半地下转运站"/>
      <sheetName val="J-3转运站"/>
      <sheetName val="碎煤机室"/>
      <sheetName val="输煤配电间"/>
      <sheetName val="输煤冲洗水泵房"/>
      <sheetName val="输煤冲洗蓄水池"/>
      <sheetName val="输煤冲洗沉淀池厂房"/>
      <sheetName val="煤场雨水沉淀池"/>
      <sheetName val="油管路支架"/>
      <sheetName val="灰浆泵房"/>
      <sheetName val="泵坑"/>
      <sheetName val="灰浆池"/>
      <sheetName val="渣浆池"/>
      <sheetName val="石子煤斗坑"/>
      <sheetName val="除灰水泵房"/>
      <sheetName val="溢流水池"/>
      <sheetName val="除灰配电间"/>
      <sheetName val="厂内除灰管沟及支墩"/>
      <sheetName val="灰库"/>
      <sheetName val="除灰空压机室"/>
      <sheetName val="除灰管路支架"/>
      <sheetName val="运灰汽车库"/>
      <sheetName val="脱水仓基础及封闭间"/>
      <sheetName val="灰水回收泵房"/>
      <sheetName val="吸水前池"/>
      <sheetName val="灰水回收阀门井"/>
      <sheetName val="灰水回收管路"/>
      <sheetName val="化学水处理室"/>
      <sheetName val="循环水加药间"/>
      <sheetName val="循环水泵房"/>
      <sheetName val="双曲线冷却塔（4500平方米）"/>
      <sheetName val="冷却塔配电间"/>
      <sheetName val="挡风板仓库"/>
      <sheetName val="循环水沟"/>
      <sheetName val="循环水管路建筑"/>
      <sheetName val="阀门井"/>
      <sheetName val="各类井"/>
      <sheetName val=" 补给水管路建筑"/>
      <sheetName val="A排外构筑物"/>
      <sheetName val="220KV屋内配电装置"/>
      <sheetName val="原220屋外配电装置"/>
      <sheetName val="厂区独立避雷针"/>
      <sheetName val="空压机室"/>
      <sheetName val="制氢站"/>
      <sheetName val="贮罐间"/>
      <sheetName val="柴油机房"/>
      <sheetName val="汽机事故油坑"/>
      <sheetName val="锅炉排污降温池"/>
      <sheetName val="变压器事故油池"/>
      <sheetName val="生产办公楼"/>
      <sheetName val="汽车库"/>
      <sheetName val="警卫传达室"/>
      <sheetName val="排水泵房"/>
      <sheetName val="机组排水池"/>
      <sheetName val="绿化"/>
      <sheetName val="生活消防水泵房"/>
      <sheetName val="消防蓄水池建筑"/>
      <sheetName val="本体消防"/>
      <sheetName val="输煤消防"/>
      <sheetName val="变压器消防"/>
      <sheetName val="厂区平整"/>
      <sheetName val="厂区道路"/>
      <sheetName val="围墙"/>
      <sheetName val="厂区沟管道"/>
      <sheetName val="室外上下水"/>
      <sheetName val="泵送混凝土"/>
      <sheetName val="泵送混凝土基数"/>
      <sheetName val="施工降水"/>
      <sheetName val="施工降水 (2)"/>
      <sheetName val="夜班宿舍"/>
      <sheetName val="浴室"/>
      <sheetName val="铁路"/>
      <sheetName val="厂内外临时工程"/>
      <sheetName val="厂外排水沟"/>
      <sheetName val="材差(东电19号文初设计算)"/>
      <sheetName val="材差(东电19号文初设计算) (2)"/>
      <sheetName val="材差(东电19号文初设计算) (分劈成品)"/>
      <sheetName val="材差(东电19号文初设计算) (分劈成品) (2)"/>
      <sheetName val="费率(热力系统）"/>
      <sheetName val="费率(其他系统）"/>
      <sheetName val="定额"/>
      <sheetName val="二次倒运"/>
      <sheetName val="Constants"/>
      <sheetName val="Open"/>
      <sheetName val="待摊费"/>
      <sheetName val="表二"/>
      <sheetName val="附件1常用材料命名方式"/>
      <sheetName val="材料汇总1"/>
      <sheetName val="现场人员汇总-基础"/>
      <sheetName val="机械汇总-基础"/>
      <sheetName val="合计"/>
      <sheetName val="Factors (2)"/>
      <sheetName val="Toolbox"/>
      <sheetName val="산근"/>
      <sheetName val="REGRESS"/>
      <sheetName val="2.综合单价分析表"/>
      <sheetName val="建筑定额 (2002)"/>
      <sheetName val="建筑定额"/>
      <sheetName val="POWER ASSUMPTIONS"/>
      <sheetName val="G.1R-Shou COP Gf"/>
      <sheetName val="主页"/>
      <sheetName val="内河船舶单价"/>
      <sheetName val="154048 - Summary"/>
      <sheetName val="실행철강하도"/>
      <sheetName val="辽电初设.XLS 定额"/>
      <sheetName val="EQT-ESTN"/>
      <sheetName val="XLR_NoRangeSheet"/>
      <sheetName val="quant"/>
      <sheetName val="材料"/>
      <sheetName val="Sheet1"/>
      <sheetName val="정부노임단가"/>
      <sheetName val="06定额"/>
      <sheetName val="기초자료입력"/>
      <sheetName val="GDP"/>
      <sheetName val="eq_data"/>
      <sheetName val="TOSHIBA-Structure"/>
      <sheetName val="本年收入合计"/>
      <sheetName val="设备类型选择"/>
      <sheetName val="세금자료"/>
      <sheetName val="KG-LS"/>
      <sheetName val="财政供养人员增幅"/>
      <sheetName val="사업부배부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406.xml><?xml version="1.0" encoding="utf-8"?>
<externalLink xmlns="http://schemas.openxmlformats.org/spreadsheetml/2006/main">
  <externalBook xmlns:r="http://schemas.openxmlformats.org/officeDocument/2006/relationships" r:id="rId1">
    <sheetNames>
      <sheetName val="辽电初设.XLS 定额"/>
      <sheetName val="人工SDP.2"/>
      <sheetName val="参数"/>
      <sheetName val="材料SDP.1"/>
      <sheetName val="单价"/>
      <sheetName val="表二"/>
      <sheetName val="154048 - Summary"/>
      <sheetName val="附件1常用材料命名方式"/>
      <sheetName val="材料汇总1"/>
      <sheetName val="现场人员汇总-基础"/>
      <sheetName val="机械汇总-基础"/>
      <sheetName val="Main"/>
      <sheetName val="材料"/>
      <sheetName val="待摊费"/>
      <sheetName val="quant"/>
      <sheetName val="单价分析表2"/>
      <sheetName val="MECHANICAL（水处理厂2)"/>
      <sheetName val="内河船舶单价"/>
      <sheetName val="D_AWG"/>
      <sheetName val="T_Cu_ASTM"/>
      <sheetName val="主页"/>
      <sheetName val="4 代码列表"/>
      <sheetName val="REGRESS"/>
      <sheetName val="XLR_NoRangeSheet"/>
      <sheetName val="Toolbox"/>
      <sheetName val="建筑定额"/>
      <sheetName val="기초자료입력"/>
      <sheetName val="GDP"/>
      <sheetName val="PSW_Sheet"/>
      <sheetName val="산근"/>
      <sheetName val="예산"/>
      <sheetName val="정산서"/>
      <sheetName val="보호"/>
      <sheetName val="06定额"/>
      <sheetName val="설계명세서"/>
      <sheetName val="대비"/>
      <sheetName val="gsde01"/>
      <sheetName val="Factors (2)"/>
      <sheetName val="#REF"/>
      <sheetName val="封面"/>
      <sheetName val="내역서적용수량"/>
      <sheetName val="PDA2"/>
      <sheetName val="建筑定额 (2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07.xml><?xml version="1.0" encoding="utf-8"?>
<externalLink xmlns="http://schemas.openxmlformats.org/spreadsheetml/2006/main">
  <externalBook xmlns:r="http://schemas.openxmlformats.org/officeDocument/2006/relationships" r:id="rId1">
    <sheetNames>
      <sheetName val="总表60"/>
      <sheetName val="表二60"/>
      <sheetName val="热力60"/>
      <sheetName val="其它系统60"/>
      <sheetName val="总表四60"/>
      <sheetName val="表四60"/>
      <sheetName val="Sheet1"/>
      <sheetName val="总表30"/>
      <sheetName val="表二30 "/>
      <sheetName val="热力60 (y)"/>
      <sheetName val="表二60 (y)"/>
      <sheetName val="总表60 (y)"/>
      <sheetName val="其它系统30"/>
      <sheetName val="热力30"/>
      <sheetName val="总表四30"/>
      <sheetName val="表四30"/>
      <sheetName val="总表四60 (y)"/>
      <sheetName val="表四60 (y)"/>
      <sheetName val="初、可"/>
      <sheetName val="辛店"/>
      <sheetName val="利港"/>
      <sheetName val="双鸭山"/>
      <sheetName val="02总收入表"/>
      <sheetName val="PRI-LS"/>
      <sheetName val="材料"/>
      <sheetName val="内河船舶单价"/>
      <sheetName val="Factors (2)"/>
      <sheetName val="REGRESS"/>
      <sheetName val="POWER ASSUMPTIONS"/>
      <sheetName val="내역서적용수량"/>
      <sheetName val="Financ. Overview"/>
      <sheetName val="Toolbox"/>
      <sheetName val="建筑定额"/>
      <sheetName val="辽电初设.XLS 定额"/>
      <sheetName val="정산서"/>
      <sheetName val="보호"/>
      <sheetName val="XLR_NoRangeSheet"/>
      <sheetName val="G.1R-Shou COP Gf"/>
      <sheetName val="quant"/>
      <sheetName val="Cover"/>
      <sheetName val="154048 - Summary"/>
      <sheetName val="附件1常用材料命名方式"/>
      <sheetName val="材料汇总1"/>
      <sheetName val="现场人员汇总-基础"/>
      <sheetName val="机械汇总-基础"/>
      <sheetName val="06定额"/>
      <sheetName val="汇总表"/>
      <sheetName val="主页"/>
      <sheetName val="表二"/>
      <sheetName val="기초자료입력"/>
      <sheetName val="설계명세서"/>
      <sheetName val="待摊费"/>
      <sheetName val="최민영집계25"/>
      <sheetName val="dong gia"/>
      <sheetName val="封面"/>
      <sheetName val="BCulSch"/>
      <sheetName val="村级支出"/>
      <sheetName val="수입"/>
      <sheetName val="输煤冲洗水泵房"/>
      <sheetName val="예산"/>
      <sheetName val="汇率"/>
      <sheetName val="Open"/>
      <sheetName val="97 사업추정(WEKI)"/>
      <sheetName val="실행철강하도"/>
      <sheetName val="5201.200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408.xml><?xml version="1.0" encoding="utf-8"?>
<externalLink xmlns="http://schemas.openxmlformats.org/spreadsheetml/2006/main">
  <externalBook xmlns:r="http://schemas.openxmlformats.org/officeDocument/2006/relationships" r:id="rId1">
    <sheetNames>
      <sheetName val="主页"/>
      <sheetName val="在建项目"/>
      <sheetName val="工程分包"/>
      <sheetName val="自有设备"/>
      <sheetName val="设备房屋租赁"/>
      <sheetName val="材料采购"/>
      <sheetName val="试验检测"/>
      <sheetName val="外国劳工"/>
      <sheetName val="分包商名录"/>
      <sheetName val="供应商名录"/>
      <sheetName val="劳务公司名录"/>
      <sheetName val="待摊费"/>
      <sheetName val="Constants"/>
      <sheetName val="XLR_NoRangeSheet"/>
      <sheetName val="POWER ASSUMPTIONS"/>
      <sheetName val="材料"/>
      <sheetName val="Sheet1"/>
      <sheetName val="Open"/>
      <sheetName val="REGRESS"/>
      <sheetName val="G.1R-Shou COP Gf"/>
      <sheetName val="附件1常用材料命名方式"/>
      <sheetName val="材料汇总1"/>
      <sheetName val="现场人员汇总-基础"/>
      <sheetName val="机械汇总-基础"/>
      <sheetName val="Toolbox"/>
      <sheetName val="单价"/>
      <sheetName val="4 代码列表"/>
      <sheetName val="eqpmad2"/>
      <sheetName val="人工SDP.2"/>
      <sheetName val="参数"/>
      <sheetName val="材料SDP.1"/>
      <sheetName val="02总收入表"/>
      <sheetName val="单价分析表2"/>
      <sheetName val="MECHANICAL（水处理厂2)"/>
      <sheetName val="EQT-ESTN"/>
      <sheetName val="Main"/>
      <sheetName val="Factors (2)"/>
      <sheetName val="表二"/>
      <sheetName val="예산"/>
      <sheetName val="154048 - Summary"/>
      <sheetName val="内河船舶单价"/>
      <sheetName val="최민영집계25"/>
      <sheetName val="06定额"/>
      <sheetName val="영업소실적"/>
      <sheetName val="97 사업추정(WEKI)"/>
      <sheetName val="정부노임단가"/>
      <sheetName val="P1012001"/>
      <sheetName val="gsde06"/>
      <sheetName val="建筑定额"/>
      <sheetName val="GDP"/>
      <sheetName val="Cover"/>
      <sheetName val="PSW_Sheet"/>
      <sheetName val="PRI-LS"/>
      <sheetName val="quant"/>
      <sheetName val="汇总"/>
      <sheetName val="KG-LS"/>
      <sheetName val="沙特造价信息"/>
      <sheetName val="合计"/>
      <sheetName val="汇率"/>
      <sheetName val="기초자료입력"/>
      <sheetName val="eq_data"/>
      <sheetName val="BM DATA SHEET"/>
      <sheetName val="一般预算收入"/>
      <sheetName val="gd_02"/>
      <sheetName val="辽电初设.XLS 定额"/>
      <sheetName val="输煤冲洗水泵房"/>
      <sheetName val="进度计划"/>
      <sheetName val="汇总表"/>
      <sheetName val="封面"/>
      <sheetName val="SE-611"/>
      <sheetName val="农业人口"/>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09.xml><?xml version="1.0" encoding="utf-8"?>
<externalLink xmlns="http://schemas.openxmlformats.org/spreadsheetml/2006/main">
  <externalBook xmlns:r="http://schemas.openxmlformats.org/officeDocument/2006/relationships" r:id="rId1">
    <sheetNames>
      <sheetName val="Cost Summary"/>
      <sheetName val="Direct Cost(BM)"/>
      <sheetName val="Indirect Cost"/>
      <sheetName val="Cost Summary -核对"/>
      <sheetName val="4-1. Material Rates"/>
      <sheetName val="2.综合单价分析表-答疑补充"/>
      <sheetName val="1.成本汇总表-配置成本"/>
      <sheetName val="Direct Cost(BM)-编号"/>
      <sheetName val="临时码头面层"/>
      <sheetName val="中粗砂垫层"/>
      <sheetName val="弃土（方案一）"/>
      <sheetName val="弃土（方案二）"/>
      <sheetName val="调整日志"/>
      <sheetName val="1.1 人机配置"/>
      <sheetName val="3.1材料拆解"/>
      <sheetName val="3.2材料汇总表-新版海运费"/>
      <sheetName val="钢栈桥海运费核算"/>
      <sheetName val="钢管桩海运费费用估算"/>
      <sheetName val="隧道拌合站砼配合比"/>
      <sheetName val="3.3.措施材料"/>
      <sheetName val="2.综合单价分析表"/>
      <sheetName val="分项单价水平分析"/>
      <sheetName val="4.1人工费及管理人员"/>
      <sheetName val="4.3 人工计划"/>
      <sheetName val="4.2.分包费用-人工费"/>
      <sheetName val="3.2材料汇总表-旧版海运费"/>
      <sheetName val="对下AIT统计"/>
      <sheetName val="5.设备费-汇总"/>
      <sheetName val="5.1设备费-自有设备"/>
      <sheetName val="5.2设备费-外租设备"/>
      <sheetName val="试验询价单"/>
      <sheetName val="6.2设备费-外租设备（部分改新购）"/>
      <sheetName val="5.3.分包费用-机械费"/>
      <sheetName val="5.4设备计划表"/>
      <sheetName val="设备汇总"/>
      <sheetName val="人员汇总 "/>
      <sheetName val="6.调遣费"/>
      <sheetName val="7.1小临建设费"/>
      <sheetName val="7.2 孟籍工营地"/>
      <sheetName val="8.1预制场、临时工程费"/>
      <sheetName val="8.2 拌合站、实验室"/>
      <sheetName val="9.生活运营"/>
      <sheetName val="拌合站设备转永久进口税费测算"/>
      <sheetName val="10.防疫费用"/>
      <sheetName val="11.保险及保函"/>
      <sheetName val="多孔井管"/>
      <sheetName val="过滤材料"/>
      <sheetName val="实验设备"/>
      <sheetName val="主页"/>
      <sheetName val="汇总表"/>
      <sheetName val="封面"/>
      <sheetName val="汇率"/>
      <sheetName val="06定额"/>
      <sheetName val="세금자료"/>
      <sheetName val="表二"/>
      <sheetName val="dong gia"/>
      <sheetName val="REGRESS"/>
      <sheetName val="Toolbox"/>
      <sheetName val="材料"/>
      <sheetName val="PRI-LS"/>
      <sheetName val="sheet1"/>
      <sheetName val="XLR_NoRangeSheet"/>
      <sheetName val="154048 - Summary"/>
      <sheetName val="실행철강하도"/>
      <sheetName val="辽电初设.XLS 定额"/>
      <sheetName val="예산"/>
      <sheetName val="工商税收"/>
      <sheetName val="정산서"/>
      <sheetName val="보호"/>
      <sheetName val="一般预算收入"/>
      <sheetName val="输煤冲洗水泵房"/>
      <sheetName val="待摊费"/>
      <sheetName val="合计"/>
      <sheetName val="内河船舶单价"/>
      <sheetName val="주관사업"/>
      <sheetName val="요약배부"/>
      <sheetName val="내역서적용수량"/>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410.xml><?xml version="1.0" encoding="utf-8"?>
<externalLink xmlns="http://schemas.openxmlformats.org/spreadsheetml/2006/main">
  <externalBook xmlns:r="http://schemas.openxmlformats.org/officeDocument/2006/relationships" r:id="rId1">
    <sheetNames>
      <sheetName val=" "/>
      <sheetName val="业主提供"/>
      <sheetName val="招标代理费计算表"/>
      <sheetName val="工程监理费计算表"/>
      <sheetName val="设计费计算表ZZZ"/>
      <sheetName val="初步设计审查收费计算表"/>
      <sheetName val="建设期贷款利息"/>
      <sheetName val="总表1"/>
      <sheetName val="总表2"/>
      <sheetName val="航标"/>
      <sheetName val="总图1"/>
      <sheetName val="Sheet2"/>
      <sheetName val="总图2"/>
      <sheetName val="Sheet3"/>
      <sheetName val="水工1"/>
      <sheetName val="水工2"/>
      <sheetName val="工艺1"/>
      <sheetName val="工艺2"/>
      <sheetName val="土建1"/>
      <sheetName val="土建2"/>
      <sheetName val="供电1"/>
      <sheetName val="供电2"/>
      <sheetName val="控制"/>
      <sheetName val="通信"/>
      <sheetName val="给排水、消防"/>
      <sheetName val="暖通"/>
      <sheetName val="环保"/>
      <sheetName val="主要材料汇总"/>
      <sheetName val="内河船舶单价"/>
      <sheetName val="02总收入表"/>
      <sheetName val="人工费"/>
      <sheetName val="建筑定额"/>
      <sheetName val="主页"/>
      <sheetName val="Factors (2)"/>
      <sheetName val="154048 - Summary"/>
      <sheetName val="quant"/>
      <sheetName val="G.1R-Shou COP Gf"/>
      <sheetName val="POWER ASSUMPTIONS"/>
      <sheetName val="Financ. Overview"/>
      <sheetName val="人工SDP.2"/>
      <sheetName val="参数"/>
      <sheetName val="材料SDP.1"/>
      <sheetName val="Toolbox"/>
      <sheetName val="E"/>
      <sheetName val="내역서적용수량"/>
      <sheetName val="EQT-ESTN"/>
      <sheetName val="PSW_Sheet"/>
      <sheetName val="기초자료입력"/>
      <sheetName val="XLR_NoRangeSheet"/>
      <sheetName val="表二"/>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汇总表"/>
      <sheetName val="封面"/>
      <sheetName val="산근"/>
      <sheetName val="세금자료"/>
      <sheetName val="REGRESS"/>
      <sheetName val="영업소실적"/>
      <sheetName val="최민영집계25"/>
      <sheetName val="97 사업추정(WEKI)"/>
      <sheetName val="실행철강하도"/>
      <sheetName val="SE-611"/>
      <sheetName val="一般预算收入"/>
      <sheetName val="BM DATA SHEET"/>
      <sheetName val="eq_data"/>
      <sheetName val="예산"/>
      <sheetName val="REIN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Set>
  </externalBook>
</externalLink>
</file>

<file path=xl/externalLinks/externalLink411.xml><?xml version="1.0" encoding="utf-8"?>
<externalLink xmlns="http://schemas.openxmlformats.org/spreadsheetml/2006/main">
  <externalBook xmlns:r="http://schemas.openxmlformats.org/officeDocument/2006/relationships" r:id="rId1">
    <sheetNames>
      <sheetName val="一般预算收入"/>
      <sheetName val="封面"/>
      <sheetName val="P1012001"/>
      <sheetName val="GDP"/>
      <sheetName val="村级支出"/>
      <sheetName val="主页"/>
      <sheetName val="POWER ASSUMPTIONS"/>
      <sheetName val="XLR_NoRangeSheet"/>
      <sheetName val="汇总表"/>
      <sheetName val="정산서"/>
      <sheetName val="보호"/>
      <sheetName val="154048 - Summary"/>
      <sheetName val="附件1常用材料命名方式"/>
      <sheetName val="材料汇总1"/>
      <sheetName val="现场人员汇总-基础"/>
      <sheetName val="机械汇总-基础"/>
      <sheetName val="建筑定额"/>
      <sheetName val="Toolbox"/>
      <sheetName val="G.1R-Shou COP Gf"/>
      <sheetName val="REGRESS"/>
      <sheetName val="97 사업추정(WEKI)"/>
      <sheetName val="待摊费"/>
      <sheetName val="2002年一般预算收入"/>
      <sheetName val="산근"/>
      <sheetName val="设备类型选择"/>
      <sheetName val="내역서적용수량"/>
      <sheetName val="gsde06"/>
      <sheetName val="材料"/>
      <sheetName val="eq_data"/>
      <sheetName val="Sheet1"/>
      <sheetName val="실행철강하도"/>
      <sheetName val="表二"/>
      <sheetName val="최민영집계25"/>
      <sheetName val="quant"/>
      <sheetName val="기초자료입력"/>
      <sheetName val="설계명세서"/>
      <sheetName val="辽电初设.XLS 定额"/>
      <sheetName val="예산"/>
      <sheetName val="公检法司编制"/>
      <sheetName val="行政编制"/>
      <sheetName val="工商税收"/>
      <sheetName val="정부노임단가"/>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412.xml><?xml version="1.0" encoding="utf-8"?>
<externalLink xmlns="http://schemas.openxmlformats.org/spreadsheetml/2006/main">
  <externalBook xmlns:r="http://schemas.openxmlformats.org/officeDocument/2006/relationships" r:id="rId1">
    <sheetNames>
      <sheetName val=" "/>
      <sheetName val="航务概算总表(双)"/>
      <sheetName val="航务总估算表(双)"/>
      <sheetName val="水工预算"/>
      <sheetName val="内河取费"/>
      <sheetName val="估价表"/>
      <sheetName val="内河材料单价"/>
      <sheetName val="内河船舶单价"/>
      <sheetName val="内河机械单价"/>
      <sheetName val="试算估价表"/>
      <sheetName val="试算取费"/>
      <sheetName val="试算水工预算"/>
      <sheetName val="Sheet1"/>
      <sheetName val="Toolbox"/>
      <sheetName val="总表1"/>
      <sheetName val="总表2"/>
      <sheetName val="내역서적용수량"/>
      <sheetName val="2006概算定额"/>
      <sheetName val="gsde06"/>
      <sheetName val="REGRESS"/>
      <sheetName val="XLR_NoRangeSheet"/>
      <sheetName val="POWER ASSUMPTIONS"/>
      <sheetName val="主页"/>
      <sheetName val="Financ. Overview"/>
      <sheetName val="02总收入表"/>
      <sheetName val="参数"/>
      <sheetName val="建筑定额"/>
      <sheetName val="输煤冲洗水泵房"/>
      <sheetName val="Factors (2)"/>
      <sheetName val="154048 - Summary"/>
      <sheetName val="PSW_Sheet"/>
      <sheetName val="정산서"/>
      <sheetName val="보호"/>
      <sheetName val="기초자료입력"/>
      <sheetName val="설계명세서"/>
      <sheetName val="定额"/>
      <sheetName val="최민영집계25"/>
      <sheetName val="quant"/>
      <sheetName val="G.1R-Shou COP Gf"/>
      <sheetName val="人工费"/>
      <sheetName val="待摊费"/>
      <sheetName val="실행철강하도"/>
      <sheetName val="PRI-LS"/>
      <sheetName val="汇总表"/>
      <sheetName val="산근"/>
      <sheetName val="表二"/>
      <sheetName val="EQT-ESTN"/>
      <sheetName val="세금자료"/>
      <sheetName val="材料"/>
      <sheetName val="工商税收"/>
      <sheetName val="Main"/>
      <sheetName val="REINF."/>
      <sheetName val="LOADS"/>
      <sheetName val="SKETCH"/>
      <sheetName val="附件1常用材料命名方式"/>
      <sheetName val="材料汇总1"/>
      <sheetName val="现场人员汇总-基础"/>
      <sheetName val="机械汇总-基础"/>
      <sheetName val="06定额"/>
      <sheetName val="行政区划"/>
      <sheetName val="一般预算收入"/>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eq_data"/>
      <sheetName val="주관사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Set>
  </externalBook>
</externalLink>
</file>

<file path=xl/externalLinks/externalLink413.xml><?xml version="1.0" encoding="utf-8"?>
<externalLink xmlns="http://schemas.openxmlformats.org/spreadsheetml/2006/main">
  <externalBook xmlns:r="http://schemas.openxmlformats.org/officeDocument/2006/relationships" r:id="rId1">
    <sheetNames>
      <sheetName val="报价审批单"/>
      <sheetName val="报价汇总表"/>
      <sheetName val="BOQ报价"/>
      <sheetName val="1.成本汇总表-自测成本"/>
      <sheetName val="Sheet1"/>
      <sheetName val="1.成本汇总表-配置成本"/>
      <sheetName val="2.综合单价分析表-新清单-自测"/>
      <sheetName val="2.综合单价分析表-新清单-配置"/>
      <sheetName val="3.人机配置表"/>
      <sheetName val="4.材料汇总表"/>
      <sheetName val="4.1材料拆分表"/>
      <sheetName val="4.2进口材料调遣费"/>
      <sheetName val="5.人工费及管理人员"/>
      <sheetName val="5.1管理人员汇总"/>
      <sheetName val="5.2施工人员汇总 "/>
      <sheetName val="6.设备费"/>
      <sheetName val="6.1设备汇总 "/>
      <sheetName val="6.2水上施工设备明细"/>
      <sheetName val="7.调遣费"/>
      <sheetName val="7.1设备调遣"/>
      <sheetName val="8.临建工程量"/>
      <sheetName val="9.措施项目"/>
      <sheetName val="10.生活运营"/>
      <sheetName val="11.保险及保函"/>
      <sheetName val="混凝土单价分析"/>
      <sheetName val="编制原则"/>
      <sheetName val="建筑定额"/>
      <sheetName val="内河船舶单价"/>
      <sheetName val="输煤冲洗水泵房"/>
      <sheetName val="主页"/>
      <sheetName val="Toolbox"/>
      <sheetName val="154048 - Summary"/>
      <sheetName val="XLR_NoRangeSheet"/>
      <sheetName val="汇率"/>
      <sheetName val="PSW_Sheet"/>
      <sheetName val="设备类型选择"/>
      <sheetName val="合计"/>
      <sheetName val="정산서"/>
      <sheetName val="보호"/>
      <sheetName val="本年收入合计"/>
      <sheetName val="财政供养人员增幅"/>
      <sheetName val="GDP"/>
      <sheetName val="总人口"/>
      <sheetName val="农业用地"/>
      <sheetName val="기초자료입력"/>
      <sheetName val="설계명세서"/>
      <sheetName val="表二"/>
      <sheetName val="Cover"/>
      <sheetName val="附件1常用材料命名方式"/>
      <sheetName val="材料汇总1"/>
      <sheetName val="现场人员汇总-基础"/>
      <sheetName val="机械汇总-基础"/>
      <sheetName val="Factors (2)"/>
      <sheetName val="06定额"/>
      <sheetName val="POWER ASSUMPTIONS"/>
      <sheetName val="예산"/>
      <sheetName val="工商税收"/>
      <sheetName val="2002年一般预算收入"/>
      <sheetName val="行政区划"/>
      <sheetName val="산근"/>
      <sheetName val="建筑定额 (2002)"/>
      <sheetName val="P1012001"/>
      <sheetName val="2006概算定额"/>
      <sheetName val="최민영집계2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414.xml><?xml version="1.0" encoding="utf-8"?>
<externalLink xmlns="http://schemas.openxmlformats.org/spreadsheetml/2006/main">
  <externalBook xmlns:r="http://schemas.openxmlformats.org/officeDocument/2006/relationships" r:id="rId1">
    <sheetNames>
      <sheetName val="Define"/>
      <sheetName val="人员支出"/>
      <sheetName val="农业用地"/>
      <sheetName val="C01-1"/>
      <sheetName val="农业人口"/>
      <sheetName val="XLR_NoRangeSheet"/>
      <sheetName val="公检法司编制"/>
      <sheetName val="行政编制"/>
      <sheetName val="정산서"/>
      <sheetName val="사업부배부A"/>
      <sheetName val="2002年一般预算收入"/>
      <sheetName val="보호"/>
      <sheetName val="建筑定额 (2002)"/>
      <sheetName val="산근"/>
      <sheetName val="汇总表"/>
      <sheetName val="예산"/>
      <sheetName val="辽电初设.XLS 定额"/>
      <sheetName val="封面"/>
      <sheetName val="POWER ASSUMPTIONS"/>
      <sheetName val="附件1常用材料命名方式"/>
      <sheetName val="材料汇总1"/>
      <sheetName val="工商税收"/>
      <sheetName val="现场人员汇总-基础"/>
      <sheetName val="机械汇总-基础"/>
      <sheetName val="EQT-ESTN"/>
      <sheetName val="材料"/>
      <sheetName val="Toolbox"/>
      <sheetName val="建筑定额"/>
      <sheetName val="기초자료입력"/>
      <sheetName val="行政区划"/>
      <sheetName val="BCulSch"/>
      <sheetName val="村级支出"/>
      <sheetName val="설계명세서"/>
      <sheetName val="GDP"/>
      <sheetName val="세금자료"/>
      <sheetName val="财政供养人员增幅"/>
      <sheetName val="02总收入表"/>
      <sheetName val="表二"/>
      <sheetName val="SE-611"/>
      <sheetName val="수입"/>
      <sheetName val="154048 - Summary"/>
      <sheetName val="Factors (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15.xml><?xml version="1.0" encoding="utf-8"?>
<externalLink xmlns="http://schemas.openxmlformats.org/spreadsheetml/2006/main">
  <externalBook xmlns:r="http://schemas.openxmlformats.org/officeDocument/2006/relationships" r:id="rId1">
    <sheetNames>
      <sheetName val="单位信息录入表"/>
      <sheetName val="人员信息录入表"/>
      <sheetName val="基础编码"/>
      <sheetName val="四月份月报"/>
      <sheetName val="行政区划"/>
      <sheetName val="事业发展"/>
      <sheetName val="材料"/>
      <sheetName val="기초자료입력"/>
      <sheetName val="农业用地"/>
      <sheetName val="主页"/>
      <sheetName val="정산서"/>
      <sheetName val="보호"/>
      <sheetName val="산근"/>
      <sheetName val="输煤冲洗水泵房"/>
      <sheetName val="编码"/>
      <sheetName val="사업부배부A"/>
      <sheetName val="村级支出"/>
      <sheetName val="工商税收"/>
      <sheetName val="表二"/>
      <sheetName val="内河船舶单价"/>
      <sheetName val="PSW_Sheet"/>
      <sheetName val="sheet1"/>
      <sheetName val="Toolbox"/>
      <sheetName val="XLR_NoRangeSheet"/>
      <sheetName val="财政供养人员增幅"/>
      <sheetName val="내역서적용수량"/>
      <sheetName val="실행철강하도"/>
      <sheetName val="C01-1"/>
      <sheetName val="建筑定额 (2002)"/>
      <sheetName val="表四30"/>
      <sheetName val="辽电初设.XLS 定额"/>
      <sheetName val="설계명세서"/>
      <sheetName val="建筑定额"/>
      <sheetName val="GDP"/>
      <sheetName val="汇率"/>
      <sheetName val="封面"/>
      <sheetName val="设备类型选择"/>
      <sheetName val="合计"/>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416.xml><?xml version="1.0" encoding="utf-8"?>
<externalLink xmlns="http://schemas.openxmlformats.org/spreadsheetml/2006/main">
  <externalBook xmlns:r="http://schemas.openxmlformats.org/officeDocument/2006/relationships" r:id="rId1">
    <sheetNames>
      <sheetName val="总表60"/>
      <sheetName val="表二60"/>
      <sheetName val="热力60"/>
      <sheetName val="其它系统60"/>
      <sheetName val="总表四60"/>
      <sheetName val="表四60"/>
      <sheetName val="Sheet1"/>
      <sheetName val="总表30"/>
      <sheetName val="表二30 "/>
      <sheetName val="热力60 (y)"/>
      <sheetName val="表二60 (y)"/>
      <sheetName val="总表60 (y)"/>
      <sheetName val="其它系统30"/>
      <sheetName val="热力30"/>
      <sheetName val="总表四30"/>
      <sheetName val="表四30"/>
      <sheetName val="总表四60 (y)"/>
      <sheetName val="表四60 (y)"/>
      <sheetName val="初、可"/>
      <sheetName val="辛店"/>
      <sheetName val="利港"/>
      <sheetName val="双鸭山"/>
      <sheetName val="02总收入表"/>
      <sheetName val="PRI-LS"/>
      <sheetName val="材料"/>
      <sheetName val="内河船舶单价"/>
      <sheetName val="Factors (2)"/>
      <sheetName val="REGRESS"/>
      <sheetName val="POWER ASSUMPTIONS"/>
      <sheetName val="내역서적용수량"/>
      <sheetName val="Financ. Overview"/>
      <sheetName val="Toolbox"/>
      <sheetName val="建筑定额"/>
      <sheetName val="输煤冲洗水泵房"/>
      <sheetName val="表二"/>
      <sheetName val="154048 - Summary"/>
      <sheetName val="辽电初设.XLS 定额"/>
      <sheetName val="정산서"/>
      <sheetName val="보호"/>
      <sheetName val="XLR_NoRangeSheet"/>
      <sheetName val="G.1R-Shou COP Gf"/>
      <sheetName val="PSW_Sheet"/>
      <sheetName val="예산"/>
      <sheetName val="06定额"/>
      <sheetName val="quant"/>
      <sheetName val="Cover"/>
      <sheetName val="附件1常用材料命名方式"/>
      <sheetName val="材料汇总1"/>
      <sheetName val="现场人员汇总-基础"/>
      <sheetName val="机械汇总-基础"/>
      <sheetName val="TOSHIBA-Structure"/>
      <sheetName val="本年收入合计"/>
      <sheetName val="合计"/>
      <sheetName val="财政供养人员增幅"/>
      <sheetName val="세금자료"/>
      <sheetName val="建筑定额 (2002)"/>
      <sheetName val="기초자료입력"/>
      <sheetName val="최민영집계25"/>
      <sheetName val="산근"/>
      <sheetName val="정부노임단가"/>
      <sheetName val="主页"/>
      <sheetName val="汇总表"/>
      <sheetName val="설계명세서"/>
      <sheetName val="待摊费"/>
      <sheetName val="dong gia"/>
      <sheetName val="封面"/>
      <sheetName val="BCulSch"/>
      <sheetName val="村级支出"/>
      <sheetName val="수입"/>
      <sheetName val="农业人口"/>
      <sheetName val="사업부배부A"/>
      <sheetName val="工商税收"/>
      <sheetName val="报价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417.xml><?xml version="1.0" encoding="utf-8"?>
<externalLink xmlns="http://schemas.openxmlformats.org/spreadsheetml/2006/main">
  <externalBook xmlns:r="http://schemas.openxmlformats.org/officeDocument/2006/relationships" r:id="rId1">
    <sheetNames>
      <sheetName val="水工"/>
      <sheetName val="Sheet2"/>
      <sheetName val="道路堆场铺砌"/>
      <sheetName val="1.成本汇总表-自测成本"/>
      <sheetName val="1.成本汇总表-实际成本"/>
      <sheetName val="综合单价分析表-配置"/>
      <sheetName val="综合单价分析表-内部测算"/>
      <sheetName val="8.分包费用"/>
      <sheetName val="人机配置表-水工"/>
      <sheetName val="数据验证"/>
      <sheetName val="设备汇总-水工 "/>
      <sheetName val="人员汇总-水工 "/>
      <sheetName val="水工 -清单调整序号"/>
      <sheetName val="道路堆场铺砌 -调整序号"/>
      <sheetName val="水工 -材料拆分"/>
      <sheetName val="4.材料汇总表"/>
      <sheetName val="进口材料调遣费"/>
      <sheetName val="4.人工费及管理人员-水工"/>
      <sheetName val="4.1管理人员-堆场"/>
      <sheetName val="4.1管理人员计划-水工"/>
      <sheetName val="5.设备费-水工"/>
      <sheetName val="5.设备折旧月-水工"/>
      <sheetName val="5.设备费-堆场"/>
      <sheetName val="5.堆场设备折旧"/>
      <sheetName val="水上施工设备明细"/>
      <sheetName val="6.调遣费-水工"/>
      <sheetName val="6.1设备调遣-水工"/>
      <sheetName val="7.小临、营地"/>
      <sheetName val="Sheet1"/>
      <sheetName val="8.临时工程费-水工"/>
      <sheetName val="8.生活用车"/>
      <sheetName val="9.保险及保函"/>
      <sheetName val="11预制场"/>
      <sheetName val="13.测量实验 "/>
      <sheetName val="17.水电费 "/>
      <sheetName val="8.临时工程费-堆场"/>
      <sheetName val="9.2拌合站运营-堆场"/>
      <sheetName val="12.水稳站-堆场"/>
      <sheetName val="9.2.4场站设备费"/>
      <sheetName val="人机配置-堆场"/>
      <sheetName val="4.2人员汇总-堆场 "/>
      <sheetName val="5.1设备汇总-堆场 "/>
      <sheetName val="疏浚工程"/>
      <sheetName val="工艺设备"/>
      <sheetName val="土建"/>
      <sheetName val="水电信"/>
      <sheetName val="砼配合比"/>
      <sheetName val="编制原则"/>
      <sheetName val="砼配合比 (2)"/>
      <sheetName val="人工SDP.2"/>
      <sheetName val="参数"/>
      <sheetName val="材料SDP.1"/>
      <sheetName val="BREAKDOWN(철거설치)"/>
      <sheetName val="单价"/>
      <sheetName val="XLR_NoRangeSheet"/>
      <sheetName val="建筑定额"/>
      <sheetName val="表四30"/>
      <sheetName val="表二"/>
      <sheetName val="主页"/>
      <sheetName val="정산서"/>
      <sheetName val="보호"/>
      <sheetName val="산근"/>
      <sheetName val="예산"/>
      <sheetName val="工商税收"/>
      <sheetName val="세금자료"/>
      <sheetName val="建筑定额 (2002)"/>
      <sheetName val="内河船舶单价"/>
      <sheetName val="汇总表"/>
      <sheetName val="내역서적용수량"/>
      <sheetName val="财政供养人员增幅"/>
      <sheetName val="人员支出"/>
      <sheetName val="기초자료입력"/>
      <sheetName val="설계명세서"/>
      <sheetName val="수입"/>
      <sheetName val="辽电初设.XLS 定额"/>
      <sheetName val="최민영집계25"/>
      <sheetName val="Raw Data"/>
      <sheetName val="BM DATA SHEET"/>
      <sheetName val="材料"/>
      <sheetName val="Cover"/>
      <sheetName val="154048 - Summary"/>
      <sheetName val="附件1常用材料命名方式"/>
      <sheetName val="材料汇总1"/>
      <sheetName val="现场人员汇总-基础"/>
      <sheetName val="机械汇总-基础"/>
      <sheetName val="材料单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418.xml><?xml version="1.0" encoding="utf-8"?>
<externalLink xmlns="http://schemas.openxmlformats.org/spreadsheetml/2006/main">
  <externalBook xmlns:r="http://schemas.openxmlformats.org/officeDocument/2006/relationships" r:id="rId1">
    <sheetNames>
      <sheetName val="汇总表"/>
      <sheetName val="1.1人工管理费"/>
      <sheetName val="单价分析表"/>
      <sheetName val="3.1码头机"/>
      <sheetName val="1.2防波堤人工"/>
      <sheetName val="1.3码头人工"/>
      <sheetName val="2.材料费"/>
      <sheetName val="2.材料费汇总"/>
      <sheetName val="3.2防波堤船4"/>
      <sheetName val="4.发电机"/>
      <sheetName val="5.分包"/>
      <sheetName val="6.1小临项目部"/>
      <sheetName val="6.2大临"/>
      <sheetName val="7.1调遣费-人员"/>
      <sheetName val="7.2调遣费-材料"/>
      <sheetName val="10.办公费"/>
      <sheetName val="12.生活用品购置"/>
      <sheetName val="13.生活车"/>
      <sheetName val="14.测量仪器"/>
      <sheetName val="15.试验仪器"/>
      <sheetName val="17.财务费用计算表"/>
      <sheetName val="工资标准计算"/>
      <sheetName val="汇率"/>
      <sheetName val="1人员工资标准"/>
      <sheetName val="参考3.1船机单价-自有"/>
      <sheetName val="参考3.2船机单价-租赁费"/>
      <sheetName val="小临计划"/>
      <sheetName val="3.1.1码头船机计划总"/>
      <sheetName val="3.2.2防波堤船机计划汇总"/>
      <sheetName val="材料询价参考"/>
      <sheetName val="机械设备海运费尺寸"/>
      <sheetName val="建筑定额"/>
      <sheetName val="设备类型选择"/>
      <sheetName val="내역서적용수량"/>
      <sheetName val="表二"/>
      <sheetName val="XLR_NoRangeSheet"/>
      <sheetName val="154048 - Summary"/>
      <sheetName val="실행철강하도"/>
      <sheetName val="一般预算收入"/>
      <sheetName val="기초자료입력"/>
      <sheetName val="C01-1"/>
      <sheetName val="行政区划"/>
      <sheetName val="建筑定额 (2002)"/>
      <sheetName val="辽电初设.XLS 定额"/>
      <sheetName val="06定额"/>
      <sheetName val="主页"/>
      <sheetName val="材料"/>
      <sheetName val="EQT-ESTN"/>
      <sheetName val="封面"/>
      <sheetName val="POWER ASSUMPTIONS"/>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内河船舶单价"/>
      <sheetName val="세금자료"/>
      <sheetName val="설계명세서"/>
      <sheetName val="예산"/>
      <sheetName val="Sheet1"/>
      <sheetName val="영업소실적"/>
      <sheetName val="산근"/>
      <sheetName val="材料单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9.xml><?xml version="1.0" encoding="utf-8"?>
<externalLink xmlns="http://schemas.openxmlformats.org/spreadsheetml/2006/main">
  <externalBook xmlns:r="http://schemas.openxmlformats.org/officeDocument/2006/relationships" r:id="rId1">
    <sheetNames>
      <sheetName val="主页"/>
      <sheetName val="在建项目"/>
      <sheetName val="工程分包"/>
      <sheetName val="自有设备"/>
      <sheetName val="设备房屋租赁"/>
      <sheetName val="材料采购"/>
      <sheetName val="试验检测"/>
      <sheetName val="外国劳工"/>
      <sheetName val="分包商名录"/>
      <sheetName val="供应商名录"/>
      <sheetName val="劳务公司名录"/>
      <sheetName val="待摊费"/>
      <sheetName val="Constants"/>
      <sheetName val="XLR_NoRangeSheet"/>
      <sheetName val="POWER ASSUMPTIONS"/>
      <sheetName val="材料"/>
      <sheetName val="Sheet1"/>
      <sheetName val="Open"/>
      <sheetName val="REGRESS"/>
      <sheetName val="G.1R-Shou COP Gf"/>
      <sheetName val="附件1常用材料命名方式"/>
      <sheetName val="材料汇总1"/>
      <sheetName val="现场人员汇总-基础"/>
      <sheetName val="机械汇总-基础"/>
      <sheetName val="Toolbox"/>
      <sheetName val="单价"/>
      <sheetName val="4 代码列表"/>
      <sheetName val="eqpmad2"/>
      <sheetName val="人工SDP.2"/>
      <sheetName val="参数"/>
      <sheetName val="材料SDP.1"/>
      <sheetName val="02总收入表"/>
      <sheetName val="单价分析表2"/>
      <sheetName val="MECHANICAL（水处理厂2)"/>
      <sheetName val="EQT-ESTN"/>
      <sheetName val="Main"/>
      <sheetName val="Factors (2)"/>
      <sheetName val="表二"/>
      <sheetName val="154048 - Summary"/>
      <sheetName val="06定额"/>
      <sheetName val="최민영집계25"/>
      <sheetName val="内河船舶单价"/>
      <sheetName val="영업소실적"/>
      <sheetName val="eq_data"/>
      <sheetName val="Cover"/>
      <sheetName val="quant"/>
      <sheetName val="정부노임단가"/>
      <sheetName val="BM DATA SHEET"/>
      <sheetName val="一般预算收入"/>
      <sheetName val="gd_02"/>
      <sheetName val="建筑定额"/>
      <sheetName val="辽电初设.XLS 定额"/>
      <sheetName val="정산서"/>
      <sheetName val="보호"/>
      <sheetName val="예산"/>
      <sheetName val="기초자료입력"/>
      <sheetName val="설계명세서"/>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세금자료"/>
      <sheetName val="汇总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420.xml><?xml version="1.0" encoding="utf-8"?>
<externalLink xmlns="http://schemas.openxmlformats.org/spreadsheetml/2006/main">
  <externalBook xmlns:r="http://schemas.openxmlformats.org/officeDocument/2006/relationships" r:id="rId1">
    <sheetNames>
      <sheetName val="laroux"/>
      <sheetName val="ZGSB1"/>
      <sheetName val="FYB2"/>
      <sheetName val="FYB3"/>
      <sheetName val="JAJS(1)"/>
      <sheetName val="PDZJ"/>
      <sheetName val="JCLX(1)"/>
      <sheetName val="tzfx"/>
      <sheetName val="主厂房本体"/>
      <sheetName val="锅炉基础"/>
      <sheetName val="主要辅机基础"/>
      <sheetName val="汽机基础"/>
      <sheetName val="除尘器建筑"/>
      <sheetName val="除尘器配电间"/>
      <sheetName val="引风机室"/>
      <sheetName val="烟道支架"/>
      <sheetName val="烟囱"/>
      <sheetName val="泵送混凝土"/>
      <sheetName val="ZCFB1"/>
      <sheetName val="ZCFB2"/>
      <sheetName val="JAJS(2)"/>
      <sheetName val="上下水"/>
      <sheetName val="采通除"/>
      <sheetName val="消防"/>
      <sheetName val="照明"/>
      <sheetName val="土建取费"/>
      <sheetName val="安装取费"/>
      <sheetName val="建筑定额"/>
      <sheetName val="Constants"/>
      <sheetName val="02总收入表"/>
      <sheetName val="表二"/>
      <sheetName val="XLR_NoRangeSheet"/>
      <sheetName val="gd_02"/>
      <sheetName val="定额 (2006)"/>
      <sheetName val="材料"/>
      <sheetName val="REGRESS"/>
      <sheetName val="4 代码列表"/>
      <sheetName val="内河船舶单价"/>
      <sheetName val="辽电初设.XLS 定额"/>
      <sheetName val="G.1R-Shou COP Gf"/>
      <sheetName val="quant"/>
      <sheetName val="기초자료입력"/>
      <sheetName val="154048 - Summary"/>
      <sheetName val="수입"/>
      <sheetName val="建筑定额 (2002)"/>
      <sheetName val="설계명세서"/>
      <sheetName val="Toolbox"/>
      <sheetName val="POWER ASSUMPTIONS"/>
      <sheetName val="세금자료"/>
      <sheetName val="汇总表"/>
      <sheetName val="待摊费"/>
      <sheetName val="최민영집계25"/>
      <sheetName val="Factors (2)"/>
      <sheetName val="eq_data"/>
      <sheetName val="DESCRIPTION"/>
      <sheetName val="sheet1"/>
      <sheetName val="2006概算定额"/>
      <sheetName val="TOSHIBA-Structure"/>
      <sheetName val="本年收入合计"/>
      <sheetName val="人工费"/>
      <sheetName val="Cash2"/>
      <sheetName val="Z"/>
      <sheetName val="gsde01"/>
      <sheetName val="crude.SLAB RE-bar"/>
      <sheetName val="CRUDE RE-bar"/>
      <sheetName val="GDP"/>
      <sheetName val="设备类型选择"/>
      <sheetName val="정산서"/>
      <sheetName val="보호"/>
      <sheetName val="97 사업추정(WEKI)"/>
      <sheetName val="BoQ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21.xml><?xml version="1.0" encoding="utf-8"?>
<externalLink xmlns="http://schemas.openxmlformats.org/spreadsheetml/2006/main">
  <externalBook xmlns:r="http://schemas.openxmlformats.org/officeDocument/2006/relationships" r:id="rId1">
    <sheetNames>
      <sheetName val="四月份月报"/>
      <sheetName val="人员支出"/>
      <sheetName val="事业发展"/>
      <sheetName val="C01-1"/>
      <sheetName val="산근"/>
      <sheetName val="编码"/>
      <sheetName val="表二"/>
      <sheetName val="农业人口"/>
      <sheetName val="기초자료입력"/>
      <sheetName val="설계명세서"/>
      <sheetName val="XLR_NoRangeSheet"/>
      <sheetName val="本年收入合计"/>
      <sheetName val="세금자료"/>
      <sheetName val="建筑定额"/>
      <sheetName val="汇总"/>
      <sheetName val="一般预算收入"/>
      <sheetName val="辽电初设.XLS 定额"/>
      <sheetName val="97 사업추정(WEKI)"/>
      <sheetName val="PSW_Sheet"/>
      <sheetName val="gsde01"/>
      <sheetName val="SE-611"/>
      <sheetName val="GDP"/>
      <sheetName val="EQT-ESTN"/>
      <sheetName val="실행철강하도"/>
      <sheetName val="主页"/>
      <sheetName val="设备类型选择"/>
      <sheetName val="农业用地"/>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建筑定额 (2002)"/>
      <sheetName val="财政供养人员增幅"/>
      <sheetName val="사업부배부A"/>
      <sheetName val="材料"/>
      <sheetName val="封面"/>
      <sheetName val="내역서적용수량"/>
      <sheetName val="최민영집계25"/>
      <sheetName val="A-1结构用材分项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422.xml><?xml version="1.0" encoding="utf-8"?>
<externalLink xmlns="http://schemas.openxmlformats.org/spreadsheetml/2006/main">
  <externalBook xmlns:r="http://schemas.openxmlformats.org/officeDocument/2006/relationships" r:id="rId1">
    <sheetNames>
      <sheetName val="报价说明"/>
      <sheetName val="汇总表"/>
      <sheetName val="121-122主材"/>
      <sheetName val="123措施材料"/>
      <sheetName val="材料单价"/>
      <sheetName val="131-132-134机械1"/>
      <sheetName val="131-132-134机械"/>
      <sheetName val="141-142工程分包"/>
      <sheetName val="143劳务分包"/>
      <sheetName val="210临建"/>
      <sheetName val="230调遣"/>
      <sheetName val="240实验"/>
      <sheetName val="250HSE"/>
      <sheetName val="260现场"/>
      <sheetName val="270其他"/>
      <sheetName val="300实施费"/>
      <sheetName val="410管理人员"/>
      <sheetName val="111-112人工"/>
      <sheetName val="420-430-440间接费"/>
      <sheetName val="BQ1P&amp;G"/>
      <sheetName val="BQ2TMP"/>
      <sheetName val="BQ3EMP"/>
      <sheetName val="BQ5SI"/>
      <sheetName val="BQ6Demolition"/>
      <sheetName val="BQ7earth"/>
      <sheetName val="BQ8Geo"/>
      <sheetName val="BQ9Drain"/>
      <sheetName val="BQ10Utilities"/>
      <sheetName val="BQ11pavement"/>
      <sheetName val="BQ12RF"/>
      <sheetName val="BQ13Lupar"/>
      <sheetName val="BQ15Elec"/>
      <sheetName val="BQ16mech"/>
      <sheetName val="BQ17piling"/>
      <sheetName val="BQ18Traffic"/>
      <sheetName val="BQ19PS"/>
      <sheetName val="报价汇总"/>
      <sheetName val="Superstruc"/>
      <sheetName val="说明"/>
      <sheetName val="G.1R-Shou COP Gf"/>
      <sheetName val="보호"/>
      <sheetName val="ro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23.xml><?xml version="1.0" encoding="utf-8"?>
<externalLink xmlns="http://schemas.openxmlformats.org/spreadsheetml/2006/main">
  <externalBook xmlns:r="http://schemas.openxmlformats.org/officeDocument/2006/relationships" r:id="rId1">
    <sheetNames>
      <sheetName val="汇总表"/>
      <sheetName val="路基"/>
      <sheetName val="路基排水"/>
      <sheetName val="桥梁"/>
      <sheetName val="箱涵"/>
      <sheetName val="隧道"/>
      <sheetName val="rob"/>
      <sheetName val="vbc"/>
      <sheetName val="材料综合表"/>
      <sheetName val="马来西亚配合比"/>
      <sheetName val="分包单价"/>
      <sheetName val="BoQ summary"/>
      <sheetName val="quant"/>
      <sheetName val="Superstruc"/>
      <sheetName val="06-1中方人工工资"/>
      <sheetName val="材料单价"/>
      <sheetName val="123措施材料"/>
      <sheetName val="PSW_Sheet"/>
      <sheetName val="辽电初设.XLS 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24.xml><?xml version="1.0" encoding="utf-8"?>
<externalLink xmlns="http://schemas.openxmlformats.org/spreadsheetml/2006/main">
  <externalBook xmlns:r="http://schemas.openxmlformats.org/officeDocument/2006/relationships" r:id="rId1">
    <sheetNames>
      <sheetName val="04工料机数量表"/>
      <sheetName val="06-1中方人工工资"/>
      <sheetName val="06-2当地人工工资"/>
      <sheetName val="07-1采购材料"/>
      <sheetName val="07-2自采材料"/>
      <sheetName val="08机械台班单价"/>
      <sheetName val="附表"/>
      <sheetName val="05单价分析表"/>
      <sheetName val="估价表-土方"/>
      <sheetName val="估价表-垫层"/>
      <sheetName val="估价表-基层"/>
      <sheetName val="估价表-面层"/>
      <sheetName val="估价表-墩台"/>
      <sheetName val="估价表-浆砌片石"/>
      <sheetName val="估价表台锥体回填"/>
      <sheetName val="估价表-机械土方"/>
      <sheetName val="估价表-土增运（c类）"/>
      <sheetName val="估价表-利用土填方"/>
      <sheetName val="估价表-借b类"/>
      <sheetName val="估价表-b类增运"/>
      <sheetName val="估价表-借c类"/>
      <sheetName val="估价表-石方"/>
      <sheetName val="估价表-石增运"/>
      <sheetName val="估价表-利用石填方"/>
      <sheetName val="估价表-渗水土"/>
      <sheetName val="估价表-改良土"/>
      <sheetName val="估价表-混凝土预制块"/>
      <sheetName val="估价表-撒草"/>
      <sheetName val="估价表-乔木"/>
      <sheetName val="估价表-灌木"/>
      <sheetName val="估价表-土工布"/>
      <sheetName val="估价表-土工膜"/>
      <sheetName val="估价表-土工格栅"/>
      <sheetName val="估价表-砂垫层"/>
      <sheetName val="估价表-碎石垫层 "/>
      <sheetName val="估价表-冲击碾压"/>
      <sheetName val="估价表-混凝土挡墙"/>
      <sheetName val="估价表-明挖基础"/>
      <sheetName val="估价表-承台混凝土"/>
      <sheetName val="估价表-承台 钢筋"/>
      <sheetName val="估价表-实体墩台混凝土"/>
      <sheetName val="估价表-空心墩台混凝土"/>
      <sheetName val="估价表-顶帽C40混凝土 "/>
      <sheetName val="估价表-托盘C40混凝土"/>
      <sheetName val="估价表-道砟槽、耳墙、垫石C40混凝土"/>
      <sheetName val="估价表-墩台钢筋"/>
      <sheetName val="估价表-预制"/>
      <sheetName val="估价表-架设"/>
      <sheetName val="估价表-梁现浇"/>
      <sheetName val="估价表-桥附属挖土方"/>
      <sheetName val="估价表-桥附属干砌片石"/>
      <sheetName val="估价表-桥附属浆砌片石"/>
      <sheetName val="估价表-桥附属台锥体回填"/>
      <sheetName val="估价表-框架桥涵-开挖及回填"/>
      <sheetName val="估价表-桥涵基础"/>
      <sheetName val="估价表-桥涵身"/>
      <sheetName val="估价表-框架桥涵-钢筋"/>
      <sheetName val="估价表-框架桥涵-基础换填处理"/>
      <sheetName val="Sheet42"/>
      <sheetName val="POQ"/>
      <sheetName val="Unit"/>
      <sheetName val="上报综合费率"/>
      <sheetName val="资金计划"/>
      <sheetName val="说明"/>
      <sheetName val="综合费"/>
      <sheetName val="其他直接费"/>
      <sheetName val="中方人员"/>
      <sheetName val="设备"/>
      <sheetName val="配合比"/>
      <sheetName val="设备数量统计"/>
      <sheetName val="设备单价计算"/>
      <sheetName val="材料"/>
      <sheetName val="人员"/>
      <sheetName val="设备清单及单价"/>
      <sheetName val="施工材料"/>
      <sheetName val="Finalized"/>
      <sheetName val="成本分解"/>
      <sheetName val="汇总"/>
      <sheetName val="中国员工"/>
      <sheetName val="当地雇员"/>
      <sheetName val="劳务分包费"/>
      <sheetName val="材料费"/>
      <sheetName val="专业分包"/>
      <sheetName val="措施材料"/>
      <sheetName val="设备费"/>
      <sheetName val="调遣费"/>
      <sheetName val="营地及临时设施"/>
      <sheetName val="现场管理费"/>
      <sheetName val="其他费用"/>
      <sheetName val="材料单价"/>
      <sheetName val="VIADUCT"/>
      <sheetName val="scope of work"/>
      <sheetName val="报价说明"/>
      <sheetName val="报价汇总"/>
      <sheetName val="1000章 暂估价"/>
      <sheetName val="1-1中国员工"/>
      <sheetName val="1-2当地雇员"/>
      <sheetName val="1-3作业人员"/>
      <sheetName val="2-1工程材料"/>
      <sheetName val="2-2施工材料"/>
      <sheetName val="3-船机"/>
      <sheetName val="4-调遣费"/>
      <sheetName val="5-施工营地及临时设施"/>
      <sheetName val="6-2专业分包（含100章）"/>
      <sheetName val="7-其他费用"/>
      <sheetName val="附-材料单价"/>
      <sheetName val="附-砼配合比"/>
      <sheetName val="工程量清单"/>
      <sheetName val="Total"/>
      <sheetName val="quant"/>
      <sheetName val="分析"/>
      <sheetName val="工"/>
      <sheetName val="料"/>
      <sheetName val="机"/>
      <sheetName val="基础"/>
      <sheetName val="基础数据"/>
      <sheetName val="Basic Data"/>
      <sheetName val="Rainfall"/>
      <sheetName val="Basedate"/>
      <sheetName val="0-1汇率"/>
      <sheetName val="汇总表"/>
      <sheetName val="BoQ summary"/>
      <sheetName val="EQT-ESTN"/>
      <sheetName val="세금자료"/>
      <sheetName val="建筑定额"/>
      <sheetName val="表二"/>
      <sheetName val="H1 Labou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Set>
  </externalBook>
</externalLink>
</file>

<file path=xl/externalLinks/externalLink425.xml><?xml version="1.0" encoding="utf-8"?>
<externalLink xmlns="http://schemas.openxmlformats.org/spreadsheetml/2006/main">
  <externalBook xmlns:r="http://schemas.openxmlformats.org/officeDocument/2006/relationships" r:id="rId1">
    <sheetNames>
      <sheetName val="Input"/>
      <sheetName val="CurrentL"/>
      <sheetName val="FutureL"/>
      <sheetName val="Sum"/>
      <sheetName val="Rainfall"/>
      <sheetName val="Runoff"/>
      <sheetName val="基础数据"/>
      <sheetName val="Basic Data"/>
      <sheetName val="06-1中方人工工资"/>
      <sheetName val="quant"/>
      <sheetName val="报价汇总"/>
      <sheetName val="rob"/>
      <sheetName val="123措施材料"/>
      <sheetName val="说明"/>
      <sheetName val="汇总表"/>
      <sheetName val="A-1结构用材分项汇总"/>
      <sheetName val="BCulSch"/>
      <sheetName val="村级支出"/>
      <sheetName val="输煤冲洗水泵房"/>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426.xml><?xml version="1.0" encoding="utf-8"?>
<externalLink xmlns="http://schemas.openxmlformats.org/spreadsheetml/2006/main">
  <externalBook xmlns:r="http://schemas.openxmlformats.org/officeDocument/2006/relationships" r:id="rId1">
    <sheetNames>
      <sheetName val="材料"/>
      <sheetName val="QTDrain"/>
      <sheetName val="0-1汇率"/>
      <sheetName val="Rainfall"/>
      <sheetName val="A-1结构用材分项汇总"/>
      <sheetName val="Basedate"/>
      <sheetName val="H1 Labour"/>
      <sheetName val="说明"/>
      <sheetName val="quant"/>
      <sheetName val="rob"/>
      <sheetName val="汇总"/>
      <sheetName val="报价汇总"/>
      <sheetName val="建筑定额"/>
      <sheetName val="기초자료입력"/>
      <sheetName val="建筑定额 (2002)"/>
      <sheetName val="설계명세서"/>
      <sheetName val="内河船舶单价"/>
      <sheetName val="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27.xml><?xml version="1.0" encoding="utf-8"?>
<externalLink xmlns="http://schemas.openxmlformats.org/spreadsheetml/2006/main">
  <externalBook xmlns:r="http://schemas.openxmlformats.org/officeDocument/2006/relationships" r:id="rId1">
    <sheetNames>
      <sheetName val="报价说明"/>
      <sheetName val="报价汇总"/>
      <sheetName val="1000章 暂估价"/>
      <sheetName val="1-1中国员工"/>
      <sheetName val="1-2当地雇员"/>
      <sheetName val="1-3作业人员"/>
      <sheetName val="2-1工程材料"/>
      <sheetName val="2-2施工材料"/>
      <sheetName val="3-船机"/>
      <sheetName val="4-调遣费"/>
      <sheetName val="5-施工营地及临时设施"/>
      <sheetName val="6-2专业分包（含100章）"/>
      <sheetName val="7-其他费用"/>
      <sheetName val="附-材料单价"/>
      <sheetName val="附-砼配合比"/>
      <sheetName val="工程量清单"/>
      <sheetName val="汇总表"/>
      <sheetName val="Rainfall"/>
      <sheetName val="说明"/>
      <sheetName val="06-1中方人工工资"/>
      <sheetName val="06定额"/>
      <sheetName val="산근"/>
      <sheetName val="建筑定额"/>
      <sheetName val="INVDAY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28.xml><?xml version="1.0" encoding="utf-8"?>
<externalLink xmlns="http://schemas.openxmlformats.org/spreadsheetml/2006/main">
  <externalBook xmlns:r="http://schemas.openxmlformats.org/officeDocument/2006/relationships" r:id="rId1">
    <sheetNames>
      <sheetName val="cover sheet"/>
      <sheetName val="2003-H300"/>
      <sheetName val="2002-H300"/>
      <sheetName val="2001-H300"/>
      <sheetName val="2000-H300"/>
      <sheetName val="主要劳务单价"/>
      <sheetName val="INVDAYS"/>
      <sheetName val="汇总表"/>
      <sheetName val="123措施材料"/>
      <sheetName val="Route Costs"/>
      <sheetName val="表二"/>
      <sheetName val="辽电初设.XLS 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29.xml><?xml version="1.0" encoding="utf-8"?>
<externalLink xmlns="http://schemas.openxmlformats.org/spreadsheetml/2006/main">
  <externalBook xmlns:r="http://schemas.openxmlformats.org/officeDocument/2006/relationships" r:id="rId1">
    <sheetNames>
      <sheetName val="成本分析汇总表"/>
      <sheetName val="概算清单"/>
      <sheetName val="【08-1表】"/>
      <sheetName val="主要劳务单价"/>
      <sheetName val="材料单价"/>
      <sheetName val="混合料单价"/>
      <sheetName val="【04_1表】其他工程费及间接费费用计算表"/>
      <sheetName val="【01表】"/>
      <sheetName val="保通措施费分析表"/>
      <sheetName val="【03表】"/>
      <sheetName val="汇总表"/>
      <sheetName val="basedata"/>
      <sheetName val="工料机"/>
      <sheetName val="措施材料"/>
      <sheetName val="说明"/>
      <sheetName val="XLR_NoRangeSheet"/>
      <sheetName val="2002-H300"/>
      <sheetName val="2001-H300"/>
      <sheetName val="船机费"/>
      <sheetName val="二航设备调迁"/>
      <sheetName val="四月份月报"/>
      <sheetName val="合计"/>
      <sheetName val="成本预测"/>
      <sheetName val="第400章"/>
      <sheetName val="Basic Data"/>
      <sheetName val="C01-1"/>
      <sheetName val="材料"/>
      <sheetName val="附件1材料价格"/>
      <sheetName val="共建清单"/>
      <sheetName val="公路清单"/>
      <sheetName val="表7 （现场管理费）"/>
      <sheetName val="附件2设备租赁价"/>
      <sheetName val="Sheet1"/>
      <sheetName val="封面"/>
      <sheetName val="21"/>
      <sheetName val="quant"/>
      <sheetName val="初设清单（概算分解）"/>
      <sheetName val="工料"/>
      <sheetName val="清单表"/>
      <sheetName val="材料价格"/>
      <sheetName val="总"/>
      <sheetName val="水门路-船机费"/>
      <sheetName val="S333（49省道）改建工程"/>
      <sheetName val="清单"/>
      <sheetName val="工商税收"/>
      <sheetName val="GRSummary"/>
      <sheetName val="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430.xml><?xml version="1.0" encoding="utf-8"?>
<externalLink xmlns="http://schemas.openxmlformats.org/spreadsheetml/2006/main">
  <externalBook xmlns:r="http://schemas.openxmlformats.org/officeDocument/2006/relationships" r:id="rId1">
    <sheetNames>
      <sheetName val="分包策划"/>
      <sheetName val="摘要"/>
      <sheetName val="环评摘要"/>
      <sheetName val="图纸截图"/>
      <sheetName val="报价说明外"/>
      <sheetName val="报价说明内"/>
      <sheetName val="评审"/>
      <sheetName val="国外标"/>
      <sheetName val="汇总表"/>
      <sheetName val="111-112人工"/>
      <sheetName val="会议纪要"/>
      <sheetName val="清单"/>
      <sheetName val="总体施工计划 (更新3)"/>
      <sheetName val="工程量复核总表"/>
      <sheetName val="主要工程量表"/>
      <sheetName val="价值工程及风险"/>
      <sheetName val="设计优化"/>
      <sheetName val="税费"/>
      <sheetName val="清单 (代案1)"/>
      <sheetName val="PS"/>
      <sheetName val="材料单价"/>
      <sheetName val="钢护筒"/>
      <sheetName val="Tables of Adjustment Data"/>
      <sheetName val="配合比"/>
      <sheetName val="123措施材料（方案一）"/>
      <sheetName val="123措施材料（方案二）"/>
      <sheetName val="123措施材料（方案三）"/>
      <sheetName val="123措施材料（代案1）"/>
      <sheetName val="123措施材料（代案2）"/>
      <sheetName val="131-132-134机械 (方案一)"/>
      <sheetName val="131-132-134机械 (方案二) "/>
      <sheetName val="131-132-134机械 (方案三）"/>
      <sheetName val="131-132-134机械 (代案1）"/>
      <sheetName val="设备台账"/>
      <sheetName val="附件2设备租赁价"/>
      <sheetName val="疑问及待办"/>
      <sheetName val="210临建"/>
      <sheetName val="210临建 （代案1)"/>
      <sheetName val="210临建 （代案2)"/>
      <sheetName val="220业主"/>
      <sheetName val="230调遣"/>
      <sheetName val="240实验"/>
      <sheetName val="250HSE"/>
      <sheetName val="260现场"/>
      <sheetName val="270其他"/>
      <sheetName val="300实施费"/>
      <sheetName val="410管理人员"/>
      <sheetName val="附表4属地劳务资源调查表 "/>
      <sheetName val="420-430-440间接费"/>
      <sheetName val="现金流"/>
      <sheetName val="劳务费"/>
      <sheetName val="设备资源"/>
      <sheetName val="daywork"/>
      <sheetName val="桩基报价汇总"/>
      <sheetName val="Schedule of Payment Currencies"/>
      <sheetName val="钢管桩"/>
      <sheetName val="海域汇总表"/>
      <sheetName val="7.자금운용계획"/>
      <sheetName val="主要劳务单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431.xml><?xml version="1.0" encoding="utf-8"?>
<externalLink xmlns="http://schemas.openxmlformats.org/spreadsheetml/2006/main">
  <externalBook xmlns:r="http://schemas.openxmlformats.org/officeDocument/2006/relationships" r:id="rId1">
    <sheetNames>
      <sheetName val="111-112人工"/>
      <sheetName val="123措施材料"/>
      <sheetName val="131-132-134机械"/>
      <sheetName val="410管理人员"/>
      <sheetName val="PSW_Sheet"/>
      <sheetName val="eqpmad2"/>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432.xml><?xml version="1.0" encoding="utf-8"?>
<externalLink xmlns="http://schemas.openxmlformats.org/spreadsheetml/2006/main">
  <externalBook xmlns:r="http://schemas.openxmlformats.org/officeDocument/2006/relationships" r:id="rId1">
    <sheetNames>
      <sheetName val="分项工程汇总"/>
      <sheetName val="BOQ清单"/>
      <sheetName val="报价原则"/>
      <sheetName val="汇率"/>
      <sheetName val="PPT所需资料"/>
      <sheetName val="分部分项"/>
      <sheetName val="汇总表"/>
      <sheetName val="综合单价分析表"/>
      <sheetName val="111-112人工"/>
      <sheetName val="121-122主材分解"/>
      <sheetName val="混凝土配合比"/>
      <sheetName val="材料汇总"/>
      <sheetName val="131-132-134机械 "/>
      <sheetName val="123周转"/>
      <sheetName val="230调遣费"/>
      <sheetName val="调遣费明细"/>
      <sheetName val="210承包商临时设施费"/>
      <sheetName val="措施费"/>
      <sheetName val="210-1搅拌站"/>
      <sheetName val="220业主"/>
      <sheetName val="240试验"/>
      <sheetName val="250HSE"/>
      <sheetName val="260现场"/>
      <sheetName val="270其他"/>
      <sheetName val="300实施费"/>
      <sheetName val="410管理人员"/>
      <sheetName val="420-430-440间接费"/>
      <sheetName val="砂石加工系统"/>
      <sheetName val="Calculation Cover Sheet"/>
      <sheetName val="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33.xml><?xml version="1.0" encoding="utf-8"?>
<externalLink xmlns="http://schemas.openxmlformats.org/spreadsheetml/2006/main">
  <externalBook xmlns:r="http://schemas.openxmlformats.org/officeDocument/2006/relationships" r:id="rId1">
    <sheetNames>
      <sheetName val="menu"/>
      <sheetName val="审标封面"/>
      <sheetName val="审标目录"/>
      <sheetName val="标价构成"/>
      <sheetName val="报价裁决书"/>
      <sheetName val="总标价费用组成表"/>
      <sheetName val="主要费率取值说明"/>
      <sheetName val="风险分析"/>
      <sheetName val="外汇比例分析"/>
      <sheetName val="风险费计算"/>
      <sheetName val="间接费"/>
      <sheetName val="sumPower"/>
      <sheetName val="Expatriate Labor"/>
      <sheetName val="Local Labor"/>
      <sheetName val="selLab"/>
      <sheetName val="SelMatEXPORTEDEXPORTED"/>
      <sheetName val="SelEqpEXPORTED"/>
      <sheetName val="SelOthEXPORTED"/>
      <sheetName val="BQ adjusment"/>
      <sheetName val="RscInPrEXPORTEDEXPORTED"/>
      <sheetName val="GroupINref"/>
      <sheetName val="BQinGroupEXPORTED"/>
      <sheetName val="利息计算"/>
      <sheetName val="eqpmad2"/>
      <sheetName val="表头"/>
      <sheetName val="汇率及费率汇总表"/>
      <sheetName val="Constants"/>
      <sheetName val="PSW_Sheet"/>
      <sheetName val="MEJ.SUELO"/>
      <sheetName val="REMOCION DERRUMB"/>
      <sheetName val="OBRAS DE ARTE"/>
      <sheetName val="H.综合单价分析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34.xml><?xml version="1.0" encoding="utf-8"?>
<externalLink xmlns="http://schemas.openxmlformats.org/spreadsheetml/2006/main">
  <externalBook xmlns:r="http://schemas.openxmlformats.org/officeDocument/2006/relationships" r:id="rId1">
    <sheetNames>
      <sheetName val="混凝土配合比"/>
      <sheetName val="汇率及税金"/>
      <sheetName val="材料"/>
      <sheetName val="设备台班"/>
      <sheetName val="Sheet1"/>
      <sheetName val="rate"/>
      <sheetName val="BOQ"/>
      <sheetName val="摊销费"/>
      <sheetName val="间接费"/>
      <sheetName val="单价分析表"/>
      <sheetName val="价格组成"/>
      <sheetName val="资金流量表"/>
      <sheetName val="管道附表"/>
      <sheetName val="local prc"/>
      <sheetName val="eqpmad2"/>
      <sheetName val="汇率&amp;代码"/>
      <sheetName val="eqp"/>
      <sheetName val="plt"/>
      <sheetName val="global "/>
      <sheetName val="Factors (2)"/>
      <sheetName val="PSW_Sheet"/>
      <sheetName val="DATOS  DE OBRA"/>
      <sheetName val="汇总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35.xml><?xml version="1.0" encoding="utf-8"?>
<externalLink xmlns="http://schemas.openxmlformats.org/spreadsheetml/2006/main">
  <externalBook xmlns:r="http://schemas.openxmlformats.org/officeDocument/2006/relationships" r:id="rId1">
    <sheetNames>
      <sheetName val="输送泵房土建"/>
      <sheetName val="XLR_NoRangeSheet"/>
      <sheetName val="sis.xlm"/>
      <sheetName val="eqpmad2"/>
      <sheetName val="基本数据"/>
      <sheetName val="Mat"/>
      <sheetName val="费率表"/>
      <sheetName val="表头"/>
      <sheetName val="汇率及费率汇总表"/>
      <sheetName val="154048 - Summary"/>
      <sheetName val="PriceSummary"/>
      <sheetName val="Explanaciones"/>
      <sheetName val="samar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436.xml><?xml version="1.0" encoding="utf-8"?>
<externalLink xmlns="http://schemas.openxmlformats.org/spreadsheetml/2006/main">
  <externalBook xmlns:r="http://schemas.openxmlformats.org/officeDocument/2006/relationships" r:id="rId1">
    <sheetNames>
      <sheetName val="列表"/>
      <sheetName val="&gt;汇报"/>
      <sheetName val="总标价组成"/>
      <sheetName val="建筑清单"/>
      <sheetName val="人材机汇总"/>
      <sheetName val="&gt;人工"/>
      <sheetName val="施工人员"/>
      <sheetName val="管理人员"/>
      <sheetName val="管理人员配置表"/>
      <sheetName val="&gt;材料"/>
      <sheetName val="材料预算价"/>
      <sheetName val="&gt;机械"/>
      <sheetName val="台班费计算"/>
      <sheetName val="台班费定额"/>
      <sheetName val="&gt;营地及交通车辆"/>
      <sheetName val="营地及交通车辆汇总"/>
      <sheetName val="保险&amp;保函费"/>
      <sheetName val="办公&amp;生活家具和用品"/>
      <sheetName val="交通车辆"/>
      <sheetName val="&gt;间接费"/>
      <sheetName val="间接费率表"/>
      <sheetName val="&gt;基本参数"/>
      <sheetName val="基本数据表"/>
      <sheetName val="人员薪酬表"/>
      <sheetName val="sis.xlm"/>
      <sheetName val="调整系数表"/>
      <sheetName val="表头"/>
      <sheetName val="汇率及费率汇总表"/>
      <sheetName val="A"/>
      <sheetName val="eqpmad2"/>
      <sheetName val="DATOS  DE OBRA"/>
      <sheetName val="Heavy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37.xml><?xml version="1.0" encoding="utf-8"?>
<externalLink xmlns="http://schemas.openxmlformats.org/spreadsheetml/2006/main">
  <externalBook xmlns:r="http://schemas.openxmlformats.org/officeDocument/2006/relationships" r:id="rId1">
    <sheetNames>
      <sheetName val="清单报价表--不含管理费"/>
      <sheetName val="总标价费用组成+基础数据"/>
      <sheetName val="办公生活交通测量实验签证差旅等"/>
      <sheetName val="组织机构"/>
      <sheetName val="管理人员工资计算表"/>
      <sheetName val="260现场明细"/>
      <sheetName val="410管理人员"/>
      <sheetName val="汇率"/>
      <sheetName val="230调遣费"/>
      <sheetName val="调遣费明细"/>
      <sheetName val="270其他"/>
      <sheetName val="300实施费"/>
      <sheetName val="420-430-440间接费"/>
      <sheetName val="报价原则 -管理人员"/>
      <sheetName val="间接费+利润"/>
      <sheetName val="保函保险 "/>
      <sheetName val="财务费用"/>
      <sheetName val="当地工人工资"/>
      <sheetName val="人工费计算表"/>
      <sheetName val="材料汇总表"/>
      <sheetName val="施工设备采购价格表"/>
      <sheetName val="风水电价格计算表"/>
      <sheetName val="辅助计算表"/>
      <sheetName val="材料价格计算表"/>
      <sheetName val="设备租赁价格表"/>
      <sheetName val="汇率风险指数计算"/>
      <sheetName val="CPI"/>
      <sheetName val="PPI"/>
      <sheetName val="Val Nº11"/>
      <sheetName val="残数量確認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438.xml><?xml version="1.0" encoding="utf-8"?>
<externalLink xmlns="http://schemas.openxmlformats.org/spreadsheetml/2006/main">
  <externalBook xmlns:r="http://schemas.openxmlformats.org/officeDocument/2006/relationships" r:id="rId1">
    <sheetNames>
      <sheetName val="#REF"/>
      <sheetName val="Main"/>
      <sheetName val="Sheet1"/>
      <sheetName val="REGRESS"/>
      <sheetName val="XLR_NoRangeSheet"/>
      <sheetName val="4 代码列表"/>
      <sheetName val="Constants"/>
      <sheetName val="材料"/>
      <sheetName val="quant"/>
      <sheetName val="Toolbox"/>
      <sheetName val="Factors (2)"/>
      <sheetName val="06-2当地人工工资"/>
      <sheetName val="成本测算20181116 - 扣钢筋及砼主材"/>
      <sheetName val="Gabinetes ctrol, prot. y med. "/>
      <sheetName val="人工SDP.2"/>
      <sheetName val="参数"/>
      <sheetName val="材料SDP.1"/>
      <sheetName val="★设备汇总表 王著"/>
      <sheetName val="eqpmad2"/>
      <sheetName val="노임단가"/>
      <sheetName val="BQMPALOC"/>
      <sheetName val="입찰내역 발주처 양식"/>
      <sheetName val="建筑定额"/>
      <sheetName val="최적단면"/>
      <sheetName val="B"/>
      <sheetName val="单价"/>
      <sheetName val="PSW_Sheet"/>
      <sheetName val="Cash2"/>
      <sheetName val="Z"/>
      <sheetName val="내역서적용수량"/>
      <sheetName val="집계표(OPTION)"/>
      <sheetName val="F-05"/>
      <sheetName val="HO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439.xml><?xml version="1.0" encoding="utf-8"?>
<externalLink xmlns="http://schemas.openxmlformats.org/spreadsheetml/2006/main">
  <externalBook xmlns:r="http://schemas.openxmlformats.org/officeDocument/2006/relationships" r:id="rId1">
    <sheetNames>
      <sheetName val="报价审批表"/>
      <sheetName val="直接费汇总"/>
      <sheetName val="直接费-建安"/>
      <sheetName val="直接费1 &amp; 25"/>
      <sheetName val="临时设施费计算表"/>
      <sheetName val="机械设备待摊费计算表"/>
      <sheetName val="机械设备调迁费计算表"/>
      <sheetName val="1 报价基础"/>
      <sheetName val="2 运距计算表"/>
      <sheetName val="3 主要工程量表"/>
      <sheetName val="3-1 主要工程量表汇总"/>
      <sheetName val="3-2 填挖平衡表"/>
      <sheetName val="4 代码列表"/>
      <sheetName val="5 人工费汇总表"/>
      <sheetName val="5-1中方人工工资"/>
      <sheetName val="5-2肯方人工计算表"/>
      <sheetName val="06-1采购材料"/>
      <sheetName val="06-2自采材料"/>
      <sheetName val="06-3 砂浆"/>
      <sheetName val="06-4 混凝土"/>
      <sheetName val="06-5 预制件"/>
      <sheetName val="06-6 RCPC计算表"/>
      <sheetName val="07机械台班单价"/>
      <sheetName val="08-1 现场管理费汇总表"/>
      <sheetName val="08-2 管理工资+车辆"/>
      <sheetName val="08-3办公费"/>
      <sheetName val="08-4 办公室当地雇员"/>
      <sheetName val="09-1 工料机数量表"/>
      <sheetName val="09-2 工料机费用表"/>
      <sheetName val="1.01 监理营地提供费计算表 "/>
      <sheetName val="1.02 提供和维护监理住房"/>
      <sheetName val="1.03 提供和维护监理办公室"/>
      <sheetName val="1.04 提供和维护监理实验室"/>
      <sheetName val="1.05 office&amp;Survey"/>
      <sheetName val="1.06 laboratory equipment"/>
      <sheetName val="1.07 监理车辆使用费计算表"/>
      <sheetName val="2.1 沥青拌合站安拆"/>
      <sheetName val="2.2 混凝土拌合站安拆"/>
      <sheetName val="4.01清表"/>
      <sheetName val="4.02移除表土"/>
      <sheetName val="4.03 砍树（30cm以上）"/>
      <sheetName val="4.04 移种（60cm以上）"/>
      <sheetName val="4.05 移除浆砌物"/>
      <sheetName val="4.06 移除素混凝土"/>
      <sheetName val="4.07 移除钢筋混凝土"/>
      <sheetName val="4.08 移除沥青混凝土面层"/>
      <sheetName val="4.09 移除砾石面层"/>
      <sheetName val="4.10 移除波纹护栏"/>
      <sheetName val="4.11 移除人行道"/>
      <sheetName val="4.12 移除围墙"/>
      <sheetName val="4.13 移除600mm涵管"/>
      <sheetName val="4.14 移除600--900mm涵管 "/>
      <sheetName val="4.15 移除900mm以上的涵管"/>
      <sheetName val="4.16 移除净水管和污水管"/>
      <sheetName val="4.17 移除巴士候车亭"/>
      <sheetName val="4.18 移除铅丝笼"/>
      <sheetName val="5.01 软土填方"/>
      <sheetName val="5.02 填石方"/>
      <sheetName val="5.03 软土弃方"/>
      <sheetName val="5.04 弃石方"/>
      <sheetName val="5.05 挖弃黑棉土"/>
      <sheetName val="5.06 整平压实原路面"/>
      <sheetName val="5.07 Subgrade"/>
      <sheetName val="5.08 培土植草"/>
      <sheetName val="5.09 美化"/>
      <sheetName val="5.10 边坡挖方"/>
      <sheetName val="5.11 M7.5 浆砌片石"/>
      <sheetName val="5.12 M10砂浆抹面"/>
      <sheetName val="5.13 现浇C25混凝土护坡"/>
      <sheetName val="5.14 M10 浆砌片石"/>
      <sheetName val="5.15 土工布"/>
      <sheetName val="5.16 开挖沼泽"/>
      <sheetName val="5.17 抛石"/>
      <sheetName val="7.01 基坑开挖（小于3米）"/>
      <sheetName val="7.02 基坑开挖（3-6米）"/>
      <sheetName val="7.03 基坑开挖（6-9米）"/>
      <sheetName val="7.04 石方基坑开挖（小于3米）"/>
      <sheetName val="7.05 石方基坑开挖（3-6米）"/>
      <sheetName val="7.06 大于6米石方基坑开挖"/>
      <sheetName val="7.07 河道清理和干砌块石"/>
      <sheetName val="7.08 石方河道清理"/>
      <sheetName val="7.09 台背回填"/>
      <sheetName val="7.10 骨料回填"/>
      <sheetName val="7.11 安放铅丝笼"/>
      <sheetName val="7.12 铅丝笼填石"/>
      <sheetName val="7.13 设置铅丝笼"/>
      <sheetName val="8.01 现浇C15混凝土"/>
      <sheetName val="8.02 预制并安装600管涵"/>
      <sheetName val="8.03 预制并安装900管涵"/>
      <sheetName val="8.04 预制并安装1200管涵"/>
      <sheetName val="8.05 预制并安装1500管涵"/>
      <sheetName val="8.06 现浇C30混凝土"/>
      <sheetName val="8.07 现浇钢筋"/>
      <sheetName val="8.08 现浇C25混凝土"/>
      <sheetName val="8.09 混凝土边沟"/>
      <sheetName val="8.10 单边盖板的混凝土边沟"/>
      <sheetName val="8.11 双边盖板的混凝土边沟"/>
      <sheetName val="8.12 放置钢筋网片"/>
      <sheetName val="9.01 修建便道"/>
      <sheetName val="9.02 整修旧路面"/>
      <sheetName val="9.03 AC罩面"/>
      <sheetName val="9.04 砾石面层便道"/>
      <sheetName val="9.05 单层表处"/>
      <sheetName val="9.06 表处便道"/>
      <sheetName val="9.07 25mm AC便道"/>
      <sheetName val="12.01 天然粒料基层"/>
      <sheetName val="13.01 基层"/>
      <sheetName val="13.02 沙垫层"/>
      <sheetName val="14.01 提供和撒布水泥"/>
      <sheetName val="14.02 拌合水泥-水稳站"/>
      <sheetName val="14.03 养护"/>
      <sheetName val="14.04 路拌石灰"/>
      <sheetName val="14.05 路拌水泥"/>
      <sheetName val="15.01 透层油"/>
      <sheetName val="15.02 粘层油"/>
      <sheetName val="15.03 封层油"/>
      <sheetName val="16.01 DBM"/>
      <sheetName val="16.02 AC"/>
      <sheetName val="16.03 AC-10"/>
      <sheetName val="16.04 矿粉"/>
      <sheetName val="16.05 表处碎石"/>
      <sheetName val="17.01 钻孔桩 1m"/>
      <sheetName val="17.02 钻孔桩 1.2m "/>
      <sheetName val="17.03 钻孔桩 1.5m"/>
      <sheetName val="17.04 钻孔桩 2m"/>
      <sheetName val="17.05 钻孔桩 2.2m"/>
      <sheetName val="17.06 钻孔桩 3m "/>
      <sheetName val="17.07 水下混凝土"/>
      <sheetName val="17.08 预应力钢筋螺栓锚"/>
      <sheetName val="17.09 波纹管"/>
      <sheetName val="17.10 垫层混凝土C20"/>
      <sheetName val="17.11 预制混凝土C40"/>
      <sheetName val="17.12 现浇混凝土C40"/>
      <sheetName val="17.13 锚具"/>
      <sheetName val="17.14 现浇混凝土C30"/>
      <sheetName val="17.15 鞍型支座"/>
      <sheetName val="17.16 钢梁"/>
      <sheetName val="17.17 现浇箱涵混凝土C30"/>
      <sheetName val="17.18 现浇混凝土C35"/>
      <sheetName val="17.19 结构用钢"/>
      <sheetName val="17.20 现浇挡墙混凝土C30"/>
      <sheetName val="17.21 泵送混凝土C50"/>
      <sheetName val="17.22 预应力墩头锚"/>
      <sheetName val="17.23 斜拉索"/>
      <sheetName val="17.24 制作安装钢护栏"/>
      <sheetName val="17.25 冷却管"/>
      <sheetName val="17.26 高强螺栓"/>
      <sheetName val="17.27 桥栏杆"/>
      <sheetName val="17.28 钻孔桩 1.6m"/>
      <sheetName val="17.29 预制，安装箱梁"/>
      <sheetName val="17.30 桥面铺装水泥混凝土"/>
      <sheetName val="17.99 钢模板"/>
      <sheetName val="20.01 标线"/>
      <sheetName val="20.02 AC停车震动带"/>
      <sheetName val="20.03 C25振动带"/>
      <sheetName val="20.04 警告标志牌"/>
      <sheetName val="20.06a 指示标志牌&lt;1"/>
      <sheetName val="20.06b 指示标志牌&gt;1"/>
      <sheetName val="20.06c 指示标志牌&gt;2"/>
      <sheetName val="20.07 25米跨度悬臂式指示标志牌"/>
      <sheetName val="20.08 悬臂式指示标志牌"/>
      <sheetName val="20.09 边界桩"/>
      <sheetName val="20.10 路缘石刷漆"/>
      <sheetName val="20.11 公里桩"/>
      <sheetName val="20.12 波纹护栏"/>
      <sheetName val="20.13 a 路缘石砂浆"/>
      <sheetName val="20.13 b 预制路缘石及安装"/>
      <sheetName val="20.16 护桩 "/>
      <sheetName val="20.17 人行道砖"/>
      <sheetName val="20.18 反光道钉"/>
      <sheetName val="20.20 人行道砖抹面"/>
      <sheetName val="20.21 标志牌750mm"/>
      <sheetName val="20.22 标志牌600mm"/>
      <sheetName val="20.23 标志牌300-400mm"/>
      <sheetName val="20.24 标志牌600-600mm"/>
      <sheetName val="21.01 沥青防水层"/>
      <sheetName val="21.02 板式桥梁伸缩缝"/>
      <sheetName val="21.03 氯丁橡胶桥梁伸缩缝"/>
      <sheetName val="21.04 水泥砂浆抹面"/>
      <sheetName val="21.05 涂防锈漆"/>
      <sheetName val="21.06 75mmPVC泄水管"/>
      <sheetName val="21.07 150mmPVC排水管"/>
      <sheetName val="21.08 桥梁护栏"/>
      <sheetName val="21.09 A级防水层"/>
      <sheetName val="21.10 现浇路缘石底座和支撑"/>
      <sheetName val="21.11 防坠网"/>
      <sheetName val="24.01 高杆灯安装"/>
      <sheetName val="24.02 立灯杆10米双臂"/>
      <sheetName val="24.03 立灯杆10米单臂"/>
      <sheetName val="24.04 杆座安装"/>
      <sheetName val="24.05 灯具安装"/>
      <sheetName val="24.06 路灯开关"/>
      <sheetName val="24.07 双芯铜电缆"/>
      <sheetName val="24.08 2.5方铜电缆"/>
      <sheetName val="24.09 50mmHDPE"/>
      <sheetName val="24.10 路灯控制系统"/>
      <sheetName val="24.11 变压器"/>
      <sheetName val="24.12 变压器房"/>
      <sheetName val="24.13 电力局费用"/>
      <sheetName val="26 街区道路估算-直接费"/>
      <sheetName val="26 街区道路估算-对外"/>
      <sheetName val="680m斜拉桥"/>
      <sheetName val="北引桥方案清单表"/>
      <sheetName val="马普托大桥-北接线"/>
      <sheetName val="单价"/>
      <sheetName val="Financ. Overview"/>
      <sheetName val="Toolbox"/>
      <sheetName val="参数"/>
      <sheetName val="单价分析表2"/>
      <sheetName val="BOQ（N坝）"/>
      <sheetName val="MECHANICAL（水处理厂2)"/>
      <sheetName val="内河船舶单价"/>
      <sheetName val="人工费"/>
      <sheetName val="G.1R-Shou COP Gf"/>
      <sheetName val="人工SDP.2"/>
      <sheetName val="材料SDP.1"/>
      <sheetName val="eqpmad2"/>
      <sheetName val="Constants"/>
      <sheetName val="材料"/>
      <sheetName val="Factors (2)"/>
      <sheetName val="XLR_NoRangeSheet"/>
      <sheetName val="建筑定额"/>
      <sheetName val="主页"/>
      <sheetName val="EQT-ESTN"/>
      <sheetName val="POWER ASSUMPTIONS"/>
      <sheetName val="汇总表"/>
      <sheetName val="D_AWG"/>
      <sheetName val="T_Cu_ASTM"/>
      <sheetName val="待摊费"/>
      <sheetName val="Gabinetes ctrol, prot. y med. "/>
      <sheetName val="갑지"/>
      <sheetName val="최적단면"/>
      <sheetName val="Main"/>
      <sheetName val="E"/>
      <sheetName val="KG-LS"/>
      <sheetName val="6PILE  (돌출)"/>
      <sheetName val="2.综合单价分析表"/>
      <sheetName val="찍기"/>
      <sheetName val="Cash2"/>
      <sheetName val="Z"/>
      <sheetName val="산근"/>
      <sheetName val="9-1차이내역"/>
      <sheetName val="★设备汇总表 王著"/>
      <sheetName val="表二"/>
      <sheetName val="P1012001"/>
      <sheetName val="BQMPALOC"/>
      <sheetName val="Sheet1"/>
      <sheetName val="B"/>
      <sheetName val="农业人口"/>
      <sheetName val="노임단가"/>
      <sheetName val="Raw Data"/>
      <sheetName val="基础数据-一公司提供"/>
      <sheetName val="입찰내역 발주처 양식"/>
      <sheetName val="A"/>
      <sheetName val="154048 - Summary"/>
      <sheetName val="本年收入合计"/>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海域汇总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Set>
  </externalBook>
</externalLink>
</file>

<file path=xl/externalLinks/externalLink440.xml><?xml version="1.0" encoding="utf-8"?>
<externalLink xmlns="http://schemas.openxmlformats.org/spreadsheetml/2006/main">
  <externalBook xmlns:r="http://schemas.openxmlformats.org/officeDocument/2006/relationships" r:id="rId1">
    <sheetNames>
      <sheetName val="编制原则"/>
      <sheetName val="工作天计算"/>
      <sheetName val="混凝土配合比价差核算"/>
      <sheetName val="砼配合比计算"/>
      <sheetName val="C.汇率"/>
      <sheetName val="进度计划-人员"/>
      <sheetName val="BOQ清单 (2)"/>
      <sheetName val="机械计划 (0507) 作废"/>
      <sheetName val="机械配置"/>
      <sheetName val="五公司 沉箱预制进度计划 （0507） (2)"/>
      <sheetName val="A3-1 船机配置（坐底方案）"/>
      <sheetName val="A1-1 人员配置（坐底方案）"/>
      <sheetName val="功效讨论"/>
      <sheetName val="待定项目 (2)"/>
      <sheetName val="A.报价汇总"/>
      <sheetName val="01-2人工费（工人）"/>
      <sheetName val="01-2人工费（管理人员）"/>
      <sheetName val="基础数据-0"/>
      <sheetName val="02-2材料费"/>
      <sheetName val="总的进度计划"/>
      <sheetName val="A2-1主材、设备费"/>
      <sheetName val="02-3 周转材料"/>
      <sheetName val="02-3( 八)沉箱检测技术服务费"/>
      <sheetName val="A3 船机费（全租赁）"/>
      <sheetName val="对比用 设备费-公司格式"/>
      <sheetName val="03-1船机计划"/>
      <sheetName val="A5 分包 "/>
      <sheetName val=" 调遣费"/>
      <sheetName val="A6-1 临时工程费 1"/>
      <sheetName val="A6-1 临时工程费0"/>
      <sheetName val="06-3营地运营费"/>
      <sheetName val="待定项目"/>
      <sheetName val="06-4一般直接费"/>
      <sheetName val=" 其他管理费"/>
      <sheetName val="船机改格式"/>
      <sheetName val="03-2船机费"/>
      <sheetName val="船机租赁单价"/>
      <sheetName val="二公司船舶租赁费"/>
      <sheetName val="措施费用明细"/>
      <sheetName val="9-1차이내역"/>
      <sheetName val="주관사업"/>
      <sheetName val="Cash2"/>
      <sheetName val="Z"/>
      <sheetName val="Financ. Overview"/>
      <sheetName val="Toolbox"/>
      <sheetName val="97 사업추정(WEKI)"/>
      <sheetName val="XLR_NoRangeSheet"/>
      <sheetName val="POWER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41.xml><?xml version="1.0" encoding="utf-8"?>
<externalLink xmlns="http://schemas.openxmlformats.org/spreadsheetml/2006/main">
  <externalBook xmlns:r="http://schemas.openxmlformats.org/officeDocument/2006/relationships" r:id="rId1">
    <sheetNames>
      <sheetName val="人工费"/>
      <sheetName val="材料费"/>
      <sheetName val="机械台班费"/>
      <sheetName val="自采材料单价"/>
      <sheetName val="自采材料运距"/>
      <sheetName val="单价(1监理)"/>
      <sheetName val="单价(4-14)"/>
      <sheetName val="单价(15-20)"/>
      <sheetName val="单价(21-完)"/>
      <sheetName val="试验室设备"/>
      <sheetName val="BOQ报价单"/>
      <sheetName val="待摊费"/>
      <sheetName val="货币分配"/>
      <sheetName val="总价计算表"/>
      <sheetName val="审批单"/>
      <sheetName val="quant"/>
      <sheetName val="Sheet1"/>
      <sheetName val="Factors (2)"/>
      <sheetName val="内河船舶单价"/>
      <sheetName val="XLR_NoRangeSheet"/>
      <sheetName val="02总收入表"/>
      <sheetName val="POWER ASSUMPTIONS"/>
      <sheetName val="06-2当地人工工资"/>
      <sheetName val="材料"/>
      <sheetName val="KG-LS"/>
      <sheetName val="Open"/>
      <sheetName val="Main"/>
      <sheetName val="G.1R-Shou COP Gf"/>
      <sheetName val="合计"/>
      <sheetName val="参数"/>
      <sheetName val="Constants"/>
      <sheetName val="REGRESS"/>
      <sheetName val="PRI-LS"/>
      <sheetName val="154048 - Summary"/>
      <sheetName val="07-1采购材料"/>
      <sheetName val="REINF."/>
      <sheetName val="SKETCH"/>
      <sheetName val="LOADS"/>
      <sheetName val="Toolbox"/>
      <sheetName val="#REF!"/>
      <sheetName val="单价"/>
      <sheetName val="辽电初设.XLS 定额"/>
      <sheetName val="表二"/>
      <sheetName val="Cab"/>
      <sheetName val="AMPACITY"/>
      <sheetName val="主页"/>
      <sheetName val="建筑定额"/>
      <sheetName val="总人口"/>
      <sheetName val="crude.SLAB RE-bar"/>
      <sheetName val="CRUDE RE-bar"/>
      <sheetName val="定额 (06)"/>
      <sheetName val="영업소실적"/>
      <sheetName val="A"/>
      <sheetName val="G2TempSheet"/>
      <sheetName val="E"/>
      <sheetName val="9-1차이내역"/>
      <sheetName val="定额"/>
      <sheetName val="수입"/>
      <sheetName val="三材价差限额"/>
      <sheetName val="DESCRIPTION"/>
      <sheetName val="EQT-ESTN"/>
      <sheetName val="财政供养人员增幅"/>
      <sheetName val="사업부배부A"/>
      <sheetName val="定额 (2006)"/>
      <sheetName val="eq_data"/>
      <sheetName val="工商税收"/>
      <sheetName val="C.汇率"/>
      <sheetName val="Cover"/>
      <sheetName val="附件1常用材料命名方式"/>
      <sheetName val="材料汇总1"/>
      <sheetName val="现场人员汇总-基础"/>
      <sheetName val="机械汇总-基础"/>
      <sheetName val="4 代码列表"/>
      <sheetName val="찍기"/>
      <sheetName val="Financ. Overview"/>
      <sheetName val="人工SDP.2"/>
      <sheetName val="材料SDP.1"/>
      <sheetName val="갑지"/>
      <sheetName val="单价分析表2"/>
      <sheetName val="MECHANICAL（水处理厂2)"/>
      <sheetName val="中小学生"/>
      <sheetName val="손익차9월2"/>
      <sheetName val="★设备汇总表 王著"/>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442.xml><?xml version="1.0" encoding="utf-8"?>
<externalLink xmlns="http://schemas.openxmlformats.org/spreadsheetml/2006/main">
  <externalBook xmlns:r="http://schemas.openxmlformats.org/officeDocument/2006/relationships" r:id="rId1">
    <sheetNames>
      <sheetName val="BOQ清单 (正式的)"/>
      <sheetName val="分项合计"/>
      <sheetName val="调整"/>
      <sheetName val="BOQ清单 --单机错误检查用"/>
      <sheetName val="BOQ清单20180503-链接安装用"/>
      <sheetName val="BOQ清单"/>
      <sheetName val="BOQ清单 未调单价"/>
      <sheetName val="设备汇总 (2)"/>
      <sheetName val="单价分析表附表"/>
      <sheetName val="测量实验"/>
      <sheetName val="小临建设费"/>
      <sheetName val="孟籍工营地"/>
      <sheetName val="预制场、临时工程费"/>
      <sheetName val="拌合站、实验室"/>
      <sheetName val="临时码头"/>
      <sheetName val="设备使用计划"/>
      <sheetName val="设备汇总"/>
      <sheetName val="人员汇总 "/>
      <sheetName val="수입"/>
      <sheetName val="材料"/>
      <sheetName val="예산"/>
      <sheetName val="기초자료입력"/>
      <sheetName val="정산서"/>
      <sheetName val="보호"/>
      <sheetName val="附件1常用材料命名方式"/>
      <sheetName val="材料汇总1"/>
      <sheetName val="现场人员汇总-基础"/>
      <sheetName val="机械汇总-基础"/>
      <sheetName val="建筑定额"/>
      <sheetName val="四月份月报"/>
      <sheetName val="输煤冲洗水泵房"/>
      <sheetName val="工商税收"/>
      <sheetName val="农业人口"/>
      <sheetName val="主页"/>
      <sheetName val="최민영집계25"/>
      <sheetName val="설계명세서"/>
      <sheetName val="정부노임단가"/>
      <sheetName val="待摊费"/>
      <sheetName val="Toolbox"/>
      <sheetName val="GDP"/>
      <sheetName val="辽电初设.XLS 定额"/>
      <sheetName val="BCulSch"/>
      <sheetName val="村级支出"/>
      <sheetName val="Cover"/>
      <sheetName val="154048 - Summary"/>
      <sheetName val="06定额"/>
      <sheetName val="quant"/>
      <sheetName val="内河船舶单价"/>
      <sheetName val="영업소실적"/>
      <sheetName val="三材价差限额"/>
      <sheetName val="汇总表"/>
      <sheetName val="BM DATA SHEET"/>
      <sheetName val="Cab"/>
      <sheetName val="AMPAC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443.xml><?xml version="1.0" encoding="utf-8"?>
<externalLink xmlns="http://schemas.openxmlformats.org/spreadsheetml/2006/main">
  <externalBook xmlns:r="http://schemas.openxmlformats.org/officeDocument/2006/relationships" r:id="rId1">
    <sheetNames>
      <sheetName val="Regenerator  Concrete Structure"/>
      <sheetName val="A"/>
      <sheetName val="待摊费"/>
      <sheetName val="E"/>
      <sheetName val="내역서적용수량"/>
      <sheetName val="建筑定额 (2002)"/>
      <sheetName val="设备类型选择"/>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汇总表"/>
      <sheetName val="内河船舶单价"/>
      <sheetName val="表二"/>
      <sheetName val="예산"/>
      <sheetName val="XLR_NoRangeSheet"/>
      <sheetName val="辽电初设.XLS 定额"/>
      <sheetName val="기초자료입력"/>
      <sheetName val="설계명세서"/>
      <sheetName val="인원계획"/>
      <sheetName val="编码"/>
      <sheetName val="附件1常用材料命名方式"/>
      <sheetName val="材料汇总1"/>
      <sheetName val="现场人员汇总-基础"/>
      <sheetName val="机械汇总-基础"/>
      <sheetName val="建筑定额"/>
      <sheetName val="主页"/>
      <sheetName val="수입"/>
      <sheetName val="97 사업추정(WEKI)"/>
      <sheetName val="산근"/>
      <sheetName val="BCulSch"/>
      <sheetName val="村级支出"/>
      <sheetName val="G.1R-Shou COP Gf"/>
      <sheetName val="汇率"/>
      <sheetName val="输煤冲洗水泵房"/>
      <sheetName val="EQT-ESTN"/>
      <sheetName val="REGRESS"/>
      <sheetName val="TOSHIBA-Structure"/>
      <sheetName val="本年收入合计"/>
      <sheetName val="eq_data"/>
      <sheetName val="gd_02"/>
      <sheetName val="G.单价分析数据"/>
      <sheetName val="C.汇率"/>
      <sheetName val="실행철강하도"/>
      <sheetName val="定额 (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Set>
  </externalBook>
</externalLink>
</file>

<file path=xl/externalLinks/externalLink444.xml><?xml version="1.0" encoding="utf-8"?>
<externalLink xmlns="http://schemas.openxmlformats.org/spreadsheetml/2006/main">
  <externalBook xmlns:r="http://schemas.openxmlformats.org/officeDocument/2006/relationships" r:id="rId1">
    <sheetNames>
      <sheetName val="9月"/>
      <sheetName val="10月"/>
      <sheetName val="11月"/>
      <sheetName val="12月"/>
      <sheetName val="2018.1"/>
      <sheetName val="2018.2"/>
      <sheetName val="2018.3"/>
      <sheetName val="2018.4"/>
      <sheetName val="财务、管理费用"/>
      <sheetName val="总人口"/>
      <sheetName val="财政供养人员增幅"/>
      <sheetName val="辽电初设.XLS 定额"/>
      <sheetName val="세금자료"/>
      <sheetName val="내역서적용수량"/>
      <sheetName val="一般预算收入"/>
      <sheetName val="정산서"/>
      <sheetName val="2002年一般预算收入"/>
      <sheetName val="보호"/>
      <sheetName val="事业发展"/>
      <sheetName val="산근"/>
      <sheetName val="EQT-ESTN"/>
      <sheetName val="建筑定额"/>
      <sheetName val="사업부배부A"/>
      <sheetName val="材料"/>
      <sheetName val="Sheet1"/>
      <sheetName val="예산"/>
      <sheetName val="XLR_NoRangeSheet"/>
      <sheetName val="设备类型选择"/>
      <sheetName val="封面"/>
      <sheetName val="SE-611"/>
      <sheetName val="실행철강하도"/>
      <sheetName val="主页"/>
      <sheetName val="内河船舶单价"/>
      <sheetName val="待摊费"/>
      <sheetName val="报价汇总"/>
      <sheetName val="合计"/>
      <sheetName val="갑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445.xml><?xml version="1.0" encoding="utf-8"?>
<externalLink xmlns="http://schemas.openxmlformats.org/spreadsheetml/2006/main">
  <externalBook xmlns:r="http://schemas.openxmlformats.org/officeDocument/2006/relationships" r:id="rId1">
    <sheetNames>
      <sheetName val="清单报价表--不含临建及管理费"/>
      <sheetName val="总标价费用组成+基础数据"/>
      <sheetName val="临时设施工程"/>
      <sheetName val="办公生活交通测量实验签证差旅等"/>
      <sheetName val="组织机构"/>
      <sheetName val="管理人员工资计算表"/>
      <sheetName val="间接费+利润"/>
      <sheetName val="保函保险 "/>
      <sheetName val="财务费用"/>
      <sheetName val="当地工人工资"/>
      <sheetName val="人工费计算表"/>
      <sheetName val="材料汇总表"/>
      <sheetName val="施工设备采购价格表"/>
      <sheetName val="施工设备采购价格表 (2)"/>
      <sheetName val="中国采购材料价格计算表"/>
      <sheetName val="风水电价格计算表"/>
      <sheetName val="辅助计算表"/>
      <sheetName val="甲供材料价格计算表"/>
      <sheetName val="设备租赁价格表"/>
      <sheetName val="汇率风险指数计算"/>
      <sheetName val="CPI"/>
      <sheetName val="PPI"/>
      <sheetName val="汇总"/>
      <sheetName val="定额 (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446.xml><?xml version="1.0" encoding="utf-8"?>
<externalLink xmlns="http://schemas.openxmlformats.org/spreadsheetml/2006/main">
  <externalBook xmlns:r="http://schemas.openxmlformats.org/officeDocument/2006/relationships" r:id="rId1">
    <sheetNames>
      <sheetName val="商务标文件"/>
      <sheetName val="BOQ(中英文)"/>
      <sheetName val="BOQ英文版"/>
      <sheetName val="BOQ汇总"/>
      <sheetName val="成本汇总"/>
      <sheetName val="材料分项"/>
      <sheetName val="人员分项"/>
      <sheetName val="设备分项"/>
      <sheetName val="材料汇总1"/>
      <sheetName val="材料汇总2"/>
      <sheetName val="附件1常用材料命名方式"/>
      <sheetName val="现场人员汇总-基础"/>
      <sheetName val="现场人员汇总-调整"/>
      <sheetName val="机械汇总-基础"/>
      <sheetName val="机械汇总-调整"/>
      <sheetName val="船机费"/>
      <sheetName val="计划分包"/>
      <sheetName val="管理人员"/>
      <sheetName val="临时设施"/>
      <sheetName val="试验检测费"/>
      <sheetName val="调遣费"/>
      <sheetName val="HSE费用"/>
      <sheetName val="承包商办公室"/>
      <sheetName val="业主办公室"/>
      <sheetName val="伙食机票费"/>
      <sheetName val="生活车费用"/>
      <sheetName val="风险费用"/>
      <sheetName val="财务费用"/>
      <sheetName val="沙化比例"/>
      <sheetName val="RX2、X3交通改道"/>
      <sheetName val="RX2交通改道功效分析汇总表"/>
      <sheetName val="2、沥青铺设及HUMP施工"/>
      <sheetName val="3、隔离墩摆设"/>
      <sheetName val="4、指示牌摆设"/>
      <sheetName val="SW-TEO"/>
      <sheetName val="待摊费"/>
      <sheetName val="Factors (2)"/>
      <sheetName val="02总收入表"/>
      <sheetName val="XLR_NoRangeSheet"/>
      <sheetName val="154048 - Summary"/>
      <sheetName val="Toolbox"/>
      <sheetName val="REGRESS"/>
      <sheetName val="POWER ASSUMPTIONS"/>
      <sheetName val="材料"/>
      <sheetName val="G.1R-Shou COP Gf"/>
      <sheetName val="Sheet1"/>
      <sheetName val="eqpmad2"/>
      <sheetName val="合计"/>
      <sheetName val="Main"/>
      <sheetName val="Open"/>
      <sheetName val="quant"/>
      <sheetName val="실행철강하도"/>
      <sheetName val="辽电初设.XLS 定额"/>
      <sheetName val="gsde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447.xml><?xml version="1.0" encoding="utf-8"?>
<externalLink xmlns="http://schemas.openxmlformats.org/spreadsheetml/2006/main">
  <externalBook xmlns:r="http://schemas.openxmlformats.org/officeDocument/2006/relationships" r:id="rId1">
    <sheetNames>
      <sheetName val="封面"/>
      <sheetName val="主要合同条款"/>
      <sheetName val="报价分析 "/>
      <sheetName val="00基础数据"/>
      <sheetName val="A.报价汇总"/>
      <sheetName val="01-1人工计划"/>
      <sheetName val="01-2人工费"/>
      <sheetName val="02-1材料数量"/>
      <sheetName val="02-2材料费"/>
      <sheetName val="03-1船机计划"/>
      <sheetName val="03-2船机费"/>
      <sheetName val="05分包费用"/>
      <sheetName val="06-1临时工程费"/>
      <sheetName val="06-2咨工业主"/>
      <sheetName val="06-3营地运营费"/>
      <sheetName val="06-4一般直接费"/>
      <sheetName val="07间接费"/>
      <sheetName val="B.设计清单"/>
      <sheetName val="C.汇率"/>
      <sheetName val="D.船机参数表"/>
      <sheetName val="E.数据计算表格"/>
      <sheetName val="F.配合比"/>
      <sheetName val="G.单价分析数据"/>
      <sheetName val="H.综合单价分析表"/>
      <sheetName val="I.现金流量分析"/>
      <sheetName val="引用数据源"/>
      <sheetName val="定额"/>
      <sheetName val="重要澄清"/>
      <sheetName val="I.一般项目清单（供参考）"/>
      <sheetName val="J.工程量清单项目总价表"/>
      <sheetName val="待摊费"/>
      <sheetName val="주관사업"/>
      <sheetName val="요약배부"/>
      <sheetName val="gd_02"/>
      <sheetName val="人工SDP.2"/>
      <sheetName val="参数"/>
      <sheetName val="材料SDP.1"/>
      <sheetName val="汇总表"/>
      <sheetName val="갑지"/>
      <sheetName val="Open"/>
      <sheetName val="gsde06"/>
      <sheetName val="设备类型选择"/>
      <sheetName val="POWER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448.xml><?xml version="1.0" encoding="utf-8"?>
<externalLink xmlns="http://schemas.openxmlformats.org/spreadsheetml/2006/main">
  <externalBook xmlns:r="http://schemas.openxmlformats.org/officeDocument/2006/relationships" r:id="rId1">
    <sheetNames>
      <sheetName val="报价说明"/>
      <sheetName val="汇总表"/>
      <sheetName val="111-112人工"/>
      <sheetName val="121-122主材"/>
      <sheetName val="123措施材料"/>
      <sheetName val="131-132-134机械"/>
      <sheetName val="141-142分包"/>
      <sheetName val="143劳务分包"/>
      <sheetName val="220业主"/>
      <sheetName val="材料单价表"/>
      <sheetName val="210临建"/>
      <sheetName val="230调遣"/>
      <sheetName val="240实验"/>
      <sheetName val="250HSE"/>
      <sheetName val="260现场"/>
      <sheetName val="270其他"/>
      <sheetName val="300实施费"/>
      <sheetName val="420-430-440间接费"/>
      <sheetName val="砼配合比"/>
      <sheetName val="桥涵通道"/>
      <sheetName val="道路及其他"/>
      <sheetName val="410管理人员"/>
      <sheetName val="BQ 1"/>
      <sheetName val="BQ 2"/>
      <sheetName val="BQ 3"/>
      <sheetName val="BQ 4"/>
      <sheetName val="BQ 5"/>
      <sheetName val="BQ 6"/>
      <sheetName val="BQ 7"/>
      <sheetName val="BQ 8"/>
      <sheetName val="BQ 9"/>
      <sheetName val="BQ 10"/>
      <sheetName val="BQ 11"/>
      <sheetName val="BQ 12"/>
      <sheetName val="BQ 13"/>
      <sheetName val="BQ 14"/>
      <sheetName val="BQ 15"/>
      <sheetName val="BQ 16"/>
      <sheetName val="BQ 17"/>
      <sheetName val="Superstruc"/>
      <sheetName val="汇总"/>
      <sheetName val="Basedate"/>
      <sheetName val="BoQ summary"/>
      <sheetName val="rob"/>
      <sheetName val="材料单价"/>
      <sheetName val="EQT-ESTN"/>
      <sheetName val="汇率"/>
      <sheetName val="表二"/>
      <sheetName val="输煤冲洗水泵房"/>
      <sheetName val="基础数据-一公司提供"/>
      <sheetName val="예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Set>
  </externalBook>
</externalLink>
</file>

<file path=xl/externalLinks/externalLink449.xml><?xml version="1.0" encoding="utf-8"?>
<externalLink xmlns="http://schemas.openxmlformats.org/spreadsheetml/2006/main">
  <externalBook xmlns:r="http://schemas.openxmlformats.org/officeDocument/2006/relationships" r:id="rId1">
    <sheetNames>
      <sheetName val="Breakdown"/>
      <sheetName val="XREF"/>
      <sheetName val="Tickmarks"/>
      <sheetName val="2001-H300"/>
      <sheetName val="2002-H300"/>
      <sheetName val="2003-H300"/>
      <sheetName val="INVDAYS"/>
      <sheetName val="汇总表"/>
      <sheetName val="1焚化廠"/>
      <sheetName val="123周转"/>
      <sheetName val="141-142分包"/>
      <sheetName val="131-132-134机械"/>
      <sheetName val="XLR_NoRangeSheet"/>
      <sheetName val="一般预算收入"/>
      <sheetName val="G.单价分析数据"/>
      <sheetName val="00基础数据"/>
      <sheetName val="材料"/>
      <sheetName val="OD5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0.xml><?xml version="1.0" encoding="utf-8"?>
<externalLink xmlns="http://schemas.openxmlformats.org/spreadsheetml/2006/main">
  <externalBook xmlns:r="http://schemas.openxmlformats.org/officeDocument/2006/relationships" r:id="rId1">
    <sheetNames>
      <sheetName val="Sheet1"/>
      <sheetName val="XLR_NoRangeSheet"/>
      <sheetName val="eqpmad2"/>
      <sheetName val="Financ. Overview"/>
      <sheetName val="Toolbox"/>
      <sheetName val="Constants"/>
      <sheetName val="REGRESS"/>
      <sheetName val="154048 - Summary"/>
      <sheetName val="Open"/>
      <sheetName val="G.1R-Shou COP Gf"/>
      <sheetName val="POWER ASSUMPTIONS"/>
      <sheetName val="06-2当地人工工资"/>
      <sheetName val="待摊费"/>
      <sheetName val="02总收入表"/>
      <sheetName val="Factors (2)"/>
      <sheetName val="材料"/>
      <sheetName val="KG-LS"/>
      <sheetName val="4 代码列表"/>
      <sheetName val="5-ALAT(1)"/>
      <sheetName val="4-Basic Price"/>
      <sheetName val="PRI-LS"/>
      <sheetName val="quant"/>
      <sheetName val="Data"/>
      <sheetName val="2-SITE "/>
      <sheetName val="SW-TEO"/>
      <sheetName val="人工SDP.2"/>
      <sheetName val="参数"/>
      <sheetName val="材料SDP.1"/>
      <sheetName val="内河船舶单价"/>
      <sheetName val="取费表"/>
      <sheetName val="00基础数据"/>
      <sheetName val="B.汇率"/>
      <sheetName val="G.单价分析数据"/>
      <sheetName val="123措施材料"/>
      <sheetName val="汇总"/>
      <sheetName val="실행철강하도"/>
      <sheetName val="主页"/>
      <sheetName val="PSW_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451.xml><?xml version="1.0" encoding="utf-8"?>
<externalLink xmlns="http://schemas.openxmlformats.org/spreadsheetml/2006/main">
  <externalBook xmlns:r="http://schemas.openxmlformats.org/officeDocument/2006/relationships" r:id="rId1">
    <sheetNames>
      <sheetName val="SUMM"/>
      <sheetName val="A2"/>
      <sheetName val="A3"/>
      <sheetName val="A6"/>
      <sheetName val="AA"/>
      <sheetName val="AB"/>
      <sheetName val="AC"/>
      <sheetName val="AF"/>
      <sheetName val="R1"/>
      <sheetName val="R2"/>
      <sheetName val="R3"/>
      <sheetName val="R5"/>
      <sheetName val="R6"/>
      <sheetName val="R7"/>
      <sheetName val="R8"/>
      <sheetName val="R9"/>
      <sheetName val="RL"/>
      <sheetName val="RZ"/>
      <sheetName val="T2"/>
      <sheetName val="T4"/>
      <sheetName val="T5"/>
      <sheetName val="T6"/>
      <sheetName val="PLT-SUM"/>
      <sheetName val="TYP-CAP"/>
      <sheetName val="Reserved"/>
      <sheetName val="ALL-SUMMARY"/>
      <sheetName val="MI-ASCI"/>
      <sheetName val="PlantSch1All"/>
      <sheetName val="Non Productive"/>
      <sheetName val="汇总表"/>
      <sheetName val="HeavyData"/>
      <sheetName val="samarco"/>
      <sheetName val="内河船舶单价"/>
      <sheetName val="예산"/>
      <sheetName val="总标价费用组成+基础数据"/>
      <sheetName val="OD50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52.xml><?xml version="1.0" encoding="utf-8"?>
<externalLink xmlns="http://schemas.openxmlformats.org/spreadsheetml/2006/main">
  <externalBook xmlns:r="http://schemas.openxmlformats.org/officeDocument/2006/relationships" r:id="rId1">
    <sheetNames>
      <sheetName val="BOQ1"/>
      <sheetName val="BOQ2"/>
      <sheetName val="p45"/>
      <sheetName val="p47"/>
      <sheetName val="p48"/>
      <sheetName val="p49"/>
      <sheetName val="p51"/>
      <sheetName val="当地人工单价"/>
      <sheetName val="中方人工单价"/>
      <sheetName val="设备清单"/>
      <sheetName val="分包商表格"/>
      <sheetName val="付款计划"/>
      <sheetName val="基础指数"/>
      <sheetName val="外汇需求"/>
      <sheetName val="外汇需求明细"/>
      <sheetName val="机械台班单价"/>
      <sheetName val="自采材料单价"/>
      <sheetName val="材料单价"/>
      <sheetName val="单价"/>
      <sheetName val="监理设施"/>
      <sheetName val="现场调查提纲"/>
      <sheetName val="自采材料运距"/>
      <sheetName val="定额"/>
      <sheetName val="主体工程1"/>
      <sheetName val="主体工程2"/>
      <sheetName val="待摊费"/>
      <sheetName val="总价"/>
      <sheetName val="总价明细"/>
      <sheetName val="SW-TEO"/>
      <sheetName val="4 代码列表"/>
      <sheetName val="XLR_NoRangeSheet"/>
      <sheetName val="06-2当地人工工资"/>
      <sheetName val="eqpmad2"/>
      <sheetName val="建筑定额"/>
      <sheetName val="Financ. Overview"/>
      <sheetName val="Toolbox"/>
      <sheetName val="Factors (2)"/>
      <sheetName val="sheet1"/>
      <sheetName val="Open"/>
      <sheetName val="PRI-LS"/>
      <sheetName val="人工SDP.2"/>
      <sheetName val="参数"/>
      <sheetName val="材料SDP.1"/>
      <sheetName val="REGRESS"/>
      <sheetName val="内河船舶单价"/>
      <sheetName val="최적단면"/>
      <sheetName val="기초자료입력"/>
      <sheetName val="설계명세서"/>
      <sheetName val="KG-LS"/>
      <sheetName val="单价分析表2"/>
      <sheetName val="MECHANICAL（水处理厂2)"/>
      <sheetName val="B"/>
      <sheetName val="노임단가"/>
      <sheetName val="D_AWG"/>
      <sheetName val="T_Cu_ASTM"/>
      <sheetName val="BQMPALOC"/>
      <sheetName val="95삼성급(본사)"/>
      <sheetName val="材料"/>
      <sheetName val="工艺"/>
      <sheetName val="Raw Data"/>
      <sheetName val="PSW_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453.xml><?xml version="1.0" encoding="utf-8"?>
<externalLink xmlns="http://schemas.openxmlformats.org/spreadsheetml/2006/main">
  <externalBook xmlns:r="http://schemas.openxmlformats.org/officeDocument/2006/relationships" r:id="rId1">
    <sheetNames>
      <sheetName val="报价审批表"/>
      <sheetName val="直接费汇总"/>
      <sheetName val="直接费-建安"/>
      <sheetName val="直接费1 &amp; 25"/>
      <sheetName val="临时设施费计算表"/>
      <sheetName val="机械设备待摊费计算表"/>
      <sheetName val="机械设备调迁费计算表"/>
      <sheetName val="1 报价基础"/>
      <sheetName val="2 运距计算表"/>
      <sheetName val="3 主要工程量表"/>
      <sheetName val="3-1 主要工程量表汇总"/>
      <sheetName val="3-2 填挖平衡表"/>
      <sheetName val="4 代码列表"/>
      <sheetName val="5 人工费汇总表"/>
      <sheetName val="5-1中方人工工资"/>
      <sheetName val="5-2肯方人工计算表"/>
      <sheetName val="06-1采购材料"/>
      <sheetName val="06-2自采材料"/>
      <sheetName val="06-3 砂浆"/>
      <sheetName val="06-4 混凝土"/>
      <sheetName val="06-5 预制件"/>
      <sheetName val="06-6 RCPC计算表"/>
      <sheetName val="07机械台班单价"/>
      <sheetName val="08-1 现场管理费汇总表"/>
      <sheetName val="08-2 管理工资+车辆"/>
      <sheetName val="08-3办公费"/>
      <sheetName val="08-4 办公室当地雇员"/>
      <sheetName val="09-1 工料机数量表"/>
      <sheetName val="09-2 工料机费用表"/>
      <sheetName val="1.01 监理营地提供费计算表 "/>
      <sheetName val="1.02 提供和维护监理住房"/>
      <sheetName val="1.03 提供和维护监理办公室"/>
      <sheetName val="1.04 提供和维护监理实验室"/>
      <sheetName val="1.05 office&amp;Survey"/>
      <sheetName val="1.06 laboratory equipment"/>
      <sheetName val="1.07 监理车辆使用费计算表"/>
      <sheetName val="2.1 沥青拌合站安拆"/>
      <sheetName val="2.2 混凝土拌合站安拆"/>
      <sheetName val="4.01清表"/>
      <sheetName val="4.02移除表土"/>
      <sheetName val="4.03 砍树（30cm以上）"/>
      <sheetName val="4.04 移种（60cm以上）"/>
      <sheetName val="4.05 移除浆砌物"/>
      <sheetName val="4.06 移除素混凝土"/>
      <sheetName val="4.07 移除钢筋混凝土"/>
      <sheetName val="4.08 移除沥青混凝土面层"/>
      <sheetName val="4.09 移除砾石面层"/>
      <sheetName val="4.10 移除波纹护栏"/>
      <sheetName val="4.11 移除人行道"/>
      <sheetName val="4.12 移除围墙"/>
      <sheetName val="4.13 移除600mm涵管"/>
      <sheetName val="4.14 移除600--900mm涵管 "/>
      <sheetName val="4.15 移除900mm以上的涵管"/>
      <sheetName val="4.16 移除净水管和污水管"/>
      <sheetName val="4.17 移除巴士候车亭"/>
      <sheetName val="4.18 移除铅丝笼"/>
      <sheetName val="5.01 软土填方"/>
      <sheetName val="5.02 填石方"/>
      <sheetName val="5.03 软土弃方"/>
      <sheetName val="5.04 弃石方"/>
      <sheetName val="5.05 挖弃黑棉土"/>
      <sheetName val="5.06 整平压实原路面"/>
      <sheetName val="5.07 Subgrade"/>
      <sheetName val="5.08 培土植草"/>
      <sheetName val="5.09 美化"/>
      <sheetName val="5.10 边坡挖方"/>
      <sheetName val="5.11 M7.5 浆砌片石"/>
      <sheetName val="5.12 M10砂浆抹面"/>
      <sheetName val="5.13 现浇C25混凝土护坡"/>
      <sheetName val="5.14 M10 浆砌片石"/>
      <sheetName val="5.15 土工布"/>
      <sheetName val="5.16 开挖沼泽"/>
      <sheetName val="5.17 抛石"/>
      <sheetName val="7.01 基坑开挖（小于3米）"/>
      <sheetName val="7.02 基坑开挖（3-6米）"/>
      <sheetName val="7.03 基坑开挖（6-9米）"/>
      <sheetName val="7.04 石方基坑开挖（小于3米）"/>
      <sheetName val="7.05 石方基坑开挖（3-6米）"/>
      <sheetName val="7.06 大于6米石方基坑开挖"/>
      <sheetName val="7.07 河道清理和干砌块石"/>
      <sheetName val="7.08 石方河道清理"/>
      <sheetName val="7.09 台背回填"/>
      <sheetName val="7.10 骨料回填"/>
      <sheetName val="7.11 安放铅丝笼"/>
      <sheetName val="7.12 铅丝笼填石"/>
      <sheetName val="7.13 设置铅丝笼"/>
      <sheetName val="8.01 现浇C15混凝土"/>
      <sheetName val="8.02 预制并安装600管涵"/>
      <sheetName val="8.03 预制并安装900管涵"/>
      <sheetName val="8.04 预制并安装1200管涵"/>
      <sheetName val="8.05 预制并安装1500管涵"/>
      <sheetName val="8.06 现浇C30混凝土"/>
      <sheetName val="8.07 现浇钢筋"/>
      <sheetName val="8.08 现浇C25混凝土"/>
      <sheetName val="8.09 混凝土边沟"/>
      <sheetName val="8.10 单边盖板的混凝土边沟"/>
      <sheetName val="8.11 双边盖板的混凝土边沟"/>
      <sheetName val="8.12 放置钢筋网片"/>
      <sheetName val="9.01 修建便道"/>
      <sheetName val="9.02 整修旧路面"/>
      <sheetName val="9.03 AC罩面"/>
      <sheetName val="9.04 砾石面层便道"/>
      <sheetName val="9.05 单层表处"/>
      <sheetName val="9.06 表处便道"/>
      <sheetName val="9.07 25mm AC便道"/>
      <sheetName val="12.01 天然粒料基层"/>
      <sheetName val="13.01 基层"/>
      <sheetName val="13.02 沙垫层"/>
      <sheetName val="14.01 提供和撒布水泥"/>
      <sheetName val="14.02 拌合水泥-水稳站"/>
      <sheetName val="14.03 养护"/>
      <sheetName val="14.04 路拌石灰"/>
      <sheetName val="14.05 路拌水泥"/>
      <sheetName val="15.01 透层油"/>
      <sheetName val="15.02 粘层油"/>
      <sheetName val="15.03 封层油"/>
      <sheetName val="16.01 DBM"/>
      <sheetName val="16.02 AC"/>
      <sheetName val="16.03 AC-10"/>
      <sheetName val="16.04 矿粉"/>
      <sheetName val="16.05 表处碎石"/>
      <sheetName val="17.01 钻孔桩 1m"/>
      <sheetName val="17.02 钻孔桩 1.2m "/>
      <sheetName val="17.03 钻孔桩 1.5m"/>
      <sheetName val="17.04 钻孔桩 2m"/>
      <sheetName val="17.05 钻孔桩 2.2m"/>
      <sheetName val="17.06 钻孔桩 3m "/>
      <sheetName val="17.07 水下混凝土"/>
      <sheetName val="17.08 预应力钢筋螺栓锚"/>
      <sheetName val="17.09 波纹管"/>
      <sheetName val="17.10 垫层混凝土C20"/>
      <sheetName val="17.11 预制混凝土C40"/>
      <sheetName val="17.12 现浇混凝土C40"/>
      <sheetName val="17.13 锚具"/>
      <sheetName val="17.14 现浇混凝土C30"/>
      <sheetName val="17.15 鞍型支座"/>
      <sheetName val="17.16 钢梁"/>
      <sheetName val="17.17 现浇箱涵混凝土C30"/>
      <sheetName val="17.18 现浇混凝土C35"/>
      <sheetName val="17.19 结构用钢"/>
      <sheetName val="17.20 现浇挡墙混凝土C30"/>
      <sheetName val="17.21 泵送混凝土C50"/>
      <sheetName val="17.22 预应力墩头锚"/>
      <sheetName val="17.23 斜拉索"/>
      <sheetName val="17.24 制作安装钢护栏"/>
      <sheetName val="17.25 冷却管"/>
      <sheetName val="17.26 高强螺栓"/>
      <sheetName val="17.27 桥栏杆"/>
      <sheetName val="17.28 钻孔桩 1.6m"/>
      <sheetName val="17.29 预制，安装箱梁"/>
      <sheetName val="17.30 桥面铺装水泥混凝土"/>
      <sheetName val="17.99 钢模板"/>
      <sheetName val="20.01 标线"/>
      <sheetName val="20.02 AC停车震动带"/>
      <sheetName val="20.03 C25振动带"/>
      <sheetName val="20.04 警告标志牌"/>
      <sheetName val="20.06a 指示标志牌&lt;1"/>
      <sheetName val="20.06b 指示标志牌&gt;1"/>
      <sheetName val="20.06c 指示标志牌&gt;2"/>
      <sheetName val="20.07 25米跨度悬臂式指示标志牌"/>
      <sheetName val="20.08 悬臂式指示标志牌"/>
      <sheetName val="20.09 边界桩"/>
      <sheetName val="20.10 路缘石刷漆"/>
      <sheetName val="20.11 公里桩"/>
      <sheetName val="20.12 波纹护栏"/>
      <sheetName val="20.13 a 路缘石砂浆"/>
      <sheetName val="20.13 b 预制路缘石及安装"/>
      <sheetName val="20.16 护桩 "/>
      <sheetName val="20.17 人行道砖"/>
      <sheetName val="20.18 反光道钉"/>
      <sheetName val="20.20 人行道砖抹面"/>
      <sheetName val="20.21 标志牌750mm"/>
      <sheetName val="20.22 标志牌600mm"/>
      <sheetName val="20.23 标志牌300-400mm"/>
      <sheetName val="20.24 标志牌600-600mm"/>
      <sheetName val="21.01 沥青防水层"/>
      <sheetName val="21.02 板式桥梁伸缩缝"/>
      <sheetName val="21.03 氯丁橡胶桥梁伸缩缝"/>
      <sheetName val="21.04 水泥砂浆抹面"/>
      <sheetName val="21.05 涂防锈漆"/>
      <sheetName val="21.06 75mmPVC泄水管"/>
      <sheetName val="21.07 150mmPVC排水管"/>
      <sheetName val="21.08 桥梁护栏"/>
      <sheetName val="21.09 A级防水层"/>
      <sheetName val="21.10 现浇路缘石底座和支撑"/>
      <sheetName val="21.11 防坠网"/>
      <sheetName val="24.01 高杆灯安装"/>
      <sheetName val="24.02 立灯杆10米双臂"/>
      <sheetName val="24.03 立灯杆10米单臂"/>
      <sheetName val="24.04 杆座安装"/>
      <sheetName val="24.05 灯具安装"/>
      <sheetName val="24.06 路灯开关"/>
      <sheetName val="24.07 双芯铜电缆"/>
      <sheetName val="24.08 2.5方铜电缆"/>
      <sheetName val="24.09 50mmHDPE"/>
      <sheetName val="24.10 路灯控制系统"/>
      <sheetName val="24.11 变压器"/>
      <sheetName val="24.12 变压器房"/>
      <sheetName val="24.13 电力局费用"/>
      <sheetName val="26 街区道路估算-直接费"/>
      <sheetName val="26 街区道路估算-对外"/>
      <sheetName val="680m斜拉桥"/>
      <sheetName val="北引桥方案清单表"/>
      <sheetName val="马普托大桥-北接线"/>
      <sheetName val="第一段"/>
      <sheetName val="第二段"/>
      <sheetName val="第三段"/>
      <sheetName val="第四段"/>
      <sheetName val="第五段"/>
      <sheetName val="亚穆苏克罗项目总工程量"/>
      <sheetName val="06-2当地人工工资"/>
      <sheetName val="07-1采购材料"/>
      <sheetName val="Sheet1"/>
      <sheetName val="Constants"/>
      <sheetName val="待摊费"/>
      <sheetName val="Financ. Overview"/>
      <sheetName val="Toolbox"/>
      <sheetName val="内河船舶单价"/>
      <sheetName val="Open"/>
      <sheetName val="参数"/>
      <sheetName val="单价分析表2"/>
      <sheetName val="eqpmad2"/>
      <sheetName val="MECHANICAL（水处理厂2)"/>
      <sheetName val="单价"/>
      <sheetName val="A"/>
      <sheetName val="B"/>
      <sheetName val="C"/>
      <sheetName val="E"/>
      <sheetName val="D"/>
      <sheetName val="LT-ME"/>
      <sheetName val="LT-OC(Huall-Sihu)"/>
      <sheetName val="LT-OC(Sihuas-Tayab)"/>
      <sheetName val="SE-ME Huallanca"/>
      <sheetName val="OC-SE Huallanca"/>
      <sheetName val="SE-ME Tayabamba"/>
      <sheetName val="SE-OC Tayabamba"/>
      <sheetName val="Telecomunicaciones-ME"/>
      <sheetName val="base-datos"/>
      <sheetName val="W-torres"/>
      <sheetName val="Hoja1"/>
      <sheetName val="Hoja2"/>
      <sheetName val="LT-OC"/>
      <sheetName val="Santuario-OC"/>
      <sheetName val="Santuario-ME"/>
      <sheetName val="Chilina-OC"/>
      <sheetName val="Chilina-ME"/>
      <sheetName val="Resumen General"/>
      <sheetName val="F"/>
      <sheetName val="H"/>
      <sheetName val="FLUJO"/>
      <sheetName val="$ UN. COMERC."/>
      <sheetName val="Montaje Presentacion $Col "/>
      <sheetName val="Montaje Presentacion $Col (3)"/>
      <sheetName val="Equipo"/>
      <sheetName val="Hoja3"/>
      <sheetName val="部分二类费用计算表"/>
      <sheetName val="总表1"/>
      <sheetName val="水工"/>
      <sheetName val="取费表"/>
      <sheetName val="材料单价"/>
      <sheetName val="配合比 "/>
      <sheetName val="综合单价表"/>
      <sheetName val="工程量清单报价表 "/>
      <sheetName val="取排水（方案一）"/>
      <sheetName val="取排水（方案二）"/>
      <sheetName val="土建"/>
      <sheetName val="工艺"/>
      <sheetName val="助航设施"/>
      <sheetName val="油工艺"/>
      <sheetName val="电气"/>
      <sheetName val="给排水"/>
      <sheetName val="控制"/>
      <sheetName val="通信"/>
      <sheetName val="暖通"/>
      <sheetName val="环保"/>
      <sheetName val="施工船机调遣费计算表"/>
      <sheetName val="调遣费计算表"/>
      <sheetName val="laroux"/>
      <sheetName val="gd_02"/>
      <sheetName val="gsde06"/>
      <sheetName val="表六"/>
      <sheetName val="小计"/>
      <sheetName val="表三"/>
      <sheetName val=" "/>
      <sheetName val="航务概算总表(双)"/>
      <sheetName val="航务总估算表(双)"/>
      <sheetName val="水工预算"/>
      <sheetName val="内河取费"/>
      <sheetName val="估价表"/>
      <sheetName val="内河材料单价"/>
      <sheetName val="内河机械单价"/>
      <sheetName val="试算估价表"/>
      <sheetName val="试算取费"/>
      <sheetName val="试算水工预算"/>
      <sheetName val="Assumptions"/>
      <sheetName val="Coal Assumption"/>
      <sheetName val="Ash Disposal and Limestone"/>
      <sheetName val="Project Cost plus Drawdown"/>
      <sheetName val="Capital Budgeting"/>
      <sheetName val="Depreciation"/>
      <sheetName val="Debt Repayment"/>
      <sheetName val="Financial Table"/>
      <sheetName val="Tariff"/>
      <sheetName val="Tariff Transpose"/>
      <sheetName val="Explanation"/>
      <sheetName val="IRR"/>
      <sheetName val="Iteration"/>
      <sheetName val="Equity Management"/>
      <sheetName val="Sensitivites"/>
      <sheetName val="NEPRA Tariff Calculation"/>
      <sheetName val=" FS"/>
      <sheetName val="SW-TEO"/>
      <sheetName val="XLR_NoRangeSheet"/>
      <sheetName val="POWER ASSUMPTIONS"/>
      <sheetName val="BOQ（N坝）"/>
      <sheetName val="人工费"/>
      <sheetName val="合计"/>
      <sheetName val="需要落实的问题"/>
      <sheetName val="BOQ汇总对比"/>
      <sheetName val="成本测算对比"/>
      <sheetName val="指标对比"/>
      <sheetName val="BOQ总表"/>
      <sheetName val="BOQ"/>
      <sheetName val="综合单价分析"/>
      <sheetName val="编制原则"/>
      <sheetName val="材料汇总"/>
      <sheetName val="230.1调遣明细"/>
      <sheetName val="240.1试验室明细"/>
      <sheetName val="人员（正常）汇总"/>
      <sheetName val="人员（系数1）汇总"/>
      <sheetName val="机械费"/>
      <sheetName val="机械汇总（正常）"/>
      <sheetName val="机械汇总（系数1）"/>
      <sheetName val="人机配置（正常）"/>
      <sheetName val="人机配置（系数1）"/>
      <sheetName val="临时工程"/>
      <sheetName val="红土砾料场"/>
      <sheetName val="混凝土拌合站"/>
      <sheetName val="沥青拌合站"/>
      <sheetName val="水稳拌合站"/>
      <sheetName val="税务清单"/>
      <sheetName val="汇总表"/>
      <sheetName val="111-112人工"/>
      <sheetName val="121-122主材、设备费"/>
      <sheetName val="131-132-134机械"/>
      <sheetName val="123周转"/>
      <sheetName val="133船员"/>
      <sheetName val="设备配置例"/>
      <sheetName val="141-142分包"/>
      <sheetName val="143劳务分包"/>
      <sheetName val="210临建"/>
      <sheetName val="220业主"/>
      <sheetName val="230调遣"/>
      <sheetName val="240实验"/>
      <sheetName val="250HSE"/>
      <sheetName val="260现场"/>
      <sheetName val="270其他"/>
      <sheetName val="300实施费"/>
      <sheetName val="410管理人员"/>
      <sheetName val="420-430-440间接费"/>
      <sheetName val="XXXXX"/>
      <sheetName val="XXXX0"/>
      <sheetName val="595 Summary - Discipline"/>
      <sheetName val="595 Summary - Commodity"/>
      <sheetName val="595 Detail"/>
      <sheetName val="PREV.SHEET.LAST.PRINT"/>
      <sheetName val="Macro1"/>
      <sheetName val="材料"/>
      <sheetName val="PRI-LS"/>
      <sheetName val="Main"/>
      <sheetName val="Factors (2)"/>
      <sheetName val="人工SDP.2"/>
      <sheetName val="材料SDP.1"/>
      <sheetName val="154048 - Summary"/>
      <sheetName val="Gabinetes ctrol, prot. y med. "/>
      <sheetName val="6PILE  (돌출)"/>
      <sheetName val="갑지"/>
      <sheetName val="★设备汇总表 王著"/>
      <sheetName val="表二"/>
      <sheetName val="노임단가"/>
      <sheetName val="D_AWG"/>
      <sheetName val="T_Cu_ASTM"/>
      <sheetName val="Regenerator  Concrete Structure"/>
      <sheetName val="附表1-方案一（三泊位）-码头主体部分"/>
      <sheetName val="附表2-方案一（三泊位）-重件及材料码头部分"/>
      <sheetName val="总体设计方案一（三泊位方案）调价后"/>
      <sheetName val="总体设计方案一（三泊位方案） (调价计算)"/>
      <sheetName val="汇总表 (拆分)"/>
      <sheetName val="附表1-方案一（三泊位）-码头主体部分 (拆分)"/>
      <sheetName val="附表1-方案一（三泊位）-码头主体部分 (拆分) (2)"/>
      <sheetName val="2018.5.21周宝江发双方确认分工表"/>
      <sheetName val="附表2-方案一（三泊位）-重件及材料码头部分 (拆分)"/>
      <sheetName val="Sheet2"/>
      <sheetName val="建筑定额"/>
      <sheetName val="主页"/>
      <sheetName val="Cover"/>
      <sheetName val="取费"/>
      <sheetName val="ASD Sum of Parts"/>
      <sheetName val="Basis"/>
      <sheetName val="1010"/>
      <sheetName val="C9901"/>
      <sheetName val="1020"/>
      <sheetName val="inWords"/>
      <sheetName val="Details and Earnings Charts"/>
      <sheetName val="Detail Page"/>
      <sheetName val="Sch. Areas"/>
      <sheetName val="Sheet 1 - Deployment &amp; Exps"/>
      <sheetName val="Project Budget Worksheet"/>
      <sheetName val="Exception Report Register "/>
      <sheetName val="1090"/>
      <sheetName val="Camp Power Cost"/>
      <sheetName val="C1ㅇ"/>
      <sheetName val="单价分析表附表"/>
      <sheetName val="定额"/>
      <sheetName val="영업소실적"/>
    </sheetNames>
    <definedNames>
      <definedName name="Last_Row" sheetId="412"/>
      <definedName name="Interest_Rate" sheetId="412"/>
      <definedName name="Loan_Years" sheetId="412"/>
      <definedName name="Loan_Start" sheetId="41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Set>
  </externalBook>
</externalLink>
</file>

<file path=xl/externalLinks/externalLink454.xml><?xml version="1.0" encoding="utf-8"?>
<externalLink xmlns="http://schemas.openxmlformats.org/spreadsheetml/2006/main">
  <externalBook xmlns:r="http://schemas.openxmlformats.org/officeDocument/2006/relationships" r:id="rId1">
    <sheetNames>
      <sheetName val="POWER ASSUMPTIONS"/>
      <sheetName val="人工费"/>
      <sheetName val="Factors (2)"/>
      <sheetName val="4 代码列表"/>
      <sheetName val="Constants"/>
      <sheetName val="Toolbox"/>
      <sheetName val="人工SDP.2"/>
      <sheetName val="参数"/>
      <sheetName val="材料SDP.1"/>
      <sheetName val="XLR_NoRangeSheet"/>
      <sheetName val="G.1R-Shou COP Gf"/>
      <sheetName val="quant"/>
      <sheetName val="REGRESS"/>
      <sheetName val="待摊费"/>
      <sheetName val="06-2当地人工工资"/>
      <sheetName val="单价分析表2"/>
      <sheetName val="MECHANICAL（水处理厂2)"/>
      <sheetName val="02总收入表"/>
      <sheetName val="154048 - Summary"/>
      <sheetName val="07-1采购材料"/>
      <sheetName val="sheet1"/>
      <sheetName val="PRI-LS"/>
      <sheetName val="#REF"/>
      <sheetName val="附件1常用材料命名方式"/>
      <sheetName val="材料汇总1"/>
      <sheetName val="现场人员汇总-基础"/>
      <sheetName val="机械汇总-基础"/>
      <sheetName val="材料"/>
      <sheetName val="KG-LS"/>
      <sheetName val="Open"/>
      <sheetName val="Main"/>
      <sheetName val="eqpmad2"/>
      <sheetName val="主页"/>
      <sheetName val="合计"/>
      <sheetName val="单价"/>
      <sheetName val="内河船舶单价"/>
      <sheetName val="湖南建安取费"/>
      <sheetName val="Crushing"/>
      <sheetName val="Sheet9"/>
      <sheetName val="RE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455.xml><?xml version="1.0" encoding="utf-8"?>
<externalLink xmlns="http://schemas.openxmlformats.org/spreadsheetml/2006/main">
  <externalBook xmlns:r="http://schemas.openxmlformats.org/officeDocument/2006/relationships" r:id="rId1">
    <sheetNames>
      <sheetName val="FLEXION SIMPLE"/>
      <sheetName val="ATT00007"/>
      <sheetName val="DEZSH"/>
      <sheetName val="Crushing"/>
      <sheetName val="锅炉房"/>
      <sheetName val="工程量清单汇总表"/>
      <sheetName val="总表(分解最终)-厂外"/>
      <sheetName val="海盐加工装置"/>
      <sheetName val="内外控制表"/>
      <sheetName val="Sheet3"/>
      <sheetName val="3 Project Comm. Codes (Full)"/>
      <sheetName val="REINF."/>
      <sheetName val="LOADS"/>
      <sheetName val="SKETCH"/>
      <sheetName val="REGR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56.xml><?xml version="1.0" encoding="utf-8"?>
<externalLink xmlns="http://schemas.openxmlformats.org/spreadsheetml/2006/main">
  <externalBook xmlns:r="http://schemas.openxmlformats.org/officeDocument/2006/relationships" r:id="rId1">
    <sheetNames>
      <sheetName val=" "/>
      <sheetName val="航务概算总表(双)"/>
      <sheetName val="航务总估算表(双)"/>
      <sheetName val="水工预算"/>
      <sheetName val="内河取费"/>
      <sheetName val="估价表"/>
      <sheetName val="内河材料单价"/>
      <sheetName val="内河船舶单价"/>
      <sheetName val="内河机械单价"/>
      <sheetName val="试算估价表"/>
      <sheetName val="试算取费"/>
      <sheetName val="试算水工预算"/>
      <sheetName val="Open"/>
      <sheetName val="单价"/>
      <sheetName val="SW-TEO"/>
      <sheetName val="Constants"/>
      <sheetName val="02总收入表"/>
      <sheetName val="Financ. Overview"/>
      <sheetName val="Toolbox"/>
      <sheetName val="Main"/>
      <sheetName val="6.1.1、临时设施 项目部"/>
      <sheetName val="参数"/>
      <sheetName val="待摊费"/>
      <sheetName val="154048 - Summary"/>
      <sheetName val="Factors (2)"/>
      <sheetName val="总估算表"/>
      <sheetName val="POWER ASSUMPTIONS"/>
      <sheetName val="合计"/>
      <sheetName val="sheet1"/>
      <sheetName val="材料"/>
      <sheetName val="XLR_NoRangeSheet"/>
      <sheetName val="G.1R-Shou COP Gf"/>
      <sheetName val="人工SDP.2"/>
      <sheetName val="材料SDP.1"/>
      <sheetName val="KG-LS"/>
      <sheetName val="4 代码列表"/>
      <sheetName val="REGRESS"/>
      <sheetName val="E"/>
      <sheetName val="汇总表"/>
      <sheetName val="D_AWG"/>
      <sheetName val="T_Cu_ASTM"/>
      <sheetName val="表二"/>
      <sheetName val="노임단가"/>
      <sheetName val="G2TempSheet"/>
      <sheetName val="eqpmad2"/>
      <sheetName val="人工费"/>
      <sheetName val="6PILE  (돌출)"/>
      <sheetName val="桥面1"/>
      <sheetName val="RFP002"/>
      <sheetName val="A"/>
      <sheetName val="指数及其他"/>
      <sheetName val="抽数控制表"/>
      <sheetName val="New Issue Pipeline"/>
      <sheetName val="Equipment Parameters"/>
      <sheetName val="Global Assumptions"/>
      <sheetName val="대비"/>
      <sheetName val="#REF"/>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457.xml><?xml version="1.0" encoding="utf-8"?>
<externalLink xmlns="http://schemas.openxmlformats.org/spreadsheetml/2006/main">
  <externalBook xmlns:r="http://schemas.openxmlformats.org/officeDocument/2006/relationships" r:id="rId1">
    <sheetNames>
      <sheetName val="汇率"/>
      <sheetName val="变化说明"/>
      <sheetName val="汇总表"/>
      <sheetName val="报价原则"/>
      <sheetName val="材料拆分表"/>
      <sheetName val="材料汇总"/>
      <sheetName val="T5综合单价分析表"/>
      <sheetName val="综合单价分析表"/>
      <sheetName val="单价分析表附表"/>
      <sheetName val="人工配置汇总表"/>
      <sheetName val="123周转"/>
      <sheetName val="机械配置汇总表"/>
      <sheetName val="机械费用计算表"/>
      <sheetName val="131-132-134机械"/>
      <sheetName val="141-142分包"/>
      <sheetName val="143劳务分包"/>
      <sheetName val="临时工程"/>
      <sheetName val="210临建"/>
      <sheetName val="220业主"/>
      <sheetName val="230调遣"/>
      <sheetName val="调遣费"/>
      <sheetName val="240实验"/>
      <sheetName val="250安保费用"/>
      <sheetName val="260现场"/>
      <sheetName val="生活用车"/>
      <sheetName val="270其他"/>
      <sheetName val="300实施费"/>
      <sheetName val="工资标准"/>
      <sheetName val="410管理人员"/>
      <sheetName val="420-430-440间接费"/>
      <sheetName val="拌合站"/>
      <sheetName val="水稳站"/>
      <sheetName val="连锁块预制场"/>
      <sheetName val="Sheet1"/>
      <sheetName val="PSW_Sheet"/>
      <sheetName val="材料"/>
      <sheetName val="设备类型选择"/>
      <sheetName val="Factors (2)"/>
      <sheetName val="2006概算定额"/>
      <sheetName val="POWER ASSUMPTIONS"/>
      <sheetName val="XLR_NoRangeSheet"/>
      <sheetName val="대비"/>
      <sheetName val="#REF"/>
      <sheetName val="REGRESS"/>
      <sheetName val="Toolbox"/>
      <sheetName val="中国管理人员费用"/>
      <sheetName val="Civil-Weekly"/>
      <sheetName val="Elec-Weekly"/>
      <sheetName val="Mech-Weekly"/>
      <sheetName val="Pipe-Weekly"/>
      <sheetName val="Datas"/>
      <sheetName val="Tank-Weekly"/>
      <sheetName val="Project-Weekly"/>
      <sheetName val="U5-Weekly"/>
      <sheetName val="MainCalcSheet"/>
      <sheetName val="Open"/>
      <sheetName val="辽电初设.XLS 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Set>
  </externalBook>
</externalLink>
</file>

<file path=xl/externalLinks/externalLink458.xml><?xml version="1.0" encoding="utf-8"?>
<externalLink xmlns="http://schemas.openxmlformats.org/spreadsheetml/2006/main">
  <externalBook xmlns:r="http://schemas.openxmlformats.org/officeDocument/2006/relationships" r:id="rId1">
    <sheetNames>
      <sheetName val="主页"/>
      <sheetName val="在建项目"/>
      <sheetName val="工程分包"/>
      <sheetName val="自有设备"/>
      <sheetName val="设备房屋租赁"/>
      <sheetName val="材料采购"/>
      <sheetName val="试验检测"/>
      <sheetName val="外国劳工"/>
      <sheetName val="分包商名录"/>
      <sheetName val="供应商名录"/>
      <sheetName val="劳务公司名录"/>
      <sheetName val="待摊费"/>
      <sheetName val="Constants"/>
      <sheetName val="XLR_NoRangeSheet"/>
      <sheetName val="POWER ASSUMPTIONS"/>
      <sheetName val="材料"/>
      <sheetName val="Sheet1"/>
      <sheetName val="Open"/>
      <sheetName val="REGRESS"/>
      <sheetName val="G.1R-Shou COP Gf"/>
      <sheetName val="附件1常用材料命名方式"/>
      <sheetName val="材料汇总1"/>
      <sheetName val="现场人员汇总-基础"/>
      <sheetName val="机械汇总-基础"/>
      <sheetName val="人工费"/>
      <sheetName val="quant"/>
      <sheetName val="Toolbox"/>
      <sheetName val="建筑定额"/>
      <sheetName val="KG-LS"/>
      <sheetName val="指数及其他"/>
      <sheetName val="单价"/>
      <sheetName val="4 代码列表"/>
      <sheetName val="eqpmad2"/>
      <sheetName val="人工SDP.2"/>
      <sheetName val="参数"/>
      <sheetName val="材料SDP.1"/>
      <sheetName val="02总收入表"/>
      <sheetName val="单价分析表2"/>
      <sheetName val="MECHANICAL（水处理厂2)"/>
      <sheetName val="EQT-ESTN"/>
      <sheetName val="Main"/>
      <sheetName val="Factors (2)"/>
      <sheetName val="表二"/>
      <sheetName val="154048 - Summary"/>
      <sheetName val="06定额"/>
      <sheetName val="定额 (2006)"/>
      <sheetName val="eq_data"/>
      <sheetName val="设备类型选择"/>
      <sheetName val="97 사업추정(WEKI)"/>
      <sheetName val="코드표"/>
      <sheetName val="Data"/>
      <sheetName val="FLEXION SIMPLE"/>
      <sheetName val="수입"/>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459.xml><?xml version="1.0" encoding="utf-8"?>
<externalLink xmlns="http://schemas.openxmlformats.org/spreadsheetml/2006/main">
  <externalBook xmlns:r="http://schemas.openxmlformats.org/officeDocument/2006/relationships" r:id="rId1">
    <sheetNames>
      <sheetName val="分项单价表"/>
      <sheetName val="BOQ工程量清单"/>
      <sheetName val="综合单价分析"/>
      <sheetName val="汇总表"/>
      <sheetName val="合同摘要--甲供材-1"/>
      <sheetName val="人员配置1"/>
      <sheetName val="111-112人工"/>
      <sheetName val="机械配置1 "/>
      <sheetName val="机械汇总"/>
      <sheetName val="131-132-134机械 -自测"/>
      <sheetName val="131-132-134机械 "/>
      <sheetName val="调遣"/>
      <sheetName val="141-142分包 "/>
      <sheetName val="121-122主材、设备费"/>
      <sheetName val="材料汇总"/>
      <sheetName val="石料统计"/>
      <sheetName val="沥青站建设"/>
      <sheetName val="柬沥青配合比"/>
      <sheetName val="搅拌站建设"/>
      <sheetName val="碎石站建设 "/>
      <sheetName val="甲供材"/>
      <sheetName val="汇率"/>
      <sheetName val="123周转"/>
      <sheetName val="133船员"/>
      <sheetName val="143劳务分包"/>
      <sheetName val="210临建"/>
      <sheetName val="220业主"/>
      <sheetName val="230调遣"/>
      <sheetName val="240实验"/>
      <sheetName val="250HSE "/>
      <sheetName val="260现场明细"/>
      <sheetName val="270其他"/>
      <sheetName val="300实施费"/>
      <sheetName val="410管理人员"/>
      <sheetName val="420-430-440间接费"/>
      <sheetName val="DEZSH"/>
      <sheetName val="材料"/>
      <sheetName val="XLR_NoRangeSheet"/>
      <sheetName val="Commitments_Potential costs"/>
      <sheetName val="RFP002"/>
      <sheetName val="2006概算定额"/>
      <sheetName val="정부노임단가"/>
      <sheetName val="실행철강하도"/>
      <sheetName val="主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60.xml><?xml version="1.0" encoding="utf-8"?>
<externalLink xmlns="http://schemas.openxmlformats.org/spreadsheetml/2006/main">
  <externalBook xmlns:r="http://schemas.openxmlformats.org/officeDocument/2006/relationships" r:id="rId1">
    <sheetNames>
      <sheetName val="Chart"/>
      <sheetName val="Raw Data"/>
      <sheetName val="Airport Cost Comparisons Rev05"/>
      <sheetName val="Estimate"/>
      <sheetName val="#REF"/>
      <sheetName val="Risk"/>
      <sheetName val="Bech_Lab"/>
      <sheetName val="Direct_Lbr"/>
      <sheetName val="Sheet1"/>
      <sheetName val="WAGERATE BY CRAFT"/>
      <sheetName val="Rates"/>
      <sheetName val="Detail"/>
      <sheetName val="A"/>
      <sheetName val="B"/>
      <sheetName val="Salary Ranges"/>
      <sheetName val="As sold PFS"/>
      <sheetName val="Input"/>
      <sheetName val="Period -Worksheet"/>
      <sheetName val="@RISK Correlations"/>
      <sheetName val="Labour"/>
      <sheetName val="Project Info"/>
      <sheetName val="Link In"/>
      <sheetName val="CRF-BE Rates"/>
      <sheetName val="Project Work Off Contribution"/>
      <sheetName val="H.O. RATES"/>
      <sheetName val="FIELD RATES"/>
      <sheetName val="COVER"/>
      <sheetName val="TOTAL SCHEDULE"/>
      <sheetName val="Man-Plan Forecast"/>
      <sheetName val="Option"/>
      <sheetName val="기계내역서"/>
      <sheetName val="Day work"/>
      <sheetName val="summary"/>
      <sheetName val="electrical"/>
      <sheetName val="IT"/>
      <sheetName val="ULV"/>
      <sheetName val="mechanical"/>
      <sheetName val="Labour Day Rate"/>
      <sheetName val="Equip Day Rate"/>
      <sheetName val="Resident Engineer"/>
      <sheetName val="Doha WBS Clean"/>
      <sheetName val="Sheet2"/>
      <sheetName val="Notes"/>
      <sheetName val=" GULF"/>
      <sheetName val="Crform"/>
      <sheetName val="ajv98"/>
      <sheetName val="asc98"/>
      <sheetName val="ats98"/>
      <sheetName val="HQ-TO"/>
      <sheetName val="BOQ"/>
      <sheetName val="CERTIFICATE"/>
      <sheetName val="Bill 7"/>
      <sheetName val="Sch. Areas"/>
      <sheetName val="Cash Flow"/>
      <sheetName val="Details"/>
      <sheetName val="Macro custom function"/>
      <sheetName val="CPA33-34"/>
      <sheetName val="General"/>
      <sheetName val="Master Data Sheet"/>
      <sheetName val="Contents"/>
      <sheetName val="FitOutConfCentre"/>
      <sheetName val="Sum"/>
      <sheetName val="N&amp;SE"/>
      <sheetName val="N&amp;SE Rebar"/>
      <sheetName val="SW"/>
      <sheetName val="SW Rebar"/>
      <sheetName val="RC Costs"/>
      <sheetName val="G20"/>
      <sheetName val="Rebar"/>
      <sheetName val="A252"/>
      <sheetName val="Aggregate"/>
      <sheetName val="Brick"/>
      <sheetName val="Paving"/>
      <sheetName val="Plastering"/>
      <sheetName val="Door"/>
      <sheetName val="CPlate"/>
      <sheetName val="UPVC Pipe"/>
      <sheetName val="PRECAST lightconc-II"/>
      <sheetName val="Raw_Data"/>
      <sheetName val="Airport_Cost_Comparisons_Rev05"/>
      <sheetName val="WAGERATE_BY_CRAFT"/>
      <sheetName val="Salary_Ranges"/>
      <sheetName val="As_sold_PFS"/>
      <sheetName val="Period_-Worksheet"/>
      <sheetName val="@RISK_Correlations"/>
      <sheetName val="Project_Info"/>
      <sheetName val="Link_In"/>
      <sheetName val="CRF-BE_Rates"/>
      <sheetName val="Project_Work_Off_Contribution"/>
      <sheetName val="H_O__RATES"/>
      <sheetName val="FIELD_RATES"/>
      <sheetName val="TOTAL_SCHEDULE"/>
      <sheetName val="Man-Plan_Forecast"/>
      <sheetName val="BQ"/>
      <sheetName val="BQ External"/>
      <sheetName val="Sch__Areas"/>
      <sheetName val="Cash_Flow"/>
      <sheetName val="cp-e1"/>
      <sheetName val="w't table"/>
      <sheetName val="Cash2"/>
      <sheetName val="Z"/>
      <sheetName val="RBD ALL TRADES"/>
      <sheetName val="Prelims "/>
      <sheetName val="Analysis"/>
      <sheetName val="MTP"/>
      <sheetName val="MTP1"/>
      <sheetName val="Site Expenses"/>
      <sheetName val="C3"/>
      <sheetName val="[Airport Cost Comparisons Rev05"/>
      <sheetName val="Chiet tinh dz22"/>
      <sheetName val="Cost Rates"/>
      <sheetName val="N&amp;SE_Rebar"/>
      <sheetName val="SW_Rebar"/>
      <sheetName val="RC_Costs"/>
      <sheetName val="UPVC_Pipe"/>
      <sheetName val="OHS"/>
      <sheetName val="Dates"/>
      <sheetName val="Actual"/>
      <sheetName val="Project Brief"/>
      <sheetName val="Main"/>
      <sheetName val="Data"/>
      <sheetName val="Plumbing-Unused"/>
      <sheetName val="Fire Protection"/>
      <sheetName val="Rate Substantiation"/>
      <sheetName val="HVAC-Unused"/>
      <sheetName val="Electrical-unused"/>
      <sheetName val="Day_work"/>
      <sheetName val="Labour_Day_Rate"/>
      <sheetName val="Equip_Day_Rate"/>
      <sheetName val="Resident_Engineer"/>
      <sheetName val="Doha_WBS_Clean"/>
      <sheetName val="_GULF"/>
      <sheetName val="Bill_7"/>
      <sheetName val="Macro_custom_function"/>
      <sheetName val="Master_Data_Sheet"/>
      <sheetName val="PriceSummary"/>
      <sheetName val="BUDGET"/>
      <sheetName val="COEFF"/>
      <sheetName val="SubmitCal"/>
      <sheetName val="#3E1_GCR"/>
      <sheetName val="İCMAL"/>
      <sheetName val="keşif özeti"/>
      <sheetName val="Z- GENERAL PRICE SUMMARY"/>
      <sheetName val="WITHOUT C&amp;I PROFIT (3)"/>
      <sheetName val="C1ㅇ"/>
      <sheetName val="Equip"/>
      <sheetName val="Sheet3"/>
      <sheetName val="OBI SNWE"/>
      <sheetName val="Category Lookup Table"/>
      <sheetName val="Netstatement"/>
      <sheetName val="Quantity"/>
      <sheetName val="2-Conc"/>
      <sheetName val="Performance"/>
      <sheetName val="pii"/>
      <sheetName val="Bill 6"/>
      <sheetName val="VO 039"/>
      <sheetName val="Raw_Data1"/>
      <sheetName val="Airport_Cost_Comparisons_Rev051"/>
      <sheetName val="WAGERATE_BY_CRAFT1"/>
      <sheetName val="Salary_Ranges1"/>
      <sheetName val="As_sold_PFS1"/>
      <sheetName val="Period_-Worksheet1"/>
      <sheetName val="@RISK_Correlations1"/>
      <sheetName val="Project_Info1"/>
      <sheetName val="Link_In1"/>
      <sheetName val="CRF-BE_Rates1"/>
      <sheetName val="Project_Work_Off_Contribution1"/>
      <sheetName val="H_O__RATES1"/>
      <sheetName val="FIELD_RATES1"/>
      <sheetName val="TOTAL_SCHEDULE1"/>
      <sheetName val="Man-Plan_Forecast1"/>
      <sheetName val="Cash_Flow1"/>
      <sheetName val="Sch__Areas1"/>
      <sheetName val="Day_work1"/>
      <sheetName val="Labour_Day_Rate1"/>
      <sheetName val="Equip_Day_Rate1"/>
      <sheetName val="Resident_Engineer1"/>
      <sheetName val="Doha_WBS_Clean1"/>
      <sheetName val="_GULF1"/>
      <sheetName val="Bill_71"/>
      <sheetName val="Macro_custom_function1"/>
      <sheetName val="Master_Data_Sheet1"/>
      <sheetName val="Fire_Protection"/>
      <sheetName val="Rate_Substantiation"/>
      <sheetName val="BQ_External"/>
      <sheetName val="w't_table"/>
      <sheetName val="keşif_özeti"/>
      <sheetName val="OBI_SNWE"/>
      <sheetName val="Rate Analysis"/>
      <sheetName val="입찰내역 발주처 양식"/>
      <sheetName val="Fill this out first..."/>
      <sheetName val="1"/>
      <sheetName val="Direct Cost (Add.)"/>
      <sheetName val="Direct - Omissions"/>
      <sheetName val="MAT ON SITE(wproofing)s"/>
      <sheetName val="%"/>
      <sheetName val="MCI-223 Diff"/>
      <sheetName val="InputPack"/>
      <sheetName val="Appendix B- Rate Analysis"/>
      <sheetName val="Appendix D- Bonds and Insurance"/>
      <sheetName val="billrate"/>
      <sheetName val="Register"/>
      <sheetName val="消材"/>
      <sheetName val="Staff Rate Lookup Table"/>
      <sheetName val="mvac_Offer"/>
      <sheetName val="mvac_BOQ"/>
      <sheetName val="P"/>
      <sheetName val="Factors"/>
      <sheetName val="Pro Sts"/>
      <sheetName val=" Dtail Ent sht"/>
      <sheetName val="Materials "/>
      <sheetName val="MAchinery(R1)"/>
      <sheetName val="30개월기준대비표 아랍택)"/>
      <sheetName val="총괄표 (2)"/>
      <sheetName val="dýsýplýn"/>
      <sheetName val="Freelance Staff Rates"/>
      <sheetName val="MWHAJ Staff Rates"/>
      <sheetName val="A.O.R."/>
      <sheetName val="HB CEC schd 4.2"/>
      <sheetName val="HB CEC schd 4.3"/>
      <sheetName val="HB CEC schd 5.2"/>
      <sheetName val="HB CEC schd 6.2"/>
      <sheetName val="HB CEC schd 7.2"/>
      <sheetName val="HB CEC schd 9.2"/>
      <sheetName val="BILL 1"/>
      <sheetName val="ADVANCED PROJECT PLANNING FEB"/>
      <sheetName val="SAL"/>
      <sheetName val="CAMPO &amp; PC_BC"/>
      <sheetName val="3CEa"/>
      <sheetName val="4CEb"/>
      <sheetName val="7CIa"/>
      <sheetName val="8CIb"/>
      <sheetName val="12LSa"/>
      <sheetName val="5QS"/>
      <sheetName val="2RE"/>
      <sheetName val="11SLS"/>
      <sheetName val="_Airport Cost Comparisons Rev05"/>
      <sheetName val="_Airport_Cost_Comparisons_Rev05"/>
      <sheetName val="Pro_Sts"/>
      <sheetName val="_Dtail_Ent_sht"/>
      <sheetName val="[Airport_Cost_Comparisons_Rev05"/>
      <sheetName val="Ra  stair"/>
      <sheetName val="Cashflow"/>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beam-reinft"/>
      <sheetName val="FOL - Bar"/>
      <sheetName val="SHAH-02,04,06,08"/>
      <sheetName val="Summ SHA-02,04,06,08"/>
      <sheetName val="DVM Sizing Calculator- 10 ips "/>
      <sheetName val="Payment Application Summary"/>
      <sheetName val="Gen Summary"/>
      <sheetName val="Summary Bld A"/>
      <sheetName val="Summary Bld B"/>
      <sheetName val="Summary Bld C"/>
      <sheetName val="Prls-A"/>
      <sheetName val="BOQ-A"/>
      <sheetName val="Prls BD"/>
      <sheetName val="BOQ-bd"/>
      <sheetName val="Prls C"/>
      <sheetName val="BOQ-C"/>
      <sheetName val="External Works"/>
      <sheetName val="MOS-1-rev1 (2)"/>
      <sheetName val="Tileworks-rev1"/>
      <sheetName val="Abensal"/>
      <sheetName val="RebarVO"/>
      <sheetName val="Payments Recd"/>
      <sheetName val="Museum"/>
      <sheetName val="Variation"/>
      <sheetName val="top sheet "/>
      <sheetName val="Computation"/>
      <sheetName val="Proj Cost Sumry"/>
      <sheetName val="유림골조"/>
      <sheetName val="집계표(OPTION)"/>
      <sheetName val="FA_SUMMARY"/>
      <sheetName val="15 문제점"/>
      <sheetName val="SECTION 10-TSE"/>
      <sheetName val="rc01"/>
      <sheetName val="DS_ITEMS NEW SAP"/>
      <sheetName val="NOTE"/>
      <sheetName val="ARUN TO"/>
      <sheetName val="ctc"/>
      <sheetName val="Schedules"/>
      <sheetName val="r-equip"/>
      <sheetName val="r-man"/>
      <sheetName val="matl"/>
      <sheetName val="Apr-05"/>
      <sheetName val="Raw_Data2"/>
      <sheetName val="Airport_Cost_Comparisons_Rev052"/>
      <sheetName val="WAGERATE_BY_CRAFT2"/>
      <sheetName val="Salary_Ranges2"/>
      <sheetName val="As_sold_PFS2"/>
      <sheetName val="Period_-Worksheet2"/>
      <sheetName val="@RISK_Correlations2"/>
      <sheetName val="Project_Info2"/>
      <sheetName val="Link_In2"/>
      <sheetName val="CRF-BE_Rates2"/>
      <sheetName val="Project_Work_Off_Contribution2"/>
      <sheetName val="H_O__RATES2"/>
      <sheetName val="FIELD_RATES2"/>
      <sheetName val="TOTAL_SCHEDULE2"/>
      <sheetName val="Man-Plan_Forecast2"/>
      <sheetName val="Day_work2"/>
      <sheetName val="Labour_Day_Rate2"/>
      <sheetName val="Equip_Day_Rate2"/>
      <sheetName val="Resident_Engineer2"/>
      <sheetName val="Doha_WBS_Clean2"/>
      <sheetName val="_GULF2"/>
      <sheetName val="Bill_72"/>
      <sheetName val="Macro_custom_function2"/>
      <sheetName val="Cash_Flow2"/>
      <sheetName val="Sch__Areas2"/>
      <sheetName val="Master_Data_Sheet2"/>
      <sheetName val="N&amp;SE_Rebar1"/>
      <sheetName val="SW_Rebar1"/>
      <sheetName val="RC_Costs1"/>
      <sheetName val="UPVC_Pipe1"/>
      <sheetName val="Fire_Protection1"/>
      <sheetName val="Rate_Substantiation1"/>
      <sheetName val="BQ_External1"/>
      <sheetName val="w't_table1"/>
      <sheetName val="OBI_SNWE1"/>
      <sheetName val="keşif_özeti1"/>
      <sheetName val="Bill_6"/>
      <sheetName val="VO_039"/>
      <sheetName val="Category_Lookup_Table"/>
      <sheetName val="Rate_Analysis"/>
      <sheetName val="입찰내역_발주처_양식"/>
      <sheetName val="Fill_this_out_first___"/>
      <sheetName val="Cost_Rates"/>
      <sheetName val="Project_Brief"/>
      <sheetName val="PRECAST_lightconc-II"/>
      <sheetName val="Z-_GENERAL_PRICE_SUMMARY"/>
      <sheetName val="WITHOUT_C&amp;I_PROFIT_(3)"/>
      <sheetName val="Direct_Cost_(Add_)"/>
      <sheetName val="Direct_-_Omissions"/>
      <sheetName val="30개월기준대비표_아랍택)"/>
      <sheetName val="총괄표_(2)"/>
      <sheetName val="MAT_ON_SITE(wproofing)s"/>
      <sheetName val="MCI-223_Diff"/>
      <sheetName val="Freelance_Staff_Rates"/>
      <sheetName val="MWHAJ_Staff_Rates"/>
      <sheetName val="A_O_R_"/>
      <sheetName val="HB_CEC_schd_4_2"/>
      <sheetName val="HB_CEC_schd_4_3"/>
      <sheetName val="HB_CEC_schd_5_2"/>
      <sheetName val="HB_CEC_schd_6_2"/>
      <sheetName val="HB_CEC_schd_7_2"/>
      <sheetName val="HB_CEC_schd_9_2"/>
      <sheetName val="BILL_1"/>
      <sheetName val="ADVANCED_PROJECT_PLANNING_FEB"/>
      <sheetName val="CAMPO_&amp;_PC_BC"/>
      <sheetName val="Raw_Data3"/>
      <sheetName val="Airport_Cost_Comparisons_Rev053"/>
      <sheetName val="WAGERATE_BY_CRAFT3"/>
      <sheetName val="Salary_Ranges3"/>
      <sheetName val="As_sold_PFS3"/>
      <sheetName val="Period_-Worksheet3"/>
      <sheetName val="@RISK_Correlations3"/>
      <sheetName val="Project_Info3"/>
      <sheetName val="Link_In3"/>
      <sheetName val="CRF-BE_Rates3"/>
      <sheetName val="Project_Work_Off_Contribution3"/>
      <sheetName val="H_O__RATES3"/>
      <sheetName val="FIELD_RATES3"/>
      <sheetName val="TOTAL_SCHEDULE3"/>
      <sheetName val="Man-Plan_Forecast3"/>
      <sheetName val="Day_work3"/>
      <sheetName val="Labour_Day_Rate3"/>
      <sheetName val="Equip_Day_Rate3"/>
      <sheetName val="Resident_Engineer3"/>
      <sheetName val="Doha_WBS_Clean3"/>
      <sheetName val="_GULF3"/>
      <sheetName val="Bill_73"/>
      <sheetName val="Macro_custom_function3"/>
      <sheetName val="Cash_Flow3"/>
      <sheetName val="Sch__Areas3"/>
      <sheetName val="Master_Data_Sheet3"/>
      <sheetName val="N&amp;SE_Rebar2"/>
      <sheetName val="SW_Rebar2"/>
      <sheetName val="RC_Costs2"/>
      <sheetName val="UPVC_Pipe2"/>
      <sheetName val="Fire_Protection2"/>
      <sheetName val="Rate_Substantiation2"/>
      <sheetName val="BQ_External2"/>
      <sheetName val="w't_table2"/>
      <sheetName val="OBI_SNWE2"/>
      <sheetName val="keşif_özeti2"/>
      <sheetName val="[Airport_Cost_Comparisons_Rev01"/>
      <sheetName val="Bill_61"/>
      <sheetName val="VO_0391"/>
      <sheetName val="Category_Lookup_Table1"/>
      <sheetName val="Rate_Analysis1"/>
      <sheetName val="입찰내역_발주처_양식1"/>
      <sheetName val="Fill_this_out_first___1"/>
      <sheetName val="Cost_Rates1"/>
      <sheetName val="Project_Brief1"/>
      <sheetName val="PRECAST_lightconc-II1"/>
      <sheetName val="Z-_GENERAL_PRICE_SUMMARY1"/>
      <sheetName val="WITHOUT_C&amp;I_PROFIT_(3)1"/>
      <sheetName val="Direct_Cost_(Add_)1"/>
      <sheetName val="Direct_-_Omissions1"/>
      <sheetName val="Pro_Sts1"/>
      <sheetName val="_Dtail_Ent_sht1"/>
      <sheetName val="30개월기준대비표_아랍택)1"/>
      <sheetName val="총괄표_(2)1"/>
      <sheetName val="MAT_ON_SITE(wproofing)s1"/>
      <sheetName val="MCI-223_Diff1"/>
      <sheetName val="Freelance_Staff_Rates1"/>
      <sheetName val="MWHAJ_Staff_Rates1"/>
      <sheetName val="A_O_R_1"/>
      <sheetName val="HB_CEC_schd_4_21"/>
      <sheetName val="HB_CEC_schd_4_31"/>
      <sheetName val="HB_CEC_schd_5_21"/>
      <sheetName val="HB_CEC_schd_6_21"/>
      <sheetName val="HB_CEC_schd_7_21"/>
      <sheetName val="HB_CEC_schd_9_21"/>
      <sheetName val="BILL_11"/>
      <sheetName val="ADVANCED_PROJECT_PLANNING_FEB1"/>
      <sheetName val="CAMPO_&amp;_PC_BC1"/>
      <sheetName val="Raw_Data4"/>
      <sheetName val="Airport_Cost_Comparisons_Rev054"/>
      <sheetName val="WAGERATE_BY_CRAFT4"/>
      <sheetName val="Salary_Ranges4"/>
      <sheetName val="As_sold_PFS4"/>
      <sheetName val="Period_-Worksheet4"/>
      <sheetName val="@RISK_Correlations4"/>
      <sheetName val="Project_Info4"/>
      <sheetName val="Link_In4"/>
      <sheetName val="CRF-BE_Rates4"/>
      <sheetName val="Project_Work_Off_Contribution4"/>
      <sheetName val="H_O__RATES4"/>
      <sheetName val="FIELD_RATES4"/>
      <sheetName val="TOTAL_SCHEDULE4"/>
      <sheetName val="Man-Plan_Forecast4"/>
      <sheetName val="Day_work4"/>
      <sheetName val="Labour_Day_Rate4"/>
      <sheetName val="Equip_Day_Rate4"/>
      <sheetName val="Resident_Engineer4"/>
      <sheetName val="Doha_WBS_Clean4"/>
      <sheetName val="_GULF4"/>
      <sheetName val="Bill_74"/>
      <sheetName val="Macro_custom_function4"/>
      <sheetName val="Cash_Flow4"/>
      <sheetName val="Sch__Areas4"/>
      <sheetName val="Master_Data_Sheet4"/>
      <sheetName val="N&amp;SE_Rebar3"/>
      <sheetName val="SW_Rebar3"/>
      <sheetName val="RC_Costs3"/>
      <sheetName val="UPVC_Pipe3"/>
      <sheetName val="Fire_Protection3"/>
      <sheetName val="Rate_Substantiation3"/>
      <sheetName val="BQ_External3"/>
      <sheetName val="w't_table3"/>
      <sheetName val="OBI_SNWE3"/>
      <sheetName val="keşif_özeti3"/>
      <sheetName val="[Airport_Cost_Comparisons_Rev02"/>
      <sheetName val="Bill_62"/>
      <sheetName val="VO_0392"/>
      <sheetName val="Category_Lookup_Table2"/>
      <sheetName val="Rate_Analysis2"/>
      <sheetName val="입찰내역_발주처_양식2"/>
      <sheetName val="Fill_this_out_first___2"/>
      <sheetName val="Cost_Rates2"/>
      <sheetName val="Project_Brief2"/>
      <sheetName val="PRECAST_lightconc-II2"/>
      <sheetName val="Z-_GENERAL_PRICE_SUMMARY2"/>
      <sheetName val="WITHOUT_C&amp;I_PROFIT_(3)2"/>
      <sheetName val="Direct_Cost_(Add_)2"/>
      <sheetName val="Direct_-_Omissions2"/>
      <sheetName val="Pro_Sts2"/>
      <sheetName val="_Dtail_Ent_sht2"/>
      <sheetName val="30개월기준대비표_아랍택)2"/>
      <sheetName val="총괄표_(2)2"/>
      <sheetName val="MAT_ON_SITE(wproofing)s2"/>
      <sheetName val="MCI-223_Diff2"/>
      <sheetName val="Freelance_Staff_Rates2"/>
      <sheetName val="MWHAJ_Staff_Rates2"/>
      <sheetName val="A_O_R_2"/>
      <sheetName val="HB_CEC_schd_4_22"/>
      <sheetName val="HB_CEC_schd_4_32"/>
      <sheetName val="HB_CEC_schd_5_22"/>
      <sheetName val="HB_CEC_schd_6_22"/>
      <sheetName val="HB_CEC_schd_7_22"/>
      <sheetName val="HB_CEC_schd_9_22"/>
      <sheetName val="BILL_12"/>
      <sheetName val="ADVANCED_PROJECT_PLANNING_FEB2"/>
      <sheetName val="CAMPO_&amp;_PC_BC2"/>
      <sheetName val="D8_underpass_WP-D592"/>
      <sheetName val="D10_"/>
      <sheetName val="WP-SN01-01_&amp;_02"/>
      <sheetName val="Materials_"/>
      <sheetName val="Appendix_B-_Rate_Analysis"/>
      <sheetName val="Appendix_D-_Bonds_and_Insurance"/>
      <sheetName val="D8_underpass_WP-D5921"/>
      <sheetName val="D10_1"/>
      <sheetName val="WP-SN01-01_&amp;_021"/>
      <sheetName val="Materials_1"/>
      <sheetName val="Appendix_B-_Rate_Analysis1"/>
      <sheetName val="Appendix_D-_Bonds_and_Insuranc1"/>
      <sheetName val="Raw_Data6"/>
      <sheetName val="Airport_Cost_Comparisons_Rev056"/>
      <sheetName val="WAGERATE_BY_CRAFT6"/>
      <sheetName val="Salary_Ranges6"/>
      <sheetName val="As_sold_PFS6"/>
      <sheetName val="Period_-Worksheet6"/>
      <sheetName val="@RISK_Correlations6"/>
      <sheetName val="Project_Info6"/>
      <sheetName val="Link_In6"/>
      <sheetName val="CRF-BE_Rates6"/>
      <sheetName val="Project_Work_Off_Contribution6"/>
      <sheetName val="H_O__RATES6"/>
      <sheetName val="FIELD_RATES6"/>
      <sheetName val="TOTAL_SCHEDULE6"/>
      <sheetName val="Man-Plan_Forecast6"/>
      <sheetName val="Day_work6"/>
      <sheetName val="Labour_Day_Rate6"/>
      <sheetName val="Equip_Day_Rate6"/>
      <sheetName val="Resident_Engineer6"/>
      <sheetName val="Doha_WBS_Clean6"/>
      <sheetName val="_GULF6"/>
      <sheetName val="Bill_76"/>
      <sheetName val="Macro_custom_function6"/>
      <sheetName val="Cash_Flow6"/>
      <sheetName val="Sch__Areas6"/>
      <sheetName val="Master_Data_Sheet6"/>
      <sheetName val="N&amp;SE_Rebar5"/>
      <sheetName val="SW_Rebar5"/>
      <sheetName val="RC_Costs5"/>
      <sheetName val="UPVC_Pipe5"/>
      <sheetName val="Fire_Protection5"/>
      <sheetName val="Rate_Substantiation5"/>
      <sheetName val="BQ_External5"/>
      <sheetName val="w't_table5"/>
      <sheetName val="OBI_SNWE5"/>
      <sheetName val="keşif_özeti5"/>
      <sheetName val="[Airport_Cost_Comparisons_Rev04"/>
      <sheetName val="Bill_64"/>
      <sheetName val="VO_0394"/>
      <sheetName val="Category_Lookup_Table4"/>
      <sheetName val="Rate_Analysis4"/>
      <sheetName val="입찰내역_발주처_양식4"/>
      <sheetName val="Fill_this_out_first___4"/>
      <sheetName val="Cost_Rates4"/>
      <sheetName val="Project_Brief4"/>
      <sheetName val="PRECAST_lightconc-II4"/>
      <sheetName val="Z-_GENERAL_PRICE_SUMMARY4"/>
      <sheetName val="WITHOUT_C&amp;I_PROFIT_(3)4"/>
      <sheetName val="Direct_Cost_(Add_)4"/>
      <sheetName val="Direct_-_Omissions4"/>
      <sheetName val="Pro_Sts4"/>
      <sheetName val="_Dtail_Ent_sht4"/>
      <sheetName val="30개월기준대비표_아랍택)4"/>
      <sheetName val="총괄표_(2)4"/>
      <sheetName val="MAT_ON_SITE(wproofing)s4"/>
      <sheetName val="MCI-223_Diff4"/>
      <sheetName val="Freelance_Staff_Rates4"/>
      <sheetName val="MWHAJ_Staff_Rates4"/>
      <sheetName val="A_O_R_4"/>
      <sheetName val="HB_CEC_schd_4_24"/>
      <sheetName val="HB_CEC_schd_4_34"/>
      <sheetName val="HB_CEC_schd_5_24"/>
      <sheetName val="HB_CEC_schd_6_24"/>
      <sheetName val="HB_CEC_schd_7_24"/>
      <sheetName val="HB_CEC_schd_9_24"/>
      <sheetName val="BILL_14"/>
      <sheetName val="ADVANCED_PROJECT_PLANNING_FEB4"/>
      <sheetName val="CAMPO_&amp;_PC_BC4"/>
      <sheetName val="Raw_Data5"/>
      <sheetName val="Airport_Cost_Comparisons_Rev055"/>
      <sheetName val="WAGERATE_BY_CRAFT5"/>
      <sheetName val="Salary_Ranges5"/>
      <sheetName val="As_sold_PFS5"/>
      <sheetName val="Period_-Worksheet5"/>
      <sheetName val="@RISK_Correlations5"/>
      <sheetName val="Project_Info5"/>
      <sheetName val="Link_In5"/>
      <sheetName val="CRF-BE_Rates5"/>
      <sheetName val="Project_Work_Off_Contribution5"/>
      <sheetName val="H_O__RATES5"/>
      <sheetName val="FIELD_RATES5"/>
      <sheetName val="TOTAL_SCHEDULE5"/>
      <sheetName val="Man-Plan_Forecast5"/>
      <sheetName val="Day_work5"/>
      <sheetName val="Labour_Day_Rate5"/>
      <sheetName val="Equip_Day_Rate5"/>
      <sheetName val="Resident_Engineer5"/>
      <sheetName val="Doha_WBS_Clean5"/>
      <sheetName val="_GULF5"/>
      <sheetName val="Bill_75"/>
      <sheetName val="Macro_custom_function5"/>
      <sheetName val="Cash_Flow5"/>
      <sheetName val="Sch__Areas5"/>
      <sheetName val="Master_Data_Sheet5"/>
      <sheetName val="N&amp;SE_Rebar4"/>
      <sheetName val="SW_Rebar4"/>
      <sheetName val="RC_Costs4"/>
      <sheetName val="UPVC_Pipe4"/>
      <sheetName val="Fire_Protection4"/>
      <sheetName val="Rate_Substantiation4"/>
      <sheetName val="BQ_External4"/>
      <sheetName val="w't_table4"/>
      <sheetName val="OBI_SNWE4"/>
      <sheetName val="keşif_özeti4"/>
      <sheetName val="[Airport_Cost_Comparisons_Rev03"/>
      <sheetName val="Bill_63"/>
      <sheetName val="VO_0393"/>
      <sheetName val="Category_Lookup_Table3"/>
      <sheetName val="Rate_Analysis3"/>
      <sheetName val="입찰내역_발주처_양식3"/>
      <sheetName val="Fill_this_out_first___3"/>
      <sheetName val="Cost_Rates3"/>
      <sheetName val="Project_Brief3"/>
      <sheetName val="PRECAST_lightconc-II3"/>
      <sheetName val="Z-_GENERAL_PRICE_SUMMARY3"/>
      <sheetName val="WITHOUT_C&amp;I_PROFIT_(3)3"/>
      <sheetName val="Direct_Cost_(Add_)3"/>
      <sheetName val="Direct_-_Omissions3"/>
      <sheetName val="Pro_Sts3"/>
      <sheetName val="_Dtail_Ent_sht3"/>
      <sheetName val="30개월기준대비표_아랍택)3"/>
      <sheetName val="총괄표_(2)3"/>
      <sheetName val="MAT_ON_SITE(wproofing)s3"/>
      <sheetName val="MCI-223_Diff3"/>
      <sheetName val="Freelance_Staff_Rates3"/>
      <sheetName val="MWHAJ_Staff_Rates3"/>
      <sheetName val="A_O_R_3"/>
      <sheetName val="HB_CEC_schd_4_23"/>
      <sheetName val="HB_CEC_schd_4_33"/>
      <sheetName val="HB_CEC_schd_5_23"/>
      <sheetName val="HB_CEC_schd_6_23"/>
      <sheetName val="HB_CEC_schd_7_23"/>
      <sheetName val="HB_CEC_schd_9_23"/>
      <sheetName val="BILL_13"/>
      <sheetName val="ADVANCED_PROJECT_PLANNING_FEB3"/>
      <sheetName val="CAMPO_&amp;_PC_BC3"/>
      <sheetName val="Raw_Data7"/>
      <sheetName val="Airport_Cost_Comparisons_Rev057"/>
      <sheetName val="WAGERATE_BY_CRAFT7"/>
      <sheetName val="Salary_Ranges7"/>
      <sheetName val="As_sold_PFS7"/>
      <sheetName val="Period_-Worksheet7"/>
      <sheetName val="@RISK_Correlations7"/>
      <sheetName val="Project_Info7"/>
      <sheetName val="Link_In7"/>
      <sheetName val="CRF-BE_Rates7"/>
      <sheetName val="Project_Work_Off_Contribution7"/>
      <sheetName val="H_O__RATES7"/>
      <sheetName val="FIELD_RATES7"/>
      <sheetName val="TOTAL_SCHEDULE7"/>
      <sheetName val="Man-Plan_Forecast7"/>
      <sheetName val="Day_work7"/>
      <sheetName val="Bill_77"/>
      <sheetName val="Labour_Day_Rate7"/>
      <sheetName val="Equip_Day_Rate7"/>
      <sheetName val="Resident_Engineer7"/>
      <sheetName val="Doha_WBS_Clean7"/>
      <sheetName val="_GULF7"/>
      <sheetName val="Macro_custom_function7"/>
      <sheetName val="Cash_Flow7"/>
      <sheetName val="Sch__Areas7"/>
      <sheetName val="Master_Data_Sheet7"/>
      <sheetName val="N&amp;SE_Rebar6"/>
      <sheetName val="SW_Rebar6"/>
      <sheetName val="RC_Costs6"/>
      <sheetName val="UPVC_Pipe6"/>
      <sheetName val="Fire_Protection6"/>
      <sheetName val="Rate_Substantiation6"/>
      <sheetName val="BQ_External6"/>
      <sheetName val="keşif_özeti6"/>
      <sheetName val="w't_table6"/>
      <sheetName val="OBI_SNWE6"/>
      <sheetName val="[Airport_Cost_Comparisons_Rev06"/>
      <sheetName val="Bill_65"/>
      <sheetName val="VO_0395"/>
      <sheetName val="Category_Lookup_Table5"/>
      <sheetName val="Rate_Analysis5"/>
      <sheetName val="입찰내역_발주처_양식5"/>
      <sheetName val="Fill_this_out_first___5"/>
      <sheetName val="Cost_Rates5"/>
      <sheetName val="Project_Brief5"/>
      <sheetName val="PRECAST_lightconc-II5"/>
      <sheetName val="Z-_GENERAL_PRICE_SUMMARY5"/>
      <sheetName val="WITHOUT_C&amp;I_PROFIT_(3)5"/>
      <sheetName val="Direct_Cost_(Add_)5"/>
      <sheetName val="Direct_-_Omissions5"/>
      <sheetName val="Pro_Sts5"/>
      <sheetName val="_Dtail_Ent_sht5"/>
      <sheetName val="30개월기준대비표_아랍택)5"/>
      <sheetName val="총괄표_(2)5"/>
      <sheetName val="MAT_ON_SITE(wproofing)s5"/>
      <sheetName val="MCI-223_Diff5"/>
      <sheetName val="Freelance_Staff_Rates5"/>
      <sheetName val="MWHAJ_Staff_Rates5"/>
      <sheetName val="A_O_R_5"/>
      <sheetName val="HB_CEC_schd_4_25"/>
      <sheetName val="HB_CEC_schd_4_35"/>
      <sheetName val="HB_CEC_schd_5_25"/>
      <sheetName val="HB_CEC_schd_6_25"/>
      <sheetName val="HB_CEC_schd_7_25"/>
      <sheetName val="HB_CEC_schd_9_25"/>
      <sheetName val="BILL_15"/>
      <sheetName val="ADVANCED_PROJECT_PLANNING_FEB5"/>
      <sheetName val="CAMPO_&amp;_PC_BC5"/>
      <sheetName val="Raw_Data8"/>
      <sheetName val="Airport_Cost_Comparisons_Rev058"/>
      <sheetName val="WAGERATE_BY_CRAFT8"/>
      <sheetName val="Salary_Ranges8"/>
      <sheetName val="As_sold_PFS8"/>
      <sheetName val="Period_-Worksheet8"/>
      <sheetName val="@RISK_Correlations8"/>
      <sheetName val="Project_Info8"/>
      <sheetName val="Link_In8"/>
      <sheetName val="CRF-BE_Rates8"/>
      <sheetName val="Project_Work_Off_Contribution8"/>
      <sheetName val="H_O__RATES8"/>
      <sheetName val="FIELD_RATES8"/>
      <sheetName val="TOTAL_SCHEDULE8"/>
      <sheetName val="Man-Plan_Forecast8"/>
      <sheetName val="Day_work8"/>
      <sheetName val="Labour_Day_Rate8"/>
      <sheetName val="Equip_Day_Rate8"/>
      <sheetName val="Resident_Engineer8"/>
      <sheetName val="Doha_WBS_Clean8"/>
      <sheetName val="_GULF8"/>
      <sheetName val="Bill_78"/>
      <sheetName val="Macro_custom_function8"/>
      <sheetName val="Cash_Flow8"/>
      <sheetName val="Sch__Areas8"/>
      <sheetName val="Master_Data_Sheet8"/>
      <sheetName val="N&amp;SE_Rebar7"/>
      <sheetName val="SW_Rebar7"/>
      <sheetName val="RC_Costs7"/>
      <sheetName val="UPVC_Pipe7"/>
      <sheetName val="Fire_Protection7"/>
      <sheetName val="Rate_Substantiation7"/>
      <sheetName val="BQ_External7"/>
      <sheetName val="w't_table7"/>
      <sheetName val="OBI_SNWE7"/>
      <sheetName val="keşif_özeti7"/>
      <sheetName val="[Airport_Cost_Comparisons_Rev07"/>
      <sheetName val="Bill_66"/>
      <sheetName val="VO_0396"/>
      <sheetName val="Category_Lookup_Table6"/>
      <sheetName val="Rate_Analysis6"/>
      <sheetName val="입찰내역_발주처_양식6"/>
      <sheetName val="Fill_this_out_first___6"/>
      <sheetName val="Cost_Rates6"/>
      <sheetName val="Project_Brief6"/>
      <sheetName val="PRECAST_lightconc-II6"/>
      <sheetName val="Z-_GENERAL_PRICE_SUMMARY6"/>
      <sheetName val="WITHOUT_C&amp;I_PROFIT_(3)6"/>
      <sheetName val="Direct_Cost_(Add_)6"/>
      <sheetName val="Direct_-_Omissions6"/>
      <sheetName val="Pro_Sts6"/>
      <sheetName val="_Dtail_Ent_sht6"/>
      <sheetName val="30개월기준대비표_아랍택)6"/>
      <sheetName val="총괄표_(2)6"/>
      <sheetName val="MAT_ON_SITE(wproofing)s6"/>
      <sheetName val="MCI-223_Diff6"/>
      <sheetName val="Freelance_Staff_Rates6"/>
      <sheetName val="MWHAJ_Staff_Rates6"/>
      <sheetName val="A_O_R_6"/>
      <sheetName val="HB_CEC_schd_4_26"/>
      <sheetName val="HB_CEC_schd_4_36"/>
      <sheetName val="HB_CEC_schd_5_26"/>
      <sheetName val="HB_CEC_schd_6_26"/>
      <sheetName val="HB_CEC_schd_7_26"/>
      <sheetName val="HB_CEC_schd_9_26"/>
      <sheetName val="BILL_16"/>
      <sheetName val="ADVANCED_PROJECT_PLANNING_FEB6"/>
      <sheetName val="CAMPO_&amp;_PC_BC6"/>
      <sheetName val="Raw_Data9"/>
      <sheetName val="Airport_Cost_Comparisons_Rev059"/>
      <sheetName val="WAGERATE_BY_CRAFT9"/>
      <sheetName val="Salary_Ranges9"/>
      <sheetName val="As_sold_PFS9"/>
      <sheetName val="Period_-Worksheet9"/>
      <sheetName val="@RISK_Correlations9"/>
      <sheetName val="Project_Info9"/>
      <sheetName val="Link_In9"/>
      <sheetName val="CRF-BE_Rates9"/>
      <sheetName val="Project_Work_Off_Contribution9"/>
      <sheetName val="H_O__RATES9"/>
      <sheetName val="FIELD_RATES9"/>
      <sheetName val="TOTAL_SCHEDULE9"/>
      <sheetName val="Man-Plan_Forecast9"/>
      <sheetName val="Day_work9"/>
      <sheetName val="Labour_Day_Rate9"/>
      <sheetName val="Equip_Day_Rate9"/>
      <sheetName val="Resident_Engineer9"/>
      <sheetName val="Doha_WBS_Clean9"/>
      <sheetName val="_GULF9"/>
      <sheetName val="Bill_79"/>
      <sheetName val="Macro_custom_function9"/>
      <sheetName val="Cash_Flow9"/>
      <sheetName val="Sch__Areas9"/>
      <sheetName val="Master_Data_Sheet9"/>
      <sheetName val="N&amp;SE_Rebar8"/>
      <sheetName val="SW_Rebar8"/>
      <sheetName val="RC_Costs8"/>
      <sheetName val="UPVC_Pipe8"/>
      <sheetName val="Fire_Protection8"/>
      <sheetName val="Rate_Substantiation8"/>
      <sheetName val="BQ_External8"/>
      <sheetName val="w't_table8"/>
      <sheetName val="OBI_SNWE8"/>
      <sheetName val="keşif_özeti8"/>
      <sheetName val="[Airport_Cost_Comparisons_Rev08"/>
      <sheetName val="Bill_67"/>
      <sheetName val="VO_0397"/>
      <sheetName val="Category_Lookup_Table7"/>
      <sheetName val="Rate_Analysis7"/>
      <sheetName val="입찰내역_발주처_양식7"/>
      <sheetName val="Fill_this_out_first___7"/>
      <sheetName val="Cost_Rates7"/>
      <sheetName val="Project_Brief7"/>
      <sheetName val="PRECAST_lightconc-II7"/>
      <sheetName val="Z-_GENERAL_PRICE_SUMMARY7"/>
      <sheetName val="WITHOUT_C&amp;I_PROFIT_(3)7"/>
      <sheetName val="Direct_Cost_(Add_)7"/>
      <sheetName val="Direct_-_Omissions7"/>
      <sheetName val="Pro_Sts7"/>
      <sheetName val="_Dtail_Ent_sht7"/>
      <sheetName val="30개월기준대비표_아랍택)7"/>
      <sheetName val="총괄표_(2)7"/>
      <sheetName val="MAT_ON_SITE(wproofing)s7"/>
      <sheetName val="MCI-223_Diff7"/>
      <sheetName val="Freelance_Staff_Rates7"/>
      <sheetName val="MWHAJ_Staff_Rates7"/>
      <sheetName val="A_O_R_7"/>
      <sheetName val="HB_CEC_schd_4_27"/>
      <sheetName val="HB_CEC_schd_4_37"/>
      <sheetName val="HB_CEC_schd_5_27"/>
      <sheetName val="HB_CEC_schd_6_27"/>
      <sheetName val="HB_CEC_schd_7_27"/>
      <sheetName val="HB_CEC_schd_9_27"/>
      <sheetName val="BILL_17"/>
      <sheetName val="ADVANCED_PROJECT_PLANNING_FEB7"/>
      <sheetName val="CAMPO_&amp;_PC_BC7"/>
      <sheetName val="PRICES"/>
      <sheetName val="Measurement"/>
      <sheetName val="Raw_Data10"/>
      <sheetName val="Airport_Cost_Comparisons_Rev010"/>
      <sheetName val="WAGERATE_BY_CRAFT10"/>
      <sheetName val="Salary_Ranges10"/>
      <sheetName val="As_sold_PFS10"/>
      <sheetName val="Period_-Worksheet10"/>
      <sheetName val="@RISK_Correlations10"/>
      <sheetName val="Project_Info10"/>
      <sheetName val="Link_In10"/>
      <sheetName val="CRF-BE_Rates10"/>
      <sheetName val="Project_Work_Off_Contribution10"/>
      <sheetName val="H_O__RATES10"/>
      <sheetName val="FIELD_RATES10"/>
      <sheetName val="TOTAL_SCHEDULE10"/>
      <sheetName val="Man-Plan_Forecast10"/>
      <sheetName val="Day_work10"/>
      <sheetName val="Labour_Day_Rate10"/>
      <sheetName val="Equip_Day_Rate10"/>
      <sheetName val="Resident_Engineer10"/>
      <sheetName val="Doha_WBS_Clean10"/>
      <sheetName val="_GULF10"/>
      <sheetName val="Bill_710"/>
      <sheetName val="Macro_custom_function10"/>
      <sheetName val="Cash_Flow10"/>
      <sheetName val="Sch__Areas10"/>
      <sheetName val="Master_Data_Sheet10"/>
      <sheetName val="N&amp;SE_Rebar9"/>
      <sheetName val="SW_Rebar9"/>
      <sheetName val="RC_Costs9"/>
      <sheetName val="UPVC_Pipe9"/>
      <sheetName val="Fire_Protection9"/>
      <sheetName val="Rate_Substantiation9"/>
      <sheetName val="BQ_External9"/>
      <sheetName val="w't_table9"/>
      <sheetName val="OBI_SNWE9"/>
      <sheetName val="keşif_özeti9"/>
      <sheetName val="[Airport_Cost_Comparisons_Rev09"/>
      <sheetName val="Bill_68"/>
      <sheetName val="VO_0398"/>
      <sheetName val="Category_Lookup_Table8"/>
      <sheetName val="Rate_Analysis8"/>
      <sheetName val="입찰내역_발주처_양식8"/>
      <sheetName val="Fill_this_out_first___8"/>
      <sheetName val="Cost_Rates8"/>
      <sheetName val="Project_Brief8"/>
      <sheetName val="PRECAST_lightconc-II8"/>
      <sheetName val="Z-_GENERAL_PRICE_SUMMARY8"/>
      <sheetName val="WITHOUT_C&amp;I_PROFIT_(3)8"/>
      <sheetName val="Direct_Cost_(Add_)8"/>
      <sheetName val="Direct_-_Omissions8"/>
      <sheetName val="Pro_Sts8"/>
      <sheetName val="_Dtail_Ent_sht8"/>
      <sheetName val="30개월기준대비표_아랍택)8"/>
      <sheetName val="총괄표_(2)8"/>
      <sheetName val="MAT_ON_SITE(wproofing)s8"/>
      <sheetName val="MCI-223_Diff8"/>
      <sheetName val="Freelance_Staff_Rates8"/>
      <sheetName val="MWHAJ_Staff_Rates8"/>
      <sheetName val="A_O_R_8"/>
      <sheetName val="HB_CEC_schd_4_28"/>
      <sheetName val="HB_CEC_schd_4_38"/>
      <sheetName val="HB_CEC_schd_5_28"/>
      <sheetName val="HB_CEC_schd_6_28"/>
      <sheetName val="HB_CEC_schd_7_28"/>
      <sheetName val="HB_CEC_schd_9_28"/>
      <sheetName val="BILL_18"/>
      <sheetName val="ADVANCED_PROJECT_PLANNING_FEB8"/>
      <sheetName val="CAMPO_&amp;_PC_BC8"/>
      <sheetName val="Materials_2"/>
      <sheetName val="Materials_4"/>
      <sheetName val="Materials_3"/>
      <sheetName val="Materials_5"/>
      <sheetName val="Materials_6"/>
      <sheetName val="Materials_7"/>
      <sheetName val="Materials_8"/>
      <sheetName val="PLT-SUM"/>
      <sheetName val="Eq. Mobilization"/>
      <sheetName val="Appendix_B-_Rate_Analysis2"/>
      <sheetName val="Appendix_D-_Bonds_and_Insuranc2"/>
      <sheetName val="Appendix_B-_Rate_Analysis3"/>
      <sheetName val="Appendix_D-_Bonds_and_Insuranc3"/>
      <sheetName val="Raw_Data11"/>
      <sheetName val="Airport_Cost_Comparisons_Rev011"/>
      <sheetName val="WAGERATE_BY_CRAFT11"/>
      <sheetName val="Salary_Ranges11"/>
      <sheetName val="As_sold_PFS11"/>
      <sheetName val="Period_-Worksheet11"/>
      <sheetName val="@RISK_Correlations11"/>
      <sheetName val="Project_Info11"/>
      <sheetName val="Link_In11"/>
      <sheetName val="CRF-BE_Rates11"/>
      <sheetName val="Project_Work_Off_Contribution11"/>
      <sheetName val="H_O__RATES11"/>
      <sheetName val="FIELD_RATES11"/>
      <sheetName val="TOTAL_SCHEDULE11"/>
      <sheetName val="Man-Plan_Forecast11"/>
      <sheetName val="Day_work11"/>
      <sheetName val="Bill_711"/>
      <sheetName val="Labour_Day_Rate11"/>
      <sheetName val="Equip_Day_Rate11"/>
      <sheetName val="Resident_Engineer11"/>
      <sheetName val="Doha_WBS_Clean11"/>
      <sheetName val="_GULF11"/>
      <sheetName val="Macro_custom_function11"/>
      <sheetName val="Cash_Flow11"/>
      <sheetName val="Sch__Areas11"/>
      <sheetName val="Master_Data_Sheet11"/>
      <sheetName val="N&amp;SE_Rebar10"/>
      <sheetName val="SW_Rebar10"/>
      <sheetName val="RC_Costs10"/>
      <sheetName val="UPVC_Pipe10"/>
      <sheetName val="Fire_Protection10"/>
      <sheetName val="Rate_Substantiation10"/>
      <sheetName val="BQ_External10"/>
      <sheetName val="keşif_özeti10"/>
      <sheetName val="w't_table10"/>
      <sheetName val="[Airport_Cost_Comparisons_Rev10"/>
      <sheetName val="OBI_SNWE10"/>
      <sheetName val="Bill_69"/>
      <sheetName val="VO_0399"/>
      <sheetName val="Category_Lookup_Table9"/>
      <sheetName val="Direct_Cost_(Add_)9"/>
      <sheetName val="Direct_-_Omissions9"/>
      <sheetName val="HB_CEC_schd_4_29"/>
      <sheetName val="HB_CEC_schd_4_39"/>
      <sheetName val="HB_CEC_schd_5_29"/>
      <sheetName val="HB_CEC_schd_6_29"/>
      <sheetName val="HB_CEC_schd_7_29"/>
      <sheetName val="HB_CEC_schd_9_29"/>
      <sheetName val="BILL_19"/>
      <sheetName val="ADVANCED_PROJECT_PLANNING_FEB9"/>
      <sheetName val="CAMPO_&amp;_PC_BC9"/>
      <sheetName val="MAT_ON_SITE(wproofing)s9"/>
      <sheetName val="MCI-223_Diff9"/>
      <sheetName val="Freelance_Staff_Rates9"/>
      <sheetName val="MWHAJ_Staff_Rates9"/>
      <sheetName val="A_O_R_9"/>
      <sheetName val="Rate_Analysis9"/>
      <sheetName val="입찰내역_발주처_양식9"/>
      <sheetName val="Fill_this_out_first___9"/>
      <sheetName val="Cost_Rates9"/>
      <sheetName val="Project_Brief9"/>
      <sheetName val="PRECAST_lightconc-II9"/>
      <sheetName val="30개월기준대비표_아랍택)9"/>
      <sheetName val="총괄표_(2)9"/>
      <sheetName val="Z-_GENERAL_PRICE_SUMMARY9"/>
      <sheetName val="WITHOUT_C&amp;I_PROFIT_(3)9"/>
      <sheetName val="Pro_Sts9"/>
      <sheetName val="_Dtail_Ent_sht9"/>
      <sheetName val="D8_underpass_WP-D5923"/>
      <sheetName val="D10_3"/>
      <sheetName val="WP-SN01-01_&amp;_023"/>
      <sheetName val="DS_ITEMS_NEW_SAP1"/>
      <sheetName val="SECTION_10-TSE1"/>
      <sheetName val="15_문제점1"/>
      <sheetName val="D8_underpass_WP-D5922"/>
      <sheetName val="D10_2"/>
      <sheetName val="WP-SN01-01_&amp;_022"/>
      <sheetName val="DS_ITEMS_NEW_SAP"/>
      <sheetName val="SECTION_10-TSE"/>
      <sheetName val="15_문제점"/>
      <sheetName val="Raw_Data12"/>
      <sheetName val="Airport_Cost_Comparisons_Rev012"/>
      <sheetName val="WAGERATE_BY_CRAFT12"/>
      <sheetName val="Salary_Ranges12"/>
      <sheetName val="As_sold_PFS12"/>
      <sheetName val="Period_-Worksheet12"/>
      <sheetName val="@RISK_Correlations12"/>
      <sheetName val="Project_Info12"/>
      <sheetName val="Link_In12"/>
      <sheetName val="CRF-BE_Rates12"/>
      <sheetName val="Project_Work_Off_Contribution12"/>
      <sheetName val="H_O__RATES12"/>
      <sheetName val="FIELD_RATES12"/>
      <sheetName val="TOTAL_SCHEDULE12"/>
      <sheetName val="Man-Plan_Forecast12"/>
      <sheetName val="Day_work12"/>
      <sheetName val="Bill_712"/>
      <sheetName val="Labour_Day_Rate12"/>
      <sheetName val="Equip_Day_Rate12"/>
      <sheetName val="Resident_Engineer12"/>
      <sheetName val="Doha_WBS_Clean12"/>
      <sheetName val="_GULF12"/>
      <sheetName val="Macro_custom_function12"/>
      <sheetName val="Cash_Flow12"/>
      <sheetName val="Sch__Areas12"/>
      <sheetName val="Master_Data_Sheet12"/>
      <sheetName val="N&amp;SE_Rebar11"/>
      <sheetName val="SW_Rebar11"/>
      <sheetName val="RC_Costs11"/>
      <sheetName val="UPVC_Pipe11"/>
      <sheetName val="Fire_Protection11"/>
      <sheetName val="Rate_Substantiation11"/>
      <sheetName val="BQ_External11"/>
      <sheetName val="keşif_özeti11"/>
      <sheetName val="w't_table11"/>
      <sheetName val="[Airport_Cost_Comparisons_Rev11"/>
      <sheetName val="OBI_SNWE11"/>
      <sheetName val="Bill_610"/>
      <sheetName val="VO_03910"/>
      <sheetName val="Category_Lookup_Table10"/>
      <sheetName val="Direct_Cost_(Add_)10"/>
      <sheetName val="Direct_-_Omissions10"/>
      <sheetName val="HB_CEC_schd_4_210"/>
      <sheetName val="HB_CEC_schd_4_310"/>
      <sheetName val="HB_CEC_schd_5_210"/>
      <sheetName val="HB_CEC_schd_6_210"/>
      <sheetName val="HB_CEC_schd_7_210"/>
      <sheetName val="HB_CEC_schd_9_210"/>
      <sheetName val="BILL_110"/>
      <sheetName val="ADVANCED_PROJECT_PLANNING_FEB10"/>
      <sheetName val="CAMPO_&amp;_PC_BC10"/>
      <sheetName val="MAT_ON_SITE(wproofing)s10"/>
      <sheetName val="MCI-223_Diff10"/>
      <sheetName val="Freelance_Staff_Rates10"/>
      <sheetName val="MWHAJ_Staff_Rates10"/>
      <sheetName val="A_O_R_10"/>
      <sheetName val="Rate_Analysis10"/>
      <sheetName val="입찰내역_발주처_양식10"/>
      <sheetName val="Fill_this_out_first___10"/>
      <sheetName val="Cost_Rates10"/>
      <sheetName val="Project_Brief10"/>
      <sheetName val="PRECAST_lightconc-II10"/>
      <sheetName val="30개월기준대비표_아랍택)10"/>
      <sheetName val="총괄표_(2)10"/>
      <sheetName val="Z-_GENERAL_PRICE_SUMMARY10"/>
      <sheetName val="WITHOUT_C&amp;I_PROFIT_(3)10"/>
      <sheetName val="Pro_Sts10"/>
      <sheetName val="_Dtail_Ent_sht10"/>
      <sheetName val="Appendix_B-_Rate_Analysis4"/>
      <sheetName val="Appendix_D-_Bonds_and_Insuranc4"/>
      <sheetName val="D8_underpass_WP-D5924"/>
      <sheetName val="D10_4"/>
      <sheetName val="WP-SN01-01_&amp;_024"/>
      <sheetName val="DS_ITEMS_NEW_SAP2"/>
      <sheetName val="SECTION_10-TSE2"/>
      <sheetName val="15_문제점2"/>
      <sheetName val="Raw_Data13"/>
      <sheetName val="Airport_Cost_Comparisons_Rev013"/>
      <sheetName val="WAGERATE_BY_CRAFT13"/>
      <sheetName val="Salary_Ranges13"/>
      <sheetName val="As_sold_PFS13"/>
      <sheetName val="Period_-Worksheet13"/>
      <sheetName val="@RISK_Correlations13"/>
      <sheetName val="Project_Info13"/>
      <sheetName val="Link_In13"/>
      <sheetName val="CRF-BE_Rates13"/>
      <sheetName val="Project_Work_Off_Contribution13"/>
      <sheetName val="H_O__RATES13"/>
      <sheetName val="FIELD_RATES13"/>
      <sheetName val="TOTAL_SCHEDULE13"/>
      <sheetName val="Man-Plan_Forecast13"/>
      <sheetName val="Day_work13"/>
      <sheetName val="Labour_Day_Rate13"/>
      <sheetName val="Equip_Day_Rate13"/>
      <sheetName val="Resident_Engineer13"/>
      <sheetName val="Doha_WBS_Clean13"/>
      <sheetName val="_GULF13"/>
      <sheetName val="Bill_713"/>
      <sheetName val="Macro_custom_function13"/>
      <sheetName val="Cash_Flow13"/>
      <sheetName val="Sch__Areas13"/>
      <sheetName val="Master_Data_Sheet13"/>
      <sheetName val="N&amp;SE_Rebar12"/>
      <sheetName val="SW_Rebar12"/>
      <sheetName val="RC_Costs12"/>
      <sheetName val="UPVC_Pipe12"/>
      <sheetName val="Fire_Protection12"/>
      <sheetName val="Rate_Substantiation12"/>
      <sheetName val="BQ_External12"/>
      <sheetName val="w't_table12"/>
      <sheetName val="keşif_özeti12"/>
      <sheetName val="OBI_SNWE12"/>
      <sheetName val="[Airport_Cost_Comparisons_Rev12"/>
      <sheetName val="Bill_611"/>
      <sheetName val="VO_03911"/>
      <sheetName val="Category_Lookup_Table11"/>
      <sheetName val="Rate_Analysis11"/>
      <sheetName val="입찰내역_발주처_양식11"/>
      <sheetName val="Fill_this_out_first___11"/>
      <sheetName val="Cost_Rates11"/>
      <sheetName val="Project_Brief11"/>
      <sheetName val="PRECAST_lightconc-II11"/>
      <sheetName val="30개월기준대비표_아랍택)11"/>
      <sheetName val="총괄표_(2)11"/>
      <sheetName val="Direct_Cost_(Add_)11"/>
      <sheetName val="Direct_-_Omissions11"/>
      <sheetName val="MAT_ON_SITE(wproofing)s11"/>
      <sheetName val="MCI-223_Diff11"/>
      <sheetName val="Freelance_Staff_Rates11"/>
      <sheetName val="MWHAJ_Staff_Rates11"/>
      <sheetName val="A_O_R_11"/>
      <sheetName val="HB_CEC_schd_4_211"/>
      <sheetName val="HB_CEC_schd_4_311"/>
      <sheetName val="HB_CEC_schd_5_211"/>
      <sheetName val="HB_CEC_schd_6_211"/>
      <sheetName val="HB_CEC_schd_7_211"/>
      <sheetName val="HB_CEC_schd_9_211"/>
      <sheetName val="BILL_111"/>
      <sheetName val="ADVANCED_PROJECT_PLANNING_FEB11"/>
      <sheetName val="CAMPO_&amp;_PC_BC11"/>
      <sheetName val="D8_underpass_WP-D5925"/>
      <sheetName val="D10_5"/>
      <sheetName val="WP-SN01-01_&amp;_025"/>
      <sheetName val="Z-_GENERAL_PRICE_SUMMARY11"/>
      <sheetName val="WITHOUT_C&amp;I_PROFIT_(3)11"/>
      <sheetName val="Pro_Sts11"/>
      <sheetName val="_Dtail_Ent_sht11"/>
      <sheetName val="Appendix_B-_Rate_Analysis5"/>
      <sheetName val="Appendix_D-_Bonds_and_Insuranc5"/>
      <sheetName val="DS_ITEMS_NEW_SAP3"/>
      <sheetName val="SECTION_10-TSE3"/>
      <sheetName val="15_문제점3"/>
      <sheetName val="SCHEDULE"/>
      <sheetName val="CalcSheet"/>
      <sheetName val="③赤紙(日文)"/>
      <sheetName val="PAGL1_NTP-ITC"/>
      <sheetName val="Names"/>
      <sheetName val="Data1"/>
      <sheetName val="Supp of General Ledger"/>
      <sheetName val="3-1 GRN costing step 2"/>
      <sheetName val="LPO Compliment"/>
      <sheetName val="Forecast Variance Planning hrs"/>
      <sheetName val="Lstsub"/>
      <sheetName val="NPV"/>
      <sheetName val="Staff_Rate_Lookup_Table2"/>
      <sheetName val="Staff_Rate_Lookup_Table"/>
      <sheetName val="Staff_Rate_Lookup_Table1"/>
      <sheetName val="Staff_Rate_Lookup_Table3"/>
      <sheetName val="Staff_Rate_Lookup_Table4"/>
      <sheetName val="SUB-CON LET"/>
      <sheetName val="Panels (DWG)"/>
      <sheetName val="Genel"/>
      <sheetName val="CoverPage"/>
      <sheetName val="234-TAHL."/>
      <sheetName val="227-228"/>
      <sheetName val="228-231"/>
      <sheetName val="231-233"/>
      <sheetName val="233-234"/>
      <sheetName val="HAKEDİŞ "/>
      <sheetName val="Materials_9"/>
      <sheetName val="Materials_10"/>
      <sheetName val="ANAL"/>
      <sheetName val="HPS Slit Coil (Centralia)"/>
      <sheetName val="FORM5"/>
      <sheetName val="_Airport_Cost_Comparisons_Rev01"/>
      <sheetName val="Ra__stair"/>
      <sheetName val="MS08-01 S"/>
      <sheetName val="MS08-01 P"/>
      <sheetName val="INS"/>
      <sheetName val="Detail In Door Stad"/>
      <sheetName val="Arch"/>
      <sheetName val="Guard House #1; D,E,F"/>
      <sheetName val="Basis"/>
      <sheetName val="eval"/>
      <sheetName val="Westin FOH &amp; BOH Split"/>
      <sheetName val="Concrete"/>
      <sheetName val="1 Summary"/>
      <sheetName val="MAIN SUMMARY"/>
      <sheetName val="DIRLBR"/>
      <sheetName val="Calendar"/>
      <sheetName val="XLR_NoRangeSheet"/>
      <sheetName val="Toolbox"/>
      <sheetName val="表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Set>
  </externalBook>
</externalLink>
</file>

<file path=xl/externalLinks/externalLink461.xml><?xml version="1.0" encoding="utf-8"?>
<externalLink xmlns="http://schemas.openxmlformats.org/spreadsheetml/2006/main">
  <externalBook xmlns:r="http://schemas.openxmlformats.org/officeDocument/2006/relationships" r:id="rId1">
    <sheetNames>
      <sheetName val="COLUMN"/>
      <sheetName val="STEEL-SLAB (0)"/>
      <sheetName val="concrete-1flr"/>
      <sheetName val="SHUTTER-1flr beam (1)"/>
      <sheetName val="SHUTTER-1flr slab(1)"/>
      <sheetName val="STEEL-SLAB (1flr)"/>
      <sheetName val="slab-reinft(1flr)-REF."/>
      <sheetName val="BEAM-REINFT.(1flr)"/>
      <sheetName val="beam-reinft-(1flr)ADDT."/>
      <sheetName val="concrete-Ist-IInd floor"/>
      <sheetName val="shuttering-1st-IInd floor"/>
      <sheetName val="STEEL-SLAB (2flr)"/>
      <sheetName val="slab-reinft(2flr)-REF. (2)"/>
      <sheetName val="BEAM-REINFT.(2flr) (2)"/>
      <sheetName val="beam-reinft-(2flr)ADDT. (2)"/>
      <sheetName val="slab-reinft(MEZZ)"/>
      <sheetName val="STEEL-SLAB (3flr) "/>
      <sheetName val="Slab-reinft(3flr)ADD."/>
      <sheetName val="slab-reinft(3flr)-ADD. (1)"/>
      <sheetName val="STEEL-SLAB (4th-flr) "/>
      <sheetName val="slab-reinft(4thflr)-ADD. (2)"/>
      <sheetName val="slab reinft.-(4th flr)"/>
      <sheetName val="ALL-Indices-final"/>
      <sheetName val="Indices (3rd)"/>
      <sheetName val="Indices"/>
      <sheetName val="SHUTTER-1flr beam(old)"/>
      <sheetName val="col-reinft1"/>
      <sheetName val="RECAPITULATION"/>
      <sheetName val="office"/>
      <sheetName val="Lab"/>
      <sheetName val="Material&amp;equipment"/>
      <sheetName val="STEEL-SLAB_(0)"/>
      <sheetName val="SHUTTER-1flr_beam_(1)"/>
      <sheetName val="SHUTTER-1flr_slab(1)"/>
      <sheetName val="STEEL-SLAB_(1flr)"/>
      <sheetName val="slab-reinft(1flr)-REF_"/>
      <sheetName val="BEAM-REINFT_(1flr)"/>
      <sheetName val="beam-reinft-(1flr)ADDT_"/>
      <sheetName val="concrete-Ist-IInd_floor"/>
      <sheetName val="shuttering-1st-IInd_floor"/>
      <sheetName val="STEEL-SLAB_(2flr)"/>
      <sheetName val="slab-reinft(2flr)-REF__(2)"/>
      <sheetName val="BEAM-REINFT_(2flr)_(2)"/>
      <sheetName val="beam-reinft-(2flr)ADDT__(2)"/>
      <sheetName val="STEEL-SLAB_(3flr)_"/>
      <sheetName val="Slab-reinft(3flr)ADD_"/>
      <sheetName val="slab-reinft(3flr)-ADD__(1)"/>
      <sheetName val="STEEL-SLAB_(4th-flr)_"/>
      <sheetName val="slab-reinft(4thflr)-ADD__(2)"/>
      <sheetName val="slab_reinft_-(4th_flr)"/>
      <sheetName val="Indices_(3rd)"/>
      <sheetName val="SHUTTER-1flr_beam(old)"/>
      <sheetName val="03_CTS,MEPZ-CANTEEN"/>
      <sheetName val="Flooring"/>
      <sheetName val="Skirting"/>
      <sheetName val="Dado"/>
      <sheetName val="03_CTS,MEPZ-CANTEEN (2)"/>
      <sheetName val="#REF"/>
      <sheetName val="Sheet1"/>
      <sheetName val="beam-reinft-machine rm"/>
      <sheetName val="Boq"/>
      <sheetName val="O2120-C-HP-01-BOQ-WORKINGS-COLS"/>
      <sheetName val="03_CTS,MEPZ-CANTEEN_(2)"/>
      <sheetName val="beam-reinft-machine_rm"/>
      <sheetName val="Coalmine"/>
      <sheetName val="cubes_M20"/>
      <sheetName val="Main-Material"/>
      <sheetName val="Design"/>
      <sheetName val="Code"/>
      <sheetName val="M-Book for Conc"/>
      <sheetName val="M-Book for FW"/>
      <sheetName val="concrete"/>
      <sheetName val="foot-slab reinft"/>
      <sheetName val="Material"/>
      <sheetName val="BLK2"/>
      <sheetName val="BLK3"/>
      <sheetName val="E &amp; R"/>
      <sheetName val="radar"/>
      <sheetName val="UG"/>
      <sheetName val="girder"/>
      <sheetName val="Rocker"/>
      <sheetName val="India F&amp;S Template"/>
      <sheetName val="Debits as on 12.04.08"/>
      <sheetName val="BHANDUP"/>
      <sheetName val=""/>
      <sheetName val="Abstract Sheet"/>
      <sheetName val="Materials Cost(PCC)"/>
      <sheetName val="98Price"/>
      <sheetName val="SPT vs PHI"/>
      <sheetName val="R20_R30_work"/>
      <sheetName val="sheet6"/>
      <sheetName val="final abstract"/>
      <sheetName val="costing"/>
      <sheetName val="beam-reinft-IIInd floor"/>
      <sheetName val="precast RC element"/>
      <sheetName val="conc-foot-gradeslab"/>
      <sheetName val="Sheet2"/>
      <sheetName val="M-Book_for_Conc"/>
      <sheetName val="M-Book_for_FW"/>
      <sheetName val="STEEL-SLAB_(0)1"/>
      <sheetName val="SHUTTER-1flr_beam_(1)1"/>
      <sheetName val="SHUTTER-1flr_slab(1)1"/>
      <sheetName val="STEEL-SLAB_(1flr)1"/>
      <sheetName val="slab-reinft(1flr)-REF_1"/>
      <sheetName val="BEAM-REINFT_(1flr)1"/>
      <sheetName val="beam-reinft-(1flr)ADDT_1"/>
      <sheetName val="concrete-Ist-IInd_floor1"/>
      <sheetName val="shuttering-1st-IInd_floor1"/>
      <sheetName val="STEEL-SLAB_(2flr)1"/>
      <sheetName val="slab-reinft(2flr)-REF__(2)1"/>
      <sheetName val="BEAM-REINFT_(2flr)_(2)1"/>
      <sheetName val="beam-reinft-(2flr)ADDT__(2)1"/>
      <sheetName val="STEEL-SLAB_(3flr)_1"/>
      <sheetName val="Slab-reinft(3flr)ADD_1"/>
      <sheetName val="slab-reinft(3flr)-ADD__(1)1"/>
      <sheetName val="STEEL-SLAB_(4th-flr)_1"/>
      <sheetName val="slab-reinft(4thflr)-ADD__(2)1"/>
      <sheetName val="slab_reinft_-(4th_flr)1"/>
      <sheetName val="Indices_(3rd)1"/>
      <sheetName val="SHUTTER-1flr_beam(old)1"/>
      <sheetName val="M-Book_for_Conc1"/>
      <sheetName val="M-Book_for_FW1"/>
      <sheetName val="STEEL-SLAB_(0)2"/>
      <sheetName val="SHUTTER-1flr_beam_(1)2"/>
      <sheetName val="SHUTTER-1flr_slab(1)2"/>
      <sheetName val="STEEL-SLAB_(1flr)2"/>
      <sheetName val="slab-reinft(1flr)-REF_2"/>
      <sheetName val="BEAM-REINFT_(1flr)2"/>
      <sheetName val="beam-reinft-(1flr)ADDT_2"/>
      <sheetName val="concrete-Ist-IInd_floor2"/>
      <sheetName val="shuttering-1st-IInd_floor2"/>
      <sheetName val="STEEL-SLAB_(2flr)2"/>
      <sheetName val="slab-reinft(2flr)-REF__(2)2"/>
      <sheetName val="BEAM-REINFT_(2flr)_(2)2"/>
      <sheetName val="beam-reinft-(2flr)ADDT__(2)2"/>
      <sheetName val="STEEL-SLAB_(3flr)_2"/>
      <sheetName val="Slab-reinft(3flr)ADD_2"/>
      <sheetName val="slab-reinft(3flr)-ADD__(1)2"/>
      <sheetName val="STEEL-SLAB_(4th-flr)_2"/>
      <sheetName val="slab-reinft(4thflr)-ADD__(2)2"/>
      <sheetName val="slab_reinft_-(4th_flr)2"/>
      <sheetName val="Indices_(3rd)2"/>
      <sheetName val="SHUTTER-1flr_beam(old)2"/>
      <sheetName val="M-Book_for_Conc2"/>
      <sheetName val="M-Book_for_FW2"/>
      <sheetName val="STEEL-SLAB_(0)3"/>
      <sheetName val="SHUTTER-1flr_beam_(1)3"/>
      <sheetName val="SHUTTER-1flr_slab(1)3"/>
      <sheetName val="STEEL-SLAB_(1flr)3"/>
      <sheetName val="slab-reinft(1flr)-REF_3"/>
      <sheetName val="BEAM-REINFT_(1flr)3"/>
      <sheetName val="beam-reinft-(1flr)ADDT_3"/>
      <sheetName val="concrete-Ist-IInd_floor3"/>
      <sheetName val="shuttering-1st-IInd_floor3"/>
      <sheetName val="STEEL-SLAB_(2flr)3"/>
      <sheetName val="slab-reinft(2flr)-REF__(2)3"/>
      <sheetName val="BEAM-REINFT_(2flr)_(2)3"/>
      <sheetName val="beam-reinft-(2flr)ADDT__(2)3"/>
      <sheetName val="STEEL-SLAB_(3flr)_3"/>
      <sheetName val="Slab-reinft(3flr)ADD_3"/>
      <sheetName val="slab-reinft(3flr)-ADD__(1)3"/>
      <sheetName val="STEEL-SLAB_(4th-flr)_3"/>
      <sheetName val="slab-reinft(4thflr)-ADD__(2)3"/>
      <sheetName val="slab_reinft_-(4th_flr)3"/>
      <sheetName val="Indices_(3rd)3"/>
      <sheetName val="SHUTTER-1flr_beam(old)3"/>
      <sheetName val="M-Book_for_Conc3"/>
      <sheetName val="M-Book_for_FW3"/>
      <sheetName val="STEEL-SLAB_(0)4"/>
      <sheetName val="SHUTTER-1flr_beam_(1)4"/>
      <sheetName val="SHUTTER-1flr_slab(1)4"/>
      <sheetName val="STEEL-SLAB_(1flr)4"/>
      <sheetName val="slab-reinft(1flr)-REF_4"/>
      <sheetName val="BEAM-REINFT_(1flr)4"/>
      <sheetName val="beam-reinft-(1flr)ADDT_4"/>
      <sheetName val="concrete-Ist-IInd_floor4"/>
      <sheetName val="shuttering-1st-IInd_floor4"/>
      <sheetName val="STEEL-SLAB_(2flr)4"/>
      <sheetName val="slab-reinft(2flr)-REF__(2)4"/>
      <sheetName val="BEAM-REINFT_(2flr)_(2)4"/>
      <sheetName val="beam-reinft-(2flr)ADDT__(2)4"/>
      <sheetName val="STEEL-SLAB_(3flr)_4"/>
      <sheetName val="Slab-reinft(3flr)ADD_4"/>
      <sheetName val="slab-reinft(3flr)-ADD__(1)4"/>
      <sheetName val="STEEL-SLAB_(4th-flr)_4"/>
      <sheetName val="slab-reinft(4thflr)-ADD__(2)4"/>
      <sheetName val="slab_reinft_-(4th_flr)4"/>
      <sheetName val="Indices_(3rd)4"/>
      <sheetName val="SHUTTER-1flr_beam(old)4"/>
      <sheetName val="M-Book_for_Conc4"/>
      <sheetName val="M-Book_for_FW4"/>
      <sheetName val="India_F&amp;S_Template"/>
      <sheetName val="final_abstract"/>
      <sheetName val="STEEL-SLAB_(0)5"/>
      <sheetName val="SHUTTER-1flr_beam_(1)5"/>
      <sheetName val="SHUTTER-1flr_slab(1)5"/>
      <sheetName val="STEEL-SLAB_(1flr)5"/>
      <sheetName val="slab-reinft(1flr)-REF_5"/>
      <sheetName val="BEAM-REINFT_(1flr)5"/>
      <sheetName val="beam-reinft-(1flr)ADDT_5"/>
      <sheetName val="concrete-Ist-IInd_floor5"/>
      <sheetName val="shuttering-1st-IInd_floor5"/>
      <sheetName val="STEEL-SLAB_(2flr)5"/>
      <sheetName val="slab-reinft(2flr)-REF__(2)5"/>
      <sheetName val="BEAM-REINFT_(2flr)_(2)5"/>
      <sheetName val="beam-reinft-(2flr)ADDT__(2)5"/>
      <sheetName val="STEEL-SLAB_(3flr)_5"/>
      <sheetName val="Slab-reinft(3flr)ADD_5"/>
      <sheetName val="slab-reinft(3flr)-ADD__(1)5"/>
      <sheetName val="STEEL-SLAB_(4th-flr)_5"/>
      <sheetName val="slab-reinft(4thflr)-ADD__(2)5"/>
      <sheetName val="slab_reinft_-(4th_flr)5"/>
      <sheetName val="Indices_(3rd)5"/>
      <sheetName val="SHUTTER-1flr_beam(old)5"/>
      <sheetName val="M-Book_for_Conc5"/>
      <sheetName val="M-Book_for_FW5"/>
      <sheetName val="03_CTS,MEPZ-CANTEEN_(2)1"/>
      <sheetName val="beam-reinft-machine_rm1"/>
      <sheetName val="India_F&amp;S_Template1"/>
      <sheetName val="final_abstract1"/>
      <sheetName val="STEEL-SLAB_(0)6"/>
      <sheetName val="SHUTTER-1flr_beam_(1)6"/>
      <sheetName val="SHUTTER-1flr_slab(1)6"/>
      <sheetName val="STEEL-SLAB_(1flr)6"/>
      <sheetName val="slab-reinft(1flr)-REF_6"/>
      <sheetName val="BEAM-REINFT_(1flr)6"/>
      <sheetName val="beam-reinft-(1flr)ADDT_6"/>
      <sheetName val="concrete-Ist-IInd_floor6"/>
      <sheetName val="shuttering-1st-IInd_floor6"/>
      <sheetName val="STEEL-SLAB_(2flr)6"/>
      <sheetName val="slab-reinft(2flr)-REF__(2)6"/>
      <sheetName val="BEAM-REINFT_(2flr)_(2)6"/>
      <sheetName val="beam-reinft-(2flr)ADDT__(2)6"/>
      <sheetName val="STEEL-SLAB_(3flr)_6"/>
      <sheetName val="Slab-reinft(3flr)ADD_6"/>
      <sheetName val="slab-reinft(3flr)-ADD__(1)6"/>
      <sheetName val="STEEL-SLAB_(4th-flr)_6"/>
      <sheetName val="slab-reinft(4thflr)-ADD__(2)6"/>
      <sheetName val="slab_reinft_-(4th_flr)6"/>
      <sheetName val="Indices_(3rd)6"/>
      <sheetName val="SHUTTER-1flr_beam(old)6"/>
      <sheetName val="M-Book_for_Conc6"/>
      <sheetName val="M-Book_for_FW6"/>
      <sheetName val="03_CTS,MEPZ-CANTEEN_(2)2"/>
      <sheetName val="beam-reinft-machine_rm2"/>
      <sheetName val="India_F&amp;S_Template2"/>
      <sheetName val="final_abstract2"/>
      <sheetName val="upa"/>
      <sheetName val="PACK (B)"/>
      <sheetName val="Civil Works"/>
      <sheetName val="매크로"/>
      <sheetName val="beam-slab shuttering"/>
      <sheetName val="col-shuttering"/>
      <sheetName val="beam-reinft"/>
      <sheetName val="slab-reinft1"/>
      <sheetName val="Slab-reinft2"/>
      <sheetName val="col-reinft"/>
      <sheetName val="summary"/>
      <sheetName val="beam id's"/>
      <sheetName val="slab barnos"/>
      <sheetName val="Rate Analysis"/>
      <sheetName val="col_reinft1"/>
      <sheetName val="gen"/>
      <sheetName val="Wall"/>
      <sheetName val="beam-slab_shuttering"/>
      <sheetName val="Field Values"/>
      <sheetName val="A1-Continuous"/>
      <sheetName val="STAFFSCHED "/>
      <sheetName val="NLD - Assum"/>
      <sheetName val="Detalied Summary "/>
      <sheetName val="Form 6"/>
      <sheetName val="basic-data"/>
      <sheetName val="mem-property"/>
      <sheetName val="TBEAM"/>
      <sheetName val="Wordsdata"/>
      <sheetName val="item"/>
      <sheetName val="p&amp;m"/>
      <sheetName val="Assumptions"/>
      <sheetName val="Load Details-220kV"/>
      <sheetName val="Approved MTD Proj #'s"/>
      <sheetName val="Progress"/>
      <sheetName val="RA"/>
      <sheetName val="NPV"/>
      <sheetName val="LTG-STG"/>
      <sheetName val="9-1차이내역"/>
      <sheetName val="Fee Rate Summary"/>
      <sheetName val="Sales &amp; Prod"/>
      <sheetName val="analysis"/>
      <sheetName val="Basis"/>
      <sheetName val="Details and Earnings Charts"/>
      <sheetName val="DEZSH"/>
      <sheetName val="예산"/>
      <sheetName val="XLR_NoRange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Set>
  </externalBook>
</externalLink>
</file>

<file path=xl/externalLinks/externalLink462.xml><?xml version="1.0" encoding="utf-8"?>
<externalLink xmlns="http://schemas.openxmlformats.org/spreadsheetml/2006/main">
  <externalBook xmlns:r="http://schemas.openxmlformats.org/officeDocument/2006/relationships" r:id="rId1">
    <sheetNames>
      <sheetName val="입찰내역 발주처 양식"/>
      <sheetName val="입찰내역 발주처 제출용"/>
      <sheetName val="입찰내역 내부용"/>
      <sheetName val="직접공사비 본사용"/>
      <sheetName val="입찰품의서(예비입찰)"/>
      <sheetName val="견적기준"/>
      <sheetName val="공통가설 (R1)"/>
      <sheetName val="현관비"/>
      <sheetName val="현장기구조직표 "/>
      <sheetName val="공사개요"/>
      <sheetName val="Pipe(HDPE)"/>
      <sheetName val="Boq"/>
      <sheetName val="인건비(VOICE)"/>
      <sheetName val="sum"/>
      <sheetName val="PRL"/>
      <sheetName val="Sheet1"/>
      <sheetName val="HW-Sets_Option1"/>
      <sheetName val="SRC-B3U2"/>
      <sheetName val="입찰내역_발주처_양식"/>
      <sheetName val="입찰내역_발주처_제출용"/>
      <sheetName val="입찰내역_내부용"/>
      <sheetName val="직접공사비_본사용"/>
      <sheetName val="공통가설_(R1)"/>
      <sheetName val="현장기구조직표_"/>
      <sheetName val="#REF"/>
      <sheetName val="安装费"/>
      <sheetName val="设计开办费"/>
      <sheetName val="北立面17层玻璃百叶"/>
      <sheetName val="内廷玻璃百叶"/>
      <sheetName val="栏杆"/>
      <sheetName val="顶部三层玻璃幕墙"/>
      <sheetName val="标准层玻璃幕墙3900"/>
      <sheetName val="标准层玻璃幕墙2500"/>
      <sheetName val="标准层玻璃幕墙3700 (350)"/>
      <sheetName val="标准层玻璃幕墙4500 (350)"/>
      <sheetName val="标准层玻璃幕墙3100(350)"/>
      <sheetName val="顶部三层包柱（西南面）"/>
      <sheetName val="西南面包柱（800x350）"/>
      <sheetName val="西南面包柱（1400x700）"/>
      <sheetName val="西南面包柱(800,1400)带层间"/>
      <sheetName val="西南面包梁（1400x350） "/>
      <sheetName val="西南面包梁（800x350）"/>
      <sheetName val="西南面包梁（800x350）楼板下"/>
      <sheetName val="西南面包梁（1400x700）"/>
      <sheetName val="西面三层吊顶"/>
      <sheetName val="复合板顶封修(西南面)"/>
      <sheetName val="天井玻璃幕墙(可视位置)"/>
      <sheetName val="天井玻璃幕墙(柱子不可视位置)"/>
      <sheetName val="天井玻璃幕墙(电梯处 两侧)"/>
      <sheetName val="天井顶部外周幕墙"/>
      <sheetName val="天井顶封修"/>
      <sheetName val="天井1、2层石材"/>
      <sheetName val="顶部三层包柱（东北面）"/>
      <sheetName val="复合板顶封修(东北面)"/>
      <sheetName val="东北面包柱（1400）"/>
      <sheetName val="东北面包柱（2800）"/>
      <sheetName val="东北面包梁（1400）"/>
      <sheetName val="1、2层包柱(西面)"/>
      <sheetName val="1、2层包柱(南面)"/>
      <sheetName val="1、2层包柱(东北面)"/>
      <sheetName val="二层玻璃框架(其他面)"/>
      <sheetName val="二层玻璃框架(西面)"/>
      <sheetName val="一层玻璃框架"/>
      <sheetName val="一层石材(西面)"/>
      <sheetName val="汽车通道侧壁"/>
      <sheetName val="汽车通道吊顶"/>
      <sheetName val="立面17层玻璃百叶"/>
      <sheetName val="BOQ-Rev.3"/>
      <sheetName val="Cost Summary"/>
      <sheetName val="材料单"/>
      <sheetName val="u_rates"/>
      <sheetName val="BOQ건축"/>
      <sheetName val="Site Expenses"/>
      <sheetName val="Architectural"/>
      <sheetName val="NPV"/>
      <sheetName val="Cash2"/>
      <sheetName val="기계내역서"/>
      <sheetName val="Customize Your Invoice"/>
      <sheetName val="PROJECT BRIEF(EX.NEW)"/>
      <sheetName val="POWER"/>
      <sheetName val="입찰내역_발주처_양식1"/>
      <sheetName val="입찰내역_발주처_제출용1"/>
      <sheetName val="입찰내역_내부용1"/>
      <sheetName val="직접공사비_본사용1"/>
      <sheetName val="공통가설_(R1)1"/>
      <sheetName val="현장기구조직표_1"/>
      <sheetName val="标准层玻璃幕墙3700_(350)"/>
      <sheetName val="标准层玻璃幕墙4500_(350)"/>
      <sheetName val="西南面包梁（1400x350）_"/>
      <sheetName val="天井玻璃幕墙(电梯处_两侧)"/>
      <sheetName val="BOQ-Rev_3"/>
      <sheetName val="Cost_Summary"/>
      <sheetName val="Site_Expenses"/>
      <sheetName val="Customize_Your_Invoice"/>
      <sheetName val="PROJECT_BRIEF(EX_NEW)"/>
      <sheetName val="입찰내역_발주처_양식2"/>
      <sheetName val="입찰내역_발주처_제출용2"/>
      <sheetName val="입찰내역_내부용2"/>
      <sheetName val="직접공사비_본사용2"/>
      <sheetName val="공통가설_(R1)2"/>
      <sheetName val="현장기구조직표_2"/>
      <sheetName val="标准层玻璃幕墙3700_(350)1"/>
      <sheetName val="标准层玻璃幕墙4500_(350)1"/>
      <sheetName val="西南面包梁（1400x350）_1"/>
      <sheetName val="天井玻璃幕墙(电梯处_两侧)1"/>
      <sheetName val="BOQ-Rev_31"/>
      <sheetName val="Cost_Summary1"/>
      <sheetName val="Site_Expenses1"/>
      <sheetName val="Customize_Your_Invoice1"/>
      <sheetName val="PROJECT_BRIEF(EX_NEW)1"/>
      <sheetName val="SHORT LIST"/>
      <sheetName val="Formulas"/>
      <sheetName val="HL8"/>
      <sheetName val="ANA"/>
      <sheetName val="DI-ESTI"/>
      <sheetName val="Gia vat tu"/>
      <sheetName val="Raw Data"/>
      <sheetName val="Option"/>
      <sheetName val="시설물일위"/>
      <sheetName val="실행철강하도"/>
      <sheetName val="대비표"/>
      <sheetName val="PROJECT BRIEF"/>
      <sheetName val="집계"/>
      <sheetName val="Windows"/>
      <sheetName val="Glass Type"/>
      <sheetName val="PriceSummary"/>
      <sheetName val="공종별_집계금액"/>
      <sheetName val="AEc입찰견적01"/>
      <sheetName val="Site, Conc &amp; Thermal Fdn Lvl"/>
      <sheetName val="Conc Works B3 - T04"/>
      <sheetName val="Conc Works T05 - T14"/>
      <sheetName val="Metal Works"/>
      <sheetName val="Conc Works B3 - T04 (ok)"/>
      <sheetName val="Plaster B3-T66"/>
      <sheetName val="BMU (PS)"/>
      <sheetName val="Strl Steel (PS)"/>
      <sheetName val="Strl Steel"/>
      <sheetName val="입찰내역_발주처_양식3"/>
      <sheetName val="입찰내역_발주처_제출용3"/>
      <sheetName val="입찰내역_내부용3"/>
      <sheetName val="직접공사비_본사용3"/>
      <sheetName val="공통가설_(R1)3"/>
      <sheetName val="현장기구조직표_3"/>
      <sheetName val="标准层玻璃幕墙3700_(350)2"/>
      <sheetName val="标准层玻璃幕墙4500_(350)2"/>
      <sheetName val="西南面包梁（1400x350）_2"/>
      <sheetName val="天井玻璃幕墙(电梯处_两侧)2"/>
      <sheetName val="BOQ-Rev_32"/>
      <sheetName val="Cost_Summary2"/>
      <sheetName val="Site_Expenses2"/>
      <sheetName val="Customize_Your_Invoice2"/>
      <sheetName val="PROJECT_BRIEF(EX_NEW)2"/>
      <sheetName val="SHORT_LIST"/>
      <sheetName val="Rate Analysis"/>
      <sheetName val="Gia_vat_tu"/>
      <sheetName val="Raw_Data"/>
      <sheetName val="Rate_Analysis"/>
      <sheetName val="finalj"/>
      <sheetName val="입찰내역_발주처_양식4"/>
      <sheetName val="입찰내역_발주처_제출용4"/>
      <sheetName val="입찰내역_내부용4"/>
      <sheetName val="직접공사비_본사용4"/>
      <sheetName val="공통가설_(R1)4"/>
      <sheetName val="현장기구조직표_4"/>
      <sheetName val="BOQ-Rev_33"/>
      <sheetName val="Cost_Summary3"/>
      <sheetName val="Site_Expenses3"/>
      <sheetName val="标准层玻璃幕墙3700_(350)3"/>
      <sheetName val="标准层玻璃幕墙4500_(350)3"/>
      <sheetName val="西南面包梁（1400x350）_3"/>
      <sheetName val="天井玻璃幕墙(电梯处_两侧)3"/>
      <sheetName val="Customize_Your_Invoice3"/>
      <sheetName val="PROJECT_BRIEF(EX_NEW)3"/>
      <sheetName val="SHORT_LIST1"/>
      <sheetName val="Gia_vat_tu1"/>
      <sheetName val="Raw_Data1"/>
      <sheetName val="Rate_Analysis1"/>
      <sheetName val="BASE"/>
      <sheetName val="F - Woodwork"/>
      <sheetName val="입찰내역_발주처_양식5"/>
      <sheetName val="입찰내역_발주처_제출용5"/>
      <sheetName val="입찰내역_내부용5"/>
      <sheetName val="직접공사비_본사용5"/>
      <sheetName val="공통가설_(R1)5"/>
      <sheetName val="현장기구조직표_5"/>
      <sheetName val="标准层玻璃幕墙3700_(350)4"/>
      <sheetName val="标准层玻璃幕墙4500_(350)4"/>
      <sheetName val="西南面包梁（1400x350）_4"/>
      <sheetName val="天井玻璃幕墙(电梯处_两侧)4"/>
      <sheetName val="BOQ-Rev_34"/>
      <sheetName val="Cost_Summary4"/>
      <sheetName val="Site_Expenses4"/>
      <sheetName val="Customize_Your_Invoice4"/>
      <sheetName val="PROJECT_BRIEF(EX_NEW)4"/>
      <sheetName val="SHORT_LIST2"/>
      <sheetName val="Gia_vat_tu2"/>
      <sheetName val="Raw_Data2"/>
      <sheetName val="PROJECT_BRIEF"/>
      <sheetName val="Glass_Type"/>
      <sheetName val="Site,_Conc_&amp;_Thermal_Fdn_Lvl"/>
      <sheetName val="Conc_Works_B3_-_T04"/>
      <sheetName val="Conc_Works_T05_-_T14"/>
      <sheetName val="Metal_Works"/>
      <sheetName val="Conc_Works_B3_-_T04_(ok)"/>
      <sheetName val="Plaster_B3-T66"/>
      <sheetName val="BMU_(PS)"/>
      <sheetName val="Strl_Steel_(PS)"/>
      <sheetName val="Strl_Steel"/>
      <sheetName val="Rate_Analysis2"/>
      <sheetName val="FitOutConfCentre"/>
      <sheetName val="Chiet tinh dz22"/>
      <sheetName val="1"/>
      <sheetName val="Day work"/>
      <sheetName val="HQ-TO"/>
      <sheetName val="건내용"/>
      <sheetName val="workscope변경"/>
      <sheetName val="jobhist"/>
      <sheetName val="변경집계표"/>
      <sheetName val="Settings"/>
      <sheetName val="금융비용"/>
      <sheetName val="기숙사_건축"/>
      <sheetName val="seletion"/>
      <sheetName val="※ 드롭다운 목록"/>
      <sheetName val="Data Validation"/>
      <sheetName val="???? ??? ??"/>
      <sheetName val="Variations"/>
      <sheetName val="list"/>
      <sheetName val="Plinthbeam"/>
      <sheetName val="BM"/>
      <sheetName val="Data"/>
      <sheetName val="_Data"/>
      <sheetName val="DETAIL"/>
      <sheetName val="????_???_??"/>
      <sheetName val="????_???_??1"/>
      <sheetName val="PROJECT_BRIEF1"/>
      <sheetName val="Site,_Conc_&amp;_Thermal_Fdn_Lvl1"/>
      <sheetName val="Conc_Works_B3_-_T041"/>
      <sheetName val="Conc_Works_T05_-_T141"/>
      <sheetName val="Metal_Works1"/>
      <sheetName val="Conc_Works_B3_-_T04_(ok)1"/>
      <sheetName val="Plaster_B3-T661"/>
      <sheetName val="BMU_(PS)1"/>
      <sheetName val="Strl_Steel_(PS)1"/>
      <sheetName val="Strl_Steel1"/>
      <sheetName val="Glass_Type1"/>
      <sheetName val="????_???_??3"/>
      <sheetName val="Gia_vat_tu3"/>
      <sheetName val="Raw_Data3"/>
      <sheetName val="PROJECT_BRIEF3"/>
      <sheetName val="Site,_Conc_&amp;_Thermal_Fdn_Lvl3"/>
      <sheetName val="Conc_Works_B3_-_T043"/>
      <sheetName val="Conc_Works_T05_-_T143"/>
      <sheetName val="Metal_Works3"/>
      <sheetName val="Conc_Works_B3_-_T04_(ok)3"/>
      <sheetName val="Plaster_B3-T663"/>
      <sheetName val="BMU_(PS)3"/>
      <sheetName val="Strl_Steel_(PS)3"/>
      <sheetName val="Strl_Steel3"/>
      <sheetName val="Glass_Type3"/>
      <sheetName val="????_???_??2"/>
      <sheetName val="PROJECT_BRIEF2"/>
      <sheetName val="Site,_Conc_&amp;_Thermal_Fdn_Lvl2"/>
      <sheetName val="Conc_Works_B3_-_T042"/>
      <sheetName val="Conc_Works_T05_-_T142"/>
      <sheetName val="Metal_Works2"/>
      <sheetName val="Conc_Works_B3_-_T04_(ok)2"/>
      <sheetName val="Plaster_B3-T662"/>
      <sheetName val="BMU_(PS)2"/>
      <sheetName val="Strl_Steel_(PS)2"/>
      <sheetName val="Strl_Steel2"/>
      <sheetName val="Glass_Type2"/>
      <sheetName val="입찰내역_발주처_양식6"/>
      <sheetName val="????_???_??4"/>
      <sheetName val="Gia_vat_tu4"/>
      <sheetName val="Raw_Data4"/>
      <sheetName val="PROJECT_BRIEF4"/>
      <sheetName val="Site,_Conc_&amp;_Thermal_Fdn_Lvl4"/>
      <sheetName val="Conc_Works_B3_-_T044"/>
      <sheetName val="Conc_Works_T05_-_T144"/>
      <sheetName val="Metal_Works4"/>
      <sheetName val="Conc_Works_B3_-_T04_(ok)4"/>
      <sheetName val="Plaster_B3-T664"/>
      <sheetName val="BMU_(PS)4"/>
      <sheetName val="Strl_Steel_(PS)4"/>
      <sheetName val="Strl_Steel4"/>
      <sheetName val="Glass_Type4"/>
      <sheetName val="MAIN Labour-Staff"/>
      <sheetName val="Material List "/>
      <sheetName val="Room Matrix"/>
      <sheetName val="PB- 1,3,5"/>
      <sheetName val="PB - 2,4"/>
      <sheetName val="PB -6"/>
      <sheetName val="RB - 4"/>
      <sheetName val="RB-5"/>
      <sheetName val="RB - OR"/>
      <sheetName val="RB - UR"/>
      <sheetName val="토목주소"/>
      <sheetName val="프랜트면허"/>
      <sheetName val="CASHFLOWS"/>
      <sheetName val="PriceList"/>
      <sheetName val="Data&amp;Lists"/>
      <sheetName val="GRSummary"/>
      <sheetName val="드롭다운 목록"/>
      <sheetName val="입찰기준"/>
      <sheetName val="Pick Lists"/>
      <sheetName val="물량표"/>
      <sheetName val="냉천부속동"/>
      <sheetName val="General Schedule"/>
      <sheetName val="Rate"/>
      <sheetName val="TABLE"/>
      <sheetName val="DATA LIST"/>
      <sheetName val="0 Master"/>
      <sheetName val="CF_MEDP"/>
      <sheetName val="SC_CE11"/>
      <sheetName val="CF_C21B"/>
      <sheetName val="CF_BTC"/>
      <sheetName val="총괄"/>
      <sheetName val="공사수행방안"/>
      <sheetName val="잡철물"/>
      <sheetName val="일위_파일"/>
      <sheetName val="Cost bd-&quot;A&quot;"/>
      <sheetName val="CONCRETE"/>
      <sheetName val="실행예산-변경분"/>
      <sheetName val="공문"/>
      <sheetName val="전기일위대가"/>
      <sheetName val="예정(3)"/>
      <sheetName val="Total"/>
      <sheetName val="Fee Rate Summary"/>
      <sheetName val="M-work"/>
      <sheetName val="WORK"/>
      <sheetName val="BD_BOQ_Items_CP1"/>
      <sheetName val="BD_SORs"/>
      <sheetName val="Basic_Prices"/>
      <sheetName val="Sum_BOQ Items_CP1"/>
      <sheetName val="L_Prices"/>
      <sheetName val="M_Prices"/>
      <sheetName val="Basic Conditions"/>
      <sheetName val="Bid Cooperation"/>
      <sheetName val="Code"/>
      <sheetName val="SI"/>
      <sheetName val="Definitions"/>
      <sheetName val="SI Sheet"/>
      <sheetName val="BM1"/>
      <sheetName val="Summary by WU"/>
      <sheetName val="HB CEC schd 6.2"/>
      <sheetName val="Summary_status(M+N)"/>
      <sheetName val="XLR_NoRangeSheet"/>
      <sheetName val="Fixed"/>
      <sheetName val="Sheet2"/>
      <sheetName val="upa"/>
      <sheetName val="할증 "/>
      <sheetName val="Sheet5"/>
      <sheetName val="Currency"/>
      <sheetName val="SUMMARY"/>
      <sheetName val="cover page"/>
      <sheetName val="ACCOUNT"/>
      <sheetName val="45,46"/>
      <sheetName val="门窗表"/>
      <sheetName val="Progress As Per BOQ"/>
      <sheetName val="01-D.PERS"/>
      <sheetName val="※_드롭다운_목록"/>
      <sheetName val="Status List"/>
      <sheetName val="Sià_x0004_6_x0001__x0008_"/>
      <sheetName val="PROJECT_BRé¬e&amp;_x0018_ú_x0008_w_x001c_e&amp;"/>
      <sheetName val="____ ___ __"/>
      <sheetName val="Sià_x0004_6"/>
      <sheetName val="PROJECT_BRé¬e&amp;"/>
      <sheetName val="SPT vs PHI"/>
      <sheetName val="Labor abs-NMR"/>
      <sheetName val="입찰내역_발주처_양식7"/>
      <sheetName val="입찰내역_발주처_제출용6"/>
      <sheetName val="입찰내역_내부용6"/>
      <sheetName val="직접공사비_본사용6"/>
      <sheetName val="공통가설_(R1)6"/>
      <sheetName val="현장기구조직표_6"/>
      <sheetName val="BOQ-Rev_35"/>
      <sheetName val="Cost_Summary5"/>
      <sheetName val="Site_Expenses5"/>
      <sheetName val="标准层玻璃幕墙3700_(350)5"/>
      <sheetName val="标准层玻璃幕墙4500_(350)5"/>
      <sheetName val="西南面包梁（1400x350）_5"/>
      <sheetName val="天井玻璃幕墙(电梯处_两侧)5"/>
      <sheetName val="Customize_Your_Invoice5"/>
      <sheetName val="PROJECT_BRIEF(EX_NEW)5"/>
      <sheetName val="Gia_vat_tu5"/>
      <sheetName val="Raw_Data5"/>
      <sheetName val="PROJECT_BRIEF5"/>
      <sheetName val="입찰내역_발주처_양식8"/>
      <sheetName val="입찰내역_발주처_제출용7"/>
      <sheetName val="입찰내역_내부용7"/>
      <sheetName val="직접공사비_본사용7"/>
      <sheetName val="공통가설_(R1)7"/>
      <sheetName val="현장기구조직표_7"/>
      <sheetName val="BOQ-Rev_36"/>
      <sheetName val="Cost_Summary6"/>
      <sheetName val="Site_Expenses6"/>
      <sheetName val="标准层玻璃幕墙3700_(350)6"/>
      <sheetName val="标准层玻璃幕墙4500_(350)6"/>
      <sheetName val="西南面包梁（1400x350）_6"/>
      <sheetName val="天井玻璃幕墙(电梯处_两侧)6"/>
      <sheetName val="Customize_Your_Invoice6"/>
      <sheetName val="PROJECT_BRIEF(EX_NEW)6"/>
      <sheetName val="Gia_vat_tu6"/>
      <sheetName val="Raw_Data6"/>
      <sheetName val="PROJECT_BRIEF6"/>
      <sheetName val="입찰내역_발주처_양식10"/>
      <sheetName val="입찰내역_발주처_제출용9"/>
      <sheetName val="입찰내역_내부용9"/>
      <sheetName val="직접공사비_본사용9"/>
      <sheetName val="공통가설_(R1)9"/>
      <sheetName val="현장기구조직표_9"/>
      <sheetName val="BOQ-Rev_38"/>
      <sheetName val="Cost_Summary8"/>
      <sheetName val="Site_Expenses8"/>
      <sheetName val="标准层玻璃幕墙3700_(350)8"/>
      <sheetName val="标准层玻璃幕墙4500_(350)8"/>
      <sheetName val="西南面包梁（1400x350）_8"/>
      <sheetName val="天井玻璃幕墙(电梯处_两侧)8"/>
      <sheetName val="Customize_Your_Invoice8"/>
      <sheetName val="PROJECT_BRIEF(EX_NEW)8"/>
      <sheetName val="Gia_vat_tu8"/>
      <sheetName val="Raw_Data8"/>
      <sheetName val="PROJECT_BRIEF8"/>
      <sheetName val="입찰내역_발주처_양식9"/>
      <sheetName val="입찰내역_발주처_제출용8"/>
      <sheetName val="입찰내역_내부용8"/>
      <sheetName val="직접공사비_본사용8"/>
      <sheetName val="공통가설_(R1)8"/>
      <sheetName val="현장기구조직표_8"/>
      <sheetName val="BOQ-Rev_37"/>
      <sheetName val="Cost_Summary7"/>
      <sheetName val="Site_Expenses7"/>
      <sheetName val="标准层玻璃幕墙3700_(350)7"/>
      <sheetName val="标准层玻璃幕墙4500_(350)7"/>
      <sheetName val="西南面包梁（1400x350）_7"/>
      <sheetName val="天井玻璃幕墙(电梯处_两侧)7"/>
      <sheetName val="Customize_Your_Invoice7"/>
      <sheetName val="PROJECT_BRIEF(EX_NEW)7"/>
      <sheetName val="Gia_vat_tu7"/>
      <sheetName val="Raw_Data7"/>
      <sheetName val="PROJECT_BRIEF7"/>
      <sheetName val="입찰내역_발주처_양식11"/>
      <sheetName val="입찰내역_발주처_제출용10"/>
      <sheetName val="입찰내역_내부용10"/>
      <sheetName val="직접공사비_본사용10"/>
      <sheetName val="공통가설_(R1)10"/>
      <sheetName val="현장기구조직표_10"/>
      <sheetName val="BOQ-Rev_39"/>
      <sheetName val="Cost_Summary9"/>
      <sheetName val="Site_Expenses9"/>
      <sheetName val="标准层玻璃幕墙3700_(350)9"/>
      <sheetName val="标准层玻璃幕墙4500_(350)9"/>
      <sheetName val="西南面包梁（1400x350）_9"/>
      <sheetName val="天井玻璃幕墙(电梯处_两侧)9"/>
      <sheetName val="Customize_Your_Invoice9"/>
      <sheetName val="PROJECT_BRIEF(EX_NEW)9"/>
      <sheetName val="Gia_vat_tu9"/>
      <sheetName val="Raw_Data9"/>
      <sheetName val="PROJECT_BRIEF9"/>
      <sheetName val="MOS"/>
      <sheetName val="금액내역서"/>
      <sheetName val="Panels (DWG)"/>
      <sheetName val="③赤紙(日文)"/>
      <sheetName val="0.0 Reference"/>
      <sheetName val="Z"/>
      <sheetName val="PNTEXT"/>
      <sheetName val="Demand"/>
      <sheetName val="Occ"/>
      <sheetName val="PE"/>
      <sheetName val="Summ"/>
      <sheetName val="FORM5"/>
      <sheetName val="sheet6"/>
      <sheetName val="200205C"/>
      <sheetName val="Intro"/>
      <sheetName val="Input"/>
      <sheetName val="ICO_budzet_97"/>
      <sheetName val="CCNs"/>
      <sheetName val="2Sum"/>
      <sheetName val="3Sum"/>
      <sheetName val="4Sum"/>
      <sheetName val="5Sum"/>
      <sheetName val="6Sum"/>
      <sheetName val="Gen Req "/>
      <sheetName val="MS"/>
      <sheetName val="3"/>
      <sheetName val="Architect"/>
      <sheetName val="w't table"/>
      <sheetName val="Main Summary"/>
      <sheetName val="공사비 내역 (가)"/>
      <sheetName val="PROJ. DATA"/>
      <sheetName val=" Beams Sched "/>
      <sheetName val="Structure (2)"/>
      <sheetName val="General"/>
      <sheetName val="Debt overview (input)"/>
      <sheetName val="except wiring"/>
      <sheetName val="MASTER_RATE ANALYSIS"/>
      <sheetName val="9"/>
      <sheetName val="Chiet_tinh_dz22"/>
      <sheetName val="SCE_LOG"/>
      <sheetName val="DVM Sizing Calculator- 10 ips "/>
      <sheetName val="beam-reinft"/>
      <sheetName val="Project Data Guide"/>
      <sheetName val="Design"/>
      <sheetName val="Dropdowns"/>
      <sheetName val="VE"/>
      <sheetName val="Dashboard (1)"/>
      <sheetName val="Remeasure"/>
      <sheetName val="VO Agreed to Unifier Sum"/>
      <sheetName val="VO Not yet Agreed to Unifier"/>
      <sheetName val="VO Anticipated to Unifier"/>
      <sheetName val="EW to Unifier"/>
      <sheetName val="Prov Sums"/>
      <sheetName val="Claims"/>
      <sheetName val="Other Amounts"/>
      <sheetName val="VO Not yet Agreed"/>
      <sheetName val="VO Anticipated"/>
      <sheetName val="EW"/>
      <sheetName val="Data Ref"/>
      <sheetName val="Common Data"/>
      <sheetName val="final abstract"/>
      <sheetName val="Controls"/>
      <sheetName val="Data sheet"/>
      <sheetName val="标准层玻璃幕墙耳㫚⤂鸀⁦_x0001_栀"/>
      <sheetName val="11"/>
      <sheetName val="KPIs"/>
      <sheetName val="ML"/>
      <sheetName val="DATI_CONS"/>
      <sheetName val="Vendors"/>
      <sheetName val="."/>
      <sheetName val="입찰내역_발주처_양식12"/>
      <sheetName val="입찰내역_발주처_제출용11"/>
      <sheetName val="입찰내역_내부용11"/>
      <sheetName val="직접공사비_본사용11"/>
      <sheetName val="공통가설_(R1)11"/>
      <sheetName val="현장기구조직표_11"/>
      <sheetName val="PROJECT_BRIEF10"/>
      <sheetName val="Site,_Conc_&amp;_Thermal_Fdn_Lvl5"/>
      <sheetName val="Conc_Works_B3_-_T045"/>
      <sheetName val="Conc_Works_T05_-_T145"/>
      <sheetName val="Metal_Works5"/>
      <sheetName val="Conc_Works_B3_-_T04_(ok)5"/>
      <sheetName val="Plaster_B3-T665"/>
      <sheetName val="BMU_(PS)5"/>
      <sheetName val="Strl_Steel_(PS)5"/>
      <sheetName val="Strl_Steel5"/>
      <sheetName val="Gia_vat_tu10"/>
      <sheetName val="Raw_Data10"/>
      <sheetName val="标准层玻璃幕墙3700_(350)10"/>
      <sheetName val="标准层玻璃幕墙4500_(350)10"/>
      <sheetName val="西南面包梁（1400x350）_10"/>
      <sheetName val="天井玻璃幕墙(电梯处_两侧)10"/>
      <sheetName val="BOQ-Rev_310"/>
      <sheetName val="Cost_Summary10"/>
      <sheetName val="Site_Expenses10"/>
      <sheetName val="Customize_Your_Invoice10"/>
      <sheetName val="PROJECT_BRIEF(EX_NEW)10"/>
      <sheetName val="Glass_Type5"/>
      <sheetName val="SHORT_LIST3"/>
      <sheetName val="Rate_Analysis3"/>
      <sheetName val="F_-_Woodwork"/>
      <sheetName val="Day_work"/>
      <sheetName val="Material_List_"/>
      <sheetName val="????_???_??5"/>
      <sheetName val="MAIN_Labour-Staff"/>
      <sheetName val="Room_Matrix"/>
      <sheetName val="PB-_1,3,5"/>
      <sheetName val="PB_-_2,4"/>
      <sheetName val="PB_-6"/>
      <sheetName val="RB_-_4"/>
      <sheetName val="RB_-_OR"/>
      <sheetName val="RB_-_UR"/>
      <sheetName val="Status_List"/>
      <sheetName val="Sià6"/>
      <sheetName val="PROJECT_BRé¬e&amp;úwe&amp;"/>
      <sheetName val="___________"/>
      <sheetName val="Panels_(DWG)"/>
      <sheetName val="0_0_Reference"/>
      <sheetName val="_"/>
      <sheetName val="intr stool brkup"/>
      <sheetName val="LPO Register"/>
      <sheetName val="SPT_vs_PHI"/>
      <sheetName val="Labor_abs-NMR"/>
      <sheetName val="입찰내역_발주처_양식13"/>
      <sheetName val="입찰내역_발주처_제출용12"/>
      <sheetName val="입찰내역_내부용12"/>
      <sheetName val="직접공사비_본사용12"/>
      <sheetName val="공통가설_(R1)12"/>
      <sheetName val="현장기구조직표_12"/>
      <sheetName val="BOQ-Rev_311"/>
      <sheetName val="Cost_Summary11"/>
      <sheetName val="Site_Expenses11"/>
      <sheetName val="标准层玻璃幕墙3700_(350)11"/>
      <sheetName val="标准层玻璃幕墙4500_(350)11"/>
      <sheetName val="西南面包梁（1400x350）_11"/>
      <sheetName val="天井玻璃幕墙(电梯处_两侧)11"/>
      <sheetName val="PROJECT_BRIEF11"/>
      <sheetName val="Customize_Your_Invoice11"/>
      <sheetName val="PROJECT_BRIEF(EX_NEW)11"/>
      <sheetName val="Glass_Type6"/>
      <sheetName val="Site,_Conc_&amp;_Thermal_Fdn_Lvl6"/>
      <sheetName val="Conc_Works_B3_-_T046"/>
      <sheetName val="Conc_Works_T05_-_T146"/>
      <sheetName val="Metal_Works6"/>
      <sheetName val="Conc_Works_B3_-_T04_(ok)6"/>
      <sheetName val="Plaster_B3-T666"/>
      <sheetName val="BMU_(PS)6"/>
      <sheetName val="Strl_Steel_(PS)6"/>
      <sheetName val="Strl_Steel6"/>
      <sheetName val="Gia_vat_tu11"/>
      <sheetName val="Raw_Data11"/>
      <sheetName val="SHORT_LIST4"/>
      <sheetName val="Rate_Analysis4"/>
      <sheetName val="Material_List_1"/>
      <sheetName val="MAIN_Labour-Staff1"/>
      <sheetName val="????_???_??6"/>
      <sheetName val="F_-_Woodwork1"/>
      <sheetName val="Chiet_tinh_dz221"/>
      <sheetName val="Day_work1"/>
      <sheetName val="cover_page"/>
      <sheetName val="DVM_Sizing_Calculator-_10_ips_"/>
      <sheetName val="Measure"/>
      <sheetName val="EEV(Prilim)"/>
      <sheetName val="COL-SCH"/>
      <sheetName val="CLS"/>
      <sheetName val="sc"/>
      <sheetName val="Room_Matrix1"/>
      <sheetName val="PB-_1,3,51"/>
      <sheetName val="PB_-_2,41"/>
      <sheetName val="PB_-61"/>
      <sheetName val="RB_-_41"/>
      <sheetName val="RB_-_OR1"/>
      <sheetName val="RB_-_UR1"/>
      <sheetName val="Status_List1"/>
      <sheetName val="___________1"/>
      <sheetName val="SPT_vs_PHI1"/>
      <sheetName val="Panels_(DWG)1"/>
      <sheetName val="0_0_Reference1"/>
      <sheetName val="Labor_abs-NMR1"/>
      <sheetName val="입찰내역_발주처_양식15"/>
      <sheetName val="입찰내역_발주처_제출용14"/>
      <sheetName val="입찰내역_내부용14"/>
      <sheetName val="직접공사비_본사용14"/>
      <sheetName val="공통가설_(R1)14"/>
      <sheetName val="현장기구조직표_14"/>
      <sheetName val="BOQ-Rev_313"/>
      <sheetName val="Cost_Summary13"/>
      <sheetName val="Site_Expenses13"/>
      <sheetName val="标准层玻璃幕墙3700_(350)13"/>
      <sheetName val="标准层玻璃幕墙4500_(350)13"/>
      <sheetName val="西南面包梁（1400x350）_13"/>
      <sheetName val="天井玻璃幕墙(电梯处_两侧)13"/>
      <sheetName val="Customize_Your_Invoice13"/>
      <sheetName val="PROJECT_BRIEF(EX_NEW)13"/>
      <sheetName val="Gia_vat_tu13"/>
      <sheetName val="Raw_Data13"/>
      <sheetName val="PROJECT_BRIEF13"/>
      <sheetName val="Glass_Type8"/>
      <sheetName val="Site,_Conc_&amp;_Thermal_Fdn_Lvl8"/>
      <sheetName val="Conc_Works_B3_-_T048"/>
      <sheetName val="Conc_Works_T05_-_T148"/>
      <sheetName val="Metal_Works8"/>
      <sheetName val="Conc_Works_B3_-_T04_(ok)8"/>
      <sheetName val="Plaster_B3-T668"/>
      <sheetName val="BMU_(PS)8"/>
      <sheetName val="Strl_Steel_(PS)8"/>
      <sheetName val="Strl_Steel8"/>
      <sheetName val="SHORT_LIST6"/>
      <sheetName val="Rate_Analysis6"/>
      <sheetName val="MAIN_Labour-Staff3"/>
      <sheetName val="Material_List_3"/>
      <sheetName val="Room_Matrix3"/>
      <sheetName val="PB-_1,3,53"/>
      <sheetName val="PB_-_2,43"/>
      <sheetName val="PB_-63"/>
      <sheetName val="RB_-_43"/>
      <sheetName val="RB_-_OR3"/>
      <sheetName val="RB_-_UR3"/>
      <sheetName val="????_???_??8"/>
      <sheetName val="F_-_Woodwork3"/>
      <sheetName val="Chiet_tinh_dz223"/>
      <sheetName val="Day_work3"/>
      <sheetName val="Status_List3"/>
      <sheetName val="___________3"/>
      <sheetName val="SPT_vs_PHI3"/>
      <sheetName val="Panels_(DWG)3"/>
      <sheetName val="0_0_Reference3"/>
      <sheetName val="Labor_abs-NMR3"/>
      <sheetName val="cover_page2"/>
      <sheetName val="입찰내역_발주처_양식14"/>
      <sheetName val="입찰내역_발주처_제출용13"/>
      <sheetName val="입찰내역_내부용13"/>
      <sheetName val="직접공사비_본사용13"/>
      <sheetName val="공통가설_(R1)13"/>
      <sheetName val="현장기구조직표_13"/>
      <sheetName val="BOQ-Rev_312"/>
      <sheetName val="Cost_Summary12"/>
      <sheetName val="Site_Expenses12"/>
      <sheetName val="标准层玻璃幕墙3700_(350)12"/>
      <sheetName val="标准层玻璃幕墙4500_(350)12"/>
      <sheetName val="西南面包梁（1400x350）_12"/>
      <sheetName val="天井玻璃幕墙(电梯处_两侧)12"/>
      <sheetName val="Customize_Your_Invoice12"/>
      <sheetName val="PROJECT_BRIEF(EX_NEW)12"/>
      <sheetName val="Gia_vat_tu12"/>
      <sheetName val="Raw_Data12"/>
      <sheetName val="PROJECT_BRIEF12"/>
      <sheetName val="Glass_Type7"/>
      <sheetName val="Site,_Conc_&amp;_Thermal_Fdn_Lvl7"/>
      <sheetName val="Conc_Works_B3_-_T047"/>
      <sheetName val="Conc_Works_T05_-_T147"/>
      <sheetName val="Metal_Works7"/>
      <sheetName val="Conc_Works_B3_-_T04_(ok)7"/>
      <sheetName val="Plaster_B3-T667"/>
      <sheetName val="BMU_(PS)7"/>
      <sheetName val="Strl_Steel_(PS)7"/>
      <sheetName val="Strl_Steel7"/>
      <sheetName val="SHORT_LIST5"/>
      <sheetName val="Rate_Analysis5"/>
      <sheetName val="MAIN_Labour-Staff2"/>
      <sheetName val="Material_List_2"/>
      <sheetName val="Room_Matrix2"/>
      <sheetName val="PB-_1,3,52"/>
      <sheetName val="PB_-_2,42"/>
      <sheetName val="PB_-62"/>
      <sheetName val="RB_-_42"/>
      <sheetName val="RB_-_OR2"/>
      <sheetName val="RB_-_UR2"/>
      <sheetName val="????_???_??7"/>
      <sheetName val="F_-_Woodwork2"/>
      <sheetName val="Chiet_tinh_dz222"/>
      <sheetName val="Day_work2"/>
      <sheetName val="Status_List2"/>
      <sheetName val="___________2"/>
      <sheetName val="SPT_vs_PHI2"/>
      <sheetName val="Panels_(DWG)2"/>
      <sheetName val="0_0_Reference2"/>
      <sheetName val="Labor_abs-NMR2"/>
      <sheetName val="cover_page1"/>
      <sheetName val="입찰내역_발주처_양식18"/>
      <sheetName val="입찰내역_발주처_제출용17"/>
      <sheetName val="입찰내역_내부용17"/>
      <sheetName val="직접공사비_본사용17"/>
      <sheetName val="공통가설_(R1)17"/>
      <sheetName val="현장기구조직표_17"/>
      <sheetName val="BOQ-Rev_316"/>
      <sheetName val="Cost_Summary16"/>
      <sheetName val="Site_Expenses16"/>
      <sheetName val="标准层玻璃幕墙3700_(350)16"/>
      <sheetName val="标准层玻璃幕墙4500_(350)16"/>
      <sheetName val="西南面包梁（1400x350）_16"/>
      <sheetName val="天井玻璃幕墙(电梯处_两侧)16"/>
      <sheetName val="Customize_Your_Invoice16"/>
      <sheetName val="PROJECT_BRIEF(EX_NEW)16"/>
      <sheetName val="Gia_vat_tu16"/>
      <sheetName val="Raw_Data16"/>
      <sheetName val="PROJECT_BRIEF16"/>
      <sheetName val="Glass_Type11"/>
      <sheetName val="Site,_Conc_&amp;_Thermal_Fdn_Lvl11"/>
      <sheetName val="Conc_Works_B3_-_T0411"/>
      <sheetName val="Conc_Works_T05_-_T1411"/>
      <sheetName val="Metal_Works11"/>
      <sheetName val="Conc_Works_B3_-_T04_(ok)11"/>
      <sheetName val="Plaster_B3-T6611"/>
      <sheetName val="BMU_(PS)11"/>
      <sheetName val="Strl_Steel_(PS)11"/>
      <sheetName val="Strl_Steel11"/>
      <sheetName val="SHORT_LIST9"/>
      <sheetName val="Rate_Analysis9"/>
      <sheetName val="MAIN_Labour-Staff6"/>
      <sheetName val="Material_List_6"/>
      <sheetName val="Room_Matrix6"/>
      <sheetName val="PB-_1,3,56"/>
      <sheetName val="PB_-_2,46"/>
      <sheetName val="PB_-66"/>
      <sheetName val="RB_-_46"/>
      <sheetName val="RB_-_OR6"/>
      <sheetName val="RB_-_UR6"/>
      <sheetName val="????_???_??11"/>
      <sheetName val="F_-_Woodwork6"/>
      <sheetName val="Chiet_tinh_dz226"/>
      <sheetName val="Day_work6"/>
      <sheetName val="Status_List6"/>
      <sheetName val="___________6"/>
      <sheetName val="SPT_vs_PHI6"/>
      <sheetName val="Panels_(DWG)6"/>
      <sheetName val="0_0_Reference6"/>
      <sheetName val="Labor_abs-NMR6"/>
      <sheetName val="cover_page5"/>
      <sheetName val="입찰내역_발주처_양식16"/>
      <sheetName val="입찰내역_발주처_제출용15"/>
      <sheetName val="입찰내역_내부용15"/>
      <sheetName val="직접공사비_본사용15"/>
      <sheetName val="공통가설_(R1)15"/>
      <sheetName val="현장기구조직표_15"/>
      <sheetName val="BOQ-Rev_314"/>
      <sheetName val="Cost_Summary14"/>
      <sheetName val="Site_Expenses14"/>
      <sheetName val="标准层玻璃幕墙3700_(350)14"/>
      <sheetName val="标准层玻璃幕墙4500_(350)14"/>
      <sheetName val="西南面包梁（1400x350）_14"/>
      <sheetName val="天井玻璃幕墙(电梯处_两侧)14"/>
      <sheetName val="Customize_Your_Invoice14"/>
      <sheetName val="PROJECT_BRIEF(EX_NEW)14"/>
      <sheetName val="Gia_vat_tu14"/>
      <sheetName val="Raw_Data14"/>
      <sheetName val="PROJECT_BRIEF14"/>
      <sheetName val="Glass_Type9"/>
      <sheetName val="Site,_Conc_&amp;_Thermal_Fdn_Lvl9"/>
      <sheetName val="Conc_Works_B3_-_T049"/>
      <sheetName val="Conc_Works_T05_-_T149"/>
      <sheetName val="Metal_Works9"/>
      <sheetName val="Conc_Works_B3_-_T04_(ok)9"/>
      <sheetName val="Plaster_B3-T669"/>
      <sheetName val="BMU_(PS)9"/>
      <sheetName val="Strl_Steel_(PS)9"/>
      <sheetName val="Strl_Steel9"/>
      <sheetName val="SHORT_LIST7"/>
      <sheetName val="Rate_Analysis7"/>
      <sheetName val="MAIN_Labour-Staff4"/>
      <sheetName val="Material_List_4"/>
      <sheetName val="Room_Matrix4"/>
      <sheetName val="PB-_1,3,54"/>
      <sheetName val="PB_-_2,44"/>
      <sheetName val="PB_-64"/>
      <sheetName val="RB_-_44"/>
      <sheetName val="RB_-_OR4"/>
      <sheetName val="RB_-_UR4"/>
      <sheetName val="????_???_??9"/>
      <sheetName val="F_-_Woodwork4"/>
      <sheetName val="Chiet_tinh_dz224"/>
      <sheetName val="Day_work4"/>
      <sheetName val="Status_List4"/>
      <sheetName val="___________4"/>
      <sheetName val="SPT_vs_PHI4"/>
      <sheetName val="Panels_(DWG)4"/>
      <sheetName val="0_0_Reference4"/>
      <sheetName val="Labor_abs-NMR4"/>
      <sheetName val="cover_page3"/>
      <sheetName val="입찰내역_발주처_양식17"/>
      <sheetName val="입찰내역_발주처_제출용16"/>
      <sheetName val="입찰내역_내부용16"/>
      <sheetName val="직접공사비_본사용16"/>
      <sheetName val="공통가설_(R1)16"/>
      <sheetName val="현장기구조직표_16"/>
      <sheetName val="BOQ-Rev_315"/>
      <sheetName val="Cost_Summary15"/>
      <sheetName val="Site_Expenses15"/>
      <sheetName val="标准层玻璃幕墙3700_(350)15"/>
      <sheetName val="标准层玻璃幕墙4500_(350)15"/>
      <sheetName val="西南面包梁（1400x350）_15"/>
      <sheetName val="天井玻璃幕墙(电梯处_两侧)15"/>
      <sheetName val="Customize_Your_Invoice15"/>
      <sheetName val="PROJECT_BRIEF(EX_NEW)15"/>
      <sheetName val="Gia_vat_tu15"/>
      <sheetName val="Raw_Data15"/>
      <sheetName val="PROJECT_BRIEF15"/>
      <sheetName val="Glass_Type10"/>
      <sheetName val="Site,_Conc_&amp;_Thermal_Fdn_Lvl10"/>
      <sheetName val="Conc_Works_B3_-_T0410"/>
      <sheetName val="Conc_Works_T05_-_T1410"/>
      <sheetName val="Metal_Works10"/>
      <sheetName val="Conc_Works_B3_-_T04_(ok)10"/>
      <sheetName val="Plaster_B3-T6610"/>
      <sheetName val="BMU_(PS)10"/>
      <sheetName val="Strl_Steel_(PS)10"/>
      <sheetName val="Strl_Steel10"/>
      <sheetName val="SHORT_LIST8"/>
      <sheetName val="Rate_Analysis8"/>
      <sheetName val="MAIN_Labour-Staff5"/>
      <sheetName val="Material_List_5"/>
      <sheetName val="Room_Matrix5"/>
      <sheetName val="PB-_1,3,55"/>
      <sheetName val="PB_-_2,45"/>
      <sheetName val="PB_-65"/>
      <sheetName val="RB_-_45"/>
      <sheetName val="RB_-_OR5"/>
      <sheetName val="RB_-_UR5"/>
      <sheetName val="????_???_??10"/>
      <sheetName val="F_-_Woodwork5"/>
      <sheetName val="Chiet_tinh_dz225"/>
      <sheetName val="Day_work5"/>
      <sheetName val="Status_List5"/>
      <sheetName val="___________5"/>
      <sheetName val="SPT_vs_PHI5"/>
      <sheetName val="Panels_(DWG)5"/>
      <sheetName val="0_0_Reference5"/>
      <sheetName val="Labor_abs-NMR5"/>
      <sheetName val="cover_page4"/>
      <sheetName val="입찰내역_발주처_양식19"/>
      <sheetName val="입찰내역_발주처_제출용18"/>
      <sheetName val="입찰내역_내부용18"/>
      <sheetName val="직접공사비_본사용18"/>
      <sheetName val="공통가설_(R1)18"/>
      <sheetName val="현장기구조직표_18"/>
      <sheetName val="BOQ-Rev_317"/>
      <sheetName val="Cost_Summary17"/>
      <sheetName val="Site_Expenses17"/>
      <sheetName val="标准层玻璃幕墙3700_(350)17"/>
      <sheetName val="标准层玻璃幕墙4500_(350)17"/>
      <sheetName val="西南面包梁（1400x350）_17"/>
      <sheetName val="天井玻璃幕墙(电梯处_两侧)17"/>
      <sheetName val="Customize_Your_Invoice17"/>
      <sheetName val="PROJECT_BRIEF(EX_NEW)17"/>
      <sheetName val="Gia_vat_tu17"/>
      <sheetName val="Raw_Data17"/>
      <sheetName val="PROJECT_BRIEF17"/>
      <sheetName val="Glass_Type12"/>
      <sheetName val="Site,_Conc_&amp;_Thermal_Fdn_Lvl12"/>
      <sheetName val="Conc_Works_B3_-_T0412"/>
      <sheetName val="Conc_Works_T05_-_T1412"/>
      <sheetName val="Metal_Works12"/>
      <sheetName val="Conc_Works_B3_-_T04_(ok)12"/>
      <sheetName val="Plaster_B3-T6612"/>
      <sheetName val="BMU_(PS)12"/>
      <sheetName val="Strl_Steel_(PS)12"/>
      <sheetName val="Strl_Steel12"/>
      <sheetName val="SHORT_LIST10"/>
      <sheetName val="Rate_Analysis10"/>
      <sheetName val="MAIN_Labour-Staff7"/>
      <sheetName val="Material_List_7"/>
      <sheetName val="Room_Matrix7"/>
      <sheetName val="PB-_1,3,57"/>
      <sheetName val="PB_-_2,47"/>
      <sheetName val="PB_-67"/>
      <sheetName val="RB_-_47"/>
      <sheetName val="RB_-_OR7"/>
      <sheetName val="RB_-_UR7"/>
      <sheetName val="????_???_??12"/>
      <sheetName val="F_-_Woodwork7"/>
      <sheetName val="Chiet_tinh_dz227"/>
      <sheetName val="Day_work7"/>
      <sheetName val="Status_List7"/>
      <sheetName val="___________7"/>
      <sheetName val="SPT_vs_PHI7"/>
      <sheetName val="Panels_(DWG)7"/>
      <sheetName val="0_0_Reference7"/>
      <sheetName val="Labor_abs-NMR7"/>
      <sheetName val="cover_page6"/>
      <sheetName val="입찰내역_발주처_양식20"/>
      <sheetName val="입찰내역_발주처_제출용19"/>
      <sheetName val="입찰내역_내부용19"/>
      <sheetName val="직접공사비_본사용19"/>
      <sheetName val="공통가설_(R1)19"/>
      <sheetName val="현장기구조직표_19"/>
      <sheetName val="BOQ-Rev_318"/>
      <sheetName val="Cost_Summary18"/>
      <sheetName val="Site_Expenses18"/>
      <sheetName val="标准层玻璃幕墙3700_(350)18"/>
      <sheetName val="标准层玻璃幕墙4500_(350)18"/>
      <sheetName val="西南面包梁（1400x350）_18"/>
      <sheetName val="天井玻璃幕墙(电梯处_两侧)18"/>
      <sheetName val="Customize_Your_Invoice18"/>
      <sheetName val="PROJECT_BRIEF(EX_NEW)18"/>
      <sheetName val="Gia_vat_tu18"/>
      <sheetName val="Raw_Data18"/>
      <sheetName val="PROJECT_BRIEF18"/>
      <sheetName val="Glass_Type13"/>
      <sheetName val="Site,_Conc_&amp;_Thermal_Fdn_Lvl13"/>
      <sheetName val="Conc_Works_B3_-_T0413"/>
      <sheetName val="Conc_Works_T05_-_T1413"/>
      <sheetName val="Metal_Works13"/>
      <sheetName val="Conc_Works_B3_-_T04_(ok)13"/>
      <sheetName val="Plaster_B3-T6613"/>
      <sheetName val="BMU_(PS)13"/>
      <sheetName val="Strl_Steel_(PS)13"/>
      <sheetName val="Strl_Steel13"/>
      <sheetName val="SHORT_LIST11"/>
      <sheetName val="Rate_Analysis11"/>
      <sheetName val="MAIN_Labour-Staff8"/>
      <sheetName val="Material_List_8"/>
      <sheetName val="Room_Matrix8"/>
      <sheetName val="PB-_1,3,58"/>
      <sheetName val="PB_-_2,48"/>
      <sheetName val="PB_-68"/>
      <sheetName val="RB_-_48"/>
      <sheetName val="RB_-_OR8"/>
      <sheetName val="RB_-_UR8"/>
      <sheetName val="????_???_??13"/>
      <sheetName val="F_-_Woodwork8"/>
      <sheetName val="Chiet_tinh_dz228"/>
      <sheetName val="Day_work8"/>
      <sheetName val="Status_List8"/>
      <sheetName val="___________8"/>
      <sheetName val="SPT_vs_PHI8"/>
      <sheetName val="Panels_(DWG)8"/>
      <sheetName val="0_0_Reference8"/>
      <sheetName val="Labor_abs-NMR8"/>
      <sheetName val="cover_page7"/>
      <sheetName val="입찰내역_발주처_양식21"/>
      <sheetName val="입찰내역_발주처_제출용20"/>
      <sheetName val="입찰내역_내부용20"/>
      <sheetName val="직접공사비_본사용20"/>
      <sheetName val="공통가설_(R1)20"/>
      <sheetName val="현장기구조직표_20"/>
      <sheetName val="BOQ-Rev_319"/>
      <sheetName val="Cost_Summary19"/>
      <sheetName val="Site_Expenses19"/>
      <sheetName val="标准层玻璃幕墙3700_(350)19"/>
      <sheetName val="标准层玻璃幕墙4500_(350)19"/>
      <sheetName val="西南面包梁（1400x350）_19"/>
      <sheetName val="天井玻璃幕墙(电梯处_两侧)19"/>
      <sheetName val="Customize_Your_Invoice19"/>
      <sheetName val="PROJECT_BRIEF(EX_NEW)19"/>
      <sheetName val="Gia_vat_tu19"/>
      <sheetName val="Raw_Data19"/>
      <sheetName val="PROJECT_BRIEF19"/>
      <sheetName val="Glass_Type14"/>
      <sheetName val="Site,_Conc_&amp;_Thermal_Fdn_Lvl14"/>
      <sheetName val="Conc_Works_B3_-_T0414"/>
      <sheetName val="Conc_Works_T05_-_T1414"/>
      <sheetName val="Metal_Works14"/>
      <sheetName val="Conc_Works_B3_-_T04_(ok)14"/>
      <sheetName val="Plaster_B3-T6614"/>
      <sheetName val="BMU_(PS)14"/>
      <sheetName val="Strl_Steel_(PS)14"/>
      <sheetName val="Strl_Steel14"/>
      <sheetName val="SHORT_LIST12"/>
      <sheetName val="Rate_Analysis12"/>
      <sheetName val="MAIN_Labour-Staff9"/>
      <sheetName val="Material_List_9"/>
      <sheetName val="Room_Matrix9"/>
      <sheetName val="PB-_1,3,59"/>
      <sheetName val="PB_-_2,49"/>
      <sheetName val="PB_-69"/>
      <sheetName val="RB_-_49"/>
      <sheetName val="RB_-_OR9"/>
      <sheetName val="RB_-_UR9"/>
      <sheetName val="????_???_??14"/>
      <sheetName val="F_-_Woodwork9"/>
      <sheetName val="Chiet_tinh_dz229"/>
      <sheetName val="Day_work9"/>
      <sheetName val="Status_List9"/>
      <sheetName val="___________9"/>
      <sheetName val="SPT_vs_PHI9"/>
      <sheetName val="Panels_(DWG)9"/>
      <sheetName val="0_0_Reference9"/>
      <sheetName val="Labor_abs-NMR9"/>
      <sheetName val="cover_page8"/>
      <sheetName val="입찰내역_발주처_양식22"/>
      <sheetName val="입찰내역_발주처_제출용21"/>
      <sheetName val="입찰내역_내부용21"/>
      <sheetName val="직접공사비_본사용21"/>
      <sheetName val="공통가설_(R1)21"/>
      <sheetName val="현장기구조직표_21"/>
      <sheetName val="BOQ-Rev_320"/>
      <sheetName val="Cost_Summary20"/>
      <sheetName val="Site_Expenses20"/>
      <sheetName val="标准层玻璃幕墙3700_(350)20"/>
      <sheetName val="标准层玻璃幕墙4500_(350)20"/>
      <sheetName val="西南面包梁（1400x350）_20"/>
      <sheetName val="天井玻璃幕墙(电梯处_两侧)20"/>
      <sheetName val="Customize_Your_Invoice20"/>
      <sheetName val="PROJECT_BRIEF(EX_NEW)20"/>
      <sheetName val="Gia_vat_tu20"/>
      <sheetName val="Raw_Data20"/>
      <sheetName val="PROJECT_BRIEF20"/>
      <sheetName val="Glass_Type15"/>
      <sheetName val="Site,_Conc_&amp;_Thermal_Fdn_Lvl15"/>
      <sheetName val="Conc_Works_B3_-_T0415"/>
      <sheetName val="Conc_Works_T05_-_T1415"/>
      <sheetName val="Metal_Works15"/>
      <sheetName val="Conc_Works_B3_-_T04_(ok)15"/>
      <sheetName val="Plaster_B3-T6615"/>
      <sheetName val="BMU_(PS)15"/>
      <sheetName val="Strl_Steel_(PS)15"/>
      <sheetName val="Strl_Steel15"/>
      <sheetName val="SHORT_LIST13"/>
      <sheetName val="Rate_Analysis13"/>
      <sheetName val="MAIN_Labour-Staff10"/>
      <sheetName val="Material_List_10"/>
      <sheetName val="Room_Matrix10"/>
      <sheetName val="PB-_1,3,510"/>
      <sheetName val="PB_-_2,410"/>
      <sheetName val="PB_-610"/>
      <sheetName val="RB_-_410"/>
      <sheetName val="RB_-_OR10"/>
      <sheetName val="RB_-_UR10"/>
      <sheetName val="????_???_??15"/>
      <sheetName val="F_-_Woodwork10"/>
      <sheetName val="Chiet_tinh_dz2210"/>
      <sheetName val="Day_work10"/>
      <sheetName val="Status_List10"/>
      <sheetName val="___________10"/>
      <sheetName val="SPT_vs_PHI10"/>
      <sheetName val="Panels_(DWG)10"/>
      <sheetName val="0_0_Reference10"/>
      <sheetName val="Labor_abs-NMR10"/>
      <sheetName val="cover_page9"/>
      <sheetName val="입찰내역_발주처_양식23"/>
      <sheetName val="입찰내역_발주처_제출용22"/>
      <sheetName val="입찰내역_내부용22"/>
      <sheetName val="직접공사비_본사용22"/>
      <sheetName val="공통가설_(R1)22"/>
      <sheetName val="현장기구조직표_22"/>
      <sheetName val="BOQ-Rev_321"/>
      <sheetName val="Cost_Summary21"/>
      <sheetName val="Site_Expenses21"/>
      <sheetName val="标准层玻璃幕墙3700_(350)21"/>
      <sheetName val="标准层玻璃幕墙4500_(350)21"/>
      <sheetName val="西南面包梁（1400x350）_21"/>
      <sheetName val="天井玻璃幕墙(电梯处_两侧)21"/>
      <sheetName val="Customize_Your_Invoice21"/>
      <sheetName val="PROJECT_BRIEF(EX_NEW)21"/>
      <sheetName val="Gia_vat_tu21"/>
      <sheetName val="Raw_Data21"/>
      <sheetName val="PROJECT_BRIEF21"/>
      <sheetName val="Glass_Type16"/>
      <sheetName val="Site,_Conc_&amp;_Thermal_Fdn_Lvl16"/>
      <sheetName val="Conc_Works_B3_-_T0416"/>
      <sheetName val="Conc_Works_T05_-_T1416"/>
      <sheetName val="Metal_Works16"/>
      <sheetName val="Conc_Works_B3_-_T04_(ok)16"/>
      <sheetName val="Plaster_B3-T6616"/>
      <sheetName val="BMU_(PS)16"/>
      <sheetName val="Strl_Steel_(PS)16"/>
      <sheetName val="Strl_Steel16"/>
      <sheetName val="SHORT_LIST14"/>
      <sheetName val="Rate_Analysis14"/>
      <sheetName val="MAIN_Labour-Staff11"/>
      <sheetName val="Material_List_11"/>
      <sheetName val="Room_Matrix11"/>
      <sheetName val="PB-_1,3,511"/>
      <sheetName val="PB_-_2,411"/>
      <sheetName val="PB_-611"/>
      <sheetName val="RB_-_411"/>
      <sheetName val="RB_-_OR11"/>
      <sheetName val="RB_-_UR11"/>
      <sheetName val="????_???_??16"/>
      <sheetName val="F_-_Woodwork11"/>
      <sheetName val="Chiet_tinh_dz2211"/>
      <sheetName val="Day_work11"/>
      <sheetName val="Status_List11"/>
      <sheetName val="___________11"/>
      <sheetName val="SPT_vs_PHI11"/>
      <sheetName val="Panels_(DWG)11"/>
      <sheetName val="0_0_Reference11"/>
      <sheetName val="Labor_abs-NMR11"/>
      <sheetName val="cover_page10"/>
      <sheetName val="입찰내역_발주처_양식31"/>
      <sheetName val="입찰내역_발주처_제출용30"/>
      <sheetName val="입찰내역_내부용30"/>
      <sheetName val="직접공사비_본사용30"/>
      <sheetName val="공통가설_(R1)30"/>
      <sheetName val="현장기구조직표_30"/>
      <sheetName val="BOQ-Rev_329"/>
      <sheetName val="Cost_Summary29"/>
      <sheetName val="Site_Expenses29"/>
      <sheetName val="标准层玻璃幕墙3700_(350)29"/>
      <sheetName val="标准层玻璃幕墙4500_(350)29"/>
      <sheetName val="西南面包梁（1400x350）_29"/>
      <sheetName val="天井玻璃幕墙(电梯处_两侧)29"/>
      <sheetName val="Customize_Your_Invoice29"/>
      <sheetName val="PROJECT_BRIEF(EX_NEW)29"/>
      <sheetName val="Gia_vat_tu29"/>
      <sheetName val="Raw_Data29"/>
      <sheetName val="PROJECT_BRIEF29"/>
      <sheetName val="Glass_Type24"/>
      <sheetName val="Site,_Conc_&amp;_Thermal_Fdn_Lvl24"/>
      <sheetName val="Conc_Works_B3_-_T0424"/>
      <sheetName val="Conc_Works_T05_-_T1424"/>
      <sheetName val="Metal_Works24"/>
      <sheetName val="Conc_Works_B3_-_T04_(ok)24"/>
      <sheetName val="Plaster_B3-T6624"/>
      <sheetName val="BMU_(PS)24"/>
      <sheetName val="Strl_Steel_(PS)24"/>
      <sheetName val="Strl_Steel24"/>
      <sheetName val="SHORT_LIST22"/>
      <sheetName val="Rate_Analysis22"/>
      <sheetName val="MAIN_Labour-Staff19"/>
      <sheetName val="Material_List_19"/>
      <sheetName val="Room_Matrix19"/>
      <sheetName val="PB-_1,3,519"/>
      <sheetName val="PB_-_2,419"/>
      <sheetName val="PB_-619"/>
      <sheetName val="RB_-_419"/>
      <sheetName val="RB_-_OR19"/>
      <sheetName val="RB_-_UR19"/>
      <sheetName val="????_???_??24"/>
      <sheetName val="F_-_Woodwork19"/>
      <sheetName val="Chiet_tinh_dz2219"/>
      <sheetName val="Day_work19"/>
      <sheetName val="Status_List19"/>
      <sheetName val="___________19"/>
      <sheetName val="SPT_vs_PHI19"/>
      <sheetName val="Panels_(DWG)19"/>
      <sheetName val="0_0_Reference19"/>
      <sheetName val="Labor_abs-NMR19"/>
      <sheetName val="cover_page18"/>
      <sheetName val="DVM_Sizing_Calculator-_10_ips_7"/>
      <sheetName val="Data_Ref7"/>
      <sheetName val="Gen_Req_7"/>
      <sheetName val="LPO_Register7"/>
      <sheetName val="입찰내역_발주처_양식27"/>
      <sheetName val="입찰내역_발주처_제출용26"/>
      <sheetName val="입찰내역_내부용26"/>
      <sheetName val="직접공사비_본사용26"/>
      <sheetName val="공통가설_(R1)26"/>
      <sheetName val="현장기구조직표_26"/>
      <sheetName val="BOQ-Rev_325"/>
      <sheetName val="Cost_Summary25"/>
      <sheetName val="Site_Expenses25"/>
      <sheetName val="标准层玻璃幕墙3700_(350)25"/>
      <sheetName val="标准层玻璃幕墙4500_(350)25"/>
      <sheetName val="西南面包梁（1400x350）_25"/>
      <sheetName val="天井玻璃幕墙(电梯处_两侧)25"/>
      <sheetName val="Customize_Your_Invoice25"/>
      <sheetName val="PROJECT_BRIEF(EX_NEW)25"/>
      <sheetName val="Gia_vat_tu25"/>
      <sheetName val="Raw_Data25"/>
      <sheetName val="PROJECT_BRIEF25"/>
      <sheetName val="Glass_Type20"/>
      <sheetName val="Site,_Conc_&amp;_Thermal_Fdn_Lvl20"/>
      <sheetName val="Conc_Works_B3_-_T0420"/>
      <sheetName val="Conc_Works_T05_-_T1420"/>
      <sheetName val="Metal_Works20"/>
      <sheetName val="Conc_Works_B3_-_T04_(ok)20"/>
      <sheetName val="Plaster_B3-T6620"/>
      <sheetName val="BMU_(PS)20"/>
      <sheetName val="Strl_Steel_(PS)20"/>
      <sheetName val="Strl_Steel20"/>
      <sheetName val="SHORT_LIST18"/>
      <sheetName val="Rate_Analysis18"/>
      <sheetName val="MAIN_Labour-Staff15"/>
      <sheetName val="Material_List_15"/>
      <sheetName val="Room_Matrix15"/>
      <sheetName val="PB-_1,3,515"/>
      <sheetName val="PB_-_2,415"/>
      <sheetName val="PB_-615"/>
      <sheetName val="RB_-_415"/>
      <sheetName val="RB_-_OR15"/>
      <sheetName val="RB_-_UR15"/>
      <sheetName val="????_???_??20"/>
      <sheetName val="F_-_Woodwork15"/>
      <sheetName val="Chiet_tinh_dz2215"/>
      <sheetName val="Day_work15"/>
      <sheetName val="Status_List15"/>
      <sheetName val="___________15"/>
      <sheetName val="SPT_vs_PHI15"/>
      <sheetName val="Panels_(DWG)15"/>
      <sheetName val="0_0_Reference15"/>
      <sheetName val="Labor_abs-NMR15"/>
      <sheetName val="cover_page14"/>
      <sheetName val="DVM_Sizing_Calculator-_10_ips_3"/>
      <sheetName val="Data_Ref3"/>
      <sheetName val="Gen_Req_3"/>
      <sheetName val="LPO_Register3"/>
      <sheetName val="입찰내역_발주처_양식24"/>
      <sheetName val="입찰내역_발주처_제출용23"/>
      <sheetName val="입찰내역_내부용23"/>
      <sheetName val="직접공사비_본사용23"/>
      <sheetName val="공통가설_(R1)23"/>
      <sheetName val="현장기구조직표_23"/>
      <sheetName val="BOQ-Rev_322"/>
      <sheetName val="Cost_Summary22"/>
      <sheetName val="Site_Expenses22"/>
      <sheetName val="标准层玻璃幕墙3700_(350)22"/>
      <sheetName val="标准层玻璃幕墙4500_(350)22"/>
      <sheetName val="西南面包梁（1400x350）_22"/>
      <sheetName val="天井玻璃幕墙(电梯处_两侧)22"/>
      <sheetName val="Customize_Your_Invoice22"/>
      <sheetName val="PROJECT_BRIEF(EX_NEW)22"/>
      <sheetName val="Gia_vat_tu22"/>
      <sheetName val="Raw_Data22"/>
      <sheetName val="PROJECT_BRIEF22"/>
      <sheetName val="Glass_Type17"/>
      <sheetName val="Site,_Conc_&amp;_Thermal_Fdn_Lvl17"/>
      <sheetName val="Conc_Works_B3_-_T0417"/>
      <sheetName val="Conc_Works_T05_-_T1417"/>
      <sheetName val="Metal_Works17"/>
      <sheetName val="Conc_Works_B3_-_T04_(ok)17"/>
      <sheetName val="Plaster_B3-T6617"/>
      <sheetName val="BMU_(PS)17"/>
      <sheetName val="Strl_Steel_(PS)17"/>
      <sheetName val="Strl_Steel17"/>
      <sheetName val="SHORT_LIST15"/>
      <sheetName val="Rate_Analysis15"/>
      <sheetName val="MAIN_Labour-Staff12"/>
      <sheetName val="Material_List_12"/>
      <sheetName val="Room_Matrix12"/>
      <sheetName val="PB-_1,3,512"/>
      <sheetName val="PB_-_2,412"/>
      <sheetName val="PB_-612"/>
      <sheetName val="RB_-_412"/>
      <sheetName val="RB_-_OR12"/>
      <sheetName val="RB_-_UR12"/>
      <sheetName val="????_???_??17"/>
      <sheetName val="F_-_Woodwork12"/>
      <sheetName val="Chiet_tinh_dz2212"/>
      <sheetName val="Day_work12"/>
      <sheetName val="Status_List12"/>
      <sheetName val="___________12"/>
      <sheetName val="SPT_vs_PHI12"/>
      <sheetName val="Panels_(DWG)12"/>
      <sheetName val="0_0_Reference12"/>
      <sheetName val="Labor_abs-NMR12"/>
      <sheetName val="cover_page11"/>
      <sheetName val="Data_Ref"/>
      <sheetName val="Gen_Req_"/>
      <sheetName val="LPO_Register"/>
      <sheetName val="입찰내역_발주처_양식25"/>
      <sheetName val="입찰내역_발주처_제출용24"/>
      <sheetName val="입찰내역_내부용24"/>
      <sheetName val="직접공사비_본사용24"/>
      <sheetName val="공통가설_(R1)24"/>
      <sheetName val="현장기구조직표_24"/>
      <sheetName val="BOQ-Rev_323"/>
      <sheetName val="Cost_Summary23"/>
      <sheetName val="Site_Expenses23"/>
      <sheetName val="标准层玻璃幕墙3700_(350)23"/>
      <sheetName val="标准层玻璃幕墙4500_(350)23"/>
      <sheetName val="西南面包梁（1400x350）_23"/>
      <sheetName val="天井玻璃幕墙(电梯处_两侧)23"/>
      <sheetName val="Customize_Your_Invoice23"/>
      <sheetName val="PROJECT_BRIEF(EX_NEW)23"/>
      <sheetName val="Gia_vat_tu23"/>
      <sheetName val="Raw_Data23"/>
      <sheetName val="PROJECT_BRIEF23"/>
      <sheetName val="Glass_Type18"/>
      <sheetName val="Site,_Conc_&amp;_Thermal_Fdn_Lvl18"/>
      <sheetName val="Conc_Works_B3_-_T0418"/>
      <sheetName val="Conc_Works_T05_-_T1418"/>
      <sheetName val="Metal_Works18"/>
      <sheetName val="Conc_Works_B3_-_T04_(ok)18"/>
      <sheetName val="Plaster_B3-T6618"/>
      <sheetName val="BMU_(PS)18"/>
      <sheetName val="Strl_Steel_(PS)18"/>
      <sheetName val="Strl_Steel18"/>
      <sheetName val="SHORT_LIST16"/>
      <sheetName val="Rate_Analysis16"/>
      <sheetName val="MAIN_Labour-Staff13"/>
      <sheetName val="Material_List_13"/>
      <sheetName val="Room_Matrix13"/>
      <sheetName val="PB-_1,3,513"/>
      <sheetName val="PB_-_2,413"/>
      <sheetName val="PB_-613"/>
      <sheetName val="RB_-_413"/>
      <sheetName val="RB_-_OR13"/>
      <sheetName val="RB_-_UR13"/>
      <sheetName val="????_???_??18"/>
      <sheetName val="F_-_Woodwork13"/>
      <sheetName val="Chiet_tinh_dz2213"/>
      <sheetName val="Day_work13"/>
      <sheetName val="Status_List13"/>
      <sheetName val="___________13"/>
      <sheetName val="SPT_vs_PHI13"/>
      <sheetName val="Panels_(DWG)13"/>
      <sheetName val="0_0_Reference13"/>
      <sheetName val="Labor_abs-NMR13"/>
      <sheetName val="cover_page12"/>
      <sheetName val="DVM_Sizing_Calculator-_10_ips_1"/>
      <sheetName val="Data_Ref1"/>
      <sheetName val="Gen_Req_1"/>
      <sheetName val="LPO_Register1"/>
      <sheetName val="입찰내역_발주처_양식26"/>
      <sheetName val="입찰내역_발주처_제출용25"/>
      <sheetName val="입찰내역_내부용25"/>
      <sheetName val="직접공사비_본사용25"/>
      <sheetName val="공통가설_(R1)25"/>
      <sheetName val="현장기구조직표_25"/>
      <sheetName val="BOQ-Rev_324"/>
      <sheetName val="Cost_Summary24"/>
      <sheetName val="Site_Expenses24"/>
      <sheetName val="标准层玻璃幕墙3700_(350)24"/>
      <sheetName val="标准层玻璃幕墙4500_(350)24"/>
      <sheetName val="西南面包梁（1400x350）_24"/>
      <sheetName val="天井玻璃幕墙(电梯处_两侧)24"/>
      <sheetName val="Customize_Your_Invoice24"/>
      <sheetName val="PROJECT_BRIEF(EX_NEW)24"/>
      <sheetName val="Gia_vat_tu24"/>
      <sheetName val="Raw_Data24"/>
      <sheetName val="PROJECT_BRIEF24"/>
      <sheetName val="Glass_Type19"/>
      <sheetName val="Site,_Conc_&amp;_Thermal_Fdn_Lvl19"/>
      <sheetName val="Conc_Works_B3_-_T0419"/>
      <sheetName val="Conc_Works_T05_-_T1419"/>
      <sheetName val="Metal_Works19"/>
      <sheetName val="Conc_Works_B3_-_T04_(ok)19"/>
      <sheetName val="Plaster_B3-T6619"/>
      <sheetName val="BMU_(PS)19"/>
      <sheetName val="Strl_Steel_(PS)19"/>
      <sheetName val="Strl_Steel19"/>
      <sheetName val="SHORT_LIST17"/>
      <sheetName val="Rate_Analysis17"/>
      <sheetName val="MAIN_Labour-Staff14"/>
      <sheetName val="Material_List_14"/>
      <sheetName val="Room_Matrix14"/>
      <sheetName val="PB-_1,3,514"/>
      <sheetName val="PB_-_2,414"/>
      <sheetName val="PB_-614"/>
      <sheetName val="RB_-_414"/>
      <sheetName val="RB_-_OR14"/>
      <sheetName val="RB_-_UR14"/>
      <sheetName val="????_???_??19"/>
      <sheetName val="F_-_Woodwork14"/>
      <sheetName val="Chiet_tinh_dz2214"/>
      <sheetName val="Day_work14"/>
      <sheetName val="Status_List14"/>
      <sheetName val="___________14"/>
      <sheetName val="SPT_vs_PHI14"/>
      <sheetName val="Panels_(DWG)14"/>
      <sheetName val="0_0_Reference14"/>
      <sheetName val="Labor_abs-NMR14"/>
      <sheetName val="cover_page13"/>
      <sheetName val="DVM_Sizing_Calculator-_10_ips_2"/>
      <sheetName val="Data_Ref2"/>
      <sheetName val="Gen_Req_2"/>
      <sheetName val="LPO_Register2"/>
      <sheetName val="입찰내역_발주처_양식30"/>
      <sheetName val="입찰내역_발주처_제출용29"/>
      <sheetName val="입찰내역_내부용29"/>
      <sheetName val="직접공사비_본사용29"/>
      <sheetName val="공통가설_(R1)29"/>
      <sheetName val="현장기구조직표_29"/>
      <sheetName val="BOQ-Rev_328"/>
      <sheetName val="Cost_Summary28"/>
      <sheetName val="Site_Expenses28"/>
      <sheetName val="标准层玻璃幕墙3700_(350)28"/>
      <sheetName val="标准层玻璃幕墙4500_(350)28"/>
      <sheetName val="西南面包梁（1400x350）_28"/>
      <sheetName val="天井玻璃幕墙(电梯处_两侧)28"/>
      <sheetName val="Customize_Your_Invoice28"/>
      <sheetName val="PROJECT_BRIEF(EX_NEW)28"/>
      <sheetName val="Gia_vat_tu28"/>
      <sheetName val="Raw_Data28"/>
      <sheetName val="PROJECT_BRIEF28"/>
      <sheetName val="Glass_Type23"/>
      <sheetName val="Site,_Conc_&amp;_Thermal_Fdn_Lvl23"/>
      <sheetName val="Conc_Works_B3_-_T0423"/>
      <sheetName val="Conc_Works_T05_-_T1423"/>
      <sheetName val="Metal_Works23"/>
      <sheetName val="Conc_Works_B3_-_T04_(ok)23"/>
      <sheetName val="Plaster_B3-T6623"/>
      <sheetName val="BMU_(PS)23"/>
      <sheetName val="Strl_Steel_(PS)23"/>
      <sheetName val="Strl_Steel23"/>
      <sheetName val="SHORT_LIST21"/>
      <sheetName val="Rate_Analysis21"/>
      <sheetName val="MAIN_Labour-Staff18"/>
      <sheetName val="Material_List_18"/>
      <sheetName val="Room_Matrix18"/>
      <sheetName val="PB-_1,3,518"/>
      <sheetName val="PB_-_2,418"/>
      <sheetName val="PB_-618"/>
      <sheetName val="RB_-_418"/>
      <sheetName val="RB_-_OR18"/>
      <sheetName val="RB_-_UR18"/>
      <sheetName val="????_???_??23"/>
      <sheetName val="F_-_Woodwork18"/>
      <sheetName val="Chiet_tinh_dz2218"/>
      <sheetName val="Day_work18"/>
      <sheetName val="Status_List18"/>
      <sheetName val="___________18"/>
      <sheetName val="SPT_vs_PHI18"/>
      <sheetName val="Panels_(DWG)18"/>
      <sheetName val="0_0_Reference18"/>
      <sheetName val="Labor_abs-NMR18"/>
      <sheetName val="cover_page17"/>
      <sheetName val="DVM_Sizing_Calculator-_10_ips_6"/>
      <sheetName val="Data_Ref6"/>
      <sheetName val="Gen_Req_6"/>
      <sheetName val="LPO_Register6"/>
      <sheetName val="입찰내역_발주처_양식28"/>
      <sheetName val="입찰내역_발주처_제출용27"/>
      <sheetName val="입찰내역_내부용27"/>
      <sheetName val="직접공사비_본사용27"/>
      <sheetName val="공통가설_(R1)27"/>
      <sheetName val="현장기구조직표_27"/>
      <sheetName val="BOQ-Rev_326"/>
      <sheetName val="Cost_Summary26"/>
      <sheetName val="Site_Expenses26"/>
      <sheetName val="标准层玻璃幕墙3700_(350)26"/>
      <sheetName val="标准层玻璃幕墙4500_(350)26"/>
      <sheetName val="西南面包梁（1400x350）_26"/>
      <sheetName val="天井玻璃幕墙(电梯处_两侧)26"/>
      <sheetName val="Customize_Your_Invoice26"/>
      <sheetName val="PROJECT_BRIEF(EX_NEW)26"/>
      <sheetName val="Gia_vat_tu26"/>
      <sheetName val="Raw_Data26"/>
      <sheetName val="PROJECT_BRIEF26"/>
      <sheetName val="Glass_Type21"/>
      <sheetName val="Site,_Conc_&amp;_Thermal_Fdn_Lvl21"/>
      <sheetName val="Conc_Works_B3_-_T0421"/>
      <sheetName val="Conc_Works_T05_-_T1421"/>
      <sheetName val="Metal_Works21"/>
      <sheetName val="Conc_Works_B3_-_T04_(ok)21"/>
      <sheetName val="Plaster_B3-T6621"/>
      <sheetName val="BMU_(PS)21"/>
      <sheetName val="Strl_Steel_(PS)21"/>
      <sheetName val="Strl_Steel21"/>
      <sheetName val="SHORT_LIST19"/>
      <sheetName val="Rate_Analysis19"/>
      <sheetName val="MAIN_Labour-Staff16"/>
      <sheetName val="Material_List_16"/>
      <sheetName val="Room_Matrix16"/>
      <sheetName val="PB-_1,3,516"/>
      <sheetName val="PB_-_2,416"/>
      <sheetName val="PB_-616"/>
      <sheetName val="RB_-_416"/>
      <sheetName val="RB_-_OR16"/>
      <sheetName val="RB_-_UR16"/>
      <sheetName val="????_???_??21"/>
      <sheetName val="F_-_Woodwork16"/>
      <sheetName val="Chiet_tinh_dz2216"/>
      <sheetName val="Day_work16"/>
      <sheetName val="Status_List16"/>
      <sheetName val="___________16"/>
      <sheetName val="SPT_vs_PHI16"/>
      <sheetName val="Panels_(DWG)16"/>
      <sheetName val="0_0_Reference16"/>
      <sheetName val="Labor_abs-NMR16"/>
      <sheetName val="cover_page15"/>
      <sheetName val="DVM_Sizing_Calculator-_10_ips_4"/>
      <sheetName val="Data_Ref4"/>
      <sheetName val="Gen_Req_4"/>
      <sheetName val="LPO_Register4"/>
      <sheetName val="입찰내역_발주처_양식29"/>
      <sheetName val="입찰내역_발주처_제출용28"/>
      <sheetName val="입찰내역_내부용28"/>
      <sheetName val="직접공사비_본사용28"/>
      <sheetName val="공통가설_(R1)28"/>
      <sheetName val="현장기구조직표_28"/>
      <sheetName val="BOQ-Rev_327"/>
      <sheetName val="Cost_Summary27"/>
      <sheetName val="Site_Expenses27"/>
      <sheetName val="标准层玻璃幕墙3700_(350)27"/>
      <sheetName val="标准层玻璃幕墙4500_(350)27"/>
      <sheetName val="西南面包梁（1400x350）_27"/>
      <sheetName val="天井玻璃幕墙(电梯处_两侧)27"/>
      <sheetName val="Customize_Your_Invoice27"/>
      <sheetName val="PROJECT_BRIEF(EX_NEW)27"/>
      <sheetName val="Gia_vat_tu27"/>
      <sheetName val="Raw_Data27"/>
      <sheetName val="PROJECT_BRIEF27"/>
      <sheetName val="Glass_Type22"/>
      <sheetName val="Site,_Conc_&amp;_Thermal_Fdn_Lvl22"/>
      <sheetName val="Conc_Works_B3_-_T0422"/>
      <sheetName val="Conc_Works_T05_-_T1422"/>
      <sheetName val="Metal_Works22"/>
      <sheetName val="Conc_Works_B3_-_T04_(ok)22"/>
      <sheetName val="Plaster_B3-T6622"/>
      <sheetName val="BMU_(PS)22"/>
      <sheetName val="Strl_Steel_(PS)22"/>
      <sheetName val="Strl_Steel22"/>
      <sheetName val="SHORT_LIST20"/>
      <sheetName val="Rate_Analysis20"/>
      <sheetName val="MAIN_Labour-Staff17"/>
      <sheetName val="Material_List_17"/>
      <sheetName val="Room_Matrix17"/>
      <sheetName val="PB-_1,3,517"/>
      <sheetName val="PB_-_2,417"/>
      <sheetName val="PB_-617"/>
      <sheetName val="RB_-_417"/>
      <sheetName val="RB_-_OR17"/>
      <sheetName val="RB_-_UR17"/>
      <sheetName val="????_???_??22"/>
      <sheetName val="F_-_Woodwork17"/>
      <sheetName val="Chiet_tinh_dz2217"/>
      <sheetName val="Day_work17"/>
      <sheetName val="Status_List17"/>
      <sheetName val="___________17"/>
      <sheetName val="SPT_vs_PHI17"/>
      <sheetName val="Panels_(DWG)17"/>
      <sheetName val="0_0_Reference17"/>
      <sheetName val="Labor_abs-NMR17"/>
      <sheetName val="cover_page16"/>
      <sheetName val="DVM_Sizing_Calculator-_10_ips_5"/>
      <sheetName val="Data_Ref5"/>
      <sheetName val="Gen_Req_5"/>
      <sheetName val="LPO_Register5"/>
      <sheetName val="입찰내역_발주처_양식32"/>
      <sheetName val="입찰내역_발주처_제출용31"/>
      <sheetName val="입찰내역_내부용31"/>
      <sheetName val="직접공사비_본사용31"/>
      <sheetName val="공통가설_(R1)31"/>
      <sheetName val="현장기구조직표_31"/>
      <sheetName val="BOQ-Rev_330"/>
      <sheetName val="Cost_Summary30"/>
      <sheetName val="Site_Expenses30"/>
      <sheetName val="标准层玻璃幕墙3700_(350)30"/>
      <sheetName val="标准层玻璃幕墙4500_(350)30"/>
      <sheetName val="西南面包梁（1400x350）_30"/>
      <sheetName val="天井玻璃幕墙(电梯处_两侧)30"/>
      <sheetName val="Customize_Your_Invoice30"/>
      <sheetName val="PROJECT_BRIEF(EX_NEW)30"/>
      <sheetName val="Gia_vat_tu30"/>
      <sheetName val="Raw_Data30"/>
      <sheetName val="PROJECT_BRIEF30"/>
      <sheetName val="Glass_Type25"/>
      <sheetName val="Site,_Conc_&amp;_Thermal_Fdn_Lvl25"/>
      <sheetName val="Conc_Works_B3_-_T0425"/>
      <sheetName val="Conc_Works_T05_-_T1425"/>
      <sheetName val="Metal_Works25"/>
      <sheetName val="Conc_Works_B3_-_T04_(ok)25"/>
      <sheetName val="Plaster_B3-T6625"/>
      <sheetName val="BMU_(PS)25"/>
      <sheetName val="Strl_Steel_(PS)25"/>
      <sheetName val="Strl_Steel25"/>
      <sheetName val="SHORT_LIST23"/>
      <sheetName val="Rate_Analysis23"/>
      <sheetName val="MAIN_Labour-Staff20"/>
      <sheetName val="Material_List_20"/>
      <sheetName val="Room_Matrix20"/>
      <sheetName val="PB-_1,3,520"/>
      <sheetName val="PB_-_2,420"/>
      <sheetName val="PB_-620"/>
      <sheetName val="RB_-_420"/>
      <sheetName val="RB_-_OR20"/>
      <sheetName val="RB_-_UR20"/>
      <sheetName val="????_???_??25"/>
      <sheetName val="F_-_Woodwork20"/>
      <sheetName val="Chiet_tinh_dz2220"/>
      <sheetName val="Day_work20"/>
      <sheetName val="Status_List20"/>
      <sheetName val="___________20"/>
      <sheetName val="SPT_vs_PHI20"/>
      <sheetName val="Panels_(DWG)20"/>
      <sheetName val="0_0_Reference20"/>
      <sheetName val="Labor_abs-NMR20"/>
      <sheetName val="cover_page19"/>
      <sheetName val="DVM_Sizing_Calculator-_10_ips_8"/>
      <sheetName val="Data_Ref8"/>
      <sheetName val="Gen_Req_8"/>
      <sheetName val="LPO_Register8"/>
      <sheetName val="_1"/>
      <sheetName val="CIF COST ITEM"/>
      <sheetName val="YN"/>
      <sheetName val="opstat"/>
      <sheetName val="costs"/>
      <sheetName val="Common_Data"/>
      <sheetName val="w't_table"/>
      <sheetName val="Main_Summary"/>
      <sheetName val="공사비_내역_(가)"/>
      <sheetName val="PROJ__DATA"/>
      <sheetName val="_Beams_Sched_"/>
      <sheetName val="Structure_(2)"/>
      <sheetName val="Debt_overview_(input)"/>
      <sheetName val="except_wiring"/>
      <sheetName val="MASTER_RATE_ANALYSIS"/>
      <sheetName val="Project_Data_Guide"/>
      <sheetName val="Dashboard_(1)"/>
      <sheetName val="VO_Agreed_to_Unifier_Sum"/>
      <sheetName val="VO_Not_yet_Agreed_to_Unifier"/>
      <sheetName val="VO_Anticipated_to_Unifier"/>
      <sheetName val="EW_to_Unifier"/>
      <sheetName val="Prov_Sums"/>
      <sheetName val="Other_Amounts"/>
      <sheetName val="VO_Not_yet_Agreed"/>
      <sheetName val="VO_Anticipated"/>
      <sheetName val="입찰내역_발주처_양식33"/>
      <sheetName val="입찰내역_발주처_제출용32"/>
      <sheetName val="입찰내역_내부용32"/>
      <sheetName val="직접공사비_본사용32"/>
      <sheetName val="공통가설_(R1)32"/>
      <sheetName val="현장기구조직표_32"/>
      <sheetName val="BOQ-Rev_331"/>
      <sheetName val="Cost_Summary31"/>
      <sheetName val="Site_Expenses31"/>
      <sheetName val="标准层玻璃幕墙3700_(350)31"/>
      <sheetName val="标准层玻璃幕墙4500_(350)31"/>
      <sheetName val="西南面包梁（1400x350）_31"/>
      <sheetName val="天井玻璃幕墙(电梯处_两侧)31"/>
      <sheetName val="Customize_Your_Invoice31"/>
      <sheetName val="PROJECT_BRIEF(EX_NEW)31"/>
      <sheetName val="Gia_vat_tu31"/>
      <sheetName val="Raw_Data31"/>
      <sheetName val="PROJECT_BRIEF31"/>
      <sheetName val="Glass_Type26"/>
      <sheetName val="Site,_Conc_&amp;_Thermal_Fdn_Lvl26"/>
      <sheetName val="Conc_Works_B3_-_T0426"/>
      <sheetName val="Conc_Works_T05_-_T1426"/>
      <sheetName val="Metal_Works26"/>
      <sheetName val="Conc_Works_B3_-_T04_(ok)26"/>
      <sheetName val="Plaster_B3-T6626"/>
      <sheetName val="BMU_(PS)26"/>
      <sheetName val="Strl_Steel_(PS)26"/>
      <sheetName val="Strl_Steel26"/>
      <sheetName val="SHORT_LIST24"/>
      <sheetName val="Rate_Analysis24"/>
      <sheetName val="MAIN_Labour-Staff21"/>
      <sheetName val="Material_List_21"/>
      <sheetName val="Room_Matrix21"/>
      <sheetName val="PB-_1,3,521"/>
      <sheetName val="PB_-_2,421"/>
      <sheetName val="PB_-621"/>
      <sheetName val="RB_-_421"/>
      <sheetName val="RB_-_OR21"/>
      <sheetName val="RB_-_UR21"/>
      <sheetName val="????_???_??26"/>
      <sheetName val="F_-_Woodwork21"/>
      <sheetName val="Chiet_tinh_dz2221"/>
      <sheetName val="Day_work21"/>
      <sheetName val="Status_List21"/>
      <sheetName val="___________21"/>
      <sheetName val="SPT_vs_PHI21"/>
      <sheetName val="Panels_(DWG)21"/>
      <sheetName val="0_0_Reference21"/>
      <sheetName val="Labor_abs-NMR21"/>
      <sheetName val="cover_page20"/>
      <sheetName val="DVM_Sizing_Calculator-_10_ips_9"/>
      <sheetName val="Data_Ref9"/>
      <sheetName val="Gen_Req_9"/>
      <sheetName val="LPO_Register9"/>
      <sheetName val="입찰내역_발주처_양식34"/>
      <sheetName val="입찰내역_발주처_제출용33"/>
      <sheetName val="입찰내역_내부용33"/>
      <sheetName val="직접공사비_본사용33"/>
      <sheetName val="공통가설_(R1)33"/>
      <sheetName val="현장기구조직표_33"/>
      <sheetName val="BOQ-Rev_332"/>
      <sheetName val="Cost_Summary32"/>
      <sheetName val="Site_Expenses32"/>
      <sheetName val="标准层玻璃幕墙3700_(350)32"/>
      <sheetName val="标准层玻璃幕墙4500_(350)32"/>
      <sheetName val="西南面包梁（1400x350）_32"/>
      <sheetName val="天井玻璃幕墙(电梯处_两侧)32"/>
      <sheetName val="Customize_Your_Invoice32"/>
      <sheetName val="PROJECT_BRIEF(EX_NEW)32"/>
      <sheetName val="Gia_vat_tu32"/>
      <sheetName val="Raw_Data32"/>
      <sheetName val="PROJECT_BRIEF32"/>
      <sheetName val="Glass_Type27"/>
      <sheetName val="Site,_Conc_&amp;_Thermal_Fdn_Lvl27"/>
      <sheetName val="Conc_Works_B3_-_T0427"/>
      <sheetName val="Conc_Works_T05_-_T1427"/>
      <sheetName val="Metal_Works27"/>
      <sheetName val="Conc_Works_B3_-_T04_(ok)27"/>
      <sheetName val="Plaster_B3-T6627"/>
      <sheetName val="BMU_(PS)27"/>
      <sheetName val="Strl_Steel_(PS)27"/>
      <sheetName val="Strl_Steel27"/>
      <sheetName val="SHORT_LIST25"/>
      <sheetName val="Rate_Analysis25"/>
      <sheetName val="MAIN_Labour-Staff22"/>
      <sheetName val="Material_List_22"/>
      <sheetName val="Room_Matrix22"/>
      <sheetName val="PB-_1,3,522"/>
      <sheetName val="PB_-_2,422"/>
      <sheetName val="PB_-622"/>
      <sheetName val="RB_-_422"/>
      <sheetName val="RB_-_OR22"/>
      <sheetName val="RB_-_UR22"/>
      <sheetName val="????_???_??27"/>
      <sheetName val="F_-_Woodwork22"/>
      <sheetName val="Chiet_tinh_dz2222"/>
      <sheetName val="Day_work22"/>
      <sheetName val="Status_List22"/>
      <sheetName val="___________22"/>
      <sheetName val="SPT_vs_PHI22"/>
      <sheetName val="Panels_(DWG)22"/>
      <sheetName val="0_0_Reference22"/>
      <sheetName val="Labor_abs-NMR22"/>
      <sheetName val="cover_page21"/>
      <sheetName val="DVM_Sizing_Calculator-_10_ips10"/>
      <sheetName val="Data_Ref10"/>
      <sheetName val="Gen_Req_10"/>
      <sheetName val="LPO_Register10"/>
      <sheetName val="_2"/>
      <sheetName val="Common_Data1"/>
      <sheetName val="입찰내역_발주처_양식35"/>
      <sheetName val="입찰내역_발주처_제출용34"/>
      <sheetName val="입찰내역_내부용34"/>
      <sheetName val="직접공사비_본사용34"/>
      <sheetName val="공통가설_(R1)34"/>
      <sheetName val="현장기구조직표_34"/>
      <sheetName val="BOQ-Rev_333"/>
      <sheetName val="Cost_Summary33"/>
      <sheetName val="Site_Expenses33"/>
      <sheetName val="标准层玻璃幕墙3700_(350)33"/>
      <sheetName val="标准层玻璃幕墙4500_(350)33"/>
      <sheetName val="西南面包梁（1400x350）_33"/>
      <sheetName val="天井玻璃幕墙(电梯处_两侧)33"/>
      <sheetName val="Customize_Your_Invoice33"/>
      <sheetName val="PROJECT_BRIEF(EX_NEW)33"/>
      <sheetName val="Gia_vat_tu33"/>
      <sheetName val="Raw_Data33"/>
      <sheetName val="PROJECT_BRIEF33"/>
      <sheetName val="Glass_Type28"/>
      <sheetName val="Site,_Conc_&amp;_Thermal_Fdn_Lvl28"/>
      <sheetName val="Conc_Works_B3_-_T0428"/>
      <sheetName val="Conc_Works_T05_-_T1428"/>
      <sheetName val="Metal_Works28"/>
      <sheetName val="Conc_Works_B3_-_T04_(ok)28"/>
      <sheetName val="Plaster_B3-T6628"/>
      <sheetName val="BMU_(PS)28"/>
      <sheetName val="Strl_Steel_(PS)28"/>
      <sheetName val="Strl_Steel28"/>
      <sheetName val="SHORT_LIST26"/>
      <sheetName val="Rate_Analysis26"/>
      <sheetName val="MAIN_Labour-Staff23"/>
      <sheetName val="Material_List_23"/>
      <sheetName val="Room_Matrix23"/>
      <sheetName val="PB-_1,3,523"/>
      <sheetName val="PB_-_2,423"/>
      <sheetName val="PB_-623"/>
      <sheetName val="RB_-_423"/>
      <sheetName val="RB_-_OR23"/>
      <sheetName val="RB_-_UR23"/>
      <sheetName val="????_???_??28"/>
      <sheetName val="F_-_Woodwork23"/>
      <sheetName val="Chiet_tinh_dz2223"/>
      <sheetName val="Day_work23"/>
      <sheetName val="Status_List23"/>
      <sheetName val="___________23"/>
      <sheetName val="SPT_vs_PHI23"/>
      <sheetName val="Panels_(DWG)23"/>
      <sheetName val="0_0_Reference23"/>
      <sheetName val="Labor_abs-NMR23"/>
      <sheetName val="cover_page22"/>
      <sheetName val="DVM_Sizing_Calculator-_10_ips11"/>
      <sheetName val="Data_Ref11"/>
      <sheetName val="Gen_Req_11"/>
      <sheetName val="LPO_Register11"/>
      <sheetName val="_3"/>
      <sheetName val="Common_Data2"/>
      <sheetName val="final_abstract"/>
      <sheetName val="Data_sheet"/>
      <sheetName val="标准层玻璃幕墙耳㫚⤂鸀⁦栀"/>
      <sheetName val="intr_stool_brkup"/>
      <sheetName val="입찰내역_발주처_양식36"/>
      <sheetName val="입찰내역_발주처_제출용35"/>
      <sheetName val="입찰내역_내부용35"/>
      <sheetName val="직접공사비_본사용35"/>
      <sheetName val="공통가설_(R1)35"/>
      <sheetName val="현장기구조직표_35"/>
      <sheetName val="BOQ-Rev_334"/>
      <sheetName val="Cost_Summary34"/>
      <sheetName val="Site_Expenses34"/>
      <sheetName val="标准层玻璃幕墙3700_(350)34"/>
      <sheetName val="标准层玻璃幕墙4500_(350)34"/>
      <sheetName val="西南面包梁（1400x350）_34"/>
      <sheetName val="天井玻璃幕墙(电梯处_两侧)34"/>
      <sheetName val="Customize_Your_Invoice34"/>
      <sheetName val="PROJECT_BRIEF(EX_NEW)34"/>
      <sheetName val="Gia_vat_tu34"/>
      <sheetName val="Raw_Data34"/>
      <sheetName val="PROJECT_BRIEF34"/>
      <sheetName val="Glass_Type29"/>
      <sheetName val="Site,_Conc_&amp;_Thermal_Fdn_Lvl29"/>
      <sheetName val="Conc_Works_B3_-_T0429"/>
      <sheetName val="Conc_Works_T05_-_T1429"/>
      <sheetName val="Metal_Works29"/>
      <sheetName val="Conc_Works_B3_-_T04_(ok)29"/>
      <sheetName val="Plaster_B3-T6629"/>
      <sheetName val="BMU_(PS)29"/>
      <sheetName val="Strl_Steel_(PS)29"/>
      <sheetName val="Strl_Steel29"/>
      <sheetName val="SHORT_LIST27"/>
      <sheetName val="Rate_Analysis27"/>
      <sheetName val="MAIN_Labour-Staff24"/>
      <sheetName val="Material_List_24"/>
      <sheetName val="Room_Matrix24"/>
      <sheetName val="PB-_1,3,524"/>
      <sheetName val="PB_-_2,424"/>
      <sheetName val="PB_-624"/>
      <sheetName val="RB_-_424"/>
      <sheetName val="RB_-_OR24"/>
      <sheetName val="RB_-_UR24"/>
      <sheetName val="????_???_??29"/>
      <sheetName val="F_-_Woodwork24"/>
      <sheetName val="Chiet_tinh_dz2224"/>
      <sheetName val="Day_work24"/>
      <sheetName val="Status_List24"/>
      <sheetName val="___________24"/>
      <sheetName val="SPT_vs_PHI24"/>
      <sheetName val="Panels_(DWG)24"/>
      <sheetName val="0_0_Reference24"/>
      <sheetName val="Labor_abs-NMR24"/>
      <sheetName val="cover_page23"/>
      <sheetName val="DVM_Sizing_Calculator-_10_ips12"/>
      <sheetName val="Data_Ref12"/>
      <sheetName val="Gen_Req_12"/>
      <sheetName val="LPO_Register12"/>
      <sheetName val="_4"/>
      <sheetName val="Common_Data3"/>
      <sheetName val="w't_table1"/>
      <sheetName val="Main_Summary1"/>
      <sheetName val="공사비_내역_(가)1"/>
      <sheetName val="PROJ__DATA1"/>
      <sheetName val="_Beams_Sched_1"/>
      <sheetName val="Structure_(2)1"/>
      <sheetName val="Debt_overview_(input)1"/>
      <sheetName val="except_wiring1"/>
      <sheetName val="MASTER_RATE_ANALYSIS1"/>
      <sheetName val="Project_Data_Guide1"/>
      <sheetName val="Dashboard_(1)1"/>
      <sheetName val="VO_Agreed_to_Unifier_Sum1"/>
      <sheetName val="VO_Not_yet_Agreed_to_Unifier1"/>
      <sheetName val="VO_Anticipated_to_Unifier1"/>
      <sheetName val="EW_to_Unifier1"/>
      <sheetName val="Prov_Sums1"/>
      <sheetName val="Other_Amounts1"/>
      <sheetName val="VO_Not_yet_Agreed1"/>
      <sheetName val="VO_Anticipated1"/>
      <sheetName val="final_abstract1"/>
      <sheetName val="Data_sheet1"/>
      <sheetName val="intr_stool_brkup1"/>
      <sheetName val="标准层玻璃幕墙耳㫚⤂"/>
      <sheetName val="cables"/>
      <sheetName val="Electrical Works"/>
      <sheetName val="1-G1"/>
      <sheetName val="New Rates"/>
      <sheetName val="slipsumpR"/>
      <sheetName val="HWDG"/>
      <sheetName val="Sales &amp; Prod"/>
      <sheetName val="Internet"/>
      <sheetName val="KP1590_E"/>
      <sheetName val="A"/>
      <sheetName val="ESCON"/>
      <sheetName val="james's"/>
      <sheetName val="공통가설"/>
      <sheetName val="방배동내역(리라)"/>
      <sheetName val="현장경비"/>
      <sheetName val="방배동내역 (총괄)"/>
      <sheetName val="CSC"/>
      <sheetName val="p&amp;m"/>
      <sheetName val="SS MH"/>
      <sheetName val="Eq. Mobilization"/>
      <sheetName val="Micro"/>
      <sheetName val="Pay_Sep06"/>
      <sheetName val="COLUMN"/>
      <sheetName val="Costing"/>
      <sheetName val="Approved MTD Proj #'s"/>
      <sheetName val="Assumption Inputs"/>
      <sheetName val="PRICE-COMP"/>
      <sheetName val="9. Package split - Cost "/>
      <sheetName val="CFForecast detail"/>
      <sheetName val="INDIGINEOUS ITEMS "/>
      <sheetName val="SRC_B3U2"/>
      <sheetName val="tender allowances"/>
      <sheetName val="DT"/>
      <sheetName val="材料"/>
      <sheetName val="예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Set>
  </externalBook>
</externalLink>
</file>

<file path=xl/externalLinks/externalLink463.xml><?xml version="1.0" encoding="utf-8"?>
<externalLink xmlns="http://schemas.openxmlformats.org/spreadsheetml/2006/main">
  <externalBook xmlns:r="http://schemas.openxmlformats.org/officeDocument/2006/relationships" r:id="rId1">
    <sheetNames>
      <sheetName val="AC HALL &amp; SERVICE ANNEXE"/>
      <sheetName val="NON AC HALL-type-A"/>
      <sheetName val="NON AC HALL-type-B"/>
      <sheetName val="Admin. block"/>
      <sheetName val="Food Court"/>
      <sheetName val="Sheet1"/>
      <sheetName val="boq workings"/>
      <sheetName val="COLUMN"/>
      <sheetName val="#REF"/>
      <sheetName val="beam-reinft"/>
      <sheetName val="concrete"/>
      <sheetName val="_REF"/>
      <sheetName val="dBase"/>
      <sheetName val="AC_HALL_&amp;_SERVICE_ANNEXE"/>
      <sheetName val="NON_AC_HALL-type-A"/>
      <sheetName val="NON_AC_HALL-type-B"/>
      <sheetName val="Admin__block"/>
      <sheetName val="Food_Court"/>
      <sheetName val="boq_workings"/>
      <sheetName val="HQ-TO"/>
      <sheetName val="AC_HALL_&amp;_SERVICE_ANNEXE1"/>
      <sheetName val="NON_AC_HALL-type-A1"/>
      <sheetName val="NON_AC_HALL-type-B1"/>
      <sheetName val="Admin__block1"/>
      <sheetName val="Food_Court1"/>
      <sheetName val="boq_workings1"/>
      <sheetName val="site fab&amp;ernstr"/>
      <sheetName val="SPT vs PHI"/>
      <sheetName val="Raw Data"/>
      <sheetName val="Design"/>
      <sheetName val="BLK2"/>
      <sheetName val="BLK3"/>
      <sheetName val="E &amp; R"/>
      <sheetName val="radar"/>
      <sheetName val="UG"/>
      <sheetName val="India F&amp;S Template"/>
      <sheetName val="Debits as on 12.04.08"/>
      <sheetName val="98Price"/>
      <sheetName val="CASHFLOWS"/>
      <sheetName val="SUMMARY"/>
      <sheetName val="Highway"/>
      <sheetName val="DATA"/>
      <sheetName val="Rate Analysis"/>
      <sheetName val="GWC"/>
      <sheetName val="NWC"/>
      <sheetName val="girder"/>
      <sheetName val="Rocker"/>
      <sheetName val="Material "/>
      <sheetName val="Labour &amp; Plant"/>
      <sheetName val="TANIM"/>
      <sheetName val="SONUC 8BÖLGE"/>
      <sheetName val="FitOutConfCentre"/>
      <sheetName val="Equip"/>
      <sheetName val="P"/>
      <sheetName val="BOQ"/>
      <sheetName val="upa"/>
      <sheetName val="AC_HALL_&amp;_SERVICE_ANNEXE2"/>
      <sheetName val="NON_AC_HALL-type-A2"/>
      <sheetName val="NON_AC_HALL-type-B2"/>
      <sheetName val="Admin__block2"/>
      <sheetName val="Food_Court2"/>
      <sheetName val="boq_workings2"/>
      <sheetName val="SPT_vs_PHI"/>
      <sheetName val="CSC"/>
      <sheetName val="Z- GENERAL PRICE SUMMARY"/>
      <sheetName val="WITHOUT C&amp;I PROFIT (3)"/>
      <sheetName val="BOL"/>
      <sheetName val="Material List "/>
      <sheetName val="Labour Rate "/>
      <sheetName val="(M+L)"/>
      <sheetName val="200205C"/>
      <sheetName val="Day work"/>
      <sheetName val="Demand"/>
      <sheetName val="Occ"/>
      <sheetName val="P&amp;L-BDMC"/>
      <sheetName val="site_fab&amp;ernstr"/>
      <sheetName val="E_&amp;_R"/>
      <sheetName val="India_F&amp;S_Template"/>
      <sheetName val="Debits_as_on_12_04_08"/>
      <sheetName val="AC_HALL_&amp;_SERVICE_ANNEXE3"/>
      <sheetName val="NON_AC_HALL-type-A3"/>
      <sheetName val="NON_AC_HALL-type-B3"/>
      <sheetName val="Admin__block3"/>
      <sheetName val="Food_Court3"/>
      <sheetName val="boq_workings3"/>
      <sheetName val="site_fab&amp;ernstr1"/>
      <sheetName val="SPT_vs_PHI1"/>
      <sheetName val="E_&amp;_R1"/>
      <sheetName val="India_F&amp;S_Template1"/>
      <sheetName val="Debits_as_on_12_04_081"/>
      <sheetName val="AC_HALL_&amp;_SERVICE_ANNEXE5"/>
      <sheetName val="NON_AC_HALL-type-A5"/>
      <sheetName val="NON_AC_HALL-type-B5"/>
      <sheetName val="Admin__block5"/>
      <sheetName val="Food_Court5"/>
      <sheetName val="boq_workings5"/>
      <sheetName val="site_fab&amp;ernstr3"/>
      <sheetName val="SPT_vs_PHI3"/>
      <sheetName val="E_&amp;_R3"/>
      <sheetName val="India_F&amp;S_Template3"/>
      <sheetName val="Debits_as_on_12_04_083"/>
      <sheetName val="AC_HALL_&amp;_SERVICE_ANNEXE4"/>
      <sheetName val="NON_AC_HALL-type-A4"/>
      <sheetName val="NON_AC_HALL-type-B4"/>
      <sheetName val="Admin__block4"/>
      <sheetName val="Food_Court4"/>
      <sheetName val="boq_workings4"/>
      <sheetName val="site_fab&amp;ernstr2"/>
      <sheetName val="SPT_vs_PHI2"/>
      <sheetName val="E_&amp;_R2"/>
      <sheetName val="India_F&amp;S_Template2"/>
      <sheetName val="Debits_as_on_12_04_082"/>
      <sheetName val="AC_HALL_&amp;_SERVICE_ANNEXE6"/>
      <sheetName val="NON_AC_HALL-type-A6"/>
      <sheetName val="NON_AC_HALL-type-B6"/>
      <sheetName val="Admin__block6"/>
      <sheetName val="Food_Court6"/>
      <sheetName val="boq_workings6"/>
      <sheetName val="SPT_vs_PHI4"/>
      <sheetName val="E_&amp;_R4"/>
      <sheetName val="India_F&amp;S_Template4"/>
      <sheetName val="Debits_as_on_12_04_084"/>
      <sheetName val="site_fab&amp;ernstr4"/>
      <sheetName val="Raw_Data"/>
      <sheetName val="E H - H. W.P."/>
      <sheetName val="E. H. Treatment for pile cap"/>
      <sheetName val="Input"/>
      <sheetName val="Master01"/>
      <sheetName val="Formulas"/>
      <sheetName val="C1ㅇ"/>
      <sheetName val="#3E1_GCR"/>
      <sheetName val="PB"/>
      <sheetName val="SS MH"/>
      <sheetName val="PROGRAM"/>
      <sheetName val="CASHFLOW"/>
      <sheetName val="Form 6"/>
      <sheetName val="Day_work"/>
      <sheetName val="Material_List_"/>
      <sheetName val="Labour_Rate_"/>
      <sheetName val="Day_work1"/>
      <sheetName val="Raw_Data1"/>
      <sheetName val="Material_List_1"/>
      <sheetName val="Labour_Rate_1"/>
      <sheetName val="Day_work2"/>
      <sheetName val="Raw_Data2"/>
      <sheetName val="Material_List_2"/>
      <sheetName val="Labour_Rate_2"/>
      <sheetName val="Form_6"/>
      <sheetName val="입찰내역 발주처 양식"/>
      <sheetName val="slipsumpR"/>
      <sheetName val="MOS"/>
      <sheetName val="New Bld"/>
      <sheetName val="AC_HALL_&amp;_SERVICE_ANNEXE7"/>
      <sheetName val="NON_AC_HALL-type-A7"/>
      <sheetName val="NON_AC_HALL-type-B7"/>
      <sheetName val="Admin__block7"/>
      <sheetName val="Food_Court7"/>
      <sheetName val="boq_workings7"/>
      <sheetName val="SPT_vs_PHI5"/>
      <sheetName val="E_&amp;_R5"/>
      <sheetName val="India_F&amp;S_Template5"/>
      <sheetName val="Debits_as_on_12_04_085"/>
      <sheetName val="site_fab&amp;ernstr5"/>
      <sheetName val="E_H_-_H__W_P_"/>
      <sheetName val="E__H__Treatment_for_pile_cap"/>
      <sheetName val="New_Bld"/>
      <sheetName val="SS_MH"/>
      <sheetName val="newsales"/>
      <sheetName val="SUMMARYMCA"/>
      <sheetName val="billrate"/>
      <sheetName val="Basis"/>
      <sheetName val="11"/>
      <sheetName val="Cost_Any."/>
      <sheetName val="Costing"/>
      <sheetName val="Mat.Cost"/>
      <sheetName val="Mat_Cost"/>
      <sheetName val="SOR"/>
      <sheetName val="2gii"/>
      <sheetName val="Detail In Door Stad"/>
      <sheetName val="1"/>
      <sheetName val="DB"/>
      <sheetName val="Unit_Name"/>
      <sheetName val="Div Summary"/>
      <sheetName val="PriceSummary"/>
      <sheetName val="AN"/>
      <sheetName val="CONS. PROJECT HITS"/>
      <sheetName val="Guard House #1; D,E,F"/>
      <sheetName val="Controls"/>
      <sheetName val="Timesheet"/>
      <sheetName val="Mp-team 1"/>
      <sheetName val="GRSummary"/>
      <sheetName val="ABB"/>
      <sheetName val="GE"/>
      <sheetName val="Option"/>
      <sheetName val="Arch"/>
      <sheetName val="Intro"/>
      <sheetName val="02"/>
      <sheetName val="03"/>
      <sheetName val="04"/>
      <sheetName val="01"/>
      <sheetName val="Drop Down List"/>
      <sheetName val="OCT01"/>
      <sheetName val="OCT02"/>
      <sheetName val="OCT03"/>
      <sheetName val="OCT05"/>
      <sheetName val="OCT06"/>
      <sheetName val="OCT07"/>
      <sheetName val="OCT08"/>
      <sheetName val="OCT09"/>
      <sheetName val="OCT10"/>
      <sheetName val="OCT12"/>
      <sheetName val="OCT13"/>
      <sheetName val="OCT14"/>
      <sheetName val="OCT15"/>
      <sheetName val="OCT16"/>
      <sheetName val="OCT17"/>
      <sheetName val="OCT19"/>
      <sheetName val="OCT20"/>
      <sheetName val="OCT21"/>
      <sheetName val="OCT22"/>
      <sheetName val="OCT23"/>
      <sheetName val="OCT24"/>
      <sheetName val="OCT26"/>
      <sheetName val="OCT27"/>
      <sheetName val="OCT28"/>
      <sheetName val="OCT29"/>
      <sheetName val="OCT30"/>
      <sheetName val="OCT31"/>
      <sheetName val="CERTIFICATE"/>
      <sheetName val="SBL03_Comp"/>
      <sheetName val="Op"/>
      <sheetName val="Cover"/>
      <sheetName val="Proj Cost Sumry"/>
      <sheetName val="Contents"/>
      <sheetName val="eval"/>
      <sheetName val="Notes"/>
      <sheetName val="Table"/>
      <sheetName val="SPT_vs_PHI6"/>
      <sheetName val="E_&amp;_R6"/>
      <sheetName val="India_F&amp;S_Template6"/>
      <sheetName val="Debits_as_on_12_04_086"/>
      <sheetName val="SPT_vs_PHI7"/>
      <sheetName val="E_&amp;_R7"/>
      <sheetName val="India_F&amp;S_Template7"/>
      <sheetName val="Debits_as_on_12_04_087"/>
      <sheetName val="AC_HALL_&amp;_SERVICE_ANNEXE8"/>
      <sheetName val="NON_AC_HALL-type-A8"/>
      <sheetName val="NON_AC_HALL-type-B8"/>
      <sheetName val="Admin__block8"/>
      <sheetName val="Food_Court8"/>
      <sheetName val="boq_workings8"/>
      <sheetName val="SPT_vs_PHI8"/>
      <sheetName val="E_&amp;_R8"/>
      <sheetName val="India_F&amp;S_Template8"/>
      <sheetName val="Debits_as_on_12_04_088"/>
      <sheetName val="AC_HALL_&amp;_SERVICE_ANNEXE14"/>
      <sheetName val="NON_AC_HALL-type-A14"/>
      <sheetName val="NON_AC_HALL-type-B14"/>
      <sheetName val="Admin__block14"/>
      <sheetName val="Food_Court14"/>
      <sheetName val="boq_workings14"/>
      <sheetName val="SPT_vs_PHI14"/>
      <sheetName val="E_&amp;_R14"/>
      <sheetName val="India_F&amp;S_Template14"/>
      <sheetName val="Debits_as_on_12_04_0814"/>
      <sheetName val="AC_HALL_&amp;_SERVICE_ANNEXE10"/>
      <sheetName val="NON_AC_HALL-type-A10"/>
      <sheetName val="NON_AC_HALL-type-B10"/>
      <sheetName val="Admin__block10"/>
      <sheetName val="Food_Court10"/>
      <sheetName val="boq_workings10"/>
      <sheetName val="SPT_vs_PHI10"/>
      <sheetName val="E_&amp;_R10"/>
      <sheetName val="India_F&amp;S_Template10"/>
      <sheetName val="Debits_as_on_12_04_0810"/>
      <sheetName val="AC_HALL_&amp;_SERVICE_ANNEXE9"/>
      <sheetName val="NON_AC_HALL-type-A9"/>
      <sheetName val="NON_AC_HALL-type-B9"/>
      <sheetName val="Admin__block9"/>
      <sheetName val="Food_Court9"/>
      <sheetName val="boq_workings9"/>
      <sheetName val="SPT_vs_PHI9"/>
      <sheetName val="E_&amp;_R9"/>
      <sheetName val="India_F&amp;S_Template9"/>
      <sheetName val="Debits_as_on_12_04_089"/>
      <sheetName val="AC_HALL_&amp;_SERVICE_ANNEXE11"/>
      <sheetName val="NON_AC_HALL-type-A11"/>
      <sheetName val="NON_AC_HALL-type-B11"/>
      <sheetName val="Admin__block11"/>
      <sheetName val="Food_Court11"/>
      <sheetName val="boq_workings11"/>
      <sheetName val="SPT_vs_PHI11"/>
      <sheetName val="E_&amp;_R11"/>
      <sheetName val="India_F&amp;S_Template11"/>
      <sheetName val="Debits_as_on_12_04_0811"/>
      <sheetName val="AC_HALL_&amp;_SERVICE_ANNEXE12"/>
      <sheetName val="NON_AC_HALL-type-A12"/>
      <sheetName val="NON_AC_HALL-type-B12"/>
      <sheetName val="Admin__block12"/>
      <sheetName val="Food_Court12"/>
      <sheetName val="boq_workings12"/>
      <sheetName val="SPT_vs_PHI12"/>
      <sheetName val="E_&amp;_R12"/>
      <sheetName val="India_F&amp;S_Template12"/>
      <sheetName val="Debits_as_on_12_04_0812"/>
      <sheetName val="AC_HALL_&amp;_SERVICE_ANNEXE13"/>
      <sheetName val="NON_AC_HALL-type-A13"/>
      <sheetName val="NON_AC_HALL-type-B13"/>
      <sheetName val="Admin__block13"/>
      <sheetName val="Food_Court13"/>
      <sheetName val="boq_workings13"/>
      <sheetName val="SPT_vs_PHI13"/>
      <sheetName val="E_&amp;_R13"/>
      <sheetName val="India_F&amp;S_Template13"/>
      <sheetName val="Debits_as_on_12_04_0813"/>
      <sheetName val="AC_HALL_&amp;_SERVICE_ANNEXE20"/>
      <sheetName val="NON_AC_HALL-type-A20"/>
      <sheetName val="NON_AC_HALL-type-B20"/>
      <sheetName val="Admin__block20"/>
      <sheetName val="Food_Court20"/>
      <sheetName val="boq_workings20"/>
      <sheetName val="SPT_vs_PHI20"/>
      <sheetName val="E_&amp;_R20"/>
      <sheetName val="India_F&amp;S_Template20"/>
      <sheetName val="Debits_as_on_12_04_0820"/>
      <sheetName val="AC_HALL_&amp;_SERVICE_ANNEXE15"/>
      <sheetName val="NON_AC_HALL-type-A15"/>
      <sheetName val="NON_AC_HALL-type-B15"/>
      <sheetName val="Admin__block15"/>
      <sheetName val="Food_Court15"/>
      <sheetName val="boq_workings15"/>
      <sheetName val="SPT_vs_PHI15"/>
      <sheetName val="E_&amp;_R15"/>
      <sheetName val="India_F&amp;S_Template15"/>
      <sheetName val="Debits_as_on_12_04_0815"/>
      <sheetName val="AC_HALL_&amp;_SERVICE_ANNEXE16"/>
      <sheetName val="NON_AC_HALL-type-A16"/>
      <sheetName val="NON_AC_HALL-type-B16"/>
      <sheetName val="Admin__block16"/>
      <sheetName val="Food_Court16"/>
      <sheetName val="boq_workings16"/>
      <sheetName val="SPT_vs_PHI16"/>
      <sheetName val="E_&amp;_R16"/>
      <sheetName val="India_F&amp;S_Template16"/>
      <sheetName val="Debits_as_on_12_04_0816"/>
      <sheetName val="AC_HALL_&amp;_SERVICE_ANNEXE17"/>
      <sheetName val="NON_AC_HALL-type-A17"/>
      <sheetName val="NON_AC_HALL-type-B17"/>
      <sheetName val="Admin__block17"/>
      <sheetName val="Food_Court17"/>
      <sheetName val="boq_workings17"/>
      <sheetName val="SPT_vs_PHI17"/>
      <sheetName val="E_&amp;_R17"/>
      <sheetName val="India_F&amp;S_Template17"/>
      <sheetName val="Debits_as_on_12_04_0817"/>
      <sheetName val="AC_HALL_&amp;_SERVICE_ANNEXE18"/>
      <sheetName val="NON_AC_HALL-type-A18"/>
      <sheetName val="NON_AC_HALL-type-B18"/>
      <sheetName val="Admin__block18"/>
      <sheetName val="Food_Court18"/>
      <sheetName val="boq_workings18"/>
      <sheetName val="SPT_vs_PHI18"/>
      <sheetName val="E_&amp;_R18"/>
      <sheetName val="India_F&amp;S_Template18"/>
      <sheetName val="Debits_as_on_12_04_0818"/>
      <sheetName val="AC_HALL_&amp;_SERVICE_ANNEXE19"/>
      <sheetName val="NON_AC_HALL-type-A19"/>
      <sheetName val="NON_AC_HALL-type-B19"/>
      <sheetName val="Admin__block19"/>
      <sheetName val="Food_Court19"/>
      <sheetName val="boq_workings19"/>
      <sheetName val="SPT_vs_PHI19"/>
      <sheetName val="E_&amp;_R19"/>
      <sheetName val="India_F&amp;S_Template19"/>
      <sheetName val="Debits_as_on_12_04_0819"/>
      <sheetName val="AC_HALL_&amp;_SERVICE_ANNEXE21"/>
      <sheetName val="NON_AC_HALL-type-A21"/>
      <sheetName val="NON_AC_HALL-type-B21"/>
      <sheetName val="Admin__block21"/>
      <sheetName val="Food_Court21"/>
      <sheetName val="boq_workings21"/>
      <sheetName val="SPT_vs_PHI21"/>
      <sheetName val="E_&amp;_R21"/>
      <sheetName val="India_F&amp;S_Template21"/>
      <sheetName val="Debits_as_on_12_04_0821"/>
      <sheetName val="AC_HALL_&amp;_SERVICE_ANNEXE22"/>
      <sheetName val="NON_AC_HALL-type-A22"/>
      <sheetName val="NON_AC_HALL-type-B22"/>
      <sheetName val="Admin__block22"/>
      <sheetName val="Food_Court22"/>
      <sheetName val="boq_workings22"/>
      <sheetName val="SPT_vs_PHI22"/>
      <sheetName val="E_&amp;_R22"/>
      <sheetName val="India_F&amp;S_Template22"/>
      <sheetName val="Debits_as_on_12_04_0822"/>
      <sheetName val="Materials Cost(PCC)"/>
      <sheetName val="Fee Rate Summary"/>
      <sheetName val="precast RC element"/>
      <sheetName val="Definitions"/>
      <sheetName val="R20_R30_work"/>
      <sheetName val="col-reinft1"/>
      <sheetName val="Materials Cost"/>
      <sheetName val="Sheet2"/>
      <sheetName val="RA-markate"/>
      <sheetName val="AC_HALL_&amp;_SERVICE_ANNEXE23"/>
      <sheetName val="NON_AC_HALL-type-A23"/>
      <sheetName val="NON_AC_HALL-type-B23"/>
      <sheetName val="Admin__block23"/>
      <sheetName val="Food_Court23"/>
      <sheetName val="boq_workings23"/>
      <sheetName val="SPT_vs_PHI23"/>
      <sheetName val="E_&amp;_R23"/>
      <sheetName val="India_F&amp;S_Template23"/>
      <sheetName val="Debits_as_on_12_04_0823"/>
      <sheetName val="AC_HALL_&amp;_SERVICE_ANNEXE24"/>
      <sheetName val="NON_AC_HALL-type-A24"/>
      <sheetName val="NON_AC_HALL-type-B24"/>
      <sheetName val="Admin__block24"/>
      <sheetName val="Food_Court24"/>
      <sheetName val="boq_workings24"/>
      <sheetName val="SPT_vs_PHI24"/>
      <sheetName val="E_&amp;_R24"/>
      <sheetName val="India_F&amp;S_Template24"/>
      <sheetName val="Debits_as_on_12_04_0824"/>
      <sheetName val="Direct cost shed A-2 "/>
      <sheetName val="p&amp;m"/>
      <sheetName val="IO List"/>
      <sheetName val="Pile cap"/>
      <sheetName val="beam-reinft-IIInd floor"/>
      <sheetName val="TB"/>
      <sheetName val="BOQ (2)"/>
      <sheetName val="CABLERET"/>
      <sheetName val="GR.slab-reinft"/>
      <sheetName val="Bill No 2 to 8 (Rev)"/>
      <sheetName val="d-safe DELUXE"/>
      <sheetName val="Bill 3"/>
      <sheetName val="Main Summary"/>
      <sheetName val="Assumption List"/>
      <sheetName val="Names&amp;Cases"/>
      <sheetName val="sheet6"/>
      <sheetName val="beam-reinft-machine rm"/>
      <sheetName val="Data Sheet"/>
      <sheetName val="FRONT PAGE"/>
      <sheetName val="EXECUTIVE SUMMARY"/>
      <sheetName val="CONTENT"/>
      <sheetName val="BASIS "/>
      <sheetName val="DEMOGRAPHICS"/>
      <sheetName val="CTC VARIANCE"/>
      <sheetName val="CTC SUMMARY"/>
      <sheetName val="ABSTRACT OVERALL"/>
      <sheetName val="JMC Resolution"/>
      <sheetName val="SAP WBS R1"/>
      <sheetName val="Headings"/>
      <sheetName val="PRECAST lightconc-II"/>
      <sheetName val="SILICATE"/>
      <sheetName val="LTG-STG"/>
      <sheetName val="BS"/>
      <sheetName val="STAFFSCHED "/>
      <sheetName val="Cost"/>
      <sheetName val="FEVA"/>
      <sheetName val="HO Costs"/>
      <sheetName val="PSW_Sheet"/>
      <sheetName val="산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Set>
  </externalBook>
</externalLink>
</file>

<file path=xl/externalLinks/externalLink464.xml><?xml version="1.0" encoding="utf-8"?>
<externalLink xmlns="http://schemas.openxmlformats.org/spreadsheetml/2006/main">
  <externalBook xmlns:r="http://schemas.openxmlformats.org/officeDocument/2006/relationships" r:id="rId1">
    <sheetNames>
      <sheetName val="Summ"/>
      <sheetName val="Supply"/>
      <sheetName val="Occ&amp;Rate"/>
      <sheetName val="Market Data-Occ"/>
      <sheetName val="Market Data-ADR"/>
      <sheetName val="Demand"/>
      <sheetName val="New Hotel Induced Demand"/>
      <sheetName val="Hotel Expansion Induced Demand"/>
      <sheetName val="Occ"/>
      <sheetName val="ADR"/>
      <sheetName val="Calculation"/>
      <sheetName val="Ref"/>
      <sheetName val="P088 Rev 2.0 Cash Flow"/>
      <sheetName val="Market_Data-Occ"/>
      <sheetName val="Market_Data-ADR"/>
      <sheetName val="New_Hotel_Induced_Demand"/>
      <sheetName val="Hotel_Expansion_Induced_Demand"/>
      <sheetName val="Market_Data-Occ1"/>
      <sheetName val="Market_Data-ADR1"/>
      <sheetName val="New_Hotel_Induced_Demand1"/>
      <sheetName val="Hotel_Expansion_Induced_Demand1"/>
      <sheetName val="P088_Rev_2_0_Cash_Flow"/>
      <sheetName val="Day work"/>
      <sheetName val="Market_Data-Occ2"/>
      <sheetName val="Market_Data-ADR2"/>
      <sheetName val="New_Hotel_Induced_Demand2"/>
      <sheetName val="Hotel_Expansion_Induced_Demand2"/>
      <sheetName val="P088_Rev_2_0_Cash_Flow1"/>
      <sheetName val="Market_Data-Occ3"/>
      <sheetName val="Market_Data-ADR3"/>
      <sheetName val="New_Hotel_Induced_Demand3"/>
      <sheetName val="Hotel_Expansion_Induced_Demand3"/>
      <sheetName val="P088_Rev_2_0_Cash_Flow2"/>
      <sheetName val="Day_work"/>
      <sheetName val="Market_Data-Occ4"/>
      <sheetName val="Market_Data-ADR4"/>
      <sheetName val="New_Hotel_Induced_Demand4"/>
      <sheetName val="Hotel_Expansion_Induced_Demand4"/>
      <sheetName val="P088_Rev_2_0_Cash_Flow3"/>
      <sheetName val="Day_work1"/>
      <sheetName val="Market_Data-Occ5"/>
      <sheetName val="Market_Data-ADR5"/>
      <sheetName val="New_Hotel_Induced_Demand5"/>
      <sheetName val="Hotel_Expansion_Induced_Demand5"/>
      <sheetName val="P088_Rev_2_0_Cash_Flow4"/>
      <sheetName val="Day_work2"/>
      <sheetName val="Areas"/>
      <sheetName val="Ops"/>
      <sheetName val="BOQ Distribution"/>
      <sheetName val="MASTER_RATE ANALYSIS"/>
      <sheetName val="Market_Data-Occ6"/>
      <sheetName val="Market_Data-ADR6"/>
      <sheetName val="New_Hotel_Induced_Demand6"/>
      <sheetName val="Hotel_Expansion_Induced_Demand6"/>
      <sheetName val="P088_Rev_2_0_Cash_Flow5"/>
      <sheetName val="Day_work3"/>
      <sheetName val="Market_Data-Occ7"/>
      <sheetName val="Market_Data-ADR7"/>
      <sheetName val="New_Hotel_Induced_Demand7"/>
      <sheetName val="Hotel_Expansion_Induced_Demand7"/>
      <sheetName val="P088_Rev_2_0_Cash_Flow6"/>
      <sheetName val="Day_work4"/>
      <sheetName val="Market_Data-Occ9"/>
      <sheetName val="Market_Data-ADR9"/>
      <sheetName val="New_Hotel_Induced_Demand9"/>
      <sheetName val="Hotel_Expansion_Induced_Demand9"/>
      <sheetName val="P088_Rev_2_0_Cash_Flow8"/>
      <sheetName val="Day_work6"/>
      <sheetName val="Market_Data-Occ8"/>
      <sheetName val="Market_Data-ADR8"/>
      <sheetName val="New_Hotel_Induced_Demand8"/>
      <sheetName val="Hotel_Expansion_Induced_Demand8"/>
      <sheetName val="P088_Rev_2_0_Cash_Flow7"/>
      <sheetName val="Day_work5"/>
      <sheetName val="Cash2"/>
      <sheetName val="Z"/>
      <sheetName val="Rate Analysis"/>
      <sheetName val="FitOutConfCentre"/>
      <sheetName val="Prattmodel"/>
      <sheetName val="Otismodel"/>
      <sheetName val="Flightmodel"/>
      <sheetName val="Sum of the Parts Valuation"/>
      <sheetName val="Imp Cost"/>
      <sheetName val="Architect"/>
      <sheetName val="9011 EXPAT_MANP"/>
      <sheetName val="입찰내역 발주처 양식"/>
      <sheetName val="Induced demand- Hitec City"/>
      <sheetName val="Teritary Competition"/>
      <sheetName val="HotelInduced"/>
      <sheetName val="Induced demand Navi Mumbai"/>
      <sheetName val="Induced Demand"/>
      <sheetName val="Induced"/>
      <sheetName val="Induced demand due to Noida"/>
      <sheetName val="Rna"/>
      <sheetName val="#REF"/>
      <sheetName val="Commercial Developments"/>
      <sheetName val="Induced Demand-Gugaon-build up"/>
      <sheetName val="Commercial development"/>
      <sheetName val="MktSeg"/>
      <sheetName val="Segmentation"/>
      <sheetName val="SPT vs PHI"/>
      <sheetName val="Market_Data-Occ10"/>
      <sheetName val="Market_Data-ADR10"/>
      <sheetName val="New_Hotel_Induced_Demand10"/>
      <sheetName val="Hotel_Expansion_Induced_Deman10"/>
      <sheetName val="P088_Rev_2_0_Cash_Flow9"/>
      <sheetName val="Day_work7"/>
      <sheetName val="BOQ_Distribution"/>
      <sheetName val="MASTER_RATE_ANALYSIS"/>
      <sheetName val="Rate_Analysis"/>
      <sheetName val="Sum_of_the_Parts_Valuation"/>
      <sheetName val="Imp_Cost"/>
      <sheetName val="9011_EXPAT_MANP"/>
      <sheetName val="Market_Data-Occ11"/>
      <sheetName val="Market_Data-ADR11"/>
      <sheetName val="New_Hotel_Induced_Demand11"/>
      <sheetName val="Hotel_Expansion_Induced_Deman11"/>
      <sheetName val="P088_Rev_2_0_Cash_Flow10"/>
      <sheetName val="Day_work8"/>
      <sheetName val="BOQ_Distribution1"/>
      <sheetName val="MASTER_RATE_ANALYSIS1"/>
      <sheetName val="Rate_Analysis1"/>
      <sheetName val="Sum_of_the_Parts_Valuation1"/>
      <sheetName val="Imp_Cost1"/>
      <sheetName val="9011_EXPAT_MANP1"/>
      <sheetName val="입찰내역_발주처_양식"/>
      <sheetName val="EEV(Prilim)"/>
      <sheetName val="P1 SUM"/>
      <sheetName val="2.0 Section 2 Cover"/>
      <sheetName val="NPV"/>
      <sheetName val="Demand &amp; Supply"/>
      <sheetName val="Sheet1"/>
      <sheetName val="Redevelopment cost "/>
      <sheetName val="Comparable developments "/>
      <sheetName val="Property Info"/>
      <sheetName val="OpHis"/>
      <sheetName val="FxVar"/>
      <sheetName val="ProForma"/>
      <sheetName val="SVF"/>
      <sheetName val="SVF2"/>
      <sheetName val="Sensitivity Matrix"/>
      <sheetName val="ancillary"/>
      <sheetName val="Headings"/>
      <sheetName val="allowances"/>
      <sheetName val="Measur"/>
      <sheetName val="Sheet7"/>
      <sheetName val="Data Sheet"/>
      <sheetName val="Cash Flow Working"/>
      <sheetName val="COMPLEXALL"/>
      <sheetName val="BORDGC"/>
      <sheetName val="CIF COST ITEM"/>
      <sheetName val="Data"/>
      <sheetName val="PE"/>
      <sheetName val="1"/>
      <sheetName val="Lookup data"/>
      <sheetName val="opstat"/>
      <sheetName val="costs"/>
      <sheetName val="Est"/>
      <sheetName val="Payment"/>
      <sheetName val="Input"/>
      <sheetName val="TB09"/>
      <sheetName val="B2"/>
      <sheetName val="Kur"/>
      <sheetName val="Keşif-I"/>
      <sheetName val="HAKEDİŞ "/>
      <sheetName val="BUTCE+MANHOUR"/>
      <sheetName val="keşif özeti"/>
      <sheetName val="Katsayılar"/>
      <sheetName val="SHORT LIST"/>
      <sheetName val="Chiet tinh dz22"/>
      <sheetName val="SEX"/>
      <sheetName val="Drop Down List"/>
      <sheetName val="RA-markate"/>
      <sheetName val="Permitted Drop Down Items"/>
      <sheetName val="REINF-WTM"/>
      <sheetName val="XREF"/>
      <sheetName val="CASHFLOWS"/>
      <sheetName val="B2-MAIN HOTEL"/>
      <sheetName val="CS Pipes,Fittings-Lay. &amp; Inst."/>
      <sheetName val="Datas"/>
      <sheetName val="steel total"/>
      <sheetName val="Cover"/>
      <sheetName val="MOS"/>
      <sheetName val="DIV.3"/>
      <sheetName val="E H Blinding"/>
      <sheetName val="E H Excavation"/>
      <sheetName val="Pc name"/>
      <sheetName val="Print Tables"/>
      <sheetName val="Stock Size &amp; Branding"/>
      <sheetName val="MicroMarket"/>
      <sheetName val="Other Hotels"/>
      <sheetName val="Other"/>
      <sheetName val="Rating 12 Point Index"/>
      <sheetName val="GDP-Inflation"/>
      <sheetName val="Facilities"/>
      <sheetName val="Required Occupancy Levels"/>
      <sheetName val="Madinah FA"/>
      <sheetName val="KPIs - Market 2"/>
      <sheetName val="SubmitCal"/>
      <sheetName val="Raw Data"/>
      <sheetName val="Est Summary"/>
      <sheetName val="Rates 2"/>
      <sheetName val="electrical"/>
      <sheetName val="GAE8'97"/>
      <sheetName val="Z- GENERAL PRICE SUMMARY"/>
      <sheetName val="WITHOUT C&amp;I PROFIT (3)"/>
      <sheetName val="Option"/>
      <sheetName val="date"/>
      <sheetName val="Positions"/>
      <sheetName val="Database"/>
      <sheetName val="BOQ"/>
      <sheetName val="Market_Data-Occ12"/>
      <sheetName val="Market_Data-ADR12"/>
      <sheetName val="New_Hotel_Induced_Demand12"/>
      <sheetName val="Hotel_Expansion_Induced_Deman12"/>
      <sheetName val="P088_Rev_2_0_Cash_Flow11"/>
      <sheetName val="Day_work9"/>
      <sheetName val="BOQ_Distribution2"/>
      <sheetName val="MASTER_RATE_ANALYSIS2"/>
      <sheetName val="Rate_Analysis2"/>
      <sheetName val="Sum_of_the_Parts_Valuation2"/>
      <sheetName val="Imp_Cost2"/>
      <sheetName val="9011_EXPAT_MANP2"/>
      <sheetName val="입찰내역_발주처_양식1"/>
      <sheetName val="Induced_demand-_Hitec_City"/>
      <sheetName val="Teritary_Competition"/>
      <sheetName val="Induced_demand_Navi_Mumbai"/>
      <sheetName val="Induced_Demand"/>
      <sheetName val="Induced_demand_due_to_Noida"/>
      <sheetName val="Commercial_Developments"/>
      <sheetName val="Induced_Demand-Gugaon-build_up"/>
      <sheetName val="Commercial_development"/>
      <sheetName val="SPT_vs_PHI"/>
      <sheetName val="Permitted_Drop_Down_Items"/>
      <sheetName val="Data_Sheet"/>
      <sheetName val="CS_Pipes,Fittings-Lay__&amp;_Inst_"/>
      <sheetName val="P1_SUM"/>
      <sheetName val="Equip"/>
      <sheetName val="ARC308-1"/>
      <sheetName val="Part-A"/>
      <sheetName val="T&amp;M"/>
      <sheetName val="Overall"/>
      <sheetName val="New Rates"/>
      <sheetName val="cover page"/>
      <sheetName val="PB"/>
      <sheetName val="Project Claims Report"/>
      <sheetName val="Contract Particulars"/>
      <sheetName val="Update &amp; Print"/>
      <sheetName val="SCH- % WT."/>
      <sheetName val="vendor"/>
      <sheetName val="Key Info"/>
      <sheetName val="A"/>
      <sheetName val="1.0 Section 1 Cover"/>
      <sheetName val="KeyInformation"/>
      <sheetName val="FORM5"/>
      <sheetName val="Summary"/>
      <sheetName val="Labor abs-NMR"/>
      <sheetName val="Budget Analysis"/>
      <sheetName val="B2-CTA"/>
      <sheetName val="B3-CTB"/>
      <sheetName val="B4-CUC"/>
      <sheetName val="B5-SBA"/>
      <sheetName val="B6-SBB"/>
      <sheetName val="B7-Walkway"/>
      <sheetName val="B8-External Works"/>
      <sheetName val="Final Summary"/>
      <sheetName val="Electrical VE"/>
      <sheetName val="CFTable2"/>
      <sheetName val="380KV GIS"/>
      <sheetName val="HAKEDİŞ_"/>
      <sheetName val="keşif_özeti"/>
      <sheetName val="B2-MAIN_HOTEL"/>
      <sheetName val="steel_total"/>
      <sheetName val="SHORT_LIST"/>
      <sheetName val="2_0_Section_2_Cover"/>
      <sheetName val="Chiet_tinh_dz22"/>
      <sheetName val="Demand_&amp;_Supply"/>
      <sheetName val="Redevelopment_cost_"/>
      <sheetName val="Comparable_developments_"/>
      <sheetName val="Property_Info"/>
      <sheetName val="Sensitivity_Matrix"/>
      <sheetName val="Cash_Flow_Working"/>
      <sheetName val="Drop_Down_List"/>
      <sheetName val="CIF_COST_ITEM"/>
      <sheetName val="Lookup_data"/>
      <sheetName val="Labor_abs-NMR"/>
      <sheetName val="380KV_GIS"/>
      <sheetName val="Salary Details"/>
      <sheetName val="Listen"/>
      <sheetName val="Notes"/>
      <sheetName val="Market_Data-Occ13"/>
      <sheetName val="Market_Data-ADR13"/>
      <sheetName val="New_Hotel_Induced_Demand13"/>
      <sheetName val="Hotel_Expansion_Induced_Deman13"/>
      <sheetName val="P088_Rev_2_0_Cash_Flow12"/>
      <sheetName val="Sum_of_the_Parts_Valuation3"/>
      <sheetName val="Imp_Cost3"/>
      <sheetName val="Day_work10"/>
      <sheetName val="SPT_vs_PHI1"/>
      <sheetName val="HAKEDİŞ_1"/>
      <sheetName val="keşif_özeti1"/>
      <sheetName val="BOQ_Distribution3"/>
      <sheetName val="B2-MAIN_HOTEL1"/>
      <sheetName val="steel_total1"/>
      <sheetName val="MASTER_RATE_ANALYSIS3"/>
      <sheetName val="Rate_Analysis3"/>
      <sheetName val="9011_EXPAT_MANP3"/>
      <sheetName val="입찰내역_발주처_양식2"/>
      <sheetName val="Induced_demand-_Hitec_City1"/>
      <sheetName val="Teritary_Competition1"/>
      <sheetName val="Induced_demand_Navi_Mumbai1"/>
      <sheetName val="Induced_Demand1"/>
      <sheetName val="Induced_demand_due_to_Noida1"/>
      <sheetName val="Commercial_Developments1"/>
      <sheetName val="Induced_Demand-Gugaon-build_up1"/>
      <sheetName val="Commercial_development1"/>
      <sheetName val="SHORT_LIST1"/>
      <sheetName val="2_0_Section_2_Cover1"/>
      <sheetName val="Chiet_tinh_dz221"/>
      <sheetName val="P1_SUM1"/>
      <sheetName val="CS_Pipes,Fittings-Lay__&amp;_Inst_1"/>
      <sheetName val="Demand_&amp;_Supply1"/>
      <sheetName val="Redevelopment_cost_1"/>
      <sheetName val="Comparable_developments_1"/>
      <sheetName val="Property_Info1"/>
      <sheetName val="Sensitivity_Matrix1"/>
      <sheetName val="Cash_Flow_Working1"/>
      <sheetName val="Drop_Down_List1"/>
      <sheetName val="Data_Sheet1"/>
      <sheetName val="CIF_COST_ITEM1"/>
      <sheetName val="Lookup_data1"/>
      <sheetName val="Labor_abs-NMR1"/>
      <sheetName val="380KV_GIS1"/>
      <sheetName val="E_H_Blinding"/>
      <sheetName val="E_H_Excavation"/>
      <sheetName val="Pc_name"/>
      <sheetName val="New_Rates"/>
      <sheetName val="Raw_Data"/>
      <sheetName val="Market_Data-Occ14"/>
      <sheetName val="Market_Data-ADR14"/>
      <sheetName val="New_Hotel_Induced_Demand14"/>
      <sheetName val="Hotel_Expansion_Induced_Deman14"/>
      <sheetName val="P088_Rev_2_0_Cash_Flow13"/>
      <sheetName val="Day_work11"/>
      <sheetName val="Sum_of_the_Parts_Valuation4"/>
      <sheetName val="Imp_Cost4"/>
      <sheetName val="MASTER_RATE_ANALYSIS4"/>
      <sheetName val="Rate_Analysis4"/>
      <sheetName val="BOQ_Distribution4"/>
      <sheetName val="입찰내역_발주처_양식3"/>
      <sheetName val="9011_EXPAT_MANP4"/>
      <sheetName val="P1_SUM2"/>
      <sheetName val="Induced_demand-_Hitec_City2"/>
      <sheetName val="Teritary_Competition2"/>
      <sheetName val="Induced_demand_Navi_Mumbai2"/>
      <sheetName val="Induced_Demand2"/>
      <sheetName val="Induced_demand_due_to_Noida2"/>
      <sheetName val="Commercial_Developments2"/>
      <sheetName val="Induced_Demand-Gugaon-build_up2"/>
      <sheetName val="Commercial_development2"/>
      <sheetName val="SPT_vs_PHI2"/>
      <sheetName val="Permitted_Drop_Down_Items1"/>
      <sheetName val="E_H_Blinding1"/>
      <sheetName val="E_H_Excavation1"/>
      <sheetName val="Pc_name1"/>
      <sheetName val="New_Rates1"/>
      <sheetName val="Raw_Data1"/>
      <sheetName val="Z-_GENERAL_PRICE_SUMMARY"/>
      <sheetName val="WITHOUT_C&amp;I_PROFIT_(3)"/>
      <sheetName val="Market_Data-Occ15"/>
      <sheetName val="Market_Data-ADR15"/>
      <sheetName val="New_Hotel_Induced_Demand15"/>
      <sheetName val="Hotel_Expansion_Induced_Deman15"/>
      <sheetName val="P088_Rev_2_0_Cash_Flow14"/>
      <sheetName val="Day_work12"/>
      <sheetName val="Sum_of_the_Parts_Valuation5"/>
      <sheetName val="Imp_Cost5"/>
      <sheetName val="MASTER_RATE_ANALYSIS5"/>
      <sheetName val="Rate_Analysis5"/>
      <sheetName val="BOQ_Distribution5"/>
      <sheetName val="입찰내역_발주처_양식4"/>
      <sheetName val="9011_EXPAT_MANP5"/>
      <sheetName val="P1_SUM3"/>
      <sheetName val="Induced_demand-_Hitec_City3"/>
      <sheetName val="Teritary_Competition3"/>
      <sheetName val="Induced_demand_Navi_Mumbai3"/>
      <sheetName val="Induced_Demand3"/>
      <sheetName val="Induced_demand_due_to_Noida3"/>
      <sheetName val="Commercial_Developments3"/>
      <sheetName val="Induced_Demand-Gugaon-build_up3"/>
      <sheetName val="Commercial_development3"/>
      <sheetName val="SPT_vs_PHI3"/>
      <sheetName val="Permitted_Drop_Down_Items2"/>
      <sheetName val="Data_Sheet2"/>
      <sheetName val="Drop_Down_List2"/>
      <sheetName val="E_H_Blinding2"/>
      <sheetName val="E_H_Excavation2"/>
      <sheetName val="Pc_name2"/>
      <sheetName val="New_Rates2"/>
      <sheetName val="Raw_Data2"/>
      <sheetName val="HAKEDİŞ_2"/>
      <sheetName val="keşif_özeti2"/>
      <sheetName val="SHORT_LIST2"/>
      <sheetName val="2_0_Section_2_Cover2"/>
      <sheetName val="Chiet_tinh_dz222"/>
      <sheetName val="B2-MAIN_HOTEL2"/>
      <sheetName val="CS_Pipes,Fittings-Lay__&amp;_Inst_2"/>
      <sheetName val="steel_total2"/>
      <sheetName val="Demand_&amp;_Supply2"/>
      <sheetName val="Redevelopment_cost_2"/>
      <sheetName val="Comparable_developments_2"/>
      <sheetName val="Property_Info2"/>
      <sheetName val="Sensitivity_Matrix2"/>
      <sheetName val="Cash_Flow_Working2"/>
      <sheetName val="CIF_COST_ITEM2"/>
      <sheetName val="Lookup_data2"/>
      <sheetName val="Z-_GENERAL_PRICE_SUMMARY1"/>
      <sheetName val="WITHOUT_C&amp;I_PROFIT_(3)1"/>
      <sheetName val="C P A Blinding"/>
      <sheetName val="Basis"/>
      <sheetName val="DIV_3"/>
      <sheetName val="DIV_31"/>
      <sheetName val="Project_Claims_Report"/>
      <sheetName val="Contract_Particulars"/>
      <sheetName val="Update_&amp;_Print"/>
      <sheetName val="Print_Tables"/>
      <sheetName val="Stock_Size_&amp;_Branding"/>
      <sheetName val="Other_Hotels"/>
      <sheetName val="Rating_12_Point_Index"/>
      <sheetName val="Required_Occupancy_Levels"/>
      <sheetName val="Madinah_FA"/>
      <sheetName val="KPIs_-_Market_2"/>
      <sheetName val="SCH-_%_WT_"/>
      <sheetName val="Market_Data-Occ16"/>
      <sheetName val="Market_Data-ADR16"/>
      <sheetName val="New_Hotel_Induced_Demand16"/>
      <sheetName val="Hotel_Expansion_Induced_Deman16"/>
      <sheetName val="P088_Rev_2_0_Cash_Flow15"/>
      <sheetName val="Sum_of_the_Parts_Valuation6"/>
      <sheetName val="Imp_Cost6"/>
      <sheetName val="Day_work13"/>
      <sheetName val="MASTER_RATE_ANALYSIS6"/>
      <sheetName val="Rate_Analysis6"/>
      <sheetName val="BOQ_Distribution6"/>
      <sheetName val="입찰내역_발주처_양식5"/>
      <sheetName val="9011_EXPAT_MANP6"/>
      <sheetName val="P1_SUM4"/>
      <sheetName val="Induced_demand-_Hitec_City4"/>
      <sheetName val="Teritary_Competition4"/>
      <sheetName val="Induced_demand_Navi_Mumbai4"/>
      <sheetName val="Induced_Demand4"/>
      <sheetName val="Induced_demand_due_to_Noida4"/>
      <sheetName val="Commercial_Developments4"/>
      <sheetName val="Induced_Demand-Gugaon-build_up4"/>
      <sheetName val="Commercial_development4"/>
      <sheetName val="Demand_&amp;_Supply3"/>
      <sheetName val="Redevelopment_cost_3"/>
      <sheetName val="Comparable_developments_3"/>
      <sheetName val="Property_Info3"/>
      <sheetName val="Sensitivity_Matrix3"/>
      <sheetName val="2_0_Section_2_Cover3"/>
      <sheetName val="Data_Sheet3"/>
      <sheetName val="SPT_vs_PHI4"/>
      <sheetName val="Cash_Flow_Working3"/>
      <sheetName val="CIF_COST_ITEM3"/>
      <sheetName val="Lookup_data3"/>
      <sheetName val="E_H_Blinding3"/>
      <sheetName val="E_H_Excavation3"/>
      <sheetName val="Pc_name3"/>
      <sheetName val="DIV_32"/>
      <sheetName val="Permitted_Drop_Down_Items3"/>
      <sheetName val="CS_Pipes,Fittings-Lay__&amp;_Inst_3"/>
      <sheetName val="HAKEDİŞ_3"/>
      <sheetName val="keşif_özeti3"/>
      <sheetName val="SHORT_LIST3"/>
      <sheetName val="Chiet_tinh_dz223"/>
      <sheetName val="B2-MAIN_HOTEL3"/>
      <sheetName val="Raw_Data3"/>
      <sheetName val="Project_Claims_Report1"/>
      <sheetName val="Contract_Particulars1"/>
      <sheetName val="Update_&amp;_Print1"/>
      <sheetName val="Drop_Down_List3"/>
      <sheetName val="steel_total3"/>
      <sheetName val="Print_Tables1"/>
      <sheetName val="Stock_Size_&amp;_Branding1"/>
      <sheetName val="Other_Hotels1"/>
      <sheetName val="Rating_12_Point_Index1"/>
      <sheetName val="Required_Occupancy_Levels1"/>
      <sheetName val="Madinah_FA1"/>
      <sheetName val="KPIs_-_Market_21"/>
      <sheetName val="SCH-_%_WT_1"/>
      <sheetName val="New_Rates3"/>
      <sheetName val="Budget_Analysis"/>
      <sheetName val="Z-_GENERAL_PRICE_SUMMARY2"/>
      <sheetName val="WITHOUT_C&amp;I_PROFIT_(3)2"/>
      <sheetName val="C_P_A_Blinding"/>
      <sheetName val="Est_Summary"/>
      <sheetName val="Rates_2"/>
      <sheetName val="cover_page"/>
      <sheetName val="1. Summary Sheet (R01_OCT.2019)"/>
      <sheetName val="Actual"/>
      <sheetName val="HWDG"/>
      <sheetName val="bkg"/>
      <sheetName val="cbrd460"/>
      <sheetName val="bcl"/>
      <sheetName val="upa"/>
      <sheetName val="DC3"/>
      <sheetName val="Armada Development "/>
      <sheetName val="Plumtree Aquisition "/>
      <sheetName val="Project 4"/>
      <sheetName val="Project 5"/>
      <sheetName val="Project 6"/>
      <sheetName val="Project 7"/>
      <sheetName val="Tables"/>
      <sheetName val="AOR"/>
      <sheetName val="Data map"/>
      <sheetName val="SS MH"/>
      <sheetName val="1__Summary_Sheet_(R01_OCT_2019)"/>
      <sheetName val="B8-External_Works"/>
      <sheetName val="Final_Summary"/>
      <sheetName val="Electrical_VE"/>
      <sheetName val="1_0_Section_1_Cover"/>
      <sheetName val="Key_Info"/>
      <sheetName val="15.13"/>
      <sheetName val="rc01"/>
      <sheetName val="total all by trades highest 1st"/>
      <sheetName val="Labor_abs-NMR2"/>
      <sheetName val="380KV_GIS2"/>
      <sheetName val="Salary_Details"/>
      <sheetName val="Data_map"/>
      <sheetName val="Market_Data-Occ18"/>
      <sheetName val="Market_Data-ADR18"/>
      <sheetName val="New_Hotel_Induced_Demand18"/>
      <sheetName val="Hotel_Expansion_Induced_Deman18"/>
      <sheetName val="P088_Rev_2_0_Cash_Flow17"/>
      <sheetName val="Day_work15"/>
      <sheetName val="BOQ_Distribution8"/>
      <sheetName val="MASTER_RATE_ANALYSIS8"/>
      <sheetName val="Rate_Analysis8"/>
      <sheetName val="Sum_of_the_Parts_Valuation8"/>
      <sheetName val="Imp_Cost8"/>
      <sheetName val="Raw_Data5"/>
      <sheetName val="Data_Sheet5"/>
      <sheetName val="Induced_demand-_Hitec_City6"/>
      <sheetName val="Teritary_Competition6"/>
      <sheetName val="Induced_demand_Navi_Mumbai6"/>
      <sheetName val="Induced_Demand6"/>
      <sheetName val="Induced_demand_due_to_Noida6"/>
      <sheetName val="Commercial_Developments6"/>
      <sheetName val="Induced_Demand-Gugaon-build_up6"/>
      <sheetName val="Commercial_development6"/>
      <sheetName val="9011_EXPAT_MANP8"/>
      <sheetName val="입찰내역_발주처_양식7"/>
      <sheetName val="SPT_vs_PHI6"/>
      <sheetName val="P1_SUM6"/>
      <sheetName val="2_0_Section_2_Cover5"/>
      <sheetName val="Demand_&amp;_Supply5"/>
      <sheetName val="Redevelopment_cost_5"/>
      <sheetName val="Comparable_developments_5"/>
      <sheetName val="Property_Info5"/>
      <sheetName val="Sensitivity_Matrix5"/>
      <sheetName val="Cash_Flow_Working5"/>
      <sheetName val="CIF_COST_ITEM5"/>
      <sheetName val="HAKEDİŞ_5"/>
      <sheetName val="keşif_özeti5"/>
      <sheetName val="SHORT_LIST5"/>
      <sheetName val="Chiet_tinh_dz225"/>
      <sheetName val="B2-MAIN_HOTEL5"/>
      <sheetName val="Lookup_data5"/>
      <sheetName val="Permitted_Drop_Down_Items5"/>
      <sheetName val="CS_Pipes,Fittings-Lay__&amp;_Inst_5"/>
      <sheetName val="DIV_33"/>
      <sheetName val="E_H_Blinding5"/>
      <sheetName val="E_H_Excavation5"/>
      <sheetName val="Pc_name5"/>
      <sheetName val="Drop_Down_List5"/>
      <sheetName val="steel_total5"/>
      <sheetName val="Print_Tables2"/>
      <sheetName val="Stock_Size_&amp;_Branding2"/>
      <sheetName val="Other_Hotels2"/>
      <sheetName val="Rating_12_Point_Index2"/>
      <sheetName val="Required_Occupancy_Levels2"/>
      <sheetName val="Madinah_FA2"/>
      <sheetName val="KPIs_-_Market_22"/>
      <sheetName val="Project_Claims_Report2"/>
      <sheetName val="Contract_Particulars2"/>
      <sheetName val="Update_&amp;_Print2"/>
      <sheetName val="SCH-_%_WT_2"/>
      <sheetName val="Est_Summary2"/>
      <sheetName val="Rates_22"/>
      <sheetName val="Z-_GENERAL_PRICE_SUMMARY4"/>
      <sheetName val="WITHOUT_C&amp;I_PROFIT_(3)4"/>
      <sheetName val="Labor_abs-NMR4"/>
      <sheetName val="Budget_Analysis2"/>
      <sheetName val="Data_map2"/>
      <sheetName val="B8-External_Works2"/>
      <sheetName val="Final_Summary2"/>
      <sheetName val="Electrical_VE2"/>
      <sheetName val="380KV_GIS4"/>
      <sheetName val="New_Rates5"/>
      <sheetName val="Salary_Details2"/>
      <sheetName val="1__Summary_Sheet_(R01_OCT_20192"/>
      <sheetName val="C_P_A_Blinding2"/>
      <sheetName val="cover_page2"/>
      <sheetName val="Market_Data-Occ17"/>
      <sheetName val="Market_Data-ADR17"/>
      <sheetName val="New_Hotel_Induced_Demand17"/>
      <sheetName val="Hotel_Expansion_Induced_Deman17"/>
      <sheetName val="P088_Rev_2_0_Cash_Flow16"/>
      <sheetName val="Day_work14"/>
      <sheetName val="MASTER_RATE_ANALYSIS7"/>
      <sheetName val="Rate_Analysis7"/>
      <sheetName val="BOQ_Distribution7"/>
      <sheetName val="Sum_of_the_Parts_Valuation7"/>
      <sheetName val="Imp_Cost7"/>
      <sheetName val="P1_SUM5"/>
      <sheetName val="2_0_Section_2_Cover4"/>
      <sheetName val="Demand_&amp;_Supply4"/>
      <sheetName val="Redevelopment_cost_4"/>
      <sheetName val="Comparable_developments_4"/>
      <sheetName val="Property_Info4"/>
      <sheetName val="Sensitivity_Matrix4"/>
      <sheetName val="SPT_vs_PHI5"/>
      <sheetName val="HAKEDİŞ_4"/>
      <sheetName val="keşif_özeti4"/>
      <sheetName val="SHORT_LIST4"/>
      <sheetName val="Chiet_tinh_dz224"/>
      <sheetName val="9011_EXPAT_MANP7"/>
      <sheetName val="입찰내역_발주처_양식6"/>
      <sheetName val="Induced_demand-_Hitec_City5"/>
      <sheetName val="Teritary_Competition5"/>
      <sheetName val="Induced_demand_Navi_Mumbai5"/>
      <sheetName val="Induced_Demand5"/>
      <sheetName val="Induced_demand_due_to_Noida5"/>
      <sheetName val="Commercial_Developments5"/>
      <sheetName val="Induced_Demand-Gugaon-build_up5"/>
      <sheetName val="Commercial_development5"/>
      <sheetName val="B2-MAIN_HOTEL4"/>
      <sheetName val="CS_Pipes,Fittings-Lay__&amp;_Inst_4"/>
      <sheetName val="steel_total4"/>
      <sheetName val="Cash_Flow_Working4"/>
      <sheetName val="Drop_Down_List4"/>
      <sheetName val="Data_Sheet4"/>
      <sheetName val="CIF_COST_ITEM4"/>
      <sheetName val="Lookup_data4"/>
      <sheetName val="Permitted_Drop_Down_Items4"/>
      <sheetName val="Z-_GENERAL_PRICE_SUMMARY3"/>
      <sheetName val="WITHOUT_C&amp;I_PROFIT_(3)3"/>
      <sheetName val="Raw_Data4"/>
      <sheetName val="E_H_Blinding4"/>
      <sheetName val="E_H_Excavation4"/>
      <sheetName val="Pc_name4"/>
      <sheetName val="Labor_abs-NMR3"/>
      <sheetName val="Budget_Analysis1"/>
      <sheetName val="Est_Summary1"/>
      <sheetName val="Rates_21"/>
      <sheetName val="Data_map1"/>
      <sheetName val="B8-External_Works1"/>
      <sheetName val="Final_Summary1"/>
      <sheetName val="Electrical_VE1"/>
      <sheetName val="380KV_GIS3"/>
      <sheetName val="New_Rates4"/>
      <sheetName val="Salary_Details1"/>
      <sheetName val="1__Summary_Sheet_(R01_OCT_20191"/>
      <sheetName val="C_P_A_Blinding1"/>
      <sheetName val="cover_page1"/>
      <sheetName val="Market_Data-Occ19"/>
      <sheetName val="Market_Data-ADR19"/>
      <sheetName val="New_Hotel_Induced_Demand19"/>
      <sheetName val="Hotel_Expansion_Induced_Deman19"/>
      <sheetName val="P088_Rev_2_0_Cash_Flow18"/>
      <sheetName val="Day_work16"/>
      <sheetName val="MASTER_RATE_ANALYSIS9"/>
      <sheetName val="Rate_Analysis9"/>
      <sheetName val="BOQ_Distribution9"/>
      <sheetName val="Sum_of_the_Parts_Valuation9"/>
      <sheetName val="Imp_Cost9"/>
      <sheetName val="P1_SUM7"/>
      <sheetName val="2_0_Section_2_Cover6"/>
      <sheetName val="Demand_&amp;_Supply6"/>
      <sheetName val="Redevelopment_cost_6"/>
      <sheetName val="Comparable_developments_6"/>
      <sheetName val="Property_Info6"/>
      <sheetName val="Sensitivity_Matrix6"/>
      <sheetName val="SPT_vs_PHI7"/>
      <sheetName val="HAKEDİŞ_6"/>
      <sheetName val="keşif_özeti6"/>
      <sheetName val="SHORT_LIST6"/>
      <sheetName val="Chiet_tinh_dz226"/>
      <sheetName val="9011_EXPAT_MANP9"/>
      <sheetName val="입찰내역_발주처_양식8"/>
      <sheetName val="Induced_demand-_Hitec_City7"/>
      <sheetName val="Teritary_Competition7"/>
      <sheetName val="Induced_demand_Navi_Mumbai7"/>
      <sheetName val="Induced_Demand7"/>
      <sheetName val="Induced_demand_due_to_Noida7"/>
      <sheetName val="Commercial_Developments7"/>
      <sheetName val="Induced_Demand-Gugaon-build_up7"/>
      <sheetName val="Commercial_development7"/>
      <sheetName val="B2-MAIN_HOTEL6"/>
      <sheetName val="CS_Pipes,Fittings-Lay__&amp;_Inst_6"/>
      <sheetName val="steel_total6"/>
      <sheetName val="Cash_Flow_Working6"/>
      <sheetName val="Drop_Down_List6"/>
      <sheetName val="Data_Sheet6"/>
      <sheetName val="CIF_COST_ITEM6"/>
      <sheetName val="Lookup_data6"/>
      <sheetName val="Permitted_Drop_Down_Items6"/>
      <sheetName val="Z-_GENERAL_PRICE_SUMMARY5"/>
      <sheetName val="WITHOUT_C&amp;I_PROFIT_(3)5"/>
      <sheetName val="Print_Tables3"/>
      <sheetName val="Stock_Size_&amp;_Branding3"/>
      <sheetName val="Other_Hotels3"/>
      <sheetName val="Rating_12_Point_Index3"/>
      <sheetName val="Required_Occupancy_Levels3"/>
      <sheetName val="Madinah_FA3"/>
      <sheetName val="KPIs_-_Market_23"/>
      <sheetName val="Project_Claims_Report3"/>
      <sheetName val="Contract_Particulars3"/>
      <sheetName val="Update_&amp;_Print3"/>
      <sheetName val="SCH-_%_WT_3"/>
      <sheetName val="Raw_Data6"/>
      <sheetName val="DIV_34"/>
      <sheetName val="E_H_Blinding6"/>
      <sheetName val="E_H_Excavation6"/>
      <sheetName val="Pc_name6"/>
      <sheetName val="Labor_abs-NMR5"/>
      <sheetName val="Budget_Analysis3"/>
      <sheetName val="Est_Summary3"/>
      <sheetName val="Rates_23"/>
      <sheetName val="Data_map3"/>
      <sheetName val="B8-External_Works3"/>
      <sheetName val="Final_Summary3"/>
      <sheetName val="Electrical_VE3"/>
      <sheetName val="380KV_GIS5"/>
      <sheetName val="New_Rates6"/>
      <sheetName val="Salary_Details3"/>
      <sheetName val="1__Summary_Sheet_(R01_OCT_20193"/>
      <sheetName val="C_P_A_Blinding3"/>
      <sheetName val="cover_page3"/>
      <sheetName val="14267"/>
      <sheetName val="RECAPITULATION"/>
      <sheetName val="Rates"/>
      <sheetName val="Market_Data-Occ20"/>
      <sheetName val="Market_Data-ADR20"/>
      <sheetName val="New_Hotel_Induced_Demand20"/>
      <sheetName val="Hotel_Expansion_Induced_Deman20"/>
      <sheetName val="P088_Rev_2_0_Cash_Flow19"/>
      <sheetName val="Day_work17"/>
      <sheetName val="MASTER_RATE_ANALYSIS10"/>
      <sheetName val="Rate_Analysis10"/>
      <sheetName val="BOQ_Distribution10"/>
      <sheetName val="Sum_of_the_Parts_Valuation10"/>
      <sheetName val="Imp_Cost10"/>
      <sheetName val="P1_SUM8"/>
      <sheetName val="2_0_Section_2_Cover7"/>
      <sheetName val="Demand_&amp;_Supply7"/>
      <sheetName val="Redevelopment_cost_7"/>
      <sheetName val="Comparable_developments_7"/>
      <sheetName val="Property_Info7"/>
      <sheetName val="Sensitivity_Matrix7"/>
      <sheetName val="SPT_vs_PHI8"/>
      <sheetName val="HAKEDİŞ_7"/>
      <sheetName val="keşif_özeti7"/>
      <sheetName val="SHORT_LIST7"/>
      <sheetName val="Chiet_tinh_dz227"/>
      <sheetName val="9011_EXPAT_MANP10"/>
      <sheetName val="입찰내역_발주처_양식9"/>
      <sheetName val="Induced_demand-_Hitec_City8"/>
      <sheetName val="Teritary_Competition8"/>
      <sheetName val="Induced_demand_Navi_Mumbai8"/>
      <sheetName val="Induced_Demand8"/>
      <sheetName val="Induced_demand_due_to_Noida8"/>
      <sheetName val="Commercial_Developments8"/>
      <sheetName val="Induced_Demand-Gugaon-build_up8"/>
      <sheetName val="Commercial_development8"/>
      <sheetName val="B2-MAIN_HOTEL7"/>
      <sheetName val="CS_Pipes,Fittings-Lay__&amp;_Inst_7"/>
      <sheetName val="steel_total7"/>
      <sheetName val="Cash_Flow_Working7"/>
      <sheetName val="Drop_Down_List7"/>
      <sheetName val="Data_Sheet7"/>
      <sheetName val="CIF_COST_ITEM7"/>
      <sheetName val="Lookup_data7"/>
      <sheetName val="Permitted_Drop_Down_Items7"/>
      <sheetName val="Z-_GENERAL_PRICE_SUMMARY6"/>
      <sheetName val="WITHOUT_C&amp;I_PROFIT_(3)6"/>
      <sheetName val="Print_Tables4"/>
      <sheetName val="Stock_Size_&amp;_Branding4"/>
      <sheetName val="Other_Hotels4"/>
      <sheetName val="Rating_12_Point_Index4"/>
      <sheetName val="Required_Occupancy_Levels4"/>
      <sheetName val="Madinah_FA4"/>
      <sheetName val="KPIs_-_Market_24"/>
      <sheetName val="Project_Claims_Report4"/>
      <sheetName val="Contract_Particulars4"/>
      <sheetName val="Update_&amp;_Print4"/>
      <sheetName val="SCH-_%_WT_4"/>
      <sheetName val="Raw_Data7"/>
      <sheetName val="DIV_35"/>
      <sheetName val="E_H_Blinding7"/>
      <sheetName val="E_H_Excavation7"/>
      <sheetName val="Pc_name7"/>
      <sheetName val="Labor_abs-NMR6"/>
      <sheetName val="Budget_Analysis4"/>
      <sheetName val="Est_Summary4"/>
      <sheetName val="Rates_24"/>
      <sheetName val="Data_map4"/>
      <sheetName val="B8-External_Works4"/>
      <sheetName val="Final_Summary4"/>
      <sheetName val="Electrical_VE4"/>
      <sheetName val="380KV_GIS6"/>
      <sheetName val="New_Rates7"/>
      <sheetName val="Salary_Details4"/>
      <sheetName val="1__Summary_Sheet_(R01_OCT_20194"/>
      <sheetName val="C_P_A_Blinding4"/>
      <sheetName val="cover_page4"/>
      <sheetName val="Market_Data-Occ21"/>
      <sheetName val="Market_Data-ADR21"/>
      <sheetName val="New_Hotel_Induced_Demand21"/>
      <sheetName val="Hotel_Expansion_Induced_Deman21"/>
      <sheetName val="P088_Rev_2_0_Cash_Flow20"/>
      <sheetName val="Day_work18"/>
      <sheetName val="MASTER_RATE_ANALYSIS11"/>
      <sheetName val="Rate_Analysis11"/>
      <sheetName val="BOQ_Distribution11"/>
      <sheetName val="Sum_of_the_Parts_Valuation11"/>
      <sheetName val="Imp_Cost11"/>
      <sheetName val="P1_SUM9"/>
      <sheetName val="2_0_Section_2_Cover8"/>
      <sheetName val="Demand_&amp;_Supply8"/>
      <sheetName val="Redevelopment_cost_8"/>
      <sheetName val="Comparable_developments_8"/>
      <sheetName val="Property_Info8"/>
      <sheetName val="Sensitivity_Matrix8"/>
      <sheetName val="SPT_vs_PHI9"/>
      <sheetName val="HAKEDİŞ_8"/>
      <sheetName val="keşif_özeti8"/>
      <sheetName val="SHORT_LIST8"/>
      <sheetName val="Chiet_tinh_dz228"/>
      <sheetName val="9011_EXPAT_MANP11"/>
      <sheetName val="입찰내역_발주처_양식10"/>
      <sheetName val="Induced_demand-_Hitec_City9"/>
      <sheetName val="Teritary_Competition9"/>
      <sheetName val="Induced_demand_Navi_Mumbai9"/>
      <sheetName val="Induced_Demand9"/>
      <sheetName val="Induced_demand_due_to_Noida9"/>
      <sheetName val="Commercial_Developments9"/>
      <sheetName val="Induced_Demand-Gugaon-build_up9"/>
      <sheetName val="Commercial_development9"/>
      <sheetName val="B2-MAIN_HOTEL8"/>
      <sheetName val="CS_Pipes,Fittings-Lay__&amp;_Inst_8"/>
      <sheetName val="steel_total8"/>
      <sheetName val="Cash_Flow_Working8"/>
      <sheetName val="Drop_Down_List8"/>
      <sheetName val="Data_Sheet8"/>
      <sheetName val="CIF_COST_ITEM8"/>
      <sheetName val="Lookup_data8"/>
      <sheetName val="Permitted_Drop_Down_Items8"/>
      <sheetName val="Z-_GENERAL_PRICE_SUMMARY7"/>
      <sheetName val="WITHOUT_C&amp;I_PROFIT_(3)7"/>
      <sheetName val="Print_Tables5"/>
      <sheetName val="Stock_Size_&amp;_Branding5"/>
      <sheetName val="Other_Hotels5"/>
      <sheetName val="Rating_12_Point_Index5"/>
      <sheetName val="Required_Occupancy_Levels5"/>
      <sheetName val="Madinah_FA5"/>
      <sheetName val="KPIs_-_Market_25"/>
      <sheetName val="Project_Claims_Report5"/>
      <sheetName val="Contract_Particulars5"/>
      <sheetName val="Update_&amp;_Print5"/>
      <sheetName val="SCH-_%_WT_5"/>
      <sheetName val="Raw_Data8"/>
      <sheetName val="DIV_36"/>
      <sheetName val="E_H_Blinding8"/>
      <sheetName val="E_H_Excavation8"/>
      <sheetName val="Pc_name8"/>
      <sheetName val="Labor_abs-NMR7"/>
      <sheetName val="Budget_Analysis5"/>
      <sheetName val="Est_Summary5"/>
      <sheetName val="Rates_25"/>
      <sheetName val="Data_map5"/>
      <sheetName val="B8-External_Works5"/>
      <sheetName val="Final_Summary5"/>
      <sheetName val="Electrical_VE5"/>
      <sheetName val="380KV_GIS7"/>
      <sheetName val="New_Rates8"/>
      <sheetName val="Salary_Details5"/>
      <sheetName val="1__Summary_Sheet_(R01_OCT_20195"/>
      <sheetName val="C_P_A_Blinding5"/>
      <sheetName val="cover_page5"/>
      <sheetName val="Market_Data-Occ22"/>
      <sheetName val="Market_Data-ADR22"/>
      <sheetName val="New_Hotel_Induced_Demand22"/>
      <sheetName val="Hotel_Expansion_Induced_Deman22"/>
      <sheetName val="P088_Rev_2_0_Cash_Flow21"/>
      <sheetName val="Day_work19"/>
      <sheetName val="MASTER_RATE_ANALYSIS12"/>
      <sheetName val="Rate_Analysis12"/>
      <sheetName val="BOQ_Distribution12"/>
      <sheetName val="Sum_of_the_Parts_Valuation12"/>
      <sheetName val="Imp_Cost12"/>
      <sheetName val="P1_SUM10"/>
      <sheetName val="2_0_Section_2_Cover9"/>
      <sheetName val="Demand_&amp;_Supply9"/>
      <sheetName val="Redevelopment_cost_9"/>
      <sheetName val="Comparable_developments_9"/>
      <sheetName val="Property_Info9"/>
      <sheetName val="Sensitivity_Matrix9"/>
      <sheetName val="SPT_vs_PHI10"/>
      <sheetName val="HAKEDİŞ_9"/>
      <sheetName val="keşif_özeti9"/>
      <sheetName val="SHORT_LIST9"/>
      <sheetName val="Chiet_tinh_dz229"/>
      <sheetName val="9011_EXPAT_MANP12"/>
      <sheetName val="입찰내역_발주처_양식11"/>
      <sheetName val="Induced_demand-_Hitec_City10"/>
      <sheetName val="Teritary_Competition10"/>
      <sheetName val="Induced_demand_Navi_Mumbai10"/>
      <sheetName val="Induced_Demand10"/>
      <sheetName val="Induced_demand_due_to_Noida10"/>
      <sheetName val="Commercial_Developments10"/>
      <sheetName val="Induced_Demand-Gugaon-build_u10"/>
      <sheetName val="Commercial_development10"/>
      <sheetName val="B2-MAIN_HOTEL9"/>
      <sheetName val="CS_Pipes,Fittings-Lay__&amp;_Inst_9"/>
      <sheetName val="steel_total9"/>
      <sheetName val="Cash_Flow_Working9"/>
      <sheetName val="Drop_Down_List9"/>
      <sheetName val="Data_Sheet9"/>
      <sheetName val="CIF_COST_ITEM9"/>
      <sheetName val="Lookup_data9"/>
      <sheetName val="Permitted_Drop_Down_Items9"/>
      <sheetName val="Z-_GENERAL_PRICE_SUMMARY8"/>
      <sheetName val="WITHOUT_C&amp;I_PROFIT_(3)8"/>
      <sheetName val="Print_Tables6"/>
      <sheetName val="Stock_Size_&amp;_Branding6"/>
      <sheetName val="Other_Hotels6"/>
      <sheetName val="Rating_12_Point_Index6"/>
      <sheetName val="Required_Occupancy_Levels6"/>
      <sheetName val="Madinah_FA6"/>
      <sheetName val="KPIs_-_Market_26"/>
      <sheetName val="Project_Claims_Report6"/>
      <sheetName val="Contract_Particulars6"/>
      <sheetName val="Update_&amp;_Print6"/>
      <sheetName val="SCH-_%_WT_6"/>
      <sheetName val="Raw_Data9"/>
      <sheetName val="DIV_37"/>
      <sheetName val="E_H_Blinding9"/>
      <sheetName val="E_H_Excavation9"/>
      <sheetName val="Pc_name9"/>
      <sheetName val="Labor_abs-NMR8"/>
      <sheetName val="Budget_Analysis6"/>
      <sheetName val="Est_Summary6"/>
      <sheetName val="Rates_26"/>
      <sheetName val="Data_map6"/>
      <sheetName val="B8-External_Works6"/>
      <sheetName val="Final_Summary6"/>
      <sheetName val="Electrical_VE6"/>
      <sheetName val="380KV_GIS8"/>
      <sheetName val="New_Rates9"/>
      <sheetName val="Salary_Details6"/>
      <sheetName val="1__Summary_Sheet_(R01_OCT_20196"/>
      <sheetName val="C_P_A_Blinding6"/>
      <sheetName val="cover_page6"/>
      <sheetName val="BQMPALOC"/>
      <sheetName val="Data_Sheet10"/>
      <sheetName val="P1_SUM11"/>
      <sheetName val="Induced_demand-_Hitec_City11"/>
      <sheetName val="Teritary_Competition11"/>
      <sheetName val="Induced_demand_Navi_Mumbai11"/>
      <sheetName val="Induced_Demand11"/>
      <sheetName val="Induced_demand_due_to_Noida11"/>
      <sheetName val="Commercial_Developments11"/>
      <sheetName val="Induced_Demand-Gugaon-build_u11"/>
      <sheetName val="Commercial_development11"/>
      <sheetName val="Data_Sheet11"/>
      <sheetName val="입찰내역_발주처_양식12"/>
      <sheetName val="P1_SUM12"/>
      <sheetName val="Induced_demand-_Hitec_City12"/>
      <sheetName val="Teritary_Competition12"/>
      <sheetName val="Induced_demand_Navi_Mumbai12"/>
      <sheetName val="Induced_Demand12"/>
      <sheetName val="Induced_demand_due_to_Noida12"/>
      <sheetName val="Commercial_Developments12"/>
      <sheetName val="Induced_Demand-Gugaon-build_u12"/>
      <sheetName val="Commercial_development12"/>
      <sheetName val="Data_Sheet12"/>
      <sheetName val="Details"/>
      <sheetName val="DCF_5"/>
      <sheetName val="IPO Shit"/>
      <sheetName val="US Ship Repair Industry Growth"/>
      <sheetName val="Market Overview"/>
      <sheetName val="US Shipyard Repair Output"/>
      <sheetName val="ASD Sum of Parts"/>
      <sheetName val="Charts"/>
      <sheetName val="Financial Outputs"/>
      <sheetName val="ADT Financial Build"/>
      <sheetName val="LBO"/>
      <sheetName val="ADT LBO"/>
      <sheetName val="Ex-ADTCo LBO"/>
      <sheetName val="Total TEFS LBO"/>
      <sheetName val="ADT Output Dumbed Down for KKR"/>
      <sheetName val="Summary Financials"/>
      <sheetName val="Cost"/>
      <sheetName val="Market_Data-Occ24"/>
      <sheetName val="Market_Data-ADR24"/>
      <sheetName val="New_Hotel_Induced_Demand24"/>
      <sheetName val="Hotel_Expansion_Induced_Deman24"/>
      <sheetName val="P088_Rev_2_0_Cash_Flow23"/>
      <sheetName val="Day_work21"/>
      <sheetName val="Sum_of_the_Parts_Valuation14"/>
      <sheetName val="Imp_Cost14"/>
      <sheetName val="MASTER_RATE_ANALYSIS14"/>
      <sheetName val="Rate_Analysis14"/>
      <sheetName val="BOQ_Distribution14"/>
      <sheetName val="입찰내역_발주처_양식14"/>
      <sheetName val="9011_EXPAT_MANP14"/>
      <sheetName val="P1_SUM14"/>
      <sheetName val="Induced_demand-_Hitec_City14"/>
      <sheetName val="Teritary_Competition14"/>
      <sheetName val="Induced_demand_Navi_Mumbai14"/>
      <sheetName val="Induced_Demand14"/>
      <sheetName val="Induced_demand_due_to_Noida14"/>
      <sheetName val="Commercial_Developments14"/>
      <sheetName val="Induced_Demand-Gugaon-build_u14"/>
      <sheetName val="Commercial_development14"/>
      <sheetName val="Data_Sheet14"/>
      <sheetName val="Market_Data-Occ23"/>
      <sheetName val="Market_Data-ADR23"/>
      <sheetName val="New_Hotel_Induced_Demand23"/>
      <sheetName val="Hotel_Expansion_Induced_Deman23"/>
      <sheetName val="P088_Rev_2_0_Cash_Flow22"/>
      <sheetName val="Day_work20"/>
      <sheetName val="Sum_of_the_Parts_Valuation13"/>
      <sheetName val="Imp_Cost13"/>
      <sheetName val="MASTER_RATE_ANALYSIS13"/>
      <sheetName val="Rate_Analysis13"/>
      <sheetName val="BOQ_Distribution13"/>
      <sheetName val="입찰내역_발주처_양식13"/>
      <sheetName val="9011_EXPAT_MANP13"/>
      <sheetName val="P1_SUM13"/>
      <sheetName val="Induced_demand-_Hitec_City13"/>
      <sheetName val="Teritary_Competition13"/>
      <sheetName val="Induced_demand_Navi_Mumbai13"/>
      <sheetName val="Induced_Demand13"/>
      <sheetName val="Induced_demand_due_to_Noida13"/>
      <sheetName val="Commercial_Developments13"/>
      <sheetName val="Induced_Demand-Gugaon-build_u13"/>
      <sheetName val="Commercial_development13"/>
      <sheetName val="Data_Sheet13"/>
      <sheetName val="Market_Data-Occ25"/>
      <sheetName val="Market_Data-ADR25"/>
      <sheetName val="New_Hotel_Induced_Demand25"/>
      <sheetName val="Hotel_Expansion_Induced_Deman25"/>
      <sheetName val="P088_Rev_2_0_Cash_Flow24"/>
      <sheetName val="Day_work22"/>
      <sheetName val="Sum_of_the_Parts_Valuation15"/>
      <sheetName val="Imp_Cost15"/>
      <sheetName val="MASTER_RATE_ANALYSIS15"/>
      <sheetName val="Rate_Analysis15"/>
      <sheetName val="BOQ_Distribution15"/>
      <sheetName val="입찰내역_발주처_양식15"/>
      <sheetName val="9011_EXPAT_MANP15"/>
      <sheetName val="P1_SUM15"/>
      <sheetName val="Induced_demand-_Hitec_City15"/>
      <sheetName val="Teritary_Competition15"/>
      <sheetName val="Induced_demand_Navi_Mumbai15"/>
      <sheetName val="Induced_Demand15"/>
      <sheetName val="Induced_demand_due_to_Noida15"/>
      <sheetName val="Commercial_Developments15"/>
      <sheetName val="Induced_Demand-Gugaon-build_u15"/>
      <sheetName val="Commercial_development15"/>
      <sheetName val="Data_Sheet15"/>
      <sheetName val="PNTEXT"/>
      <sheetName val="purpose&amp;input"/>
      <sheetName val="Main Log"/>
      <sheetName val="Side Anlaysis"/>
      <sheetName val="3.0 Floor area summary"/>
      <sheetName val="inter"/>
      <sheetName val="Quantity"/>
      <sheetName val="Initial Data"/>
      <sheetName val="P-Sum-Cab"/>
      <sheetName val="Job_list"/>
      <sheetName val="MOD_BUDG"/>
      <sheetName val="SOURCES"/>
      <sheetName val="13sc"/>
      <sheetName val="13ts"/>
      <sheetName val="References"/>
      <sheetName val="BREAKDOWN"/>
      <sheetName val="PROCTOR"/>
      <sheetName val="Bill No. 3 POT MAINT(Deliv)"/>
      <sheetName val="Status"/>
      <sheetName val="CERTIFICATE"/>
      <sheetName val="PriceSummary"/>
      <sheetName val="General"/>
      <sheetName val="Market_Data-Occ26"/>
      <sheetName val="Market_Data-ADR26"/>
      <sheetName val="New_Hotel_Induced_Demand26"/>
      <sheetName val="Hotel_Expansion_Induced_Deman26"/>
      <sheetName val="P088_Rev_2_0_Cash_Flow25"/>
      <sheetName val="Day_work23"/>
      <sheetName val="Sum_of_the_Parts_Valuation16"/>
      <sheetName val="Imp_Cost16"/>
      <sheetName val="BOQ_Distribution16"/>
      <sheetName val="MASTER_RATE_ANALYSIS16"/>
      <sheetName val="Rate_Analysis16"/>
      <sheetName val="9011_EXPAT_MANP16"/>
      <sheetName val="입찰내역_발주처_양식16"/>
      <sheetName val="Induced_demand-_Hitec_City16"/>
      <sheetName val="Teritary_Competition16"/>
      <sheetName val="Induced_demand_Navi_Mumbai16"/>
      <sheetName val="Induced_Demand16"/>
      <sheetName val="Induced_demand_due_to_Noida16"/>
      <sheetName val="Commercial_Developments16"/>
      <sheetName val="Induced_Demand-Gugaon-build_u16"/>
      <sheetName val="Commercial_development16"/>
      <sheetName val="SPT_vs_PHI11"/>
      <sheetName val="Est_Summary7"/>
      <sheetName val="Rates_27"/>
      <sheetName val="P1_SUM16"/>
      <sheetName val="2_0_Section_2_Cover10"/>
      <sheetName val="Demand_&amp;_Supply10"/>
      <sheetName val="Redevelopment_cost_10"/>
      <sheetName val="Comparable_developments_10"/>
      <sheetName val="Property_Info10"/>
      <sheetName val="Sensitivity_Matrix10"/>
      <sheetName val="Data_Sheet16"/>
      <sheetName val="Cash_Flow_Working10"/>
      <sheetName val="CIF_COST_ITEM10"/>
      <sheetName val="Lookup_data10"/>
      <sheetName val="Permitted_Drop_Down_Items10"/>
      <sheetName val="CS_Pipes,Fittings-Lay__&amp;_Inst10"/>
      <sheetName val="HAKEDİŞ_10"/>
      <sheetName val="keşif_özeti10"/>
      <sheetName val="SHORT_LIST10"/>
      <sheetName val="Chiet_tinh_dz2210"/>
      <sheetName val="B2-MAIN_HOTEL10"/>
      <sheetName val="Raw_Data10"/>
      <sheetName val="DIV_38"/>
      <sheetName val="E_H_Blinding10"/>
      <sheetName val="E_H_Excavation10"/>
      <sheetName val="Pc_name10"/>
      <sheetName val="Drop_Down_List10"/>
      <sheetName val="Labor_abs-NMR9"/>
      <sheetName val="Budget_Analysis7"/>
      <sheetName val="steel_total10"/>
      <sheetName val="Print_Tables7"/>
      <sheetName val="Stock_Size_&amp;_Branding7"/>
      <sheetName val="Other_Hotels7"/>
      <sheetName val="Rating_12_Point_Index7"/>
      <sheetName val="Required_Occupancy_Levels7"/>
      <sheetName val="Madinah_FA7"/>
      <sheetName val="KPIs_-_Market_27"/>
      <sheetName val="Project_Claims_Report7"/>
      <sheetName val="Contract_Particulars7"/>
      <sheetName val="Update_&amp;_Print7"/>
      <sheetName val="SCH-_%_WT_7"/>
      <sheetName val="1__Summary_Sheet_(R01_OCT_20197"/>
      <sheetName val="Z-_GENERAL_PRICE_SUMMARY9"/>
      <sheetName val="WITHOUT_C&amp;I_PROFIT_(3)9"/>
      <sheetName val="B8-External_Works7"/>
      <sheetName val="Final_Summary7"/>
      <sheetName val="Electrical_VE7"/>
      <sheetName val="380KV_GIS9"/>
      <sheetName val="New_Rates10"/>
      <sheetName val="cover_page7"/>
      <sheetName val="1_0_Section_1_Cover1"/>
      <sheetName val="Key_Info1"/>
      <sheetName val="C_P_A_Blinding7"/>
      <sheetName val="Salary_Details7"/>
      <sheetName val="Armada_Development_"/>
      <sheetName val="Plumtree_Aquisition_"/>
      <sheetName val="Project_4"/>
      <sheetName val="Project_5"/>
      <sheetName val="Project_6"/>
      <sheetName val="Project_7"/>
      <sheetName val="Data_map7"/>
      <sheetName val="SS_MH"/>
      <sheetName val="15_13"/>
      <sheetName val="total_all_by_trades_highest_1st"/>
      <sheetName val="IPO_Shit"/>
      <sheetName val="US_Ship_Repair_Industry_Growth"/>
      <sheetName val="Market_Overview"/>
      <sheetName val="US_Shipyard_Repair_Output"/>
      <sheetName val="ASD_Sum_of_Parts"/>
      <sheetName val="Financial_Outputs"/>
      <sheetName val="ADT_Financial_Build"/>
      <sheetName val="ADT_LBO"/>
      <sheetName val="Ex-ADTCo_LBO"/>
      <sheetName val="Total_TEFS_LBO"/>
      <sheetName val="ADT_Output_Dumbed_Down_for_KKR"/>
      <sheetName val="Summary_Financials"/>
      <sheetName val="#3E1_GCR"/>
      <sheetName val="Det_Des"/>
      <sheetName val="analysis"/>
      <sheetName val="mapping"/>
      <sheetName val="Final"/>
      <sheetName val="Equipment Rates"/>
      <sheetName val="Design Devmt"/>
      <sheetName val="APP. B"/>
      <sheetName val="App. A(contd)"/>
      <sheetName val="graphs"/>
      <sheetName val="???? ??? ??"/>
      <sheetName val="7.0 CASHFLOW"/>
      <sheetName val="Contents"/>
      <sheetName val="Input Key"/>
      <sheetName val="Sensitivity"/>
      <sheetName val="KKC Brkdwn"/>
      <sheetName val="공종별_집계금액"/>
      <sheetName val="ISL1 GC VCF 0005"/>
      <sheetName val="working"/>
      <sheetName val="Closet redesign"/>
      <sheetName val="Reason"/>
      <sheetName val="Reason-breakdown"/>
      <sheetName val="closet redesign-summary(spsd"/>
      <sheetName val="closet redesign(superseded)"/>
      <sheetName val="closet redesign(cancelled)"/>
      <sheetName val="SA Lifecycle Inputs"/>
      <sheetName val="Key Stats Timeline"/>
      <sheetName val="SA FM Inputs"/>
      <sheetName val="Internal Input"/>
      <sheetName val="SA SPC Summary Inputs"/>
      <sheetName val="Key Data"/>
      <sheetName val="STAIR-A"/>
      <sheetName val="Preliminaries "/>
      <sheetName val="인제내역"/>
      <sheetName val="Occ and Rate"/>
      <sheetName val="Curves"/>
      <sheetName val="Intro"/>
      <sheetName val="Controls"/>
      <sheetName val="2-20"/>
      <sheetName val="2021"/>
      <sheetName val="BASELINE_2"/>
      <sheetName val="BASELINE_3"/>
      <sheetName val="BASELINE_4"/>
      <sheetName val="ERP Code With MTS ITEMS"/>
      <sheetName val="Reference"/>
      <sheetName val="sc"/>
      <sheetName val="SAL"/>
      <sheetName val="ERP_Code_With_MTS_ITEMS"/>
      <sheetName val="ERP_Code_With_MTS_ITEMS1"/>
      <sheetName val="concrete"/>
      <sheetName val="beam-reinft-IIInd floor"/>
      <sheetName val="Market_Data-Occ31"/>
      <sheetName val="Market_Data-ADR31"/>
      <sheetName val="New_Hotel_Induced_Demand31"/>
      <sheetName val="Hotel_Expansion_Induced_Deman31"/>
      <sheetName val="P088_Rev_2_0_Cash_Flow30"/>
      <sheetName val="Day_work28"/>
      <sheetName val="Rate_Analysis21"/>
      <sheetName val="MASTER_RATE_ANALYSIS21"/>
      <sheetName val="BOQ_Distribution21"/>
      <sheetName val="Sum_of_the_Parts_Valuation21"/>
      <sheetName val="Imp_Cost21"/>
      <sheetName val="P1_SUM21"/>
      <sheetName val="2_0_Section_2_Cover18"/>
      <sheetName val="Demand_&amp;_Supply18"/>
      <sheetName val="Redevelopment_cost_18"/>
      <sheetName val="Comparable_developments_18"/>
      <sheetName val="Property_Info18"/>
      <sheetName val="Sensitivity_Matrix18"/>
      <sheetName val="Data_Sheet21"/>
      <sheetName val="SPT_vs_PHI19"/>
      <sheetName val="Cash_Flow_Working18"/>
      <sheetName val="입찰내역_발주처_양식21"/>
      <sheetName val="CIF_COST_ITEM18"/>
      <sheetName val="9011_EXPAT_MANP21"/>
      <sheetName val="Lookup_data18"/>
      <sheetName val="HAKEDİŞ_18"/>
      <sheetName val="keşif_özeti18"/>
      <sheetName val="SHORT_LIST18"/>
      <sheetName val="Chiet_tinh_dz2218"/>
      <sheetName val="Induced_demand-_Hitec_City21"/>
      <sheetName val="Teritary_Competition21"/>
      <sheetName val="Induced_demand_Navi_Mumbai21"/>
      <sheetName val="Induced_Demand21"/>
      <sheetName val="Induced_demand_due_to_Noida21"/>
      <sheetName val="Commercial_Developments21"/>
      <sheetName val="Induced_Demand-Gugaon-build_u21"/>
      <sheetName val="Commercial_development21"/>
      <sheetName val="Drop_Down_List18"/>
      <sheetName val="Permitted_Drop_Down_Items18"/>
      <sheetName val="B2-MAIN_HOTEL18"/>
      <sheetName val="CS_Pipes,Fittings-Lay__&amp;_Inst18"/>
      <sheetName val="steel_total18"/>
      <sheetName val="Print_Tables15"/>
      <sheetName val="Stock_Size_&amp;_Branding15"/>
      <sheetName val="Other_Hotels15"/>
      <sheetName val="Rating_12_Point_Index15"/>
      <sheetName val="Required_Occupancy_Levels15"/>
      <sheetName val="Madinah_FA15"/>
      <sheetName val="KPIs_-_Market_215"/>
      <sheetName val="Project_Claims_Report15"/>
      <sheetName val="Contract_Particulars15"/>
      <sheetName val="Update_&amp;_Print15"/>
      <sheetName val="SCH-_%_WT_15"/>
      <sheetName val="Labor_abs-NMR17"/>
      <sheetName val="Budget_Analysis15"/>
      <sheetName val="DIV_316"/>
      <sheetName val="E_H_Blinding18"/>
      <sheetName val="E_H_Excavation18"/>
      <sheetName val="Pc_name18"/>
      <sheetName val="Raw_Data18"/>
      <sheetName val="Est_Summary15"/>
      <sheetName val="Rates_215"/>
      <sheetName val="Z-_GENERAL_PRICE_SUMMARY17"/>
      <sheetName val="WITHOUT_C&amp;I_PROFIT_(3)17"/>
      <sheetName val="New_Rates18"/>
      <sheetName val="380KV_GIS17"/>
      <sheetName val="1__Summary_Sheet_(R01_OCT_20115"/>
      <sheetName val="B8-External_Works15"/>
      <sheetName val="Final_Summary15"/>
      <sheetName val="Electrical_VE15"/>
      <sheetName val="Salary_Details15"/>
      <sheetName val="C_P_A_Blinding15"/>
      <sheetName val="cover_page15"/>
      <sheetName val="1_0_Section_1_Cover9"/>
      <sheetName val="Key_Info9"/>
      <sheetName val="Data_map15"/>
      <sheetName val="SS_MH8"/>
      <sheetName val="Armada_Development_8"/>
      <sheetName val="Plumtree_Aquisition_8"/>
      <sheetName val="Project_48"/>
      <sheetName val="Project_58"/>
      <sheetName val="Project_68"/>
      <sheetName val="Project_78"/>
      <sheetName val="total_all_by_trades_highest_1s8"/>
      <sheetName val="15_138"/>
      <sheetName val="Market_Data-Occ30"/>
      <sheetName val="Market_Data-ADR30"/>
      <sheetName val="New_Hotel_Induced_Demand30"/>
      <sheetName val="Hotel_Expansion_Induced_Deman30"/>
      <sheetName val="P088_Rev_2_0_Cash_Flow29"/>
      <sheetName val="Day_work27"/>
      <sheetName val="Rate_Analysis20"/>
      <sheetName val="MASTER_RATE_ANALYSIS20"/>
      <sheetName val="BOQ_Distribution20"/>
      <sheetName val="Sum_of_the_Parts_Valuation20"/>
      <sheetName val="Imp_Cost20"/>
      <sheetName val="P1_SUM20"/>
      <sheetName val="2_0_Section_2_Cover17"/>
      <sheetName val="Demand_&amp;_Supply17"/>
      <sheetName val="Redevelopment_cost_17"/>
      <sheetName val="Comparable_developments_17"/>
      <sheetName val="Property_Info17"/>
      <sheetName val="Sensitivity_Matrix17"/>
      <sheetName val="Data_Sheet20"/>
      <sheetName val="SPT_vs_PHI18"/>
      <sheetName val="Cash_Flow_Working17"/>
      <sheetName val="입찰내역_발주처_양식20"/>
      <sheetName val="CIF_COST_ITEM17"/>
      <sheetName val="9011_EXPAT_MANP20"/>
      <sheetName val="Lookup_data17"/>
      <sheetName val="HAKEDİŞ_17"/>
      <sheetName val="keşif_özeti17"/>
      <sheetName val="SHORT_LIST17"/>
      <sheetName val="Chiet_tinh_dz2217"/>
      <sheetName val="Induced_demand-_Hitec_City20"/>
      <sheetName val="Teritary_Competition20"/>
      <sheetName val="Induced_demand_Navi_Mumbai20"/>
      <sheetName val="Induced_Demand20"/>
      <sheetName val="Induced_demand_due_to_Noida20"/>
      <sheetName val="Commercial_Developments20"/>
      <sheetName val="Induced_Demand-Gugaon-build_u20"/>
      <sheetName val="Commercial_development20"/>
      <sheetName val="Drop_Down_List17"/>
      <sheetName val="Permitted_Drop_Down_Items17"/>
      <sheetName val="B2-MAIN_HOTEL17"/>
      <sheetName val="CS_Pipes,Fittings-Lay__&amp;_Inst17"/>
      <sheetName val="steel_total17"/>
      <sheetName val="Print_Tables14"/>
      <sheetName val="Stock_Size_&amp;_Branding14"/>
      <sheetName val="Other_Hotels14"/>
      <sheetName val="Rating_12_Point_Index14"/>
      <sheetName val="Required_Occupancy_Levels14"/>
      <sheetName val="Madinah_FA14"/>
      <sheetName val="KPIs_-_Market_214"/>
      <sheetName val="Project_Claims_Report14"/>
      <sheetName val="Contract_Particulars14"/>
      <sheetName val="Update_&amp;_Print14"/>
      <sheetName val="SCH-_%_WT_14"/>
      <sheetName val="Labor_abs-NMR16"/>
      <sheetName val="Budget_Analysis14"/>
      <sheetName val="DIV_315"/>
      <sheetName val="E_H_Blinding17"/>
      <sheetName val="E_H_Excavation17"/>
      <sheetName val="Pc_name17"/>
      <sheetName val="Raw_Data17"/>
      <sheetName val="Est_Summary14"/>
      <sheetName val="Rates_214"/>
      <sheetName val="Z-_GENERAL_PRICE_SUMMARY16"/>
      <sheetName val="WITHOUT_C&amp;I_PROFIT_(3)16"/>
      <sheetName val="New_Rates17"/>
      <sheetName val="380KV_GIS16"/>
      <sheetName val="1__Summary_Sheet_(R01_OCT_20114"/>
      <sheetName val="B8-External_Works14"/>
      <sheetName val="Final_Summary14"/>
      <sheetName val="Electrical_VE14"/>
      <sheetName val="Salary_Details14"/>
      <sheetName val="C_P_A_Blinding14"/>
      <sheetName val="cover_page14"/>
      <sheetName val="1_0_Section_1_Cover8"/>
      <sheetName val="Key_Info8"/>
      <sheetName val="Data_map14"/>
      <sheetName val="SS_MH7"/>
      <sheetName val="Armada_Development_7"/>
      <sheetName val="Plumtree_Aquisition_7"/>
      <sheetName val="Project_47"/>
      <sheetName val="Project_57"/>
      <sheetName val="Project_67"/>
      <sheetName val="Project_77"/>
      <sheetName val="total_all_by_trades_highest_1s7"/>
      <sheetName val="15_137"/>
      <sheetName val="Market_Data-Occ29"/>
      <sheetName val="Market_Data-ADR29"/>
      <sheetName val="New_Hotel_Induced_Demand29"/>
      <sheetName val="Hotel_Expansion_Induced_Deman29"/>
      <sheetName val="P088_Rev_2_0_Cash_Flow28"/>
      <sheetName val="Day_work26"/>
      <sheetName val="Rate_Analysis19"/>
      <sheetName val="MASTER_RATE_ANALYSIS19"/>
      <sheetName val="BOQ_Distribution19"/>
      <sheetName val="Sum_of_the_Parts_Valuation19"/>
      <sheetName val="Imp_Cost19"/>
      <sheetName val="P1_SUM19"/>
      <sheetName val="2_0_Section_2_Cover16"/>
      <sheetName val="Demand_&amp;_Supply16"/>
      <sheetName val="Redevelopment_cost_16"/>
      <sheetName val="Comparable_developments_16"/>
      <sheetName val="Property_Info16"/>
      <sheetName val="Sensitivity_Matrix16"/>
      <sheetName val="Data_Sheet19"/>
      <sheetName val="SPT_vs_PHI17"/>
      <sheetName val="Cash_Flow_Working16"/>
      <sheetName val="입찰내역_발주처_양식19"/>
      <sheetName val="CIF_COST_ITEM16"/>
      <sheetName val="9011_EXPAT_MANP19"/>
      <sheetName val="Lookup_data16"/>
      <sheetName val="HAKEDİŞ_16"/>
      <sheetName val="keşif_özeti16"/>
      <sheetName val="SHORT_LIST16"/>
      <sheetName val="Chiet_tinh_dz2216"/>
      <sheetName val="Induced_demand-_Hitec_City19"/>
      <sheetName val="Teritary_Competition19"/>
      <sheetName val="Induced_demand_Navi_Mumbai19"/>
      <sheetName val="Induced_Demand19"/>
      <sheetName val="Induced_demand_due_to_Noida19"/>
      <sheetName val="Commercial_Developments19"/>
      <sheetName val="Induced_Demand-Gugaon-build_u19"/>
      <sheetName val="Commercial_development19"/>
      <sheetName val="Drop_Down_List16"/>
      <sheetName val="Permitted_Drop_Down_Items16"/>
      <sheetName val="B2-MAIN_HOTEL16"/>
      <sheetName val="CS_Pipes,Fittings-Lay__&amp;_Inst16"/>
      <sheetName val="steel_total16"/>
      <sheetName val="Print_Tables13"/>
      <sheetName val="Stock_Size_&amp;_Branding13"/>
      <sheetName val="Other_Hotels13"/>
      <sheetName val="Rating_12_Point_Index13"/>
      <sheetName val="Required_Occupancy_Levels13"/>
      <sheetName val="Madinah_FA13"/>
      <sheetName val="KPIs_-_Market_213"/>
      <sheetName val="Project_Claims_Report13"/>
      <sheetName val="Contract_Particulars13"/>
      <sheetName val="Update_&amp;_Print13"/>
      <sheetName val="SCH-_%_WT_13"/>
      <sheetName val="Labor_abs-NMR15"/>
      <sheetName val="Budget_Analysis13"/>
      <sheetName val="DIV_314"/>
      <sheetName val="E_H_Blinding16"/>
      <sheetName val="E_H_Excavation16"/>
      <sheetName val="Pc_name16"/>
      <sheetName val="Raw_Data16"/>
      <sheetName val="Est_Summary13"/>
      <sheetName val="Rates_213"/>
      <sheetName val="Z-_GENERAL_PRICE_SUMMARY15"/>
      <sheetName val="WITHOUT_C&amp;I_PROFIT_(3)15"/>
      <sheetName val="New_Rates16"/>
      <sheetName val="380KV_GIS15"/>
      <sheetName val="1__Summary_Sheet_(R01_OCT_20113"/>
      <sheetName val="B8-External_Works13"/>
      <sheetName val="Final_Summary13"/>
      <sheetName val="Electrical_VE13"/>
      <sheetName val="Salary_Details13"/>
      <sheetName val="C_P_A_Blinding13"/>
      <sheetName val="cover_page13"/>
      <sheetName val="1_0_Section_1_Cover7"/>
      <sheetName val="Key_Info7"/>
      <sheetName val="Data_map13"/>
      <sheetName val="SS_MH6"/>
      <sheetName val="Armada_Development_6"/>
      <sheetName val="Plumtree_Aquisition_6"/>
      <sheetName val="Project_46"/>
      <sheetName val="Project_56"/>
      <sheetName val="Project_66"/>
      <sheetName val="Project_76"/>
      <sheetName val="total_all_by_trades_highest_1s6"/>
      <sheetName val="15_136"/>
      <sheetName val="2_0_Section_2_Cover11"/>
      <sheetName val="Demand_&amp;_Supply11"/>
      <sheetName val="Redevelopment_cost_11"/>
      <sheetName val="Comparable_developments_11"/>
      <sheetName val="Property_Info11"/>
      <sheetName val="Sensitivity_Matrix11"/>
      <sheetName val="SPT_vs_PHI12"/>
      <sheetName val="Cash_Flow_Working11"/>
      <sheetName val="CIF_COST_ITEM11"/>
      <sheetName val="Lookup_data11"/>
      <sheetName val="HAKEDİŞ_11"/>
      <sheetName val="keşif_özeti11"/>
      <sheetName val="SHORT_LIST11"/>
      <sheetName val="Chiet_tinh_dz2211"/>
      <sheetName val="Drop_Down_List11"/>
      <sheetName val="Permitted_Drop_Down_Items11"/>
      <sheetName val="B2-MAIN_HOTEL11"/>
      <sheetName val="CS_Pipes,Fittings-Lay__&amp;_Inst11"/>
      <sheetName val="steel_total11"/>
      <sheetName val="Print_Tables8"/>
      <sheetName val="Stock_Size_&amp;_Branding8"/>
      <sheetName val="Other_Hotels8"/>
      <sheetName val="Rating_12_Point_Index8"/>
      <sheetName val="Required_Occupancy_Levels8"/>
      <sheetName val="Madinah_FA8"/>
      <sheetName val="KPIs_-_Market_28"/>
      <sheetName val="Project_Claims_Report8"/>
      <sheetName val="Contract_Particulars8"/>
      <sheetName val="Update_&amp;_Print8"/>
      <sheetName val="SCH-_%_WT_8"/>
      <sheetName val="Labor_abs-NMR10"/>
      <sheetName val="Budget_Analysis8"/>
      <sheetName val="DIV_39"/>
      <sheetName val="E_H_Blinding11"/>
      <sheetName val="E_H_Excavation11"/>
      <sheetName val="Pc_name11"/>
      <sheetName val="Raw_Data11"/>
      <sheetName val="Est_Summary8"/>
      <sheetName val="Rates_28"/>
      <sheetName val="Z-_GENERAL_PRICE_SUMMARY10"/>
      <sheetName val="WITHOUT_C&amp;I_PROFIT_(3)10"/>
      <sheetName val="New_Rates11"/>
      <sheetName val="380KV_GIS10"/>
      <sheetName val="1__Summary_Sheet_(R01_OCT_20198"/>
      <sheetName val="B8-External_Works8"/>
      <sheetName val="Final_Summary8"/>
      <sheetName val="Electrical_VE8"/>
      <sheetName val="Salary_Details8"/>
      <sheetName val="C_P_A_Blinding8"/>
      <sheetName val="cover_page8"/>
      <sheetName val="1_0_Section_1_Cover2"/>
      <sheetName val="Key_Info2"/>
      <sheetName val="Data_map8"/>
      <sheetName val="SS_MH1"/>
      <sheetName val="Armada_Development_1"/>
      <sheetName val="Plumtree_Aquisition_1"/>
      <sheetName val="Project_41"/>
      <sheetName val="Project_51"/>
      <sheetName val="Project_61"/>
      <sheetName val="Project_71"/>
      <sheetName val="total_all_by_trades_highest_1s1"/>
      <sheetName val="15_131"/>
      <sheetName val="2_0_Section_2_Cover12"/>
      <sheetName val="Demand_&amp;_Supply12"/>
      <sheetName val="Redevelopment_cost_12"/>
      <sheetName val="Comparable_developments_12"/>
      <sheetName val="Property_Info12"/>
      <sheetName val="Sensitivity_Matrix12"/>
      <sheetName val="SPT_vs_PHI13"/>
      <sheetName val="Cash_Flow_Working12"/>
      <sheetName val="CIF_COST_ITEM12"/>
      <sheetName val="Lookup_data12"/>
      <sheetName val="HAKEDİŞ_12"/>
      <sheetName val="keşif_özeti12"/>
      <sheetName val="SHORT_LIST12"/>
      <sheetName val="Chiet_tinh_dz2212"/>
      <sheetName val="Drop_Down_List12"/>
      <sheetName val="Permitted_Drop_Down_Items12"/>
      <sheetName val="B2-MAIN_HOTEL12"/>
      <sheetName val="CS_Pipes,Fittings-Lay__&amp;_Inst12"/>
      <sheetName val="steel_total12"/>
      <sheetName val="Print_Tables9"/>
      <sheetName val="Stock_Size_&amp;_Branding9"/>
      <sheetName val="Other_Hotels9"/>
      <sheetName val="Rating_12_Point_Index9"/>
      <sheetName val="Required_Occupancy_Levels9"/>
      <sheetName val="Madinah_FA9"/>
      <sheetName val="KPIs_-_Market_29"/>
      <sheetName val="Project_Claims_Report9"/>
      <sheetName val="Contract_Particulars9"/>
      <sheetName val="Update_&amp;_Print9"/>
      <sheetName val="SCH-_%_WT_9"/>
      <sheetName val="Labor_abs-NMR11"/>
      <sheetName val="Budget_Analysis9"/>
      <sheetName val="DIV_310"/>
      <sheetName val="E_H_Blinding12"/>
      <sheetName val="E_H_Excavation12"/>
      <sheetName val="Pc_name12"/>
      <sheetName val="Raw_Data12"/>
      <sheetName val="Est_Summary9"/>
      <sheetName val="Rates_29"/>
      <sheetName val="Z-_GENERAL_PRICE_SUMMARY11"/>
      <sheetName val="WITHOUT_C&amp;I_PROFIT_(3)11"/>
      <sheetName val="New_Rates12"/>
      <sheetName val="380KV_GIS11"/>
      <sheetName val="1__Summary_Sheet_(R01_OCT_20199"/>
      <sheetName val="B8-External_Works9"/>
      <sheetName val="Final_Summary9"/>
      <sheetName val="Electrical_VE9"/>
      <sheetName val="Salary_Details9"/>
      <sheetName val="C_P_A_Blinding9"/>
      <sheetName val="cover_page9"/>
      <sheetName val="1_0_Section_1_Cover3"/>
      <sheetName val="Key_Info3"/>
      <sheetName val="Data_map9"/>
      <sheetName val="SS_MH2"/>
      <sheetName val="Armada_Development_2"/>
      <sheetName val="Plumtree_Aquisition_2"/>
      <sheetName val="Project_42"/>
      <sheetName val="Project_52"/>
      <sheetName val="Project_62"/>
      <sheetName val="Project_72"/>
      <sheetName val="total_all_by_trades_highest_1s2"/>
      <sheetName val="15_132"/>
      <sheetName val="2_0_Section_2_Cover13"/>
      <sheetName val="Demand_&amp;_Supply13"/>
      <sheetName val="Redevelopment_cost_13"/>
      <sheetName val="Comparable_developments_13"/>
      <sheetName val="Property_Info13"/>
      <sheetName val="Sensitivity_Matrix13"/>
      <sheetName val="SPT_vs_PHI14"/>
      <sheetName val="Cash_Flow_Working13"/>
      <sheetName val="CIF_COST_ITEM13"/>
      <sheetName val="Lookup_data13"/>
      <sheetName val="HAKEDİŞ_13"/>
      <sheetName val="keşif_özeti13"/>
      <sheetName val="SHORT_LIST13"/>
      <sheetName val="Chiet_tinh_dz2213"/>
      <sheetName val="Drop_Down_List13"/>
      <sheetName val="Permitted_Drop_Down_Items13"/>
      <sheetName val="B2-MAIN_HOTEL13"/>
      <sheetName val="CS_Pipes,Fittings-Lay__&amp;_Inst13"/>
      <sheetName val="steel_total13"/>
      <sheetName val="Print_Tables10"/>
      <sheetName val="Stock_Size_&amp;_Branding10"/>
      <sheetName val="Other_Hotels10"/>
      <sheetName val="Rating_12_Point_Index10"/>
      <sheetName val="Required_Occupancy_Levels10"/>
      <sheetName val="Madinah_FA10"/>
      <sheetName val="KPIs_-_Market_210"/>
      <sheetName val="Project_Claims_Report10"/>
      <sheetName val="Contract_Particulars10"/>
      <sheetName val="Update_&amp;_Print10"/>
      <sheetName val="SCH-_%_WT_10"/>
      <sheetName val="Labor_abs-NMR12"/>
      <sheetName val="Budget_Analysis10"/>
      <sheetName val="DIV_311"/>
      <sheetName val="E_H_Blinding13"/>
      <sheetName val="E_H_Excavation13"/>
      <sheetName val="Pc_name13"/>
      <sheetName val="Raw_Data13"/>
      <sheetName val="Est_Summary10"/>
      <sheetName val="Rates_210"/>
      <sheetName val="Z-_GENERAL_PRICE_SUMMARY12"/>
      <sheetName val="WITHOUT_C&amp;I_PROFIT_(3)12"/>
      <sheetName val="New_Rates13"/>
      <sheetName val="380KV_GIS12"/>
      <sheetName val="1__Summary_Sheet_(R01_OCT_20110"/>
      <sheetName val="B8-External_Works10"/>
      <sheetName val="Final_Summary10"/>
      <sheetName val="Electrical_VE10"/>
      <sheetName val="Salary_Details10"/>
      <sheetName val="C_P_A_Blinding10"/>
      <sheetName val="cover_page10"/>
      <sheetName val="1_0_Section_1_Cover4"/>
      <sheetName val="Key_Info4"/>
      <sheetName val="Data_map10"/>
      <sheetName val="SS_MH3"/>
      <sheetName val="Armada_Development_3"/>
      <sheetName val="Plumtree_Aquisition_3"/>
      <sheetName val="Project_43"/>
      <sheetName val="Project_53"/>
      <sheetName val="Project_63"/>
      <sheetName val="Project_73"/>
      <sheetName val="total_all_by_trades_highest_1s3"/>
      <sheetName val="15_133"/>
      <sheetName val="Market_Data-Occ27"/>
      <sheetName val="Market_Data-ADR27"/>
      <sheetName val="New_Hotel_Induced_Demand27"/>
      <sheetName val="Hotel_Expansion_Induced_Deman27"/>
      <sheetName val="P088_Rev_2_0_Cash_Flow26"/>
      <sheetName val="Day_work24"/>
      <sheetName val="Rate_Analysis17"/>
      <sheetName val="MASTER_RATE_ANALYSIS17"/>
      <sheetName val="BOQ_Distribution17"/>
      <sheetName val="Sum_of_the_Parts_Valuation17"/>
      <sheetName val="Imp_Cost17"/>
      <sheetName val="P1_SUM17"/>
      <sheetName val="2_0_Section_2_Cover14"/>
      <sheetName val="Demand_&amp;_Supply14"/>
      <sheetName val="Redevelopment_cost_14"/>
      <sheetName val="Comparable_developments_14"/>
      <sheetName val="Property_Info14"/>
      <sheetName val="Sensitivity_Matrix14"/>
      <sheetName val="Data_Sheet17"/>
      <sheetName val="SPT_vs_PHI15"/>
      <sheetName val="Cash_Flow_Working14"/>
      <sheetName val="입찰내역_발주처_양식17"/>
      <sheetName val="CIF_COST_ITEM14"/>
      <sheetName val="9011_EXPAT_MANP17"/>
      <sheetName val="Lookup_data14"/>
      <sheetName val="HAKEDİŞ_14"/>
      <sheetName val="keşif_özeti14"/>
      <sheetName val="SHORT_LIST14"/>
      <sheetName val="Chiet_tinh_dz2214"/>
      <sheetName val="Induced_demand-_Hitec_City17"/>
      <sheetName val="Teritary_Competition17"/>
      <sheetName val="Induced_demand_Navi_Mumbai17"/>
      <sheetName val="Induced_Demand17"/>
      <sheetName val="Induced_demand_due_to_Noida17"/>
      <sheetName val="Commercial_Developments17"/>
      <sheetName val="Induced_Demand-Gugaon-build_u17"/>
      <sheetName val="Commercial_development17"/>
      <sheetName val="Drop_Down_List14"/>
      <sheetName val="Permitted_Drop_Down_Items14"/>
      <sheetName val="B2-MAIN_HOTEL14"/>
      <sheetName val="CS_Pipes,Fittings-Lay__&amp;_Inst14"/>
      <sheetName val="steel_total14"/>
      <sheetName val="Print_Tables11"/>
      <sheetName val="Stock_Size_&amp;_Branding11"/>
      <sheetName val="Other_Hotels11"/>
      <sheetName val="Rating_12_Point_Index11"/>
      <sheetName val="Required_Occupancy_Levels11"/>
      <sheetName val="Madinah_FA11"/>
      <sheetName val="KPIs_-_Market_211"/>
      <sheetName val="Project_Claims_Report11"/>
      <sheetName val="Contract_Particulars11"/>
      <sheetName val="Update_&amp;_Print11"/>
      <sheetName val="SCH-_%_WT_11"/>
      <sheetName val="Labor_abs-NMR13"/>
      <sheetName val="Budget_Analysis11"/>
      <sheetName val="DIV_312"/>
      <sheetName val="E_H_Blinding14"/>
      <sheetName val="E_H_Excavation14"/>
      <sheetName val="Pc_name14"/>
      <sheetName val="Raw_Data14"/>
      <sheetName val="Est_Summary11"/>
      <sheetName val="Rates_211"/>
      <sheetName val="Z-_GENERAL_PRICE_SUMMARY13"/>
      <sheetName val="WITHOUT_C&amp;I_PROFIT_(3)13"/>
      <sheetName val="New_Rates14"/>
      <sheetName val="380KV_GIS13"/>
      <sheetName val="1__Summary_Sheet_(R01_OCT_20111"/>
      <sheetName val="B8-External_Works11"/>
      <sheetName val="Final_Summary11"/>
      <sheetName val="Electrical_VE11"/>
      <sheetName val="Salary_Details11"/>
      <sheetName val="C_P_A_Blinding11"/>
      <sheetName val="cover_page11"/>
      <sheetName val="1_0_Section_1_Cover5"/>
      <sheetName val="Key_Info5"/>
      <sheetName val="Data_map11"/>
      <sheetName val="SS_MH4"/>
      <sheetName val="Armada_Development_4"/>
      <sheetName val="Plumtree_Aquisition_4"/>
      <sheetName val="Project_44"/>
      <sheetName val="Project_54"/>
      <sheetName val="Project_64"/>
      <sheetName val="Project_74"/>
      <sheetName val="total_all_by_trades_highest_1s4"/>
      <sheetName val="15_134"/>
      <sheetName val="Market_Data-Occ28"/>
      <sheetName val="Market_Data-ADR28"/>
      <sheetName val="New_Hotel_Induced_Demand28"/>
      <sheetName val="Hotel_Expansion_Induced_Deman28"/>
      <sheetName val="P088_Rev_2_0_Cash_Flow27"/>
      <sheetName val="Day_work25"/>
      <sheetName val="Rate_Analysis18"/>
      <sheetName val="MASTER_RATE_ANALYSIS18"/>
      <sheetName val="BOQ_Distribution18"/>
      <sheetName val="Sum_of_the_Parts_Valuation18"/>
      <sheetName val="Imp_Cost18"/>
      <sheetName val="P1_SUM18"/>
      <sheetName val="2_0_Section_2_Cover15"/>
      <sheetName val="Demand_&amp;_Supply15"/>
      <sheetName val="Redevelopment_cost_15"/>
      <sheetName val="Comparable_developments_15"/>
      <sheetName val="Property_Info15"/>
      <sheetName val="Sensitivity_Matrix15"/>
      <sheetName val="Data_Sheet18"/>
      <sheetName val="SPT_vs_PHI16"/>
      <sheetName val="Cash_Flow_Working15"/>
      <sheetName val="입찰내역_발주처_양식18"/>
      <sheetName val="CIF_COST_ITEM15"/>
      <sheetName val="9011_EXPAT_MANP18"/>
      <sheetName val="Lookup_data15"/>
      <sheetName val="HAKEDİŞ_15"/>
      <sheetName val="keşif_özeti15"/>
      <sheetName val="SHORT_LIST15"/>
      <sheetName val="Chiet_tinh_dz2215"/>
      <sheetName val="Induced_demand-_Hitec_City18"/>
      <sheetName val="Teritary_Competition18"/>
      <sheetName val="Induced_demand_Navi_Mumbai18"/>
      <sheetName val="Induced_Demand18"/>
      <sheetName val="Induced_demand_due_to_Noida18"/>
      <sheetName val="Commercial_Developments18"/>
      <sheetName val="Induced_Demand-Gugaon-build_u18"/>
      <sheetName val="Commercial_development18"/>
      <sheetName val="Drop_Down_List15"/>
      <sheetName val="Permitted_Drop_Down_Items15"/>
      <sheetName val="B2-MAIN_HOTEL15"/>
      <sheetName val="CS_Pipes,Fittings-Lay__&amp;_Inst15"/>
      <sheetName val="steel_total15"/>
      <sheetName val="Print_Tables12"/>
      <sheetName val="Stock_Size_&amp;_Branding12"/>
      <sheetName val="Other_Hotels12"/>
      <sheetName val="Rating_12_Point_Index12"/>
      <sheetName val="Required_Occupancy_Levels12"/>
      <sheetName val="Madinah_FA12"/>
      <sheetName val="KPIs_-_Market_212"/>
      <sheetName val="Project_Claims_Report12"/>
      <sheetName val="Contract_Particulars12"/>
      <sheetName val="Update_&amp;_Print12"/>
      <sheetName val="SCH-_%_WT_12"/>
      <sheetName val="Labor_abs-NMR14"/>
      <sheetName val="Budget_Analysis12"/>
      <sheetName val="DIV_313"/>
      <sheetName val="E_H_Blinding15"/>
      <sheetName val="E_H_Excavation15"/>
      <sheetName val="Pc_name15"/>
      <sheetName val="Raw_Data15"/>
      <sheetName val="Est_Summary12"/>
      <sheetName val="Rates_212"/>
      <sheetName val="Z-_GENERAL_PRICE_SUMMARY14"/>
      <sheetName val="WITHOUT_C&amp;I_PROFIT_(3)14"/>
      <sheetName val="New_Rates15"/>
      <sheetName val="380KV_GIS14"/>
      <sheetName val="1__Summary_Sheet_(R01_OCT_20112"/>
      <sheetName val="B8-External_Works12"/>
      <sheetName val="Final_Summary12"/>
      <sheetName val="Electrical_VE12"/>
      <sheetName val="Salary_Details12"/>
      <sheetName val="C_P_A_Blinding12"/>
      <sheetName val="cover_page12"/>
      <sheetName val="1_0_Section_1_Cover6"/>
      <sheetName val="Key_Info6"/>
      <sheetName val="Data_map12"/>
      <sheetName val="SS_MH5"/>
      <sheetName val="Armada_Development_5"/>
      <sheetName val="Plumtree_Aquisition_5"/>
      <sheetName val="Project_45"/>
      <sheetName val="Project_55"/>
      <sheetName val="Project_65"/>
      <sheetName val="Project_75"/>
      <sheetName val="total_all_by_trades_highest_1s5"/>
      <sheetName val="15_135"/>
      <sheetName val="New Bld"/>
      <sheetName val="BFS"/>
      <sheetName val="MN T.B."/>
      <sheetName val="final abstract"/>
      <sheetName val="Inter unit set off"/>
      <sheetName val="UBC(WIND)"/>
      <sheetName val="sheet6"/>
      <sheetName val="Detail 1A"/>
      <sheetName val="Sheet2"/>
      <sheetName val="Old"/>
      <sheetName val="Introduction"/>
      <sheetName val="Sheet3"/>
      <sheetName val="Operating Statistics"/>
      <sheetName val="Financials"/>
      <sheetName val="Per Unit"/>
      <sheetName val="COLUMN"/>
      <sheetName val="Micro"/>
      <sheetName val="GM &amp; TA"/>
      <sheetName val="Macro"/>
      <sheetName val="Scaff-Rose"/>
      <sheetName val="SC Cost FEB 03"/>
      <sheetName val="Sheet3 (2)"/>
      <sheetName val="Main-Material"/>
      <sheetName val="old_serial no."/>
      <sheetName val="tot_ass_9697"/>
      <sheetName val="Break_Up (bc)"/>
      <sheetName val="Break_Up (bc1)"/>
      <sheetName val="Break_Up (bc2)"/>
      <sheetName val="P&amp;LSum"/>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4"/>
      <sheetName val="col-reinft1"/>
      <sheetName val="영업소실적"/>
      <sheetName val="기초자료입력"/>
      <sheetName val="설계명세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Set>
  </externalBook>
</externalLink>
</file>

<file path=xl/externalLinks/externalLink465.xml><?xml version="1.0" encoding="utf-8"?>
<externalLink xmlns="http://schemas.openxmlformats.org/spreadsheetml/2006/main">
  <externalBook xmlns:r="http://schemas.openxmlformats.org/officeDocument/2006/relationships" r:id="rId1">
    <sheetNames>
      <sheetName val="Sheet1"/>
      <sheetName val="Sheet2"/>
      <sheetName val="Sheet3"/>
      <sheetName val="#REF"/>
      <sheetName val=" Estimate  "/>
      <sheetName val="Z- GENERAL PRICE SUMMARY"/>
      <sheetName val="WITHOUT C&amp;I PROFIT (3)"/>
      <sheetName val="Equip."/>
      <sheetName val="Book1"/>
      <sheetName val="Balance Sheet"/>
      <sheetName val="Appendix A.2"/>
      <sheetName val="office"/>
      <sheetName val="Lab"/>
      <sheetName val="Material&amp;equipment"/>
      <sheetName val="실행철강하도"/>
      <sheetName val="정산서"/>
      <sheetName val="보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466.xml><?xml version="1.0" encoding="utf-8"?>
<externalLink xmlns="http://schemas.openxmlformats.org/spreadsheetml/2006/main">
  <externalBook xmlns:r="http://schemas.openxmlformats.org/officeDocument/2006/relationships" r:id="rId1">
    <sheetNames>
      <sheetName val="총괄"/>
      <sheetName val="예산서"/>
      <sheetName val="설명서"/>
      <sheetName val="김포BV"/>
      <sheetName val="공재료비단가산출"/>
      <sheetName val="공노무비단가산출"/>
      <sheetName val="수량산출서"/>
      <sheetName val="품 #1,#2"/>
      <sheetName val="품 #3~#14"/>
      <sheetName val="산출표지"/>
      <sheetName val="산 #1"/>
      <sheetName val="산 #8-1"/>
      <sheetName val="산 #8-2"/>
      <sheetName val="노임단가"/>
      <sheetName val="C3"/>
      <sheetName val="C4"/>
      <sheetName val="S1(1)"/>
      <sheetName val="S2(1)"/>
      <sheetName val="S3(1)"/>
      <sheetName val="S4(1)"/>
      <sheetName val="S5(1)"/>
      <sheetName val="S7 (2)"/>
      <sheetName val="S10"/>
      <sheetName val="S11"/>
      <sheetName val="S12"/>
      <sheetName val="S13"/>
      <sheetName val="S14"/>
      <sheetName val="S15"/>
      <sheetName val="S16"/>
      <sheetName val="S2 (2)"/>
      <sheetName val="S3 (2)"/>
      <sheetName val="S4 (2)"/>
      <sheetName val="S5(2)"/>
      <sheetName val="S6 (2)"/>
      <sheetName val="S6"/>
      <sheetName val="S7"/>
      <sheetName val="S8"/>
      <sheetName val="Sheet1"/>
      <sheetName val="Sheet2"/>
      <sheetName val="S9"/>
      <sheetName val="당초"/>
      <sheetName val="Notes"/>
      <sheetName val="Raw Data"/>
      <sheetName val="기계내역서"/>
      <sheetName val="#REF"/>
      <sheetName val="Basis"/>
      <sheetName val="General"/>
      <sheetName val="Bill 1 - Preliminaries"/>
      <sheetName val="Cash Flow"/>
      <sheetName val="w't table"/>
      <sheetName val="SUMMARY"/>
      <sheetName val="BOQ"/>
      <sheetName val="BOQ-M"/>
      <sheetName val="Option"/>
      <sheetName val="ajv98"/>
      <sheetName val="asc98"/>
      <sheetName val="ats98"/>
      <sheetName val="3rdAC"/>
      <sheetName val="3rdBG"/>
      <sheetName val="ACSC"/>
      <sheetName val="ACTS"/>
      <sheetName val="Day work"/>
      <sheetName val="Cash2"/>
      <sheetName val="Z"/>
      <sheetName val="Z- GENERAL PRICE SUMMARY"/>
      <sheetName val="WITHOUT C&amp;I PROFIT (3)"/>
      <sheetName val="d-7"/>
      <sheetName val="細目"/>
      <sheetName val="Direct Cost"/>
      <sheetName val="QUOTE_E"/>
      <sheetName val="GRSummary"/>
      <sheetName val="Proj Cost Sumry"/>
      <sheetName val="cp-e1"/>
      <sheetName val="BOQ-E(1).Net"/>
      <sheetName val="Lstsub"/>
      <sheetName val="PRICING"/>
      <sheetName val="AcousticLagging110"/>
      <sheetName val="Bill 1"/>
      <sheetName val="Bill 2"/>
      <sheetName val="Bill 3"/>
      <sheetName val="Bill 4"/>
      <sheetName val="Bill 5"/>
      <sheetName val="Bill 6"/>
      <sheetName val="Bill 7"/>
      <sheetName val="SubmitCal"/>
      <sheetName val="beam-reinf "/>
      <sheetName val="OCT"/>
      <sheetName val="?????"/>
      <sheetName val="Contents"/>
      <sheetName val="mvac_Offer"/>
      <sheetName val="mvac_BOQ"/>
      <sheetName val="P"/>
      <sheetName val="Factors"/>
      <sheetName val="NPV"/>
      <sheetName val="allowances"/>
      <sheetName val="analysis"/>
      <sheetName val="SCHEDULE"/>
      <sheetName val="품_#1,#2"/>
      <sheetName val="품_#3~#14"/>
      <sheetName val="산_#1"/>
      <sheetName val="산_#8-1"/>
      <sheetName val="산_#8-2"/>
      <sheetName val="S7_(2)"/>
      <sheetName val="S2_(2)"/>
      <sheetName val="S3_(2)"/>
      <sheetName val="S4_(2)"/>
      <sheetName val="S6_(2)"/>
      <sheetName val="Raw_Data"/>
      <sheetName val="Basic Material Costs"/>
      <sheetName val="Control"/>
      <sheetName val="Direct"/>
      <sheetName val="pvc vent"/>
      <sheetName val="Assumptions"/>
      <sheetName val="@risk rents and incentives"/>
      <sheetName val="Car park lease"/>
      <sheetName val="Net rent analysis"/>
      <sheetName val="PE-F-42 Rev 01 Manpower"/>
      <sheetName val="BLOCK-A (MEA.SHEET)"/>
      <sheetName val="Reference"/>
      <sheetName val="HC"/>
      <sheetName val="Bill_1_-_Preliminaries"/>
      <sheetName val="Cash_Flow"/>
      <sheetName val="w't_table"/>
      <sheetName val="Day_work"/>
      <sheetName val="Bill_1"/>
      <sheetName val="Bill_2"/>
      <sheetName val="Bill_3"/>
      <sheetName val="Bill_4"/>
      <sheetName val="Bill_5"/>
      <sheetName val="Bill_6"/>
      <sheetName val="Bill_7"/>
      <sheetName val="Direct_Cost"/>
      <sheetName val="Proj_Cost_Sumry"/>
      <sheetName val="BOQ-E(1)_Net"/>
      <sheetName val="beam-reinf_"/>
      <sheetName val="Z-_GENERAL_PRICE_SUMMARY"/>
      <sheetName val="WITHOUT_C&amp;I_PROFIT_(3)"/>
      <sheetName val="PE-F-42_Rev_01_Manpower"/>
      <sheetName val="_____"/>
      <sheetName val="Data"/>
      <sheetName val="Details"/>
      <sheetName val="Suppliers"/>
      <sheetName val="Addition-ProtectionSummary"/>
      <sheetName val="3.1 Excav "/>
      <sheetName val="3.10. ELECT "/>
      <sheetName val="3.11. PLUMBNG_FireFightng"/>
      <sheetName val="3.2 ConcWrks"/>
      <sheetName val="3.3Blockwrks"/>
      <sheetName val="3.5Carpntry&amp;Joinery"/>
      <sheetName val="3.6 Roof works "/>
      <sheetName val="3.7. Archl Works "/>
      <sheetName val="3.8. FFE"/>
      <sheetName val="3.9. MECH"/>
      <sheetName val="#3E1_GCR"/>
      <sheetName val="C1ㅇ"/>
      <sheetName val="Staff Rate Lookup Table"/>
      <sheetName val="SOA"/>
      <sheetName val="Podium Areas"/>
      <sheetName val="Database"/>
      <sheetName val="schedule nos"/>
      <sheetName val="FitOutConfCentre"/>
      <sheetName val="Civil Boq"/>
      <sheetName val="Forecast"/>
      <sheetName val="산근"/>
      <sheetName val="TG - Ramadan Hours-2"/>
      <sheetName val="Legend"/>
      <sheetName val="Star Rate"/>
      <sheetName val="5"/>
      <sheetName val="Construction"/>
      <sheetName val="measure"/>
      <sheetName val="Funds Movement"/>
      <sheetName val="BOQ-E"/>
      <sheetName val="Calendar"/>
      <sheetName val="Basis and Assumptions"/>
      <sheetName val="PlantingSchedule"/>
      <sheetName val="A.O.R r1Str"/>
      <sheetName val="A.O.R r1"/>
      <sheetName val="A.O.R (2)"/>
      <sheetName val="CIF COST ITEM"/>
      <sheetName val="Sheet7"/>
      <sheetName val="입찰내역 발주처 양식"/>
      <sheetName val="EE SUM"/>
      <sheetName val="MPR_PA_1"/>
      <sheetName val="Area Analysis"/>
      <sheetName val="Sensitivity"/>
      <sheetName val="TOTAL"/>
      <sheetName val="Stammdaten"/>
      <sheetName val="3-11"/>
      <sheetName val="ATTACH_6"/>
      <sheetName val="Site Expenses"/>
      <sheetName val="IPS new"/>
      <sheetName val="4 - Sum"/>
      <sheetName val="NR.03 Base-Course 140mm Thk"/>
      <sheetName val="Drawing Sheet Ref."/>
      <sheetName val="NR.09a W.C. (60-70) 50mm Thk"/>
      <sheetName val="RA-markate"/>
      <sheetName val="Workmanship"/>
      <sheetName val="PNM"/>
      <sheetName val="TUNE"/>
      <sheetName val="CUML.DELVRY"/>
      <sheetName val="DAMAGED"/>
      <sheetName val="sc"/>
      <sheetName val="Sum of Bills PSO"/>
      <sheetName val="Section 2-SCHEDULE OF DAYWORK"/>
      <sheetName val="Productivity"/>
      <sheetName val="pvc_vent"/>
      <sheetName val="@risk_rents_and_incentives"/>
      <sheetName val="Car_park_lease"/>
      <sheetName val="Net_rent_analysis"/>
      <sheetName val="A_O_R_r1Str"/>
      <sheetName val="A_O_R_r1"/>
      <sheetName val="A_O_R_(2)"/>
      <sheetName val="품_#1,#21"/>
      <sheetName val="품_#3~#141"/>
      <sheetName val="산_#11"/>
      <sheetName val="산_#8-11"/>
      <sheetName val="산_#8-21"/>
      <sheetName val="S7_(2)1"/>
      <sheetName val="S2_(2)1"/>
      <sheetName val="S3_(2)1"/>
      <sheetName val="S4_(2)1"/>
      <sheetName val="S6_(2)1"/>
      <sheetName val="Raw_Data1"/>
      <sheetName val="Bill_1_-_Preliminaries1"/>
      <sheetName val="Cash_Flow1"/>
      <sheetName val="w't_table1"/>
      <sheetName val="Day_work1"/>
      <sheetName val="Direct_Cost1"/>
      <sheetName val="Proj_Cost_Sumry1"/>
      <sheetName val="BOQ-E(1)_Net1"/>
      <sheetName val="Bill_11"/>
      <sheetName val="Bill_21"/>
      <sheetName val="Bill_31"/>
      <sheetName val="Bill_41"/>
      <sheetName val="Bill_51"/>
      <sheetName val="Bill_61"/>
      <sheetName val="Bill_71"/>
      <sheetName val="Z-_GENERAL_PRICE_SUMMARY1"/>
      <sheetName val="WITHOUT_C&amp;I_PROFIT_(3)1"/>
      <sheetName val="beam-reinf_1"/>
      <sheetName val="pvc_vent1"/>
      <sheetName val="@risk_rents_and_incentives1"/>
      <sheetName val="Car_park_lease1"/>
      <sheetName val="Net_rent_analysis1"/>
      <sheetName val="PE-F-42_Rev_01_Manpower1"/>
      <sheetName val="A_O_R_r1Str1"/>
      <sheetName val="A_O_R_r11"/>
      <sheetName val="A_O_R_(2)1"/>
      <sheetName val="품_#1,#22"/>
      <sheetName val="품_#3~#142"/>
      <sheetName val="산_#12"/>
      <sheetName val="산_#8-12"/>
      <sheetName val="산_#8-22"/>
      <sheetName val="S7_(2)2"/>
      <sheetName val="S2_(2)2"/>
      <sheetName val="S3_(2)2"/>
      <sheetName val="S4_(2)2"/>
      <sheetName val="S6_(2)2"/>
      <sheetName val="Raw_Data2"/>
      <sheetName val="Bill_1_-_Preliminaries2"/>
      <sheetName val="Cash_Flow2"/>
      <sheetName val="w't_table2"/>
      <sheetName val="Day_work2"/>
      <sheetName val="Direct_Cost2"/>
      <sheetName val="Proj_Cost_Sumry2"/>
      <sheetName val="BOQ-E(1)_Net2"/>
      <sheetName val="Bill_12"/>
      <sheetName val="Bill_22"/>
      <sheetName val="Bill_32"/>
      <sheetName val="Bill_42"/>
      <sheetName val="Bill_52"/>
      <sheetName val="Bill_62"/>
      <sheetName val="Bill_72"/>
      <sheetName val="Z-_GENERAL_PRICE_SUMMARY2"/>
      <sheetName val="WITHOUT_C&amp;I_PROFIT_(3)2"/>
      <sheetName val="beam-reinf_2"/>
      <sheetName val="pvc_vent2"/>
      <sheetName val="@risk_rents_and_incentives2"/>
      <sheetName val="Car_park_lease2"/>
      <sheetName val="Net_rent_analysis2"/>
      <sheetName val="PE-F-42_Rev_01_Manpower2"/>
      <sheetName val="A_O_R_r1Str2"/>
      <sheetName val="A_O_R_r12"/>
      <sheetName val="A_O_R_(2)2"/>
      <sheetName val="품_#1,#24"/>
      <sheetName val="품_#3~#144"/>
      <sheetName val="산_#14"/>
      <sheetName val="산_#8-14"/>
      <sheetName val="산_#8-24"/>
      <sheetName val="S7_(2)4"/>
      <sheetName val="S2_(2)4"/>
      <sheetName val="S3_(2)4"/>
      <sheetName val="S4_(2)4"/>
      <sheetName val="S6_(2)4"/>
      <sheetName val="Raw_Data4"/>
      <sheetName val="Bill_1_-_Preliminaries4"/>
      <sheetName val="Cash_Flow4"/>
      <sheetName val="w't_table4"/>
      <sheetName val="Day_work4"/>
      <sheetName val="Direct_Cost4"/>
      <sheetName val="Proj_Cost_Sumry4"/>
      <sheetName val="BOQ-E(1)_Net4"/>
      <sheetName val="Bill_14"/>
      <sheetName val="Bill_24"/>
      <sheetName val="Bill_34"/>
      <sheetName val="Bill_44"/>
      <sheetName val="Bill_54"/>
      <sheetName val="Bill_64"/>
      <sheetName val="Bill_74"/>
      <sheetName val="Z-_GENERAL_PRICE_SUMMARY4"/>
      <sheetName val="WITHOUT_C&amp;I_PROFIT_(3)4"/>
      <sheetName val="beam-reinf_4"/>
      <sheetName val="pvc_vent4"/>
      <sheetName val="@risk_rents_and_incentives4"/>
      <sheetName val="Car_park_lease4"/>
      <sheetName val="Net_rent_analysis4"/>
      <sheetName val="PE-F-42_Rev_01_Manpower4"/>
      <sheetName val="A_O_R_r1Str4"/>
      <sheetName val="A_O_R_r14"/>
      <sheetName val="A_O_R_(2)4"/>
      <sheetName val="품_#1,#23"/>
      <sheetName val="품_#3~#143"/>
      <sheetName val="산_#13"/>
      <sheetName val="산_#8-13"/>
      <sheetName val="산_#8-23"/>
      <sheetName val="S7_(2)3"/>
      <sheetName val="S2_(2)3"/>
      <sheetName val="S3_(2)3"/>
      <sheetName val="S4_(2)3"/>
      <sheetName val="S6_(2)3"/>
      <sheetName val="Raw_Data3"/>
      <sheetName val="Bill_1_-_Preliminaries3"/>
      <sheetName val="Cash_Flow3"/>
      <sheetName val="w't_table3"/>
      <sheetName val="Day_work3"/>
      <sheetName val="Direct_Cost3"/>
      <sheetName val="Proj_Cost_Sumry3"/>
      <sheetName val="BOQ-E(1)_Net3"/>
      <sheetName val="Bill_13"/>
      <sheetName val="Bill_23"/>
      <sheetName val="Bill_33"/>
      <sheetName val="Bill_43"/>
      <sheetName val="Bill_53"/>
      <sheetName val="Bill_63"/>
      <sheetName val="Bill_73"/>
      <sheetName val="Z-_GENERAL_PRICE_SUMMARY3"/>
      <sheetName val="WITHOUT_C&amp;I_PROFIT_(3)3"/>
      <sheetName val="beam-reinf_3"/>
      <sheetName val="pvc_vent3"/>
      <sheetName val="@risk_rents_and_incentives3"/>
      <sheetName val="Car_park_lease3"/>
      <sheetName val="Net_rent_analysis3"/>
      <sheetName val="PE-F-42_Rev_01_Manpower3"/>
      <sheetName val="A_O_R_r1Str3"/>
      <sheetName val="A_O_R_r13"/>
      <sheetName val="A_O_R_(2)3"/>
      <sheetName val="품_#1,#25"/>
      <sheetName val="품_#3~#145"/>
      <sheetName val="산_#15"/>
      <sheetName val="산_#8-15"/>
      <sheetName val="산_#8-25"/>
      <sheetName val="S7_(2)5"/>
      <sheetName val="S2_(2)5"/>
      <sheetName val="S3_(2)5"/>
      <sheetName val="S4_(2)5"/>
      <sheetName val="S6_(2)5"/>
      <sheetName val="Raw_Data5"/>
      <sheetName val="Bill_1_-_Preliminaries5"/>
      <sheetName val="Cash_Flow5"/>
      <sheetName val="w't_table5"/>
      <sheetName val="Day_work5"/>
      <sheetName val="Direct_Cost5"/>
      <sheetName val="Proj_Cost_Sumry5"/>
      <sheetName val="BOQ-E(1)_Net5"/>
      <sheetName val="Bill_15"/>
      <sheetName val="Bill_25"/>
      <sheetName val="Bill_35"/>
      <sheetName val="Bill_45"/>
      <sheetName val="Bill_55"/>
      <sheetName val="Bill_65"/>
      <sheetName val="Bill_75"/>
      <sheetName val="Z-_GENERAL_PRICE_SUMMARY5"/>
      <sheetName val="WITHOUT_C&amp;I_PROFIT_(3)5"/>
      <sheetName val="beam-reinf_5"/>
      <sheetName val="pvc_vent5"/>
      <sheetName val="@risk_rents_and_incentives5"/>
      <sheetName val="Car_park_lease5"/>
      <sheetName val="Net_rent_analysis5"/>
      <sheetName val="PE-F-42_Rev_01_Manpower5"/>
      <sheetName val="A_O_R_r1Str5"/>
      <sheetName val="A_O_R_r15"/>
      <sheetName val="A_O_R_(2)5"/>
      <sheetName val="품_#1,#26"/>
      <sheetName val="품_#3~#146"/>
      <sheetName val="산_#16"/>
      <sheetName val="산_#8-16"/>
      <sheetName val="산_#8-26"/>
      <sheetName val="S7_(2)6"/>
      <sheetName val="S2_(2)6"/>
      <sheetName val="S3_(2)6"/>
      <sheetName val="S4_(2)6"/>
      <sheetName val="S6_(2)6"/>
      <sheetName val="Raw_Data6"/>
      <sheetName val="Bill_1_-_Preliminaries6"/>
      <sheetName val="Cash_Flow6"/>
      <sheetName val="w't_table6"/>
      <sheetName val="Day_work6"/>
      <sheetName val="Direct_Cost6"/>
      <sheetName val="Proj_Cost_Sumry6"/>
      <sheetName val="BOQ-E(1)_Net6"/>
      <sheetName val="Bill_16"/>
      <sheetName val="Bill_26"/>
      <sheetName val="Bill_36"/>
      <sheetName val="Bill_46"/>
      <sheetName val="Bill_56"/>
      <sheetName val="Bill_66"/>
      <sheetName val="Bill_76"/>
      <sheetName val="Z-_GENERAL_PRICE_SUMMARY6"/>
      <sheetName val="WITHOUT_C&amp;I_PROFIT_(3)6"/>
      <sheetName val="beam-reinf_6"/>
      <sheetName val="pvc_vent6"/>
      <sheetName val="@risk_rents_and_incentives6"/>
      <sheetName val="Car_park_lease6"/>
      <sheetName val="Net_rent_analysis6"/>
      <sheetName val="PE-F-42_Rev_01_Manpower6"/>
      <sheetName val="A_O_R_r1Str6"/>
      <sheetName val="A_O_R_r16"/>
      <sheetName val="A_O_R_(2)6"/>
      <sheetName val="품_#1,#27"/>
      <sheetName val="품_#3~#147"/>
      <sheetName val="산_#17"/>
      <sheetName val="산_#8-17"/>
      <sheetName val="산_#8-27"/>
      <sheetName val="S7_(2)7"/>
      <sheetName val="S2_(2)7"/>
      <sheetName val="S3_(2)7"/>
      <sheetName val="S4_(2)7"/>
      <sheetName val="S6_(2)7"/>
      <sheetName val="Raw_Data7"/>
      <sheetName val="Bill_1_-_Preliminaries7"/>
      <sheetName val="Cash_Flow7"/>
      <sheetName val="w't_table7"/>
      <sheetName val="Day_work7"/>
      <sheetName val="Direct_Cost7"/>
      <sheetName val="Proj_Cost_Sumry7"/>
      <sheetName val="BOQ-E(1)_Net7"/>
      <sheetName val="Bill_17"/>
      <sheetName val="Bill_27"/>
      <sheetName val="Bill_37"/>
      <sheetName val="Bill_47"/>
      <sheetName val="Bill_57"/>
      <sheetName val="Bill_67"/>
      <sheetName val="Bill_77"/>
      <sheetName val="Z-_GENERAL_PRICE_SUMMARY7"/>
      <sheetName val="WITHOUT_C&amp;I_PROFIT_(3)7"/>
      <sheetName val="beam-reinf_7"/>
      <sheetName val="pvc_vent7"/>
      <sheetName val="@risk_rents_and_incentives7"/>
      <sheetName val="Car_park_lease7"/>
      <sheetName val="Net_rent_analysis7"/>
      <sheetName val="PE-F-42_Rev_01_Manpower7"/>
      <sheetName val="A_O_R_r1Str7"/>
      <sheetName val="A_O_R_r17"/>
      <sheetName val="A_O_R_(2)7"/>
      <sheetName val="품_#1,#28"/>
      <sheetName val="품_#3~#148"/>
      <sheetName val="산_#18"/>
      <sheetName val="산_#8-18"/>
      <sheetName val="산_#8-28"/>
      <sheetName val="S7_(2)8"/>
      <sheetName val="S2_(2)8"/>
      <sheetName val="S3_(2)8"/>
      <sheetName val="S4_(2)8"/>
      <sheetName val="S6_(2)8"/>
      <sheetName val="Raw_Data8"/>
      <sheetName val="Bill_1_-_Preliminaries8"/>
      <sheetName val="Cash_Flow8"/>
      <sheetName val="w't_table8"/>
      <sheetName val="Day_work8"/>
      <sheetName val="Direct_Cost8"/>
      <sheetName val="Proj_Cost_Sumry8"/>
      <sheetName val="BOQ-E(1)_Net8"/>
      <sheetName val="Bill_18"/>
      <sheetName val="Bill_28"/>
      <sheetName val="Bill_38"/>
      <sheetName val="Bill_48"/>
      <sheetName val="Bill_58"/>
      <sheetName val="Bill_68"/>
      <sheetName val="Bill_78"/>
      <sheetName val="Z-_GENERAL_PRICE_SUMMARY8"/>
      <sheetName val="WITHOUT_C&amp;I_PROFIT_(3)8"/>
      <sheetName val="beam-reinf_8"/>
      <sheetName val="pvc_vent8"/>
      <sheetName val="@risk_rents_and_incentives8"/>
      <sheetName val="Car_park_lease8"/>
      <sheetName val="Net_rent_analysis8"/>
      <sheetName val="PE-F-42_Rev_01_Manpower8"/>
      <sheetName val="A_O_R_r1Str8"/>
      <sheetName val="A_O_R_r18"/>
      <sheetName val="A_O_R_(2)8"/>
      <sheetName val="Time Sheet"/>
      <sheetName val="Test 2010"/>
      <sheetName val="5 Analysis"/>
      <sheetName val="Calendar 2011"/>
      <sheetName val="EQT-ESTN"/>
      <sheetName val="CHIFLET"/>
      <sheetName val="CON'C"/>
      <sheetName val="코드관리"/>
      <sheetName val="C급보 "/>
      <sheetName val="C급보_"/>
      <sheetName val="Macro"/>
      <sheetName val="D1"/>
      <sheetName val="D8 underpass WP-D592"/>
      <sheetName val="D10 "/>
      <sheetName val="D14"/>
      <sheetName val="WP-NW01"/>
      <sheetName val="WP-SN01-01 &amp; 02"/>
      <sheetName val="WP-WE02"/>
      <sheetName val="D16"/>
      <sheetName val="D17"/>
      <sheetName val="D18"/>
      <sheetName val="E1"/>
      <sheetName val="WP-EW01"/>
      <sheetName val="WP-NS-01"/>
      <sheetName val="WP-NS-02"/>
      <sheetName val="실행철강하도"/>
      <sheetName val="Civil_Boq"/>
      <sheetName val="Funds_Movement"/>
      <sheetName val="Basis_and_Assumptions"/>
      <sheetName val="Star_Rate"/>
      <sheetName val="TG_-_Ramadan_Hours-2"/>
      <sheetName val="Staff_Rate_Lookup_Table"/>
      <sheetName val="BLOCK-A_(MEA_SHEET)"/>
      <sheetName val="3_1_Excav_"/>
      <sheetName val="3_10__ELECT_"/>
      <sheetName val="3_11__PLUMBNG_FireFightng"/>
      <sheetName val="3_2_ConcWrks"/>
      <sheetName val="3_3Blockwrks"/>
      <sheetName val="3_5Carpntry&amp;Joinery"/>
      <sheetName val="3_6_Roof_works_"/>
      <sheetName val="3_7__Archl_Works_"/>
      <sheetName val="3_8__FFE"/>
      <sheetName val="3_9__MECH"/>
      <sheetName val="4_-_Sum"/>
      <sheetName val="Sample Selection"/>
      <sheetName val="Construct Teams Summary"/>
      <sheetName val="Time_Sheet"/>
      <sheetName val="IPS_new"/>
      <sheetName val="3.9 Tension Crash Barrier"/>
      <sheetName val="3.12 Stone Pitching"/>
      <sheetName val="1.Prelims"/>
      <sheetName val="3.10 Misc. Concrete"/>
      <sheetName val="3.13 14 Protection"/>
      <sheetName val="3.8 ROAD signs"/>
      <sheetName val="③赤紙(日文)"/>
      <sheetName val="2A"/>
      <sheetName val="BQ"/>
      <sheetName val="Aug09(INV)"/>
      <sheetName val="매각(6)"/>
      <sheetName val="wordsdata"/>
      <sheetName val="BOQ fire proofing"/>
      <sheetName val="연돌일위집계"/>
      <sheetName val="FINOLEX"/>
      <sheetName val="MOS"/>
      <sheetName val="upa"/>
      <sheetName val="quant"/>
      <sheetName val="主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Set>
  </externalBook>
</externalLink>
</file>

<file path=xl/externalLinks/externalLink467.xml><?xml version="1.0" encoding="utf-8"?>
<externalLink xmlns="http://schemas.openxmlformats.org/spreadsheetml/2006/main">
  <externalBook xmlns:r="http://schemas.openxmlformats.org/officeDocument/2006/relationships" r:id="rId1">
    <sheetNames>
      <sheetName val="SUMMARYMCA"/>
      <sheetName val="IBOP"/>
      <sheetName val="F1354"/>
      <sheetName val="F1178"/>
      <sheetName val="SUMMARY"/>
      <sheetName val="Day work"/>
      <sheetName val="Bill.10"/>
      <sheetName val="BOQ"/>
      <sheetName val="Sheet2"/>
      <sheetName val="dyes"/>
      <sheetName val="Sheet3"/>
      <sheetName val="UTILITY"/>
      <sheetName val="Raw Data"/>
      <sheetName val="C1ㅇ"/>
      <sheetName val="HQ-TO"/>
      <sheetName val="GRSummary"/>
      <sheetName val="New Bld"/>
      <sheetName val="Z- GENERAL PRICE SUMMARY"/>
      <sheetName val="WITHOUT C&amp;I PROFIT (3)"/>
      <sheetName val="#REF"/>
      <sheetName val="Intro"/>
      <sheetName val="Day_work"/>
      <sheetName val="Bill_10"/>
      <sheetName val="Raw_Data"/>
      <sheetName val="Imp Cost"/>
      <sheetName val="SPT vs PHI"/>
      <sheetName val="Kur"/>
      <sheetName val="Keşif-I"/>
      <sheetName val="HAKEDİŞ "/>
      <sheetName val="BUTCE+MANHOUR"/>
      <sheetName val="Sheet1"/>
      <sheetName val="Katsayılar"/>
      <sheetName val="keşif özeti"/>
      <sheetName val="GAE8'97"/>
      <sheetName val="Costing"/>
      <sheetName val="Sales &amp; Prod"/>
      <sheetName val="2-Cash Flow"/>
      <sheetName val="Westin FOH &amp; BOH Split"/>
      <sheetName val="macros"/>
      <sheetName val="office"/>
      <sheetName val="Proj Cost Sumry"/>
      <sheetName val="Lab"/>
      <sheetName val="Material&amp;equipment"/>
      <sheetName val="PriceSummary"/>
      <sheetName val="Calendar"/>
      <sheetName val="PB"/>
      <sheetName val="Div Summary"/>
      <sheetName val="Basis"/>
      <sheetName val="SOR"/>
      <sheetName val="Cost_Any."/>
      <sheetName val="Mat_Cost"/>
      <sheetName val="1-1 GRN ALL"/>
      <sheetName val="2-1 LPO "/>
      <sheetName val="GS"/>
      <sheetName val="newsales"/>
      <sheetName val="Option"/>
      <sheetName val="LPO Compliment"/>
      <sheetName val="Bill"/>
      <sheetName val="Trade Summary"/>
      <sheetName val="Sheet7"/>
      <sheetName val="Equip"/>
      <sheetName val="New_Bld"/>
      <sheetName val="Z-_GENERAL_PRICE_SUMMARY"/>
      <sheetName val="WITHOUT_C&amp;I_PROFIT_(3)"/>
      <sheetName val="Cost_any"/>
      <sheetName val="Drainage"/>
      <sheetName val="Overwater Villas"/>
      <sheetName val="Presidential Villa"/>
      <sheetName val="Indices"/>
      <sheetName val="Cover"/>
      <sheetName val="内河船舶单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68.xml><?xml version="1.0" encoding="utf-8"?>
<externalLink xmlns="http://schemas.openxmlformats.org/spreadsheetml/2006/main">
  <externalBook xmlns:r="http://schemas.openxmlformats.org/officeDocument/2006/relationships" r:id="rId1">
    <sheetNames>
      <sheetName val="PriceSummary"/>
      <sheetName val="PriceSummary-Int "/>
      <sheetName val="Drawings"/>
      <sheetName val="DUCT_WORK"/>
      <sheetName val="PIPEWK-add"/>
      <sheetName val="Cal(1)"/>
      <sheetName val="Cal(2)"/>
      <sheetName val="Cal(3)"/>
      <sheetName val="Int-Use"/>
      <sheetName val="REVICE SUMMARY CACULA CHECK"/>
      <sheetName val="Sheet1"/>
      <sheetName val="PriceSummary-Int_"/>
      <sheetName val="REVICE_SUMMARY_CACULA_CHECK"/>
      <sheetName val="opstat"/>
      <sheetName val="allowances"/>
      <sheetName val="analysis"/>
      <sheetName val="costs"/>
      <sheetName val="tender allowances"/>
      <sheetName val=" Summary BKG 034"/>
      <sheetName val="GRSummary"/>
      <sheetName val="공종별_집계금액"/>
      <sheetName val="Raw Data"/>
      <sheetName val="M-Book for Conc"/>
      <sheetName val="M-Book for FW"/>
      <sheetName val="Basis"/>
      <sheetName val="PriceSummary-Int_1"/>
      <sheetName val="REVICE_SUMMARY_CACULA_CHECK1"/>
      <sheetName val="Profit Plan"/>
      <sheetName val="Day work"/>
      <sheetName val="Valuation"/>
      <sheetName val="Control"/>
      <sheetName val="NOTE"/>
      <sheetName val="Bill.10"/>
      <sheetName val="Cover"/>
      <sheetName val="tender_allowances"/>
      <sheetName val="_Summary_BKG_034"/>
      <sheetName val="SEX"/>
      <sheetName val="FitOutConfCentre"/>
      <sheetName val="train cash"/>
      <sheetName val="Testing"/>
      <sheetName val="PriceSummary-Int_2"/>
      <sheetName val="REVICE_SUMMARY_CACULA_CHECK2"/>
      <sheetName val="Raw_Data"/>
      <sheetName val="M-Book_for_Conc"/>
      <sheetName val="M-Book_for_FW"/>
      <sheetName val="Profit_Plan"/>
      <sheetName val="Day_work"/>
      <sheetName val="PriceSummary-Int_3"/>
      <sheetName val="REVICE_SUMMARY_CACULA_CHECK3"/>
      <sheetName val="tender_allowances1"/>
      <sheetName val="_Summary_BKG_0341"/>
      <sheetName val="Raw_Data1"/>
      <sheetName val="M-Book_for_Conc1"/>
      <sheetName val="M-Book_for_FW1"/>
      <sheetName val="Profit_Plan1"/>
      <sheetName val="Day_work1"/>
      <sheetName val="office"/>
      <sheetName val="Lab"/>
      <sheetName val="Material&amp;equipment"/>
      <sheetName val="Data Sheet"/>
      <sheetName val="New Rates"/>
      <sheetName val="tender_allowances2"/>
      <sheetName val="_Summary_BKG_0342"/>
      <sheetName val="VANITY"/>
      <sheetName val="BOQ"/>
      <sheetName val="SRC-B3U2"/>
      <sheetName val="Vehicles"/>
      <sheetName val="Mp-team 1"/>
      <sheetName val="Info Sheet"/>
      <sheetName val="汇总表"/>
      <sheetName val="建筑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469.xml><?xml version="1.0" encoding="utf-8"?>
<externalLink xmlns="http://schemas.openxmlformats.org/spreadsheetml/2006/main">
  <externalBook xmlns:r="http://schemas.openxmlformats.org/officeDocument/2006/relationships" r:id="rId1">
    <sheetNames>
      <sheetName val="GAE8'97"/>
      <sheetName val="MATERIAL'S PRICE"/>
      <sheetName val="Sheet1"/>
      <sheetName val="MU"/>
      <sheetName val="GAE8_97"/>
      <sheetName val="conditions"/>
      <sheetName val="openings"/>
      <sheetName val="forex_mu"/>
      <sheetName val="Summary"/>
      <sheetName val="P&amp;L"/>
      <sheetName val="Projected Revenue"/>
      <sheetName val="DOE 2013"/>
      <sheetName val="DOE 2012"/>
      <sheetName val="DOE Details 2013"/>
      <sheetName val="DOE Details 2012"/>
      <sheetName val="Tools 2012"/>
      <sheetName val="Shared Equipment 2013"/>
      <sheetName val="GAE 2012"/>
      <sheetName val="GAE Details 2013"/>
      <sheetName val="GAE Details 2012"/>
      <sheetName val="Capex_GAE 2012"/>
      <sheetName val="Capex_depre GAE 2013"/>
      <sheetName val="Golf Equipment 2012"/>
      <sheetName val="Golf Equipment 2013"/>
      <sheetName val="2013 CAPEX"/>
      <sheetName val="2013 GAE Nonpayroll"/>
      <sheetName val="SCV P1A - Shared Cost"/>
      <sheetName val="Factor"/>
      <sheetName val="UTILITIES"/>
      <sheetName val="Projected_Revenue"/>
      <sheetName val="DOE_2013"/>
      <sheetName val="DOE_2012"/>
      <sheetName val="DOE_Details_2013"/>
      <sheetName val="DOE_Details_2012"/>
      <sheetName val="Tools_2012"/>
      <sheetName val="Shared_Equipment_2013"/>
      <sheetName val="GAE_2012"/>
      <sheetName val="GAE_Details_2013"/>
      <sheetName val="GAE_Details_2012"/>
      <sheetName val="Capex_GAE_2012"/>
      <sheetName val="Capex_depre_GAE_2013"/>
      <sheetName val="Golf_Equipment_2012"/>
      <sheetName val="Golf_Equipment_2013"/>
      <sheetName val="2013_CAPEX"/>
      <sheetName val="2013_GAE_Nonpayroll"/>
      <sheetName val="cf-var"/>
      <sheetName val="S-CURVE 2"/>
      <sheetName val="GAE-Jan"/>
      <sheetName val="Projected_Revenue1"/>
      <sheetName val="DOE_20131"/>
      <sheetName val="DOE_20121"/>
      <sheetName val="DOE_Details_20131"/>
      <sheetName val="DOE_Details_20121"/>
      <sheetName val="Tools_20121"/>
      <sheetName val="Shared_Equipment_20131"/>
      <sheetName val="GAE_20121"/>
      <sheetName val="GAE_Details_20131"/>
      <sheetName val="GAE_Details_20121"/>
      <sheetName val="Capex_GAE_20121"/>
      <sheetName val="Capex_depre_GAE_20131"/>
      <sheetName val="Golf_Equipment_20121"/>
      <sheetName val="Golf_Equipment_20131"/>
      <sheetName val="2013_CAPEX1"/>
      <sheetName val="2013_GAE_Nonpayroll1"/>
      <sheetName val="SCV_P1A_-_Shared_Cost"/>
      <sheetName val="S-CURVE_2"/>
      <sheetName val="S-Curve"/>
      <sheetName val="ph2B cnstrction sched."/>
      <sheetName val="Launches"/>
      <sheetName val="Projected_Revenue2"/>
      <sheetName val="DOE_20132"/>
      <sheetName val="DOE_20122"/>
      <sheetName val="DOE_Details_20132"/>
      <sheetName val="DOE_Details_20122"/>
      <sheetName val="Tools_20122"/>
      <sheetName val="Shared_Equipment_20132"/>
      <sheetName val="GAE_20122"/>
      <sheetName val="GAE_Details_20132"/>
      <sheetName val="GAE_Details_20122"/>
      <sheetName val="Capex_GAE_20122"/>
      <sheetName val="Capex_depre_GAE_20132"/>
      <sheetName val="Golf_Equipment_20122"/>
      <sheetName val="Golf_Equipment_20132"/>
      <sheetName val="2013_CAPEX2"/>
      <sheetName val="2013_GAE_Nonpayroll2"/>
      <sheetName val="SCV_P1A_-_Shared_Cost2"/>
      <sheetName val="S-CURVE_21"/>
      <sheetName val="ph2B_cnstrction_sched_1"/>
      <sheetName val="SCV_P1A_-_Shared_Cost1"/>
      <sheetName val="ph2B_cnstrction_sched_"/>
      <sheetName val="8-31-98"/>
      <sheetName val="worksheet_inchican4"/>
      <sheetName val="Rel__Wt_"/>
      <sheetName val="Sta__Alex-Direct_Cost"/>
      <sheetName val="Sta__Alex-GROSS_AMT"/>
      <sheetName val="combined_9-304"/>
      <sheetName val="Schedule S-Curve (new scheme)"/>
      <sheetName val="input"/>
      <sheetName val="Schedule_S-Curve_(new_scheme)"/>
      <sheetName val="Land Dev't. Ph-1"/>
      <sheetName val="4-Lane bridge"/>
      <sheetName val="Hac.Lots"/>
      <sheetName val="Res.Lots"/>
      <sheetName val="Spine Road"/>
      <sheetName val="barchart"/>
      <sheetName val="Schedule_S-Curve_(new_scheme)1"/>
      <sheetName val="Schedule_S-Curve_(new_scheme)2"/>
      <sheetName val="Projected_Revenue3"/>
      <sheetName val="DOE_20133"/>
      <sheetName val="DOE_20123"/>
      <sheetName val="DOE_Details_20133"/>
      <sheetName val="DOE_Details_20123"/>
      <sheetName val="Tools_20123"/>
      <sheetName val="Shared_Equipment_20133"/>
      <sheetName val="GAE_20123"/>
      <sheetName val="GAE_Details_20133"/>
      <sheetName val="GAE_Details_20123"/>
      <sheetName val="Capex_GAE_20123"/>
      <sheetName val="Capex_depre_GAE_20133"/>
      <sheetName val="Golf_Equipment_20123"/>
      <sheetName val="Golf_Equipment_20133"/>
      <sheetName val="2013_CAPEX3"/>
      <sheetName val="2013_GAE_Nonpayroll3"/>
      <sheetName val="SCV_P1A_-_Shared_Cost3"/>
      <sheetName val="S-CURVE_22"/>
      <sheetName val="ph2B_cnstrction_sched_2"/>
      <sheetName val="Schedule_S-Curve_(new_scheme)3"/>
      <sheetName val="remaining billing"/>
      <sheetName val="derive"/>
      <sheetName val="Projected_Revenue4"/>
      <sheetName val="DOE_20134"/>
      <sheetName val="DOE_20124"/>
      <sheetName val="DOE_Details_20134"/>
      <sheetName val="DOE_Details_20124"/>
      <sheetName val="Tools_20124"/>
      <sheetName val="Shared_Equipment_20134"/>
      <sheetName val="GAE_20124"/>
      <sheetName val="GAE_Details_20134"/>
      <sheetName val="GAE_Details_20124"/>
      <sheetName val="Capex_GAE_20124"/>
      <sheetName val="Capex_depre_GAE_20134"/>
      <sheetName val="Golf_Equipment_20124"/>
      <sheetName val="Golf_Equipment_20134"/>
      <sheetName val="2013_CAPEX4"/>
      <sheetName val="2013_GAE_Nonpayroll4"/>
      <sheetName val="SCV_P1A_-_Shared_Cost4"/>
      <sheetName val="S-CURVE_23"/>
      <sheetName val="ph2B_cnstrction_sched_3"/>
      <sheetName val="Schedule_S-Curve_(new_scheme)4"/>
      <sheetName val="Projected_Revenue5"/>
      <sheetName val="DOE_20135"/>
      <sheetName val="DOE_20125"/>
      <sheetName val="DOE_Details_20135"/>
      <sheetName val="DOE_Details_20125"/>
      <sheetName val="Tools_20125"/>
      <sheetName val="Shared_Equipment_20135"/>
      <sheetName val="GAE_20125"/>
      <sheetName val="GAE_Details_20135"/>
      <sheetName val="GAE_Details_20125"/>
      <sheetName val="Capex_GAE_20125"/>
      <sheetName val="Capex_depre_GAE_20135"/>
      <sheetName val="Golf_Equipment_20125"/>
      <sheetName val="Golf_Equipment_20135"/>
      <sheetName val="2013_CAPEX5"/>
      <sheetName val="2013_GAE_Nonpayroll5"/>
      <sheetName val="SCV_P1A_-_Shared_Cost5"/>
      <sheetName val="S-CURVE_24"/>
      <sheetName val="ph2B_cnstrction_sched_4"/>
      <sheetName val="Schedule_S-Curve_(new_scheme)5"/>
      <sheetName val="Projected_Revenue6"/>
      <sheetName val="DOE_20136"/>
      <sheetName val="DOE_20126"/>
      <sheetName val="DOE_Details_20136"/>
      <sheetName val="DOE_Details_20126"/>
      <sheetName val="Tools_20126"/>
      <sheetName val="Shared_Equipment_20136"/>
      <sheetName val="GAE_20126"/>
      <sheetName val="GAE_Details_20136"/>
      <sheetName val="GAE_Details_20126"/>
      <sheetName val="Capex_GAE_20126"/>
      <sheetName val="Capex_depre_GAE_20136"/>
      <sheetName val="Golf_Equipment_20126"/>
      <sheetName val="Golf_Equipment_20136"/>
      <sheetName val="2013_CAPEX6"/>
      <sheetName val="2013_GAE_Nonpayroll6"/>
      <sheetName val="SCV_P1A_-_Shared_Cost6"/>
      <sheetName val="S-CURVE_25"/>
      <sheetName val="ph2B_cnstrction_sched_5"/>
      <sheetName val="Schedule_S-Curve_(new_scheme)6"/>
      <sheetName val="Projected_Revenue7"/>
      <sheetName val="DOE_20137"/>
      <sheetName val="DOE_20127"/>
      <sheetName val="DOE_Details_20137"/>
      <sheetName val="DOE_Details_20127"/>
      <sheetName val="Tools_20127"/>
      <sheetName val="Shared_Equipment_20137"/>
      <sheetName val="GAE_20127"/>
      <sheetName val="GAE_Details_20137"/>
      <sheetName val="GAE_Details_20127"/>
      <sheetName val="Capex_GAE_20127"/>
      <sheetName val="Capex_depre_GAE_20137"/>
      <sheetName val="Golf_Equipment_20127"/>
      <sheetName val="Golf_Equipment_20137"/>
      <sheetName val="2013_CAPEX7"/>
      <sheetName val="2013_GAE_Nonpayroll7"/>
      <sheetName val="SCV_P1A_-_Shared_Cost7"/>
      <sheetName val="S-CURVE_26"/>
      <sheetName val="ph2B_cnstrction_sched_6"/>
      <sheetName val="Schedule_S-Curve_(new_scheme)7"/>
      <sheetName val="rates"/>
      <sheetName val="bar chart-rev"/>
      <sheetName val="str. deriv"/>
      <sheetName val="Projected_Revenue8"/>
      <sheetName val="DOE_20138"/>
      <sheetName val="DOE_20128"/>
      <sheetName val="DOE_Details_20138"/>
      <sheetName val="DOE_Details_20128"/>
      <sheetName val="Tools_20128"/>
      <sheetName val="Shared_Equipment_20138"/>
      <sheetName val="GAE_20128"/>
      <sheetName val="GAE_Details_20138"/>
      <sheetName val="GAE_Details_20128"/>
      <sheetName val="Capex_GAE_20128"/>
      <sheetName val="Capex_depre_GAE_20138"/>
      <sheetName val="Golf_Equipment_20128"/>
      <sheetName val="Golf_Equipment_20138"/>
      <sheetName val="2013_CAPEX8"/>
      <sheetName val="2013_GAE_Nonpayroll8"/>
      <sheetName val="SCV_P1A_-_Shared_Cost8"/>
      <sheetName val="S-CURVE_27"/>
      <sheetName val="ph2B_cnstrction_sched_7"/>
      <sheetName val="Schedule_S-Curve_(new_scheme)8"/>
      <sheetName val="Land_Dev't__Ph-1"/>
      <sheetName val="4-Lane_bridge"/>
      <sheetName val="Hac_Lots"/>
      <sheetName val="Res_Lots"/>
      <sheetName val="Spine_Road"/>
      <sheetName val="worksheet inchican"/>
      <sheetName val="combined 9-30"/>
      <sheetName val="subcon sched"/>
      <sheetName val="Vari by Trade"/>
      <sheetName val="sorter"/>
      <sheetName val="BM"/>
      <sheetName val="DETAILED-SP"/>
      <sheetName val="EQPT - SP"/>
      <sheetName val="eval-PVC"/>
      <sheetName val="ATD"/>
      <sheetName val="electrical"/>
      <sheetName val="#REF"/>
      <sheetName val="Keşif-I"/>
      <sheetName val="BUTCE+MANHOUR"/>
      <sheetName val="Cash2"/>
      <sheetName val="Z"/>
      <sheetName val="Rate Analysis"/>
      <sheetName val="SP Break Up"/>
      <sheetName val="FitOutConfCentre"/>
      <sheetName val="Drop Down List"/>
      <sheetName val="List"/>
      <sheetName val="Arch"/>
      <sheetName val="New Bld"/>
      <sheetName val="SUMMARYMCA"/>
      <sheetName val="Equip"/>
      <sheetName val="SS MH"/>
      <sheetName val="Day work"/>
      <sheetName val="Bill"/>
      <sheetName val="Basis"/>
      <sheetName val="Trade Summary"/>
      <sheetName val="Cost_any"/>
      <sheetName val="2.151M_due to dist cooling"/>
      <sheetName val="area comp 2011 01 18"/>
      <sheetName val="RATES G-5"/>
      <sheetName val="Conso"/>
      <sheetName val="Conso (2)"/>
      <sheetName val="Cashflow Presentation"/>
      <sheetName val="2015 CF Budget"/>
      <sheetName val="CASHFLOW"/>
      <sheetName val="Receivable"/>
      <sheetName val="Downpayment"/>
      <sheetName val="ProjectCost"/>
      <sheetName val="CAPEX"/>
      <sheetName val="GAE"/>
      <sheetName val="Dividends"/>
      <sheetName val="Misc Income"/>
      <sheetName val="equity infusion"/>
      <sheetName val="IncomeTax"/>
      <sheetName val="Loan Receivable"/>
      <sheetName val="Source"/>
      <sheetName val="PIPING"/>
      <sheetName val="_x0001_ﺸ"/>
      <sheetName val="주식"/>
      <sheetName val="Sheet1 (2)"/>
      <sheetName val="worksheet"/>
      <sheetName val="remaining_billing"/>
      <sheetName val="subcon_sched"/>
      <sheetName val="bar_chart-rev"/>
      <sheetName val="Vari_by_Trade"/>
      <sheetName val="Projected_Revenue9"/>
      <sheetName val="DOE_20139"/>
      <sheetName val="DOE_20129"/>
      <sheetName val="DOE_Details_20139"/>
      <sheetName val="DOE_Details_20129"/>
      <sheetName val="Tools_20129"/>
      <sheetName val="Shared_Equipment_20139"/>
      <sheetName val="GAE_20129"/>
      <sheetName val="GAE_Details_20139"/>
      <sheetName val="GAE_Details_20129"/>
      <sheetName val="Capex_GAE_20129"/>
      <sheetName val="Capex_depre_GAE_20139"/>
      <sheetName val="Golf_Equipment_20129"/>
      <sheetName val="Golf_Equipment_20139"/>
      <sheetName val="2013_CAPEX9"/>
      <sheetName val="2013_GAE_Nonpayroll9"/>
      <sheetName val="SCV_P1A_-_Shared_Cost9"/>
      <sheetName val="S-CURVE_28"/>
      <sheetName val="ph2B_cnstrction_sched_8"/>
      <sheetName val="Schedule_S-Curve_(new_scheme)9"/>
      <sheetName val="Land_Dev't__Ph-11"/>
      <sheetName val="4-Lane_bridge1"/>
      <sheetName val="Hac_Lots1"/>
      <sheetName val="Res_Lots1"/>
      <sheetName val="Spine_Road1"/>
      <sheetName val="str__deriv"/>
      <sheetName val="BS"/>
      <sheetName val="bill 2"/>
      <sheetName val="UC"/>
      <sheetName val="bi-mnthly rep Villa"/>
      <sheetName val="original"/>
      <sheetName val="Schedule S-Curve Revision#3"/>
      <sheetName val="Computed Floor Area"/>
      <sheetName val="REBAR"/>
      <sheetName val="UPA-struc"/>
      <sheetName val="DOE-DEPRECIATION"/>
      <sheetName val="COLUMN"/>
      <sheetName val="Bill#05 Amenities (5F)"/>
      <sheetName val="Bill#02 Basement"/>
      <sheetName val="Bill#07 Common Area"/>
      <sheetName val="Bill#03 GF"/>
      <sheetName val="Bill#04 Podium"/>
      <sheetName val="Bill#06 Residential Tower"/>
      <sheetName val="IN WORDS"/>
      <sheetName val="_x0001__x0"/>
      <sheetName val="HSBC"/>
      <sheetName val="P1260Projected.5700 Detail"/>
      <sheetName val="P852.5000 Detail"/>
      <sheetName val="P854.5000 Detail"/>
      <sheetName val="P856.5000 Detail"/>
      <sheetName val="P858.5000 Detail"/>
      <sheetName val="P860Baseline.5000 Detail"/>
      <sheetName val="Summary (overall)"/>
      <sheetName val="EAST TOWER"/>
      <sheetName val="mydata"/>
      <sheetName val="data"/>
      <sheetName val="CONTRACT-SUM"/>
      <sheetName val="1 park lane"/>
      <sheetName val="CostSked"/>
      <sheetName val="Financing Schemes"/>
      <sheetName val="_Model A costs"/>
      <sheetName val="Model B costs"/>
      <sheetName val="Model C costs"/>
      <sheetName val="???_x0001_?ﺸ"/>
      <sheetName val="GRAND SUM"/>
      <sheetName val="Summary WG"/>
      <sheetName val="manpower"/>
      <sheetName val="ICA2007-BOQ-Revised (5-7-2007)"/>
      <sheetName val=""/>
      <sheetName val="Data Validation"/>
      <sheetName val="Valid List"/>
      <sheetName val="S-CU ö_x0017__x0005_%"/>
      <sheetName val="2.223M_due to adj profit"/>
      <sheetName val="Change Order Log"/>
      <sheetName val="방배동내역(리라)"/>
      <sheetName val="부대공사총괄"/>
      <sheetName val="현장경비"/>
      <sheetName val="건축공사집계표"/>
      <sheetName val="방배동내역 (총괄)"/>
      <sheetName val="worksheet_inchican"/>
      <sheetName val="combined_9-30"/>
      <sheetName val="Sheet1 (3)"/>
      <sheetName val="Summary (2)"/>
      <sheetName val="Breakdown (2)"/>
      <sheetName val="STRUC&amp;ARCHI"/>
      <sheetName val="Database"/>
      <sheetName val="area_comp_2011_01_18"/>
      <sheetName val="112DC"/>
      <sheetName val="2-Conc"/>
      <sheetName val="Raw Data"/>
      <sheetName val="1.1. Manpower(Data Ref)"/>
      <sheetName val="Costing"/>
      <sheetName val="M-Book for Conc"/>
      <sheetName val="M-Book for FW"/>
      <sheetName val="Key Data"/>
      <sheetName val="SA Lifecycle Inputs"/>
      <sheetName val="SA  Lifecycle"/>
      <sheetName val="Basement Budget"/>
      <sheetName val="NPV"/>
      <sheetName val="辽电初设.XLS 定额"/>
      <sheetName val="C.汇率"/>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Set>
  </externalBook>
</externalLink>
</file>

<file path=xl/externalLinks/externalLink470.xml><?xml version="1.0" encoding="utf-8"?>
<externalLink xmlns="http://schemas.openxmlformats.org/spreadsheetml/2006/main">
  <externalBook xmlns:r="http://schemas.openxmlformats.org/officeDocument/2006/relationships" r:id="rId1">
    <sheetNames>
      <sheetName val="AN"/>
      <sheetName val="BP"/>
      <sheetName val="#REF"/>
      <sheetName val="Details for Charts"/>
      <sheetName val="Ironmongery"/>
      <sheetName val="Leaf"/>
      <sheetName val="Fire Ratings"/>
      <sheetName val="Notes"/>
      <sheetName val="Security"/>
      <sheetName val="Sheet7"/>
      <sheetName val="수입"/>
      <sheetName val="汇总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471.xml><?xml version="1.0" encoding="utf-8"?>
<externalLink xmlns="http://schemas.openxmlformats.org/spreadsheetml/2006/main">
  <externalBook xmlns:r="http://schemas.openxmlformats.org/officeDocument/2006/relationships" r:id="rId1">
    <sheetNames>
      <sheetName val="Summary"/>
      <sheetName val="PPC # 6"/>
      <sheetName val="Materials Delivered"/>
      <sheetName val="Mat'l Delivered"/>
      <sheetName val="Kalbau"/>
      <sheetName val="Cost of IKEa for Client"/>
      <sheetName val="Materials Installed"/>
      <sheetName val="Materials Delivered (2)"/>
      <sheetName val="Basis"/>
      <sheetName val="START"/>
      <sheetName val="FR-Pricing"/>
      <sheetName val="LSF-Pricing"/>
      <sheetName val="PVC - Pricing"/>
      <sheetName val="FEEDER"/>
      <sheetName val="Contents"/>
      <sheetName val="Demand"/>
      <sheetName val="Occ"/>
      <sheetName val="실행철강하도"/>
      <sheetName val="主页"/>
      <sheetName val="Breakdow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72.xml><?xml version="1.0" encoding="utf-8"?>
<externalLink xmlns="http://schemas.openxmlformats.org/spreadsheetml/2006/main">
  <externalBook xmlns:r="http://schemas.openxmlformats.org/officeDocument/2006/relationships" r:id="rId1">
    <sheetNames>
      <sheetName val="Quantity Take Off Sheet (E1 (2)"/>
      <sheetName val="Fire Enq."/>
      <sheetName val="Wiring Accessories "/>
      <sheetName val="Light Fittings "/>
      <sheetName val="EL"/>
      <sheetName val="Cable Schedule"/>
      <sheetName val="Cable Schedule (2)"/>
      <sheetName val="Cable Summary"/>
      <sheetName val="Cables Normal (2)"/>
      <sheetName val="Sheet1"/>
      <sheetName val="Sheet2"/>
      <sheetName val="Sheet3"/>
      <sheetName val="#REF"/>
      <sheetName val="_REF"/>
      <sheetName val="PUMP"/>
      <sheetName val="FitOutConfCentre"/>
      <sheetName val="Quantity_Take_Off_Sheet_(E1_(2)"/>
      <sheetName val="Fire_Enq_"/>
      <sheetName val="Wiring_Accessories_"/>
      <sheetName val="Light_Fittings_"/>
      <sheetName val="Cable_Schedule"/>
      <sheetName val="Cable_Schedule_(2)"/>
      <sheetName val="Cable_Summary"/>
      <sheetName val="Cables_Normal_(2)"/>
      <sheetName val="PriceSummary"/>
      <sheetName val="M-Book for Conc"/>
      <sheetName val="M-Book for FW"/>
      <sheetName val="TG- 1673, MTO"/>
      <sheetName val="C3"/>
      <sheetName val="Quantity_Take_Off_Sheet_(E1_(21"/>
      <sheetName val="Fire_Enq_1"/>
      <sheetName val="Wiring_Accessories_1"/>
      <sheetName val="Light_Fittings_1"/>
      <sheetName val="Cable_Schedule1"/>
      <sheetName val="Cable_Schedule_(2)1"/>
      <sheetName val="Cable_Summary1"/>
      <sheetName val="Cables_Normal_(2)1"/>
      <sheetName val="M-Book_for_Conc"/>
      <sheetName val="M-Book_for_FW"/>
      <sheetName val="TG-_1673,_MTO"/>
      <sheetName val="Sch.1"/>
      <sheetName val="Recap Architect"/>
      <sheetName val="Lift"/>
      <sheetName val=" Structural"/>
      <sheetName val="Architectural"/>
      <sheetName val="Recap Travel.Crane"/>
      <sheetName val="External"/>
      <sheetName val="Estudio resumido"/>
      <sheetName val="Presupuesto"/>
      <sheetName val="Datos de la Obra"/>
      <sheetName val="Earthwork"/>
      <sheetName val="Data"/>
      <sheetName val="ARCH"/>
      <sheetName val="ELECTRICAL"/>
      <sheetName val="CIVIL"/>
      <sheetName val="PLUMBING"/>
      <sheetName val="Summary"/>
      <sheetName val="BOQ"/>
      <sheetName val="FORM7"/>
      <sheetName val="Z"/>
      <sheetName val="Cash2"/>
      <sheetName val="封面"/>
      <sheetName val="汇总"/>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473.xml><?xml version="1.0" encoding="utf-8"?>
<externalLink xmlns="http://schemas.openxmlformats.org/spreadsheetml/2006/main">
  <externalBook xmlns:r="http://schemas.openxmlformats.org/officeDocument/2006/relationships" r:id="rId1">
    <sheetNames>
      <sheetName val="Summary"/>
      <sheetName val="Details"/>
      <sheetName val="Common"/>
      <sheetName val="Lookups"/>
      <sheetName val="PDSData"/>
      <sheetName val="Items_DVM"/>
      <sheetName val="Guide"/>
      <sheetName val="Sizing Estimator - PAL Cameras"/>
      <sheetName val="Sizing Estimator - NTSC Cameras"/>
      <sheetName val="Sizing Esimator - VMD"/>
      <sheetName val="Sizing Estimator - History"/>
      <sheetName val="Sizing Estimator _ PAL Cameras"/>
      <sheetName val="988020038"/>
      <sheetName val="Raw Data"/>
      <sheetName val="Sizing_Estimator_-_PAL_Cameras"/>
      <sheetName val="Sizing_Estimator_-_NTSC_Cameras"/>
      <sheetName val="Sizing_Esimator_-_VMD"/>
      <sheetName val="Sizing_Estimator_-_History"/>
      <sheetName val="Sizing_Estimator___PAL_Cameras"/>
      <sheetName val="Actual"/>
      <sheetName val="Accountant Instr and Options"/>
      <sheetName val="Input Sheet"/>
      <sheetName val="Sum Rept"/>
      <sheetName val="#REF!"/>
      <sheetName val="boq"/>
      <sheetName val="Schedule Activities"/>
      <sheetName val="Ref. Tables"/>
      <sheetName val="Risk Impact Table"/>
      <sheetName val="RBS"/>
      <sheetName val="BaseWeight"/>
      <sheetName val="Sheet3"/>
      <sheetName val="Lookup data"/>
      <sheetName val="입찰내역 발주처 양식"/>
      <sheetName val="表二"/>
      <sheetName val="汇总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474.xml><?xml version="1.0" encoding="utf-8"?>
<externalLink xmlns="http://schemas.openxmlformats.org/spreadsheetml/2006/main">
  <externalBook xmlns:r="http://schemas.openxmlformats.org/officeDocument/2006/relationships" r:id="rId1">
    <sheetNames>
      <sheetName val="Exec Summary"/>
      <sheetName val="00 Bid No Bid V3.6 Var"/>
      <sheetName val="00 Bid - No Bid"/>
      <sheetName val="BNB Grading Mech"/>
      <sheetName val="01 Project Parameters"/>
      <sheetName val="02 Resource Allocation"/>
      <sheetName val="03 NR Overhead"/>
      <sheetName val="04 Rate Build Up"/>
      <sheetName val="Rate Adjust"/>
      <sheetName val="Sheet1"/>
      <sheetName val="05 Scope and Exclusions"/>
      <sheetName val="06 Dashboard"/>
      <sheetName val="07 Pipeline"/>
      <sheetName val="08 Bid - Resource"/>
      <sheetName val="09 Bid - Fee Schedule"/>
      <sheetName val="10 Schedule of Rates"/>
      <sheetName val="11 Inflation Rate Calcs"/>
      <sheetName val="12 Forecasts"/>
      <sheetName val="13 Legal &amp; Financial Signoff"/>
      <sheetName val="Deployment Schedule"/>
      <sheetName val="14 Project No. Request"/>
      <sheetName val="Staff CTE "/>
      <sheetName val="StaffDataList"/>
      <sheetName val="FXData"/>
      <sheetName val="Calendar"/>
      <sheetName val="DataLists"/>
      <sheetName val="Tax Modeling"/>
      <sheetName val="NationalHolidays"/>
      <sheetName val="Construction Costs"/>
      <sheetName val="WasteCalcs"/>
      <sheetName val="Lookup data"/>
      <sheetName val="buildings"/>
      <sheetName val="Database"/>
      <sheetName val="Z- GENERAL PRICE SUMMARY"/>
      <sheetName val="XLR_NoRangeSheet"/>
      <sheetName val="154048 -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475.xml><?xml version="1.0" encoding="utf-8"?>
<externalLink xmlns="http://schemas.openxmlformats.org/spreadsheetml/2006/main">
  <externalBook xmlns:r="http://schemas.openxmlformats.org/officeDocument/2006/relationships" r:id="rId1">
    <sheetNames>
      <sheetName val="Strstl"/>
      <sheetName val="BOM"/>
      <sheetName val="PAINTS"/>
      <sheetName val="PWHT"/>
      <sheetName val="Harp"/>
      <sheetName val="Stack"/>
      <sheetName val="Vessel"/>
      <sheetName val="Valves"/>
      <sheetName val="Duct"/>
      <sheetName val="Exp jt"/>
      <sheetName val="Machine DEL"/>
      <sheetName val="Ext ins'ln DEL"/>
      <sheetName val="Intl Ins'ln DEL"/>
      <sheetName val="Piping"/>
      <sheetName val="Elect'l DEL"/>
      <sheetName val="Client temp"/>
      <sheetName val="Manpower &amp; Equipt"/>
      <sheetName val="Manpower &amp; Equipt (2)"/>
      <sheetName val="Summary"/>
      <sheetName val="Summary (2)"/>
      <sheetName val="Sup'vn"/>
      <sheetName val="GEN EXPENSES"/>
      <sheetName val="TENDER CLOSE OUT"/>
      <sheetName val="SUBMITTAL"/>
      <sheetName val="ANNEX II"/>
      <sheetName val="ANNEX II (2)"/>
      <sheetName val="Sheet1"/>
      <sheetName val="B.100"/>
      <sheetName val="T3"/>
      <sheetName val="입찰내역 발주처 양식"/>
      <sheetName val="예산"/>
      <sheetName val="SW-TE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6.xml><?xml version="1.0" encoding="utf-8"?>
<externalLink xmlns="http://schemas.openxmlformats.org/spreadsheetml/2006/main">
  <externalBook xmlns:r="http://schemas.openxmlformats.org/officeDocument/2006/relationships" r:id="rId1">
    <sheetNames>
      <sheetName val="Summary "/>
      <sheetName val="761 beam"/>
      <sheetName val="760 beam"/>
      <sheetName val="759 beam"/>
      <sheetName val="758 beam"/>
      <sheetName val="757 beam"/>
      <sheetName val="756 beam"/>
      <sheetName val="755 beam"/>
      <sheetName val="754 beam"/>
      <sheetName val="753 beam"/>
      <sheetName val="752 beam"/>
      <sheetName val="751 beam"/>
      <sheetName val="750 beam"/>
      <sheetName val="698 walls"/>
      <sheetName val="697 walls"/>
      <sheetName val="696 walls"/>
      <sheetName val="695 walls"/>
      <sheetName val="694 wall"/>
      <sheetName val="690 col"/>
      <sheetName val="570 st A starter"/>
      <sheetName val="449 slab"/>
      <sheetName val="448 slab"/>
      <sheetName val="74 St C starter"/>
      <sheetName val="STAIR-C"/>
      <sheetName val="STAIR-B"/>
      <sheetName val="STAIR-A"/>
      <sheetName val="Summary_"/>
      <sheetName val="761_beam"/>
      <sheetName val="760_beam"/>
      <sheetName val="759_beam"/>
      <sheetName val="758_beam"/>
      <sheetName val="757_beam"/>
      <sheetName val="756_beam"/>
      <sheetName val="755_beam"/>
      <sheetName val="754_beam"/>
      <sheetName val="753_beam"/>
      <sheetName val="752_beam"/>
      <sheetName val="751_beam"/>
      <sheetName val="750_beam"/>
      <sheetName val="698_walls"/>
      <sheetName val="697_walls"/>
      <sheetName val="696_walls"/>
      <sheetName val="695_walls"/>
      <sheetName val="694_wall"/>
      <sheetName val="690_col"/>
      <sheetName val="570_st_A_starter"/>
      <sheetName val="449_slab"/>
      <sheetName val="448_slab"/>
      <sheetName val="74_St_C_starter"/>
      <sheetName val="PriceSummary"/>
      <sheetName val="#REF"/>
      <sheetName val="Staff Acco."/>
      <sheetName val="CABLERET"/>
      <sheetName val="FitOutConfCentre"/>
      <sheetName val="세금자료"/>
      <sheetName val="单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477.xml><?xml version="1.0" encoding="utf-8"?>
<externalLink xmlns="http://schemas.openxmlformats.org/spreadsheetml/2006/main">
  <externalBook xmlns:r="http://schemas.openxmlformats.org/officeDocument/2006/relationships" r:id="rId1">
    <sheetNames>
      <sheetName val="1. Cover"/>
      <sheetName val="2. Revisions"/>
      <sheetName val="3. Meetings"/>
      <sheetName val="Project Information"/>
      <sheetName val="PreMitigation Analytics "/>
      <sheetName val="PostMitigation Analytics"/>
      <sheetName val="Combined Analytics"/>
      <sheetName val="Dashboard"/>
      <sheetName val="Risk Rating &amp; M-o-M Trend Icons"/>
      <sheetName val="4. RiskRegister"/>
      <sheetName val="5. Risk Scoring"/>
      <sheetName val="L2Quantification-Cost"/>
      <sheetName val="L2Quantification-Time"/>
      <sheetName val="QuantDash"/>
      <sheetName val="ROAG Base Data"/>
      <sheetName val="MC L1 Cost Jan-11"/>
      <sheetName val="MC L1 Cost Feb-11"/>
      <sheetName val="MC L1 Cost Mar-11"/>
      <sheetName val="MC L1 Cost Apr-11"/>
      <sheetName val="MC L1 Cost May-11"/>
      <sheetName val="MC L1 Cost Jun-11"/>
      <sheetName val="MC L1 Cost Jul-11"/>
      <sheetName val="MC L1 Cost Aug-11"/>
      <sheetName val="MC L1 Cost Sep-11"/>
      <sheetName val="MC L1 Cost Oct-11"/>
      <sheetName val="MC L1 Cost Nov-11"/>
      <sheetName val="MC L1 Cost Dec-11"/>
      <sheetName val="MC L1 Cost Jan-12"/>
      <sheetName val="MC L2 Cost Apr-11"/>
      <sheetName val="MC L2 Schedule Apr-11"/>
      <sheetName val="MC L2 Cost Aug-11"/>
      <sheetName val="MC L2 Schedule Aug-11"/>
      <sheetName val="MC L2 Schedule Sep-11"/>
      <sheetName val="MC L2 Cost Sep-11"/>
      <sheetName val="List"/>
      <sheetName val="AN"/>
      <sheetName val="GAE8'97"/>
      <sheetName val="Sheet9"/>
      <sheetName val="Bill 5 - Carpark"/>
      <sheetName val="1__Cover"/>
      <sheetName val="2__Revisions"/>
      <sheetName val="3__Meetings"/>
      <sheetName val="Project_Information"/>
      <sheetName val="PreMitigation_Analytics_"/>
      <sheetName val="PostMitigation_Analytics"/>
      <sheetName val="Combined_Analytics"/>
      <sheetName val="Risk_Rating_&amp;_M-o-M_Trend_Icons"/>
      <sheetName val="4__RiskRegister"/>
      <sheetName val="5__Risk_Scoring"/>
      <sheetName val="ROAG_Base_Data"/>
      <sheetName val="MC_L1_Cost_Jan-11"/>
      <sheetName val="MC_L1_Cost_Feb-11"/>
      <sheetName val="MC_L1_Cost_Mar-11"/>
      <sheetName val="MC_L1_Cost_Apr-11"/>
      <sheetName val="MC_L1_Cost_May-11"/>
      <sheetName val="MC_L1_Cost_Jun-11"/>
      <sheetName val="MC_L1_Cost_Jul-11"/>
      <sheetName val="MC_L1_Cost_Aug-11"/>
      <sheetName val="MC_L1_Cost_Sep-11"/>
      <sheetName val="MC_L1_Cost_Oct-11"/>
      <sheetName val="MC_L1_Cost_Nov-11"/>
      <sheetName val="MC_L1_Cost_Dec-11"/>
      <sheetName val="MC_L1_Cost_Jan-12"/>
      <sheetName val="MC_L2_Cost_Apr-11"/>
      <sheetName val="MC_L2_Schedule_Apr-11"/>
      <sheetName val="MC_L2_Cost_Aug-11"/>
      <sheetName val="MC_L2_Schedule_Aug-11"/>
      <sheetName val="MC_L2_Schedule_Sep-11"/>
      <sheetName val="MC_L2_Cost_Sep-11"/>
      <sheetName val="Basis"/>
      <sheetName val="Detail In Door Stad"/>
      <sheetName val="Intro"/>
      <sheetName val=" Est "/>
      <sheetName val="factors"/>
      <sheetName val="Sales &amp; Prod"/>
      <sheetName val="2gii"/>
      <sheetName val="Costing"/>
      <sheetName val="IDCCALHYD-GOO"/>
      <sheetName val="SOR"/>
      <sheetName val="Z- GENERAL PRICE SUMMARY"/>
      <sheetName val="WITHOUT C&amp;I PROFIT (3)"/>
      <sheetName val="PL_Alert"/>
      <sheetName val="Config"/>
      <sheetName val="#REF"/>
      <sheetName val="Cover"/>
      <sheetName val="02"/>
      <sheetName val="03"/>
      <sheetName val="04"/>
      <sheetName val="01"/>
      <sheetName val="Proj Cost Sumry"/>
      <sheetName val="CABLERET"/>
      <sheetName val="1997 IPO"/>
      <sheetName val="Trial Bal "/>
      <sheetName val="1020"/>
      <sheetName val="Sch. Areas"/>
      <sheetName val="ASD Sum of Parts"/>
      <sheetName val="1010"/>
      <sheetName val="C9901"/>
      <sheetName val="inWords"/>
      <sheetName val="Sheet2"/>
      <sheetName val="Details and Earnings Charts"/>
      <sheetName val="Detail Page"/>
      <sheetName val="Project Budget Worksheet"/>
      <sheetName val="Exception Report Register "/>
      <sheetName val="1090"/>
      <sheetName val="Camp Power Cost"/>
      <sheetName val="C1ㅇ"/>
      <sheetName val="사업부배부A"/>
      <sheetName val="单价"/>
      <sheetName val="单价分析表2"/>
      <sheetName val="MECHANICAL（水处理厂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Set>
  </externalBook>
</externalLink>
</file>

<file path=xl/externalLinks/externalLink478.xml><?xml version="1.0" encoding="utf-8"?>
<externalLink xmlns="http://schemas.openxmlformats.org/spreadsheetml/2006/main">
  <externalBook xmlns:r="http://schemas.openxmlformats.org/officeDocument/2006/relationships" r:id="rId1">
    <sheetNames>
      <sheetName val="Sheet1"/>
      <sheetName val="Manpower"/>
      <sheetName val="progress -charts (2)"/>
      <sheetName val="summ-page"/>
      <sheetName val="ManpowerNew"/>
      <sheetName val="tot"/>
      <sheetName val="uit"/>
      <sheetName val="% prog figs -u5 and total"/>
      <sheetName val="progress &amp; man power-charts"/>
      <sheetName val="#REF"/>
      <sheetName val="Agenda"/>
      <sheetName val="Risks&amp;issues"/>
      <sheetName val="IMS_RiskAssess"/>
      <sheetName val="Risk Register"/>
      <sheetName val="Summary"/>
      <sheetName val="ROAE"/>
      <sheetName val="Revised Front Page"/>
      <sheetName val="Diff Run01&amp;Run02"/>
      <sheetName val="ProvSums"/>
      <sheetName val="CCS Summary"/>
      <sheetName val="Prelims"/>
      <sheetName val="1 Carillion Staff"/>
      <sheetName val=" 2 Staff &amp; Gen labour"/>
      <sheetName val="3 Offices"/>
      <sheetName val="4 TempServ"/>
      <sheetName val="  5 Temp Wks"/>
      <sheetName val=" 6 Addn Plant"/>
      <sheetName val=" 7  Transport"/>
      <sheetName val=" 8 Testing"/>
      <sheetName val="9  Miscellaneous"/>
      <sheetName val="10  Design"/>
      <sheetName val=" 11 Insurances"/>
      <sheetName val=" 12 Client Req."/>
      <sheetName val="Risk List"/>
      <sheetName val="Track of Changes"/>
      <sheetName val="progress_-charts_(2)"/>
      <sheetName val="%_prog_figs_-u5_and_total"/>
      <sheetName val="progress_&amp;_man_power-charts"/>
      <sheetName val="progress_-charts_(2)1"/>
      <sheetName val="%_prog_figs_-u5_and_total1"/>
      <sheetName val="progress_&amp;_man_power-charts1"/>
      <sheetName val="Risk_Register"/>
      <sheetName val="Revised_Front_Page"/>
      <sheetName val="Diff_Run01&amp;Run02"/>
      <sheetName val="CCS_Summary"/>
      <sheetName val="1_Carillion_Staff"/>
      <sheetName val="_2_Staff_&amp;_Gen_labour"/>
      <sheetName val="3_Offices"/>
      <sheetName val="4_TempServ"/>
      <sheetName val="__5_Temp_Wks"/>
      <sheetName val="_6_Addn_Plant"/>
      <sheetName val="_7__Transport"/>
      <sheetName val="_8_Testing"/>
      <sheetName val="9__Miscellaneous"/>
      <sheetName val="10__Design"/>
      <sheetName val="_11_Insurances"/>
      <sheetName val="_12_Client_Req_"/>
      <sheetName val="Risk_List"/>
      <sheetName val="Track_of_Changes"/>
      <sheetName val="progress_-charts_(2)2"/>
      <sheetName val="%_prog_figs_-u5_and_total2"/>
      <sheetName val="progress_&amp;_man_power-charts2"/>
      <sheetName val="Risk_Register1"/>
      <sheetName val="Revised_Front_Page1"/>
      <sheetName val="Diff_Run01&amp;Run021"/>
      <sheetName val="CCS_Summary1"/>
      <sheetName val="1_Carillion_Staff1"/>
      <sheetName val="_2_Staff_&amp;_Gen_labour1"/>
      <sheetName val="3_Offices1"/>
      <sheetName val="4_TempServ1"/>
      <sheetName val="__5_Temp_Wks1"/>
      <sheetName val="_6_Addn_Plant1"/>
      <sheetName val="_7__Transport1"/>
      <sheetName val="_8_Testing1"/>
      <sheetName val="9__Miscellaneous1"/>
      <sheetName val="10__Design1"/>
      <sheetName val="_11_Insurances1"/>
      <sheetName val="_12_Client_Req_1"/>
      <sheetName val="Risk_List1"/>
      <sheetName val="Track_of_Changes1"/>
      <sheetName val="progress_-charts_(2)3"/>
      <sheetName val="%_prog_figs_-u5_and_total3"/>
      <sheetName val="progress_&amp;_man_power-charts3"/>
      <sheetName val="Risk_Register2"/>
      <sheetName val="Revised_Front_Page2"/>
      <sheetName val="Diff_Run01&amp;Run022"/>
      <sheetName val="CCS_Summary2"/>
      <sheetName val="1_Carillion_Staff2"/>
      <sheetName val="_2_Staff_&amp;_Gen_labour2"/>
      <sheetName val="3_Offices2"/>
      <sheetName val="4_TempServ2"/>
      <sheetName val="__5_Temp_Wks2"/>
      <sheetName val="_6_Addn_Plant2"/>
      <sheetName val="_7__Transport2"/>
      <sheetName val="_8_Testing2"/>
      <sheetName val="9__Miscellaneous2"/>
      <sheetName val="10__Design2"/>
      <sheetName val="_11_Insurances2"/>
      <sheetName val="_12_Client_Req_2"/>
      <sheetName val="Risk_List2"/>
      <sheetName val="Track_of_Changes2"/>
      <sheetName val="progress_-charts_(2)5"/>
      <sheetName val="%_prog_figs_-u5_and_total5"/>
      <sheetName val="progress_&amp;_man_power-charts5"/>
      <sheetName val="Risk_Register4"/>
      <sheetName val="Revised_Front_Page4"/>
      <sheetName val="Diff_Run01&amp;Run024"/>
      <sheetName val="CCS_Summary4"/>
      <sheetName val="1_Carillion_Staff4"/>
      <sheetName val="_2_Staff_&amp;_Gen_labour4"/>
      <sheetName val="3_Offices4"/>
      <sheetName val="4_TempServ4"/>
      <sheetName val="__5_Temp_Wks4"/>
      <sheetName val="_6_Addn_Plant4"/>
      <sheetName val="_7__Transport4"/>
      <sheetName val="_8_Testing4"/>
      <sheetName val="9__Miscellaneous4"/>
      <sheetName val="10__Design4"/>
      <sheetName val="_11_Insurances4"/>
      <sheetName val="_12_Client_Req_4"/>
      <sheetName val="Risk_List4"/>
      <sheetName val="Track_of_Changes4"/>
      <sheetName val="progress_-charts_(2)4"/>
      <sheetName val="%_prog_figs_-u5_and_total4"/>
      <sheetName val="progress_&amp;_man_power-charts4"/>
      <sheetName val="Risk_Register3"/>
      <sheetName val="Revised_Front_Page3"/>
      <sheetName val="Diff_Run01&amp;Run023"/>
      <sheetName val="CCS_Summary3"/>
      <sheetName val="1_Carillion_Staff3"/>
      <sheetName val="_2_Staff_&amp;_Gen_labour3"/>
      <sheetName val="3_Offices3"/>
      <sheetName val="4_TempServ3"/>
      <sheetName val="__5_Temp_Wks3"/>
      <sheetName val="_6_Addn_Plant3"/>
      <sheetName val="_7__Transport3"/>
      <sheetName val="_8_Testing3"/>
      <sheetName val="9__Miscellaneous3"/>
      <sheetName val="10__Design3"/>
      <sheetName val="_11_Insurances3"/>
      <sheetName val="_12_Client_Req_3"/>
      <sheetName val="Risk_List3"/>
      <sheetName val="Track_of_Changes3"/>
      <sheetName val="Detbal"/>
      <sheetName val="Ra  stair"/>
      <sheetName val="progress_-charts_(2)6"/>
      <sheetName val="%_prog_figs_-u5_and_total6"/>
      <sheetName val="progress_&amp;_man_power-charts6"/>
      <sheetName val="Risk_Register5"/>
      <sheetName val="Revised_Front_Page5"/>
      <sheetName val="Diff_Run01&amp;Run025"/>
      <sheetName val="CCS_Summary5"/>
      <sheetName val="1_Carillion_Staff5"/>
      <sheetName val="_2_Staff_&amp;_Gen_labour5"/>
      <sheetName val="3_Offices5"/>
      <sheetName val="4_TempServ5"/>
      <sheetName val="__5_Temp_Wks5"/>
      <sheetName val="_6_Addn_Plant5"/>
      <sheetName val="_7__Transport5"/>
      <sheetName val="_8_Testing5"/>
      <sheetName val="9__Miscellaneous5"/>
      <sheetName val="10__Design5"/>
      <sheetName val="_11_Insurances5"/>
      <sheetName val="_12_Client_Req_5"/>
      <sheetName val="Risk_List5"/>
      <sheetName val="Track_of_Changes5"/>
      <sheetName val="Abs PMRL"/>
      <sheetName val="Raw Data"/>
      <sheetName val="deriv"/>
      <sheetName val="BaseWeight"/>
      <sheetName val="Cover"/>
      <sheetName val="Rate analysis"/>
      <sheetName val="ACCRS"/>
      <sheetName val="ITEMS"/>
      <sheetName val="Design"/>
      <sheetName val="CERTIFICATE"/>
      <sheetName val="Boq"/>
      <sheetName val="FitOutConfCentre"/>
      <sheetName val="Staff"/>
      <sheetName val="Common Data"/>
      <sheetName val="Div Sum"/>
      <sheetName val="Assumptions"/>
      <sheetName val="@risk rents and incentives"/>
      <sheetName val="Car park lease"/>
      <sheetName val="Net rent analysis"/>
      <sheetName val="progress_-charts_(2)7"/>
      <sheetName val="%_prog_figs_-u5_and_total7"/>
      <sheetName val="progress_&amp;_man_power-charts7"/>
      <sheetName val="Risk_Register6"/>
      <sheetName val="Revised_Front_Page6"/>
      <sheetName val="Diff_Run01&amp;Run026"/>
      <sheetName val="CCS_Summary6"/>
      <sheetName val="1_Carillion_Staff6"/>
      <sheetName val="_2_Staff_&amp;_Gen_labour6"/>
      <sheetName val="3_Offices6"/>
      <sheetName val="4_TempServ6"/>
      <sheetName val="__5_Temp_Wks6"/>
      <sheetName val="_6_Addn_Plant6"/>
      <sheetName val="_7__Transport6"/>
      <sheetName val="_8_Testing6"/>
      <sheetName val="9__Miscellaneous6"/>
      <sheetName val="10__Design6"/>
      <sheetName val="_11_Insurances6"/>
      <sheetName val="_12_Client_Req_6"/>
      <sheetName val="Risk_List6"/>
      <sheetName val="Track_of_Changes6"/>
      <sheetName val="Ra__stair1"/>
      <sheetName val="Abs_PMRL1"/>
      <sheetName val="@risk_rents_and_incentives1"/>
      <sheetName val="Car_park_lease1"/>
      <sheetName val="Net_rent_analysis1"/>
      <sheetName val="Common_Data1"/>
      <sheetName val="Ra__stair"/>
      <sheetName val="Abs_PMRL"/>
      <sheetName val="@risk_rents_and_incentives"/>
      <sheetName val="Car_park_lease"/>
      <sheetName val="Net_rent_analysis"/>
      <sheetName val="Common_Data"/>
      <sheetName val="2gii"/>
      <sheetName val="03_Project Progress curves"/>
      <sheetName val="Rate_analysis1"/>
      <sheetName val="Div_Sum1"/>
      <sheetName val="Rate_analysis"/>
      <sheetName val="Div_Sum"/>
      <sheetName val="progress_-charts_(2)8"/>
      <sheetName val="%_prog_figs_-u5_and_total8"/>
      <sheetName val="progress_&amp;_man_power-charts8"/>
      <sheetName val="Risk_Register7"/>
      <sheetName val="Revised_Front_Page7"/>
      <sheetName val="Diff_Run01&amp;Run027"/>
      <sheetName val="CCS_Summary7"/>
      <sheetName val="1_Carillion_Staff7"/>
      <sheetName val="_2_Staff_&amp;_Gen_labour7"/>
      <sheetName val="3_Offices7"/>
      <sheetName val="4_TempServ7"/>
      <sheetName val="__5_Temp_Wks7"/>
      <sheetName val="_6_Addn_Plant7"/>
      <sheetName val="_7__Transport7"/>
      <sheetName val="_8_Testing7"/>
      <sheetName val="9__Miscellaneous7"/>
      <sheetName val="10__Design7"/>
      <sheetName val="_11_Insurances7"/>
      <sheetName val="_12_Client_Req_7"/>
      <sheetName val="Risk_List7"/>
      <sheetName val="Track_of_Changes7"/>
      <sheetName val="Rate_analysis2"/>
      <sheetName val="Ra__stair2"/>
      <sheetName val="Div_Sum2"/>
      <sheetName val="Common"/>
      <sheetName val="Sizing Estimator - PAL Cameras"/>
      <sheetName val="Lookups"/>
      <sheetName val="Items_DVM"/>
      <sheetName val="Details"/>
      <sheetName val="List"/>
      <sheetName val="Scatter"/>
      <sheetName val="Parameters"/>
      <sheetName val="Trade Package"/>
      <sheetName val="기초자료입력"/>
      <sheetName val="설계명세서"/>
      <sheetName val="单价分析表2"/>
      <sheetName val="MECHANICAL（水处理厂2)"/>
      <sheetName val="4 代码列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479.xml><?xml version="1.0" encoding="utf-8"?>
<externalLink xmlns="http://schemas.openxmlformats.org/spreadsheetml/2006/main">
  <externalBook xmlns:r="http://schemas.openxmlformats.org/officeDocument/2006/relationships" r:id="rId1">
    <sheetNames>
      <sheetName val="SHOP"/>
      <sheetName val="FIELD"/>
      <sheetName val="TESTING"/>
      <sheetName val="WEIGHT"/>
      <sheetName val="AreaPerM"/>
      <sheetName val="Sample Comp"/>
      <sheetName val="ORIG"/>
      <sheetName val="Sheet3"/>
      <sheetName val="Sheet4"/>
      <sheetName val="Sheet5"/>
      <sheetName val="Sheet6"/>
      <sheetName val="Sheet7"/>
      <sheetName val="Sheet8"/>
      <sheetName val="Sheet9"/>
      <sheetName val="Sheet10"/>
      <sheetName val="Basis"/>
      <sheetName val="Data"/>
      <sheetName val="PARAMETERS"/>
      <sheetName val="GRSummary"/>
      <sheetName val="정산서"/>
      <sheetName val="보호"/>
      <sheetName val="4 代码列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480.xml><?xml version="1.0" encoding="utf-8"?>
<externalLink xmlns="http://schemas.openxmlformats.org/spreadsheetml/2006/main">
  <externalBook xmlns:r="http://schemas.openxmlformats.org/officeDocument/2006/relationships" r:id="rId1">
    <sheetNames>
      <sheetName val="Summary"/>
      <sheetName val="PPC # 1"/>
      <sheetName val="Materials Delivered"/>
      <sheetName val="boq"/>
      <sheetName val="Take-off"/>
      <sheetName val="Take-off (2)"/>
      <sheetName val="Take-off (3)"/>
      <sheetName val="Basis"/>
      <sheetName val="Balance Sheet"/>
      <sheetName val="#REF"/>
      <sheetName val="建筑定额"/>
      <sheetName val="人工SDP.2"/>
      <sheetName val="参数"/>
      <sheetName val="材料SDP.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481.xml><?xml version="1.0" encoding="utf-8"?>
<externalLink xmlns="http://schemas.openxmlformats.org/spreadsheetml/2006/main">
  <externalBook xmlns:r="http://schemas.openxmlformats.org/officeDocument/2006/relationships" r:id="rId1">
    <sheetNames>
      <sheetName val="LTR-2"/>
      <sheetName val="Cash2"/>
      <sheetName val="Z"/>
      <sheetName val="Basis"/>
      <sheetName val="train cash"/>
      <sheetName val="accom cash"/>
      <sheetName val="PriceSummary"/>
      <sheetName val="Initial Data"/>
      <sheetName val="Package Status"/>
      <sheetName val="Summary"/>
      <sheetName val="P-2002"/>
      <sheetName val="Intro"/>
      <sheetName val="Indirect"/>
      <sheetName val="AN"/>
      <sheetName val="S"/>
      <sheetName val="Bill 3 - Site Works"/>
      <sheetName val="Bldg"/>
      <sheetName val="기계내역서"/>
      <sheetName val="Details"/>
      <sheetName val="Raw Data"/>
      <sheetName val="EI 27-0010C BACKUP"/>
      <sheetName val="gap-makrana"/>
      <sheetName val="Assumptions"/>
      <sheetName val="@risk rents and incentives"/>
      <sheetName val="Car park lease"/>
      <sheetName val="Net rent analysis"/>
      <sheetName val="C3"/>
      <sheetName val="MixBed"/>
      <sheetName val="CondPol"/>
      <sheetName val="SOA"/>
      <sheetName val="Sheet2"/>
      <sheetName val="inter"/>
      <sheetName val="Initial_Data"/>
      <sheetName val="Package_Status"/>
      <sheetName val="train_cash"/>
      <sheetName val="accom_cash"/>
      <sheetName val="@risk_rents_and_incentives"/>
      <sheetName val="Car_park_lease"/>
      <sheetName val="Net_rent_analysis"/>
      <sheetName val="Bill_3_-_Site_Works"/>
      <sheetName val="Raw_Data"/>
      <sheetName val="EI_27-0010C_BACKUP"/>
      <sheetName val="Initial_Data1"/>
      <sheetName val="Package_Status1"/>
      <sheetName val="train_cash1"/>
      <sheetName val="accom_cash1"/>
      <sheetName val="@risk_rents_and_incentives1"/>
      <sheetName val="Car_park_lease1"/>
      <sheetName val="Net_rent_analysis1"/>
      <sheetName val="Bill_3_-_Site_Works1"/>
      <sheetName val="Initial_Data2"/>
      <sheetName val="Package_Status2"/>
      <sheetName val="train_cash2"/>
      <sheetName val="accom_cash2"/>
      <sheetName val="@risk_rents_and_incentives2"/>
      <sheetName val="Car_park_lease2"/>
      <sheetName val="Net_rent_analysis2"/>
      <sheetName val="Bill_3_-_Site_Works2"/>
      <sheetName val="Raw_Data1"/>
      <sheetName val="EI_27-0010C_BACKUP1"/>
      <sheetName val="Initial_Data3"/>
      <sheetName val="Package_Status3"/>
      <sheetName val="train_cash3"/>
      <sheetName val="accom_cash3"/>
      <sheetName val="@risk_rents_and_incentives3"/>
      <sheetName val="Car_park_lease3"/>
      <sheetName val="Net_rent_analysis3"/>
      <sheetName val="Bill_3_-_Site_Works3"/>
      <sheetName val="Raw_Data2"/>
      <sheetName val="EI_27-0010C_BACKUP2"/>
      <sheetName val="Initial_Data4"/>
      <sheetName val="Package_Status4"/>
      <sheetName val="train_cash4"/>
      <sheetName val="accom_cash4"/>
      <sheetName val="@risk_rents_and_incentives4"/>
      <sheetName val="Car_park_lease4"/>
      <sheetName val="Net_rent_analysis4"/>
      <sheetName val="Bill_3_-_Site_Works4"/>
      <sheetName val="Raw_Data3"/>
      <sheetName val="EI_27-0010C_BACKUP3"/>
      <sheetName val="Initial_Data5"/>
      <sheetName val="Package_Status5"/>
      <sheetName val="train_cash5"/>
      <sheetName val="accom_cash5"/>
      <sheetName val="@risk_rents_and_incentives5"/>
      <sheetName val="Car_park_lease5"/>
      <sheetName val="Net_rent_analysis5"/>
      <sheetName val="Bill_3_-_Site_Works5"/>
      <sheetName val="Raw_Data4"/>
      <sheetName val="EI_27-0010C_BACKUP4"/>
      <sheetName val="Initial_Data6"/>
      <sheetName val="Package_Status6"/>
      <sheetName val="train_cash6"/>
      <sheetName val="accom_cash6"/>
      <sheetName val="@risk_rents_and_incentives6"/>
      <sheetName val="Car_park_lease6"/>
      <sheetName val="Net_rent_analysis6"/>
      <sheetName val="Bill_3_-_Site_Works6"/>
      <sheetName val="Raw_Data5"/>
      <sheetName val="EI_27-0010C_BACKUP5"/>
      <sheetName val="FitOutConfCentre"/>
      <sheetName val="CERTIFICATE"/>
      <sheetName val="SCHEDULE (3)"/>
      <sheetName val="Database"/>
      <sheetName val="schedule nos"/>
      <sheetName val="Detailed Budget"/>
      <sheetName val="Composite Summary"/>
      <sheetName val="Cab"/>
      <sheetName val="AMPAC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Set>
  </externalBook>
</externalLink>
</file>

<file path=xl/externalLinks/externalLink482.xml><?xml version="1.0" encoding="utf-8"?>
<externalLink xmlns="http://schemas.openxmlformats.org/spreadsheetml/2006/main">
  <externalBook xmlns:r="http://schemas.openxmlformats.org/officeDocument/2006/relationships" r:id="rId1">
    <sheetNames>
      <sheetName val="Contents"/>
      <sheetName val="Loan account - LCC rate"/>
      <sheetName val="Consolidated summary"/>
      <sheetName val="Sensitivities"/>
      <sheetName val="Value &amp;  distribution summary"/>
      <sheetName val="Monthly report"/>
      <sheetName val="Monthly invoice "/>
      <sheetName val="Partnership summary"/>
      <sheetName val="Fund  summary ex developer"/>
      <sheetName val="Project cashflow totals"/>
      <sheetName val="Hotel resi and sites 21 22 cost"/>
      <sheetName val="Fund cashflow"/>
      <sheetName val="Fund cashflow cumulative"/>
      <sheetName val="LCC profit share calculation"/>
      <sheetName val="Main construction"/>
      <sheetName val="Total equity"/>
      <sheetName val="Grosvenor equity"/>
      <sheetName val="Investor equity"/>
      <sheetName val="Equity and debt split"/>
      <sheetName val="Loan account and shortfalls"/>
      <sheetName val="Letting covenants"/>
      <sheetName val="Assumptions"/>
      <sheetName val="Chart1"/>
      <sheetName val="Residential"/>
      <sheetName val="Car park lease"/>
      <sheetName val="Offices"/>
      <sheetName val="Unit rents and incentives"/>
      <sheetName val="Funding check"/>
      <sheetName val="Changes"/>
      <sheetName val="Net rent analysis"/>
      <sheetName val="@risk rents and incentives"/>
      <sheetName val="Assembly Status"/>
      <sheetName val="Asmbly Disc Progress"/>
      <sheetName val="Commissioning Deliverables"/>
      <sheetName val="Commissioning Status"/>
      <sheetName val="Commissioning Disc Progress"/>
      <sheetName val="Pre Fab Disc Prog - Baku"/>
      <sheetName val="Prefab Status - Baku"/>
      <sheetName val="GAE8'97"/>
      <sheetName val="pipes"/>
      <sheetName val="#REF"/>
      <sheetName val="F-05"/>
      <sheetName val="02总收入表"/>
      <sheetName val="Toolbo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483.xml><?xml version="1.0" encoding="utf-8"?>
<externalLink xmlns="http://schemas.openxmlformats.org/spreadsheetml/2006/main">
  <externalBook xmlns:r="http://schemas.openxmlformats.org/officeDocument/2006/relationships" r:id="rId1">
    <sheetNames>
      <sheetName val="LMB Forecast plan"/>
      <sheetName val="Input to PPt"/>
      <sheetName val="LMB_Forecast_plan"/>
      <sheetName val="1 BED "/>
      <sheetName val="#REF"/>
      <sheetName val="L (4)"/>
      <sheetName val="Area Analysis"/>
      <sheetName val="Sensitivity"/>
      <sheetName val="C3"/>
      <sheetName val="Option"/>
      <sheetName val="Summary Rates From Contract"/>
      <sheetName val="BaseWeight"/>
      <sheetName val="C.汇率"/>
      <sheetName val="Toolbox"/>
      <sheetName val="定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484.xml><?xml version="1.0" encoding="utf-8"?>
<externalLink xmlns="http://schemas.openxmlformats.org/spreadsheetml/2006/main">
  <externalBook xmlns:r="http://schemas.openxmlformats.org/officeDocument/2006/relationships" r:id="rId1">
    <sheetNames>
      <sheetName val="Bill"/>
      <sheetName val="Residue preheat exchange"/>
      <sheetName val="(2)"/>
      <sheetName val="Notes"/>
      <sheetName val="macros"/>
      <sheetName val="Residue_preheat_exchange"/>
      <sheetName val="Residue_preheat_exchange1"/>
      <sheetName val="analysis"/>
      <sheetName val="Westin FOH &amp; BOH Split"/>
      <sheetName val="Sheet9"/>
      <sheetName val="banilad"/>
      <sheetName val="Mactan"/>
      <sheetName val="Mandaue"/>
      <sheetName val="3cd Annexure"/>
      <sheetName val="GUT (2)"/>
      <sheetName val="ACE-OUT"/>
      <sheetName val="Administrative Prices"/>
      <sheetName val="Summary"/>
      <sheetName val="strain"/>
      <sheetName val="Data"/>
      <sheetName val="Basic"/>
      <sheetName val="Bechtel Norms"/>
      <sheetName val="Cover"/>
      <sheetName val="factors"/>
      <sheetName val="Trade Summary"/>
      <sheetName val="BOQ"/>
      <sheetName val="Build-up"/>
      <sheetName val="Lstsub"/>
      <sheetName val="Assumptions"/>
      <sheetName val="@risk rents and incentives"/>
      <sheetName val="Bill 1"/>
      <sheetName val="Bill 2"/>
      <sheetName val="Bill 3"/>
      <sheetName val="Bill 4"/>
      <sheetName val="Bill 5"/>
      <sheetName val="Bill 6"/>
      <sheetName val="Bill 7"/>
      <sheetName val="Car park lease"/>
      <sheetName val="Net rent analysis"/>
      <sheetName val="BASE CASE"/>
      <sheetName val="Basis"/>
      <sheetName val="AN"/>
      <sheetName val="BS1"/>
      <sheetName val="Hic_150EOffice"/>
      <sheetName val="LIST OF MAKES"/>
      <sheetName val="Sales &amp; Prod"/>
      <sheetName val="New Bld"/>
      <sheetName val="office"/>
      <sheetName val="Lab"/>
      <sheetName val="Material&amp;equipment"/>
      <sheetName val="SUMMARYMCA"/>
      <sheetName val="Costing"/>
      <sheetName val="IDCCALHYD-GOO"/>
      <sheetName val="List"/>
      <sheetName val="Option"/>
      <sheetName val="Proj Cost Sumry"/>
      <sheetName val="Sheet2"/>
      <sheetName val="dyes"/>
      <sheetName val="Sheet3"/>
      <sheetName val="UTILITY"/>
      <sheetName val="PARAMETRES"/>
      <sheetName val="UC-Testing"/>
      <sheetName val="Details"/>
      <sheetName val="GAE8'97"/>
      <sheetName val="2gii"/>
      <sheetName val="Recovered_Sheet1"/>
      <sheetName val="#REF"/>
      <sheetName val="Civil Works - Residue preheat e"/>
      <sheetName val="INS"/>
      <sheetName val="AUG17"/>
      <sheetName val="AUG18"/>
      <sheetName val="AUG19"/>
      <sheetName val="AUG20"/>
      <sheetName val="AUG21"/>
      <sheetName val="AUG22"/>
      <sheetName val="AUG24"/>
      <sheetName val="AUG25"/>
      <sheetName val="AUG26"/>
      <sheetName val="AUG27"/>
      <sheetName val="AUG28"/>
      <sheetName val="AUG29"/>
      <sheetName val="AUG31"/>
      <sheetName val="AUG1"/>
      <sheetName val="AUG10"/>
      <sheetName val="AUG12"/>
      <sheetName val="AUG13"/>
      <sheetName val="AUG14"/>
      <sheetName val="AUG15"/>
      <sheetName val="AUG3"/>
      <sheetName val="AUG4"/>
      <sheetName val="AUG5"/>
      <sheetName val="AUG6"/>
      <sheetName val="AUG7"/>
      <sheetName val="AUG8"/>
      <sheetName val="CONS. PROJECT HITS"/>
      <sheetName val="HITS"/>
      <sheetName val="Table"/>
      <sheetName val="1"/>
      <sheetName val="11"/>
      <sheetName val="12"/>
      <sheetName val="13"/>
      <sheetName val="14"/>
      <sheetName val="15"/>
      <sheetName val="16"/>
      <sheetName val="18"/>
      <sheetName val="19"/>
      <sheetName val="2"/>
      <sheetName val="20"/>
      <sheetName val="21"/>
      <sheetName val="22"/>
      <sheetName val="23"/>
      <sheetName val="25"/>
      <sheetName val="26"/>
      <sheetName val="27"/>
      <sheetName val="28"/>
      <sheetName val="29"/>
      <sheetName val="30"/>
      <sheetName val="4"/>
      <sheetName val="5"/>
      <sheetName val="6"/>
      <sheetName val="7"/>
      <sheetName val="8"/>
      <sheetName val="9"/>
      <sheetName val="NOV10"/>
      <sheetName val="NOV11"/>
      <sheetName val="NOV12"/>
      <sheetName val="NOV13"/>
      <sheetName val="NOV14"/>
      <sheetName val="NOV16"/>
      <sheetName val="NOV17"/>
      <sheetName val="NOV18"/>
      <sheetName val="NOV19"/>
      <sheetName val="NOV2"/>
      <sheetName val="NOV20"/>
      <sheetName val="NOV21"/>
      <sheetName val="NOV24"/>
      <sheetName val="NOV25"/>
      <sheetName val="NOV26"/>
      <sheetName val="NOV27"/>
      <sheetName val="NOV28"/>
      <sheetName val="NOV3"/>
      <sheetName val="NOV30"/>
      <sheetName val="NOV4"/>
      <sheetName val="NOV5"/>
      <sheetName val="NOV6"/>
      <sheetName val="NOV9"/>
      <sheetName val="2-Cash Flow"/>
      <sheetName val="Raw Data"/>
      <sheetName val="MS08-01 S"/>
      <sheetName val="MS08-01 P"/>
      <sheetName val="Sheet1"/>
      <sheetName val="Material Submittal"/>
      <sheetName val="01"/>
      <sheetName val="PL_Alert"/>
      <sheetName val="Config"/>
      <sheetName val="PriceSummary"/>
      <sheetName val="Div Summary"/>
      <sheetName val="MG"/>
      <sheetName val="Bill 5 - Carpark"/>
      <sheetName val="MFG"/>
      <sheetName val="s"/>
      <sheetName val="Cash Flow"/>
      <sheetName val="LMB Forecast plan"/>
      <sheetName val="Deliveries"/>
      <sheetName val="Ref. Tables"/>
      <sheetName val="Schedule Activities"/>
      <sheetName val="Risk Impact Table"/>
      <sheetName val="입찰내역 발주처 양식"/>
      <sheetName val="定额"/>
      <sheetName val="待摊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Set>
  </externalBook>
</externalLink>
</file>

<file path=xl/externalLinks/externalLink485.xml><?xml version="1.0" encoding="utf-8"?>
<externalLink xmlns="http://schemas.openxmlformats.org/spreadsheetml/2006/main">
  <externalBook xmlns:r="http://schemas.openxmlformats.org/officeDocument/2006/relationships" r:id="rId1">
    <sheetNames>
      <sheetName val="High Level Estimate"/>
      <sheetName val="Cover"/>
      <sheetName val="Contents"/>
      <sheetName val="1.0 Exec Summary"/>
      <sheetName val="2.0 Cost Plan"/>
      <sheetName val="3.0  Basis of Estimate"/>
      <sheetName val="Detailed Program 9-3"/>
      <sheetName val="DUNE"/>
      <sheetName val="1BR-Villa (original)"/>
      <sheetName val="1BR-Villa downsized"/>
      <sheetName val="2BR-Villa (original)"/>
      <sheetName val="2BR-Villa (Family)"/>
      <sheetName val="3BR-Villa (original)"/>
      <sheetName val="4BR-Villa (original)"/>
      <sheetName val="CORAL"/>
      <sheetName val="1BR Villa (Coral)"/>
      <sheetName val="2BR Villa (Coral)"/>
      <sheetName val="4BR Villa (Coral)"/>
      <sheetName val="Facilities"/>
      <sheetName val="3 Meal Rest"/>
      <sheetName val="Pool Bar &amp; Grill"/>
      <sheetName val="Speciality Bar"/>
      <sheetName val="Grab &amp; Go"/>
      <sheetName val="Speciality Restaurant 1"/>
      <sheetName val="Speciality Restaurant 2"/>
      <sheetName val="Function Areas"/>
      <sheetName val="Spa &amp; Health Club"/>
      <sheetName val="Child &amp; YA Centre"/>
      <sheetName val="Water Sport Beach Facilities"/>
      <sheetName val="Outdoor Pools &amp; Decks"/>
      <sheetName val="Public Areas"/>
      <sheetName val="Structure"/>
      <sheetName val="Not Used"/>
      <sheetName val="Beach Villas 1bed"/>
      <sheetName val="Beach Villas 2bed"/>
      <sheetName val="Beach Villas 3bed"/>
      <sheetName val="Beach Villas 4bed"/>
      <sheetName val="analysis"/>
      <sheetName val="DVM Sizing Calculator- 10 ips "/>
      <sheetName val="RBS"/>
      <sheetName val="Lookup data"/>
      <sheetName val="Cash2"/>
      <sheetName val="Z"/>
      <sheetName val="待摊费"/>
      <sheetName val="KG-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486.xml><?xml version="1.0" encoding="utf-8"?>
<externalLink xmlns="http://schemas.openxmlformats.org/spreadsheetml/2006/main">
  <externalBook xmlns:r="http://schemas.openxmlformats.org/officeDocument/2006/relationships" r:id="rId1">
    <sheetNames>
      <sheetName val="Sheet9"/>
      <sheetName val="Overwater Villas"/>
      <sheetName val="Presidential Villa"/>
      <sheetName val="Cashflow"/>
      <sheetName val="RFQ Lights"/>
      <sheetName val="Sheet1"/>
      <sheetName val="C.汇率"/>
      <sheetName val="KG-LS"/>
      <sheetName val="PRI-L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87.xml><?xml version="1.0" encoding="utf-8"?>
<externalLink xmlns="http://schemas.openxmlformats.org/spreadsheetml/2006/main">
  <externalBook xmlns:r="http://schemas.openxmlformats.org/officeDocument/2006/relationships" r:id="rId1">
    <sheetNames>
      <sheetName val="Sundries"/>
      <sheetName val="Staff"/>
      <sheetName val="Materials"/>
      <sheetName val="CapEx"/>
      <sheetName val="Plant"/>
      <sheetName val="Labour"/>
      <sheetName val="Info Sheet"/>
      <sheetName val="Input Cost Data"/>
      <sheetName val="Date"/>
      <sheetName val="Staff Rates Summary"/>
      <sheetName val="Labour Rates Summary"/>
      <sheetName val="CR Form 1"/>
      <sheetName val="CERTIFICATE"/>
      <sheetName val="Rebar _Take off"/>
      <sheetName val="Bill 1"/>
      <sheetName val="Bill 2"/>
      <sheetName val="Bill 3"/>
      <sheetName val="Bill 4"/>
      <sheetName val="Bill 5"/>
      <sheetName val="Bill 6"/>
      <sheetName val="Bill 7"/>
      <sheetName val="Beamsked"/>
      <sheetName val="Columnsked"/>
      <sheetName val="Trade Package"/>
      <sheetName val="Assumptions"/>
      <sheetName val="@risk rents and incentives"/>
      <sheetName val="Car park lease"/>
      <sheetName val="Net rent analysis"/>
      <sheetName val="Valuation"/>
      <sheetName val="analysis"/>
      <sheetName val="Basis"/>
      <sheetName val="Validation_Data"/>
      <sheetName val="Sheet7"/>
      <sheetName val="Sheet9"/>
      <sheetName val="Indices"/>
      <sheetName val="Schedules"/>
      <sheetName val="Info_Sheet"/>
      <sheetName val="Input_Cost_Data"/>
      <sheetName val="Staff_Rates_Summary"/>
      <sheetName val="Labour_Rates_Summary"/>
      <sheetName val="CR_Form_1"/>
      <sheetName val="info"/>
      <sheetName val="PB"/>
      <sheetName val="FitOutConfCentre"/>
      <sheetName val="Data"/>
      <sheetName val="Rates"/>
      <sheetName val="Cad Map"/>
      <sheetName val="MAT_SUM"/>
      <sheetName val="Basic"/>
      <sheetName val="Bechtel Norms"/>
      <sheetName val="Summary"/>
      <sheetName val="B31.1"/>
      <sheetName val="PSIZE"/>
      <sheetName val="Rebar__Take_off"/>
      <sheetName val="Bill_1"/>
      <sheetName val="Bill_2"/>
      <sheetName val="Bill_3"/>
      <sheetName val="Bill_4"/>
      <sheetName val="Bill_5"/>
      <sheetName val="Bill_6"/>
      <sheetName val="Bill_7"/>
      <sheetName val="Trade_Package"/>
      <sheetName val="@risk_rents_and_incentives"/>
      <sheetName val="Car_park_lease"/>
      <sheetName val="Net_rent_analysis"/>
      <sheetName val="CHW INS-contract"/>
      <sheetName val="lookup"/>
      <sheetName val="Lists"/>
      <sheetName val="Risk Rank"/>
      <sheetName val="Register"/>
      <sheetName val="Strstl"/>
      <sheetName val="基础数据-0"/>
      <sheetName val="PRI-LS"/>
      <sheetName val="Sheet1"/>
      <sheetName val="Ope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488.xml><?xml version="1.0" encoding="utf-8"?>
<externalLink xmlns="http://schemas.openxmlformats.org/spreadsheetml/2006/main">
  <externalBook xmlns:r="http://schemas.openxmlformats.org/officeDocument/2006/relationships" r:id="rId1">
    <sheetNames>
      <sheetName val="#3E1_GCR"/>
      <sheetName val="CP-E1"/>
      <sheetName val="_3E1_GCR"/>
      <sheetName val="C3"/>
      <sheetName val="BOQ"/>
      <sheetName val="COST"/>
      <sheetName val="Bonds"/>
      <sheetName val="Depreciation and vehicle"/>
      <sheetName val="Other"/>
      <sheetName val="Personal"/>
      <sheetName val="Office"/>
      <sheetName val="Warehouse"/>
      <sheetName val="SubmitCal"/>
      <sheetName val="Notes"/>
      <sheetName val="BQ"/>
      <sheetName val="BQ External"/>
      <sheetName val="Assumptions"/>
      <sheetName val="@risk rents and incentives"/>
      <sheetName val="Car park lease"/>
      <sheetName val="Net rent analysis"/>
      <sheetName val="w't table"/>
      <sheetName val="Bill No. 3 Podium"/>
      <sheetName val="당초"/>
      <sheetName val="Funds Movement"/>
      <sheetName val="Details for Charts"/>
      <sheetName val="Bill 1"/>
      <sheetName val="Bill 2"/>
      <sheetName val="Bill 3"/>
      <sheetName val="Bill 4"/>
      <sheetName val="Bill 5"/>
      <sheetName val="Bill 6"/>
      <sheetName val="Bill 7"/>
      <sheetName val="Raw Data"/>
      <sheetName val="Lstsub"/>
      <sheetName val="Basis"/>
      <sheetName val="QUOTE_E"/>
      <sheetName val="BRICK"/>
      <sheetName val="C1ㅇ"/>
      <sheetName val="Addition-ProtectionSummary"/>
      <sheetName val="Rates"/>
      <sheetName val="2"/>
      <sheetName val="mvac_Offer"/>
      <sheetName val="mvac_BOQ"/>
      <sheetName val="P"/>
      <sheetName val="Summary"/>
      <sheetName val="Factors"/>
      <sheetName val="Trade Package"/>
      <sheetName val="PB"/>
      <sheetName val="WEIG-FAC"/>
      <sheetName val="cutting lists"/>
      <sheetName val="Depreciation_and_vehicle"/>
      <sheetName val="Project_Brief"/>
      <sheetName val="Details_for_Charts"/>
      <sheetName val="Criteria"/>
      <sheetName val="C1?"/>
      <sheetName val="??"/>
      <sheetName val="BQ_External"/>
      <sheetName val="@risk_rents_and_incentives"/>
      <sheetName val="Car_park_lease"/>
      <sheetName val="Net_rent_analysis"/>
      <sheetName val="w't_table"/>
      <sheetName val="Bill_No__3_Podium"/>
      <sheetName val="Funds_Movement"/>
      <sheetName val="Bill_1"/>
      <sheetName val="Bill_2"/>
      <sheetName val="Bill_3"/>
      <sheetName val="Bill_4"/>
      <sheetName val="Bill_5"/>
      <sheetName val="Bill_6"/>
      <sheetName val="Bill_7"/>
      <sheetName val="Raw_Data"/>
      <sheetName val="Westin FOH &amp; BOH Split"/>
      <sheetName val="Construction"/>
      <sheetName val="WorkBreakDown"/>
      <sheetName val="C1_"/>
      <sheetName val="__"/>
      <sheetName val="7.2.LandScaping"/>
      <sheetName val="7.3Roads"/>
      <sheetName val="7.4Water"/>
      <sheetName val="7.5Drainage_FireFighting"/>
      <sheetName val="7.6iriggation "/>
      <sheetName val="7.7Electrcal"/>
      <sheetName val="macros"/>
      <sheetName val="Macro custom function"/>
      <sheetName val="ancillary"/>
      <sheetName val="pvc vent"/>
      <sheetName val="Stammdaten"/>
      <sheetName val="코드관리"/>
      <sheetName val="LAB"/>
      <sheetName val="INVOICE"/>
      <sheetName val="Project Brief"/>
      <sheetName val="trafo-size"/>
      <sheetName val="HQ-TO"/>
      <sheetName val="StructSchedules"/>
      <sheetName val="DW Shed"/>
      <sheetName val="BOQ Distribution"/>
      <sheetName val="Main Summary"/>
      <sheetName val="Manpower"/>
      <sheetName val="Depreciation_and_vehicle1"/>
      <sheetName val="BQ_External1"/>
      <sheetName val="@risk_rents_and_incentives1"/>
      <sheetName val="Car_park_lease1"/>
      <sheetName val="Net_rent_analysis1"/>
      <sheetName val="w't_table1"/>
      <sheetName val="Bill_No__3_Podium1"/>
      <sheetName val="Funds_Movement1"/>
      <sheetName val="Bill_11"/>
      <sheetName val="Bill_21"/>
      <sheetName val="Bill_31"/>
      <sheetName val="Bill_41"/>
      <sheetName val="Bill_51"/>
      <sheetName val="Bill_61"/>
      <sheetName val="Bill_71"/>
      <sheetName val="Raw_Data1"/>
      <sheetName val="Details_for_Charts1"/>
      <sheetName val="pvc_vent"/>
      <sheetName val="Dropdown list"/>
      <sheetName val="Breaker size"/>
      <sheetName val="CCC-1C-PVC-XLPE"/>
      <sheetName val="CCC-4C-PVC-XLPE"/>
      <sheetName val="CCC-BTS"/>
      <sheetName val="VD-BTS"/>
      <sheetName val="Resistance_Reactance_Cables"/>
      <sheetName val="CTS_1C_PVC_Armoured"/>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Total All By Trades highest 1st"/>
      <sheetName val="1-G1"/>
      <sheetName val="DATA"/>
      <sheetName val="BOQ1"/>
      <sheetName val="PH 5"/>
      <sheetName val="SITE OVERHEADS"/>
      <sheetName val="AoR Finishing"/>
      <sheetName val="boqform8"/>
      <sheetName val="Named ranges"/>
      <sheetName val="analysis"/>
      <sheetName val="Khalifa Parkf"/>
      <sheetName val="Eq. Mobilization"/>
      <sheetName val="(MoS Summ &amp; Detail)"/>
      <sheetName val="6CARPENTRY"/>
      <sheetName val="2EARTHWRKS"/>
      <sheetName val="3CONCRETE"/>
      <sheetName val="8 FIN&amp; MIS"/>
      <sheetName val="9 Plumb &amp; ENG. Instas"/>
      <sheetName val="5ROOFING"/>
      <sheetName val="MWHAJ Staff Rates"/>
      <sheetName val="FEVA"/>
      <sheetName val="HO Costs"/>
      <sheetName val="Sheet1"/>
      <sheetName val="Workmanship"/>
      <sheetName val="Div.Sum"/>
      <sheetName val="MATERIALS"/>
      <sheetName val="Database"/>
      <sheetName val="brendans areas"/>
      <sheetName val="unmeasured rooms"/>
      <sheetName val="BUR3-DrnRC"/>
      <sheetName val="BUR2-Ewk"/>
      <sheetName val="StdDesc"/>
      <sheetName val="BUR5-Pile"/>
      <sheetName val="START"/>
      <sheetName val="FR-Pricing"/>
      <sheetName val="LSF-Pricing"/>
      <sheetName val="PVC - Pricing"/>
      <sheetName val="FEEDER"/>
      <sheetName val="Details and Earnings Charts"/>
      <sheetName val="5"/>
      <sheetName val="STAIR-A"/>
      <sheetName val="SE-611"/>
      <sheetName val="Open"/>
      <sheetName val="Mai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Set>
  </externalBook>
</externalLink>
</file>

<file path=xl/externalLinks/externalLink489.xml><?xml version="1.0" encoding="utf-8"?>
<externalLink xmlns="http://schemas.openxmlformats.org/spreadsheetml/2006/main">
  <externalBook xmlns:r="http://schemas.openxmlformats.org/officeDocument/2006/relationships" r:id="rId1">
    <sheetNames>
      <sheetName val="A"/>
      <sheetName val="A-1"/>
      <sheetName val="B"/>
      <sheetName val="Finishings"/>
      <sheetName val="C"/>
      <sheetName val="Revs"/>
      <sheetName val="comparison"/>
      <sheetName val="BOQ"/>
      <sheetName val="B (ext)"/>
      <sheetName val="General Specs"/>
      <sheetName val="Manp Rate"/>
      <sheetName val="Productivity"/>
      <sheetName val="Material"/>
      <sheetName val="Rebars"/>
      <sheetName val="Equipment"/>
      <sheetName val="Manpower"/>
      <sheetName val="BlockWork"/>
      <sheetName val="D&amp;W"/>
      <sheetName val="Data 1"/>
      <sheetName val="T&amp;M"/>
      <sheetName val="CERTIFICATE"/>
      <sheetName val="Design"/>
      <sheetName val="eq_data"/>
      <sheetName val="Main"/>
      <sheetName val="人工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0.xml><?xml version="1.0" encoding="utf-8"?>
<externalLink xmlns="http://schemas.openxmlformats.org/spreadsheetml/2006/main">
  <externalBook xmlns:r="http://schemas.openxmlformats.org/officeDocument/2006/relationships" r:id="rId1">
    <sheetNames>
      <sheetName val=" GULF"/>
      <sheetName val="415V"/>
      <sheetName val="11KV"/>
      <sheetName val="DRUM"/>
      <sheetName val="_GULF"/>
      <sheetName val="SubmitCal"/>
      <sheetName val="Lstsub"/>
      <sheetName val="#3E1_GCR"/>
      <sheetName val="Doha WBS Clean"/>
      <sheetName val="BOQ"/>
      <sheetName val="Devco Cashflow"/>
      <sheetName val="Notes"/>
      <sheetName val="당초"/>
      <sheetName val="C9901"/>
      <sheetName val="Background"/>
      <sheetName val="CIF COST ITEM"/>
      <sheetName val="COST"/>
      <sheetName val="C3"/>
      <sheetName val="Option"/>
      <sheetName val="Testing"/>
      <sheetName val="Basis"/>
      <sheetName val="Build-up"/>
      <sheetName val="mvac_Offer"/>
      <sheetName val="mvac_BOQ"/>
      <sheetName val="P"/>
      <sheetName val="Summary"/>
      <sheetName val="Factors"/>
      <sheetName val="DETAILED  BOQ"/>
      <sheetName val="Sheet3"/>
      <sheetName val="_GULF1"/>
      <sheetName val="Doha_WBS_Clean"/>
      <sheetName val="Devco_Cashflow"/>
      <sheetName val="CIF_COST_ITEM"/>
      <sheetName val="_GULF2"/>
      <sheetName val="Doha_WBS_Clean1"/>
      <sheetName val="Devco_Cashflow1"/>
      <sheetName val="CIF_COST_ITEM1"/>
      <sheetName val="_GULF3"/>
      <sheetName val="Doha_WBS_Clean2"/>
      <sheetName val="Devco_Cashflow2"/>
      <sheetName val="CIF_COST_ITEM2"/>
      <sheetName val="_GULF4"/>
      <sheetName val="Doha_WBS_Clean3"/>
      <sheetName val="Devco_Cashflow3"/>
      <sheetName val="CIF_COST_ITEM3"/>
      <sheetName val="_GULF5"/>
      <sheetName val="Doha_WBS_Clean4"/>
      <sheetName val="Devco_Cashflow4"/>
      <sheetName val="CIF_COST_ITEM4"/>
      <sheetName val="Disc breakdown"/>
      <sheetName val="5 Line Bill"/>
      <sheetName val="Bill No. 3 Podium"/>
      <sheetName val="③赤紙(日文)"/>
      <sheetName val="Cash Flow"/>
      <sheetName val="#REF"/>
      <sheetName val="_GULF6"/>
      <sheetName val="Doha_WBS_Clean5"/>
      <sheetName val="Devco_Cashflow5"/>
      <sheetName val="CIF_COST_ITEM5"/>
      <sheetName val="Struct_Earth"/>
      <sheetName val="Total  Amount"/>
      <sheetName val="Dropdown list"/>
      <sheetName val="VD-BTS"/>
      <sheetName val="CTS_1C_PVC_Armoured"/>
      <sheetName val="Cables Link"/>
      <sheetName val="Raw Data"/>
      <sheetName val="Disc_breakdown"/>
      <sheetName val="5_Line_Bill"/>
      <sheetName val="Order Book Assumptions 2007"/>
      <sheetName val="1-Excavation"/>
      <sheetName val="2-Substructure"/>
      <sheetName val="3-Concrete"/>
      <sheetName val="4-Masonry"/>
      <sheetName val="5-Thermal &amp; Moisture"/>
      <sheetName val="APARTMENTS"/>
      <sheetName val="General"/>
      <sheetName val="Assumptions"/>
      <sheetName val="@risk rents and incentives"/>
      <sheetName val="Car park lease"/>
      <sheetName val="Net rent analysis"/>
      <sheetName val="w't table"/>
      <sheetName val="DIV 2"/>
      <sheetName val="STEEL RATIO"/>
      <sheetName val="S-curve"/>
      <sheetName val="S-CURVE 2"/>
      <sheetName val="RT"/>
      <sheetName val="analysis"/>
      <sheetName val="Workmanship"/>
      <sheetName val="Budget By Month"/>
      <sheetName val="Tracking"/>
      <sheetName val="Comparison"/>
      <sheetName val="brendans areas"/>
      <sheetName val="unmeasured rooms"/>
      <sheetName val="Breaker size"/>
      <sheetName val="CCC-1C-PVC-XLPE"/>
      <sheetName val="CCC-4C-PVC-XLPE"/>
      <sheetName val="CCC-BTS"/>
      <sheetName val="Resistance_Reactance_Cables"/>
      <sheetName val="CTS_1C_PVC_Unarmoured"/>
      <sheetName val="CTS_1C_XLPE_Armoured"/>
      <sheetName val="CTS_1C_XLPE_Unarmoured"/>
      <sheetName val="CTS_3C_PVC_Armoured"/>
      <sheetName val="CTS_3C_PVC_Unarmoured"/>
      <sheetName val="CTS_3C_XLPE_Armoured"/>
      <sheetName val="CTS_3C_XLPE_Unarmoured"/>
      <sheetName val="CTS_4C_PVC_Armoured"/>
      <sheetName val="CTS_4C_PVC_Unarmoured"/>
      <sheetName val="CTS_4C_XLPE_Armoured"/>
      <sheetName val="List-CTS"/>
      <sheetName val="B.100"/>
      <sheetName val="FEVA"/>
      <sheetName val="HO Costs"/>
      <sheetName val="Balance Sheet"/>
      <sheetName val="Data Input"/>
      <sheetName val="ChartData"/>
      <sheetName val="Lookups"/>
      <sheetName val="Manning"/>
      <sheetName val="실행철강하도"/>
      <sheetName val="人工费"/>
      <sheetName val="REGR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Set>
  </externalBook>
</externalLink>
</file>

<file path=xl/externalLinks/externalLink491.xml><?xml version="1.0" encoding="utf-8"?>
<externalLink xmlns="http://schemas.openxmlformats.org/spreadsheetml/2006/main">
  <externalBook xmlns:r="http://schemas.openxmlformats.org/officeDocument/2006/relationships" r:id="rId1">
    <sheetNames>
      <sheetName val="PJ Carey Final Account"/>
      <sheetName val="P2200 Budget"/>
      <sheetName val="Sheet1"/>
      <sheetName val="Sheet2"/>
      <sheetName val="Sheet3"/>
      <sheetName val=" GULF"/>
      <sheetName val="Lstsub"/>
      <sheetName val="Option"/>
      <sheetName val="Doha WBS Clean"/>
      <sheetName val="Notes"/>
      <sheetName val="Assumptions"/>
      <sheetName val="@risk rents and incentives"/>
      <sheetName val="Car park lease"/>
      <sheetName val="Net rent analysis"/>
      <sheetName val="Devco Cashflow"/>
      <sheetName val="Analysis"/>
      <sheetName val="PJ_Carey_Final_Account"/>
      <sheetName val="P2200_Budget"/>
      <sheetName val="#3E1_GCR"/>
      <sheetName val="P1 A15 &amp; A13 N Prelims Flysheet"/>
      <sheetName val="PJC"/>
      <sheetName val="HQ-TO"/>
      <sheetName val="SubmitCal"/>
      <sheetName val="General"/>
      <sheetName val="Electrical_database"/>
      <sheetName val="Sheet1 (2)"/>
      <sheetName val="Background"/>
      <sheetName val="Ti"/>
      <sheetName val="Checklist"/>
      <sheetName val="Complexity"/>
      <sheetName val="Review"/>
      <sheetName val="Paint"/>
      <sheetName val="Steel_Sections"/>
      <sheetName val="Steel Grades"/>
      <sheetName val="Y-N"/>
      <sheetName val="cp-e1"/>
      <sheetName val="Gravel in pond"/>
      <sheetName val="PJC.xls"/>
      <sheetName val="_GULF"/>
      <sheetName val="Criteria"/>
      <sheetName val="Build-up"/>
      <sheetName val="REMAINING ITEMS"/>
      <sheetName val="MAIN SUMMARY (PM)"/>
      <sheetName val="INVOICE TRANSMITTAL"/>
      <sheetName val="MAIN SUMMARY"/>
      <sheetName val="BILL NO. 1 Prelims"/>
      <sheetName val="FAT-1 Detail"/>
      <sheetName val="BILL NO. 2 HARD"/>
      <sheetName val="MS-B2-Excavation"/>
      <sheetName val="MS-B2-Filling"/>
      <sheetName val="MS-B2-Concreting"/>
      <sheetName val="MS-B2-Footh Path"/>
      <sheetName val="MS-B2-Surface Gravel"/>
      <sheetName val="BILL NO. 3 SOFT"/>
      <sheetName val="MS-B3-trees"/>
      <sheetName val="BILL NO. 4 FURN"/>
      <sheetName val="MS-B4-Concreting"/>
      <sheetName val="MS-B4-Cable"/>
      <sheetName val="BILL NO. 5SL"/>
      <sheetName val="MS-B5-Cable"/>
      <sheetName val="MS-B5-12m pole found'n"/>
      <sheetName val="MS-B5-14m pole found'n"/>
      <sheetName val="MS-B5-16m pole found'n "/>
      <sheetName val="MS-B5-12m poleERECTION"/>
      <sheetName val="MS-B5-14m pole ERECTION"/>
      <sheetName val="MS-B5-16m pole ERECTION"/>
      <sheetName val="BILL NO. 6 IRR"/>
      <sheetName val="MS-B6-Pipe 110MM"/>
      <sheetName val="MS-B6-Pipe 90MM"/>
      <sheetName val="MS-B6-Pipe 63MM"/>
      <sheetName val="MS-B6-Pipe 50MM"/>
      <sheetName val="MS-B6-Pipe 32MM"/>
      <sheetName val="MS-B6-Signal cable"/>
      <sheetName val="MS-B-6_2C,D,E&amp;F (VALVE)"/>
      <sheetName val="MS-Drip line"/>
      <sheetName val="BILL NO. 7 SDI"/>
      <sheetName val="B7-SDI"/>
      <sheetName val="B8"/>
      <sheetName val="VO NO. 02 - SUMMARY"/>
      <sheetName val="VO NO. 02 - LI-01"/>
      <sheetName val="MS-ITS -LI_01.VO-02 new"/>
      <sheetName val="MS-ITS Ducts LI-01"/>
      <sheetName val="VO NO. 02 - LI-03"/>
      <sheetName val="MS-B2-Cycle Path"/>
      <sheetName val="LI-04 Add'l Smart City &amp; RemITS"/>
      <sheetName val="MS-ITS Ducts LI04"/>
      <sheetName val="VO NO. 05 - SSD rerout"/>
      <sheetName val="VO NO. 06 - Procure Plant"/>
      <sheetName val="MS-Procure Plants (SH,GC)"/>
      <sheetName val="LI 05-VO-07 Add'l palm trees"/>
      <sheetName val="MS-LI-5,VO-7 Add'l Palm"/>
      <sheetName val="VOR - CMH street light poles"/>
      <sheetName val="LI 13 Substitution of plant"/>
      <sheetName val="MOS"/>
      <sheetName val="Back-ups"/>
      <sheetName val="MOS - Pavers"/>
      <sheetName val="MOS - Cable"/>
      <sheetName val="MOS - St Light poles"/>
      <sheetName val="#REF"/>
      <sheetName val="Basis"/>
      <sheetName val="C1ㅇ"/>
      <sheetName val="MEP Matls"/>
      <sheetName val="BOQ건축"/>
      <sheetName val="Addition Quantity"/>
      <sheetName val="Summary"/>
      <sheetName val="1-Excavation"/>
      <sheetName val="2-Substructure"/>
      <sheetName val="3-Concrete"/>
      <sheetName val="4-Masonry"/>
      <sheetName val="5-Thermal &amp; Moisture"/>
      <sheetName val="Customize Your Invoice"/>
      <sheetName val="주관사업"/>
      <sheetName val="DETAILED  BOQ"/>
      <sheetName val="BTB"/>
      <sheetName val="cf"/>
      <sheetName val="orders"/>
      <sheetName val="APARTMENTS"/>
      <sheetName val="6CARPENTRY"/>
      <sheetName val="2EARTHWRKS"/>
      <sheetName val="3CONCRETE"/>
      <sheetName val="8 FIN&amp; MIS"/>
      <sheetName val="9 Plumb &amp; ENG. Instas"/>
      <sheetName val="5ROOFING"/>
      <sheetName val="Conc"/>
      <sheetName val="C9901"/>
      <sheetName val="PJ_Carey_Final_Account1"/>
      <sheetName val="P2200_Budget1"/>
      <sheetName val="_GULF1"/>
      <sheetName val="Doha_WBS_Clean"/>
      <sheetName val="@risk_rents_and_incentives"/>
      <sheetName val="Car_park_lease"/>
      <sheetName val="Net_rent_analysis"/>
      <sheetName val="Devco_Cashflow"/>
      <sheetName val="Gravel_in_pond"/>
      <sheetName val="P1_A15_&amp;_A13_N_Prelims_Flysheet"/>
      <sheetName val="Sheet1_(2)"/>
      <sheetName val="MEP_Matls"/>
      <sheetName val="Addition_Quantity"/>
      <sheetName val="PJC_xls"/>
      <sheetName val="Steel_Grades"/>
      <sheetName val="5-Thermal_&amp;_Moisture"/>
      <sheetName val="Customize_Your_Invoice"/>
      <sheetName val="REMAINING_ITEMS"/>
      <sheetName val="MAIN_SUMMARY_(PM)"/>
      <sheetName val="INVOICE_TRANSMITTAL"/>
      <sheetName val="MAIN_SUMMARY"/>
      <sheetName val="BILL_NO__1_Prelims"/>
      <sheetName val="FAT-1_Detail"/>
      <sheetName val="BILL_NO__2_HARD"/>
      <sheetName val="MS-B2-Footh_Path"/>
      <sheetName val="MS-B2-Surface_Gravel"/>
      <sheetName val="BILL_NO__3_SOFT"/>
      <sheetName val="BILL_NO__4_FURN"/>
      <sheetName val="BILL_NO__5SL"/>
      <sheetName val="MS-B5-12m_pole_found'n"/>
      <sheetName val="MS-B5-14m_pole_found'n"/>
      <sheetName val="MS-B5-16m_pole_found'n_"/>
      <sheetName val="MS-B5-12m_poleERECTION"/>
      <sheetName val="MS-B5-14m_pole_ERECTION"/>
      <sheetName val="MS-B5-16m_pole_ERECTION"/>
      <sheetName val="BILL_NO__6_IRR"/>
      <sheetName val="MS-B6-Pipe_110MM"/>
      <sheetName val="MS-B6-Pipe_90MM"/>
      <sheetName val="MS-B6-Pipe_63MM"/>
      <sheetName val="MS-B6-Pipe_50MM"/>
      <sheetName val="MS-B6-Pipe_32MM"/>
      <sheetName val="MS-B6-Signal_cable"/>
      <sheetName val="MS-B-6_2C,D,E&amp;F_(VALVE)"/>
      <sheetName val="MS-Drip_line"/>
      <sheetName val="BILL_NO__7_SDI"/>
      <sheetName val="VO_NO__02_-_SUMMARY"/>
      <sheetName val="VO_NO__02_-_LI-01"/>
      <sheetName val="MS-ITS_-LI_01_VO-02_new"/>
      <sheetName val="MS-ITS_Ducts_LI-01"/>
      <sheetName val="VO_NO__02_-_LI-03"/>
      <sheetName val="MS-B2-Cycle_Path"/>
      <sheetName val="LI-04_Add'l_Smart_City_&amp;_RemITS"/>
      <sheetName val="MS-ITS_Ducts_LI04"/>
      <sheetName val="VO_NO__05_-_SSD_rerout"/>
      <sheetName val="VO_NO__06_-_Procure_Plant"/>
      <sheetName val="MS-Procure_Plants_(SH,GC)"/>
      <sheetName val="LI_05-VO-07_Add'l_palm_trees"/>
      <sheetName val="MS-LI-5,VO-7_Add'l_Palm"/>
      <sheetName val="VOR_-_CMH_street_light_poles"/>
      <sheetName val="LI_13_Substitution_of_plant"/>
      <sheetName val="MOS_-_Pavers"/>
      <sheetName val="MOS_-_Cable"/>
      <sheetName val="MOS_-_St_Light_poles"/>
      <sheetName val="8_FIN&amp;_MIS"/>
      <sheetName val="9_Plumb_&amp;_ENG__Instas"/>
      <sheetName val="PJ_Carey_Final_Account2"/>
      <sheetName val="P2200_Budget2"/>
      <sheetName val="_GULF2"/>
      <sheetName val="Doha_WBS_Clean1"/>
      <sheetName val="@risk_rents_and_incentives1"/>
      <sheetName val="Car_park_lease1"/>
      <sheetName val="Net_rent_analysis1"/>
      <sheetName val="Devco_Cashflow1"/>
      <sheetName val="Gravel_in_pond1"/>
      <sheetName val="P1_A15_&amp;_A13_N_Prelims_Flyshee1"/>
      <sheetName val="Sheet1_(2)1"/>
      <sheetName val="MEP_Matls1"/>
      <sheetName val="Addition_Quantity1"/>
      <sheetName val="PJC_xls1"/>
      <sheetName val="Steel_Grades1"/>
      <sheetName val="5-Thermal_&amp;_Moisture1"/>
      <sheetName val="Customize_Your_Invoice1"/>
      <sheetName val="REMAINING_ITEMS1"/>
      <sheetName val="MAIN_SUMMARY_(PM)1"/>
      <sheetName val="INVOICE_TRANSMITTAL1"/>
      <sheetName val="MAIN_SUMMARY1"/>
      <sheetName val="BILL_NO__1_Prelims1"/>
      <sheetName val="FAT-1_Detail1"/>
      <sheetName val="BILL_NO__2_HARD1"/>
      <sheetName val="MS-B2-Footh_Path1"/>
      <sheetName val="MS-B2-Surface_Gravel1"/>
      <sheetName val="BILL_NO__3_SOFT1"/>
      <sheetName val="BILL_NO__4_FURN1"/>
      <sheetName val="BILL_NO__5SL1"/>
      <sheetName val="MS-B5-12m_pole_found'n1"/>
      <sheetName val="MS-B5-14m_pole_found'n1"/>
      <sheetName val="MS-B5-16m_pole_found'n_1"/>
      <sheetName val="MS-B5-12m_poleERECTION1"/>
      <sheetName val="MS-B5-14m_pole_ERECTION1"/>
      <sheetName val="MS-B5-16m_pole_ERECTION1"/>
      <sheetName val="BILL_NO__6_IRR1"/>
      <sheetName val="MS-B6-Pipe_110MM1"/>
      <sheetName val="MS-B6-Pipe_90MM1"/>
      <sheetName val="MS-B6-Pipe_63MM1"/>
      <sheetName val="MS-B6-Pipe_50MM1"/>
      <sheetName val="MS-B6-Pipe_32MM1"/>
      <sheetName val="MS-B6-Signal_cable1"/>
      <sheetName val="MS-B-6_2C,D,E&amp;F_(VALVE)1"/>
      <sheetName val="MS-Drip_line1"/>
      <sheetName val="BILL_NO__7_SDI1"/>
      <sheetName val="VO_NO__02_-_SUMMARY1"/>
      <sheetName val="VO_NO__02_-_LI-011"/>
      <sheetName val="MS-ITS_-LI_01_VO-02_new1"/>
      <sheetName val="MS-ITS_Ducts_LI-011"/>
      <sheetName val="VO_NO__02_-_LI-031"/>
      <sheetName val="MS-B2-Cycle_Path1"/>
      <sheetName val="LI-04_Add'l_Smart_City_&amp;_RemIT1"/>
      <sheetName val="MS-ITS_Ducts_LI041"/>
      <sheetName val="VO_NO__05_-_SSD_rerout1"/>
      <sheetName val="VO_NO__06_-_Procure_Plant1"/>
      <sheetName val="MS-Procure_Plants_(SH,GC)1"/>
      <sheetName val="LI_05-VO-07_Add'l_palm_trees1"/>
      <sheetName val="MS-LI-5,VO-7_Add'l_Palm1"/>
      <sheetName val="VOR_-_CMH_street_light_poles1"/>
      <sheetName val="LI_13_Substitution_of_plant1"/>
      <sheetName val="MOS_-_Pavers1"/>
      <sheetName val="MOS_-_Cable1"/>
      <sheetName val="MOS_-_St_Light_poles1"/>
      <sheetName val="8_FIN&amp;_MIS1"/>
      <sheetName val="9_Plumb_&amp;_ENG__Instas1"/>
      <sheetName val="Cables Link"/>
      <sheetName val="Rec"/>
      <sheetName val="procurement"/>
      <sheetName val="Chennai"/>
      <sheetName val="Gujrat"/>
      <sheetName val="Reference Data"/>
      <sheetName val="price"/>
      <sheetName val="S Curves"/>
      <sheetName val="MATL"/>
      <sheetName val="switch"/>
      <sheetName val="AN"/>
      <sheetName val="Cover"/>
      <sheetName val="REGRESS"/>
      <sheetName val="材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Set>
  </externalBook>
</externalLink>
</file>

<file path=xl/externalLinks/externalLink492.xml><?xml version="1.0" encoding="utf-8"?>
<externalLink xmlns="http://schemas.openxmlformats.org/spreadsheetml/2006/main">
  <externalBook xmlns:r="http://schemas.openxmlformats.org/officeDocument/2006/relationships" r:id="rId1">
    <sheetNames>
      <sheetName val="Views Setup"/>
      <sheetName val="Introduction"/>
      <sheetName val="Toolkit"/>
      <sheetName val="Chart Options"/>
      <sheetName val="Chart Terminolgy"/>
      <sheetName val="Chart Sizing"/>
      <sheetName val="Copying Charts"/>
      <sheetName val="Alt Stacked Columns"/>
      <sheetName val="Alt Stacked Columns Steps"/>
      <sheetName val="Alt Stacked Columns Data"/>
      <sheetName val="Football with Shading"/>
      <sheetName val="Football with Shading Steps"/>
      <sheetName val="Football with Shading Data"/>
      <sheetName val="Shaded Scatter"/>
      <sheetName val="Shaded Scatter Steps"/>
      <sheetName val="Shaded Scatter Data"/>
      <sheetName val="Shaded Lines"/>
      <sheetName val="Shaded Lines Steps"/>
      <sheetName val="Shaded Lines Data"/>
      <sheetName val="Shading Between lines"/>
      <sheetName val="Shading Between Lines Steps"/>
      <sheetName val="Shading Between Lines Data"/>
      <sheetName val="Dollars vs Percent"/>
      <sheetName val="Dollars vs Percent Steps"/>
      <sheetName val="Dollars vs Percent Data"/>
      <sheetName val="Shaded Negatives"/>
      <sheetName val="Shaded Negatives Steps"/>
      <sheetName val="Shaded Negatives Data"/>
      <sheetName val="Price above Volume"/>
      <sheetName val="Price Above Volume Steps"/>
      <sheetName val="Price above Volume Data"/>
      <sheetName val="Weekly with Yearly"/>
      <sheetName val="Weekly with Yearly Steps"/>
      <sheetName val="Weekly with Yearly Data"/>
      <sheetName val="Split Y-Axis"/>
      <sheetName val="Split Y-Axis Steps"/>
      <sheetName val="Split Y-Axis Data"/>
      <sheetName val="Bubble"/>
      <sheetName val="Bubble Steps"/>
      <sheetName val="Bubble Data"/>
      <sheetName val="Waterfall"/>
      <sheetName val="Waterfall Steps"/>
      <sheetName val="Waterfall Data"/>
      <sheetName val="Spider"/>
      <sheetName val="Spider Steps"/>
      <sheetName val="Spider Data"/>
      <sheetName val="Auto_Open"/>
      <sheetName val="New Issue Pipeline"/>
      <sheetName val="Staff Acco."/>
      <sheetName val="Categories"/>
      <sheetName val="1 Summary"/>
      <sheetName val="Bill 1 - Preliminaries"/>
      <sheetName val="Basis"/>
      <sheetName val="建筑定额"/>
      <sheetName val="材料"/>
      <sheetName val="gsde06"/>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493.xml><?xml version="1.0" encoding="utf-8"?>
<externalLink xmlns="http://schemas.openxmlformats.org/spreadsheetml/2006/main">
  <externalBook xmlns:r="http://schemas.openxmlformats.org/officeDocument/2006/relationships" r:id="rId1">
    <sheetNames>
      <sheetName val="Stacked_Column_w_labels"/>
      <sheetName val="Add_Callout"/>
      <sheetName val="Alt Stacked Columns"/>
      <sheetName val="Appendix A.2"/>
      <sheetName val="QUOTE_E"/>
      <sheetName val="App A Basis of Design"/>
      <sheetName val="내역서적용수량"/>
      <sheetName val="gsde06"/>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94.xml><?xml version="1.0" encoding="utf-8"?>
<externalLink xmlns="http://schemas.openxmlformats.org/spreadsheetml/2006/main">
  <externalBook xmlns:r="http://schemas.openxmlformats.org/officeDocument/2006/relationships" r:id="rId1">
    <sheetNames>
      <sheetName val="trlmtapr"/>
      <sheetName val="Trial Balance"/>
      <sheetName val="P&amp;L"/>
      <sheetName val="Balance Sheet"/>
      <sheetName val="Cashflow"/>
      <sheetName val="Civil-Weekly"/>
      <sheetName val="Elec-Weekly"/>
      <sheetName val="Mech-Weekly"/>
      <sheetName val="Pipe-Weekly"/>
      <sheetName val="Datas"/>
      <sheetName val="Tank-Weekly"/>
      <sheetName val="Project-Weekly"/>
      <sheetName val="U5-Weekly"/>
      <sheetName val="CONCRETE"/>
      <sheetName val="EDGES"/>
      <sheetName val="JOINTS"/>
      <sheetName val="SUPERSTRUCTURE"/>
      <sheetName val="Trial_Balance"/>
      <sheetName val="Balance_Sheet"/>
      <sheetName val="Trial_Balance1"/>
      <sheetName val="Balance_Sheet1"/>
      <sheetName val="Trial_Balance3"/>
      <sheetName val="Balance_Sheet3"/>
      <sheetName val="Trial_Balance2"/>
      <sheetName val="Balance_Sheet2"/>
      <sheetName val="Cash2"/>
      <sheetName val="Area Analysis"/>
      <sheetName val="Sensitivity"/>
      <sheetName val="Measurment"/>
      <sheetName val="Det_Des"/>
      <sheetName val="Construction"/>
      <sheetName val="Operations"/>
      <sheetName val="Summary - T10"/>
      <sheetName val="Trial_Balance4"/>
      <sheetName val="Balance_Sheet4"/>
      <sheetName val="Area_Analysis"/>
      <sheetName val="Harewood"/>
      <sheetName val="DATI_CONS"/>
      <sheetName val="FitOutConfCentre"/>
      <sheetName val="PRECAST lightconc-II"/>
      <sheetName val="total export"/>
      <sheetName val="Summary"/>
      <sheetName val="Labor abs-NMR"/>
      <sheetName val="% prog figs -u5 and total"/>
      <sheetName val="total_export"/>
      <sheetName val="Labor_abs-NMR"/>
      <sheetName val="%_prog_figs_-u5_and_total"/>
      <sheetName val="Basis"/>
      <sheetName val="Elemental Buildup"/>
      <sheetName val="MTC-2001-September"/>
      <sheetName val="Schedules"/>
      <sheetName val="Scatter"/>
      <sheetName val="Sheet1"/>
      <sheetName val="cover page"/>
      <sheetName val="材料单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495.xml><?xml version="1.0" encoding="utf-8"?>
<externalLink xmlns="http://schemas.openxmlformats.org/spreadsheetml/2006/main">
  <externalBook xmlns:r="http://schemas.openxmlformats.org/officeDocument/2006/relationships" r:id="rId1">
    <sheetNames>
      <sheetName val="Register Listing"/>
      <sheetName val="Frontpage2"/>
      <sheetName val="MainMenu"/>
      <sheetName val="Post CM Count"/>
      <sheetName val="Report Proforma"/>
      <sheetName val="Pre CM Data"/>
      <sheetName val="Pre CM Count"/>
      <sheetName val="Pre CM £ Data"/>
      <sheetName val="Pre CM Value"/>
      <sheetName val="Post CM Data"/>
      <sheetName val="Post CM £ Data"/>
      <sheetName val="Post CM Value"/>
      <sheetName val="L &amp; I Criteria"/>
      <sheetName val="Criteria"/>
      <sheetName val="C&amp;IEVA"/>
      <sheetName val="Construction"/>
      <sheetName val="Data"/>
      <sheetName val="AN"/>
      <sheetName val="汇总表"/>
      <sheetName val="材料"/>
      <sheetName val="D_AWG"/>
      <sheetName val="T_Cu_ASTM"/>
      <sheetName val="G.1R-Shou COP G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96.xml><?xml version="1.0" encoding="utf-8"?>
<externalLink xmlns="http://schemas.openxmlformats.org/spreadsheetml/2006/main">
  <externalBook xmlns:r="http://schemas.openxmlformats.org/officeDocument/2006/relationships" r:id="rId1">
    <sheetNames>
      <sheetName val="Fixed Exp"/>
      <sheetName val="SPECIAL EVENTS"/>
      <sheetName val="CaPCURE"/>
      <sheetName val="schedule4"/>
      <sheetName val="dailydor"/>
      <sheetName val="exp %"/>
      <sheetName val="Exp adjust"/>
      <sheetName val="SeasonAPR"/>
      <sheetName val="SeasonANN"/>
      <sheetName val="schedule5"/>
      <sheetName val="schedule6"/>
      <sheetName val="monthdor"/>
      <sheetName val="casino"/>
      <sheetName val="schedule2"/>
      <sheetName val="sch2_1999"/>
      <sheetName val="sch2_1999 (3)"/>
      <sheetName val="sch2_2000"/>
      <sheetName val="sch2_2000 Qtr"/>
      <sheetName val="1Q COMPAR"/>
      <sheetName val="Apr Prior yr"/>
      <sheetName val="1298FC vs 0299FC"/>
      <sheetName val="schedule3A (2)"/>
      <sheetName val="schedule3A"/>
      <sheetName val="Commitments_Potential costs"/>
      <sheetName val="Fixed_Exp"/>
      <sheetName val="SPECIAL_EVENTS"/>
      <sheetName val="exp_%"/>
      <sheetName val="Exp_adjust"/>
      <sheetName val="sch2_1999_(3)"/>
      <sheetName val="sch2_2000_Qtr"/>
      <sheetName val="1Q_COMPAR"/>
      <sheetName val="Apr_Prior_yr"/>
      <sheetName val="1298FC_vs_0299FC"/>
      <sheetName val="schedule3A_(2)"/>
      <sheetName val="BOQ"/>
      <sheetName val="FACTOR"/>
      <sheetName val="MP"/>
      <sheetName val="wordsdata"/>
      <sheetName val="Assembly Status"/>
      <sheetName val="Asmbly Disc Progress"/>
      <sheetName val="Commissioning Deliverables"/>
      <sheetName val="Commissioning Status"/>
      <sheetName val="Commissioning Disc Progress"/>
      <sheetName val="Pre Fab Disc Prog - Baku"/>
      <sheetName val="Prefab Status - Baku"/>
      <sheetName val="基础数据"/>
      <sheetName val="待摊费"/>
      <sheetName val="9-1차이내역"/>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497.xml><?xml version="1.0" encoding="utf-8"?>
<externalLink xmlns="http://schemas.openxmlformats.org/spreadsheetml/2006/main">
  <externalBook xmlns:r="http://schemas.openxmlformats.org/officeDocument/2006/relationships" r:id="rId1">
    <sheetNames>
      <sheetName val="Evaluation"/>
      <sheetName val="TRUCKS 2002"/>
      <sheetName val="Companies"/>
      <sheetName val="EUROPEAN CARGO"/>
      <sheetName val="OLYMPIAS"/>
      <sheetName val="btz"/>
      <sheetName val="rrs"/>
      <sheetName val="evolution"/>
      <sheetName val="TRUCKS_2002"/>
      <sheetName val="EUROPEAN_CARGO"/>
      <sheetName val="SECTION-A"/>
      <sheetName val="co-no.2"/>
      <sheetName val="PARAMETERS"/>
      <sheetName val="schedule4"/>
      <sheetName val="Control"/>
      <sheetName val="PRECAST lightconc-II"/>
      <sheetName val="Assumptions"/>
      <sheetName val="@risk rents and incentives"/>
      <sheetName val="Car park lease"/>
      <sheetName val="Net rent analysis"/>
      <sheetName val="SUMMARY"/>
      <sheetName val="单价分析表附表"/>
      <sheetName val="Cove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498.xml><?xml version="1.0" encoding="utf-8"?>
<externalLink xmlns="http://schemas.openxmlformats.org/spreadsheetml/2006/main">
  <externalBook xmlns:r="http://schemas.openxmlformats.org/officeDocument/2006/relationships" r:id="rId1">
    <sheetNames>
      <sheetName val="Project Data"/>
      <sheetName val="Executive Summary"/>
      <sheetName val="Overall Summary"/>
      <sheetName val="Prime Cost Summary"/>
      <sheetName val="Main Hospital"/>
      <sheetName val="External Works"/>
      <sheetName val="Issue Log"/>
      <sheetName val="Model Data"/>
      <sheetName val="Floor Areas"/>
      <sheetName val="dept_areas"/>
      <sheetName val="CAD measure"/>
      <sheetName val="HL review"/>
      <sheetName val="OB level costing"/>
      <sheetName val="Benchmarks"/>
      <sheetName val="DCAs"/>
      <sheetName val="Feuil3"/>
      <sheetName val="Sheet2"/>
      <sheetName val="Sheet3"/>
      <sheetName val="3 Cost Summary with classes"/>
      <sheetName val="Project_Data"/>
      <sheetName val="Executive_Summary"/>
      <sheetName val="Overall_Summary"/>
      <sheetName val="Prime_Cost_Summary"/>
      <sheetName val="Main_Hospital"/>
      <sheetName val="External_Works"/>
      <sheetName val="Issue_Log"/>
      <sheetName val="Model_Data"/>
      <sheetName val="Floor_Areas"/>
      <sheetName val="CAD_measure"/>
      <sheetName val="HL_review"/>
      <sheetName val="OB_level_costing"/>
      <sheetName val="Door summary"/>
      <sheetName val="Ironmongery"/>
      <sheetName val="Leaf"/>
      <sheetName val="Fire Ratings"/>
      <sheetName val="Notes"/>
      <sheetName val="Security"/>
      <sheetName val="당초"/>
      <sheetName val="info"/>
      <sheetName val="eqpmad2"/>
      <sheetName val="Cover"/>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99.xml><?xml version="1.0" encoding="utf-8"?>
<externalLink xmlns="http://schemas.openxmlformats.org/spreadsheetml/2006/main">
  <externalBook xmlns:r="http://schemas.openxmlformats.org/officeDocument/2006/relationships" r:id="rId1">
    <sheetNames>
      <sheetName val="Data"/>
      <sheetName val="Data Works"/>
      <sheetName val="Works"/>
      <sheetName val="Premeasure"/>
      <sheetName val="BOQ"/>
      <sheetName val="Cost"/>
      <sheetName val="Total Cost"/>
      <sheetName val="Cost (1)"/>
      <sheetName val="Total Cost (2)"/>
      <sheetName val="Module1"/>
      <sheetName val="Data_Works"/>
      <sheetName val="Total_Cost"/>
      <sheetName val="Cost_(1)"/>
      <sheetName val="Total_Cost_(2)"/>
      <sheetName val="T6M1"/>
      <sheetName val="CIF COST ITEM"/>
      <sheetName val="사업부배부A"/>
      <sheetName val="Area Analysis"/>
      <sheetName val="Sensitivity"/>
      <sheetName val="汇总表"/>
      <sheetName va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00.xml><?xml version="1.0" encoding="utf-8"?>
<externalLink xmlns="http://schemas.openxmlformats.org/spreadsheetml/2006/main">
  <externalBook xmlns:r="http://schemas.openxmlformats.org/officeDocument/2006/relationships" r:id="rId1">
    <sheetNames>
      <sheetName val="Change control"/>
      <sheetName val="Notes"/>
      <sheetName val="Cover"/>
      <sheetName val="QA"/>
      <sheetName val="Contents"/>
      <sheetName val="Executive Summary"/>
      <sheetName val="Cashflow"/>
      <sheetName val="Basis and Assumptions"/>
      <sheetName val="Exclusions"/>
      <sheetName val="Contract Summary"/>
      <sheetName val="PC Sums Summary"/>
      <sheetName val="2.1"/>
      <sheetName val="Prov Sums Summary"/>
      <sheetName val="3.1"/>
      <sheetName val="Variations Instructed"/>
      <sheetName val="Variations Anticipated"/>
      <sheetName val="Loss &amp; Expense"/>
      <sheetName val="Valuations"/>
      <sheetName val="template"/>
      <sheetName val="Back Cover"/>
      <sheetName val="Details"/>
      <sheetName val="GRSummary"/>
      <sheetName val="Basis"/>
      <sheetName val="AN"/>
      <sheetName val="ancillary"/>
      <sheetName val="GAE8'97"/>
      <sheetName val=" Est "/>
      <sheetName val="Hic_150EOffice"/>
      <sheetName val="co-no.2"/>
      <sheetName val="Sheet1"/>
      <sheetName val="Sheet2"/>
      <sheetName val="Data Sheet 1"/>
      <sheetName val="P&amp;L-BDMC"/>
      <sheetName val="RA-markate"/>
      <sheetName val="Balance sheet"/>
      <sheetName val="BOQ"/>
      <sheetName val="ANALYSIS"/>
      <sheetName val="Drop Down List"/>
      <sheetName val="F"/>
      <sheetName val="SBL03_Comp"/>
      <sheetName val="SBL03_BL"/>
      <sheetName val="PriceSummary"/>
      <sheetName val="CIF COST ITEM"/>
      <sheetName val="FORM7"/>
      <sheetName val="Design"/>
      <sheetName val="RCC,Ret. Wall"/>
      <sheetName val="Definitions"/>
      <sheetName val="Div 3 - Concrete"/>
      <sheetName val="FitOutConfCentre"/>
      <sheetName val="Bill 5 - Carpark"/>
      <sheetName val="Data Works"/>
      <sheetName val="Works"/>
      <sheetName val="Lookup data"/>
      <sheetName val="eq_data"/>
      <sheetName val="Westin FOH &amp; BOH Split"/>
      <sheetName val="samarco"/>
      <sheetName val="REC"/>
      <sheetName val="湖南建安取费"/>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01.xml><?xml version="1.0" encoding="utf-8"?>
<externalLink xmlns="http://schemas.openxmlformats.org/spreadsheetml/2006/main">
  <externalBook xmlns:r="http://schemas.openxmlformats.org/officeDocument/2006/relationships" r:id="rId1">
    <sheetNames>
      <sheetName val="Executive Summary"/>
      <sheetName val="Estimate Summary (Hotel)"/>
      <sheetName val="Estimate Summary (Parking)"/>
      <sheetName val="Estimate Summary (Timeshares)"/>
      <sheetName val="Estimate Summary (Condominiums)"/>
      <sheetName val="Detail Summary"/>
      <sheetName val="Detail Guestrooms"/>
      <sheetName val="Detail Public Spaces"/>
      <sheetName val="Detail Service Areas"/>
      <sheetName val="Detail Parking Deck"/>
      <sheetName val="Detail Condo"/>
      <sheetName val="Detail Timeshare"/>
      <sheetName val="CONDO Summary"/>
      <sheetName val="CONDO 1"/>
      <sheetName val="CONDO 2"/>
      <sheetName val="CONDO 3"/>
      <sheetName val="CONDO 4"/>
      <sheetName val="CONDO 5"/>
      <sheetName val="PENTHOUSE"/>
      <sheetName val="CONDO CIRCULATION"/>
      <sheetName val="TIMESHARE Summary"/>
      <sheetName val="TIMESHARE UNIT"/>
      <sheetName val="TIMESHARE CIRCULATION"/>
      <sheetName val="GRSummary"/>
      <sheetName val="TYPICAL"/>
      <sheetName val="SUITE"/>
      <sheetName val="JUNIOR SUITE"/>
      <sheetName val="PRESIDENTIAL SUITE"/>
      <sheetName val="GUESTROOM CIRC."/>
      <sheetName val="PUBSummary"/>
      <sheetName val="PUBLIC AREAS"/>
      <sheetName val="FUNCTION AREAS"/>
      <sheetName val="PUBLIC FOOD &amp; BEVERAGE AREAS"/>
      <sheetName val="HEALTH CLUB"/>
      <sheetName val="EXECUTIVE OFFICES"/>
      <sheetName val="ADMIN OFFICES"/>
      <sheetName val="ACCT'G OFFICES"/>
      <sheetName val="RECEPT.-BACK OFFICES"/>
      <sheetName val="SERVSummary"/>
      <sheetName val="GUESTROOM SERV."/>
      <sheetName val="BOH FOOD &amp; BEVERAGE"/>
      <sheetName val="HOUSEKPG-LAUNDRY"/>
      <sheetName val="MAINTENANCE"/>
      <sheetName val="EMPLOYEE FACILITIES"/>
      <sheetName val="RECEIVING &amp; PURCHASING"/>
      <sheetName val="MECHANICAL"/>
      <sheetName val="SECURITY"/>
      <sheetName val="SERVICE AREA CIRCULATION"/>
      <sheetName val="Site Summary"/>
      <sheetName val="Site Detail"/>
      <sheetName val="Room Count"/>
      <sheetName val="Room Floor SF"/>
      <sheetName val="Gross SF"/>
      <sheetName val="Vertical Trans."/>
      <sheetName val="Hotel Areas"/>
      <sheetName val="DVM Sizing Calculator- 10 ips "/>
      <sheetName val="Deliveries"/>
      <sheetName val="DATA"/>
      <sheetName val="Castillo Grand"/>
      <sheetName val="Liabilities"/>
      <sheetName val="정부노임단가"/>
      <sheetName val="LMB Forecast plan"/>
      <sheetName val="PLT-SUM"/>
      <sheetName val="Equipment Parameters"/>
      <sheetName val="Global Assumptions"/>
      <sheetName val="RFP00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502.xml><?xml version="1.0" encoding="utf-8"?>
<externalLink xmlns="http://schemas.openxmlformats.org/spreadsheetml/2006/main">
  <externalBook xmlns:r="http://schemas.openxmlformats.org/officeDocument/2006/relationships" r:id="rId1">
    <sheetNames>
      <sheetName val="Major Impact"/>
      <sheetName val="Assumption"/>
      <sheetName val="Area Calculation"/>
      <sheetName val="Top sheet TOWER"/>
      <sheetName val="BOQ Fantasy"/>
      <sheetName val="BOQ - FINAL"/>
      <sheetName val="Summary"/>
      <sheetName val="Analysis"/>
      <sheetName val="BMtrl Cost"/>
      <sheetName val="P&amp;M Unit Cost Cal"/>
      <sheetName val="OH"/>
      <sheetName val="FW "/>
      <sheetName val="Pipeline"/>
      <sheetName val="TCrane &amp; P Hoist"/>
      <sheetName val="MIVAN REV"/>
      <sheetName val="Working Capital"/>
      <sheetName val="WATERPROOFING"/>
      <sheetName val="Project Details"/>
      <sheetName val="Schedule L"/>
      <sheetName val="Model"/>
      <sheetName val="CONSTRUCTION COMPONENT"/>
      <sheetName val="DetEst"/>
      <sheetName val="labour"/>
      <sheetName val="GRSummary"/>
      <sheetName val="DVM Sizing Calculator- 10 ips "/>
      <sheetName val="SA Lifecycle Inputs"/>
      <sheetName val="Key Stats Timeline"/>
      <sheetName val="SA FM Inputs"/>
      <sheetName val="Internal Input"/>
      <sheetName val="SA SPC Summary Inputs"/>
      <sheetName val="Key Data"/>
      <sheetName val="97 사업추정(WEKI)"/>
      <sheetName val="Haulage(G.C.)"/>
      <sheetName val="湖南建安取费"/>
      <sheetName val="quan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503.xml><?xml version="1.0" encoding="utf-8"?>
<externalLink xmlns="http://schemas.openxmlformats.org/spreadsheetml/2006/main">
  <externalBook xmlns:r="http://schemas.openxmlformats.org/officeDocument/2006/relationships" r:id="rId1">
    <sheetNames>
      <sheetName val="Cover"/>
      <sheetName val="Register"/>
      <sheetName val="A4 Risk Summary Report"/>
      <sheetName val="Scoring Matrix"/>
      <sheetName val="Mitigation guidelines"/>
      <sheetName val="Categories"/>
      <sheetName val="Key Assumptions"/>
      <sheetName val="Sheet1"/>
      <sheetName val="建筑定额"/>
      <sheetName val="1Bed Overwater Villas"/>
      <sheetName val="HOC"/>
      <sheetName val="MainCalcSheet"/>
      <sheetName val="Toolbox"/>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04.xml><?xml version="1.0" encoding="utf-8"?>
<externalLink xmlns="http://schemas.openxmlformats.org/spreadsheetml/2006/main">
  <externalBook xmlns:r="http://schemas.openxmlformats.org/officeDocument/2006/relationships" r:id="rId1">
    <sheetNames>
      <sheetName val="MediumTermRates"/>
      <sheetName val="ECARates"/>
      <sheetName val="Tank"/>
      <sheetName val="Model"/>
      <sheetName val="CONSTRUCTION COMPONENT"/>
      <sheetName val="Analysis"/>
      <sheetName val="PARAMETERS"/>
      <sheetName val="상반기손익차2총괄"/>
      <sheetName val="Overwater Villas"/>
      <sheetName val="Presidential Villa"/>
      <sheetName val="HOC"/>
      <sheetName val="FLEXION SIMPLE"/>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05.xml><?xml version="1.0" encoding="utf-8"?>
<externalLink xmlns="http://schemas.openxmlformats.org/spreadsheetml/2006/main">
  <externalBook xmlns:r="http://schemas.openxmlformats.org/officeDocument/2006/relationships" r:id="rId1">
    <sheetNames>
      <sheetName val="Summary (2)"/>
      <sheetName val="Elemental"/>
      <sheetName val="Summary"/>
      <sheetName val="Exclusions"/>
      <sheetName val="SitePrep"/>
      <sheetName val="Foundation and Substructure"/>
      <sheetName val="Basement"/>
      <sheetName val="Ground Floor"/>
      <sheetName val="Podium Carpark"/>
      <sheetName val="Amenities Level [Level 7]"/>
      <sheetName val="Residential Tower"/>
      <sheetName val="Amenities Level [Gym]"/>
      <sheetName val="MEP"/>
      <sheetName val="Miscellaneous"/>
      <sheetName val="reconciliation"/>
      <sheetName val="Working"/>
      <sheetName val="CFA"/>
      <sheetName val="CFA-DLS"/>
      <sheetName val="Finishes"/>
      <sheetName val="CP7R"/>
      <sheetName val="Amenities Level _Level 7_"/>
      <sheetName val="Amenities Level _Gym_"/>
      <sheetName val="GRSummary"/>
      <sheetName val="Summary_(2)"/>
      <sheetName val="Foundation_and_Substructure"/>
      <sheetName val="Ground_Floor"/>
      <sheetName val="Podium_Carpark"/>
      <sheetName val="Amenities_Level_[Level_7]"/>
      <sheetName val="Residential_Tower"/>
      <sheetName val="Amenities_Level_[Gym]"/>
      <sheetName val="Summary_(2)1"/>
      <sheetName val="Foundation_and_Substructure1"/>
      <sheetName val="Ground_Floor1"/>
      <sheetName val="Podium_Carpark1"/>
      <sheetName val="Amenities_Level_[Level_7]1"/>
      <sheetName val="Residential_Tower1"/>
      <sheetName val="Amenities_Level_[Gym]1"/>
      <sheetName val="Sheet2"/>
      <sheetName val="Assumptions"/>
      <sheetName val="@risk rents and incentives"/>
      <sheetName val="Car park lease"/>
      <sheetName val="Net rent analysis"/>
      <sheetName val="CashFlwProjections"/>
      <sheetName val="Category 1"/>
      <sheetName val="Bill No. 5"/>
      <sheetName val="Sheet3"/>
      <sheetName val="PL Plumbing"/>
      <sheetName val="afis"/>
      <sheetName val="BM"/>
      <sheetName val="내역"/>
      <sheetName val="242-3 summaryOPC"/>
      <sheetName val="excav"/>
      <sheetName val="GEN REQ"/>
      <sheetName val="SD and START UP"/>
      <sheetName val="PL_Plumbing"/>
      <sheetName val="Bill_No__5"/>
      <sheetName val="Category_1"/>
      <sheetName val="exterior"/>
      <sheetName val="interior"/>
      <sheetName val="MASONRY"/>
      <sheetName val="당초"/>
      <sheetName val="EQUIPMENT"/>
      <sheetName val="BOQ"/>
      <sheetName val="Lightings Breakdown"/>
      <sheetName val="Lightings_Breakdown"/>
      <sheetName val="prelims"/>
      <sheetName val="Bid Form A-2"/>
      <sheetName val="Summary_(2)2"/>
      <sheetName val="Foundation_and_Substructure2"/>
      <sheetName val="Ground_Floor2"/>
      <sheetName val="Podium_Carpark2"/>
      <sheetName val="Amenities_Level_[Level_7]2"/>
      <sheetName val="Residential_Tower2"/>
      <sheetName val="Amenities_Level_[Gym]2"/>
      <sheetName val="Bill_No__52"/>
      <sheetName val="PL_Plumbing2"/>
      <sheetName val="242-3_summaryOPC1"/>
      <sheetName val="Category_12"/>
      <sheetName val="GEN_REQ1"/>
      <sheetName val="SD_and_START_UP1"/>
      <sheetName val="Amenities_Level__Level_7_1"/>
      <sheetName val="Amenities_Level__Gym_1"/>
      <sheetName val="Bill_No__51"/>
      <sheetName val="PL_Plumbing1"/>
      <sheetName val="242-3_summaryOPC"/>
      <sheetName val="Category_11"/>
      <sheetName val="GEN_REQ"/>
      <sheetName val="SD_and_START_UP"/>
      <sheetName val="Amenities_Level__Level_7_"/>
      <sheetName val="Amenities_Level__Gym_"/>
      <sheetName val="Bill 2A-Retail"/>
      <sheetName val="Bill No. 04B"/>
      <sheetName val="2.678M"/>
      <sheetName val="BOQ-P"/>
      <sheetName val="COST-EST LTI P5C"/>
      <sheetName val="f-pm-04-12-03B-LTI-PH5c"/>
      <sheetName val="door"/>
      <sheetName val="window"/>
      <sheetName val="Lightings_Breakdown1"/>
      <sheetName val="Bid_Form_A-2"/>
      <sheetName val="CostSked"/>
      <sheetName val="Financing Schemes"/>
      <sheetName val="_Model A costs"/>
      <sheetName val="Model B costs"/>
      <sheetName val="Model C costs"/>
      <sheetName val="BASE EQUI"/>
      <sheetName val="Sheet1"/>
      <sheetName val="Amenities_Level__Level_7_2"/>
      <sheetName val="Amenities_Level__Gym_2"/>
      <sheetName val="STAFFSCHED "/>
      <sheetName val="Y-WORK"/>
      <sheetName val="Criteria"/>
      <sheetName val="fees Summary"/>
      <sheetName val="골조시행"/>
      <sheetName val="공통가설"/>
      <sheetName val="방배동내역(리라)"/>
      <sheetName val="부대공사총괄"/>
      <sheetName val="현장경비"/>
      <sheetName val="건축공사집계표"/>
      <sheetName val="방배동내역 (총괄)"/>
      <sheetName val="BOQ건축"/>
      <sheetName val="PROJECT BRIEF(EX.NEW)"/>
      <sheetName val="Breakdown"/>
      <sheetName val="UnitRate"/>
      <sheetName val="Basis"/>
      <sheetName val="EKOG10건축"/>
      <sheetName val="Basement Extract"/>
      <sheetName val="SAD"/>
      <sheetName val="SA Plen."/>
      <sheetName val="Retu. Duct"/>
      <sheetName val="RA Plen."/>
      <sheetName val="T. Ex. Duct"/>
      <sheetName val="concrete"/>
      <sheetName val="Harewood"/>
      <sheetName val="HQ-TO"/>
      <sheetName val="Project Summary"/>
      <sheetName val="Details and Earnings Charts"/>
      <sheetName val="HVAC BoQ"/>
      <sheetName val="Data 1"/>
      <sheetName val="VOP_June_07"/>
      <sheetName val="VOP_June_07 _rev1_"/>
      <sheetName val="VOP_Sept_07"/>
      <sheetName val="@risk_rents_and_incentives"/>
      <sheetName val="Car_park_lease"/>
      <sheetName val="Net_rent_analysis"/>
      <sheetName val="bridge # 1"/>
      <sheetName val="OPT1"/>
      <sheetName val="Factor"/>
      <sheetName val="03"/>
      <sheetName val="(COV)"/>
      <sheetName val="Bin"/>
      <sheetName val="Summary_(2)3"/>
      <sheetName val="Foundation_and_Substructure3"/>
      <sheetName val="Ground_Floor3"/>
      <sheetName val="Podium_Carpark3"/>
      <sheetName val="Amenities_Level_[Level_7]3"/>
      <sheetName val="Residential_Tower3"/>
      <sheetName val="Amenities_Level_[Gym]3"/>
      <sheetName val="Bill_No__53"/>
      <sheetName val="PL_Plumbing3"/>
      <sheetName val="Category_13"/>
      <sheetName val="242-3_summaryOPC2"/>
      <sheetName val="GEN_REQ2"/>
      <sheetName val="SD_and_START_UP2"/>
      <sheetName val="Amenities_Level__Level_7_3"/>
      <sheetName val="Amenities_Level__Gym_3"/>
      <sheetName val="Lightings_Breakdown2"/>
      <sheetName val="Bid_Form_A-21"/>
      <sheetName val="Bill_No__04B"/>
      <sheetName val="2_678M"/>
      <sheetName val="Bill_2A-Retail"/>
      <sheetName val="COST-EST_LTI_P5C"/>
      <sheetName val="Financing_Schemes"/>
      <sheetName val="_Model_A_costs"/>
      <sheetName val="Model_B_costs"/>
      <sheetName val="Model_C_costs"/>
      <sheetName val="BASE_EQUI"/>
      <sheetName val="STAFFSCHED_"/>
      <sheetName val="방배동내역_(총괄)"/>
      <sheetName val="Summary_(2)4"/>
      <sheetName val="Foundation_and_Substructure4"/>
      <sheetName val="Ground_Floor4"/>
      <sheetName val="Podium_Carpark4"/>
      <sheetName val="Amenities_Level_[Level_7]4"/>
      <sheetName val="Residential_Tower4"/>
      <sheetName val="Amenities_Level_[Gym]4"/>
      <sheetName val="Bill_No__54"/>
      <sheetName val="PL_Plumbing4"/>
      <sheetName val="Category_14"/>
      <sheetName val="242-3_summaryOPC3"/>
      <sheetName val="GEN_REQ3"/>
      <sheetName val="SD_and_START_UP3"/>
      <sheetName val="Amenities_Level__Level_7_4"/>
      <sheetName val="Amenities_Level__Gym_4"/>
      <sheetName val="Lightings_Breakdown3"/>
      <sheetName val="Bid_Form_A-22"/>
      <sheetName val="Bill_No__04B1"/>
      <sheetName val="2_678M1"/>
      <sheetName val="Bill_2A-Retail1"/>
      <sheetName val="COST-EST_LTI_P5C1"/>
      <sheetName val="Financing_Schemes1"/>
      <sheetName val="_Model_A_costs1"/>
      <sheetName val="Model_B_costs1"/>
      <sheetName val="Model_C_costs1"/>
      <sheetName val="BASE_EQUI1"/>
      <sheetName val="STAFFSCHED_1"/>
      <sheetName val="방배동내역_(총괄)1"/>
      <sheetName val="Summary_(2)5"/>
      <sheetName val="Foundation_and_Substructure5"/>
      <sheetName val="Ground_Floor5"/>
      <sheetName val="Podium_Carpark5"/>
      <sheetName val="Amenities_Level_[Level_7]5"/>
      <sheetName val="Residential_Tower5"/>
      <sheetName val="Amenities_Level_[Gym]5"/>
      <sheetName val="Bill_No__55"/>
      <sheetName val="PL_Plumbing5"/>
      <sheetName val="Category_15"/>
      <sheetName val="242-3_summaryOPC4"/>
      <sheetName val="GEN_REQ4"/>
      <sheetName val="SD_and_START_UP4"/>
      <sheetName val="Amenities_Level__Level_7_5"/>
      <sheetName val="Amenities_Level__Gym_5"/>
      <sheetName val="Lightings_Breakdown4"/>
      <sheetName val="Bid_Form_A-23"/>
      <sheetName val="Bill_No__04B2"/>
      <sheetName val="2_678M2"/>
      <sheetName val="Bill_2A-Retail2"/>
      <sheetName val="COST-EST_LTI_P5C2"/>
      <sheetName val="Financing_Schemes2"/>
      <sheetName val="_Model_A_costs2"/>
      <sheetName val="Model_B_costs2"/>
      <sheetName val="Model_C_costs2"/>
      <sheetName val="BASE_EQUI2"/>
      <sheetName val="STAFFSCHED_2"/>
      <sheetName val="방배동내역_(총괄)2"/>
      <sheetName val="temporary power ob"/>
      <sheetName val="reference"/>
      <sheetName val="building permit"/>
      <sheetName val="guardhouse ob"/>
      <sheetName val="Lightings_Breakdown11"/>
      <sheetName val="Lightings_Breakdown5"/>
      <sheetName val="Model"/>
      <sheetName val="CONSTRUCTION COMPONENT"/>
      <sheetName val="fees_Summary"/>
      <sheetName val="PROJECT_BRIEF(EX_NEW)"/>
      <sheetName val="Basement_Extract"/>
      <sheetName val="SA_Plen_"/>
      <sheetName val="Retu__Duct"/>
      <sheetName val="RA_Plen_"/>
      <sheetName val="T__Ex__Duct"/>
      <sheetName val="@risk_rents_and_incentives1"/>
      <sheetName val="Car_park_lease1"/>
      <sheetName val="Net_rent_analysis1"/>
      <sheetName val="fees_Summary1"/>
      <sheetName val="PROJECT_BRIEF(EX_NEW)1"/>
      <sheetName val="Basement_Extract1"/>
      <sheetName val="SA_Plen_1"/>
      <sheetName val="Retu__Duct1"/>
      <sheetName val="RA_Plen_1"/>
      <sheetName val="T__Ex__Duct1"/>
      <sheetName val="Summary_(2)6"/>
      <sheetName val="Foundation_and_Substructure6"/>
      <sheetName val="Ground_Floor6"/>
      <sheetName val="Podium_Carpark6"/>
      <sheetName val="Amenities_Level_[Level_7]6"/>
      <sheetName val="Residential_Tower6"/>
      <sheetName val="Amenities_Level_[Gym]6"/>
      <sheetName val="Amenities_Level__Level_7_6"/>
      <sheetName val="Amenities_Level__Gym_6"/>
      <sheetName val="@risk_rents_and_incentives3"/>
      <sheetName val="Car_park_lease3"/>
      <sheetName val="Net_rent_analysis3"/>
      <sheetName val="Category_16"/>
      <sheetName val="Bill_No__56"/>
      <sheetName val="PL_Plumbing6"/>
      <sheetName val="242-3_summaryOPC5"/>
      <sheetName val="GEN_REQ5"/>
      <sheetName val="SD_and_START_UP5"/>
      <sheetName val="Bid_Form_A-24"/>
      <sheetName val="Bill_2A-Retail3"/>
      <sheetName val="Bill_No__04B3"/>
      <sheetName val="2_678M3"/>
      <sheetName val="COST-EST_LTI_P5C3"/>
      <sheetName val="Financing_Schemes3"/>
      <sheetName val="_Model_A_costs3"/>
      <sheetName val="Model_B_costs3"/>
      <sheetName val="Model_C_costs3"/>
      <sheetName val="BASE_EQUI3"/>
      <sheetName val="STAFFSCHED_3"/>
      <sheetName val="fees_Summary3"/>
      <sheetName val="방배동내역_(총괄)3"/>
      <sheetName val="PROJECT_BRIEF(EX_NEW)3"/>
      <sheetName val="Basement_Extract3"/>
      <sheetName val="SA_Plen_3"/>
      <sheetName val="Retu__Duct3"/>
      <sheetName val="RA_Plen_3"/>
      <sheetName val="T__Ex__Duct3"/>
      <sheetName val="@risk_rents_and_incentives2"/>
      <sheetName val="Car_park_lease2"/>
      <sheetName val="Net_rent_analysis2"/>
      <sheetName val="fees_Summary2"/>
      <sheetName val="PROJECT_BRIEF(EX_NEW)2"/>
      <sheetName val="Basement_Extract2"/>
      <sheetName val="SA_Plen_2"/>
      <sheetName val="Retu__Duct2"/>
      <sheetName val="RA_Plen_2"/>
      <sheetName val="T__Ex__Duct2"/>
      <sheetName val="Summary_(2)7"/>
      <sheetName val="Foundation_and_Substructure7"/>
      <sheetName val="Ground_Floor7"/>
      <sheetName val="Podium_Carpark7"/>
      <sheetName val="Amenities_Level_[Level_7]7"/>
      <sheetName val="Residential_Tower7"/>
      <sheetName val="Amenities_Level_[Gym]7"/>
      <sheetName val="Amenities_Level__Level_7_7"/>
      <sheetName val="Amenities_Level__Gym_7"/>
      <sheetName val="@risk_rents_and_incentives4"/>
      <sheetName val="Car_park_lease4"/>
      <sheetName val="Net_rent_analysis4"/>
      <sheetName val="Category_17"/>
      <sheetName val="Bill_No__57"/>
      <sheetName val="PL_Plumbing7"/>
      <sheetName val="242-3_summaryOPC6"/>
      <sheetName val="GEN_REQ6"/>
      <sheetName val="SD_and_START_UP6"/>
      <sheetName val="Lightings_Breakdown6"/>
      <sheetName val="Bid_Form_A-25"/>
      <sheetName val="Bill_2A-Retail4"/>
      <sheetName val="Bill_No__04B4"/>
      <sheetName val="2_678M4"/>
      <sheetName val="COST-EST_LTI_P5C4"/>
      <sheetName val="Financing_Schemes4"/>
      <sheetName val="_Model_A_costs4"/>
      <sheetName val="Model_B_costs4"/>
      <sheetName val="Model_C_costs4"/>
      <sheetName val="BASE_EQUI4"/>
      <sheetName val="STAFFSCHED_4"/>
      <sheetName val="fees_Summary4"/>
      <sheetName val="방배동내역_(총괄)4"/>
      <sheetName val="PROJECT_BRIEF(EX_NEW)4"/>
      <sheetName val="Basement_Extract4"/>
      <sheetName val="SA_Plen_4"/>
      <sheetName val="Retu__Duct4"/>
      <sheetName val="RA_Plen_4"/>
      <sheetName val="T__Ex__Duct4"/>
      <sheetName val="Details_and_Earnings_Charts"/>
      <sheetName val="Intro"/>
      <sheetName val="Input"/>
      <sheetName val="Controls"/>
      <sheetName val=""/>
      <sheetName val="1"/>
      <sheetName val="Hic_150EOffice"/>
      <sheetName val="sop"/>
      <sheetName val="DETAILED"/>
      <sheetName val="DET"/>
      <sheetName val="DERIVE"/>
      <sheetName val="EQPT"/>
      <sheetName val="NPV"/>
      <sheetName val="bar_chart-rev4"/>
      <sheetName val="non routinary"/>
      <sheetName val="capex"/>
      <sheetName val="Summary_(2)11"/>
      <sheetName val="Foundation_and_Substructure11"/>
      <sheetName val="Ground_Floor11"/>
      <sheetName val="Podium_Carpark11"/>
      <sheetName val="Amenities_Level_[Level_7]11"/>
      <sheetName val="Residential_Tower11"/>
      <sheetName val="Amenities_Level_[Gym]11"/>
      <sheetName val="Summary_(2)9"/>
      <sheetName val="Foundation_and_Substructure9"/>
      <sheetName val="Ground_Floor9"/>
      <sheetName val="Podium_Carpark9"/>
      <sheetName val="Amenities_Level_[Level_7]9"/>
      <sheetName val="Residential_Tower9"/>
      <sheetName val="Amenities_Level_[Gym]9"/>
      <sheetName val="Lightings_Breakdown9"/>
      <sheetName val="Summary_(2)8"/>
      <sheetName val="Foundation_and_Substructure8"/>
      <sheetName val="Ground_Floor8"/>
      <sheetName val="Podium_Carpark8"/>
      <sheetName val="Amenities_Level_[Level_7]8"/>
      <sheetName val="Residential_Tower8"/>
      <sheetName val="Amenities_Level_[Gym]8"/>
      <sheetName val="Lightings_Breakdown8"/>
      <sheetName val="Lightings_Breakdown7"/>
      <sheetName val="Summary_(2)10"/>
      <sheetName val="Foundation_and_Substructure10"/>
      <sheetName val="Ground_Floor10"/>
      <sheetName val="Podium_Carpark10"/>
      <sheetName val="Amenities_Level_[Level_7]10"/>
      <sheetName val="Residential_Tower10"/>
      <sheetName val="Amenities_Level_[Gym]10"/>
      <sheetName val="Lightings_Breakdown10"/>
      <sheetName val="QSI_Cost sheet_StaMesa"/>
      <sheetName val="bridge_#_1"/>
      <sheetName val="bridge_#_11"/>
      <sheetName val="Bill_No__58"/>
      <sheetName val="PL_Plumbing8"/>
      <sheetName val="Category_18"/>
      <sheetName val="242-3_summaryOPC7"/>
      <sheetName val="GEN_REQ7"/>
      <sheetName val="SD_and_START_UP7"/>
      <sheetName val="bridge_#_12"/>
      <sheetName val="temporary_power_ob"/>
      <sheetName val="building_permit"/>
      <sheetName val="guardhouse_ob"/>
      <sheetName val="PL_Plumbing9"/>
      <sheetName val="Bill_No__59"/>
      <sheetName val="Category_19"/>
      <sheetName val="242-3_summaryOPC8"/>
      <sheetName val="GEN_REQ8"/>
      <sheetName val="SD_and_START_UP8"/>
      <sheetName val="Amenities_Level__Level_7_8"/>
      <sheetName val="Amenities_Level__Gym_8"/>
      <sheetName val="bridge_#_13"/>
      <sheetName val="temporary_power_ob1"/>
      <sheetName val="building_permit1"/>
      <sheetName val="guardhouse_ob1"/>
      <sheetName val="PL_Plumbing10"/>
      <sheetName val="Bill_No__510"/>
      <sheetName val="Category_110"/>
      <sheetName val="242-3_summaryOPC9"/>
      <sheetName val="GEN_REQ9"/>
      <sheetName val="SD_and_START_UP9"/>
      <sheetName val="Amenities_Level__Level_7_9"/>
      <sheetName val="Amenities_Level__Gym_9"/>
      <sheetName val="Bid_Form_A-26"/>
      <sheetName val="2_678M5"/>
      <sheetName val="Bill_No__04B5"/>
      <sheetName val="Bill_2A-Retail5"/>
      <sheetName val="COST-EST_LTI_P5C5"/>
      <sheetName val="Financing_Schemes5"/>
      <sheetName val="_Model_A_costs5"/>
      <sheetName val="Model_B_costs5"/>
      <sheetName val="Model_C_costs5"/>
      <sheetName val="BASE_EQUI5"/>
      <sheetName val="STAFFSCHED_5"/>
      <sheetName val="방배동내역_(총괄)5"/>
      <sheetName val="bridge_#_14"/>
      <sheetName val="temporary_power_ob2"/>
      <sheetName val="building_permit2"/>
      <sheetName val="guardhouse_ob2"/>
      <sheetName val="SAN REDUCED 1"/>
      <sheetName val="Sheet4"/>
      <sheetName val="P3"/>
      <sheetName val="EquipList"/>
      <sheetName val="GenReq"/>
      <sheetName val="CWDerivation"/>
      <sheetName val="OPER.BUDGET"/>
      <sheetName val="factors"/>
      <sheetName val="SKED"/>
      <sheetName val="eWTB"/>
      <sheetName val="Background"/>
      <sheetName val="subcon sched"/>
      <sheetName val="Lists"/>
      <sheetName val="Overhead &amp; Profit B-1"/>
      <sheetName val="Amenities_Level__Level_7_11"/>
      <sheetName val="Amenities_Level__Gym_11"/>
      <sheetName val="Amenities_Level__Level_7_10"/>
      <sheetName val="Amenities_Level__Gym_10"/>
      <sheetName val="Site Construction"/>
      <sheetName val="Special Construction"/>
      <sheetName val="CIM"/>
      <sheetName val="#REF"/>
      <sheetName val="EAST_TOWER"/>
      <sheetName val="SKED_UG&amp;RW"/>
      <sheetName val="table"/>
      <sheetName val="SCHEDULE REVISED"/>
      <sheetName val="Bank Loan BOQ"/>
      <sheetName val="Summary_(2)12"/>
      <sheetName val="Foundation_and_Substructure12"/>
      <sheetName val="Ground_Floor12"/>
      <sheetName val="Podium_Carpark12"/>
      <sheetName val="Amenities_Level_[Level_7]12"/>
      <sheetName val="Residential_Tower12"/>
      <sheetName val="Amenities_Level_[Gym]12"/>
      <sheetName val="Lightings_Breakdown12"/>
      <sheetName val="non_routinary"/>
      <sheetName val="Summary_(2)14"/>
      <sheetName val="Foundation_and_Substructure14"/>
      <sheetName val="Ground_Floor14"/>
      <sheetName val="Podium_Carpark14"/>
      <sheetName val="Amenities_Level_[Level_7]14"/>
      <sheetName val="Residential_Tower14"/>
      <sheetName val="Amenities_Level_[Gym]14"/>
      <sheetName val="Lightings_Breakdown14"/>
      <sheetName val="non_routinary2"/>
      <sheetName val="Summary_(2)13"/>
      <sheetName val="Foundation_and_Substructure13"/>
      <sheetName val="Ground_Floor13"/>
      <sheetName val="Podium_Carpark13"/>
      <sheetName val="Amenities_Level_[Level_7]13"/>
      <sheetName val="Residential_Tower13"/>
      <sheetName val="Amenities_Level_[Gym]13"/>
      <sheetName val="Lightings_Breakdown13"/>
      <sheetName val="non_routinary1"/>
      <sheetName val="2000-50-1.3-15-15-10-12-5"/>
      <sheetName val="Circular pump (Ele)"/>
      <sheetName val="ELECTRICAL"/>
      <sheetName val="PRV-100mm"/>
      <sheetName val="PRV-65mm"/>
      <sheetName val="PRV-75mm"/>
      <sheetName val="Circular pump"/>
      <sheetName val="Elec-01"/>
      <sheetName val="Elec-02"/>
      <sheetName val="Duel Input Module"/>
      <sheetName val="Rate Analysis"/>
      <sheetName val="DIV 26"/>
      <sheetName val="DIV 27"/>
      <sheetName val="DIV 28"/>
      <sheetName val="COST"/>
      <sheetName val="Values"/>
      <sheetName val="VIABILITY"/>
      <sheetName val="Steel"/>
      <sheetName val="CASHFLOW CODES"/>
      <sheetName val="수입"/>
      <sheetName val="Excavations"/>
      <sheetName val="Substructures "/>
      <sheetName val=" Est "/>
      <sheetName val="Initial Data"/>
      <sheetName val="??"/>
      <sheetName val="BOQ_QTO"/>
      <sheetName val="Code 03"/>
      <sheetName val="Code 04"/>
      <sheetName val="LIPO"/>
      <sheetName val="rates"/>
      <sheetName val="Overview"/>
      <sheetName val="Amenities_Level__Level_7_12"/>
      <sheetName val="Amenities_Level__Gym_12"/>
      <sheetName val="LIBRARY"/>
      <sheetName val="100"/>
      <sheetName val="104(1)a"/>
      <sheetName val="Changelogs"/>
      <sheetName val="Civilwks.Deriv"/>
      <sheetName val="Str.Deriv"/>
      <sheetName val="Takeoff_STDForm"/>
      <sheetName val="MATL"/>
      <sheetName val="Testing"/>
      <sheetName val="bar chart-rev"/>
      <sheetName val="HOSum"/>
      <sheetName val="L(1)"/>
      <sheetName val="L(2)"/>
      <sheetName val="L(3)"/>
      <sheetName val="L(4)"/>
      <sheetName val="BLDG4"/>
      <sheetName val="PR-BF"/>
      <sheetName val="CP_TU_AD"/>
      <sheetName val="Schedule S-Curve Revision#3"/>
      <sheetName val="Worksheet"/>
      <sheetName val="take-off(planswift)"/>
      <sheetName val="Bid_Form_A-27"/>
      <sheetName val="2_678M6"/>
      <sheetName val="Bill_No__04B6"/>
      <sheetName val="Bill_2A-Retail6"/>
      <sheetName val="Financing_Schemes6"/>
      <sheetName val="_Model_A_costs6"/>
      <sheetName val="Model_B_costs6"/>
      <sheetName val="Model_C_costs6"/>
      <sheetName val="COST-EST_LTI_P5C6"/>
      <sheetName val="BASE_EQUI6"/>
      <sheetName val="STAFFSCHED_6"/>
      <sheetName val="방배동내역_(총괄)6"/>
      <sheetName val="Bid_Form_A-28"/>
      <sheetName val="2_678M7"/>
      <sheetName val="Bill_No__04B7"/>
      <sheetName val="Bill_2A-Retail7"/>
      <sheetName val="Financing_Schemes7"/>
      <sheetName val="_Model_A_costs7"/>
      <sheetName val="Model_B_costs7"/>
      <sheetName val="Model_C_costs7"/>
      <sheetName val="COST-EST_LTI_P5C7"/>
      <sheetName val="BASE_EQUI7"/>
      <sheetName val="STAFFSCHED_7"/>
      <sheetName val="방배동내역_(총괄)7"/>
      <sheetName val="bridge_#_15"/>
      <sheetName val="Bill_No__511"/>
      <sheetName val="PL_Plumbing11"/>
      <sheetName val="242-3_summaryOPC10"/>
      <sheetName val="Category_111"/>
      <sheetName val="GEN_REQ10"/>
      <sheetName val="SD_and_START_UP10"/>
      <sheetName val="Bid_Form_A-29"/>
      <sheetName val="2_678M8"/>
      <sheetName val="Bill_No__04B8"/>
      <sheetName val="Bill_2A-Retail8"/>
      <sheetName val="Financing_Schemes8"/>
      <sheetName val="_Model_A_costs8"/>
      <sheetName val="Model_B_costs8"/>
      <sheetName val="Model_C_costs8"/>
      <sheetName val="COST-EST_LTI_P5C8"/>
      <sheetName val="BASE_EQUI8"/>
      <sheetName val="STAFFSCHED_8"/>
      <sheetName val="방배동내역_(총괄)8"/>
      <sheetName val="bridge_#_16"/>
      <sheetName val="Bill_No__512"/>
      <sheetName val="PL_Plumbing12"/>
      <sheetName val="242-3_summaryOPC11"/>
      <sheetName val="Category_112"/>
      <sheetName val="GEN_REQ11"/>
      <sheetName val="SD_and_START_UP11"/>
      <sheetName val="Bid_Form_A-210"/>
      <sheetName val="2_678M9"/>
      <sheetName val="Bill_No__04B9"/>
      <sheetName val="Bill_2A-Retail9"/>
      <sheetName val="Financing_Schemes9"/>
      <sheetName val="_Model_A_costs9"/>
      <sheetName val="Model_B_costs9"/>
      <sheetName val="Model_C_costs9"/>
      <sheetName val="COST-EST_LTI_P5C9"/>
      <sheetName val="BASE_EQUI9"/>
      <sheetName val="STAFFSCHED_9"/>
      <sheetName val="방배동내역_(총괄)9"/>
      <sheetName val="bridge_#_17"/>
      <sheetName val="Bill_No__513"/>
      <sheetName val="PL_Plumbing13"/>
      <sheetName val="242-3_summaryOPC12"/>
      <sheetName val="Category_113"/>
      <sheetName val="GEN_REQ12"/>
      <sheetName val="SD_and_START_UP12"/>
      <sheetName val="Amenities_Level__Level_7_13"/>
      <sheetName val="Amenities_Level__Gym_13"/>
      <sheetName val="Bid_Form_A-211"/>
      <sheetName val="2_678M10"/>
      <sheetName val="Bill_No__04B10"/>
      <sheetName val="Bill_2A-Retail10"/>
      <sheetName val="Financing_Schemes10"/>
      <sheetName val="_Model_A_costs10"/>
      <sheetName val="Model_B_costs10"/>
      <sheetName val="Model_C_costs10"/>
      <sheetName val="COST-EST_LTI_P5C10"/>
      <sheetName val="BASE_EQUI10"/>
      <sheetName val="STAFFSCHED_10"/>
      <sheetName val="방배동내역_(총괄)10"/>
      <sheetName val="bridge_#_18"/>
      <sheetName val="Bill_No__514"/>
      <sheetName val="PL_Plumbing14"/>
      <sheetName val="242-3_summaryOPC13"/>
      <sheetName val="Category_114"/>
      <sheetName val="GEN_REQ13"/>
      <sheetName val="SD_and_START_UP13"/>
      <sheetName val="Amenities_Level__Level_7_14"/>
      <sheetName val="Amenities_Level__Gym_14"/>
      <sheetName val="Bid_Form_A-212"/>
      <sheetName val="2_678M11"/>
      <sheetName val="Bill_No__04B11"/>
      <sheetName val="Bill_2A-Retail11"/>
      <sheetName val="Financing_Schemes11"/>
      <sheetName val="_Model_A_costs11"/>
      <sheetName val="Model_B_costs11"/>
      <sheetName val="Model_C_costs11"/>
      <sheetName val="COST-EST_LTI_P5C11"/>
      <sheetName val="BASE_EQUI11"/>
      <sheetName val="STAFFSCHED_11"/>
      <sheetName val="방배동내역_(총괄)11"/>
      <sheetName val="bridge_#_19"/>
      <sheetName val="Summary_(2)15"/>
      <sheetName val="Foundation_and_Substructure15"/>
      <sheetName val="Ground_Floor15"/>
      <sheetName val="Podium_Carpark15"/>
      <sheetName val="Amenities_Level_[Level_7]15"/>
      <sheetName val="Residential_Tower15"/>
      <sheetName val="Amenities_Level_[Gym]15"/>
      <sheetName val="Bill_No__515"/>
      <sheetName val="PL_Plumbing15"/>
      <sheetName val="242-3_summaryOPC14"/>
      <sheetName val="Category_115"/>
      <sheetName val="GEN_REQ14"/>
      <sheetName val="SD_and_START_UP14"/>
      <sheetName val="Amenities_Level__Level_7_15"/>
      <sheetName val="Amenities_Level__Gym_15"/>
      <sheetName val="Bid_Form_A-213"/>
      <sheetName val="2_678M12"/>
      <sheetName val="Bill_No__04B12"/>
      <sheetName val="Bill_2A-Retail12"/>
      <sheetName val="Financing_Schemes12"/>
      <sheetName val="_Model_A_costs12"/>
      <sheetName val="Model_B_costs12"/>
      <sheetName val="Model_C_costs12"/>
      <sheetName val="COST-EST_LTI_P5C12"/>
      <sheetName val="BASE_EQUI12"/>
      <sheetName val="STAFFSCHED_12"/>
      <sheetName val="방배동내역_(총괄)12"/>
      <sheetName val="bridge_#_110"/>
      <sheetName val="Summary_(2)16"/>
      <sheetName val="Foundation_and_Substructure16"/>
      <sheetName val="Ground_Floor16"/>
      <sheetName val="Podium_Carpark16"/>
      <sheetName val="Amenities_Level_[Level_7]16"/>
      <sheetName val="Residential_Tower16"/>
      <sheetName val="Amenities_Level_[Gym]16"/>
      <sheetName val="Bill_No__516"/>
      <sheetName val="PL_Plumbing16"/>
      <sheetName val="242-3_summaryOPC15"/>
      <sheetName val="Category_116"/>
      <sheetName val="GEN_REQ15"/>
      <sheetName val="SD_and_START_UP15"/>
      <sheetName val="Amenities_Level__Level_7_16"/>
      <sheetName val="Amenities_Level__Gym_16"/>
      <sheetName val="Bid_Form_A-214"/>
      <sheetName val="Lightings_Breakdown15"/>
      <sheetName val="2_678M13"/>
      <sheetName val="Bill_No__04B13"/>
      <sheetName val="Bill_2A-Retail13"/>
      <sheetName val="Financing_Schemes13"/>
      <sheetName val="_Model_A_costs13"/>
      <sheetName val="Model_B_costs13"/>
      <sheetName val="Model_C_costs13"/>
      <sheetName val="COST-EST_LTI_P5C13"/>
      <sheetName val="BASE_EQUI13"/>
      <sheetName val="STAFFSCHED_13"/>
      <sheetName val="방배동내역_(총괄)13"/>
      <sheetName val="bridge_#_111"/>
      <sheetName val="Summary_(2)17"/>
      <sheetName val="Foundation_and_Substructure17"/>
      <sheetName val="Ground_Floor17"/>
      <sheetName val="Podium_Carpark17"/>
      <sheetName val="Amenities_Level_[Level_7]17"/>
      <sheetName val="Residential_Tower17"/>
      <sheetName val="Amenities_Level_[Gym]17"/>
      <sheetName val="Bill_No__517"/>
      <sheetName val="PL_Plumbing17"/>
      <sheetName val="242-3_summaryOPC16"/>
      <sheetName val="Category_117"/>
      <sheetName val="GEN_REQ16"/>
      <sheetName val="SD_and_START_UP16"/>
      <sheetName val="Amenities_Level__Level_7_17"/>
      <sheetName val="Amenities_Level__Gym_17"/>
      <sheetName val="Bid_Form_A-215"/>
      <sheetName val="Lightings_Breakdown16"/>
      <sheetName val="2_678M14"/>
      <sheetName val="Bill_No__04B14"/>
      <sheetName val="Bill_2A-Retail14"/>
      <sheetName val="Financing_Schemes14"/>
      <sheetName val="_Model_A_costs14"/>
      <sheetName val="Model_B_costs14"/>
      <sheetName val="Model_C_costs14"/>
      <sheetName val="COST-EST_LTI_P5C14"/>
      <sheetName val="BASE_EQUI14"/>
      <sheetName val="STAFFSCHED_14"/>
      <sheetName val="방배동내역_(총괄)14"/>
      <sheetName val="bridge_#_112"/>
      <sheetName val="004"/>
      <sheetName val="Time-Cost"/>
      <sheetName val="Civilwks_Deriv"/>
      <sheetName val="01"/>
      <sheetName val="적용환율"/>
      <sheetName val="HVAC_BoQ"/>
      <sheetName val="HVAC_BoQ1"/>
      <sheetName val="HVAC_BoQ3"/>
      <sheetName val="HVAC_BoQ2"/>
      <sheetName val="LIST OF MAKES"/>
      <sheetName val="Rev.01"/>
      <sheetName val="Doors"/>
      <sheetName val="ID Full List"/>
      <sheetName val="Base Rates"/>
      <sheetName val="UP"/>
      <sheetName val="UP-ID"/>
      <sheetName val="Spares"/>
      <sheetName val="Comparison"/>
      <sheetName val="eq_data"/>
      <sheetName val="Bill"/>
      <sheetName val="Bill 1"/>
      <sheetName val="Bill 2"/>
      <sheetName val="Bill 3"/>
      <sheetName val="Bill 4"/>
      <sheetName val="Bill 5"/>
      <sheetName val="Bill 6"/>
      <sheetName val="Bill 7"/>
      <sheetName val="Exc-Smy (Mn)"/>
      <sheetName val="DIV 2"/>
      <sheetName val="GBW"/>
      <sheetName val="Home Office"/>
      <sheetName val="NEW RATE 1 (Bulk Earthworks)"/>
      <sheetName val="D Wall ~ Moorgate Shaft"/>
      <sheetName val="Moorgate Piling"/>
      <sheetName val="DBs"/>
      <sheetName val="Panels (DWG)"/>
      <sheetName val="Sub Cont. Comp."/>
      <sheetName val="BaseWeight"/>
      <sheetName val="CPA7-31"/>
      <sheetName val="orgoae"/>
      <sheetName val="Manning Schedule"/>
      <sheetName val="Total All By Trades highest 1st"/>
      <sheetName val="PB"/>
      <sheetName val="PercProgress"/>
      <sheetName val="Tank"/>
      <sheetName val="Comments"/>
      <sheetName val="MREH Contracts (JBI)"/>
      <sheetName val="Detail Page"/>
      <sheetName val="CW"/>
      <sheetName val="labour"/>
      <sheetName val="1234"/>
      <sheetName val="Pricing(DAAYEN)C-automatic car "/>
      <sheetName val="E19 Boiler Room A"/>
      <sheetName val="Details"/>
      <sheetName val="4C (R2)"/>
      <sheetName val="Dropdowns"/>
      <sheetName val="Sumcosts"/>
      <sheetName val="환율"/>
      <sheetName val="Cost Summary sheet"/>
      <sheetName val="FINAL SHEET EI#577"/>
      <sheetName val="Rate Br8kdown Vertical Louver"/>
      <sheetName val="Rate Br8kdown Sandtrap Louver"/>
      <sheetName val="Engr'ng Cost Breakdown"/>
      <sheetName val="Supplier's comparison"/>
      <sheetName val="Rate Br8dwn Blanked-off sheet"/>
      <sheetName val="As per revised IFC"/>
      <sheetName val="sand trap Louver"/>
      <sheetName val="ESTIMATE"/>
      <sheetName val="james's"/>
      <sheetName val="Balance Sheet"/>
      <sheetName val="DT"/>
      <sheetName val="sc"/>
      <sheetName val="ECARates"/>
      <sheetName val="Day work"/>
      <sheetName val="VOP_June_07__rev1_"/>
      <sheetName val="@risk_rents_and_incentives5"/>
      <sheetName val="Car_park_lease5"/>
      <sheetName val="Net_rent_analysis5"/>
      <sheetName val="fees_Summary5"/>
      <sheetName val="PROJECT_BRIEF(EX_NEW)5"/>
      <sheetName val="Basement_Extract5"/>
      <sheetName val="SA_Plen_5"/>
      <sheetName val="Retu__Duct5"/>
      <sheetName val="RA_Plen_5"/>
      <sheetName val="T__Ex__Duct5"/>
      <sheetName val="Manning_Schedule"/>
      <sheetName val="Pricing(DAAYEN)C-automatic_car_"/>
      <sheetName val="CONSTRUCTION_COMPONENT"/>
      <sheetName val="Data_1"/>
      <sheetName val="Details_and_Earnings_Charts1"/>
      <sheetName val="CASHFLOW_CODES"/>
      <sheetName val="4C_(R2)"/>
      <sheetName val="Project_Summary"/>
      <sheetName val="VOP_June_07__rev1_1"/>
      <sheetName val="SUMMARY-MOS"/>
      <sheetName val="MOS - June 2018"/>
      <sheetName val="1CP"/>
      <sheetName val="Sheet 2"/>
      <sheetName val="@risk_rents_and_incentives6"/>
      <sheetName val="Car_park_lease6"/>
      <sheetName val="Net_rent_analysis6"/>
      <sheetName val="fees_Summary6"/>
      <sheetName val="PROJECT_BRIEF(EX_NEW)6"/>
      <sheetName val="Basement_Extract6"/>
      <sheetName val="SA_Plen_6"/>
      <sheetName val="Retu__Duct6"/>
      <sheetName val="RA_Plen_6"/>
      <sheetName val="T__Ex__Duct6"/>
      <sheetName val="Manning_Schedule1"/>
      <sheetName val="VOP_June_07__rev1_2"/>
      <sheetName val="Pricing(DAAYEN)C-automatic_car1"/>
      <sheetName val="CONSTRUCTION_COMPONENT1"/>
      <sheetName val="Data_11"/>
      <sheetName val="Details_and_Earnings_Charts2"/>
      <sheetName val="CASHFLOW_CODES1"/>
      <sheetName val="4C_(R2)1"/>
      <sheetName val="Project_Summary1"/>
      <sheetName val="@risk_rents_and_incentives7"/>
      <sheetName val="Car_park_lease7"/>
      <sheetName val="Net_rent_analysis7"/>
      <sheetName val="fees_Summary7"/>
      <sheetName val="PROJECT_BRIEF(EX_NEW)7"/>
      <sheetName val="Basement_Extract7"/>
      <sheetName val="SA_Plen_7"/>
      <sheetName val="Retu__Duct7"/>
      <sheetName val="RA_Plen_7"/>
      <sheetName val="T__Ex__Duct7"/>
      <sheetName val="Details_and_Earnings_Charts3"/>
      <sheetName val="CONSTRUCTION_COMPONENT2"/>
      <sheetName val="Manning_Schedule2"/>
      <sheetName val="VOP_June_07__rev1_3"/>
      <sheetName val="Pricing(DAAYEN)C-automatic_car2"/>
      <sheetName val="Data_12"/>
      <sheetName val="CASHFLOW_CODES2"/>
      <sheetName val="4C_(R2)2"/>
      <sheetName val="Project_Summary2"/>
      <sheetName val="MT-0010"/>
      <sheetName val="Budget Analysis"/>
      <sheetName val="Analysis"/>
      <sheetName val="Internal"/>
      <sheetName val="Rev_011"/>
      <sheetName val="Rev_01"/>
      <sheetName val="#13_Electrical"/>
      <sheetName val="DPS17"/>
      <sheetName val="INDIGINEOUS ITEMS "/>
      <sheetName val="ANALIZ"/>
      <sheetName val="NOMI"/>
      <sheetName val="G"/>
      <sheetName val="temporary_power_ob4"/>
      <sheetName val="building_permit4"/>
      <sheetName val="guardhouse_ob4"/>
      <sheetName val="Initial_Data1"/>
      <sheetName val="Circular_pump_(Ele)1"/>
      <sheetName val="Circular_pump1"/>
      <sheetName val="Duel_Input_Module1"/>
      <sheetName val="non_routinary4"/>
      <sheetName val="QSI_Cost_sheet_StaMesa1"/>
      <sheetName val="SAN_REDUCED_11"/>
      <sheetName val="OPER_BUDGET1"/>
      <sheetName val="subcon_sched1"/>
      <sheetName val="Overhead_&amp;_Profit_B-11"/>
      <sheetName val="Site_Construction1"/>
      <sheetName val="Special_Construction1"/>
      <sheetName val="SCHEDULE_REVISED1"/>
      <sheetName val="Bank_Loan_BOQ1"/>
      <sheetName val="2000-50-1_3-15-15-10-12-51"/>
      <sheetName val="temporary_power_ob3"/>
      <sheetName val="building_permit3"/>
      <sheetName val="guardhouse_ob3"/>
      <sheetName val="Initial_Data"/>
      <sheetName val="Circular_pump_(Ele)"/>
      <sheetName val="Circular_pump"/>
      <sheetName val="Duel_Input_Module"/>
      <sheetName val="non_routinary3"/>
      <sheetName val="QSI_Cost_sheet_StaMesa"/>
      <sheetName val="SAN_REDUCED_1"/>
      <sheetName val="OPER_BUDGET"/>
      <sheetName val="subcon_sched"/>
      <sheetName val="Overhead_&amp;_Profit_B-1"/>
      <sheetName val="Site_Construction"/>
      <sheetName val="Special_Construction"/>
      <sheetName val="SCHEDULE_REVISED"/>
      <sheetName val="Bank_Loan_BOQ"/>
      <sheetName val="2000-50-1_3-15-15-10-12-5"/>
      <sheetName val="A"/>
      <sheetName val="MORGACTS"/>
      <sheetName val="SCLS 1"/>
      <sheetName val="EA Sum"/>
      <sheetName val="SubmitCal"/>
      <sheetName val="Summary_(2)18"/>
      <sheetName val="Foundation_and_Substructure18"/>
      <sheetName val="Ground_Floor18"/>
      <sheetName val="Podium_Carpark18"/>
      <sheetName val="Amenities_Level_[Level_7]18"/>
      <sheetName val="Residential_Tower18"/>
      <sheetName val="Amenities_Level_[Gym]18"/>
      <sheetName val="Amenities_Level__Level_7_18"/>
      <sheetName val="Amenities_Level__Gym_18"/>
      <sheetName val="Category_118"/>
      <sheetName val="Bill_No__518"/>
      <sheetName val="PL_Plumbing18"/>
      <sheetName val="242-3_summaryOPC17"/>
      <sheetName val="GEN_REQ17"/>
      <sheetName val="SD_and_START_UP17"/>
      <sheetName val="Lightings_Breakdown17"/>
      <sheetName val="Bid_Form_A-216"/>
      <sheetName val="2_678M15"/>
      <sheetName val="Bill_No__04B15"/>
      <sheetName val="Bill_2A-Retail15"/>
      <sheetName val="COST-EST_LTI_P5C15"/>
      <sheetName val="Financing_Schemes15"/>
      <sheetName val="_Model_A_costs15"/>
      <sheetName val="Model_B_costs15"/>
      <sheetName val="Model_C_costs15"/>
      <sheetName val="BASE_EQUI15"/>
      <sheetName val="방배동내역_(총괄)15"/>
      <sheetName val="STAFFSCHED_15"/>
      <sheetName val="bridge_#_113"/>
      <sheetName val="INDIGINEOUS_ITEMS_"/>
      <sheetName val="Substructures_"/>
      <sheetName val="Balance_Sheet"/>
      <sheetName val="Sheet_2"/>
      <sheetName val="Code_03"/>
      <sheetName val="Code_04"/>
      <sheetName val="Civilwks_Deriv1"/>
      <sheetName val="Str_Deriv"/>
      <sheetName val="bar_chart-rev"/>
      <sheetName val="Schedule_S-Curve_Revision#3"/>
      <sheetName val="Doha WBS Clean"/>
      <sheetName val="DATA"/>
      <sheetName val="총괄표 (2)"/>
      <sheetName val="Resources"/>
      <sheetName val="Storage Units"/>
      <sheetName val="AUG 2014"/>
      <sheetName val="2B. Site works"/>
      <sheetName val="기성"/>
      <sheetName val="COLUMNS"/>
      <sheetName val="REINF-PILECAP"/>
      <sheetName val="Design"/>
      <sheetName val="Mat_Cost"/>
      <sheetName val="Costing"/>
      <sheetName val="Design Devmt"/>
      <sheetName val="RCC,Ret. Wall"/>
      <sheetName val="Definitions"/>
      <sheetName val="VC Summary"/>
      <sheetName val="E_Summary"/>
      <sheetName val="D_Cntnts"/>
      <sheetName val="By Trade"/>
      <sheetName val="PRECAST lightconc-II"/>
      <sheetName val="TOTAL"/>
      <sheetName val="Div 3 - Concrete"/>
      <sheetName val="Cover"/>
      <sheetName val="F4.13"/>
      <sheetName val="HITS"/>
      <sheetName val="RateAnalysis"/>
      <sheetName val="Cover Page"/>
      <sheetName val="TEXT"/>
      <sheetName val="Name List"/>
      <sheetName val="Lstsub"/>
      <sheetName val="Build-up"/>
      <sheetName val="Info"/>
      <sheetName val="Z- GENERAL PRICE SUMMARY"/>
      <sheetName val="WITHOUT C&amp;I PROFIT (3)"/>
      <sheetName val="Executive Lounge - Build Up"/>
      <sheetName val="inWords"/>
      <sheetName val="Ground Covers Schedule"/>
      <sheetName val="X rate"/>
      <sheetName val="FitOutConfCentre"/>
      <sheetName val="Trade Summary"/>
      <sheetName val="GAE8'97"/>
      <sheetName val="Staff Acco."/>
      <sheetName val="SP Break Up"/>
      <sheetName val="INS"/>
      <sheetName val="SOR"/>
      <sheetName val="LIST_OF_MAKES"/>
      <sheetName val="DIV_26"/>
      <sheetName val="DIV_27"/>
      <sheetName val="DIV_28"/>
      <sheetName val="Rate_Analysis"/>
      <sheetName val="_Est_"/>
      <sheetName val="ID_Full_List"/>
      <sheetName val="Base_Rates"/>
      <sheetName val="Bill_1"/>
      <sheetName val="Bill_2"/>
      <sheetName val="Bill_3"/>
      <sheetName val="Bill_4"/>
      <sheetName val="Bill_5"/>
      <sheetName val="Bill_6"/>
      <sheetName val="Bill_7"/>
      <sheetName val="Exc-Smy_(Mn)"/>
      <sheetName val="DIV_2"/>
      <sheetName val="NEW_RATE_1_(Bulk_Earthworks)"/>
      <sheetName val="D_Wall_~_Moorgate_Shaft"/>
      <sheetName val="Moorgate_Piling"/>
      <sheetName val="Panels_(DWG)"/>
      <sheetName val="Sub_Cont__Comp_"/>
      <sheetName val="Home_Office"/>
      <sheetName val="SP_Break_Up"/>
      <sheetName val="FORM7"/>
      <sheetName val="Payment Certificate "/>
      <sheetName val="TBAL9697 -group wise  sdpl"/>
      <sheetName val="Unit_Name"/>
      <sheetName val="TOTAL MPR"/>
      <sheetName val="slab"/>
      <sheetName val="Notes"/>
      <sheetName val="BS1"/>
      <sheetName val="AUG1"/>
      <sheetName val="AUG10"/>
      <sheetName val="AUG12"/>
      <sheetName val="AUG13"/>
      <sheetName val="AUG14"/>
      <sheetName val="AUG15"/>
      <sheetName val="AUG3"/>
      <sheetName val="AUG4"/>
      <sheetName val="AUG5"/>
      <sheetName val="AUG6"/>
      <sheetName val="AUG7"/>
      <sheetName val="AUG8"/>
      <sheetName val="Recovered_Sheet1"/>
      <sheetName val="2-Cash Flow"/>
      <sheetName val="Div Summary"/>
      <sheetName val="Appendix A"/>
      <sheetName val="HPL"/>
      <sheetName val="macros"/>
      <sheetName val="UC-Testing"/>
      <sheetName val="Lead"/>
      <sheetName val="1 Summary"/>
      <sheetName val="det bd"/>
      <sheetName val="corbeldatail"/>
      <sheetName val="Main"/>
      <sheetName val="SCHEDULE"/>
      <sheetName val="Code_031"/>
      <sheetName val="Code_041"/>
      <sheetName val="Str_Deriv1"/>
      <sheetName val="Data Validation"/>
      <sheetName val="UCD"/>
      <sheetName val="LABOR"/>
      <sheetName val="MATERIAL"/>
      <sheetName val="PROD.RATE"/>
      <sheetName val="REF"/>
      <sheetName val="SUBCON"/>
      <sheetName val="PCSum"/>
      <sheetName val="option Y1"/>
      <sheetName val="Derv"/>
      <sheetName val="BSC-East 2006 (1)"/>
      <sheetName val="BSC-East 2006 (2)"/>
      <sheetName val="BSC-East 2007 (1)"/>
      <sheetName val="BSC-East 2007 (2)"/>
      <sheetName val="BSC-East 2008 (1)"/>
      <sheetName val="BSC-East 2008 (2)"/>
      <sheetName val="BSC-East 2009 (1)"/>
      <sheetName val="BSC-East 2009 (2)"/>
      <sheetName val="East-2009 (1)"/>
      <sheetName val="East-2009 (2)"/>
      <sheetName val="BSC-West 2006"/>
      <sheetName val="BSC-West 2007"/>
      <sheetName val="BSC-West 2008"/>
      <sheetName val="BSC-West 2009"/>
      <sheetName val="West-2009"/>
      <sheetName val="COSY"/>
      <sheetName val="CP050930"/>
      <sheetName val="Exch.rate"/>
      <sheetName val="Estimates"/>
      <sheetName val="EX_STRBQ"/>
      <sheetName val="Capital-US$"/>
      <sheetName val="Safety-Quality"/>
      <sheetName val="Project Team KRA"/>
      <sheetName val="gencon_9_18"/>
      <sheetName val="Electrical Pricelist"/>
      <sheetName val="8"/>
      <sheetName val="site instruction"/>
      <sheetName val="DAR TRAINEES"/>
      <sheetName val="PAM 4_1"/>
      <sheetName val="PAM 5_1"/>
      <sheetName val="costing_ESDV"/>
      <sheetName val="costing_MOV"/>
      <sheetName val="costing_Press"/>
      <sheetName val="conditions"/>
      <sheetName val="openings"/>
      <sheetName val="Lookup"/>
      <sheetName val="Budget"/>
      <sheetName val="0200 Siteworks"/>
      <sheetName val="lookups"/>
      <sheetName val="Sept"/>
      <sheetName val="Selling Price Sum Sheet"/>
      <sheetName val="DS-Takeoff"/>
      <sheetName val="Prelims "/>
      <sheetName val="Wet Utilities"/>
      <sheetName val="Zone A - Backup"/>
      <sheetName val="C&amp;C 1st draft"/>
      <sheetName val="__"/>
      <sheetName val="Conso-PL(A4.3)"/>
      <sheetName val="GJ"/>
      <sheetName val="BR -CHINA BANK 2"/>
      <sheetName val="AREA"/>
      <sheetName val="Summary (overall)"/>
      <sheetName val="DC01"/>
      <sheetName val="Pantalla plastica"/>
      <sheetName val="DOE-DEPRECIATION"/>
      <sheetName val="B表"/>
      <sheetName val="Summary_(2)19"/>
      <sheetName val="Foundation_and_Substructure19"/>
      <sheetName val="Ground_Floor19"/>
      <sheetName val="Podium_Carpark19"/>
      <sheetName val="Amenities_Level_[Level_7]19"/>
      <sheetName val="Residential_Tower19"/>
      <sheetName val="Amenities_Level_[Gym]19"/>
      <sheetName val="Bill_No__519"/>
      <sheetName val="PL_Plumbing19"/>
      <sheetName val="Category_119"/>
      <sheetName val="242-3_summaryOPC18"/>
      <sheetName val="GEN_REQ18"/>
      <sheetName val="SD_and_START_UP18"/>
      <sheetName val="Amenities_Level__Level_7_19"/>
      <sheetName val="Amenities_Level__Gym_19"/>
      <sheetName val="Lightings_Breakdown18"/>
      <sheetName val="Bid_Form_A-217"/>
      <sheetName val="2_678M16"/>
      <sheetName val="Bill_2A-Retail16"/>
      <sheetName val="Financing_Schemes16"/>
      <sheetName val="_Model_A_costs16"/>
      <sheetName val="Model_B_costs16"/>
      <sheetName val="Model_C_costs16"/>
      <sheetName val="Bill_No__04B16"/>
      <sheetName val="COST-EST_LTI_P5C16"/>
      <sheetName val="BASE_EQUI16"/>
      <sheetName val="STAFFSCHED_16"/>
      <sheetName val="bridge_#_114"/>
      <sheetName val="방배동내역_(총괄)16"/>
      <sheetName val="OPER_BUDGET3"/>
      <sheetName val="temporary_power_ob6"/>
      <sheetName val="building_permit6"/>
      <sheetName val="guardhouse_ob6"/>
      <sheetName val="non_routinary6"/>
      <sheetName val="SAN_REDUCED_13"/>
      <sheetName val="QSI_Cost_sheet_StaMesa3"/>
      <sheetName val="subcon_sched3"/>
      <sheetName val="Overhead_&amp;_Profit_B-13"/>
      <sheetName val="Site_Construction3"/>
      <sheetName val="Special_Construction3"/>
      <sheetName val="2000-50-1_3-15-15-10-12-53"/>
      <sheetName val="SCHEDULE_REVISED3"/>
      <sheetName val="Bank_Loan_BOQ3"/>
      <sheetName val="Civilwks_Deriv3"/>
      <sheetName val="Str_Deriv3"/>
      <sheetName val="Code_033"/>
      <sheetName val="Code_043"/>
      <sheetName val="bar_chart-rev2"/>
      <sheetName val="OPER_BUDGET2"/>
      <sheetName val="temporary_power_ob5"/>
      <sheetName val="building_permit5"/>
      <sheetName val="guardhouse_ob5"/>
      <sheetName val="non_routinary5"/>
      <sheetName val="SAN_REDUCED_12"/>
      <sheetName val="QSI_Cost_sheet_StaMesa2"/>
      <sheetName val="subcon_sched2"/>
      <sheetName val="Overhead_&amp;_Profit_B-12"/>
      <sheetName val="Site_Construction2"/>
      <sheetName val="Special_Construction2"/>
      <sheetName val="2000-50-1_3-15-15-10-12-52"/>
      <sheetName val="SCHEDULE_REVISED2"/>
      <sheetName val="Bank_Loan_BOQ2"/>
      <sheetName val="Civilwks_Deriv2"/>
      <sheetName val="Str_Deriv2"/>
      <sheetName val="Code_032"/>
      <sheetName val="Code_042"/>
      <sheetName val="bar_chart-rev1"/>
      <sheetName val="option_Y1"/>
      <sheetName val="PROD_RATE"/>
      <sheetName val="Electrical_Pricelist"/>
      <sheetName val="COST_EST LTI P5C"/>
      <sheetName val="f_pm_04_12_03B_LTI_PH5c"/>
      <sheetName val="GS"/>
      <sheetName val="Others"/>
      <sheetName val="sum mdc"/>
      <sheetName val="Schedule_S-Curve_Revision#31"/>
      <sheetName val="Data_Validation"/>
      <sheetName val="Exch_rate"/>
      <sheetName val="Project_Team_KRA"/>
      <sheetName val="BSC-East_2006_(1)"/>
      <sheetName val="BSC-East_2006_(2)"/>
      <sheetName val="BSC-East_2007_(1)"/>
      <sheetName val="BSC-East_2007_(2)"/>
      <sheetName val="BSC-East_2008_(1)"/>
      <sheetName val="BSC-East_2008_(2)"/>
      <sheetName val="BSC-East_2009_(1)"/>
      <sheetName val="BSC-East_2009_(2)"/>
      <sheetName val="East-2009_(1)"/>
      <sheetName val="East-2009_(2)"/>
      <sheetName val="BSC-West_2006"/>
      <sheetName val="BSC-West_2007"/>
      <sheetName val="BSC-West_2008"/>
      <sheetName val="BSC-West_2009"/>
      <sheetName val="site_instruction"/>
      <sheetName val="DAR_TRAINEES"/>
      <sheetName val="PAM_4_1"/>
      <sheetName val="PAM_5_1"/>
      <sheetName val="Schedule_S-Curve_Revision#32"/>
      <sheetName val="option_Y11"/>
      <sheetName val="Data_Validation1"/>
      <sheetName val="PROD_RATE1"/>
      <sheetName val="Exch_rate1"/>
      <sheetName val="Project_Team_KRA1"/>
      <sheetName val="BSC-East_2006_(1)1"/>
      <sheetName val="BSC-East_2006_(2)1"/>
      <sheetName val="BSC-East_2007_(1)1"/>
      <sheetName val="BSC-East_2007_(2)1"/>
      <sheetName val="BSC-East_2008_(1)1"/>
      <sheetName val="BSC-East_2008_(2)1"/>
      <sheetName val="BSC-East_2009_(1)1"/>
      <sheetName val="BSC-East_2009_(2)1"/>
      <sheetName val="East-2009_(1)1"/>
      <sheetName val="East-2009_(2)1"/>
      <sheetName val="BSC-West_20061"/>
      <sheetName val="BSC-West_20071"/>
      <sheetName val="BSC-West_20081"/>
      <sheetName val="BSC-West_20091"/>
      <sheetName val="Electrical_Pricelist1"/>
      <sheetName val="site_instruction1"/>
      <sheetName val="DAR_TRAINEES1"/>
      <sheetName val="PAM_4_11"/>
      <sheetName val="PAM_5_11"/>
      <sheetName val="Summary_(2)20"/>
      <sheetName val="Foundation_and_Substructure20"/>
      <sheetName val="Ground_Floor20"/>
      <sheetName val="Podium_Carpark20"/>
      <sheetName val="Amenities_Level_[Level_7]20"/>
      <sheetName val="Residential_Tower20"/>
      <sheetName val="Amenities_Level_[Gym]20"/>
      <sheetName val="Bill_No__520"/>
      <sheetName val="PL_Plumbing20"/>
      <sheetName val="242-3_summaryOPC19"/>
      <sheetName val="Category_120"/>
      <sheetName val="GEN_REQ19"/>
      <sheetName val="SD_and_START_UP19"/>
      <sheetName val="Amenities_Level__Level_7_20"/>
      <sheetName val="Amenities_Level__Gym_20"/>
      <sheetName val="Lightings_Breakdown19"/>
      <sheetName val="Bid_Form_A-218"/>
      <sheetName val="Bill_2A-Retail17"/>
      <sheetName val="2_678M17"/>
      <sheetName val="Bill_No__04B17"/>
      <sheetName val="COST-EST_LTI_P5C17"/>
      <sheetName val="Financing_Schemes17"/>
      <sheetName val="_Model_A_costs17"/>
      <sheetName val="Model_B_costs17"/>
      <sheetName val="Model_C_costs17"/>
      <sheetName val="BASE_EQUI17"/>
      <sheetName val="STAFFSCHED_17"/>
      <sheetName val="bridge_#_115"/>
      <sheetName val="방배동내역_(총괄)17"/>
      <sheetName val="temporary_power_ob7"/>
      <sheetName val="building_permit7"/>
      <sheetName val="guardhouse_ob7"/>
      <sheetName val="non_routinary7"/>
      <sheetName val="QSI_Cost_sheet_StaMesa4"/>
      <sheetName val="OPER_BUDGET4"/>
      <sheetName val="SAN_REDUCED_14"/>
      <sheetName val="Overhead_&amp;_Profit_B-14"/>
      <sheetName val="subcon_sched4"/>
      <sheetName val="Site_Construction4"/>
      <sheetName val="Special_Construction4"/>
      <sheetName val="2000-50-1_3-15-15-10-12-54"/>
      <sheetName val="SCHEDULE_REVISED4"/>
      <sheetName val="Bank_Loan_BOQ4"/>
      <sheetName val="Code_034"/>
      <sheetName val="Code_044"/>
      <sheetName val="Schedule_S-Curve_Revision#33"/>
      <sheetName val="Civilwks_Deriv4"/>
      <sheetName val="Str_Deriv4"/>
      <sheetName val="bar_chart-rev3"/>
      <sheetName val="option_Y12"/>
      <sheetName val="Data_Validation2"/>
      <sheetName val="PROD_RATE2"/>
      <sheetName val="Circular_pump_(Ele)2"/>
      <sheetName val="Circular_pump2"/>
      <sheetName val="Duel_Input_Module2"/>
      <sheetName val="Exch_rate2"/>
      <sheetName val="Project_Team_KRA2"/>
      <sheetName val="BSC-East_2006_(1)2"/>
      <sheetName val="BSC-East_2006_(2)2"/>
      <sheetName val="BSC-East_2007_(1)2"/>
      <sheetName val="BSC-East_2007_(2)2"/>
      <sheetName val="BSC-East_2008_(1)2"/>
      <sheetName val="BSC-East_2008_(2)2"/>
      <sheetName val="BSC-East_2009_(1)2"/>
      <sheetName val="BSC-East_2009_(2)2"/>
      <sheetName val="East-2009_(1)2"/>
      <sheetName val="East-2009_(2)2"/>
      <sheetName val="BSC-West_20062"/>
      <sheetName val="BSC-West_20072"/>
      <sheetName val="BSC-West_20082"/>
      <sheetName val="BSC-West_20092"/>
      <sheetName val="Electrical_Pricelist2"/>
      <sheetName val="site_instruction2"/>
      <sheetName val="DAR_TRAINEES2"/>
      <sheetName val="PAM_4_12"/>
      <sheetName val="PAM_5_12"/>
      <sheetName val="Summary_(2)21"/>
      <sheetName val="Foundation_and_Substructure21"/>
      <sheetName val="Ground_Floor21"/>
      <sheetName val="Podium_Carpark21"/>
      <sheetName val="Amenities_Level_[Level_7]21"/>
      <sheetName val="Residential_Tower21"/>
      <sheetName val="Amenities_Level_[Gym]21"/>
      <sheetName val="Bill_No__521"/>
      <sheetName val="PL_Plumbing21"/>
      <sheetName val="242-3_summaryOPC20"/>
      <sheetName val="Category_121"/>
      <sheetName val="GEN_REQ20"/>
      <sheetName val="SD_and_START_UP20"/>
      <sheetName val="Amenities_Level__Level_7_21"/>
      <sheetName val="Amenities_Level__Gym_21"/>
      <sheetName val="Lightings_Breakdown20"/>
      <sheetName val="Bid_Form_A-219"/>
      <sheetName val="Bill_2A-Retail18"/>
      <sheetName val="2_678M18"/>
      <sheetName val="Bill_No__04B18"/>
      <sheetName val="COST-EST_LTI_P5C18"/>
      <sheetName val="Financing_Schemes18"/>
      <sheetName val="_Model_A_costs18"/>
      <sheetName val="Model_B_costs18"/>
      <sheetName val="Model_C_costs18"/>
      <sheetName val="BASE_EQUI18"/>
      <sheetName val="STAFFSCHED_18"/>
      <sheetName val="bridge_#_116"/>
      <sheetName val="방배동내역_(총괄)18"/>
      <sheetName val="temporary_power_ob8"/>
      <sheetName val="building_permit8"/>
      <sheetName val="guardhouse_ob8"/>
      <sheetName val="@risk_rents_and_incentives8"/>
      <sheetName val="Car_park_lease8"/>
      <sheetName val="Net_rent_analysis8"/>
      <sheetName val="non_routinary8"/>
      <sheetName val="QSI_Cost_sheet_StaMesa5"/>
      <sheetName val="OPER_BUDGET5"/>
      <sheetName val="SAN_REDUCED_15"/>
      <sheetName val="Overhead_&amp;_Profit_B-15"/>
      <sheetName val="subcon_sched5"/>
      <sheetName val="Site_Construction5"/>
      <sheetName val="Special_Construction5"/>
      <sheetName val="2000-50-1_3-15-15-10-12-55"/>
      <sheetName val="SCHEDULE_REVISED5"/>
      <sheetName val="Bank_Loan_BOQ5"/>
      <sheetName val="Code_035"/>
      <sheetName val="Code_045"/>
      <sheetName val="Schedule_S-Curve_Revision#34"/>
      <sheetName val="fees_Summary8"/>
      <sheetName val="PROJECT_BRIEF(EX_NEW)8"/>
      <sheetName val="Basement_Extract8"/>
      <sheetName val="SA_Plen_8"/>
      <sheetName val="Retu__Duct8"/>
      <sheetName val="RA_Plen_8"/>
      <sheetName val="T__Ex__Duct8"/>
      <sheetName val="Civilwks_Deriv5"/>
      <sheetName val="Str_Deriv5"/>
      <sheetName val="bar_chart-rev5"/>
      <sheetName val="option_Y13"/>
      <sheetName val="Data_Validation3"/>
      <sheetName val="PROD_RATE3"/>
      <sheetName val="Circular_pump_(Ele)3"/>
      <sheetName val="Circular_pump3"/>
      <sheetName val="Duel_Input_Module3"/>
      <sheetName val="Details_and_Earnings_Charts4"/>
      <sheetName val="CONSTRUCTION_COMPONENT3"/>
      <sheetName val="Exch_rate3"/>
      <sheetName val="Project_Team_KRA3"/>
      <sheetName val="BSC-East_2006_(1)3"/>
      <sheetName val="BSC-East_2006_(2)3"/>
      <sheetName val="BSC-East_2007_(1)3"/>
      <sheetName val="BSC-East_2007_(2)3"/>
      <sheetName val="BSC-East_2008_(1)3"/>
      <sheetName val="BSC-East_2008_(2)3"/>
      <sheetName val="BSC-East_2009_(1)3"/>
      <sheetName val="BSC-East_2009_(2)3"/>
      <sheetName val="East-2009_(1)3"/>
      <sheetName val="East-2009_(2)3"/>
      <sheetName val="BSC-West_20063"/>
      <sheetName val="BSC-West_20073"/>
      <sheetName val="BSC-West_20083"/>
      <sheetName val="BSC-West_20093"/>
      <sheetName val="Electrical_Pricelist3"/>
      <sheetName val="site_instruction3"/>
      <sheetName val="DAR_TRAINEES3"/>
      <sheetName val="PAM_4_13"/>
      <sheetName val="PAM_5_13"/>
      <sheetName val="Summary_(2)22"/>
      <sheetName val="Foundation_and_Substructure22"/>
      <sheetName val="Ground_Floor22"/>
      <sheetName val="Podium_Carpark22"/>
      <sheetName val="Amenities_Level_[Level_7]22"/>
      <sheetName val="Residential_Tower22"/>
      <sheetName val="Amenities_Level_[Gym]22"/>
      <sheetName val="Bill_No__522"/>
      <sheetName val="PL_Plumbing22"/>
      <sheetName val="242-3_summaryOPC21"/>
      <sheetName val="Category_122"/>
      <sheetName val="GEN_REQ21"/>
      <sheetName val="SD_and_START_UP21"/>
      <sheetName val="Amenities_Level__Level_7_22"/>
      <sheetName val="Amenities_Level__Gym_22"/>
      <sheetName val="Lightings_Breakdown21"/>
      <sheetName val="Bid_Form_A-220"/>
      <sheetName val="2_678M19"/>
      <sheetName val="Bill_No__04B19"/>
      <sheetName val="Bill_2A-Retail19"/>
      <sheetName val="COST-EST_LTI_P5C19"/>
      <sheetName val="Financing_Schemes19"/>
      <sheetName val="_Model_A_costs19"/>
      <sheetName val="Model_B_costs19"/>
      <sheetName val="Model_C_costs19"/>
      <sheetName val="BASE_EQUI19"/>
      <sheetName val="STAFFSCHED_19"/>
      <sheetName val="방배동내역_(총괄)19"/>
      <sheetName val="bridge_#_117"/>
      <sheetName val="temporary_power_ob9"/>
      <sheetName val="building_permit9"/>
      <sheetName val="guardhouse_ob9"/>
      <sheetName val="non_routinary9"/>
      <sheetName val="QSI_Cost_sheet_StaMesa6"/>
      <sheetName val="@risk_rents_and_incentives9"/>
      <sheetName val="Car_park_lease9"/>
      <sheetName val="Net_rent_analysis9"/>
      <sheetName val="SAN_REDUCED_16"/>
      <sheetName val="OPER_BUDGET6"/>
      <sheetName val="Overhead_&amp;_Profit_B-16"/>
      <sheetName val="subcon_sched6"/>
      <sheetName val="Site_Construction6"/>
      <sheetName val="Special_Construction6"/>
      <sheetName val="Bank_Loan_BOQ6"/>
      <sheetName val="SCHEDULE_REVISED6"/>
      <sheetName val="2000-50-1_3-15-15-10-12-56"/>
      <sheetName val="Code_036"/>
      <sheetName val="Code_046"/>
      <sheetName val="Schedule_S-Curve_Revision#35"/>
      <sheetName val="fees_Summary9"/>
      <sheetName val="PROJECT_BRIEF(EX_NEW)9"/>
      <sheetName val="Basement_Extract9"/>
      <sheetName val="SA_Plen_9"/>
      <sheetName val="Retu__Duct9"/>
      <sheetName val="RA_Plen_9"/>
      <sheetName val="T__Ex__Duct9"/>
      <sheetName val="Civilwks_Deriv6"/>
      <sheetName val="Str_Deriv6"/>
      <sheetName val="bar_chart-rev6"/>
      <sheetName val="Data_Validation4"/>
      <sheetName val="PROD_RATE4"/>
      <sheetName val="HVAC_BoQ4"/>
      <sheetName val="VOP_June_07__rev1_4"/>
      <sheetName val="Circular_pump_(Ele)4"/>
      <sheetName val="Circular_pump4"/>
      <sheetName val="Duel_Input_Module4"/>
      <sheetName val="Details_and_Earnings_Charts5"/>
      <sheetName val="CONSTRUCTION_COMPONENT4"/>
      <sheetName val="option_Y14"/>
      <sheetName val="Exch_rate4"/>
      <sheetName val="Project_Team_KRA4"/>
      <sheetName val="BSC-East_2006_(1)4"/>
      <sheetName val="BSC-East_2006_(2)4"/>
      <sheetName val="BSC-East_2007_(1)4"/>
      <sheetName val="BSC-East_2007_(2)4"/>
      <sheetName val="BSC-East_2008_(1)4"/>
      <sheetName val="BSC-East_2008_(2)4"/>
      <sheetName val="BSC-East_2009_(1)4"/>
      <sheetName val="BSC-East_2009_(2)4"/>
      <sheetName val="East-2009_(1)4"/>
      <sheetName val="East-2009_(2)4"/>
      <sheetName val="BSC-West_20064"/>
      <sheetName val="BSC-West_20074"/>
      <sheetName val="BSC-West_20084"/>
      <sheetName val="BSC-West_20094"/>
      <sheetName val="Electrical_Pricelist4"/>
      <sheetName val="site_instruction4"/>
      <sheetName val="DAR_TRAINEES4"/>
      <sheetName val="PAM_4_14"/>
      <sheetName val="PAM_5_14"/>
      <sheetName val="Summary_(2)23"/>
      <sheetName val="Foundation_and_Substructure23"/>
      <sheetName val="Ground_Floor23"/>
      <sheetName val="Podium_Carpark23"/>
      <sheetName val="Amenities_Level_[Level_7]23"/>
      <sheetName val="Residential_Tower23"/>
      <sheetName val="Amenities_Level_[Gym]23"/>
      <sheetName val="Bill_No__523"/>
      <sheetName val="PL_Plumbing23"/>
      <sheetName val="242-3_summaryOPC22"/>
      <sheetName val="Category_123"/>
      <sheetName val="GEN_REQ22"/>
      <sheetName val="SD_and_START_UP22"/>
      <sheetName val="Amenities_Level__Level_7_23"/>
      <sheetName val="Amenities_Level__Gym_23"/>
      <sheetName val="Lightings_Breakdown22"/>
      <sheetName val="Bid_Form_A-221"/>
      <sheetName val="Bill_2A-Retail20"/>
      <sheetName val="2_678M20"/>
      <sheetName val="Bill_No__04B20"/>
      <sheetName val="COST-EST_LTI_P5C20"/>
      <sheetName val="Financing_Schemes20"/>
      <sheetName val="_Model_A_costs20"/>
      <sheetName val="Model_B_costs20"/>
      <sheetName val="Model_C_costs20"/>
      <sheetName val="BASE_EQUI20"/>
      <sheetName val="STAFFSCHED_20"/>
      <sheetName val="bridge_#_118"/>
      <sheetName val="방배동내역_(총괄)20"/>
      <sheetName val="temporary_power_ob10"/>
      <sheetName val="building_permit10"/>
      <sheetName val="guardhouse_ob10"/>
      <sheetName val="@risk_rents_and_incentives10"/>
      <sheetName val="Car_park_lease10"/>
      <sheetName val="Net_rent_analysis10"/>
      <sheetName val="non_routinary10"/>
      <sheetName val="QSI_Cost_sheet_StaMesa7"/>
      <sheetName val="OPER_BUDGET7"/>
      <sheetName val="SAN_REDUCED_17"/>
      <sheetName val="Overhead_&amp;_Profit_B-17"/>
      <sheetName val="subcon_sched7"/>
      <sheetName val="Site_Construction7"/>
      <sheetName val="Special_Construction7"/>
      <sheetName val="2000-50-1_3-15-15-10-12-57"/>
      <sheetName val="SCHEDULE_REVISED7"/>
      <sheetName val="Bank_Loan_BOQ7"/>
      <sheetName val="Code_037"/>
      <sheetName val="Code_047"/>
      <sheetName val="Schedule_S-Curve_Revision#36"/>
      <sheetName val="fees_Summary10"/>
      <sheetName val="PROJECT_BRIEF(EX_NEW)10"/>
      <sheetName val="Basement_Extract10"/>
      <sheetName val="SA_Plen_10"/>
      <sheetName val="Retu__Duct10"/>
      <sheetName val="RA_Plen_10"/>
      <sheetName val="T__Ex__Duct10"/>
      <sheetName val="Civilwks_Deriv7"/>
      <sheetName val="Str_Deriv7"/>
      <sheetName val="bar_chart-rev7"/>
      <sheetName val="option_Y15"/>
      <sheetName val="Data_Validation5"/>
      <sheetName val="PROD_RATE5"/>
      <sheetName val="HVAC_BoQ5"/>
      <sheetName val="VOP_June_07__rev1_5"/>
      <sheetName val="Circular_pump_(Ele)5"/>
      <sheetName val="Circular_pump5"/>
      <sheetName val="Duel_Input_Module5"/>
      <sheetName val="Details_and_Earnings_Charts6"/>
      <sheetName val="CONSTRUCTION_COMPONENT5"/>
      <sheetName val="Exch_rate5"/>
      <sheetName val="Project_Team_KRA5"/>
      <sheetName val="BSC-East_2006_(1)5"/>
      <sheetName val="BSC-East_2006_(2)5"/>
      <sheetName val="BSC-East_2007_(1)5"/>
      <sheetName val="BSC-East_2007_(2)5"/>
      <sheetName val="BSC-East_2008_(1)5"/>
      <sheetName val="BSC-East_2008_(2)5"/>
      <sheetName val="BSC-East_2009_(1)5"/>
      <sheetName val="BSC-East_2009_(2)5"/>
      <sheetName val="East-2009_(1)5"/>
      <sheetName val="East-2009_(2)5"/>
      <sheetName val="BSC-West_20065"/>
      <sheetName val="BSC-West_20075"/>
      <sheetName val="BSC-West_20085"/>
      <sheetName val="BSC-West_20095"/>
      <sheetName val="Electrical_Pricelist5"/>
      <sheetName val="site_instruction5"/>
      <sheetName val="DAR_TRAINEES5"/>
      <sheetName val="PAM_4_15"/>
      <sheetName val="PAM_5_15"/>
      <sheetName val="Summary_(2)24"/>
      <sheetName val="Foundation_and_Substructure24"/>
      <sheetName val="Ground_Floor24"/>
      <sheetName val="Podium_Carpark24"/>
      <sheetName val="Amenities_Level_[Level_7]24"/>
      <sheetName val="Residential_Tower24"/>
      <sheetName val="Amenities_Level_[Gym]24"/>
      <sheetName val="Category_124"/>
      <sheetName val="PL_Plumbing24"/>
      <sheetName val="Bill_No__524"/>
      <sheetName val="242-3_summaryOPC23"/>
      <sheetName val="GEN_REQ23"/>
      <sheetName val="SD_and_START_UP23"/>
      <sheetName val="Amenities_Level__Level_7_24"/>
      <sheetName val="Amenities_Level__Gym_24"/>
      <sheetName val="Lightings_Breakdown23"/>
      <sheetName val="Bid_Form_A-222"/>
      <sheetName val="Bill_No__04B21"/>
      <sheetName val="Financing_Schemes21"/>
      <sheetName val="_Model_A_costs21"/>
      <sheetName val="Model_B_costs21"/>
      <sheetName val="Model_C_costs21"/>
      <sheetName val="2_678M21"/>
      <sheetName val="Bill_2A-Retail21"/>
      <sheetName val="COST-EST_LTI_P5C21"/>
      <sheetName val="BASE_EQUI21"/>
      <sheetName val="STAFFSCHED_21"/>
      <sheetName val="bridge_#_119"/>
      <sheetName val="방배동내역_(총괄)21"/>
      <sheetName val="temporary_power_ob11"/>
      <sheetName val="building_permit11"/>
      <sheetName val="guardhouse_ob11"/>
      <sheetName val="QSI_Cost_sheet_StaMesa8"/>
      <sheetName val="non_routinary11"/>
      <sheetName val="@risk_rents_and_incentives11"/>
      <sheetName val="Car_park_lease11"/>
      <sheetName val="Net_rent_analysis11"/>
      <sheetName val="OPER_BUDGET8"/>
      <sheetName val="SAN_REDUCED_18"/>
      <sheetName val="subcon_sched8"/>
      <sheetName val="Overhead_&amp;_Profit_B-18"/>
      <sheetName val="Site_Construction8"/>
      <sheetName val="Special_Construction8"/>
      <sheetName val="Bank_Loan_BOQ8"/>
      <sheetName val="SCHEDULE_REVISED8"/>
      <sheetName val="2000-50-1_3-15-15-10-12-58"/>
      <sheetName val="Code_038"/>
      <sheetName val="Code_048"/>
      <sheetName val="Schedule_S-Curve_Revision#37"/>
      <sheetName val="Civilwks_Deriv8"/>
      <sheetName val="Str_Deriv8"/>
      <sheetName val="fees_Summary11"/>
      <sheetName val="PROJECT_BRIEF(EX_NEW)11"/>
      <sheetName val="Basement_Extract11"/>
      <sheetName val="SA_Plen_11"/>
      <sheetName val="Retu__Duct11"/>
      <sheetName val="RA_Plen_11"/>
      <sheetName val="T__Ex__Duct11"/>
      <sheetName val="bar_chart-rev8"/>
      <sheetName val="Data_Validation6"/>
      <sheetName val="PROD_RATE6"/>
      <sheetName val="option_Y16"/>
      <sheetName val="Exch_rate6"/>
      <sheetName val="Project_Team_KRA6"/>
      <sheetName val="HVAC_BoQ6"/>
      <sheetName val="VOP_June_07__rev1_6"/>
      <sheetName val="Circular_pump_(Ele)6"/>
      <sheetName val="Circular_pump6"/>
      <sheetName val="Duel_Input_Module6"/>
      <sheetName val="Details_and_Earnings_Charts7"/>
      <sheetName val="CONSTRUCTION_COMPONENT6"/>
      <sheetName val="BSC-East_2006_(1)6"/>
      <sheetName val="BSC-East_2006_(2)6"/>
      <sheetName val="BSC-East_2007_(1)6"/>
      <sheetName val="BSC-East_2007_(2)6"/>
      <sheetName val="BSC-East_2008_(1)6"/>
      <sheetName val="BSC-East_2008_(2)6"/>
      <sheetName val="BSC-East_2009_(1)6"/>
      <sheetName val="BSC-East_2009_(2)6"/>
      <sheetName val="East-2009_(1)6"/>
      <sheetName val="East-2009_(2)6"/>
      <sheetName val="BSC-West_20066"/>
      <sheetName val="BSC-West_20076"/>
      <sheetName val="BSC-West_20086"/>
      <sheetName val="BSC-West_20096"/>
      <sheetName val="Electrical_Pricelist6"/>
      <sheetName val="site_instruction6"/>
      <sheetName val="DAR_TRAINEES6"/>
      <sheetName val="PAM_4_16"/>
      <sheetName val="PAM_5_16"/>
      <sheetName val="Summary_(2)25"/>
      <sheetName val="Foundation_and_Substructure25"/>
      <sheetName val="Ground_Floor25"/>
      <sheetName val="Podium_Carpark25"/>
      <sheetName val="Amenities_Level_[Level_7]25"/>
      <sheetName val="Residential_Tower25"/>
      <sheetName val="Amenities_Level_[Gym]25"/>
      <sheetName val="Bill_No__525"/>
      <sheetName val="PL_Plumbing25"/>
      <sheetName val="242-3_summaryOPC24"/>
      <sheetName val="Category_125"/>
      <sheetName val="GEN_REQ24"/>
      <sheetName val="SD_and_START_UP24"/>
      <sheetName val="Amenities_Level__Level_7_25"/>
      <sheetName val="Amenities_Level__Gym_25"/>
      <sheetName val="Lightings_Breakdown24"/>
      <sheetName val="Bid_Form_A-223"/>
      <sheetName val="Bill_2A-Retail22"/>
      <sheetName val="2_678M22"/>
      <sheetName val="Bill_No__04B22"/>
      <sheetName val="COST-EST_LTI_P5C22"/>
      <sheetName val="Financing_Schemes22"/>
      <sheetName val="_Model_A_costs22"/>
      <sheetName val="Model_B_costs22"/>
      <sheetName val="Model_C_costs22"/>
      <sheetName val="BASE_EQUI22"/>
      <sheetName val="STAFFSCHED_22"/>
      <sheetName val="bridge_#_120"/>
      <sheetName val="방배동내역_(총괄)22"/>
      <sheetName val="temporary_power_ob12"/>
      <sheetName val="building_permit12"/>
      <sheetName val="guardhouse_ob12"/>
      <sheetName val="@risk_rents_and_incentives12"/>
      <sheetName val="Car_park_lease12"/>
      <sheetName val="Net_rent_analysis12"/>
      <sheetName val="non_routinary12"/>
      <sheetName val="QSI_Cost_sheet_StaMesa9"/>
      <sheetName val="OPER_BUDGET9"/>
      <sheetName val="SAN_REDUCED_19"/>
      <sheetName val="Overhead_&amp;_Profit_B-19"/>
      <sheetName val="subcon_sched9"/>
      <sheetName val="Site_Construction9"/>
      <sheetName val="Special_Construction9"/>
      <sheetName val="2000-50-1_3-15-15-10-12-59"/>
      <sheetName val="SCHEDULE_REVISED9"/>
      <sheetName val="Bank_Loan_BOQ9"/>
      <sheetName val="Code_039"/>
      <sheetName val="Code_049"/>
      <sheetName val="Schedule_S-Curve_Revision#38"/>
      <sheetName val="fees_Summary12"/>
      <sheetName val="PROJECT_BRIEF(EX_NEW)12"/>
      <sheetName val="Basement_Extract12"/>
      <sheetName val="SA_Plen_12"/>
      <sheetName val="Retu__Duct12"/>
      <sheetName val="RA_Plen_12"/>
      <sheetName val="T__Ex__Duct12"/>
      <sheetName val="Civilwks_Deriv9"/>
      <sheetName val="Str_Deriv9"/>
      <sheetName val="bar_chart-rev9"/>
      <sheetName val="option_Y17"/>
      <sheetName val="Data_Validation7"/>
      <sheetName val="PROD_RATE7"/>
      <sheetName val="HVAC_BoQ7"/>
      <sheetName val="VOP_June_07__rev1_7"/>
      <sheetName val="Circular_pump_(Ele)7"/>
      <sheetName val="Circular_pump7"/>
      <sheetName val="Duel_Input_Module7"/>
      <sheetName val="Details_and_Earnings_Charts8"/>
      <sheetName val="CONSTRUCTION_COMPONENT7"/>
      <sheetName val="Exch_rate7"/>
      <sheetName val="Project_Team_KRA7"/>
      <sheetName val="BSC-East_2006_(1)7"/>
      <sheetName val="BSC-East_2006_(2)7"/>
      <sheetName val="BSC-East_2007_(1)7"/>
      <sheetName val="BSC-East_2007_(2)7"/>
      <sheetName val="BSC-East_2008_(1)7"/>
      <sheetName val="BSC-East_2008_(2)7"/>
      <sheetName val="BSC-East_2009_(1)7"/>
      <sheetName val="BSC-East_2009_(2)7"/>
      <sheetName val="East-2009_(1)7"/>
      <sheetName val="East-2009_(2)7"/>
      <sheetName val="BSC-West_20067"/>
      <sheetName val="BSC-West_20077"/>
      <sheetName val="BSC-West_20087"/>
      <sheetName val="BSC-West_20097"/>
      <sheetName val="Electrical_Pricelist7"/>
      <sheetName val="site_instruction7"/>
      <sheetName val="DAR_TRAINEES7"/>
      <sheetName val="PAM_4_17"/>
      <sheetName val="PAM_5_17"/>
      <sheetName val="Summary_(2)26"/>
      <sheetName val="Foundation_and_Substructure26"/>
      <sheetName val="Ground_Floor26"/>
      <sheetName val="Podium_Carpark26"/>
      <sheetName val="Amenities_Level_[Level_7]26"/>
      <sheetName val="Residential_Tower26"/>
      <sheetName val="Amenities_Level_[Gym]26"/>
      <sheetName val="Bill_No__526"/>
      <sheetName val="PL_Plumbing26"/>
      <sheetName val="242-3_summaryOPC25"/>
      <sheetName val="Category_126"/>
      <sheetName val="GEN_REQ25"/>
      <sheetName val="SD_and_START_UP25"/>
      <sheetName val="Amenities_Level__Level_7_26"/>
      <sheetName val="Amenities_Level__Gym_26"/>
      <sheetName val="Lightings_Breakdown25"/>
      <sheetName val="Bid_Form_A-224"/>
      <sheetName val="Bill_2A-Retail23"/>
      <sheetName val="2_678M23"/>
      <sheetName val="Bill_No__04B23"/>
      <sheetName val="COST-EST_LTI_P5C23"/>
      <sheetName val="Financing_Schemes23"/>
      <sheetName val="_Model_A_costs23"/>
      <sheetName val="Model_B_costs23"/>
      <sheetName val="Model_C_costs23"/>
      <sheetName val="BASE_EQUI23"/>
      <sheetName val="STAFFSCHED_23"/>
      <sheetName val="bridge_#_121"/>
      <sheetName val="방배동내역_(총괄)23"/>
      <sheetName val="temporary_power_ob13"/>
      <sheetName val="building_permit13"/>
      <sheetName val="guardhouse_ob13"/>
      <sheetName val="@risk_rents_and_incentives13"/>
      <sheetName val="Car_park_lease13"/>
      <sheetName val="Net_rent_analysis13"/>
      <sheetName val="non_routinary13"/>
      <sheetName val="QSI_Cost_sheet_StaMesa10"/>
      <sheetName val="OPER_BUDGET10"/>
      <sheetName val="SAN_REDUCED_110"/>
      <sheetName val="Overhead_&amp;_Profit_B-110"/>
      <sheetName val="subcon_sched10"/>
      <sheetName val="Site_Construction10"/>
      <sheetName val="Special_Construction10"/>
      <sheetName val="2000-50-1_3-15-15-10-12-510"/>
      <sheetName val="SCHEDULE_REVISED10"/>
      <sheetName val="Bank_Loan_BOQ10"/>
      <sheetName val="Code_0310"/>
      <sheetName val="Code_0410"/>
      <sheetName val="Schedule_S-Curve_Revision#39"/>
      <sheetName val="fees_Summary13"/>
      <sheetName val="PROJECT_BRIEF(EX_NEW)13"/>
      <sheetName val="Basement_Extract13"/>
      <sheetName val="SA_Plen_13"/>
      <sheetName val="Retu__Duct13"/>
      <sheetName val="RA_Plen_13"/>
      <sheetName val="T__Ex__Duct13"/>
      <sheetName val="Civilwks_Deriv10"/>
      <sheetName val="Str_Deriv10"/>
      <sheetName val="bar_chart-rev10"/>
      <sheetName val="option_Y18"/>
      <sheetName val="Data_Validation8"/>
      <sheetName val="PROD_RATE8"/>
      <sheetName val="HVAC_BoQ8"/>
      <sheetName val="VOP_June_07__rev1_8"/>
      <sheetName val="Circular_pump_(Ele)8"/>
      <sheetName val="Circular_pump8"/>
      <sheetName val="Duel_Input_Module8"/>
      <sheetName val="Details_and_Earnings_Charts9"/>
      <sheetName val="CONSTRUCTION_COMPONENT8"/>
      <sheetName val="Exch_rate8"/>
      <sheetName val="Project_Team_KRA8"/>
      <sheetName val="BSC-East_2006_(1)8"/>
      <sheetName val="BSC-East_2006_(2)8"/>
      <sheetName val="BSC-East_2007_(1)8"/>
      <sheetName val="BSC-East_2007_(2)8"/>
      <sheetName val="BSC-East_2008_(1)8"/>
      <sheetName val="BSC-East_2008_(2)8"/>
      <sheetName val="BSC-East_2009_(1)8"/>
      <sheetName val="BSC-East_2009_(2)8"/>
      <sheetName val="East-2009_(1)8"/>
      <sheetName val="East-2009_(2)8"/>
      <sheetName val="BSC-West_20068"/>
      <sheetName val="BSC-West_20078"/>
      <sheetName val="BSC-West_20088"/>
      <sheetName val="BSC-West_20098"/>
      <sheetName val="Electrical_Pricelist8"/>
      <sheetName val="site_instruction8"/>
      <sheetName val="DAR_TRAINEES8"/>
      <sheetName val="PAM_4_18"/>
      <sheetName val="PAM_5_18"/>
      <sheetName val="Summary_(2)27"/>
      <sheetName val="Foundation_and_Substructure27"/>
      <sheetName val="Ground_Floor27"/>
      <sheetName val="Podium_Carpark27"/>
      <sheetName val="Amenities_Level_[Level_7]27"/>
      <sheetName val="Residential_Tower27"/>
      <sheetName val="Amenities_Level_[Gym]27"/>
      <sheetName val="Bill_No__527"/>
      <sheetName val="PL_Plumbing27"/>
      <sheetName val="242-3_summaryOPC26"/>
      <sheetName val="Category_127"/>
      <sheetName val="GEN_REQ26"/>
      <sheetName val="SD_and_START_UP26"/>
      <sheetName val="Amenities_Level__Level_7_27"/>
      <sheetName val="Amenities_Level__Gym_27"/>
      <sheetName val="Lightings_Breakdown26"/>
      <sheetName val="Bid_Form_A-225"/>
      <sheetName val="2_678M24"/>
      <sheetName val="Bill_No__04B24"/>
      <sheetName val="Bill_2A-Retail24"/>
      <sheetName val="COST-EST_LTI_P5C24"/>
      <sheetName val="Financing_Schemes24"/>
      <sheetName val="_Model_A_costs24"/>
      <sheetName val="Model_B_costs24"/>
      <sheetName val="Model_C_costs24"/>
      <sheetName val="BASE_EQUI24"/>
      <sheetName val="STAFFSCHED_24"/>
      <sheetName val="방배동내역_(총괄)24"/>
      <sheetName val="bridge_#_122"/>
      <sheetName val="temporary_power_ob14"/>
      <sheetName val="building_permit14"/>
      <sheetName val="guardhouse_ob14"/>
      <sheetName val="non_routinary14"/>
      <sheetName val="QSI_Cost_sheet_StaMesa11"/>
      <sheetName val="@risk_rents_and_incentives14"/>
      <sheetName val="Car_park_lease14"/>
      <sheetName val="Net_rent_analysis14"/>
      <sheetName val="SAN_REDUCED_111"/>
      <sheetName val="OPER_BUDGET11"/>
      <sheetName val="Overhead_&amp;_Profit_B-111"/>
      <sheetName val="subcon_sched11"/>
      <sheetName val="Site_Construction11"/>
      <sheetName val="Special_Construction11"/>
      <sheetName val="Bank_Loan_BOQ11"/>
      <sheetName val="SCHEDULE_REVISED11"/>
      <sheetName val="2000-50-1_3-15-15-10-12-511"/>
      <sheetName val="Code_0311"/>
      <sheetName val="Code_0411"/>
      <sheetName val="Schedule_S-Curve_Revision#310"/>
      <sheetName val="fees_Summary14"/>
      <sheetName val="PROJECT_BRIEF(EX_NEW)14"/>
      <sheetName val="Basement_Extract14"/>
      <sheetName val="SA_Plen_14"/>
      <sheetName val="Retu__Duct14"/>
      <sheetName val="RA_Plen_14"/>
      <sheetName val="T__Ex__Duct14"/>
      <sheetName val="Civilwks_Deriv11"/>
      <sheetName val="Str_Deriv11"/>
      <sheetName val="bar_chart-rev11"/>
      <sheetName val="Data_Validation9"/>
      <sheetName val="PROD_RATE9"/>
      <sheetName val="HVAC_BoQ9"/>
      <sheetName val="VOP_June_07__rev1_9"/>
      <sheetName val="Circular_pump_(Ele)9"/>
      <sheetName val="Circular_pump9"/>
      <sheetName val="Duel_Input_Module9"/>
      <sheetName val="Details_and_Earnings_Charts10"/>
      <sheetName val="CONSTRUCTION_COMPONENT9"/>
      <sheetName val="option_Y19"/>
      <sheetName val="Exch_rate9"/>
      <sheetName val="Project_Team_KRA9"/>
      <sheetName val="BSC-East_2006_(1)9"/>
      <sheetName val="BSC-East_2006_(2)9"/>
      <sheetName val="BSC-East_2007_(1)9"/>
      <sheetName val="BSC-East_2007_(2)9"/>
      <sheetName val="BSC-East_2008_(1)9"/>
      <sheetName val="BSC-East_2008_(2)9"/>
      <sheetName val="BSC-East_2009_(1)9"/>
      <sheetName val="BSC-East_2009_(2)9"/>
      <sheetName val="East-2009_(1)9"/>
      <sheetName val="East-2009_(2)9"/>
      <sheetName val="BSC-West_20069"/>
      <sheetName val="BSC-West_20079"/>
      <sheetName val="BSC-West_20089"/>
      <sheetName val="BSC-West_20099"/>
      <sheetName val="Electrical_Pricelist9"/>
      <sheetName val="site_instruction9"/>
      <sheetName val="DAR_TRAINEES9"/>
      <sheetName val="PAM_4_19"/>
      <sheetName val="PAM_5_19"/>
      <sheetName val="Summary_(2)28"/>
      <sheetName val="Foundation_and_Substructure28"/>
      <sheetName val="Ground_Floor28"/>
      <sheetName val="Podium_Carpark28"/>
      <sheetName val="Amenities_Level_[Level_7]28"/>
      <sheetName val="Residential_Tower28"/>
      <sheetName val="Amenities_Level_[Gym]28"/>
      <sheetName val="Bill_No__528"/>
      <sheetName val="PL_Plumbing28"/>
      <sheetName val="242-3_summaryOPC27"/>
      <sheetName val="Category_128"/>
      <sheetName val="GEN_REQ27"/>
      <sheetName val="SD_and_START_UP27"/>
      <sheetName val="Amenities_Level__Level_7_28"/>
      <sheetName val="Amenities_Level__Gym_28"/>
      <sheetName val="Lightings_Breakdown27"/>
      <sheetName val="Bid_Form_A-226"/>
      <sheetName val="Bill_2A-Retail25"/>
      <sheetName val="2_678M25"/>
      <sheetName val="Bill_No__04B25"/>
      <sheetName val="COST-EST_LTI_P5C25"/>
      <sheetName val="Financing_Schemes25"/>
      <sheetName val="_Model_A_costs25"/>
      <sheetName val="Model_B_costs25"/>
      <sheetName val="Model_C_costs25"/>
      <sheetName val="BASE_EQUI25"/>
      <sheetName val="STAFFSCHED_25"/>
      <sheetName val="bridge_#_123"/>
      <sheetName val="방배동내역_(총괄)25"/>
      <sheetName val="temporary_power_ob15"/>
      <sheetName val="building_permit15"/>
      <sheetName val="guardhouse_ob15"/>
      <sheetName val="@risk_rents_and_incentives15"/>
      <sheetName val="Car_park_lease15"/>
      <sheetName val="Net_rent_analysis15"/>
      <sheetName val="non_routinary15"/>
      <sheetName val="QSI_Cost_sheet_StaMesa12"/>
      <sheetName val="OPER_BUDGET12"/>
      <sheetName val="SAN_REDUCED_112"/>
      <sheetName val="Overhead_&amp;_Profit_B-112"/>
      <sheetName val="subcon_sched12"/>
      <sheetName val="Site_Construction12"/>
      <sheetName val="Special_Construction12"/>
      <sheetName val="2000-50-1_3-15-15-10-12-512"/>
      <sheetName val="SCHEDULE_REVISED12"/>
      <sheetName val="Bank_Loan_BOQ12"/>
      <sheetName val="Code_0312"/>
      <sheetName val="Code_0412"/>
      <sheetName val="Schedule_S-Curve_Revision#311"/>
      <sheetName val="fees_Summary15"/>
      <sheetName val="PROJECT_BRIEF(EX_NEW)15"/>
      <sheetName val="Basement_Extract15"/>
      <sheetName val="SA_Plen_15"/>
      <sheetName val="Retu__Duct15"/>
      <sheetName val="RA_Plen_15"/>
      <sheetName val="T__Ex__Duct15"/>
      <sheetName val="Civilwks_Deriv12"/>
      <sheetName val="Str_Deriv12"/>
      <sheetName val="bar_chart-rev12"/>
      <sheetName val="option_Y110"/>
      <sheetName val="Data_Validation10"/>
      <sheetName val="PROD_RATE10"/>
      <sheetName val="HVAC_BoQ10"/>
      <sheetName val="VOP_June_07__rev1_10"/>
      <sheetName val="Circular_pump_(Ele)10"/>
      <sheetName val="Circular_pump10"/>
      <sheetName val="Duel_Input_Module10"/>
      <sheetName val="Details_and_Earnings_Charts11"/>
      <sheetName val="CONSTRUCTION_COMPONENT10"/>
      <sheetName val="Exch_rate10"/>
      <sheetName val="Project_Team_KRA10"/>
      <sheetName val="BSC-East_2006_(1)10"/>
      <sheetName val="BSC-East_2006_(2)10"/>
      <sheetName val="BSC-East_2007_(1)10"/>
      <sheetName val="BSC-East_2007_(2)10"/>
      <sheetName val="BSC-East_2008_(1)10"/>
      <sheetName val="BSC-East_2008_(2)10"/>
      <sheetName val="BSC-East_2009_(1)10"/>
      <sheetName val="BSC-East_2009_(2)10"/>
      <sheetName val="East-2009_(1)10"/>
      <sheetName val="East-2009_(2)10"/>
      <sheetName val="BSC-West_200610"/>
      <sheetName val="BSC-West_200710"/>
      <sheetName val="BSC-West_200810"/>
      <sheetName val="BSC-West_200910"/>
      <sheetName val="Electrical_Pricelist10"/>
      <sheetName val="site_instruction10"/>
      <sheetName val="DAR_TRAINEES10"/>
      <sheetName val="PAM_4_110"/>
      <sheetName val="PAM_5_110"/>
      <sheetName val="Summary_(2)29"/>
      <sheetName val="Foundation_and_Substructure29"/>
      <sheetName val="Ground_Floor29"/>
      <sheetName val="Podium_Carpark29"/>
      <sheetName val="Amenities_Level_[Level_7]29"/>
      <sheetName val="Residential_Tower29"/>
      <sheetName val="Amenities_Level_[Gym]29"/>
      <sheetName val="Bill_No__529"/>
      <sheetName val="PL_Plumbing29"/>
      <sheetName val="242-3_summaryOPC28"/>
      <sheetName val="Category_129"/>
      <sheetName val="GEN_REQ28"/>
      <sheetName val="SD_and_START_UP28"/>
      <sheetName val="Amenities_Level__Level_7_29"/>
      <sheetName val="Amenities_Level__Gym_29"/>
      <sheetName val="Lightings_Breakdown28"/>
      <sheetName val="Bid_Form_A-227"/>
      <sheetName val="Bill_2A-Retail26"/>
      <sheetName val="2_678M26"/>
      <sheetName val="Bill_No__04B26"/>
      <sheetName val="COST-EST_LTI_P5C26"/>
      <sheetName val="Financing_Schemes26"/>
      <sheetName val="_Model_A_costs26"/>
      <sheetName val="Model_B_costs26"/>
      <sheetName val="Model_C_costs26"/>
      <sheetName val="BASE_EQUI26"/>
      <sheetName val="STAFFSCHED_26"/>
      <sheetName val="bridge_#_124"/>
      <sheetName val="방배동내역_(총괄)26"/>
      <sheetName val="temporary_power_ob16"/>
      <sheetName val="building_permit16"/>
      <sheetName val="guardhouse_ob16"/>
      <sheetName val="@risk_rents_and_incentives16"/>
      <sheetName val="Car_park_lease16"/>
      <sheetName val="Net_rent_analysis16"/>
      <sheetName val="non_routinary16"/>
      <sheetName val="QSI_Cost_sheet_StaMesa13"/>
      <sheetName val="OPER_BUDGET13"/>
      <sheetName val="SAN_REDUCED_113"/>
      <sheetName val="Overhead_&amp;_Profit_B-113"/>
      <sheetName val="subcon_sched13"/>
      <sheetName val="Site_Construction13"/>
      <sheetName val="Special_Construction13"/>
      <sheetName val="2000-50-1_3-15-15-10-12-513"/>
      <sheetName val="SCHEDULE_REVISED13"/>
      <sheetName val="Bank_Loan_BOQ13"/>
      <sheetName val="Code_0313"/>
      <sheetName val="Code_0413"/>
      <sheetName val="Schedule_S-Curve_Revision#312"/>
      <sheetName val="fees_Summary16"/>
      <sheetName val="PROJECT_BRIEF(EX_NEW)16"/>
      <sheetName val="Basement_Extract16"/>
      <sheetName val="SA_Plen_16"/>
      <sheetName val="Retu__Duct16"/>
      <sheetName val="RA_Plen_16"/>
      <sheetName val="T__Ex__Duct16"/>
      <sheetName val="Civilwks_Deriv13"/>
      <sheetName val="Str_Deriv13"/>
      <sheetName val="bar_chart-rev13"/>
      <sheetName val="option_Y111"/>
      <sheetName val="Data_Validation11"/>
      <sheetName val="PROD_RATE11"/>
      <sheetName val="HVAC_BoQ11"/>
      <sheetName val="VOP_June_07__rev1_11"/>
      <sheetName val="Circular_pump_(Ele)11"/>
      <sheetName val="Circular_pump11"/>
      <sheetName val="Duel_Input_Module11"/>
      <sheetName val="Details_and_Earnings_Charts12"/>
      <sheetName val="CONSTRUCTION_COMPONENT11"/>
      <sheetName val="Exch_rate11"/>
      <sheetName val="Project_Team_KRA11"/>
      <sheetName val="BSC-East_2006_(1)11"/>
      <sheetName val="BSC-East_2006_(2)11"/>
      <sheetName val="BSC-East_2007_(1)11"/>
      <sheetName val="BSC-East_2007_(2)11"/>
      <sheetName val="BSC-East_2008_(1)11"/>
      <sheetName val="BSC-East_2008_(2)11"/>
      <sheetName val="BSC-East_2009_(1)11"/>
      <sheetName val="BSC-East_2009_(2)11"/>
      <sheetName val="East-2009_(1)11"/>
      <sheetName val="East-2009_(2)11"/>
      <sheetName val="BSC-West_200611"/>
      <sheetName val="BSC-West_200711"/>
      <sheetName val="BSC-West_200811"/>
      <sheetName val="BSC-West_200911"/>
      <sheetName val="Electrical_Pricelist11"/>
      <sheetName val="site_instruction11"/>
      <sheetName val="DAR_TRAINEES11"/>
      <sheetName val="PAM_4_111"/>
      <sheetName val="PAM_5_111"/>
      <sheetName val="K102.1"/>
      <sheetName val="0-Basics"/>
      <sheetName val="EXRATE"/>
      <sheetName val="FINAL NEGO"/>
      <sheetName val="DISCUSSION"/>
      <sheetName val="SIGN-OFF"/>
      <sheetName val="PH 5"/>
      <sheetName val="GFA"/>
      <sheetName val="Schedule S-Curve (new scheme)"/>
      <sheetName val="S-Curve"/>
      <sheetName val="BOQ_C(검토용)"/>
      <sheetName val="LLEGADA"/>
      <sheetName val="Rate"/>
      <sheetName val="Summary - Buildings"/>
      <sheetName val="Stl-B"/>
      <sheetName val="QSI_Cost sheet"/>
      <sheetName val="Loan amortization"/>
      <sheetName val="IS"/>
      <sheetName val="SS Terminal"/>
      <sheetName val="Register"/>
      <sheetName val="OS (7.15.2008)"/>
      <sheetName val="Accrued exp"/>
      <sheetName val="Vehicle Revised"/>
      <sheetName val="Stairs"/>
      <sheetName val="Summary_(2)30"/>
      <sheetName val="Foundation_and_Substructure30"/>
      <sheetName val="Ground_Floor30"/>
      <sheetName val="Podium_Carpark30"/>
      <sheetName val="Amenities_Level_[Level_7]30"/>
      <sheetName val="Residential_Tower30"/>
      <sheetName val="Amenities_Level_[Gym]30"/>
      <sheetName val="Bill_No__530"/>
      <sheetName val="PL_Plumbing30"/>
      <sheetName val="242-3_summaryOPC29"/>
      <sheetName val="Category_130"/>
      <sheetName val="GEN_REQ29"/>
      <sheetName val="SD_and_START_UP29"/>
      <sheetName val="Amenities_Level__Level_7_30"/>
      <sheetName val="Amenities_Level__Gym_30"/>
      <sheetName val="Lightings_Breakdown29"/>
      <sheetName val="Bid_Form_A-228"/>
      <sheetName val="Bill_2A-Retail27"/>
      <sheetName val="2_678M27"/>
      <sheetName val="Bill_No__04B27"/>
      <sheetName val="COST-EST_LTI_P5C27"/>
      <sheetName val="Financing_Schemes27"/>
      <sheetName val="_Model_A_costs27"/>
      <sheetName val="Model_B_costs27"/>
      <sheetName val="Model_C_costs27"/>
      <sheetName val="BASE_EQUI27"/>
      <sheetName val="STAFFSCHED_27"/>
      <sheetName val="bridge_#_125"/>
      <sheetName val="방배동내역_(총괄)27"/>
      <sheetName val="temporary_power_ob17"/>
      <sheetName val="building_permit17"/>
      <sheetName val="guardhouse_ob17"/>
      <sheetName val="@risk_rents_and_incentives17"/>
      <sheetName val="Car_park_lease17"/>
      <sheetName val="Net_rent_analysis17"/>
      <sheetName val="non_routinary17"/>
      <sheetName val="QSI_Cost_sheet_StaMesa14"/>
      <sheetName val="OPER_BUDGET14"/>
      <sheetName val="SAN_REDUCED_114"/>
      <sheetName val="Overhead_&amp;_Profit_B-114"/>
      <sheetName val="subcon_sched14"/>
      <sheetName val="Site_Construction14"/>
      <sheetName val="Special_Construction14"/>
      <sheetName val="2000-50-1_3-15-15-10-12-514"/>
      <sheetName val="SCHEDULE_REVISED14"/>
      <sheetName val="Bank_Loan_BOQ14"/>
      <sheetName val="Code_0314"/>
      <sheetName val="Code_0414"/>
      <sheetName val="Schedule_S-Curve_Revision#313"/>
      <sheetName val="fees_Summary17"/>
      <sheetName val="PROJECT_BRIEF(EX_NEW)17"/>
      <sheetName val="Basement_Extract17"/>
      <sheetName val="SA_Plen_17"/>
      <sheetName val="Retu__Duct17"/>
      <sheetName val="RA_Plen_17"/>
      <sheetName val="T__Ex__Duct17"/>
      <sheetName val="Civilwks_Deriv14"/>
      <sheetName val="Str_Deriv14"/>
      <sheetName val="bar_chart-rev14"/>
      <sheetName val="option_Y112"/>
      <sheetName val="Data_Validation12"/>
      <sheetName val="PROD_RATE12"/>
      <sheetName val="HVAC_BoQ12"/>
      <sheetName val="VOP_June_07__rev1_12"/>
      <sheetName val="Circular_pump_(Ele)12"/>
      <sheetName val="Circular_pump12"/>
      <sheetName val="Duel_Input_Module12"/>
      <sheetName val="Details_and_Earnings_Charts13"/>
      <sheetName val="CONSTRUCTION_COMPONENT12"/>
      <sheetName val="Exch_rate12"/>
      <sheetName val="Project_Team_KRA12"/>
      <sheetName val="BSC-East_2006_(1)12"/>
      <sheetName val="BSC-East_2006_(2)12"/>
      <sheetName val="BSC-East_2007_(1)12"/>
      <sheetName val="BSC-East_2007_(2)12"/>
      <sheetName val="BSC-East_2008_(1)12"/>
      <sheetName val="BSC-East_2008_(2)12"/>
      <sheetName val="BSC-East_2009_(1)12"/>
      <sheetName val="BSC-East_2009_(2)12"/>
      <sheetName val="East-2009_(1)12"/>
      <sheetName val="East-2009_(2)12"/>
      <sheetName val="BSC-West_200612"/>
      <sheetName val="BSC-West_200712"/>
      <sheetName val="BSC-West_200812"/>
      <sheetName val="BSC-West_200912"/>
      <sheetName val="Electrical_Pricelist12"/>
      <sheetName val="site_instruction12"/>
      <sheetName val="DAR_TRAINEES12"/>
      <sheetName val="PAM_4_112"/>
      <sheetName val="PAM_5_112"/>
      <sheetName val="D.E1A"/>
      <sheetName val="MU1"/>
      <sheetName val="INPUT DATA HERE"/>
      <sheetName val="Land Dev't. Ph-1"/>
      <sheetName val="RFP Codes"/>
      <sheetName val="CapitalMetrics"/>
      <sheetName val="SPI"/>
      <sheetName val="CD_LC"/>
      <sheetName val="UC"/>
      <sheetName val="COMPARATIVE SUMMARY"/>
      <sheetName val="BOQ (typ-accent)"/>
      <sheetName val="AreaPerM"/>
      <sheetName val="FIELD"/>
      <sheetName val="SHOP"/>
      <sheetName val="WEIGHT"/>
      <sheetName val="Adimi bldg"/>
      <sheetName val="Pump House"/>
      <sheetName val="Fuel Regu Station"/>
      <sheetName val="Net Trans Sum"/>
      <sheetName val="MPS"/>
      <sheetName val="revised#1"/>
      <sheetName val="VO-MC"/>
      <sheetName val="VO-Curtain Wall"/>
      <sheetName val="VO-M&amp;E"/>
      <sheetName val="C Sht1"/>
      <sheetName val="C Sht2.1"/>
      <sheetName val="BOQ - PUBLIC AREAS PHASE 2"/>
      <sheetName val="AROMIN"/>
      <sheetName val="4-Lane bridge"/>
      <sheetName val="Mitsubishi"/>
      <sheetName val="SCHEDULE (priority)"/>
      <sheetName val="co-no.2"/>
      <sheetName val="WFtg"/>
      <sheetName val="DPA1"/>
      <sheetName val="ph2B cnstrction sched."/>
      <sheetName val="Hac.Lots"/>
      <sheetName val="Res.Lots"/>
      <sheetName val="Spine Road"/>
      <sheetName val="bill 3 -bpo2"/>
      <sheetName val="bill 3 -bpo1"/>
      <sheetName val="bill 2 -retail"/>
      <sheetName val="Detail"/>
      <sheetName val="DPA_CIP"/>
      <sheetName val="Plumbing-New Items"/>
      <sheetName val="EDGES"/>
      <sheetName val="JOINTS"/>
      <sheetName val="SUPERSTRUCTURE"/>
      <sheetName val="Det_Des"/>
      <sheetName val="Finishing"/>
      <sheetName val="inter"/>
      <sheetName val="Schedules"/>
      <sheetName val="③赤紙(日文)"/>
      <sheetName val="Regenerator  Concrete Structure"/>
      <sheetName val="Info Sheet"/>
      <sheetName val="Schdl"/>
      <sheetName val="RFP002"/>
      <sheetName val="XLR_NoRange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Set>
  </externalBook>
</externalLink>
</file>

<file path=xl/externalLinks/externalLink506.xml><?xml version="1.0" encoding="utf-8"?>
<externalLink xmlns="http://schemas.openxmlformats.org/spreadsheetml/2006/main">
  <externalBook xmlns:r="http://schemas.openxmlformats.org/officeDocument/2006/relationships" r:id="rId1">
    <sheetNames>
      <sheetName val="Cover"/>
      <sheetName val="Commentary &amp; Basis"/>
      <sheetName val="OB1"/>
      <sheetName val="OB2"/>
      <sheetName val="OB2-CONT"/>
      <sheetName val="OB3"/>
      <sheetName val="dca"/>
      <sheetName val="oncosts 1"/>
      <sheetName val="oncosts 2"/>
      <sheetName val="oncosts 3"/>
      <sheetName val="oncosts 4"/>
      <sheetName val="oncosts 5"/>
      <sheetName val="Drawn Areas (Building)"/>
      <sheetName val="Drawn Areas (Site)"/>
      <sheetName val="Site Drainage Measures"/>
      <sheetName val="Site Drainage Cost Summary"/>
      <sheetName val="OB4"/>
      <sheetName val="Non Works (not used)"/>
      <sheetName val="database"/>
      <sheetName val="Inflation"/>
      <sheetName val="CASHFLOW"/>
      <sheetName val="refurb rebate "/>
      <sheetName val="LCC MODEL"/>
      <sheetName val="fact"/>
      <sheetName val="Curves"/>
      <sheetName val="Commentary_&amp;_Basis"/>
      <sheetName val="oncosts_1"/>
      <sheetName val="oncosts_2"/>
      <sheetName val="oncosts_3"/>
      <sheetName val="oncosts_4"/>
      <sheetName val="oncosts_5"/>
      <sheetName val="Drawn_Areas_(Building)"/>
      <sheetName val="Drawn_Areas_(Site)"/>
      <sheetName val="Site_Drainage_Measures"/>
      <sheetName val="Site_Drainage_Cost_Summary"/>
      <sheetName val="Non_Works_(not_used)"/>
      <sheetName val="refurb_rebate_"/>
      <sheetName val="LCC_MODEL"/>
      <sheetName val="Settings"/>
      <sheetName val="총괄표 (2)"/>
      <sheetName val="REC"/>
      <sheetName val="Finance"/>
      <sheetName val="Toolbox"/>
      <sheetName val="材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Set>
  </externalBook>
</externalLink>
</file>

<file path=xl/externalLinks/externalLink507.xml><?xml version="1.0" encoding="utf-8"?>
<externalLink xmlns="http://schemas.openxmlformats.org/spreadsheetml/2006/main">
  <externalBook xmlns:r="http://schemas.openxmlformats.org/officeDocument/2006/relationships" r:id="rId1">
    <sheetNames>
      <sheetName val="Construction"/>
      <sheetName val="Summary2"/>
      <sheetName val="Other Costs"/>
      <sheetName val="FitOut"/>
      <sheetName val="SUMMARY"/>
      <sheetName val="procurement contingency"/>
      <sheetName val="Chart1"/>
      <sheetName val="Sheet2"/>
      <sheetName val="(1) Construction"/>
      <sheetName val="(2) Furniture"/>
      <sheetName val="(3) AV"/>
      <sheetName val="(4) Fees"/>
      <sheetName val="(5) On Costs"/>
      <sheetName val="(6) Cont"/>
      <sheetName val="(7) Retail Contribution"/>
      <sheetName val="(8) VAT"/>
      <sheetName val="(9) IT"/>
      <sheetName val="(10) VAT"/>
      <sheetName val="Cashflow"/>
      <sheetName val="Commitment Schedule"/>
      <sheetName val="GAE8'97"/>
      <sheetName val="Drop Down List"/>
      <sheetName val="Financ. Overview"/>
      <sheetName val="Toolbox"/>
      <sheetName val="Tracking"/>
      <sheetName val="#3E1_GCR"/>
      <sheetName val="Budget By Month"/>
      <sheetName val="Comparison"/>
      <sheetName val="单价"/>
      <sheetName val="XLR_NoRange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08.xml><?xml version="1.0" encoding="utf-8"?>
<externalLink xmlns="http://schemas.openxmlformats.org/spreadsheetml/2006/main">
  <externalBook xmlns:r="http://schemas.openxmlformats.org/officeDocument/2006/relationships" r:id="rId1">
    <sheetNames>
      <sheetName val="frontsheet"/>
      <sheetName val="prelims"/>
      <sheetName val="SITE REV-1"/>
      <sheetName val="Townhouses"/>
      <sheetName val="PSUMS"/>
      <sheetName val="summary"/>
      <sheetName val="Prelim"/>
      <sheetName val="MOS"/>
      <sheetName val="A.O.R."/>
      <sheetName val="Construction"/>
      <sheetName val="DATI_CONS"/>
      <sheetName val="rc01"/>
      <sheetName val="Key Data"/>
      <sheetName val="人工SDP.2"/>
      <sheetName val="参数"/>
      <sheetName val="材料SDP.1"/>
      <sheetName val="Key Assumptions"/>
      <sheetName val="FX_rates"/>
      <sheetName val="eqpmad2"/>
      <sheetName val="主页"/>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09.xml><?xml version="1.0" encoding="utf-8"?>
<externalLink xmlns="http://schemas.openxmlformats.org/spreadsheetml/2006/main">
  <externalBook xmlns:r="http://schemas.openxmlformats.org/officeDocument/2006/relationships" r:id="rId1">
    <sheetNames>
      <sheetName val="Log"/>
      <sheetName val="EXEC SUM"/>
      <sheetName val="CAP SPEND"/>
      <sheetName val="Returns"/>
      <sheetName val="Residence Income"/>
      <sheetName val="Tot.Project P&amp;L"/>
      <sheetName val="Tot.Hotel P&amp;L"/>
      <sheetName val="Hot Rms P&amp;L"/>
      <sheetName val="Res Rms P&amp;L"/>
      <sheetName val="Res. Input"/>
      <sheetName val="Retail P&amp;L"/>
      <sheetName val="Resi Sales Schedule"/>
      <sheetName val="Operating Performance"/>
      <sheetName val="MDC Profit vs Operator Fees"/>
      <sheetName val="Hotel Input"/>
      <sheetName val="Shared Oheads"/>
      <sheetName val="Teaser 4 Budget"/>
      <sheetName val="Teaser 5 Sources &amp; Uses"/>
      <sheetName val="Project Value"/>
      <sheetName val="EY Comp"/>
      <sheetName val="Matrix"/>
      <sheetName val="Sheet2"/>
      <sheetName val="Amortization"/>
      <sheetName val="Notes"/>
      <sheetName val="CCheck"/>
      <sheetName val="F&amp;B"/>
      <sheetName val="Sheet3"/>
      <sheetName val="Sheet 1 - Deployment &amp; Exps"/>
      <sheetName val="Calendar"/>
      <sheetName val="EXEC_SUM"/>
      <sheetName val="CAP_SPEND"/>
      <sheetName val="Residence_Income"/>
      <sheetName val="Tot_Project_P&amp;L"/>
      <sheetName val="Tot_Hotel_P&amp;L"/>
      <sheetName val="Hot_Rms_P&amp;L"/>
      <sheetName val="Res_Rms_P&amp;L"/>
      <sheetName val="Res__Input"/>
      <sheetName val="Retail_P&amp;L"/>
      <sheetName val="Resi_Sales_Schedule"/>
      <sheetName val="Operating_Performance"/>
      <sheetName val="MDC_Profit_vs_Operator_Fees"/>
      <sheetName val="Hotel_Input"/>
      <sheetName val="Shared_Oheads"/>
      <sheetName val="Teaser_4_Budget"/>
      <sheetName val="Teaser_5_Sources_&amp;_Uses"/>
      <sheetName val="Project_Value"/>
      <sheetName val="EY_Comp"/>
      <sheetName val="T6M1"/>
      <sheetName val="Budget Analysis"/>
      <sheetName val="待摊费"/>
      <sheetName val="Background"/>
      <sheetName val="BQMPALOC"/>
      <sheetName val="材料"/>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Set>
  </externalBook>
</externalLink>
</file>

<file path=xl/externalLinks/externalLink510.xml><?xml version="1.0" encoding="utf-8"?>
<externalLink xmlns="http://schemas.openxmlformats.org/spreadsheetml/2006/main">
  <externalBook xmlns:r="http://schemas.openxmlformats.org/officeDocument/2006/relationships" r:id="rId1">
    <sheetNames>
      <sheetName val="جدول "/>
      <sheetName val="CALC"/>
      <sheetName val="steel "/>
      <sheetName val="MP"/>
      <sheetName val="CW R"/>
      <sheetName val="CW"/>
      <sheetName val="F S "/>
      <sheetName val="FD (3)"/>
      <sheetName val="FD (2)"/>
      <sheetName val="FINAL"/>
      <sheetName val="COAST"/>
      <sheetName val="MEP"/>
      <sheetName val="EXT "/>
      <sheetName val="EX FINISH"/>
      <sheetName val="STAIRS"/>
      <sheetName val="TILE"/>
      <sheetName val="ROOM 15"/>
      <sheetName val="ROOM TF 6-14"/>
      <sheetName val="ROOM TF1-5"/>
      <sheetName val="ROOM P1+P2"/>
      <sheetName val="ROOM GF+RF"/>
      <sheetName val="BLOCK"/>
      <sheetName val="D,W"/>
      <sheetName val="RCC"/>
      <sheetName val="CLMN"/>
      <sheetName val="Subs"/>
      <sheetName val="جدول_"/>
      <sheetName val="steel_"/>
      <sheetName val="CW_R"/>
      <sheetName val="F_S_"/>
      <sheetName val="FD_(3)"/>
      <sheetName val="FD_(2)"/>
      <sheetName val="EXT_"/>
      <sheetName val="EX_FINISH"/>
      <sheetName val="ROOM_15"/>
      <sheetName val="ROOM_TF_6-14"/>
      <sheetName val="ROOM_TF1-5"/>
      <sheetName val="ROOM_P1+P2"/>
      <sheetName val="ROOM_GF+RF"/>
      <sheetName val="COST"/>
      <sheetName val="Calendar"/>
      <sheetName val="Planned"/>
      <sheetName val="Currency"/>
      <sheetName val="Open"/>
      <sheetName val="Lstsub"/>
      <sheetName val="单价分析表2"/>
      <sheetName val="Financ. Overview"/>
      <sheetName val="MECHANICAL（水处理厂2)"/>
      <sheetName val="Toolbox"/>
      <sheetName val="DEZSH"/>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11.xml><?xml version="1.0" encoding="utf-8"?>
<externalLink xmlns="http://schemas.openxmlformats.org/spreadsheetml/2006/main">
  <externalBook xmlns:r="http://schemas.openxmlformats.org/officeDocument/2006/relationships" r:id="rId1">
    <sheetNames>
      <sheetName val="Ironmongery "/>
      <sheetName val="Comments"/>
      <sheetName val="Original Ironmongery"/>
      <sheetName val="Cover Sheet "/>
      <sheetName val="Blank Table"/>
      <sheetName val="DT"/>
      <sheetName val="B5 Office"/>
      <sheetName val="B5 Residential"/>
      <sheetName val="B4 Office"/>
      <sheetName val="B4 Residential "/>
      <sheetName val="B3 Office"/>
      <sheetName val="B3Residential "/>
      <sheetName val="B2 Office"/>
      <sheetName val="B2Residential"/>
      <sheetName val="B1 Office "/>
      <sheetName val="B1Residential "/>
      <sheetName val="Grd Office"/>
      <sheetName val="Grd Residential"/>
      <sheetName val="Level 2 Office"/>
      <sheetName val="Sheet2"/>
      <sheetName val="Control"/>
      <sheetName val="Inputs - ST"/>
      <sheetName val="Vehicles"/>
      <sheetName val="AR8"/>
      <sheetName val="Initial Data"/>
      <sheetName val="Construction"/>
      <sheetName val="Sensitivities"/>
      <sheetName val="Amortization"/>
      <sheetName val="MP"/>
      <sheetName val="SLABREINF-SCH"/>
      <sheetName val="Sheet1"/>
      <sheetName val="info"/>
      <sheetName val="Ironmongery_"/>
      <sheetName val="Original_Ironmongery"/>
      <sheetName val="Cover_Sheet_"/>
      <sheetName val="Blank_Table"/>
      <sheetName val="B5_Office"/>
      <sheetName val="B5_Residential"/>
      <sheetName val="B4_Office"/>
      <sheetName val="B4_Residential_"/>
      <sheetName val="B3_Office"/>
      <sheetName val="B3Residential_"/>
      <sheetName val="B2_Office"/>
      <sheetName val="B1_Office_"/>
      <sheetName val="B1Residential_"/>
      <sheetName val="Grd_Office"/>
      <sheetName val="Grd_Residential"/>
      <sheetName val="Level_2_Office"/>
      <sheetName val="rc01"/>
      <sheetName val="Main"/>
      <sheetName val=" GULF"/>
      <sheetName val="人工SDP.2"/>
      <sheetName val="参数"/>
      <sheetName val="材料SDP.1"/>
      <sheetName val="Raw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12.xml><?xml version="1.0" encoding="utf-8"?>
<externalLink xmlns="http://schemas.openxmlformats.org/spreadsheetml/2006/main">
  <externalBook xmlns:r="http://schemas.openxmlformats.org/officeDocument/2006/relationships" r:id="rId1">
    <sheetNames>
      <sheetName val="Areas"/>
      <sheetName val="Overall Summary"/>
      <sheetName val="Basement Summary"/>
      <sheetName val="Basement Budget"/>
      <sheetName val="Podium Summary"/>
      <sheetName val="Podium Budgets"/>
      <sheetName val="Guestroom Summary"/>
      <sheetName val="Guestroom Budget"/>
      <sheetName val="Sitework Summary"/>
      <sheetName val="Sitework Budget"/>
      <sheetName val="GM &amp; TA"/>
      <sheetName val="Micro"/>
      <sheetName val="Macro"/>
      <sheetName val="Scaff-Rose"/>
      <sheetName val="Timesheet"/>
      <sheetName val="Vehicles"/>
      <sheetName val="Sheet1"/>
      <sheetName val="TBAL9697 -group wise  sdpl"/>
      <sheetName val="LIST OF MAKES"/>
      <sheetName val="INPUT SHEET"/>
      <sheetName val="RES-PLANNING"/>
      <sheetName val="E150-4"/>
      <sheetName val="PRECAST lightconc-II"/>
      <sheetName val="Headings"/>
      <sheetName val="PCS"/>
      <sheetName val="Cost summary"/>
      <sheetName val="Estimate"/>
      <sheetName val="Material "/>
      <sheetName val="Labour &amp; Plant"/>
      <sheetName val="Site Dev BOQ"/>
      <sheetName val="Data"/>
      <sheetName val="Master Sheet"/>
      <sheetName val="Balustrade"/>
      <sheetName val="Voucher"/>
      <sheetName val="Sheet4"/>
      <sheetName val="CFForecast detail"/>
      <sheetName val="Design"/>
      <sheetName val="3. Elemental Summary"/>
      <sheetName val="9. Package split - Cost "/>
      <sheetName val="12a. CFTable"/>
      <sheetName val="Legend"/>
      <sheetName val="10. &amp; 11. Rate Code &amp; BQ"/>
      <sheetName val="Input"/>
      <sheetName val="Break_Up"/>
      <sheetName val="RESULT"/>
      <sheetName val="dlvoid"/>
      <sheetName val="GBW"/>
      <sheetName val="Testing"/>
      <sheetName val="월선수금"/>
      <sheetName val="I-CO"/>
      <sheetName val="beam-reinft"/>
      <sheetName val="Break up Sheet"/>
      <sheetName val="Fin"/>
      <sheetName val="Area"/>
      <sheetName val="Intro"/>
      <sheetName val="Rate analysis"/>
      <sheetName val="dBase"/>
      <sheetName val="Indices"/>
      <sheetName val="Lead"/>
      <sheetName val="Masters"/>
      <sheetName val="FACTOR"/>
      <sheetName val="PANEL ANNEXURE"/>
      <sheetName val="final estimate"/>
      <sheetName val="HPL"/>
      <sheetName val="Fill this out first..."/>
      <sheetName val="Codes"/>
      <sheetName val="Macro1"/>
      <sheetName val="Sheet2"/>
      <sheetName val="预算"/>
      <sheetName val="X rate"/>
      <sheetName val="Base data Security Procedures"/>
      <sheetName val="Fin. Assumpt. - Sensitivities"/>
      <sheetName val="Template-Design Devt Estimate"/>
      <sheetName val="Staff Acco."/>
      <sheetName val="Conc"/>
      <sheetName val="BOQ"/>
      <sheetName val="Project Budget Worksheet"/>
      <sheetName val="PUMP"/>
      <sheetName val="96수출"/>
      <sheetName val="loadcal"/>
      <sheetName val="horizontal"/>
      <sheetName val="RMZ Summary"/>
      <sheetName val="External"/>
      <sheetName val="SUPPLY -Sanitary Fixtures"/>
      <sheetName val="ITEMS FOR CIVIL TENDER"/>
      <sheetName val="Sheet3"/>
      <sheetName val="analysis"/>
      <sheetName val="Global Assm."/>
      <sheetName val="PointNo.5"/>
      <sheetName val="Summary"/>
      <sheetName val="ESTIMATE for approval"/>
      <sheetName val="Misc.Liq"/>
      <sheetName val="Results"/>
      <sheetName val="Invoice"/>
      <sheetName val="Working"/>
      <sheetName val="GF Columns"/>
      <sheetName val="IO LIST"/>
      <sheetName val="P&amp;L"/>
      <sheetName val="Phase 1"/>
      <sheetName val="Phase 2"/>
      <sheetName val="Pay_Sep06"/>
      <sheetName val="Pay Rec"/>
      <sheetName val="Assumptions"/>
      <sheetName val="S 2"/>
      <sheetName val="07016, Master List-Major Minor"/>
      <sheetName val="HEAD"/>
      <sheetName val="Other Inc"/>
      <sheetName val="F&amp;B"/>
      <sheetName val="Admin"/>
      <sheetName val="Room Rev"/>
      <sheetName val="SMS Format"/>
      <sheetName val="ABB"/>
      <sheetName val="Basic Rates"/>
      <sheetName val="MASTER_RATE ANALYSIS"/>
      <sheetName val="Factors"/>
      <sheetName val="NPV"/>
      <sheetName val="Summary year Plan"/>
      <sheetName val="VALIDATIONS"/>
      <sheetName val="Costing"/>
      <sheetName val="Background"/>
      <sheetName val="Overall_Summary"/>
      <sheetName val="Basement_Summary"/>
      <sheetName val="Basement_Budget"/>
      <sheetName val="Podium_Summary"/>
      <sheetName val="Podium_Budgets"/>
      <sheetName val="Guestroom_Summary"/>
      <sheetName val="Guestroom_Budget"/>
      <sheetName val="Sitework_Summary"/>
      <sheetName val="Sitework_Budget"/>
      <sheetName val="TBAL9697_-group_wise__sdpl"/>
      <sheetName val="Cost_summary"/>
      <sheetName val="GM_&amp;_TA"/>
      <sheetName val="PANEL_ANNEXURE"/>
      <sheetName val="Break_up_Sheet"/>
      <sheetName val="Rate_analysis"/>
      <sheetName val="INPUT_SHEET"/>
      <sheetName val="LIST_OF_MAKES"/>
      <sheetName val="Material_"/>
      <sheetName val="Labour_&amp;_Plant"/>
      <sheetName val="Master_Sheet"/>
      <sheetName val="Site_Dev_BOQ"/>
      <sheetName val="Substation"/>
      <sheetName val="Construction"/>
      <sheetName val="GreenSheet"/>
      <sheetName val="Build-up"/>
      <sheetName val="introduction"/>
      <sheetName val="INDIGINEOUS ITEMS "/>
      <sheetName val="Extra Item"/>
      <sheetName val="Database"/>
      <sheetName val="SCHEDULE"/>
      <sheetName val="schedule nos"/>
      <sheetName val=" B3"/>
      <sheetName val=" B1"/>
      <sheetName val="os liabilities analysis"/>
      <sheetName val="#REF"/>
      <sheetName val="Maint"/>
      <sheetName val="Kitchen"/>
      <sheetName val="Housek"/>
      <sheetName val="Intaccrual"/>
      <sheetName val="SBU"/>
      <sheetName val="tdint"/>
      <sheetName val="AutoOpen Stub Data"/>
      <sheetName val="Guidelines"/>
      <sheetName val="LOM_MOD"/>
      <sheetName val="Sump_cal"/>
      <sheetName val="FORM7"/>
      <sheetName val="Variables"/>
      <sheetName val="3cd Annexure"/>
      <sheetName val="sept-plan"/>
      <sheetName val="Civil Boq"/>
      <sheetName val="Reference Information"/>
      <sheetName val="Employee List"/>
      <sheetName val="Sales Office"/>
      <sheetName val="HVAC1"/>
      <sheetName val="SECURITY 1"/>
      <sheetName val="sqn_ldr_3 Unit_2_"/>
      <sheetName val="Assumption Inputs"/>
      <sheetName val="Cal"/>
      <sheetName val="labour coeff"/>
      <sheetName val="Traffic"/>
      <sheetName val="Area St"/>
      <sheetName val="VCH-SLC"/>
      <sheetName val="Supplier"/>
      <sheetName val="Wordsdata"/>
      <sheetName val="item"/>
      <sheetName val="Detail"/>
      <sheetName val="LOCAL RATES"/>
      <sheetName val="Msht-Int-Msht-GF"/>
      <sheetName val="collections plan 0401"/>
      <sheetName val="DB_REL_SIDC_UP"/>
      <sheetName val="협조전"/>
      <sheetName val="Sheet14"/>
      <sheetName val="Sheet15"/>
      <sheetName val="ISO RECON"/>
      <sheetName val="Back filling"/>
      <sheetName val="NT items summary"/>
      <sheetName val="adp-budget"/>
      <sheetName val="PROG_DATA"/>
      <sheetName val="Masonry"/>
      <sheetName val="RCC,Ret. Wall"/>
      <sheetName val="Assmpns"/>
      <sheetName val="Erection grider"/>
      <sheetName val="doq"/>
      <sheetName val="Meas.-Hotel Part"/>
      <sheetName val="Risk &amp; Opportunities"/>
      <sheetName val="type ahead combo"/>
      <sheetName val="Estimation"/>
      <sheetName val="Constants"/>
      <sheetName val="labour rates"/>
      <sheetName val="Msht 5F"/>
      <sheetName val="Cont"/>
      <sheetName val="keyword"/>
      <sheetName val="COST"/>
      <sheetName val="Master"/>
      <sheetName val="Fill_this_out_first___"/>
      <sheetName val="PEDESB"/>
      <sheetName val="CIF COST ITEM"/>
      <sheetName val="beam-reinft-IIInd floor"/>
      <sheetName val="4.총괄(통합)"/>
      <sheetName val="Ironmongery "/>
      <sheetName val="RA-markate"/>
      <sheetName val="Register"/>
      <sheetName val="Architect"/>
      <sheetName val="Work"/>
      <sheetName val="Mechanical"/>
      <sheetName val="Structural"/>
      <sheetName val="PA- Consutant "/>
      <sheetName val="電気設備表"/>
      <sheetName val="p&amp;m"/>
      <sheetName val="Hardware"/>
      <sheetName val="appendix A"/>
      <sheetName val="FTE Totals_Plan"/>
      <sheetName val="zone-8"/>
      <sheetName val="MHNO_LEV"/>
      <sheetName val="A.CIVIL AND INTERIOR WORKS"/>
      <sheetName val="DATA BOQ"/>
      <sheetName val="maing1"/>
      <sheetName val="재1"/>
      <sheetName val="Dimensions"/>
      <sheetName val="crews"/>
      <sheetName val="Order Info"/>
      <sheetName val="Status Control Sheet"/>
      <sheetName val="BoQ-1"/>
      <sheetName val="BoQ-2"/>
      <sheetName val="INDEX"/>
      <sheetName val="HOLIDAY LIST"/>
      <sheetName val="DASH BOARD"/>
      <sheetName val="Approved MTD Proj #'s"/>
      <sheetName val="M"/>
      <sheetName val="N"/>
      <sheetName val="L.Chg"/>
      <sheetName val="Position Class"/>
      <sheetName val="Timeoffice"/>
      <sheetName val="65 FINANCE"/>
      <sheetName val="BASIS -DEC 08"/>
      <sheetName val="Block A - BOQ"/>
      <sheetName val="Cover"/>
      <sheetName val="Material"/>
      <sheetName val="Overall_Summary1"/>
      <sheetName val="Basement_Summary1"/>
      <sheetName val="Basement_Budget1"/>
      <sheetName val="Podium_Summary1"/>
      <sheetName val="Podium_Budgets1"/>
      <sheetName val="Guestroom_Summary1"/>
      <sheetName val="Guestroom_Budget1"/>
      <sheetName val="Sitework_Summary1"/>
      <sheetName val="Sitework_Budget1"/>
      <sheetName val="Master_Sheet1"/>
      <sheetName val="GM_&amp;_TA1"/>
      <sheetName val="Cost_summary1"/>
      <sheetName val="TBAL9697_-group_wise__sdpl1"/>
      <sheetName val="Material_1"/>
      <sheetName val="Labour_&amp;_Plant1"/>
      <sheetName val="LIST_OF_MAKES1"/>
      <sheetName val="INPUT_SHEET1"/>
      <sheetName val="Site_Dev_BOQ1"/>
      <sheetName val="CFForecast_detail"/>
      <sheetName val="3__Elemental_Summary"/>
      <sheetName val="9__Package_split_-_Cost_"/>
      <sheetName val="12a__CFTable"/>
      <sheetName val="10__&amp;_11__Rate_Code_&amp;_BQ"/>
      <sheetName val="Break_up_Sheet1"/>
      <sheetName val="PRECAST_lightconc-II"/>
      <sheetName val="PANEL_ANNEXURE1"/>
      <sheetName val="Rate_analysis1"/>
      <sheetName val="Fill_this_out_first___1"/>
      <sheetName val="X_rate"/>
      <sheetName val="final_estimate"/>
      <sheetName val="Base_data_Security_Procedures"/>
      <sheetName val="Fin__Assumpt__-_Sensitivities"/>
      <sheetName val="Template-Design_Devt_Estimate"/>
      <sheetName val="Staff_Acco_"/>
      <sheetName val="Project_Budget_Worksheet"/>
      <sheetName val="RMZ_Summary"/>
      <sheetName val="Misc_Liq"/>
      <sheetName val="SUPPLY_-Sanitary_Fixtures"/>
      <sheetName val="ITEMS_FOR_CIVIL_TENDER"/>
      <sheetName val="Global_Assm_"/>
      <sheetName val="PointNo_5"/>
      <sheetName val="ESTIMATE_for_approval"/>
      <sheetName val="Phase_1"/>
      <sheetName val="Phase_2"/>
      <sheetName val="Pay_Rec"/>
      <sheetName val="S_2"/>
      <sheetName val="07016,_Master_List-Major_Minor"/>
      <sheetName val="Other_Inc"/>
      <sheetName val="Room_Rev"/>
      <sheetName val="SMS_Format"/>
      <sheetName val="MASTER_RATE_ANALYSIS"/>
      <sheetName val="GF_Columns"/>
      <sheetName val="IO_LIST"/>
      <sheetName val="Basic_Rates"/>
      <sheetName val="Summary_year_Plan"/>
      <sheetName val="INDIGINEOUS_ITEMS_"/>
      <sheetName val="Extra_Item"/>
      <sheetName val="schedule_nos"/>
      <sheetName val="_B3"/>
      <sheetName val="_B1"/>
      <sheetName val="AutoOpen_Stub_Data"/>
      <sheetName val="os_liabilities_analysis"/>
      <sheetName val="3cd_Annexure"/>
      <sheetName val="Civil_Boq"/>
      <sheetName val="Assumption_Inputs"/>
      <sheetName val="labour_coeff"/>
      <sheetName val="sqn_ldr_3_Unit_2_"/>
      <sheetName val="Reference_Information"/>
      <sheetName val="Employee_List"/>
      <sheetName val="Sales_Office"/>
      <sheetName val="SECURITY_1"/>
      <sheetName val="Area_St"/>
      <sheetName val="collections_plan_0401"/>
      <sheetName val="LOCAL_RATES"/>
      <sheetName val="Msht_5F"/>
      <sheetName val="Risk_&amp;_Opportunities"/>
      <sheetName val="PA-_Consutant_"/>
      <sheetName val="ISO_RECON"/>
      <sheetName val="Back_filling"/>
      <sheetName val="NT_items_summary"/>
      <sheetName val="Meas_-Hotel_Part"/>
      <sheetName val="type_ahead_combo"/>
      <sheetName val="labour_rates"/>
      <sheetName val="RCC,Ret__Wall"/>
      <sheetName val="Erection_grider"/>
      <sheetName val="FTE_Totals_Plan"/>
      <sheetName val="DATA_BOQ"/>
      <sheetName val="Order_Info"/>
      <sheetName val="Other_Input"/>
      <sheetName val="Building 1"/>
      <sheetName val="Overall_Summary2"/>
      <sheetName val="Basement_Summary2"/>
      <sheetName val="Basement_Budget2"/>
      <sheetName val="Podium_Summary2"/>
      <sheetName val="Podium_Budgets2"/>
      <sheetName val="Guestroom_Summary2"/>
      <sheetName val="Guestroom_Budget2"/>
      <sheetName val="Sitework_Summary2"/>
      <sheetName val="Sitework_Budget2"/>
      <sheetName val="Master_Sheet2"/>
      <sheetName val="GM_&amp;_TA2"/>
      <sheetName val="Cost_summary2"/>
      <sheetName val="TBAL9697_-group_wise__sdpl2"/>
      <sheetName val="Material_2"/>
      <sheetName val="Labour_&amp;_Plant2"/>
      <sheetName val="LIST_OF_MAKES2"/>
      <sheetName val="INPUT_SHEET2"/>
      <sheetName val="Site_Dev_BOQ2"/>
      <sheetName val="CFForecast_detail1"/>
      <sheetName val="3__Elemental_Summary1"/>
      <sheetName val="9__Package_split_-_Cost_1"/>
      <sheetName val="12a__CFTable1"/>
      <sheetName val="10__&amp;_11__Rate_Code_&amp;_BQ1"/>
      <sheetName val="Break_up_Sheet2"/>
      <sheetName val="PRECAST_lightconc-II1"/>
      <sheetName val="PANEL_ANNEXURE2"/>
      <sheetName val="Rate_analysis2"/>
      <sheetName val="Fill_this_out_first___2"/>
      <sheetName val="X_rate1"/>
      <sheetName val="final_estimate1"/>
      <sheetName val="Base_data_Security_Procedures1"/>
      <sheetName val="Fin__Assumpt__-_Sensitivities1"/>
      <sheetName val="Template-Design_Devt_Estimate1"/>
      <sheetName val="Staff_Acco_1"/>
      <sheetName val="Project_Budget_Worksheet1"/>
      <sheetName val="RMZ_Summary1"/>
      <sheetName val="Misc_Liq1"/>
      <sheetName val="SUPPLY_-Sanitary_Fixtures1"/>
      <sheetName val="ITEMS_FOR_CIVIL_TENDER1"/>
      <sheetName val="Global_Assm_1"/>
      <sheetName val="PointNo_51"/>
      <sheetName val="ESTIMATE_for_approval1"/>
      <sheetName val="Phase_11"/>
      <sheetName val="Phase_21"/>
      <sheetName val="Pay_Rec1"/>
      <sheetName val="S_21"/>
      <sheetName val="07016,_Master_List-Major_Minor1"/>
      <sheetName val="Other_Inc1"/>
      <sheetName val="Room_Rev1"/>
      <sheetName val="SMS_Format1"/>
      <sheetName val="MASTER_RATE_ANALYSIS1"/>
      <sheetName val="GF_Columns1"/>
      <sheetName val="IO_LIST1"/>
      <sheetName val="Basic_Rates1"/>
      <sheetName val="Summary_year_Plan1"/>
      <sheetName val="INDIGINEOUS_ITEMS_1"/>
      <sheetName val="Extra_Item1"/>
      <sheetName val="schedule_nos1"/>
      <sheetName val="_B31"/>
      <sheetName val="_B11"/>
      <sheetName val="AutoOpen_Stub_Data1"/>
      <sheetName val="os_liabilities_analysis1"/>
      <sheetName val="3cd_Annexure1"/>
      <sheetName val="Civil_Boq1"/>
      <sheetName val="Assumption_Inputs1"/>
      <sheetName val="labour_coeff1"/>
      <sheetName val="sqn_ldr_3_Unit_2_1"/>
      <sheetName val="Reference_Information1"/>
      <sheetName val="Employee_List1"/>
      <sheetName val="Sales_Office1"/>
      <sheetName val="SECURITY_11"/>
      <sheetName val="Area_St1"/>
      <sheetName val="collections_plan_04011"/>
      <sheetName val="LOCAL_RATES1"/>
      <sheetName val="Msht_5F1"/>
      <sheetName val="Risk_&amp;_Opportunities1"/>
      <sheetName val="PA-_Consutant_1"/>
      <sheetName val="ISO_RECON1"/>
      <sheetName val="Back_filling1"/>
      <sheetName val="NT_items_summary1"/>
      <sheetName val="Meas_-Hotel_Part1"/>
      <sheetName val="type_ahead_combo1"/>
      <sheetName val="labour_rates1"/>
      <sheetName val="RCC,Ret__Wall1"/>
      <sheetName val="Erection_grider1"/>
      <sheetName val="FTE_Totals_Plan1"/>
      <sheetName val="DATA_BOQ1"/>
      <sheetName val="Order_Info1"/>
      <sheetName val="Overall_Summary3"/>
      <sheetName val="Basement_Summary3"/>
      <sheetName val="Basement_Budget3"/>
      <sheetName val="Podium_Summary3"/>
      <sheetName val="Podium_Budgets3"/>
      <sheetName val="Guestroom_Summary3"/>
      <sheetName val="Guestroom_Budget3"/>
      <sheetName val="Sitework_Summary3"/>
      <sheetName val="Sitework_Budget3"/>
      <sheetName val="Master_Sheet3"/>
      <sheetName val="GM_&amp;_TA3"/>
      <sheetName val="Cost_summary3"/>
      <sheetName val="TBAL9697_-group_wise__sdpl3"/>
      <sheetName val="Material_3"/>
      <sheetName val="Labour_&amp;_Plant3"/>
      <sheetName val="LIST_OF_MAKES3"/>
      <sheetName val="INPUT_SHEET3"/>
      <sheetName val="Site_Dev_BOQ3"/>
      <sheetName val="CFForecast_detail2"/>
      <sheetName val="3__Elemental_Summary2"/>
      <sheetName val="9__Package_split_-_Cost_2"/>
      <sheetName val="12a__CFTable2"/>
      <sheetName val="10__&amp;_11__Rate_Code_&amp;_BQ2"/>
      <sheetName val="Break_up_Sheet3"/>
      <sheetName val="PRECAST_lightconc-II2"/>
      <sheetName val="PANEL_ANNEXURE3"/>
      <sheetName val="Rate_analysis3"/>
      <sheetName val="Fill_this_out_first___3"/>
      <sheetName val="X_rate2"/>
      <sheetName val="final_estimate2"/>
      <sheetName val="Base_data_Security_Procedures2"/>
      <sheetName val="Fin__Assumpt__-_Sensitivities2"/>
      <sheetName val="Template-Design_Devt_Estimate2"/>
      <sheetName val="Staff_Acco_2"/>
      <sheetName val="Project_Budget_Worksheet2"/>
      <sheetName val="RMZ_Summary2"/>
      <sheetName val="Misc_Liq2"/>
      <sheetName val="SUPPLY_-Sanitary_Fixtures2"/>
      <sheetName val="ITEMS_FOR_CIVIL_TENDER2"/>
      <sheetName val="Global_Assm_2"/>
      <sheetName val="PointNo_52"/>
      <sheetName val="ESTIMATE_for_approval2"/>
      <sheetName val="Phase_12"/>
      <sheetName val="Phase_22"/>
      <sheetName val="Pay_Rec2"/>
      <sheetName val="S_22"/>
      <sheetName val="07016,_Master_List-Major_Minor2"/>
      <sheetName val="Other_Inc2"/>
      <sheetName val="Room_Rev2"/>
      <sheetName val="SMS_Format2"/>
      <sheetName val="MASTER_RATE_ANALYSIS2"/>
      <sheetName val="GF_Columns2"/>
      <sheetName val="IO_LIST2"/>
      <sheetName val="Basic_Rates2"/>
      <sheetName val="Summary_year_Plan2"/>
      <sheetName val="INDIGINEOUS_ITEMS_2"/>
      <sheetName val="Extra_Item2"/>
      <sheetName val="schedule_nos2"/>
      <sheetName val="_B32"/>
      <sheetName val="_B12"/>
      <sheetName val="AutoOpen_Stub_Data2"/>
      <sheetName val="os_liabilities_analysis2"/>
      <sheetName val="3cd_Annexure2"/>
      <sheetName val="Civil_Boq2"/>
      <sheetName val="Assumption_Inputs2"/>
      <sheetName val="labour_coeff2"/>
      <sheetName val="sqn_ldr_3_Unit_2_2"/>
      <sheetName val="Reference_Information2"/>
      <sheetName val="Employee_List2"/>
      <sheetName val="Sales_Office2"/>
      <sheetName val="SECURITY_12"/>
      <sheetName val="Area_St2"/>
      <sheetName val="collections_plan_04012"/>
      <sheetName val="LOCAL_RATES2"/>
      <sheetName val="Msht_5F2"/>
      <sheetName val="Risk_&amp;_Opportunities2"/>
      <sheetName val="PA-_Consutant_2"/>
      <sheetName val="ISO_RECON2"/>
      <sheetName val="Back_filling2"/>
      <sheetName val="NT_items_summary2"/>
      <sheetName val="Meas_-Hotel_Part2"/>
      <sheetName val="type_ahead_combo2"/>
      <sheetName val="labour_rates2"/>
      <sheetName val="RCC,Ret__Wall2"/>
      <sheetName val="Erection_grider2"/>
      <sheetName val="FTE_Totals_Plan2"/>
      <sheetName val="DATA_BOQ2"/>
      <sheetName val="Order_Info2"/>
      <sheetName val="Overall_Summary4"/>
      <sheetName val="Basement_Summary4"/>
      <sheetName val="Basement_Budget4"/>
      <sheetName val="Podium_Summary4"/>
      <sheetName val="Podium_Budgets4"/>
      <sheetName val="Guestroom_Summary4"/>
      <sheetName val="Guestroom_Budget4"/>
      <sheetName val="Sitework_Summary4"/>
      <sheetName val="Sitework_Budget4"/>
      <sheetName val="Master_Sheet4"/>
      <sheetName val="GM_&amp;_TA4"/>
      <sheetName val="Cost_summary4"/>
      <sheetName val="TBAL9697_-group_wise__sdpl4"/>
      <sheetName val="Material_4"/>
      <sheetName val="Labour_&amp;_Plant4"/>
      <sheetName val="LIST_OF_MAKES4"/>
      <sheetName val="INPUT_SHEET4"/>
      <sheetName val="Site_Dev_BOQ4"/>
      <sheetName val="CFForecast_detail3"/>
      <sheetName val="3__Elemental_Summary3"/>
      <sheetName val="9__Package_split_-_Cost_3"/>
      <sheetName val="12a__CFTable3"/>
      <sheetName val="10__&amp;_11__Rate_Code_&amp;_BQ3"/>
      <sheetName val="Break_up_Sheet4"/>
      <sheetName val="PRECAST_lightconc-II3"/>
      <sheetName val="PANEL_ANNEXURE4"/>
      <sheetName val="Rate_analysis4"/>
      <sheetName val="Fill_this_out_first___4"/>
      <sheetName val="X_rate3"/>
      <sheetName val="final_estimate3"/>
      <sheetName val="Base_data_Security_Procedures3"/>
      <sheetName val="Fin__Assumpt__-_Sensitivities3"/>
      <sheetName val="Template-Design_Devt_Estimate3"/>
      <sheetName val="Staff_Acco_3"/>
      <sheetName val="Project_Budget_Worksheet3"/>
      <sheetName val="RMZ_Summary3"/>
      <sheetName val="Misc_Liq3"/>
      <sheetName val="SUPPLY_-Sanitary_Fixtures3"/>
      <sheetName val="ITEMS_FOR_CIVIL_TENDER3"/>
      <sheetName val="Global_Assm_3"/>
      <sheetName val="PointNo_53"/>
      <sheetName val="ESTIMATE_for_approval3"/>
      <sheetName val="Phase_13"/>
      <sheetName val="Phase_23"/>
      <sheetName val="Pay_Rec3"/>
      <sheetName val="S_23"/>
      <sheetName val="07016,_Master_List-Major_Minor3"/>
      <sheetName val="Other_Inc3"/>
      <sheetName val="Room_Rev3"/>
      <sheetName val="SMS_Format3"/>
      <sheetName val="MASTER_RATE_ANALYSIS3"/>
      <sheetName val="GF_Columns3"/>
      <sheetName val="IO_LIST3"/>
      <sheetName val="Basic_Rates3"/>
      <sheetName val="Summary_year_Plan3"/>
      <sheetName val="INDIGINEOUS_ITEMS_3"/>
      <sheetName val="Extra_Item3"/>
      <sheetName val="schedule_nos3"/>
      <sheetName val="_B33"/>
      <sheetName val="_B13"/>
      <sheetName val="AutoOpen_Stub_Data3"/>
      <sheetName val="os_liabilities_analysis3"/>
      <sheetName val="3cd_Annexure3"/>
      <sheetName val="Civil_Boq3"/>
      <sheetName val="Assumption_Inputs3"/>
      <sheetName val="labour_coeff3"/>
      <sheetName val="sqn_ldr_3_Unit_2_3"/>
      <sheetName val="Reference_Information3"/>
      <sheetName val="Employee_List3"/>
      <sheetName val="Sales_Office3"/>
      <sheetName val="SECURITY_13"/>
      <sheetName val="Area_St3"/>
      <sheetName val="collections_plan_04013"/>
      <sheetName val="LOCAL_RATES3"/>
      <sheetName val="Msht_5F3"/>
      <sheetName val="Risk_&amp;_Opportunities3"/>
      <sheetName val="PA-_Consutant_3"/>
      <sheetName val="ISO_RECON3"/>
      <sheetName val="Back_filling3"/>
      <sheetName val="NT_items_summary3"/>
      <sheetName val="Meas_-Hotel_Part3"/>
      <sheetName val="type_ahead_combo3"/>
      <sheetName val="labour_rates3"/>
      <sheetName val="RCC,Ret__Wall3"/>
      <sheetName val="Erection_grider3"/>
      <sheetName val="FTE_Totals_Plan3"/>
      <sheetName val="DATA_BOQ3"/>
      <sheetName val="Order_Info3"/>
      <sheetName val="PPA Summary"/>
      <sheetName val="F1a-Pile"/>
      <sheetName val="Sqn_Abs"/>
      <sheetName val="d-safe DELUXE"/>
      <sheetName val="Diawise steel abstract"/>
      <sheetName val="RA"/>
      <sheetName val="electr_ work CA "/>
      <sheetName val="#REF!"/>
      <sheetName val="Report"/>
      <sheetName val="G.1-AV SYSTEM"/>
      <sheetName val="Ext Works"/>
      <sheetName val="Budgetary office area"/>
      <sheetName val="Hotel Summary"/>
      <sheetName val="B2"/>
      <sheetName val="B3"/>
      <sheetName val="B4"/>
      <sheetName val="B5"/>
      <sheetName val="B6"/>
      <sheetName val="B7"/>
      <sheetName val="B8"/>
      <sheetName val="B9"/>
      <sheetName val="B10"/>
      <sheetName val="Initial Data"/>
      <sheetName val="268"/>
      <sheetName val="Contents"/>
      <sheetName val="Planned"/>
      <sheetName val="CIF_COST_ITEM"/>
      <sheetName val="beam-reinft-IIInd_floor"/>
      <sheetName val="4_총괄(통합)"/>
      <sheetName val="CIF_COST_ITEM1"/>
      <sheetName val="beam-reinft-IIInd_floor1"/>
      <sheetName val="4_총괄(통합)1"/>
      <sheetName val="CIF_COST_ITEM3"/>
      <sheetName val="beam-reinft-IIInd_floor3"/>
      <sheetName val="4_총괄(통합)3"/>
      <sheetName val="CIF_COST_ITEM2"/>
      <sheetName val="beam-reinft-IIInd_floor2"/>
      <sheetName val="4_총괄(통합)2"/>
      <sheetName val="Overall_Summary5"/>
      <sheetName val="Basement_Summary5"/>
      <sheetName val="Basement_Budget5"/>
      <sheetName val="Podium_Summary5"/>
      <sheetName val="Podium_Budgets5"/>
      <sheetName val="Guestroom_Summary5"/>
      <sheetName val="Guestroom_Budget5"/>
      <sheetName val="Sitework_Summary5"/>
      <sheetName val="Sitework_Budget5"/>
      <sheetName val="GM_&amp;_TA5"/>
      <sheetName val="TBAL9697_-group_wise__sdpl5"/>
      <sheetName val="LIST_OF_MAKES5"/>
      <sheetName val="INPUT_SHEET5"/>
      <sheetName val="PRECAST_lightconc-II4"/>
      <sheetName val="Cost_summary5"/>
      <sheetName val="Material_5"/>
      <sheetName val="Labour_&amp;_Plant5"/>
      <sheetName val="Site_Dev_BOQ5"/>
      <sheetName val="Master_Sheet5"/>
      <sheetName val="CFForecast_detail4"/>
      <sheetName val="3__Elemental_Summary4"/>
      <sheetName val="9__Package_split_-_Cost_4"/>
      <sheetName val="12a__CFTable4"/>
      <sheetName val="10__&amp;_11__Rate_Code_&amp;_BQ4"/>
      <sheetName val="Break_up_Sheet5"/>
      <sheetName val="Rate_analysis5"/>
      <sheetName val="PANEL_ANNEXURE5"/>
      <sheetName val="final_estimate4"/>
      <sheetName val="Fill_this_out_first___5"/>
      <sheetName val="X_rate4"/>
      <sheetName val="Base_data_Security_Procedures4"/>
      <sheetName val="Fin__Assumpt__-_Sensitivities4"/>
      <sheetName val="Template-Design_Devt_Estimate4"/>
      <sheetName val="Staff_Acco_4"/>
      <sheetName val="Project_Budget_Worksheet4"/>
      <sheetName val="RMZ_Summary4"/>
      <sheetName val="SUPPLY_-Sanitary_Fixtures4"/>
      <sheetName val="ITEMS_FOR_CIVIL_TENDER4"/>
      <sheetName val="Global_Assm_4"/>
      <sheetName val="PointNo_54"/>
      <sheetName val="ESTIMATE_for_approval4"/>
      <sheetName val="Misc_Liq4"/>
      <sheetName val="GF_Columns4"/>
      <sheetName val="IO_LIST4"/>
      <sheetName val="Phase_14"/>
      <sheetName val="Phase_24"/>
      <sheetName val="Pay_Rec4"/>
      <sheetName val="S_24"/>
      <sheetName val="07016,_Master_List-Major_Minor4"/>
      <sheetName val="Other_Inc4"/>
      <sheetName val="Room_Rev4"/>
      <sheetName val="SMS_Format4"/>
      <sheetName val="Basic_Rates4"/>
      <sheetName val="MASTER_RATE_ANALYSIS4"/>
      <sheetName val="Summary_year_Plan4"/>
      <sheetName val="INDIGINEOUS_ITEMS_4"/>
      <sheetName val="Extra_Item4"/>
      <sheetName val="schedule_nos4"/>
      <sheetName val="_B34"/>
      <sheetName val="_B14"/>
      <sheetName val="os_liabilities_analysis4"/>
      <sheetName val="AutoOpen_Stub_Data4"/>
      <sheetName val="3cd_Annexure4"/>
      <sheetName val="Civil_Boq4"/>
      <sheetName val="Reference_Information4"/>
      <sheetName val="Employee_List4"/>
      <sheetName val="Sales_Office4"/>
      <sheetName val="SECURITY_14"/>
      <sheetName val="sqn_ldr_3_Unit_2_4"/>
      <sheetName val="Assumption_Inputs4"/>
      <sheetName val="labour_coeff4"/>
      <sheetName val="Area_St4"/>
      <sheetName val="LOCAL_RATES4"/>
      <sheetName val="collections_plan_04014"/>
      <sheetName val="ISO_RECON4"/>
      <sheetName val="Back_filling4"/>
      <sheetName val="NT_items_summary4"/>
      <sheetName val="RCC,Ret__Wall4"/>
      <sheetName val="Erection_grider4"/>
      <sheetName val="Meas_-Hotel_Part4"/>
      <sheetName val="Risk_&amp;_Opportunities4"/>
      <sheetName val="type_ahead_combo4"/>
      <sheetName val="labour_rates4"/>
      <sheetName val="Msht_5F4"/>
      <sheetName val="CIF_COST_ITEM4"/>
      <sheetName val="beam-reinft-IIInd_floor4"/>
      <sheetName val="4_총괄(통합)4"/>
      <sheetName val="Base Data - Permanent Material"/>
      <sheetName val="MP"/>
      <sheetName val="concrete"/>
      <sheetName val="info"/>
      <sheetName val="Interm FO Detail"/>
      <sheetName val="Priv FO Detail"/>
      <sheetName val="Sensitivities"/>
      <sheetName val="imalat_icmal"/>
      <sheetName val="mal_onay"/>
      <sheetName val="Control"/>
      <sheetName val="Inputs - ST"/>
      <sheetName val="XREF"/>
      <sheetName val="PAYWORK"/>
      <sheetName val="cashflow"/>
      <sheetName val="CERTIFICATE"/>
      <sheetName val="BLKs_C"/>
      <sheetName val="BBS"/>
      <sheetName val="SMG9902"/>
      <sheetName val="Details"/>
      <sheetName val="Base_Data"/>
      <sheetName val="Boiler&amp;TG"/>
      <sheetName val="Pacakges split"/>
      <sheetName val="Modular"/>
      <sheetName val="PA-_Consutant_4"/>
      <sheetName val="FTE_Totals_Plan4"/>
      <sheetName val="DATA_BOQ4"/>
      <sheetName val="Order_Info4"/>
      <sheetName val="BASIS_-DEC_08"/>
      <sheetName val="Block_A_-_BOQ"/>
      <sheetName val="Approved_MTD_Proj_#'s"/>
      <sheetName val="Status_Control_Sheet"/>
      <sheetName val="HOLIDAY_LIST"/>
      <sheetName val="DASH_BOARD"/>
      <sheetName val="Overall_Summary6"/>
      <sheetName val="Basement_Summary6"/>
      <sheetName val="Basement_Budget6"/>
      <sheetName val="Podium_Summary6"/>
      <sheetName val="Podium_Budgets6"/>
      <sheetName val="Guestroom_Summary6"/>
      <sheetName val="Guestroom_Budget6"/>
      <sheetName val="Sitework_Summary6"/>
      <sheetName val="Sitework_Budget6"/>
      <sheetName val="Master_Sheet6"/>
      <sheetName val="GM_&amp;_TA6"/>
      <sheetName val="Cost_summary6"/>
      <sheetName val="TBAL9697_-group_wise__sdpl6"/>
      <sheetName val="Material_6"/>
      <sheetName val="Labour_&amp;_Plant6"/>
      <sheetName val="LIST_OF_MAKES6"/>
      <sheetName val="INPUT_SHEET6"/>
      <sheetName val="Site_Dev_BOQ6"/>
      <sheetName val="CFForecast_detail5"/>
      <sheetName val="3__Elemental_Summary5"/>
      <sheetName val="9__Package_split_-_Cost_5"/>
      <sheetName val="12a__CFTable5"/>
      <sheetName val="10__&amp;_11__Rate_Code_&amp;_BQ5"/>
      <sheetName val="Break_up_Sheet6"/>
      <sheetName val="PRECAST_lightconc-II5"/>
      <sheetName val="PANEL_ANNEXURE6"/>
      <sheetName val="Rate_analysis6"/>
      <sheetName val="Fill_this_out_first___6"/>
      <sheetName val="X_rate5"/>
      <sheetName val="final_estimate5"/>
      <sheetName val="Base_data_Security_Procedures5"/>
      <sheetName val="Fin__Assumpt__-_Sensitivities5"/>
      <sheetName val="Template-Design_Devt_Estimate5"/>
      <sheetName val="Staff_Acco_5"/>
      <sheetName val="Project_Budget_Worksheet5"/>
      <sheetName val="RMZ_Summary5"/>
      <sheetName val="Misc_Liq5"/>
      <sheetName val="SUPPLY_-Sanitary_Fixtures5"/>
      <sheetName val="ITEMS_FOR_CIVIL_TENDER5"/>
      <sheetName val="Global_Assm_5"/>
      <sheetName val="PointNo_55"/>
      <sheetName val="ESTIMATE_for_approval5"/>
      <sheetName val="Phase_15"/>
      <sheetName val="Phase_25"/>
      <sheetName val="Pay_Rec5"/>
      <sheetName val="S_25"/>
      <sheetName val="07016,_Master_List-Major_Minor5"/>
      <sheetName val="Other_Inc5"/>
      <sheetName val="Room_Rev5"/>
      <sheetName val="SMS_Format5"/>
      <sheetName val="MASTER_RATE_ANALYSIS5"/>
      <sheetName val="GF_Columns5"/>
      <sheetName val="IO_LIST5"/>
      <sheetName val="Basic_Rates5"/>
      <sheetName val="Summary_year_Plan5"/>
      <sheetName val="INDIGINEOUS_ITEMS_5"/>
      <sheetName val="Extra_Item5"/>
      <sheetName val="schedule_nos5"/>
      <sheetName val="_B35"/>
      <sheetName val="_B15"/>
      <sheetName val="AutoOpen_Stub_Data5"/>
      <sheetName val="os_liabilities_analysis5"/>
      <sheetName val="3cd_Annexure5"/>
      <sheetName val="Civil_Boq5"/>
      <sheetName val="Assumption_Inputs5"/>
      <sheetName val="labour_coeff5"/>
      <sheetName val="sqn_ldr_3_Unit_2_5"/>
      <sheetName val="Reference_Information5"/>
      <sheetName val="Employee_List5"/>
      <sheetName val="Sales_Office5"/>
      <sheetName val="SECURITY_15"/>
      <sheetName val="Area_St5"/>
      <sheetName val="collections_plan_04015"/>
      <sheetName val="LOCAL_RATES5"/>
      <sheetName val="Msht_5F5"/>
      <sheetName val="Risk_&amp;_Opportunities5"/>
      <sheetName val="PA-_Consutant_5"/>
      <sheetName val="ISO_RECON5"/>
      <sheetName val="Back_filling5"/>
      <sheetName val="NT_items_summary5"/>
      <sheetName val="Meas_-Hotel_Part5"/>
      <sheetName val="type_ahead_combo5"/>
      <sheetName val="labour_rates5"/>
      <sheetName val="RCC,Ret__Wall5"/>
      <sheetName val="Erection_grider5"/>
      <sheetName val="FTE_Totals_Plan5"/>
      <sheetName val="DATA_BOQ5"/>
      <sheetName val="Order_Info5"/>
      <sheetName val="BASIS_-DEC_081"/>
      <sheetName val="Block_A_-_BOQ1"/>
      <sheetName val="Approved_MTD_Proj_#'s1"/>
      <sheetName val="Status_Control_Sheet1"/>
      <sheetName val="HOLIDAY_LIST1"/>
      <sheetName val="DASH_BOARD1"/>
      <sheetName val="Overall_Summary7"/>
      <sheetName val="Basement_Summary7"/>
      <sheetName val="Basement_Budget7"/>
      <sheetName val="Podium_Summary7"/>
      <sheetName val="Podium_Budgets7"/>
      <sheetName val="Guestroom_Summary7"/>
      <sheetName val="Guestroom_Budget7"/>
      <sheetName val="Sitework_Summary7"/>
      <sheetName val="Sitework_Budget7"/>
      <sheetName val="Master_Sheet7"/>
      <sheetName val="GM_&amp;_TA7"/>
      <sheetName val="Cost_summary7"/>
      <sheetName val="TBAL9697_-group_wise__sdpl7"/>
      <sheetName val="Material_7"/>
      <sheetName val="Labour_&amp;_Plant7"/>
      <sheetName val="LIST_OF_MAKES7"/>
      <sheetName val="INPUT_SHEET7"/>
      <sheetName val="Site_Dev_BOQ7"/>
      <sheetName val="CFForecast_detail6"/>
      <sheetName val="3__Elemental_Summary6"/>
      <sheetName val="9__Package_split_-_Cost_6"/>
      <sheetName val="12a__CFTable6"/>
      <sheetName val="10__&amp;_11__Rate_Code_&amp;_BQ6"/>
      <sheetName val="Break_up_Sheet7"/>
      <sheetName val="PRECAST_lightconc-II6"/>
      <sheetName val="PANEL_ANNEXURE7"/>
      <sheetName val="Rate_analysis7"/>
      <sheetName val="Fill_this_out_first___7"/>
      <sheetName val="X_rate6"/>
      <sheetName val="final_estimate6"/>
      <sheetName val="Base_data_Security_Procedures6"/>
      <sheetName val="Fin__Assumpt__-_Sensitivities6"/>
      <sheetName val="Template-Design_Devt_Estimate6"/>
      <sheetName val="Staff_Acco_6"/>
      <sheetName val="Project_Budget_Worksheet6"/>
      <sheetName val="RMZ_Summary6"/>
      <sheetName val="Misc_Liq6"/>
      <sheetName val="SUPPLY_-Sanitary_Fixtures6"/>
      <sheetName val="ITEMS_FOR_CIVIL_TENDER6"/>
      <sheetName val="Global_Assm_6"/>
      <sheetName val="PointNo_56"/>
      <sheetName val="ESTIMATE_for_approval6"/>
      <sheetName val="Phase_16"/>
      <sheetName val="Phase_26"/>
      <sheetName val="Pay_Rec6"/>
      <sheetName val="S_26"/>
      <sheetName val="07016,_Master_List-Major_Minor6"/>
      <sheetName val="Other_Inc6"/>
      <sheetName val="Room_Rev6"/>
      <sheetName val="SMS_Format6"/>
      <sheetName val="MASTER_RATE_ANALYSIS6"/>
      <sheetName val="GF_Columns6"/>
      <sheetName val="IO_LIST6"/>
      <sheetName val="Basic_Rates6"/>
      <sheetName val="Summary_year_Plan6"/>
      <sheetName val="INDIGINEOUS_ITEMS_6"/>
      <sheetName val="Extra_Item6"/>
      <sheetName val="schedule_nos6"/>
      <sheetName val="_B36"/>
      <sheetName val="_B16"/>
      <sheetName val="AutoOpen_Stub_Data6"/>
      <sheetName val="os_liabilities_analysis6"/>
      <sheetName val="3cd_Annexure6"/>
      <sheetName val="Civil_Boq6"/>
      <sheetName val="Assumption_Inputs6"/>
      <sheetName val="labour_coeff6"/>
      <sheetName val="sqn_ldr_3_Unit_2_6"/>
      <sheetName val="Reference_Information6"/>
      <sheetName val="Employee_List6"/>
      <sheetName val="Sales_Office6"/>
      <sheetName val="SECURITY_16"/>
      <sheetName val="Area_St6"/>
      <sheetName val="collections_plan_04016"/>
      <sheetName val="LOCAL_RATES6"/>
      <sheetName val="Msht_5F6"/>
      <sheetName val="Risk_&amp;_Opportunities6"/>
      <sheetName val="PA-_Consutant_6"/>
      <sheetName val="ISO_RECON6"/>
      <sheetName val="Back_filling6"/>
      <sheetName val="NT_items_summary6"/>
      <sheetName val="Meas_-Hotel_Part6"/>
      <sheetName val="type_ahead_combo6"/>
      <sheetName val="labour_rates6"/>
      <sheetName val="RCC,Ret__Wall6"/>
      <sheetName val="Erection_grider6"/>
      <sheetName val="FTE_Totals_Plan6"/>
      <sheetName val="DATA_BOQ6"/>
      <sheetName val="Order_Info6"/>
      <sheetName val="BASIS_-DEC_082"/>
      <sheetName val="Block_A_-_BOQ2"/>
      <sheetName val="Approved_MTD_Proj_#'s2"/>
      <sheetName val="Status_Control_Sheet2"/>
      <sheetName val="HOLIDAY_LIST2"/>
      <sheetName val="DASH_BOARD2"/>
      <sheetName val="Driveway Beams"/>
      <sheetName val="Mat_Cost"/>
      <sheetName val="Raw Data"/>
      <sheetName val="Main Summary"/>
      <sheetName val="TOP_level mods"/>
      <sheetName val="Graph Data"/>
      <sheetName val="Cash Flow Datas"/>
      <sheetName val="CIF_COST_ITEM5"/>
      <sheetName val="beam-reinft-IIInd_floor5"/>
      <sheetName val="4_총괄(통합)5"/>
      <sheetName val="Ironmongery_"/>
      <sheetName val="Ext_Works"/>
      <sheetName val="appendix_A"/>
      <sheetName val="L_Chg"/>
      <sheetName val="Position_Class"/>
      <sheetName val="65_FINANCE"/>
      <sheetName val="Building_1"/>
      <sheetName val="TOP_level_mods"/>
      <sheetName val="Graph_Data"/>
      <sheetName val="MONTH"/>
      <sheetName val="입찰내역 발주처 양식"/>
      <sheetName val="입찰내역_발주처_양식1"/>
      <sheetName val="Initial_Data1"/>
      <sheetName val="입찰내역_발주처_양식"/>
      <sheetName val="Initial_Data"/>
      <sheetName val="sheeet7"/>
      <sheetName val="UP-ID"/>
      <sheetName val="Sub Cont. Comp."/>
      <sheetName val="Quotation"/>
      <sheetName val="대비내역"/>
      <sheetName val="CCB"/>
      <sheetName val="Config"/>
      <sheetName val="Break Dw"/>
      <sheetName val="Controls"/>
      <sheetName val="Lowside"/>
      <sheetName val="DSLP"/>
      <sheetName val="Reference Values"/>
      <sheetName val="LANGUAGE"/>
      <sheetName val="Hot"/>
      <sheetName val="Field Values"/>
      <sheetName val="BLOCK-E"/>
      <sheetName val="WORK TABLE"/>
      <sheetName val="grid"/>
      <sheetName val="SITE OVERHEADS"/>
      <sheetName val="환율"/>
      <sheetName val="storm water1"/>
      <sheetName val="MB.Prod"/>
      <sheetName val="Material Current"/>
      <sheetName val="D1_CO"/>
      <sheetName val="Break_Up (bc)"/>
      <sheetName val="Break_Up (bc1)"/>
      <sheetName val="Break_Up (bc2)"/>
      <sheetName val="Status"/>
      <sheetName val="electr__work_CA_"/>
      <sheetName val="Step 7"/>
      <sheetName val="A"/>
      <sheetName val="except wiring"/>
      <sheetName val="System"/>
      <sheetName val="General input"/>
      <sheetName val="LT internal works"/>
      <sheetName val="Senorita Project information"/>
      <sheetName val="Data base"/>
      <sheetName val="sheet6"/>
      <sheetName val="Detail In Door Stad"/>
      <sheetName val="OpRes"/>
      <sheetName val="WING - A RAFT (23-08-09)"/>
      <sheetName val="FORM-16"/>
      <sheetName val="reference"/>
      <sheetName val="sq ftg detail"/>
      <sheetName val="lookup"/>
      <sheetName val="office"/>
      <sheetName val="Lab"/>
      <sheetName val="Material&amp;equipment"/>
      <sheetName val="F4.13"/>
      <sheetName val=""/>
      <sheetName val="Formula"/>
      <sheetName val="Basic Resources"/>
      <sheetName val="Comparative at bid opening"/>
      <sheetName val="CABLE DATA"/>
      <sheetName val="Global factors"/>
      <sheetName val="S &amp; A"/>
      <sheetName val="Electrical-Line Items"/>
      <sheetName val="-"/>
      <sheetName val="사진"/>
      <sheetName val="Overall_Summary8"/>
      <sheetName val="Basement_Summary8"/>
      <sheetName val="Basement_Budget8"/>
      <sheetName val="Podium_Summary8"/>
      <sheetName val="Podium_Budgets8"/>
      <sheetName val="Guestroom_Summary8"/>
      <sheetName val="Guestroom_Budget8"/>
      <sheetName val="Sitework_Summary8"/>
      <sheetName val="Sitework_Budget8"/>
      <sheetName val="GM_&amp;_TA8"/>
      <sheetName val="TBAL9697_-group_wise__sdpl8"/>
      <sheetName val="Overall_Summary9"/>
      <sheetName val="Basement_Summary9"/>
      <sheetName val="Basement_Budget9"/>
      <sheetName val="Podium_Summary9"/>
      <sheetName val="Podium_Budgets9"/>
      <sheetName val="Guestroom_Summary9"/>
      <sheetName val="Guestroom_Budget9"/>
      <sheetName val="Sitework_Summary9"/>
      <sheetName val="Sitework_Budget9"/>
      <sheetName val="GM_&amp;_TA9"/>
      <sheetName val="TBAL9697_-group_wise__sdpl9"/>
      <sheetName val="Break_up_Sheet8"/>
      <sheetName val="LIST_OF_MAKES8"/>
      <sheetName val="INPUT_SHEET8"/>
      <sheetName val="Overall_Summary10"/>
      <sheetName val="Basement_Summary10"/>
      <sheetName val="Basement_Budget10"/>
      <sheetName val="Podium_Summary10"/>
      <sheetName val="Podium_Budgets10"/>
      <sheetName val="Guestroom_Summary10"/>
      <sheetName val="Guestroom_Budget10"/>
      <sheetName val="Sitework_Summary10"/>
      <sheetName val="Sitework_Budget10"/>
      <sheetName val="GM_&amp;_TA10"/>
      <sheetName val="TBAL9697_-group_wise__sdpl10"/>
      <sheetName val="Break_up_Sheet9"/>
      <sheetName val="LIST_OF_MAKES9"/>
      <sheetName val="INPUT_SHEET9"/>
      <sheetName val="Overall_Summary11"/>
      <sheetName val="Basement_Summary11"/>
      <sheetName val="Basement_Budget11"/>
      <sheetName val="Podium_Summary11"/>
      <sheetName val="Podium_Budgets11"/>
      <sheetName val="Guestroom_Summary11"/>
      <sheetName val="Guestroom_Budget11"/>
      <sheetName val="Sitework_Summary11"/>
      <sheetName val="Sitework_Budget11"/>
      <sheetName val="GM_&amp;_TA11"/>
      <sheetName val="TBAL9697_-group_wise__sdpl11"/>
      <sheetName val="Break_up_Sheet10"/>
      <sheetName val="LIST_OF_MAKES10"/>
      <sheetName val="INPUT_SHEET10"/>
      <sheetName val="Overall_Summary15"/>
      <sheetName val="Basement_Summary15"/>
      <sheetName val="Basement_Budget15"/>
      <sheetName val="Podium_Summary15"/>
      <sheetName val="Podium_Budgets15"/>
      <sheetName val="Guestroom_Summary15"/>
      <sheetName val="Guestroom_Budget15"/>
      <sheetName val="Sitework_Summary15"/>
      <sheetName val="Sitework_Budget15"/>
      <sheetName val="GM_&amp;_TA15"/>
      <sheetName val="TBAL9697_-group_wise__sdpl15"/>
      <sheetName val="Break_up_Sheet14"/>
      <sheetName val="LIST_OF_MAKES14"/>
      <sheetName val="INPUT_SHEET14"/>
      <sheetName val="Overall_Summary12"/>
      <sheetName val="Basement_Summary12"/>
      <sheetName val="Basement_Budget12"/>
      <sheetName val="Podium_Summary12"/>
      <sheetName val="Podium_Budgets12"/>
      <sheetName val="Guestroom_Summary12"/>
      <sheetName val="Guestroom_Budget12"/>
      <sheetName val="Sitework_Summary12"/>
      <sheetName val="Sitework_Budget12"/>
      <sheetName val="GM_&amp;_TA12"/>
      <sheetName val="TBAL9697_-group_wise__sdpl12"/>
      <sheetName val="Break_up_Sheet11"/>
      <sheetName val="LIST_OF_MAKES11"/>
      <sheetName val="INPUT_SHEET11"/>
      <sheetName val="Overall_Summary13"/>
      <sheetName val="Basement_Summary13"/>
      <sheetName val="Basement_Budget13"/>
      <sheetName val="Podium_Summary13"/>
      <sheetName val="Podium_Budgets13"/>
      <sheetName val="Guestroom_Summary13"/>
      <sheetName val="Guestroom_Budget13"/>
      <sheetName val="Sitework_Summary13"/>
      <sheetName val="Sitework_Budget13"/>
      <sheetName val="GM_&amp;_TA13"/>
      <sheetName val="TBAL9697_-group_wise__sdpl13"/>
      <sheetName val="Break_up_Sheet12"/>
      <sheetName val="LIST_OF_MAKES12"/>
      <sheetName val="INPUT_SHEET12"/>
      <sheetName val="Overall_Summary14"/>
      <sheetName val="Basement_Summary14"/>
      <sheetName val="Basement_Budget14"/>
      <sheetName val="Podium_Summary14"/>
      <sheetName val="Podium_Budgets14"/>
      <sheetName val="Guestroom_Summary14"/>
      <sheetName val="Guestroom_Budget14"/>
      <sheetName val="Sitework_Summary14"/>
      <sheetName val="Sitework_Budget14"/>
      <sheetName val="GM_&amp;_TA14"/>
      <sheetName val="TBAL9697_-group_wise__sdpl14"/>
      <sheetName val="Break_up_Sheet13"/>
      <sheetName val="LIST_OF_MAKES13"/>
      <sheetName val="INPUT_SHEET13"/>
      <sheetName val="Overall_Summary16"/>
      <sheetName val="Basement_Summary16"/>
      <sheetName val="Basement_Budget16"/>
      <sheetName val="Podium_Summary16"/>
      <sheetName val="Podium_Budgets16"/>
      <sheetName val="Guestroom_Summary16"/>
      <sheetName val="Guestroom_Budget16"/>
      <sheetName val="Sitework_Summary16"/>
      <sheetName val="Sitework_Budget16"/>
      <sheetName val="GM_&amp;_TA16"/>
      <sheetName val="TBAL9697_-group_wise__sdpl16"/>
      <sheetName val="Break_up_Sheet15"/>
      <sheetName val="LIST_OF_MAKES15"/>
      <sheetName val="INPUT_SHEET15"/>
      <sheetName val="Overall_Summary17"/>
      <sheetName val="Basement_Summary17"/>
      <sheetName val="Basement_Budget17"/>
      <sheetName val="Podium_Summary17"/>
      <sheetName val="Podium_Budgets17"/>
      <sheetName val="Guestroom_Summary17"/>
      <sheetName val="Guestroom_Budget17"/>
      <sheetName val="Sitework_Summary17"/>
      <sheetName val="Sitework_Budget17"/>
      <sheetName val="GM_&amp;_TA17"/>
      <sheetName val="TBAL9697_-group_wise__sdpl17"/>
      <sheetName val="Break_up_Sheet16"/>
      <sheetName val="LIST_OF_MAKES16"/>
      <sheetName val="INPUT_SHEET16"/>
      <sheetName val="Overall_Summary18"/>
      <sheetName val="Basement_Summary18"/>
      <sheetName val="Basement_Budget18"/>
      <sheetName val="Podium_Summary18"/>
      <sheetName val="Podium_Budgets18"/>
      <sheetName val="Guestroom_Summary18"/>
      <sheetName val="Guestroom_Budget18"/>
      <sheetName val="Sitework_Summary18"/>
      <sheetName val="Sitework_Budget18"/>
      <sheetName val="GM_&amp;_TA18"/>
      <sheetName val="TBAL9697_-group_wise__sdpl18"/>
      <sheetName val="Break_up_Sheet17"/>
      <sheetName val="LIST_OF_MAKES17"/>
      <sheetName val="INPUT_SHEET17"/>
      <sheetName val="Overall_Summary20"/>
      <sheetName val="Basement_Summary20"/>
      <sheetName val="Basement_Budget20"/>
      <sheetName val="Podium_Summary20"/>
      <sheetName val="Podium_Budgets20"/>
      <sheetName val="Guestroom_Summary20"/>
      <sheetName val="Guestroom_Budget20"/>
      <sheetName val="Sitework_Summary20"/>
      <sheetName val="Sitework_Budget20"/>
      <sheetName val="GM_&amp;_TA20"/>
      <sheetName val="TBAL9697_-group_wise__sdpl20"/>
      <sheetName val="Break_up_Sheet19"/>
      <sheetName val="LIST_OF_MAKES19"/>
      <sheetName val="INPUT_SHEET19"/>
      <sheetName val="Overall_Summary19"/>
      <sheetName val="Basement_Summary19"/>
      <sheetName val="Basement_Budget19"/>
      <sheetName val="Podium_Summary19"/>
      <sheetName val="Podium_Budgets19"/>
      <sheetName val="Guestroom_Summary19"/>
      <sheetName val="Guestroom_Budget19"/>
      <sheetName val="Sitework_Summary19"/>
      <sheetName val="Sitework_Budget19"/>
      <sheetName val="GM_&amp;_TA19"/>
      <sheetName val="TBAL9697_-group_wise__sdpl19"/>
      <sheetName val="Break_up_Sheet18"/>
      <sheetName val="LIST_OF_MAKES18"/>
      <sheetName val="INPUT_SHEET18"/>
      <sheetName val="Overall_Summary21"/>
      <sheetName val="Basement_Summary21"/>
      <sheetName val="Basement_Budget21"/>
      <sheetName val="Podium_Summary21"/>
      <sheetName val="Podium_Budgets21"/>
      <sheetName val="Guestroom_Summary21"/>
      <sheetName val="Guestroom_Budget21"/>
      <sheetName val="Sitework_Summary21"/>
      <sheetName val="Sitework_Budget21"/>
      <sheetName val="GM_&amp;_TA21"/>
      <sheetName val="TBAL9697_-group_wise__sdpl21"/>
      <sheetName val="Break_up_Sheet20"/>
      <sheetName val="LIST_OF_MAKES20"/>
      <sheetName val="INPUT_SHEET20"/>
      <sheetName val="Overall_Summary22"/>
      <sheetName val="Basement_Summary22"/>
      <sheetName val="Basement_Budget22"/>
      <sheetName val="Podium_Summary22"/>
      <sheetName val="Podium_Budgets22"/>
      <sheetName val="Guestroom_Summary22"/>
      <sheetName val="Guestroom_Budget22"/>
      <sheetName val="Sitework_Summary22"/>
      <sheetName val="Sitework_Budget22"/>
      <sheetName val="GM_&amp;_TA22"/>
      <sheetName val="TBAL9697_-group_wise__sdpl22"/>
      <sheetName val="Break_up_Sheet21"/>
      <sheetName val="LIST_OF_MAKES21"/>
      <sheetName val="INPUT_SHEET21"/>
      <sheetName val="Overall_Summary23"/>
      <sheetName val="Basement_Summary23"/>
      <sheetName val="Basement_Budget23"/>
      <sheetName val="Podium_Summary23"/>
      <sheetName val="Podium_Budgets23"/>
      <sheetName val="Guestroom_Summary23"/>
      <sheetName val="Guestroom_Budget23"/>
      <sheetName val="Sitework_Summary23"/>
      <sheetName val="Sitework_Budget23"/>
      <sheetName val="GM_&amp;_TA23"/>
      <sheetName val="TBAL9697_-group_wise__sdpl23"/>
      <sheetName val="Break_up_Sheet22"/>
      <sheetName val="LIST_OF_MAKES22"/>
      <sheetName val="INPUT_SHEET22"/>
      <sheetName val="India F&amp;S Template"/>
      <sheetName val="Fire Pumps"/>
      <sheetName val="B - E"/>
      <sheetName val="一発シート"/>
      <sheetName val="Sch-3"/>
      <sheetName val="Tables"/>
      <sheetName val="KALK"/>
      <sheetName val="Detail Top Sheet"/>
      <sheetName val="Labour"/>
      <sheetName val="INTERIOR"/>
      <sheetName val="PANEL_ANNEXURE8"/>
      <sheetName val="Cost_summary8"/>
      <sheetName val="Master_Sheet8"/>
      <sheetName val="Rate_analysis8"/>
      <sheetName val="Material_8"/>
      <sheetName val="Labour_&amp;_Plant8"/>
      <sheetName val="Site_Dev_BOQ8"/>
      <sheetName val="Fill_this_out_first___8"/>
      <sheetName val="X_rate7"/>
      <sheetName val="CFForecast_detail7"/>
      <sheetName val="3__Elemental_Summary7"/>
      <sheetName val="9__Package_split_-_Cost_7"/>
      <sheetName val="12a__CFTable7"/>
      <sheetName val="10__&amp;_11__Rate_Code_&amp;_BQ7"/>
      <sheetName val="PRECAST_lightconc-II7"/>
      <sheetName val="final_estimate7"/>
      <sheetName val="Template-Design_Devt_Estimate7"/>
      <sheetName val="RMZ_Summary7"/>
      <sheetName val="Staff_Acco_7"/>
      <sheetName val="Fin__Assumpt__-_Sensitivities7"/>
      <sheetName val="Misc_Liq7"/>
      <sheetName val="S_27"/>
      <sheetName val="Base_data_Security_Procedures7"/>
      <sheetName val="Project_Budget_Worksheet7"/>
      <sheetName val="GF_Columns7"/>
      <sheetName val="IO_LIST7"/>
      <sheetName val="SUPPLY_-Sanitary_Fixtures7"/>
      <sheetName val="ITEMS_FOR_CIVIL_TENDER7"/>
      <sheetName val="Other_Inc7"/>
      <sheetName val="Room_Rev7"/>
      <sheetName val="SMS_Format7"/>
      <sheetName val="Global_Assm_7"/>
      <sheetName val="PointNo_57"/>
      <sheetName val="Summary_year_Plan7"/>
      <sheetName val="ESTIMATE_for_approval7"/>
      <sheetName val="Phase_17"/>
      <sheetName val="Phase_27"/>
      <sheetName val="Pay_Rec7"/>
      <sheetName val="07016,_Master_List-Major_Minor7"/>
      <sheetName val="MASTER_RATE_ANALYSIS7"/>
      <sheetName val="Basic_Rates7"/>
      <sheetName val="INDIGINEOUS_ITEMS_7"/>
      <sheetName val="_B37"/>
      <sheetName val="_B17"/>
      <sheetName val="Extra_Item7"/>
      <sheetName val="schedule_nos7"/>
      <sheetName val="os_liabilities_analysis7"/>
      <sheetName val="AutoOpen_Stub_Data7"/>
      <sheetName val="3cd_Annexure7"/>
      <sheetName val="Reference_Information7"/>
      <sheetName val="Employee_List7"/>
      <sheetName val="Sales_Office7"/>
      <sheetName val="SECURITY_17"/>
      <sheetName val="labour_coeff7"/>
      <sheetName val="Civil_Boq7"/>
      <sheetName val="Assumption_Inputs7"/>
      <sheetName val="sqn_ldr_3_Unit_2_7"/>
      <sheetName val="Area_St7"/>
      <sheetName val="collections_plan_04017"/>
      <sheetName val="Risk_&amp;_Opportunities7"/>
      <sheetName val="type_ahead_combo7"/>
      <sheetName val="LOCAL_RATES7"/>
      <sheetName val="Msht_5F7"/>
      <sheetName val="ISO_RECON7"/>
      <sheetName val="Back_filling7"/>
      <sheetName val="NT_items_summary7"/>
      <sheetName val="DATA_BOQ7"/>
      <sheetName val="Meas_-Hotel_Part7"/>
      <sheetName val="labour_rates7"/>
      <sheetName val="RCC,Ret__Wall7"/>
      <sheetName val="FTE_Totals_Plan7"/>
      <sheetName val="Erection_grider7"/>
      <sheetName val="PA-_Consutant_7"/>
      <sheetName val="Order_Info7"/>
      <sheetName val="Status_Control_Sheet3"/>
      <sheetName val="HOLIDAY_LIST3"/>
      <sheetName val="DASH_BOARD3"/>
      <sheetName val="Approved_MTD_Proj_#'s3"/>
      <sheetName val="BASIS_-DEC_083"/>
      <sheetName val="Block_A_-_BOQ3"/>
      <sheetName val="electr__work_CA_1"/>
      <sheetName val="PPA_Summary"/>
      <sheetName val="INTERIORS"/>
      <sheetName val="list"/>
      <sheetName val="Rising Main"/>
      <sheetName val="ACS(1)"/>
      <sheetName val="FAS-C(4)"/>
      <sheetName val="CCTV(old)"/>
      <sheetName val="col-reinft1"/>
      <sheetName val="IBD"/>
      <sheetName val="Civil Works"/>
      <sheetName val="prsch"/>
      <sheetName val="OS"/>
      <sheetName val="Parameter"/>
      <sheetName val="PLANNING"/>
      <sheetName val="35892-1254"/>
      <sheetName val="Weightage-Sub Sht"/>
      <sheetName val="BM"/>
      <sheetName val="FA BOQ"/>
      <sheetName val="d-safe specs"/>
      <sheetName val="Sheet 1"/>
      <sheetName val="Vind-BtB"/>
      <sheetName val="Set"/>
      <sheetName val="Reference_Values"/>
      <sheetName val="Budgetary_office_area"/>
      <sheetName val="Break_Dw"/>
      <sheetName val="d-safe_DELUXE"/>
      <sheetName val="Diawise_steel_abstract"/>
      <sheetName val="WING_-_A_RAFT_(23-08-09)"/>
      <sheetName val="Material_Current"/>
      <sheetName val="Driveway_Beams"/>
      <sheetName val="Detail_In_Door_Stad"/>
      <sheetName val="SITE_OVERHEADS"/>
      <sheetName val="storm_water1"/>
      <sheetName val="MB_Prod"/>
      <sheetName val="Pacakges_split"/>
      <sheetName val="except_wiring"/>
      <sheetName val="Field_Values"/>
      <sheetName val="General_input"/>
      <sheetName val="Break_Up_(bc)"/>
      <sheetName val="Break_Up_(bc1)"/>
      <sheetName val="Break_Up_(bc2)"/>
      <sheetName val="Step_7"/>
      <sheetName val="WORK_TABLE"/>
      <sheetName val="Senorita_Project_information"/>
      <sheetName val="Data_base"/>
      <sheetName val="G_1-AV_SYSTEM"/>
      <sheetName val="Master_Sheet9"/>
      <sheetName val="Cost_summary9"/>
      <sheetName val="Material_9"/>
      <sheetName val="Labour_&amp;_Plant9"/>
      <sheetName val="Site_Dev_BOQ9"/>
      <sheetName val="CFForecast_detail8"/>
      <sheetName val="PANEL_ANNEXURE9"/>
      <sheetName val="Rate_analysis9"/>
      <sheetName val="X_rate8"/>
      <sheetName val="3__Elemental_Summary8"/>
      <sheetName val="9__Package_split_-_Cost_8"/>
      <sheetName val="12a__CFTable8"/>
      <sheetName val="10__&amp;_11__Rate_Code_&amp;_BQ8"/>
      <sheetName val="PRECAST_lightconc-II8"/>
      <sheetName val="Fill_this_out_first___9"/>
      <sheetName val="final_estimate8"/>
      <sheetName val="Base_data_Security_Procedures8"/>
      <sheetName val="Fin__Assumpt__-_Sensitivities8"/>
      <sheetName val="Template-Design_Devt_Estimate8"/>
      <sheetName val="Staff_Acco_8"/>
      <sheetName val="Project_Budget_Worksheet8"/>
      <sheetName val="RMZ_Summary8"/>
      <sheetName val="Misc_Liq8"/>
      <sheetName val="Phase_18"/>
      <sheetName val="Phase_28"/>
      <sheetName val="Pay_Rec8"/>
      <sheetName val="Other_Inc8"/>
      <sheetName val="Room_Rev8"/>
      <sheetName val="SMS_Format8"/>
      <sheetName val="S_28"/>
      <sheetName val="Summary_year_Plan8"/>
      <sheetName val="SECURITY_18"/>
      <sheetName val="GF_Columns8"/>
      <sheetName val="IO_LIST8"/>
      <sheetName val="Reference_Information8"/>
      <sheetName val="Employee_List8"/>
      <sheetName val="Sales_Office8"/>
      <sheetName val="SUPPLY_-Sanitary_Fixtures8"/>
      <sheetName val="ITEMS_FOR_CIVIL_TENDER8"/>
      <sheetName val="Global_Assm_8"/>
      <sheetName val="PointNo_58"/>
      <sheetName val="ESTIMATE_for_approval8"/>
      <sheetName val="07016,_Master_List-Major_Minor8"/>
      <sheetName val="MASTER_RATE_ANALYSIS8"/>
      <sheetName val="Basic_Rates8"/>
      <sheetName val="_B38"/>
      <sheetName val="_B18"/>
      <sheetName val="Extra_Item8"/>
      <sheetName val="schedule_nos8"/>
      <sheetName val="AutoOpen_Stub_Data8"/>
      <sheetName val="INDIGINEOUS_ITEMS_8"/>
      <sheetName val="os_liabilities_analysis8"/>
      <sheetName val="3cd_Annexure8"/>
      <sheetName val="collections_plan_04018"/>
      <sheetName val="Civil_Boq8"/>
      <sheetName val="Area_St8"/>
      <sheetName val="Assumption_Inputs8"/>
      <sheetName val="Meas_-Hotel_Part8"/>
      <sheetName val="Risk_&amp;_Opportunities8"/>
      <sheetName val="type_ahead_combo8"/>
      <sheetName val="labour_rates8"/>
      <sheetName val="Msht_5F8"/>
      <sheetName val="sqn_ldr_3_Unit_2_8"/>
      <sheetName val="labour_coeff8"/>
      <sheetName val="ISO_RECON8"/>
      <sheetName val="Back_filling8"/>
      <sheetName val="NT_items_summary8"/>
      <sheetName val="LOCAL_RATES8"/>
      <sheetName val="RCC,Ret__Wall8"/>
      <sheetName val="Erection_grider8"/>
      <sheetName val="PA-_Consutant_8"/>
      <sheetName val="FTE_Totals_Plan8"/>
      <sheetName val="Order_Info8"/>
      <sheetName val="DATA_BOQ8"/>
      <sheetName val="HOLIDAY_LIST4"/>
      <sheetName val="DASH_BOARD4"/>
      <sheetName val="Status_Control_Sheet4"/>
      <sheetName val="Approved_MTD_Proj_#'s4"/>
      <sheetName val="Position_Class1"/>
      <sheetName val="Reference_Values1"/>
      <sheetName val="BASIS_-DEC_084"/>
      <sheetName val="Block_A_-_BOQ4"/>
      <sheetName val="Ext_Works1"/>
      <sheetName val="L_Chg1"/>
      <sheetName val="Budgetary_office_area1"/>
      <sheetName val="Break_Dw1"/>
      <sheetName val="Building_11"/>
      <sheetName val="PPA_Summary1"/>
      <sheetName val="d-safe_DELUXE1"/>
      <sheetName val="Diawise_steel_abstract1"/>
      <sheetName val="WING_-_A_RAFT_(23-08-09)1"/>
      <sheetName val="65_FINANCE1"/>
      <sheetName val="Material_Current1"/>
      <sheetName val="Driveway_Beams1"/>
      <sheetName val="Detail_In_Door_Stad1"/>
      <sheetName val="SITE_OVERHEADS1"/>
      <sheetName val="storm_water11"/>
      <sheetName val="MB_Prod1"/>
      <sheetName val="appendix_A1"/>
      <sheetName val="Pacakges_split1"/>
      <sheetName val="except_wiring1"/>
      <sheetName val="Field_Values1"/>
      <sheetName val="General_input1"/>
      <sheetName val="Break_Up_(bc)1"/>
      <sheetName val="Break_Up_(bc1)1"/>
      <sheetName val="Break_Up_(bc2)1"/>
      <sheetName val="Step_71"/>
      <sheetName val="WORK_TABLE1"/>
      <sheetName val="Senorita_Project_information1"/>
      <sheetName val="Data_base1"/>
      <sheetName val="G_1-AV_SYSTEM1"/>
      <sheetName val="Cost_summary10"/>
      <sheetName val="PANEL_ANNEXURE10"/>
      <sheetName val="Rate_analysis10"/>
      <sheetName val="Material_10"/>
      <sheetName val="Labour_&amp;_Plant10"/>
      <sheetName val="Master_Sheet10"/>
      <sheetName val="Site_Dev_BOQ10"/>
      <sheetName val="CFForecast_detail9"/>
      <sheetName val="3__Elemental_Summary9"/>
      <sheetName val="9__Package_split_-_Cost_9"/>
      <sheetName val="12a__CFTable9"/>
      <sheetName val="10__&amp;_11__Rate_Code_&amp;_BQ9"/>
      <sheetName val="PRECAST_lightconc-II9"/>
      <sheetName val="Misc_Liq9"/>
      <sheetName val="Fill_this_out_first___10"/>
      <sheetName val="Staff_Acco_9"/>
      <sheetName val="X_rate9"/>
      <sheetName val="final_estimate9"/>
      <sheetName val="Template-Design_Devt_Estimate9"/>
      <sheetName val="Fin__Assumpt__-_Sensitivities9"/>
      <sheetName val="SUPPLY_-Sanitary_Fixtures9"/>
      <sheetName val="ITEMS_FOR_CIVIL_TENDER9"/>
      <sheetName val="Global_Assm_9"/>
      <sheetName val="PointNo_59"/>
      <sheetName val="Base_data_Security_Procedures9"/>
      <sheetName val="Project_Budget_Worksheet9"/>
      <sheetName val="RMZ_Summary9"/>
      <sheetName val="Phase_19"/>
      <sheetName val="Phase_29"/>
      <sheetName val="Pay_Rec9"/>
      <sheetName val="Other_Inc9"/>
      <sheetName val="Room_Rev9"/>
      <sheetName val="SMS_Format9"/>
      <sheetName val="S_29"/>
      <sheetName val="ESTIMATE_for_approval9"/>
      <sheetName val="Summary_year_Plan9"/>
      <sheetName val="Basic_Rates9"/>
      <sheetName val="07016,_Master_List-Major_Minor9"/>
      <sheetName val="GF_Columns9"/>
      <sheetName val="IO_LIST9"/>
      <sheetName val="3cd_Annexure9"/>
      <sheetName val="os_liabilities_analysis9"/>
      <sheetName val="MASTER_RATE_ANALYSIS9"/>
      <sheetName val="INDIGINEOUS_ITEMS_9"/>
      <sheetName val="Extra_Item9"/>
      <sheetName val="schedule_nos9"/>
      <sheetName val="_B39"/>
      <sheetName val="_B19"/>
      <sheetName val="AutoOpen_Stub_Data9"/>
      <sheetName val="Assumption_Inputs9"/>
      <sheetName val="Civil_Boq9"/>
      <sheetName val="Area_St9"/>
      <sheetName val="Reference_Information9"/>
      <sheetName val="Employee_List9"/>
      <sheetName val="Sales_Office9"/>
      <sheetName val="labour_coeff9"/>
      <sheetName val="SECURITY_19"/>
      <sheetName val="sqn_ldr_3_Unit_2_9"/>
      <sheetName val="collections_plan_04019"/>
      <sheetName val="Risk_&amp;_Opportunities9"/>
      <sheetName val="type_ahead_combo9"/>
      <sheetName val="LOCAL_RATES9"/>
      <sheetName val="ISO_RECON9"/>
      <sheetName val="Back_filling9"/>
      <sheetName val="NT_items_summary9"/>
      <sheetName val="PA-_Consutant_9"/>
      <sheetName val="Msht_5F9"/>
      <sheetName val="RCC,Ret__Wall9"/>
      <sheetName val="Meas_-Hotel_Part9"/>
      <sheetName val="labour_rates9"/>
      <sheetName val="FTE_Totals_Plan9"/>
      <sheetName val="Erection_grider9"/>
      <sheetName val="Order_Info9"/>
      <sheetName val="DATA_BOQ9"/>
      <sheetName val="Position_Class2"/>
      <sheetName val="BASIS_-DEC_085"/>
      <sheetName val="Block_A_-_BOQ5"/>
      <sheetName val="Approved_MTD_Proj_#'s5"/>
      <sheetName val="Status_Control_Sheet5"/>
      <sheetName val="HOLIDAY_LIST5"/>
      <sheetName val="DASH_BOARD5"/>
      <sheetName val="electr__work_CA_2"/>
      <sheetName val="L_Chg2"/>
      <sheetName val="Building_12"/>
      <sheetName val="PPA_Summary2"/>
      <sheetName val="Ext_Works2"/>
      <sheetName val="Budgetary_office_area2"/>
      <sheetName val="appendix_A2"/>
      <sheetName val="except_wiring2"/>
      <sheetName val="d-safe_DELUXE2"/>
      <sheetName val="Diawise_steel_abstract2"/>
      <sheetName val="WING_-_A_RAFT_(23-08-09)2"/>
      <sheetName val="Reference_Values2"/>
      <sheetName val="Driveway_Beams2"/>
      <sheetName val="65_FINANCE2"/>
      <sheetName val="Break_Dw2"/>
      <sheetName val="Material_Current2"/>
      <sheetName val="Detail_In_Door_Stad2"/>
      <sheetName val="SITE_OVERHEADS2"/>
      <sheetName val="storm_water12"/>
      <sheetName val="MB_Prod2"/>
      <sheetName val="Pacakges_split2"/>
      <sheetName val="Field_Values2"/>
      <sheetName val="General_input2"/>
      <sheetName val="Break_Up_(bc)2"/>
      <sheetName val="Break_Up_(bc1)2"/>
      <sheetName val="Break_Up_(bc2)2"/>
      <sheetName val="Step_72"/>
      <sheetName val="WORK_TABLE2"/>
      <sheetName val="Senorita_Project_information2"/>
      <sheetName val="Data_base2"/>
      <sheetName val="G_1-AV_SYSTEM2"/>
      <sheetName val="20_002"/>
      <sheetName val="PhaDoMong"/>
      <sheetName val="Overall_Summary24"/>
      <sheetName val="Basement_Summary24"/>
      <sheetName val="Basement_Budget24"/>
      <sheetName val="Podium_Summary24"/>
      <sheetName val="Podium_Budgets24"/>
      <sheetName val="Guestroom_Summary24"/>
      <sheetName val="Guestroom_Budget24"/>
      <sheetName val="Sitework_Summary24"/>
      <sheetName val="Sitework_Budget24"/>
      <sheetName val="GM_&amp;_TA24"/>
      <sheetName val="Cost_summary11"/>
      <sheetName val="TBAL9697_-group_wise__sdpl24"/>
      <sheetName val="PANEL_ANNEXURE11"/>
      <sheetName val="Master_Sheet11"/>
      <sheetName val="Material_11"/>
      <sheetName val="Labour_&amp;_Plant11"/>
      <sheetName val="LIST_OF_MAKES23"/>
      <sheetName val="INPUT_SHEET23"/>
      <sheetName val="Site_Dev_BOQ11"/>
      <sheetName val="CFForecast_detail10"/>
      <sheetName val="3__Elemental_Summary10"/>
      <sheetName val="9__Package_split_-_Cost_10"/>
      <sheetName val="12a__CFTable10"/>
      <sheetName val="10__&amp;_11__Rate_Code_&amp;_BQ10"/>
      <sheetName val="Break_up_Sheet23"/>
      <sheetName val="Rate_analysis11"/>
      <sheetName val="final_estimate10"/>
      <sheetName val="PRECAST_lightconc-II10"/>
      <sheetName val="X_rate10"/>
      <sheetName val="Fill_this_out_first___11"/>
      <sheetName val="Staff_Acco_10"/>
      <sheetName val="Template-Design_Devt_Estimate10"/>
      <sheetName val="Fin__Assumpt__-_Sensitivities10"/>
      <sheetName val="SUPPLY_-Sanitary_Fixtures10"/>
      <sheetName val="ITEMS_FOR_CIVIL_TENDER10"/>
      <sheetName val="Global_Assm_10"/>
      <sheetName val="PointNo_510"/>
      <sheetName val="GF_Columns10"/>
      <sheetName val="IO_LIST10"/>
      <sheetName val="RMZ_Summary10"/>
      <sheetName val="ESTIMATE_for_approval10"/>
      <sheetName val="Risk_&amp;_Opportunities10"/>
      <sheetName val="Civil_Boq10"/>
      <sheetName val="Base_data_Security_Procedures10"/>
      <sheetName val="Project_Budget_Worksheet10"/>
      <sheetName val="Misc_Liq10"/>
      <sheetName val="Summary_year_Plan10"/>
      <sheetName val="S_210"/>
      <sheetName val="Phase_110"/>
      <sheetName val="Phase_210"/>
      <sheetName val="Pay_Rec10"/>
      <sheetName val="Other_Inc10"/>
      <sheetName val="Room_Rev10"/>
      <sheetName val="SMS_Format10"/>
      <sheetName val="Basic_Rates10"/>
      <sheetName val="07016,_Master_List-Major_Mino10"/>
      <sheetName val="3cd_Annexure10"/>
      <sheetName val="MASTER_RATE_ANALYSIS10"/>
      <sheetName val="Extra_Item10"/>
      <sheetName val="schedule_nos10"/>
      <sheetName val="_B310"/>
      <sheetName val="_B110"/>
      <sheetName val="INDIGINEOUS_ITEMS_10"/>
      <sheetName val="os_liabilities_analysis10"/>
      <sheetName val="AutoOpen_Stub_Data10"/>
      <sheetName val="Meas_-Hotel_Part10"/>
      <sheetName val="Area_St10"/>
      <sheetName val="Reference_Information10"/>
      <sheetName val="Employee_List10"/>
      <sheetName val="Sales_Office10"/>
      <sheetName val="SECURITY_110"/>
      <sheetName val="collections_plan_040110"/>
      <sheetName val="Assumption_Inputs10"/>
      <sheetName val="sqn_ldr_3_Unit_2_10"/>
      <sheetName val="labour_coeff10"/>
      <sheetName val="RCC,Ret__Wall10"/>
      <sheetName val="FTE_Totals_Plan10"/>
      <sheetName val="type_ahead_combo10"/>
      <sheetName val="labour_rates10"/>
      <sheetName val="Msht_5F10"/>
      <sheetName val="ISO_RECON10"/>
      <sheetName val="Back_filling10"/>
      <sheetName val="NT_items_summary10"/>
      <sheetName val="LOCAL_RATES10"/>
      <sheetName val="PA-_Consutant_10"/>
      <sheetName val="Erection_grider10"/>
      <sheetName val="Order_Info10"/>
      <sheetName val="DATA_BOQ10"/>
      <sheetName val="Status_Control_Sheet6"/>
      <sheetName val="Position_Class3"/>
      <sheetName val="HOLIDAY_LIST6"/>
      <sheetName val="DASH_BOARD6"/>
      <sheetName val="d-safe_DELUXE3"/>
      <sheetName val="Diawise_steel_abstract3"/>
      <sheetName val="BASIS_-DEC_086"/>
      <sheetName val="Block_A_-_BOQ6"/>
      <sheetName val="Approved_MTD_Proj_#'s6"/>
      <sheetName val="WING_-_A_RAFT_(23-08-09)3"/>
      <sheetName val="Ext_Works3"/>
      <sheetName val="electr__work_CA_3"/>
      <sheetName val="L_Chg3"/>
      <sheetName val="Budgetary_office_area3"/>
      <sheetName val="Building_13"/>
      <sheetName val="PPA_Summary3"/>
      <sheetName val="Driveway_Beams3"/>
      <sheetName val="65_FINANCE3"/>
      <sheetName val="Pacakges_split3"/>
      <sheetName val="appendix_A3"/>
      <sheetName val="Reference_Values3"/>
      <sheetName val="Break_Dw3"/>
      <sheetName val="General_input3"/>
      <sheetName val="Break_Up_(bc)3"/>
      <sheetName val="Break_Up_(bc1)3"/>
      <sheetName val="Break_Up_(bc2)3"/>
      <sheetName val="Field_Values3"/>
      <sheetName val="except_wiring3"/>
      <sheetName val="WORK_TABLE3"/>
      <sheetName val="SITE_OVERHEADS3"/>
      <sheetName val="storm_water13"/>
      <sheetName val="MB_Prod3"/>
      <sheetName val="Material_Current3"/>
      <sheetName val="Detail_In_Door_Stad3"/>
      <sheetName val="sq_ftg_detail"/>
      <sheetName val="Senorita_Project_information3"/>
      <sheetName val="Data_base3"/>
      <sheetName val="Step_73"/>
      <sheetName val="F4_13"/>
      <sheetName val="Basic_Resources"/>
      <sheetName val="LT_internal_works"/>
      <sheetName val="Comparative_at_bid_opening"/>
      <sheetName val="A_CIVIL_AND_INTERIOR_WORKS"/>
      <sheetName val="G_1-AV_SYSTEM3"/>
      <sheetName val="India_F&amp;S_Template"/>
      <sheetName val="S_&amp;_A"/>
      <sheetName val="Global_factors"/>
      <sheetName val="CABLE_DATA"/>
      <sheetName val="Electrical-Line_Items"/>
      <sheetName val="Fire_Pumps"/>
      <sheetName val="B_-_E"/>
      <sheetName val="Detail_Top_Sheet"/>
      <sheetName val="Rising_Main"/>
      <sheetName val="Civil_Works"/>
      <sheetName val="Weightage-Sub_Sht"/>
      <sheetName val="FA_BOQ"/>
      <sheetName val="d-safe_specs"/>
      <sheetName val="Sheet_1"/>
      <sheetName val="Code"/>
      <sheetName val="Overall_Summary_x0003_"/>
      <sheetName val="Overall_Summary°"/>
      <sheetName val="Liability bill wise"/>
      <sheetName val="JACKWELL"/>
      <sheetName val="CABLERET"/>
      <sheetName val="MLCP Connection Details"/>
      <sheetName val="measersheet"/>
      <sheetName val="Service Function"/>
      <sheetName val="Risk Assessment"/>
      <sheetName val="Sheet1 (2)"/>
      <sheetName val="Sheet5"/>
      <sheetName val="FX"/>
      <sheetName val="InterCoBala"/>
      <sheetName val="Electrical"/>
      <sheetName val="Basement Budget:Podium Summary"/>
      <sheetName val="C23"/>
      <sheetName val="31st_Oct"/>
      <sheetName val="01st_Nov"/>
      <sheetName val="SP Break Up"/>
      <sheetName val="water prop."/>
      <sheetName val="Financing"/>
      <sheetName val="BOQ DG BQ PP"/>
      <sheetName val="NEW Main"/>
      <sheetName val="Start"/>
      <sheetName val="fcstdwld"/>
      <sheetName val="Plandwld"/>
      <sheetName val="Beam at Ground flr lvl(Steel)"/>
      <sheetName val="sumary"/>
      <sheetName val="Phasewise Dev Summary"/>
      <sheetName val="1"/>
      <sheetName val="SWL SUMMARY"/>
      <sheetName val="Measurements"/>
      <sheetName val="Flooring"/>
      <sheetName val="Ceilings"/>
      <sheetName val="ACAD_Finishes"/>
      <sheetName val="Site_Details"/>
      <sheetName val="Chair"/>
      <sheetName val="Site_Area_Statement"/>
      <sheetName val="Doors"/>
      <sheetName val="Cat A Change Control"/>
      <sheetName val="calcul"/>
      <sheetName val="margin"/>
      <sheetName val="jobhist"/>
      <sheetName val="Overall_Summaryð"/>
      <sheetName val="TT35"/>
      <sheetName val="Walmart Budgetary Costing"/>
      <sheetName val="Project Profile"/>
      <sheetName val="Bar Budget"/>
      <sheetName val="Final Qty"/>
      <sheetName val="Machine HC - 19.08 "/>
      <sheetName val="Site Data"/>
      <sheetName val="Bar"/>
      <sheetName val="Analysed rate"/>
      <sheetName val="Shutter"/>
      <sheetName val="BOQ Backup"/>
      <sheetName val="????"/>
      <sheetName val="Sheet3 (2)"/>
      <sheetName val="SEW4"/>
      <sheetName val="2.DATA"/>
      <sheetName val="FURNITURE"/>
      <sheetName val="Costcal"/>
      <sheetName val="Footing"/>
      <sheetName val="DetEst"/>
      <sheetName val="Trial Bal"/>
      <sheetName val="Desc "/>
      <sheetName val="Measurement Sheet"/>
      <sheetName val="S1BOQ"/>
      <sheetName val="細目"/>
      <sheetName val="Mini"/>
      <sheetName val="Outgoing"/>
      <sheetName val="Incoming"/>
      <sheetName val="L.L Rates"/>
      <sheetName val="(7) RFI (Slab)"/>
      <sheetName val="beam-reinft-machine rm"/>
      <sheetName val="Factors, Disc, Acces, Labour"/>
      <sheetName val="Basement Budget_Podium Summary"/>
      <sheetName val="Staff Acco_"/>
      <sheetName val="Non-Factory"/>
      <sheetName val="SPT vs PHI"/>
      <sheetName val="Sqn _Main_ Abs"/>
      <sheetName val="CASHFLOWS"/>
      <sheetName val="Service_Function"/>
      <sheetName val="Groupings-final"/>
      <sheetName val="Sched"/>
      <sheetName val="Trial"/>
      <sheetName val="FA_Final"/>
      <sheetName val="Jan resp"/>
      <sheetName val="nglrpt042964858"/>
      <sheetName val="Labels"/>
      <sheetName val="starter"/>
      <sheetName val="Name Manager"/>
      <sheetName val="p1-costg"/>
      <sheetName val="PLGroupings"/>
      <sheetName val="int-Dia-hdpe"/>
      <sheetName val="habs-list"/>
      <sheetName val="int-Dia-pvc"/>
      <sheetName val="segments-details"/>
      <sheetName val="Debit_Transit"/>
      <sheetName val="Costing Sheet"/>
      <sheetName val="lc 11"/>
      <sheetName val="lc 21"/>
      <sheetName val="BOQ (2)"/>
      <sheetName val="EAW Final Accounts - 99"/>
      <sheetName val="Door &amp; Window"/>
      <sheetName val="Data sheet"/>
      <sheetName val="Cash Flow Working"/>
      <sheetName val="Publicbuilding"/>
      <sheetName val="Current Bill MB ref"/>
      <sheetName val="T08-2102"/>
      <sheetName val="DETA TABLE"/>
      <sheetName val="Fin Sum"/>
      <sheetName val="General"/>
      <sheetName val="PRICE COMP"/>
      <sheetName val="Name List"/>
      <sheetName val="Next Weeks Plan"/>
      <sheetName val="Dropdown lists"/>
      <sheetName val="FY Function"/>
      <sheetName val="Workings-Hyd"/>
      <sheetName val="ESC 10%"/>
      <sheetName val="ESC 12%"/>
      <sheetName val="DOOR-WIN SCH"/>
      <sheetName val="meas-wp"/>
      <sheetName val="RCC Rates"/>
      <sheetName val="Overall_Summary`"/>
      <sheetName val="Master Data Sheet"/>
      <sheetName val="sq_ftg_detail1"/>
      <sheetName val="F4_131"/>
      <sheetName val="공사비 내역 (가)"/>
      <sheetName val="cover page"/>
      <sheetName val="Labor abs-NMR"/>
      <sheetName val="pri-com"/>
      <sheetName val="gen"/>
      <sheetName val="ridgewood"/>
      <sheetName val="August TB"/>
      <sheetName val="Builtup Area"/>
      <sheetName val="CANDY BOQ"/>
      <sheetName val="column"/>
      <sheetName val="Sensitivity"/>
      <sheetName val="PC and Emp Details"/>
      <sheetName val="ABSTRACT"/>
      <sheetName val="2.1 受電設備棟"/>
      <sheetName val="2.2 受・防火水槽"/>
      <sheetName val="2.3 排水処理設備棟"/>
      <sheetName val="2.4 倉庫棟"/>
      <sheetName val="2.5 守衛棟"/>
      <sheetName val="____"/>
      <sheetName val="site fab&amp;ernstr"/>
      <sheetName val="Formulas"/>
      <sheetName val="KP1590_E"/>
      <sheetName val="Überblick"/>
      <sheetName val="STEEL STRUCTURE"/>
      <sheetName val="SBI(Siliguri)"/>
      <sheetName val="CCTV_EST1"/>
      <sheetName val="filling 75 mm"/>
      <sheetName val="Road - Kerb stone"/>
      <sheetName val="Execution Plan"/>
      <sheetName val="tuong"/>
      <sheetName val="Material Inventory"/>
      <sheetName val="Ass"/>
      <sheetName val="Latest est"/>
      <sheetName val="Rate_analysis13"/>
      <sheetName val="ESTIMATE_for_approval12"/>
      <sheetName val="PRECAST_lightconc-II12"/>
      <sheetName val="Cost_summary13"/>
      <sheetName val="Material_13"/>
      <sheetName val="Labour_&amp;_Plant13"/>
      <sheetName val="Site_Dev_BOQ13"/>
      <sheetName val="Master_Sheet13"/>
      <sheetName val="CFForecast_detail12"/>
      <sheetName val="3__Elemental_Summary12"/>
      <sheetName val="9__Package_split_-_Cost_12"/>
      <sheetName val="12a__CFTable12"/>
      <sheetName val="10__&amp;_11__Rate_Code_&amp;_BQ12"/>
      <sheetName val="PANEL_ANNEXURE13"/>
      <sheetName val="final_estimate12"/>
      <sheetName val="Fill_this_out_first___13"/>
      <sheetName val="X_rate12"/>
      <sheetName val="Base_data_Security_Procedures12"/>
      <sheetName val="Fin__Assumpt__-_Sensitivities12"/>
      <sheetName val="Template-Design_Devt_Estimate12"/>
      <sheetName val="Staff_Acco_12"/>
      <sheetName val="Project_Budget_Worksheet12"/>
      <sheetName val="RMZ_Summary12"/>
      <sheetName val="07016,_Master_List-Major_Mino12"/>
      <sheetName val="Misc_Liq12"/>
      <sheetName val="S_212"/>
      <sheetName val="Phase_112"/>
      <sheetName val="Phase_212"/>
      <sheetName val="Pay_Rec12"/>
      <sheetName val="SUPPLY_-Sanitary_Fixtures12"/>
      <sheetName val="ITEMS_FOR_CIVIL_TENDER12"/>
      <sheetName val="Global_Assm_12"/>
      <sheetName val="PointNo_512"/>
      <sheetName val="Other_Inc12"/>
      <sheetName val="Room_Rev12"/>
      <sheetName val="SMS_Format12"/>
      <sheetName val="GF_Columns12"/>
      <sheetName val="IO_LIST12"/>
      <sheetName val="Basic_Rates12"/>
      <sheetName val="MASTER_RATE_ANALYSIS12"/>
      <sheetName val="Summary_year_Plan12"/>
      <sheetName val="INDIGINEOUS_ITEMS_12"/>
      <sheetName val="os_liabilities_analysis12"/>
      <sheetName val="Extra_Item12"/>
      <sheetName val="schedule_nos12"/>
      <sheetName val="_B312"/>
      <sheetName val="_B112"/>
      <sheetName val="AutoOpen_Stub_Data12"/>
      <sheetName val="Civil_Boq12"/>
      <sheetName val="3cd_Annexure12"/>
      <sheetName val="Reference_Information12"/>
      <sheetName val="Employee_List12"/>
      <sheetName val="Sales_Office12"/>
      <sheetName val="SECURITY_112"/>
      <sheetName val="Assumption_Inputs12"/>
      <sheetName val="sqn_ldr_3_Unit_2_12"/>
      <sheetName val="Area_St12"/>
      <sheetName val="collections_plan_040112"/>
      <sheetName val="labour_coeff12"/>
      <sheetName val="Risk_&amp;_Opportunities12"/>
      <sheetName val="type_ahead_combo12"/>
      <sheetName val="ISO_RECON12"/>
      <sheetName val="Back_filling12"/>
      <sheetName val="NT_items_summary12"/>
      <sheetName val="LOCAL_RATES12"/>
      <sheetName val="Meas_-Hotel_Part12"/>
      <sheetName val="labour_rates12"/>
      <sheetName val="Msht_5F12"/>
      <sheetName val="DATA_BOQ12"/>
      <sheetName val="RCC,Ret__Wall12"/>
      <sheetName val="FTE_Totals_Plan12"/>
      <sheetName val="Erection_grider12"/>
      <sheetName val="PA-_Consutant_12"/>
      <sheetName val="d-safe_DELUXE5"/>
      <sheetName val="Diawise_steel_abstract5"/>
      <sheetName val="Order_Info12"/>
      <sheetName val="Status_Control_Sheet8"/>
      <sheetName val="HOLIDAY_LIST8"/>
      <sheetName val="DASH_BOARD8"/>
      <sheetName val="Approved_MTD_Proj_#'s8"/>
      <sheetName val="BASIS_-DEC_088"/>
      <sheetName val="Block_A_-_BOQ8"/>
      <sheetName val="electr__work_CA_6"/>
      <sheetName val="Ext_Works5"/>
      <sheetName val="Position_Class5"/>
      <sheetName val="L_Chg5"/>
      <sheetName val="Budgetary_office_area5"/>
      <sheetName val="Building_15"/>
      <sheetName val="PPA_Summary5"/>
      <sheetName val="electr__work_CA_4"/>
      <sheetName val="Material_Inventory"/>
      <sheetName val="Basic_Resources1"/>
      <sheetName val="LT_internal_works1"/>
      <sheetName val="CABLE_DATA1"/>
      <sheetName val="A_CIVIL_AND_INTERIOR_WORKS1"/>
      <sheetName val="Comparative_at_bid_opening1"/>
      <sheetName val="S_&amp;_A1"/>
      <sheetName val="Electrical-Line_Items1"/>
      <sheetName val="Material_Inventory1"/>
      <sheetName val="sq_ftg_detail2"/>
      <sheetName val="Basic_Resources2"/>
      <sheetName val="LT_internal_works2"/>
      <sheetName val="F4_132"/>
      <sheetName val="CABLE_DATA2"/>
      <sheetName val="A_CIVIL_AND_INTERIOR_WORKS2"/>
      <sheetName val="입찰내역_발주처_양식2"/>
      <sheetName val="Comparative_at_bid_opening2"/>
      <sheetName val="S_&amp;_A2"/>
      <sheetName val="Electrical-Line_Items2"/>
      <sheetName val="Material_Inventory2"/>
      <sheetName val="Rate_analysis12"/>
      <sheetName val="PRECAST_lightconc-II11"/>
      <sheetName val="Cost_summary12"/>
      <sheetName val="Material_12"/>
      <sheetName val="Labour_&amp;_Plant12"/>
      <sheetName val="Site_Dev_BOQ12"/>
      <sheetName val="Master_Sheet12"/>
      <sheetName val="CFForecast_detail11"/>
      <sheetName val="3__Elemental_Summary11"/>
      <sheetName val="9__Package_split_-_Cost_11"/>
      <sheetName val="12a__CFTable11"/>
      <sheetName val="10__&amp;_11__Rate_Code_&amp;_BQ11"/>
      <sheetName val="ESTIMATE_for_approval11"/>
      <sheetName val="Fill_this_out_first___12"/>
      <sheetName val="Staff_Acco_11"/>
      <sheetName val="PANEL_ANNEXURE12"/>
      <sheetName val="final_estimate11"/>
      <sheetName val="X_rate11"/>
      <sheetName val="Base_data_Security_Procedures11"/>
      <sheetName val="Fin__Assumpt__-_Sensitivities11"/>
      <sheetName val="Template-Design_Devt_Estimate11"/>
      <sheetName val="Project_Budget_Worksheet11"/>
      <sheetName val="RMZ_Summary11"/>
      <sheetName val="07016,_Master_List-Major_Mino11"/>
      <sheetName val="Misc_Liq11"/>
      <sheetName val="S_211"/>
      <sheetName val="Phase_111"/>
      <sheetName val="Phase_211"/>
      <sheetName val="Pay_Rec11"/>
      <sheetName val="SUPPLY_-Sanitary_Fixtures11"/>
      <sheetName val="ITEMS_FOR_CIVIL_TENDER11"/>
      <sheetName val="Global_Assm_11"/>
      <sheetName val="PointNo_511"/>
      <sheetName val="Other_Inc11"/>
      <sheetName val="Room_Rev11"/>
      <sheetName val="SMS_Format11"/>
      <sheetName val="GF_Columns11"/>
      <sheetName val="IO_LIST11"/>
      <sheetName val="Basic_Rates11"/>
      <sheetName val="MASTER_RATE_ANALYSIS11"/>
      <sheetName val="Summary_year_Plan11"/>
      <sheetName val="INDIGINEOUS_ITEMS_11"/>
      <sheetName val="os_liabilities_analysis11"/>
      <sheetName val="Extra_Item11"/>
      <sheetName val="schedule_nos11"/>
      <sheetName val="_B311"/>
      <sheetName val="_B111"/>
      <sheetName val="AutoOpen_Stub_Data11"/>
      <sheetName val="Civil_Boq11"/>
      <sheetName val="3cd_Annexure11"/>
      <sheetName val="Reference_Information11"/>
      <sheetName val="Employee_List11"/>
      <sheetName val="Sales_Office11"/>
      <sheetName val="SECURITY_111"/>
      <sheetName val="Assumption_Inputs11"/>
      <sheetName val="sqn_ldr_3_Unit_2_11"/>
      <sheetName val="Area_St11"/>
      <sheetName val="collections_plan_040111"/>
      <sheetName val="labour_coeff11"/>
      <sheetName val="Risk_&amp;_Opportunities11"/>
      <sheetName val="type_ahead_combo11"/>
      <sheetName val="ISO_RECON11"/>
      <sheetName val="Back_filling11"/>
      <sheetName val="NT_items_summary11"/>
      <sheetName val="LOCAL_RATES11"/>
      <sheetName val="Meas_-Hotel_Part11"/>
      <sheetName val="labour_rates11"/>
      <sheetName val="Msht_5F11"/>
      <sheetName val="DATA_BOQ11"/>
      <sheetName val="RCC,Ret__Wall11"/>
      <sheetName val="FTE_Totals_Plan11"/>
      <sheetName val="Erection_grider11"/>
      <sheetName val="PA-_Consutant_11"/>
      <sheetName val="Order_Info11"/>
      <sheetName val="Status_Control_Sheet7"/>
      <sheetName val="HOLIDAY_LIST7"/>
      <sheetName val="DASH_BOARD7"/>
      <sheetName val="Approved_MTD_Proj_#'s7"/>
      <sheetName val="BASIS_-DEC_087"/>
      <sheetName val="Block_A_-_BOQ7"/>
      <sheetName val="electr__work_CA_5"/>
      <sheetName val="Ext_Works4"/>
      <sheetName val="d-safe_DELUXE4"/>
      <sheetName val="Diawise_steel_abstract4"/>
      <sheetName val="Position_Class4"/>
      <sheetName val="L_Chg4"/>
      <sheetName val="Budgetary_office_area4"/>
      <sheetName val="Building_14"/>
      <sheetName val="PPA_Summary4"/>
      <sheetName val="EST-CIVIL"/>
      <sheetName val="P&amp;M Final"/>
      <sheetName val="3BPA00132-5-3 W plan HVPNL"/>
      <sheetName val="New May"/>
      <sheetName val="Basic"/>
      <sheetName val="lineby line consolidation"/>
      <sheetName val="Measurment"/>
      <sheetName val="A.O.R."/>
      <sheetName val="BOQ Distribution"/>
      <sheetName val="NON-TOWER WATER TANK"/>
      <sheetName val="Overall_Summary25"/>
      <sheetName val="Basement_Summary25"/>
      <sheetName val="Basement_Budget25"/>
      <sheetName val="Podium_Summary25"/>
      <sheetName val="Podium_Budgets25"/>
      <sheetName val="Guestroom_Summary25"/>
      <sheetName val="Guestroom_Budget25"/>
      <sheetName val="Sitework_Summary25"/>
      <sheetName val="Sitework_Budget25"/>
      <sheetName val="GM_&amp;_TA25"/>
      <sheetName val="TBAL9697_-group_wise__sdpl25"/>
      <sheetName val="LIST_OF_MAKES24"/>
      <sheetName val="INPUT_SHEET24"/>
      <sheetName val="Break_up_Sheet24"/>
      <sheetName val="WING_-_A_RAFT_(23-08-09)4"/>
      <sheetName val="Driveway_Beams4"/>
      <sheetName val="65_FINANCE4"/>
      <sheetName val="Pacakges_split4"/>
      <sheetName val="appendix_A4"/>
      <sheetName val="Reference_Values4"/>
      <sheetName val="Break_Dw4"/>
      <sheetName val="General_input4"/>
      <sheetName val="Break_Up_(bc)4"/>
      <sheetName val="Break_Up_(bc1)4"/>
      <sheetName val="Break_Up_(bc2)4"/>
      <sheetName val="Field_Values4"/>
      <sheetName val="except_wiring4"/>
      <sheetName val="WORK_TABLE4"/>
      <sheetName val="SITE_OVERHEADS4"/>
      <sheetName val="storm_water14"/>
      <sheetName val="MB_Prod4"/>
      <sheetName val="Material_Current4"/>
      <sheetName val="Detail_In_Door_Stad4"/>
      <sheetName val="Senorita_Project_information4"/>
      <sheetName val="Data_base4"/>
      <sheetName val="Step_74"/>
      <sheetName val="G_1-AV_SYSTEM4"/>
      <sheetName val="India_F&amp;S_Template1"/>
      <sheetName val="Global_factors1"/>
      <sheetName val="Fire_Pumps1"/>
      <sheetName val="B_-_E1"/>
      <sheetName val="Detail_Top_Sheet1"/>
      <sheetName val="Rising_Main1"/>
      <sheetName val="Civil_Works1"/>
      <sheetName val="Weightage-Sub_Sht1"/>
      <sheetName val="FA_BOQ1"/>
      <sheetName val="d-safe_specs1"/>
      <sheetName val="Sheet_11"/>
      <sheetName val="Liability_bill_wise"/>
      <sheetName val="Materials Cost"/>
      <sheetName val="Footings"/>
      <sheetName val="girder"/>
      <sheetName val="BOQ_DG_BQ_PP"/>
      <sheetName val="NEW_Main"/>
      <sheetName val="BOQ_(2)"/>
      <sheetName val="Overall_Summary26"/>
      <sheetName val="Basement_Summary26"/>
      <sheetName val="Basement_Budget26"/>
      <sheetName val="Podium_Summary26"/>
      <sheetName val="Podium_Budgets26"/>
      <sheetName val="Guestroom_Summary26"/>
      <sheetName val="Guestroom_Budget26"/>
      <sheetName val="Sitework_Summary26"/>
      <sheetName val="Sitework_Budget26"/>
      <sheetName val="GM_&amp;_TA26"/>
      <sheetName val="TBAL9697_-group_wise__sdpl26"/>
      <sheetName val="LIST_OF_MAKES25"/>
      <sheetName val="INPUT_SHEET25"/>
      <sheetName val="Break_up_Sheet25"/>
      <sheetName val="Driveway_Beams5"/>
      <sheetName val="appendix_A5"/>
      <sheetName val="Pacakges_split5"/>
      <sheetName val="65_FINANCE5"/>
      <sheetName val="except_wiring5"/>
      <sheetName val="Senorita_Project_information5"/>
      <sheetName val="Data_base5"/>
      <sheetName val="Material_Current5"/>
      <sheetName val="WING_-_A_RAFT_(23-08-09)5"/>
      <sheetName val="WORK_TABLE5"/>
      <sheetName val="Reference_Values5"/>
      <sheetName val="Break_Dw5"/>
      <sheetName val="Field_Values5"/>
      <sheetName val="Break_Up_(bc)5"/>
      <sheetName val="Break_Up_(bc1)5"/>
      <sheetName val="Break_Up_(bc2)5"/>
      <sheetName val="General_input5"/>
      <sheetName val="Step_75"/>
      <sheetName val="SITE_OVERHEADS5"/>
      <sheetName val="storm_water15"/>
      <sheetName val="MB_Prod5"/>
      <sheetName val="Detail_In_Door_Stad5"/>
      <sheetName val="G_1-AV_SYSTEM5"/>
      <sheetName val="India_F&amp;S_Template2"/>
      <sheetName val="Detail_Top_Sheet2"/>
      <sheetName val="Fire_Pumps2"/>
      <sheetName val="B_-_E2"/>
      <sheetName val="Global_factors2"/>
      <sheetName val="Civil_Works2"/>
      <sheetName val="Rising_Main2"/>
      <sheetName val="Weightage-Sub_Sht2"/>
      <sheetName val="FA_BOQ2"/>
      <sheetName val="d-safe_specs2"/>
      <sheetName val="Sheet_12"/>
      <sheetName val="Liability_bill_wise1"/>
      <sheetName val="Beam_at_Ground_flr_lvl(Steel)"/>
      <sheetName val="Phasewise_Dev_Summary"/>
      <sheetName val="Risk_Assessment"/>
      <sheetName val="Sheet1_(2)"/>
      <sheetName val="Basement_Budget:Podium_Summary"/>
      <sheetName val="SP_Break_Up"/>
      <sheetName val="MLCP_Connection_Details"/>
      <sheetName val="Trial_Bal"/>
      <sheetName val="Desc_"/>
      <sheetName val="water_prop_"/>
      <sheetName val="BUDGET"/>
      <sheetName val="Summ"/>
      <sheetName val="Fossil_DCF"/>
      <sheetName val="co_5"/>
      <sheetName val="MM"/>
      <sheetName val="DCF"/>
      <sheetName val="Names&amp;Cases"/>
      <sheetName val="opd"/>
      <sheetName val="Discount Rate "/>
      <sheetName val="Canteen"/>
      <sheetName val="Rate_analysis14"/>
      <sheetName val="ESTIMATE_for_approval13"/>
      <sheetName val="PRECAST_lightconc-II13"/>
      <sheetName val="Cost_summary14"/>
      <sheetName val="Material_14"/>
      <sheetName val="Labour_&amp;_Plant14"/>
      <sheetName val="Site_Dev_BOQ14"/>
      <sheetName val="Master_Sheet14"/>
      <sheetName val="CFForecast_detail13"/>
      <sheetName val="3__Elemental_Summary13"/>
      <sheetName val="9__Package_split_-_Cost_13"/>
      <sheetName val="12a__CFTable13"/>
      <sheetName val="10__&amp;_11__Rate_Code_&amp;_BQ13"/>
      <sheetName val="Fill_this_out_first___14"/>
      <sheetName val="Staff_Acco_13"/>
      <sheetName val="PANEL_ANNEXURE14"/>
      <sheetName val="final_estimate13"/>
      <sheetName val="X_rate13"/>
      <sheetName val="Base_data_Security_Procedures13"/>
      <sheetName val="Fin__Assumpt__-_Sensitivities13"/>
      <sheetName val="Template-Design_Devt_Estimate13"/>
      <sheetName val="Project_Budget_Worksheet13"/>
      <sheetName val="RMZ_Summary13"/>
      <sheetName val="07016,_Master_List-Major_Mino13"/>
      <sheetName val="Misc_Liq13"/>
      <sheetName val="S_213"/>
      <sheetName val="Phase_113"/>
      <sheetName val="Phase_213"/>
      <sheetName val="Pay_Rec13"/>
      <sheetName val="SUPPLY_-Sanitary_Fixtures13"/>
      <sheetName val="ITEMS_FOR_CIVIL_TENDER13"/>
      <sheetName val="Global_Assm_13"/>
      <sheetName val="PointNo_513"/>
      <sheetName val="Other_Inc13"/>
      <sheetName val="Room_Rev13"/>
      <sheetName val="SMS_Format13"/>
      <sheetName val="GF_Columns13"/>
      <sheetName val="IO_LIST13"/>
      <sheetName val="Basic_Rates13"/>
      <sheetName val="MASTER_RATE_ANALYSIS13"/>
      <sheetName val="Summary_year_Plan13"/>
      <sheetName val="INDIGINEOUS_ITEMS_13"/>
      <sheetName val="os_liabilities_analysis13"/>
      <sheetName val="Extra_Item13"/>
      <sheetName val="schedule_nos13"/>
      <sheetName val="_B313"/>
      <sheetName val="_B113"/>
      <sheetName val="AutoOpen_Stub_Data13"/>
      <sheetName val="Civil_Boq13"/>
      <sheetName val="3cd_Annexure13"/>
      <sheetName val="Reference_Information13"/>
      <sheetName val="Employee_List13"/>
      <sheetName val="Sales_Office13"/>
      <sheetName val="SECURITY_113"/>
      <sheetName val="Assumption_Inputs13"/>
      <sheetName val="sqn_ldr_3_Unit_2_13"/>
      <sheetName val="Area_St13"/>
      <sheetName val="collections_plan_040113"/>
      <sheetName val="labour_coeff13"/>
      <sheetName val="Risk_&amp;_Opportunities13"/>
      <sheetName val="type_ahead_combo13"/>
      <sheetName val="ISO_RECON13"/>
      <sheetName val="Back_filling13"/>
      <sheetName val="NT_items_summary13"/>
      <sheetName val="LOCAL_RATES13"/>
      <sheetName val="Meas_-Hotel_Part13"/>
      <sheetName val="labour_rates13"/>
      <sheetName val="Msht_5F13"/>
      <sheetName val="DATA_BOQ13"/>
      <sheetName val="RCC,Ret__Wall13"/>
      <sheetName val="FTE_Totals_Plan13"/>
      <sheetName val="Erection_grider13"/>
      <sheetName val="PA-_Consutant_13"/>
      <sheetName val="Order_Info13"/>
      <sheetName val="Status_Control_Sheet9"/>
      <sheetName val="HOLIDAY_LIST9"/>
      <sheetName val="DASH_BOARD9"/>
      <sheetName val="Approved_MTD_Proj_#'s9"/>
      <sheetName val="BASIS_-DEC_089"/>
      <sheetName val="Block_A_-_BOQ9"/>
      <sheetName val="electr__work_CA_7"/>
      <sheetName val="Ext_Works6"/>
      <sheetName val="d-safe_DELUXE6"/>
      <sheetName val="Diawise_steel_abstract6"/>
      <sheetName val="Position_Class6"/>
      <sheetName val="L_Chg6"/>
      <sheetName val="Budgetary_office_area6"/>
      <sheetName val="beam-reinft-IIInd_floor6"/>
      <sheetName val="CIF_COST_ITEM6"/>
      <sheetName val="Building_16"/>
      <sheetName val="PPA_Summary6"/>
      <sheetName val="sq_ftg_detail3"/>
      <sheetName val="Basic_Resources3"/>
      <sheetName val="LT_internal_works3"/>
      <sheetName val="F4_133"/>
      <sheetName val="CABLE_DATA3"/>
      <sheetName val="A_CIVIL_AND_INTERIOR_WORKS3"/>
      <sheetName val="입찰내역_발주처_양식3"/>
      <sheetName val="Comparative_at_bid_opening3"/>
      <sheetName val="S_&amp;_A3"/>
      <sheetName val="Electrical-Line_Items3"/>
      <sheetName val="Material_Inventory3"/>
      <sheetName val="Latest_est"/>
      <sheetName val="P&amp;M_Final"/>
      <sheetName val="Main"/>
      <sheetName val="PLAN_FEB97"/>
      <sheetName val="Indirect expenses"/>
      <sheetName val="Civil&amp; sump"/>
      <sheetName val="2gii"/>
      <sheetName val="Detail P&amp;L"/>
      <sheetName val="Assumption Sheet"/>
      <sheetName val="Sch"/>
      <sheetName val="co.tax"/>
      <sheetName val="Groups"/>
      <sheetName val="Bsheet"/>
      <sheetName val="KQ Cost Controlling"/>
      <sheetName val="KQ Appropriation"/>
      <sheetName val="SILICATE"/>
      <sheetName val="Links"/>
      <sheetName val="11400&amp;11405"/>
      <sheetName val="assumption"/>
      <sheetName val="Old"/>
      <sheetName val="Final"/>
      <sheetName val="General Note"/>
      <sheetName val="Risk_Assessment1"/>
      <sheetName val="Sheet1_(2)1"/>
      <sheetName val="MLCP_Connection_Details1"/>
      <sheetName val="water_prop_1"/>
      <sheetName val="Basement_Budget:Podium_Summary1"/>
      <sheetName val="SP_Break_Up1"/>
      <sheetName val="Cat_A_Change_Control"/>
      <sheetName val="SWL_SUMMARY"/>
      <sheetName val="DETA_TABLE"/>
      <sheetName val="Beam_at_Ground_flr_lvl(Steel)1"/>
      <sheetName val="Phasewise_Dev_Summary1"/>
      <sheetName val="Trial_Bal1"/>
      <sheetName val="Desc_1"/>
      <sheetName val="Cat_A_Change_Control1"/>
      <sheetName val="SWL_SUMMARY1"/>
      <sheetName val="BOQ_DG_BQ_PP1"/>
      <sheetName val="NEW_Main1"/>
      <sheetName val="DETA_TABLE1"/>
      <sheetName val="Risk_Assessment2"/>
      <sheetName val="Sheet1_(2)2"/>
      <sheetName val="MLCP_Connection_Details2"/>
      <sheetName val="water_prop_2"/>
      <sheetName val="Basement_Budget:Podium_Summary2"/>
      <sheetName val="SP_Break_Up2"/>
      <sheetName val="Walmart_Budgetary_Costing1"/>
      <sheetName val="L_L_Rates1"/>
      <sheetName val="ESC_10%1"/>
      <sheetName val="ESC_12%1"/>
      <sheetName val="Measurement_Sheet1"/>
      <sheetName val="Sheet3_(2)"/>
      <sheetName val="Costing_Sheet"/>
      <sheetName val="Project_Profile"/>
      <sheetName val="Basement_Budget_Podium_Summary"/>
      <sheetName val="SPT_vs_PHI"/>
      <sheetName val="Factors,_Disc,_Acces,_Labour"/>
      <sheetName val="(7)_RFI_(Slab)"/>
      <sheetName val="beam-reinft-machine_rm"/>
      <sheetName val="Jan_resp"/>
      <sheetName val="EAW_Final_Accounts_-_99"/>
      <sheetName val="lc_11"/>
      <sheetName val="lc_21"/>
      <sheetName val="Name_Manager"/>
      <sheetName val="2_DATA"/>
      <sheetName val="Fin_Sum"/>
      <sheetName val="Walmart_Budgetary_Costing"/>
      <sheetName val="L_L_Rates"/>
      <sheetName val="ESC_10%"/>
      <sheetName val="ESC_12%"/>
      <sheetName val="Measurement_Sheet"/>
      <sheetName val="FitOutConfCentre"/>
      <sheetName val="ACAD Finishes"/>
      <sheetName val="Site Details"/>
      <sheetName val="Site Area Statement"/>
      <sheetName val="SOR"/>
      <sheetName val="Overall_Summary_x005f_x0003_"/>
      <sheetName val="Overall_Summary_x005f_x0000_"/>
      <sheetName val="Overall_Summary30"/>
      <sheetName val="Basement_Summary30"/>
      <sheetName val="Basement_Budget30"/>
      <sheetName val="Podium_Summary30"/>
      <sheetName val="Podium_Budgets30"/>
      <sheetName val="Guestroom_Summary30"/>
      <sheetName val="Guestroom_Budget30"/>
      <sheetName val="Sitework_Summary30"/>
      <sheetName val="Sitework_Budget30"/>
      <sheetName val="TBAL9697_-group_wise__sdpl30"/>
      <sheetName val="Cost_summary18"/>
      <sheetName val="PANEL_ANNEXURE18"/>
      <sheetName val="GM_&amp;_TA30"/>
      <sheetName val="Break_up_Sheet29"/>
      <sheetName val="Rate_analysis18"/>
      <sheetName val="INPUT_SHEET29"/>
      <sheetName val="LIST_OF_MAKES29"/>
      <sheetName val="Material_18"/>
      <sheetName val="Labour_&amp;_Plant18"/>
      <sheetName val="Master_Sheet18"/>
      <sheetName val="Site_Dev_BOQ18"/>
      <sheetName val="Fill_this_out_first___18"/>
      <sheetName val="X_rate17"/>
      <sheetName val="Summary_year_Plan17"/>
      <sheetName val="Template-Design_Devt_Estimate17"/>
      <sheetName val="CFForecast_detail17"/>
      <sheetName val="3__Elemental_Summary17"/>
      <sheetName val="9__Package_split_-_Cost_17"/>
      <sheetName val="12a__CFTable17"/>
      <sheetName val="10__&amp;_11__Rate_Code_&amp;_BQ17"/>
      <sheetName val="PRECAST_lightconc-II17"/>
      <sheetName val="final_estimate17"/>
      <sheetName val="Misc_Liq17"/>
      <sheetName val="RMZ_Summary17"/>
      <sheetName val="Staff_Acco_20"/>
      <sheetName val="Fin__Assumpt__-_Sensitivities17"/>
      <sheetName val="S_217"/>
      <sheetName val="Base_data_Security_Procedures17"/>
      <sheetName val="Project_Budget_Worksheet17"/>
      <sheetName val="GF_Columns17"/>
      <sheetName val="IO_LIST17"/>
      <sheetName val="Reference_Information17"/>
      <sheetName val="Employee_List17"/>
      <sheetName val="Sales_Office17"/>
      <sheetName val="Assumption_Inputs17"/>
      <sheetName val="Phase_117"/>
      <sheetName val="Phase_217"/>
      <sheetName val="Pay_Rec17"/>
      <sheetName val="SUPPLY_-Sanitary_Fixtures17"/>
      <sheetName val="ITEMS_FOR_CIVIL_TENDER17"/>
      <sheetName val="Global_Assm_17"/>
      <sheetName val="PointNo_517"/>
      <sheetName val="ESTIMATE_for_approval17"/>
      <sheetName val="07016,_Master_List-Major_Mino17"/>
      <sheetName val="Other_Inc17"/>
      <sheetName val="Room_Rev17"/>
      <sheetName val="SMS_Format17"/>
      <sheetName val="MASTER_RATE_ANALYSIS17"/>
      <sheetName val="Basic_Rates17"/>
      <sheetName val="SECURITY_117"/>
      <sheetName val="_B317"/>
      <sheetName val="_B117"/>
      <sheetName val="Extra_Item17"/>
      <sheetName val="schedule_nos17"/>
      <sheetName val="AutoOpen_Stub_Data17"/>
      <sheetName val="INDIGINEOUS_ITEMS_17"/>
      <sheetName val="os_liabilities_analysis17"/>
      <sheetName val="Civil_Boq17"/>
      <sheetName val="3cd_Annexure17"/>
      <sheetName val="collections_plan_040117"/>
      <sheetName val="Area_St17"/>
      <sheetName val="sqn_ldr_3_Unit_2_17"/>
      <sheetName val="labour_coeff17"/>
      <sheetName val="Meas_-Hotel_Part17"/>
      <sheetName val="Risk_&amp;_Opportunities17"/>
      <sheetName val="type_ahead_combo17"/>
      <sheetName val="labour_rates17"/>
      <sheetName val="Msht_5F17"/>
      <sheetName val="ISO_RECON17"/>
      <sheetName val="Back_filling17"/>
      <sheetName val="NT_items_summary17"/>
      <sheetName val="LOCAL_RATES17"/>
      <sheetName val="RCC,Ret__Wall17"/>
      <sheetName val="Erection_grider17"/>
      <sheetName val="PA-_Consutant_17"/>
      <sheetName val="FTE_Totals_Plan17"/>
      <sheetName val="Order_Info17"/>
      <sheetName val="DATA_BOQ17"/>
      <sheetName val="Status_Control_Sheet13"/>
      <sheetName val="HOLIDAY_LIST13"/>
      <sheetName val="DASH_BOARD13"/>
      <sheetName val="Approved_MTD_Proj_#'s13"/>
      <sheetName val="BASIS_-DEC_0813"/>
      <sheetName val="Block_A_-_BOQ13"/>
      <sheetName val="electr__work_CA_11"/>
      <sheetName val="Building_110"/>
      <sheetName val="PPA_Summary10"/>
      <sheetName val="L_Chg10"/>
      <sheetName val="Budgetary_office_area10"/>
      <sheetName val="Position_Class10"/>
      <sheetName val="Ext_Works10"/>
      <sheetName val="Break_Dw9"/>
      <sheetName val="Reference_Values9"/>
      <sheetName val="Driveway_Beams9"/>
      <sheetName val="WORK_TABLE9"/>
      <sheetName val="beam-reinft-IIInd_floor10"/>
      <sheetName val="65_FINANCE9"/>
      <sheetName val="Pacakges_split9"/>
      <sheetName val="d-safe_DELUXE10"/>
      <sheetName val="Diawise_steel_abstract10"/>
      <sheetName val="appendix_A9"/>
      <sheetName val="except_wiring9"/>
      <sheetName val="Field_Values9"/>
      <sheetName val="SITE_OVERHEADS9"/>
      <sheetName val="storm_water19"/>
      <sheetName val="MB_Prod9"/>
      <sheetName val="Material_Current9"/>
      <sheetName val="G_1-AV_SYSTEM9"/>
      <sheetName val="Break_Up_(bc)9"/>
      <sheetName val="Break_Up_(bc1)9"/>
      <sheetName val="Break_Up_(bc2)9"/>
      <sheetName val="Step_79"/>
      <sheetName val="General_input9"/>
      <sheetName val="LT_internal_works7"/>
      <sheetName val="Detail_In_Door_Stad9"/>
      <sheetName val="Senorita_Project_information9"/>
      <sheetName val="Data_base9"/>
      <sheetName val="WING_-_A_RAFT_(23-08-09)9"/>
      <sheetName val="A_CIVIL_AND_INTERIOR_WORKS7"/>
      <sheetName val="sq_ftg_detail7"/>
      <sheetName val="CIF_COST_ITEM10"/>
      <sheetName val="4_총괄(통합)7"/>
      <sheetName val="Basic_Resources7"/>
      <sheetName val="India_F&amp;S_Template6"/>
      <sheetName val="입찰내역_발주처_양식7"/>
      <sheetName val="Comparative_at_bid_opening7"/>
      <sheetName val="F4_137"/>
      <sheetName val="Electrical-Line_Items7"/>
      <sheetName val="CABLE_DATA7"/>
      <sheetName val="S_&amp;_A7"/>
      <sheetName val="Sheet1_(2)6"/>
      <sheetName val="Fire_Pumps6"/>
      <sheetName val="B_-_E6"/>
      <sheetName val="Civil_Works6"/>
      <sheetName val="MLCP_Connection_Details6"/>
      <sheetName val="Weightage-Sub_Sht6"/>
      <sheetName val="Rising_Main6"/>
      <sheetName val="FA_BOQ6"/>
      <sheetName val="Basement_Budget:Podium_Summary6"/>
      <sheetName val="Risk_Assessment6"/>
      <sheetName val="d-safe_specs6"/>
      <sheetName val="Global_factors6"/>
      <sheetName val="Detail_Top_Sheet6"/>
      <sheetName val="water_prop_6"/>
      <sheetName val="SP_Break_Up6"/>
      <sheetName val="Sheet_16"/>
      <sheetName val="SWL_SUMMARY5"/>
      <sheetName val="Door_&amp;_Window3"/>
      <sheetName val="Data_sheet3"/>
      <sheetName val="Cash_Flow_Working3"/>
      <sheetName val="공사비_내역_(가)3"/>
      <sheetName val="cover_page3"/>
      <sheetName val="PRICE_COMP3"/>
      <sheetName val="Cat_A_Change_Control5"/>
      <sheetName val="Beam_at_Ground_flr_lvl(Steel)5"/>
      <sheetName val="Phasewise_Dev_Summary5"/>
      <sheetName val="Name_List3"/>
      <sheetName val="Labor_abs-NMR3"/>
      <sheetName val="August_TB3"/>
      <sheetName val="Builtup_Area3"/>
      <sheetName val="CANDY_BOQ3"/>
      <sheetName val="Sheet3_(2)4"/>
      <sheetName val="BOQ_DG_BQ_PP5"/>
      <sheetName val="NEW_Main5"/>
      <sheetName val="Name_Manager4"/>
      <sheetName val="EAW_Final_Accounts_-_994"/>
      <sheetName val="beam-reinft-machine_rm4"/>
      <sheetName val="Project_Profile4"/>
      <sheetName val="Walmart_Budgetary_Costing5"/>
      <sheetName val="Basement_Budget_Podium_Summary4"/>
      <sheetName val="Staff_Acco_21"/>
      <sheetName val="SPT_vs_PHI4"/>
      <sheetName val="Factors,_Disc,_Acces,_Labour4"/>
      <sheetName val="Trial_Bal5"/>
      <sheetName val="Desc_5"/>
      <sheetName val="Jan_resp4"/>
      <sheetName val="L_L_Rates5"/>
      <sheetName val="(7)_RFI_(Slab)4"/>
      <sheetName val="Detail_P&amp;L3"/>
      <sheetName val="Assumption_Sheet3"/>
      <sheetName val="Overall_Summary28"/>
      <sheetName val="Basement_Summary28"/>
      <sheetName val="Basement_Budget28"/>
      <sheetName val="Podium_Summary28"/>
      <sheetName val="Podium_Budgets28"/>
      <sheetName val="Guestroom_Summary28"/>
      <sheetName val="Guestroom_Budget28"/>
      <sheetName val="Sitework_Summary28"/>
      <sheetName val="Sitework_Budget28"/>
      <sheetName val="TBAL9697_-group_wise__sdpl28"/>
      <sheetName val="GM_&amp;_TA28"/>
      <sheetName val="LIST_OF_MAKES27"/>
      <sheetName val="INPUT_SHEET27"/>
      <sheetName val="PRECAST_lightconc-II15"/>
      <sheetName val="Cost_summary16"/>
      <sheetName val="Material_16"/>
      <sheetName val="Labour_&amp;_Plant16"/>
      <sheetName val="Site_Dev_BOQ16"/>
      <sheetName val="Master_Sheet16"/>
      <sheetName val="CFForecast_detail15"/>
      <sheetName val="3__Elemental_Summary15"/>
      <sheetName val="9__Package_split_-_Cost_15"/>
      <sheetName val="12a__CFTable15"/>
      <sheetName val="10__&amp;_11__Rate_Code_&amp;_BQ15"/>
      <sheetName val="Break_up_Sheet27"/>
      <sheetName val="Rate_analysis16"/>
      <sheetName val="PANEL_ANNEXURE16"/>
      <sheetName val="final_estimate15"/>
      <sheetName val="Fill_this_out_first___16"/>
      <sheetName val="X_rate15"/>
      <sheetName val="Project_Budget_Worksheet15"/>
      <sheetName val="Base_data_Security_Procedures15"/>
      <sheetName val="Fin__Assumpt__-_Sensitivities15"/>
      <sheetName val="Template-Design_Devt_Estimate15"/>
      <sheetName val="Staff_Acco_16"/>
      <sheetName val="RMZ_Summary15"/>
      <sheetName val="Misc_Liq15"/>
      <sheetName val="S_215"/>
      <sheetName val="Phase_115"/>
      <sheetName val="Phase_215"/>
      <sheetName val="Pay_Rec15"/>
      <sheetName val="SUPPLY_-Sanitary_Fixtures15"/>
      <sheetName val="ITEMS_FOR_CIVIL_TENDER15"/>
      <sheetName val="Global_Assm_15"/>
      <sheetName val="PointNo_515"/>
      <sheetName val="ESTIMATE_for_approval15"/>
      <sheetName val="GF_Columns15"/>
      <sheetName val="IO_LIST15"/>
      <sheetName val="07016,_Master_List-Major_Mino15"/>
      <sheetName val="Other_Inc15"/>
      <sheetName val="Room_Rev15"/>
      <sheetName val="SMS_Format15"/>
      <sheetName val="MASTER_RATE_ANALYSIS15"/>
      <sheetName val="Basic_Rates15"/>
      <sheetName val="Summary_year_Plan15"/>
      <sheetName val="_B315"/>
      <sheetName val="_B115"/>
      <sheetName val="Extra_Item15"/>
      <sheetName val="schedule_nos15"/>
      <sheetName val="AutoOpen_Stub_Data15"/>
      <sheetName val="INDIGINEOUS_ITEMS_15"/>
      <sheetName val="os_liabilities_analysis15"/>
      <sheetName val="Civil_Boq15"/>
      <sheetName val="3cd_Annexure15"/>
      <sheetName val="Reference_Information15"/>
      <sheetName val="Employee_List15"/>
      <sheetName val="Sales_Office15"/>
      <sheetName val="SECURITY_115"/>
      <sheetName val="sqn_ldr_3_Unit_2_15"/>
      <sheetName val="Area_St15"/>
      <sheetName val="collections_plan_040115"/>
      <sheetName val="Assumption_Inputs15"/>
      <sheetName val="labour_coeff15"/>
      <sheetName val="ISO_RECON15"/>
      <sheetName val="Back_filling15"/>
      <sheetName val="NT_items_summary15"/>
      <sheetName val="LOCAL_RATES15"/>
      <sheetName val="Meas_-Hotel_Part15"/>
      <sheetName val="Risk_&amp;_Opportunities15"/>
      <sheetName val="type_ahead_combo15"/>
      <sheetName val="labour_rates15"/>
      <sheetName val="Msht_5F15"/>
      <sheetName val="RCC,Ret__Wall15"/>
      <sheetName val="FTE_Totals_Plan15"/>
      <sheetName val="Erection_grider15"/>
      <sheetName val="Order_Info15"/>
      <sheetName val="DATA_BOQ15"/>
      <sheetName val="PA-_Consutant_15"/>
      <sheetName val="HOLIDAY_LIST11"/>
      <sheetName val="DASH_BOARD11"/>
      <sheetName val="Status_Control_Sheet11"/>
      <sheetName val="Approved_MTD_Proj_#'s11"/>
      <sheetName val="BASIS_-DEC_0811"/>
      <sheetName val="Block_A_-_BOQ11"/>
      <sheetName val="Budgetary_office_area8"/>
      <sheetName val="Position_Class8"/>
      <sheetName val="electr__work_CA_9"/>
      <sheetName val="Ext_Works8"/>
      <sheetName val="Driveway_Beams7"/>
      <sheetName val="Building_18"/>
      <sheetName val="PPA_Summary8"/>
      <sheetName val="appendix_A7"/>
      <sheetName val="L_Chg8"/>
      <sheetName val="d-safe_DELUXE8"/>
      <sheetName val="Diawise_steel_abstract8"/>
      <sheetName val="beam-reinft-IIInd_floor8"/>
      <sheetName val="Break_Dw7"/>
      <sheetName val="65_FINANCE7"/>
      <sheetName val="Pacakges_split7"/>
      <sheetName val="Reference_Values7"/>
      <sheetName val="Field_Values7"/>
      <sheetName val="WORK_TABLE7"/>
      <sheetName val="General_input7"/>
      <sheetName val="WING_-_A_RAFT_(23-08-09)7"/>
      <sheetName val="except_wiring7"/>
      <sheetName val="Break_Up_(bc)7"/>
      <sheetName val="Break_Up_(bc1)7"/>
      <sheetName val="Break_Up_(bc2)7"/>
      <sheetName val="Data_base7"/>
      <sheetName val="Senorita_Project_information7"/>
      <sheetName val="Material_Current7"/>
      <sheetName val="SITE_OVERHEADS7"/>
      <sheetName val="storm_water17"/>
      <sheetName val="MB_Prod7"/>
      <sheetName val="Detail_In_Door_Stad7"/>
      <sheetName val="Step_77"/>
      <sheetName val="LT_internal_works5"/>
      <sheetName val="G_1-AV_SYSTEM7"/>
      <sheetName val="입찰내역_발주처_양식5"/>
      <sheetName val="Comparative_at_bid_opening5"/>
      <sheetName val="A_CIVIL_AND_INTERIOR_WORKS5"/>
      <sheetName val="sq_ftg_detail5"/>
      <sheetName val="India_F&amp;S_Template4"/>
      <sheetName val="F4_135"/>
      <sheetName val="CIF_COST_ITEM8"/>
      <sheetName val="Basic_Resources5"/>
      <sheetName val="CABLE_DATA5"/>
      <sheetName val="Fire_Pumps4"/>
      <sheetName val="B_-_E4"/>
      <sheetName val="Civil_Works4"/>
      <sheetName val="Electrical-Line_Items5"/>
      <sheetName val="Weightage-Sub_Sht4"/>
      <sheetName val="S_&amp;_A5"/>
      <sheetName val="FA_BOQ4"/>
      <sheetName val="Rising_Main4"/>
      <sheetName val="d-safe_specs4"/>
      <sheetName val="Risk_Assessment4"/>
      <sheetName val="Sheet1_(2)4"/>
      <sheetName val="MLCP_Connection_Details4"/>
      <sheetName val="Global_factors4"/>
      <sheetName val="Detail_Top_Sheet4"/>
      <sheetName val="water_prop_4"/>
      <sheetName val="Basement_Budget:Podium_Summary4"/>
      <sheetName val="SP_Break_Up4"/>
      <sheetName val="Sheet_14"/>
      <sheetName val="Beam_at_Ground_flr_lvl(Steel)3"/>
      <sheetName val="Phasewise_Dev_Summary3"/>
      <sheetName val="Trial_Bal3"/>
      <sheetName val="Desc_3"/>
      <sheetName val="Cat_A_Change_Control3"/>
      <sheetName val="SWL_SUMMARY3"/>
      <sheetName val="BOQ_DG_BQ_PP3"/>
      <sheetName val="NEW_Main3"/>
      <sheetName val="DETA_TABLE3"/>
      <sheetName val="Name_Manager2"/>
      <sheetName val="Staff_Acco_17"/>
      <sheetName val="Factors,_Disc,_Acces,_Labour2"/>
      <sheetName val="Basement_Budget_Podium_Summary2"/>
      <sheetName val="SPT_vs_PHI2"/>
      <sheetName val="Project_Profile2"/>
      <sheetName val="Walmart_Budgetary_Costing3"/>
      <sheetName val="Jan_resp2"/>
      <sheetName val="Costing_Sheet2"/>
      <sheetName val="beam-reinft-machine_rm2"/>
      <sheetName val="Sheet3_(2)2"/>
      <sheetName val="L_L_Rates3"/>
      <sheetName val="(7)_RFI_(Slab)2"/>
      <sheetName val="Measurement_Sheet3"/>
      <sheetName val="2_DATA2"/>
      <sheetName val="ESC_10%3"/>
      <sheetName val="ESC_12%3"/>
      <sheetName val="Fin_Sum2"/>
      <sheetName val="Material_Inventory5"/>
      <sheetName val="Latest_est2"/>
      <sheetName val="P&amp;M_Final2"/>
      <sheetName val="co_tax1"/>
      <sheetName val="EAW_Final_Accounts_-_992"/>
      <sheetName val="Current_Bill_MB_ref1"/>
      <sheetName val="Liability_bill_wise3"/>
      <sheetName val="lc_112"/>
      <sheetName val="lc_212"/>
      <sheetName val="BOQ_(2)2"/>
      <sheetName val="Service_Function1"/>
      <sheetName val="Bar_Budget1"/>
      <sheetName val="Machine_HC_-_19_08_1"/>
      <sheetName val="Site_Data1"/>
      <sheetName val="Analysed_rate1"/>
      <sheetName val="BOQ_Backup1"/>
      <sheetName val="Final_Qty1"/>
      <sheetName val="Door_&amp;_Window1"/>
      <sheetName val="Data_sheet1"/>
      <sheetName val="Cash_Flow_Working1"/>
      <sheetName val="PRICE_COMP1"/>
      <sheetName val="Name_List1"/>
      <sheetName val="Next_Weeks_Plan1"/>
      <sheetName val="Dropdown_lists1"/>
      <sheetName val="FY_Function1"/>
      <sheetName val="Master_Data_Sheet1"/>
      <sheetName val="공사비_내역_(가)1"/>
      <sheetName val="cover_page1"/>
      <sheetName val="Labor_abs-NMR1"/>
      <sheetName val="August_TB1"/>
      <sheetName val="Builtup_Area1"/>
      <sheetName val="CANDY_BOQ1"/>
      <sheetName val="PC_and_Emp_Details1"/>
      <sheetName val="site_fab&amp;ernstr1"/>
      <sheetName val="2_1_受電設備棟1"/>
      <sheetName val="2_2_受・防火水槽1"/>
      <sheetName val="2_3_排水処理設備棟1"/>
      <sheetName val="2_4_倉庫棟1"/>
      <sheetName val="2_5_守衛棟1"/>
      <sheetName val="DOOR-WIN_SCH1"/>
      <sheetName val="RCC_Rates1"/>
      <sheetName val="STEEL_STRUCTURE1"/>
      <sheetName val="A_O_R_1"/>
      <sheetName val="BOQ_Distribution1"/>
      <sheetName val="NON-TOWER_WATER_TANK1"/>
      <sheetName val="General_Note1"/>
      <sheetName val="Detail_P&amp;L1"/>
      <sheetName val="Assumption_Sheet1"/>
      <sheetName val="filling_75_mm1"/>
      <sheetName val="Road_-_Kerb_stone1"/>
      <sheetName val="Discount_Rate_1"/>
      <sheetName val="Overall_Summary27"/>
      <sheetName val="Basement_Summary27"/>
      <sheetName val="Basement_Budget27"/>
      <sheetName val="Podium_Summary27"/>
      <sheetName val="Podium_Budgets27"/>
      <sheetName val="Guestroom_Summary27"/>
      <sheetName val="Guestroom_Budget27"/>
      <sheetName val="Sitework_Summary27"/>
      <sheetName val="Sitework_Budget27"/>
      <sheetName val="TBAL9697_-group_wise__sdpl27"/>
      <sheetName val="GM_&amp;_TA27"/>
      <sheetName val="LIST_OF_MAKES26"/>
      <sheetName val="INPUT_SHEET26"/>
      <sheetName val="PRECAST_lightconc-II14"/>
      <sheetName val="Cost_summary15"/>
      <sheetName val="Material_15"/>
      <sheetName val="Labour_&amp;_Plant15"/>
      <sheetName val="Site_Dev_BOQ15"/>
      <sheetName val="Master_Sheet15"/>
      <sheetName val="CFForecast_detail14"/>
      <sheetName val="3__Elemental_Summary14"/>
      <sheetName val="9__Package_split_-_Cost_14"/>
      <sheetName val="12a__CFTable14"/>
      <sheetName val="10__&amp;_11__Rate_Code_&amp;_BQ14"/>
      <sheetName val="Break_up_Sheet26"/>
      <sheetName val="Rate_analysis15"/>
      <sheetName val="PANEL_ANNEXURE15"/>
      <sheetName val="final_estimate14"/>
      <sheetName val="Fill_this_out_first___15"/>
      <sheetName val="X_rate14"/>
      <sheetName val="Project_Budget_Worksheet14"/>
      <sheetName val="Base_data_Security_Procedures14"/>
      <sheetName val="Fin__Assumpt__-_Sensitivities14"/>
      <sheetName val="Template-Design_Devt_Estimate14"/>
      <sheetName val="Staff_Acco_14"/>
      <sheetName val="RMZ_Summary14"/>
      <sheetName val="Misc_Liq14"/>
      <sheetName val="S_214"/>
      <sheetName val="Phase_114"/>
      <sheetName val="Phase_214"/>
      <sheetName val="Pay_Rec14"/>
      <sheetName val="SUPPLY_-Sanitary_Fixtures14"/>
      <sheetName val="ITEMS_FOR_CIVIL_TENDER14"/>
      <sheetName val="Global_Assm_14"/>
      <sheetName val="PointNo_514"/>
      <sheetName val="ESTIMATE_for_approval14"/>
      <sheetName val="GF_Columns14"/>
      <sheetName val="IO_LIST14"/>
      <sheetName val="07016,_Master_List-Major_Mino14"/>
      <sheetName val="Other_Inc14"/>
      <sheetName val="Room_Rev14"/>
      <sheetName val="SMS_Format14"/>
      <sheetName val="MASTER_RATE_ANALYSIS14"/>
      <sheetName val="Basic_Rates14"/>
      <sheetName val="Summary_year_Plan14"/>
      <sheetName val="_B314"/>
      <sheetName val="_B114"/>
      <sheetName val="Extra_Item14"/>
      <sheetName val="schedule_nos14"/>
      <sheetName val="AutoOpen_Stub_Data14"/>
      <sheetName val="INDIGINEOUS_ITEMS_14"/>
      <sheetName val="os_liabilities_analysis14"/>
      <sheetName val="Civil_Boq14"/>
      <sheetName val="3cd_Annexure14"/>
      <sheetName val="Reference_Information14"/>
      <sheetName val="Employee_List14"/>
      <sheetName val="Sales_Office14"/>
      <sheetName val="SECURITY_114"/>
      <sheetName val="sqn_ldr_3_Unit_2_14"/>
      <sheetName val="Area_St14"/>
      <sheetName val="collections_plan_040114"/>
      <sheetName val="Assumption_Inputs14"/>
      <sheetName val="labour_coeff14"/>
      <sheetName val="ISO_RECON14"/>
      <sheetName val="Back_filling14"/>
      <sheetName val="NT_items_summary14"/>
      <sheetName val="LOCAL_RATES14"/>
      <sheetName val="Meas_-Hotel_Part14"/>
      <sheetName val="Risk_&amp;_Opportunities14"/>
      <sheetName val="type_ahead_combo14"/>
      <sheetName val="labour_rates14"/>
      <sheetName val="Msht_5F14"/>
      <sheetName val="RCC,Ret__Wall14"/>
      <sheetName val="FTE_Totals_Plan14"/>
      <sheetName val="Erection_grider14"/>
      <sheetName val="Order_Info14"/>
      <sheetName val="DATA_BOQ14"/>
      <sheetName val="PA-_Consutant_14"/>
      <sheetName val="HOLIDAY_LIST10"/>
      <sheetName val="DASH_BOARD10"/>
      <sheetName val="Status_Control_Sheet10"/>
      <sheetName val="Approved_MTD_Proj_#'s10"/>
      <sheetName val="BASIS_-DEC_0810"/>
      <sheetName val="Block_A_-_BOQ10"/>
      <sheetName val="Budgetary_office_area7"/>
      <sheetName val="Position_Class7"/>
      <sheetName val="electr__work_CA_8"/>
      <sheetName val="Ext_Works7"/>
      <sheetName val="Driveway_Beams6"/>
      <sheetName val="Building_17"/>
      <sheetName val="PPA_Summary7"/>
      <sheetName val="appendix_A6"/>
      <sheetName val="L_Chg7"/>
      <sheetName val="d-safe_DELUXE7"/>
      <sheetName val="Diawise_steel_abstract7"/>
      <sheetName val="beam-reinft-IIInd_floor7"/>
      <sheetName val="Break_Dw6"/>
      <sheetName val="65_FINANCE6"/>
      <sheetName val="Pacakges_split6"/>
      <sheetName val="Reference_Values6"/>
      <sheetName val="Field_Values6"/>
      <sheetName val="WORK_TABLE6"/>
      <sheetName val="General_input6"/>
      <sheetName val="WING_-_A_RAFT_(23-08-09)6"/>
      <sheetName val="except_wiring6"/>
      <sheetName val="Break_Up_(bc)6"/>
      <sheetName val="Break_Up_(bc1)6"/>
      <sheetName val="Break_Up_(bc2)6"/>
      <sheetName val="Data_base6"/>
      <sheetName val="Senorita_Project_information6"/>
      <sheetName val="Material_Current6"/>
      <sheetName val="SITE_OVERHEADS6"/>
      <sheetName val="storm_water16"/>
      <sheetName val="MB_Prod6"/>
      <sheetName val="Detail_In_Door_Stad6"/>
      <sheetName val="Step_76"/>
      <sheetName val="LT_internal_works4"/>
      <sheetName val="G_1-AV_SYSTEM6"/>
      <sheetName val="입찰내역_발주처_양식4"/>
      <sheetName val="Comparative_at_bid_opening4"/>
      <sheetName val="A_CIVIL_AND_INTERIOR_WORKS4"/>
      <sheetName val="sq_ftg_detail4"/>
      <sheetName val="India_F&amp;S_Template3"/>
      <sheetName val="F4_134"/>
      <sheetName val="CIF_COST_ITEM7"/>
      <sheetName val="Basic_Resources4"/>
      <sheetName val="CABLE_DATA4"/>
      <sheetName val="Fire_Pumps3"/>
      <sheetName val="B_-_E3"/>
      <sheetName val="Civil_Works3"/>
      <sheetName val="Electrical-Line_Items4"/>
      <sheetName val="Weightage-Sub_Sht3"/>
      <sheetName val="S_&amp;_A4"/>
      <sheetName val="FA_BOQ3"/>
      <sheetName val="Rising_Main3"/>
      <sheetName val="d-safe_specs3"/>
      <sheetName val="Risk_Assessment3"/>
      <sheetName val="Sheet1_(2)3"/>
      <sheetName val="MLCP_Connection_Details3"/>
      <sheetName val="Global_factors3"/>
      <sheetName val="Detail_Top_Sheet3"/>
      <sheetName val="water_prop_3"/>
      <sheetName val="Basement_Budget:Podium_Summary3"/>
      <sheetName val="SP_Break_Up3"/>
      <sheetName val="Sheet_13"/>
      <sheetName val="Beam_at_Ground_flr_lvl(Steel)2"/>
      <sheetName val="Phasewise_Dev_Summary2"/>
      <sheetName val="Trial_Bal2"/>
      <sheetName val="Desc_2"/>
      <sheetName val="Cat_A_Change_Control2"/>
      <sheetName val="SWL_SUMMARY2"/>
      <sheetName val="BOQ_DG_BQ_PP2"/>
      <sheetName val="NEW_Main2"/>
      <sheetName val="DETA_TABLE2"/>
      <sheetName val="Name_Manager1"/>
      <sheetName val="Staff_Acco_15"/>
      <sheetName val="Factors,_Disc,_Acces,_Labour1"/>
      <sheetName val="Basement_Budget_Podium_Summary1"/>
      <sheetName val="SPT_vs_PHI1"/>
      <sheetName val="Project_Profile1"/>
      <sheetName val="Walmart_Budgetary_Costing2"/>
      <sheetName val="Jan_resp1"/>
      <sheetName val="Costing_Sheet1"/>
      <sheetName val="beam-reinft-machine_rm1"/>
      <sheetName val="Sheet3_(2)1"/>
      <sheetName val="L_L_Rates2"/>
      <sheetName val="(7)_RFI_(Slab)1"/>
      <sheetName val="Measurement_Sheet2"/>
      <sheetName val="2_DATA1"/>
      <sheetName val="ESC_10%2"/>
      <sheetName val="ESC_12%2"/>
      <sheetName val="Fin_Sum1"/>
      <sheetName val="Material_Inventory4"/>
      <sheetName val="Latest_est1"/>
      <sheetName val="P&amp;M_Final1"/>
      <sheetName val="co_tax"/>
      <sheetName val="EAW_Final_Accounts_-_991"/>
      <sheetName val="Current_Bill_MB_ref"/>
      <sheetName val="Liability_bill_wise2"/>
      <sheetName val="lc_111"/>
      <sheetName val="lc_211"/>
      <sheetName val="BOQ_(2)1"/>
      <sheetName val="Bar_Budget"/>
      <sheetName val="Machine_HC_-_19_08_"/>
      <sheetName val="Site_Data"/>
      <sheetName val="Analysed_rate"/>
      <sheetName val="BOQ_Backup"/>
      <sheetName val="Final_Qty"/>
      <sheetName val="Door_&amp;_Window"/>
      <sheetName val="Data_sheet"/>
      <sheetName val="Cash_Flow_Working"/>
      <sheetName val="PRICE_COMP"/>
      <sheetName val="Name_List"/>
      <sheetName val="Next_Weeks_Plan"/>
      <sheetName val="Dropdown_lists"/>
      <sheetName val="FY_Function"/>
      <sheetName val="Master_Data_Sheet"/>
      <sheetName val="공사비_내역_(가)"/>
      <sheetName val="cover_page"/>
      <sheetName val="Labor_abs-NMR"/>
      <sheetName val="August_TB"/>
      <sheetName val="Builtup_Area"/>
      <sheetName val="CANDY_BOQ"/>
      <sheetName val="PC_and_Emp_Details"/>
      <sheetName val="site_fab&amp;ernstr"/>
      <sheetName val="2_1_受電設備棟"/>
      <sheetName val="2_2_受・防火水槽"/>
      <sheetName val="2_3_排水処理設備棟"/>
      <sheetName val="2_4_倉庫棟"/>
      <sheetName val="2_5_守衛棟"/>
      <sheetName val="DOOR-WIN_SCH"/>
      <sheetName val="RCC_Rates"/>
      <sheetName val="STEEL_STRUCTURE"/>
      <sheetName val="A_O_R_"/>
      <sheetName val="BOQ_Distribution"/>
      <sheetName val="NON-TOWER_WATER_TANK"/>
      <sheetName val="General_Note"/>
      <sheetName val="Detail_P&amp;L"/>
      <sheetName val="Assumption_Sheet"/>
      <sheetName val="filling_75_mm"/>
      <sheetName val="Road_-_Kerb_stone"/>
      <sheetName val="Discount_Rate_"/>
      <sheetName val="Overall_Summary29"/>
      <sheetName val="Basement_Summary29"/>
      <sheetName val="Basement_Budget29"/>
      <sheetName val="Podium_Summary29"/>
      <sheetName val="Podium_Budgets29"/>
      <sheetName val="Guestroom_Summary29"/>
      <sheetName val="Guestroom_Budget29"/>
      <sheetName val="Sitework_Summary29"/>
      <sheetName val="Sitework_Budget29"/>
      <sheetName val="TBAL9697_-group_wise__sdpl29"/>
      <sheetName val="GM_&amp;_TA29"/>
      <sheetName val="LIST_OF_MAKES28"/>
      <sheetName val="INPUT_SHEET28"/>
      <sheetName val="PRECAST_lightconc-II16"/>
      <sheetName val="Cost_summary17"/>
      <sheetName val="Material_17"/>
      <sheetName val="Labour_&amp;_Plant17"/>
      <sheetName val="Site_Dev_BOQ17"/>
      <sheetName val="Master_Sheet17"/>
      <sheetName val="CFForecast_detail16"/>
      <sheetName val="3__Elemental_Summary16"/>
      <sheetName val="9__Package_split_-_Cost_16"/>
      <sheetName val="12a__CFTable16"/>
      <sheetName val="10__&amp;_11__Rate_Code_&amp;_BQ16"/>
      <sheetName val="Break_up_Sheet28"/>
      <sheetName val="Rate_analysis17"/>
      <sheetName val="PANEL_ANNEXURE17"/>
      <sheetName val="final_estimate16"/>
      <sheetName val="Fill_this_out_first___17"/>
      <sheetName val="X_rate16"/>
      <sheetName val="Project_Budget_Worksheet16"/>
      <sheetName val="Base_data_Security_Procedures16"/>
      <sheetName val="Fin__Assumpt__-_Sensitivities16"/>
      <sheetName val="Template-Design_Devt_Estimate16"/>
      <sheetName val="Staff_Acco_18"/>
      <sheetName val="RMZ_Summary16"/>
      <sheetName val="Misc_Liq16"/>
      <sheetName val="S_216"/>
      <sheetName val="Phase_116"/>
      <sheetName val="Phase_216"/>
      <sheetName val="Pay_Rec16"/>
      <sheetName val="SUPPLY_-Sanitary_Fixtures16"/>
      <sheetName val="ITEMS_FOR_CIVIL_TENDER16"/>
      <sheetName val="Global_Assm_16"/>
      <sheetName val="PointNo_516"/>
      <sheetName val="ESTIMATE_for_approval16"/>
      <sheetName val="GF_Columns16"/>
      <sheetName val="IO_LIST16"/>
      <sheetName val="07016,_Master_List-Major_Mino16"/>
      <sheetName val="Other_Inc16"/>
      <sheetName val="Room_Rev16"/>
      <sheetName val="SMS_Format16"/>
      <sheetName val="MASTER_RATE_ANALYSIS16"/>
      <sheetName val="Basic_Rates16"/>
      <sheetName val="Summary_year_Plan16"/>
      <sheetName val="_B316"/>
      <sheetName val="_B116"/>
      <sheetName val="Extra_Item16"/>
      <sheetName val="schedule_nos16"/>
      <sheetName val="AutoOpen_Stub_Data16"/>
      <sheetName val="INDIGINEOUS_ITEMS_16"/>
      <sheetName val="os_liabilities_analysis16"/>
      <sheetName val="Civil_Boq16"/>
      <sheetName val="3cd_Annexure16"/>
      <sheetName val="Reference_Information16"/>
      <sheetName val="Employee_List16"/>
      <sheetName val="Sales_Office16"/>
      <sheetName val="SECURITY_116"/>
      <sheetName val="sqn_ldr_3_Unit_2_16"/>
      <sheetName val="Area_St16"/>
      <sheetName val="collections_plan_040116"/>
      <sheetName val="Assumption_Inputs16"/>
      <sheetName val="labour_coeff16"/>
      <sheetName val="ISO_RECON16"/>
      <sheetName val="Back_filling16"/>
      <sheetName val="NT_items_summary16"/>
      <sheetName val="LOCAL_RATES16"/>
      <sheetName val="Meas_-Hotel_Part16"/>
      <sheetName val="Risk_&amp;_Opportunities16"/>
      <sheetName val="type_ahead_combo16"/>
      <sheetName val="labour_rates16"/>
      <sheetName val="Msht_5F16"/>
      <sheetName val="RCC,Ret__Wall16"/>
      <sheetName val="FTE_Totals_Plan16"/>
      <sheetName val="Erection_grider16"/>
      <sheetName val="Order_Info16"/>
      <sheetName val="DATA_BOQ16"/>
      <sheetName val="PA-_Consutant_16"/>
      <sheetName val="HOLIDAY_LIST12"/>
      <sheetName val="DASH_BOARD12"/>
      <sheetName val="Status_Control_Sheet12"/>
      <sheetName val="Approved_MTD_Proj_#'s12"/>
      <sheetName val="BASIS_-DEC_0812"/>
      <sheetName val="Block_A_-_BOQ12"/>
      <sheetName val="Budgetary_office_area9"/>
      <sheetName val="Position_Class9"/>
      <sheetName val="electr__work_CA_10"/>
      <sheetName val="Ext_Works9"/>
      <sheetName val="Driveway_Beams8"/>
      <sheetName val="Building_19"/>
      <sheetName val="PPA_Summary9"/>
      <sheetName val="appendix_A8"/>
      <sheetName val="L_Chg9"/>
      <sheetName val="d-safe_DELUXE9"/>
      <sheetName val="Diawise_steel_abstract9"/>
      <sheetName val="beam-reinft-IIInd_floor9"/>
      <sheetName val="Break_Dw8"/>
      <sheetName val="65_FINANCE8"/>
      <sheetName val="Pacakges_split8"/>
      <sheetName val="Reference_Values8"/>
      <sheetName val="Field_Values8"/>
      <sheetName val="WORK_TABLE8"/>
      <sheetName val="General_input8"/>
      <sheetName val="WING_-_A_RAFT_(23-08-09)8"/>
      <sheetName val="except_wiring8"/>
      <sheetName val="Break_Up_(bc)8"/>
      <sheetName val="Break_Up_(bc1)8"/>
      <sheetName val="Break_Up_(bc2)8"/>
      <sheetName val="Data_base8"/>
      <sheetName val="Senorita_Project_information8"/>
      <sheetName val="Material_Current8"/>
      <sheetName val="SITE_OVERHEADS8"/>
      <sheetName val="storm_water18"/>
      <sheetName val="MB_Prod8"/>
      <sheetName val="Detail_In_Door_Stad8"/>
      <sheetName val="Step_78"/>
      <sheetName val="LT_internal_works6"/>
      <sheetName val="G_1-AV_SYSTEM8"/>
      <sheetName val="입찰내역_발주처_양식6"/>
      <sheetName val="Comparative_at_bid_opening6"/>
      <sheetName val="A_CIVIL_AND_INTERIOR_WORKS6"/>
      <sheetName val="sq_ftg_detail6"/>
      <sheetName val="India_F&amp;S_Template5"/>
      <sheetName val="F4_136"/>
      <sheetName val="CIF_COST_ITEM9"/>
      <sheetName val="Basic_Resources6"/>
      <sheetName val="CABLE_DATA6"/>
      <sheetName val="Fire_Pumps5"/>
      <sheetName val="B_-_E5"/>
      <sheetName val="4_총괄(통합)6"/>
      <sheetName val="Civil_Works5"/>
      <sheetName val="Electrical-Line_Items6"/>
      <sheetName val="Weightage-Sub_Sht5"/>
      <sheetName val="S_&amp;_A6"/>
      <sheetName val="FA_BOQ5"/>
      <sheetName val="Rising_Main5"/>
      <sheetName val="d-safe_specs5"/>
      <sheetName val="Risk_Assessment5"/>
      <sheetName val="Sheet1_(2)5"/>
      <sheetName val="MLCP_Connection_Details5"/>
      <sheetName val="Global_factors5"/>
      <sheetName val="Detail_Top_Sheet5"/>
      <sheetName val="water_prop_5"/>
      <sheetName val="Basement_Budget:Podium_Summary5"/>
      <sheetName val="SP_Break_Up5"/>
      <sheetName val="Sheet_15"/>
      <sheetName val="Beam_at_Ground_flr_lvl(Steel)4"/>
      <sheetName val="Phasewise_Dev_Summary4"/>
      <sheetName val="Trial_Bal4"/>
      <sheetName val="Desc_4"/>
      <sheetName val="Cat_A_Change_Control4"/>
      <sheetName val="SWL_SUMMARY4"/>
      <sheetName val="BOQ_DG_BQ_PP4"/>
      <sheetName val="NEW_Main4"/>
      <sheetName val="DETA_TABLE4"/>
      <sheetName val="Name_Manager3"/>
      <sheetName val="Staff_Acco_19"/>
      <sheetName val="Factors,_Disc,_Acces,_Labour3"/>
      <sheetName val="Basement_Budget_Podium_Summary3"/>
      <sheetName val="SPT_vs_PHI3"/>
      <sheetName val="Project_Profile3"/>
      <sheetName val="Walmart_Budgetary_Costing4"/>
      <sheetName val="Jan_resp3"/>
      <sheetName val="Costing_Sheet3"/>
      <sheetName val="beam-reinft-machine_rm3"/>
      <sheetName val="Sheet3_(2)3"/>
      <sheetName val="L_L_Rates4"/>
      <sheetName val="(7)_RFI_(Slab)3"/>
      <sheetName val="Measurement_Sheet4"/>
      <sheetName val="2_DATA3"/>
      <sheetName val="ESC_10%4"/>
      <sheetName val="ESC_12%4"/>
      <sheetName val="Fin_Sum3"/>
      <sheetName val="Material_Inventory6"/>
      <sheetName val="Latest_est3"/>
      <sheetName val="P&amp;M_Final3"/>
      <sheetName val="co_tax2"/>
      <sheetName val="EAW_Final_Accounts_-_993"/>
      <sheetName val="Current_Bill_MB_ref2"/>
      <sheetName val="Liability_bill_wise4"/>
      <sheetName val="lc_113"/>
      <sheetName val="lc_213"/>
      <sheetName val="BOQ_(2)3"/>
      <sheetName val="Service_Function2"/>
      <sheetName val="Bar_Budget2"/>
      <sheetName val="Machine_HC_-_19_08_2"/>
      <sheetName val="Site_Data2"/>
      <sheetName val="Analysed_rate2"/>
      <sheetName val="BOQ_Backup2"/>
      <sheetName val="Final_Qty2"/>
      <sheetName val="Door_&amp;_Window2"/>
      <sheetName val="Data_sheet2"/>
      <sheetName val="Cash_Flow_Working2"/>
      <sheetName val="PRICE_COMP2"/>
      <sheetName val="Name_List2"/>
      <sheetName val="Next_Weeks_Plan2"/>
      <sheetName val="Dropdown_lists2"/>
      <sheetName val="FY_Function2"/>
      <sheetName val="Master_Data_Sheet2"/>
      <sheetName val="공사비_내역_(가)2"/>
      <sheetName val="cover_page2"/>
      <sheetName val="Labor_abs-NMR2"/>
      <sheetName val="August_TB2"/>
      <sheetName val="Builtup_Area2"/>
      <sheetName val="CANDY_BOQ2"/>
      <sheetName val="PC_and_Emp_Details2"/>
      <sheetName val="site_fab&amp;ernstr2"/>
      <sheetName val="2_1_受電設備棟2"/>
      <sheetName val="2_2_受・防火水槽2"/>
      <sheetName val="2_3_排水処理設備棟2"/>
      <sheetName val="2_4_倉庫棟2"/>
      <sheetName val="2_5_守衛棟2"/>
      <sheetName val="DOOR-WIN_SCH2"/>
      <sheetName val="RCC_Rates2"/>
      <sheetName val="STEEL_STRUCTURE2"/>
      <sheetName val="A_O_R_2"/>
      <sheetName val="BOQ_Distribution2"/>
      <sheetName val="NON-TOWER_WATER_TANK2"/>
      <sheetName val="General_Note2"/>
      <sheetName val="Detail_P&amp;L2"/>
      <sheetName val="Assumption_Sheet2"/>
      <sheetName val="filling_75_mm2"/>
      <sheetName val="Road_-_Kerb_stone2"/>
      <sheetName val="Discount_Rate_2"/>
      <sheetName val="Overall_Summary31"/>
      <sheetName val="Basement_Summary31"/>
      <sheetName val="Basement_Budget31"/>
      <sheetName val="Podium_Summary31"/>
      <sheetName val="Podium_Budgets31"/>
      <sheetName val="Guestroom_Summary31"/>
      <sheetName val="Guestroom_Budget31"/>
      <sheetName val="Sitework_Summary31"/>
      <sheetName val="Sitework_Budget31"/>
      <sheetName val="TBAL9697_-group_wise__sdpl31"/>
      <sheetName val="Cost_summary19"/>
      <sheetName val="PANEL_ANNEXURE19"/>
      <sheetName val="GM_&amp;_TA31"/>
      <sheetName val="Break_up_Sheet30"/>
      <sheetName val="Rate_analysis19"/>
      <sheetName val="INPUT_SHEET30"/>
      <sheetName val="LIST_OF_MAKES30"/>
      <sheetName val="Material_19"/>
      <sheetName val="Labour_&amp;_Plant19"/>
      <sheetName val="Master_Sheet19"/>
      <sheetName val="Site_Dev_BOQ19"/>
      <sheetName val="Fill_this_out_first___19"/>
      <sheetName val="X_rate18"/>
      <sheetName val="Summary_year_Plan18"/>
      <sheetName val="Template-Design_Devt_Estimate18"/>
      <sheetName val="CFForecast_detail18"/>
      <sheetName val="3__Elemental_Summary18"/>
      <sheetName val="9__Package_split_-_Cost_18"/>
      <sheetName val="12a__CFTable18"/>
      <sheetName val="10__&amp;_11__Rate_Code_&amp;_BQ18"/>
      <sheetName val="PRECAST_lightconc-II18"/>
      <sheetName val="final_estimate18"/>
      <sheetName val="Misc_Liq18"/>
      <sheetName val="RMZ_Summary18"/>
      <sheetName val="Staff_Acco_22"/>
      <sheetName val="Fin__Assumpt__-_Sensitivities18"/>
      <sheetName val="S_218"/>
      <sheetName val="Base_data_Security_Procedures18"/>
      <sheetName val="Project_Budget_Worksheet18"/>
      <sheetName val="GF_Columns18"/>
      <sheetName val="IO_LIST18"/>
      <sheetName val="Reference_Information18"/>
      <sheetName val="Employee_List18"/>
      <sheetName val="Sales_Office18"/>
      <sheetName val="Assumption_Inputs18"/>
      <sheetName val="Phase_118"/>
      <sheetName val="Phase_218"/>
      <sheetName val="Pay_Rec18"/>
      <sheetName val="SUPPLY_-Sanitary_Fixtures18"/>
      <sheetName val="ITEMS_FOR_CIVIL_TENDER18"/>
      <sheetName val="Global_Assm_18"/>
      <sheetName val="PointNo_518"/>
      <sheetName val="ESTIMATE_for_approval18"/>
      <sheetName val="07016,_Master_List-Major_Mino18"/>
      <sheetName val="Other_Inc18"/>
      <sheetName val="Room_Rev18"/>
      <sheetName val="SMS_Format18"/>
      <sheetName val="MASTER_RATE_ANALYSIS18"/>
      <sheetName val="Basic_Rates18"/>
      <sheetName val="SECURITY_118"/>
      <sheetName val="_B318"/>
      <sheetName val="_B118"/>
      <sheetName val="Extra_Item18"/>
      <sheetName val="schedule_nos18"/>
      <sheetName val="AutoOpen_Stub_Data18"/>
      <sheetName val="INDIGINEOUS_ITEMS_18"/>
      <sheetName val="os_liabilities_analysis18"/>
      <sheetName val="Civil_Boq18"/>
      <sheetName val="3cd_Annexure18"/>
      <sheetName val="collections_plan_040118"/>
      <sheetName val="Area_St18"/>
      <sheetName val="sqn_ldr_3_Unit_2_18"/>
      <sheetName val="labour_coeff18"/>
      <sheetName val="Meas_-Hotel_Part18"/>
      <sheetName val="Risk_&amp;_Opportunities18"/>
      <sheetName val="type_ahead_combo18"/>
      <sheetName val="labour_rates18"/>
      <sheetName val="Msht_5F18"/>
      <sheetName val="ISO_RECON18"/>
      <sheetName val="Back_filling18"/>
      <sheetName val="NT_items_summary18"/>
      <sheetName val="LOCAL_RATES18"/>
      <sheetName val="RCC,Ret__Wall18"/>
      <sheetName val="Erection_grider18"/>
      <sheetName val="PA-_Consutant_18"/>
      <sheetName val="FTE_Totals_Plan18"/>
      <sheetName val="Order_Info18"/>
      <sheetName val="DATA_BOQ18"/>
      <sheetName val="Status_Control_Sheet14"/>
      <sheetName val="HOLIDAY_LIST14"/>
      <sheetName val="DASH_BOARD14"/>
      <sheetName val="Approved_MTD_Proj_#'s14"/>
      <sheetName val="BASIS_-DEC_0814"/>
      <sheetName val="Block_A_-_BOQ14"/>
      <sheetName val="electr__work_CA_12"/>
      <sheetName val="Building_111"/>
      <sheetName val="PPA_Summary11"/>
      <sheetName val="L_Chg11"/>
      <sheetName val="Budgetary_office_area11"/>
      <sheetName val="Position_Class11"/>
      <sheetName val="Ext_Works11"/>
      <sheetName val="Break_Dw10"/>
      <sheetName val="Reference_Values10"/>
      <sheetName val="Driveway_Beams10"/>
      <sheetName val="WORK_TABLE10"/>
      <sheetName val="beam-reinft-IIInd_floor11"/>
      <sheetName val="65_FINANCE10"/>
      <sheetName val="Pacakges_split10"/>
      <sheetName val="d-safe_DELUXE11"/>
      <sheetName val="Diawise_steel_abstract11"/>
      <sheetName val="appendix_A10"/>
      <sheetName val="except_wiring10"/>
      <sheetName val="Field_Values10"/>
      <sheetName val="SITE_OVERHEADS10"/>
      <sheetName val="storm_water110"/>
      <sheetName val="MB_Prod10"/>
      <sheetName val="Material_Current10"/>
      <sheetName val="G_1-AV_SYSTEM10"/>
      <sheetName val="Break_Up_(bc)10"/>
      <sheetName val="Break_Up_(bc1)10"/>
      <sheetName val="Break_Up_(bc2)10"/>
      <sheetName val="Step_710"/>
      <sheetName val="General_input10"/>
      <sheetName val="LT_internal_works8"/>
      <sheetName val="Detail_In_Door_Stad10"/>
      <sheetName val="Senorita_Project_information10"/>
      <sheetName val="Data_base10"/>
      <sheetName val="WING_-_A_RAFT_(23-08-09)10"/>
      <sheetName val="A_CIVIL_AND_INTERIOR_WORKS8"/>
      <sheetName val="sq_ftg_detail8"/>
      <sheetName val="CIF_COST_ITEM11"/>
      <sheetName val="4_총괄(통합)8"/>
      <sheetName val="Basic_Resources8"/>
      <sheetName val="India_F&amp;S_Template7"/>
      <sheetName val="입찰내역_발주처_양식8"/>
      <sheetName val="Comparative_at_bid_opening8"/>
      <sheetName val="F4_138"/>
      <sheetName val="Electrical-Line_Items8"/>
      <sheetName val="CABLE_DATA8"/>
      <sheetName val="S_&amp;_A8"/>
      <sheetName val="Sheet1_(2)7"/>
      <sheetName val="Fire_Pumps7"/>
      <sheetName val="B_-_E7"/>
      <sheetName val="Civil_Works7"/>
      <sheetName val="MLCP_Connection_Details7"/>
      <sheetName val="Weightage-Sub_Sht7"/>
      <sheetName val="Rising_Main7"/>
      <sheetName val="FA_BOQ7"/>
      <sheetName val="Basement_Budget:Podium_Summary7"/>
      <sheetName val="Risk_Assessment7"/>
      <sheetName val="d-safe_specs7"/>
      <sheetName val="Global_factors7"/>
      <sheetName val="Detail_Top_Sheet7"/>
      <sheetName val="water_prop_7"/>
      <sheetName val="SP_Break_Up7"/>
      <sheetName val="Sheet_17"/>
      <sheetName val="SWL_SUMMARY6"/>
      <sheetName val="Door_&amp;_Window4"/>
      <sheetName val="Data_sheet4"/>
      <sheetName val="Cash_Flow_Working4"/>
      <sheetName val="공사비_내역_(가)4"/>
      <sheetName val="cover_page4"/>
      <sheetName val="PRICE_COMP4"/>
      <sheetName val="Cat_A_Change_Control6"/>
      <sheetName val="Beam_at_Ground_flr_lvl(Steel)6"/>
      <sheetName val="Phasewise_Dev_Summary6"/>
      <sheetName val="Name_List4"/>
      <sheetName val="Labor_abs-NMR4"/>
      <sheetName val="August_TB4"/>
      <sheetName val="Builtup_Area4"/>
      <sheetName val="CANDY_BOQ4"/>
      <sheetName val="Sheet3_(2)5"/>
      <sheetName val="BOQ_DG_BQ_PP6"/>
      <sheetName val="NEW_Main6"/>
      <sheetName val="Name_Manager5"/>
      <sheetName val="EAW_Final_Accounts_-_995"/>
      <sheetName val="beam-reinft-machine_rm5"/>
      <sheetName val="Project_Profile5"/>
      <sheetName val="Walmart_Budgetary_Costing6"/>
      <sheetName val="Basement_Budget_Podium_Summary5"/>
      <sheetName val="Staff_Acco_23"/>
      <sheetName val="SPT_vs_PHI5"/>
      <sheetName val="Factors,_Disc,_Acces,_Labour5"/>
      <sheetName val="Trial_Bal6"/>
      <sheetName val="Desc_6"/>
      <sheetName val="Jan_resp5"/>
      <sheetName val="L_L_Rates6"/>
      <sheetName val="(7)_RFI_(Slab)5"/>
      <sheetName val="Detail_P&amp;L4"/>
      <sheetName val="Assumption_Sheet4"/>
      <sheetName val="Material_Inventory7"/>
      <sheetName val="Latest_est4"/>
      <sheetName val="P&amp;M_Final4"/>
      <sheetName val="co_tax3"/>
      <sheetName val="Measurement_Sheet5"/>
      <sheetName val="Current_Bill_MB_ref3"/>
      <sheetName val="Liability_bill_wise5"/>
      <sheetName val="Costing_Sheet4"/>
      <sheetName val="2_DATA4"/>
      <sheetName val="DETA_TABLE5"/>
      <sheetName val="ESC_10%5"/>
      <sheetName val="ESC_12%5"/>
      <sheetName val="Fin_Sum4"/>
      <sheetName val="lc_114"/>
      <sheetName val="lc_214"/>
      <sheetName val="BOQ_(2)4"/>
      <sheetName val="Service_Function3"/>
      <sheetName val="Bar_Budget3"/>
      <sheetName val="Machine_HC_-_19_08_3"/>
      <sheetName val="Site_Data3"/>
      <sheetName val="Analysed_rate3"/>
      <sheetName val="BOQ_Backup3"/>
      <sheetName val="Final_Qty3"/>
      <sheetName val="Next_Weeks_Plan3"/>
      <sheetName val="Dropdown_lists3"/>
      <sheetName val="FY_Function3"/>
      <sheetName val="Master_Data_Sheet3"/>
      <sheetName val="PC_and_Emp_Details3"/>
      <sheetName val="site_fab&amp;ernstr3"/>
      <sheetName val="2_1_受電設備棟3"/>
      <sheetName val="2_2_受・防火水槽3"/>
      <sheetName val="2_3_排水処理設備棟3"/>
      <sheetName val="2_4_倉庫棟3"/>
      <sheetName val="2_5_守衛棟3"/>
      <sheetName val="DOOR-WIN_SCH3"/>
      <sheetName val="RCC_Rates3"/>
      <sheetName val="STEEL_STRUCTURE3"/>
      <sheetName val="A_O_R_3"/>
      <sheetName val="BOQ_Distribution3"/>
      <sheetName val="NON-TOWER_WATER_TANK3"/>
      <sheetName val="General_Note3"/>
      <sheetName val="filling_75_mm3"/>
      <sheetName val="Road_-_Kerb_stone3"/>
      <sheetName val="Discount_Rate_3"/>
      <sheetName val="_Template_Design_Devt_Estimat_2"/>
      <sheetName val="Main-Material"/>
      <sheetName val="Bulk check"/>
      <sheetName val="Phase 3b &amp; retail"/>
      <sheetName val="Ent"/>
      <sheetName val="Pricelist"/>
      <sheetName val="Overall_Summary32"/>
      <sheetName val="Basement_Summary32"/>
      <sheetName val="Basement_Budget32"/>
      <sheetName val="Podium_Summary32"/>
      <sheetName val="Podium_Budgets32"/>
      <sheetName val="Guestroom_Summary32"/>
      <sheetName val="Guestroom_Budget32"/>
      <sheetName val="Sitework_Summary32"/>
      <sheetName val="Sitework_Budget32"/>
      <sheetName val="TBAL9697_-group_wise__sdpl32"/>
      <sheetName val="Cost_summary20"/>
      <sheetName val="PANEL_ANNEXURE20"/>
      <sheetName val="GM_&amp;_TA32"/>
      <sheetName val="Break_up_Sheet31"/>
      <sheetName val="Rate_analysis20"/>
      <sheetName val="INPUT_SHEET31"/>
      <sheetName val="LIST_OF_MAKES31"/>
      <sheetName val="Material_20"/>
      <sheetName val="Labour_&amp;_Plant20"/>
      <sheetName val="Master_Sheet20"/>
      <sheetName val="Site_Dev_BOQ20"/>
      <sheetName val="Fill_this_out_first___20"/>
      <sheetName val="X_rate19"/>
      <sheetName val="Summary_year_Plan19"/>
      <sheetName val="Template-Design_Devt_Estimate19"/>
      <sheetName val="CFForecast_detail19"/>
      <sheetName val="3__Elemental_Summary19"/>
      <sheetName val="9__Package_split_-_Cost_19"/>
      <sheetName val="12a__CFTable19"/>
      <sheetName val="10__&amp;_11__Rate_Code_&amp;_BQ19"/>
      <sheetName val="PRECAST_lightconc-II19"/>
      <sheetName val="final_estimate19"/>
      <sheetName val="Misc_Liq19"/>
      <sheetName val="RMZ_Summary19"/>
      <sheetName val="Staff_Acco_24"/>
      <sheetName val="Fin__Assumpt__-_Sensitivities19"/>
      <sheetName val="S_219"/>
      <sheetName val="Base_data_Security_Procedures19"/>
      <sheetName val="Project_Budget_Worksheet19"/>
      <sheetName val="GF_Columns19"/>
      <sheetName val="IO_LIST19"/>
      <sheetName val="Reference_Information19"/>
      <sheetName val="Employee_List19"/>
      <sheetName val="Sales_Office19"/>
      <sheetName val="Assumption_Inputs19"/>
      <sheetName val="Phase_119"/>
      <sheetName val="Phase_219"/>
      <sheetName val="Pay_Rec19"/>
      <sheetName val="SUPPLY_-Sanitary_Fixtures19"/>
      <sheetName val="ITEMS_FOR_CIVIL_TENDER19"/>
      <sheetName val="Global_Assm_19"/>
      <sheetName val="PointNo_519"/>
      <sheetName val="ESTIMATE_for_approval19"/>
      <sheetName val="07016,_Master_List-Major_Mino19"/>
      <sheetName val="Other_Inc19"/>
      <sheetName val="Room_Rev19"/>
      <sheetName val="SMS_Format19"/>
      <sheetName val="MASTER_RATE_ANALYSIS19"/>
      <sheetName val="Basic_Rates19"/>
      <sheetName val="SECURITY_119"/>
      <sheetName val="_B319"/>
      <sheetName val="_B119"/>
      <sheetName val="Extra_Item19"/>
      <sheetName val="schedule_nos19"/>
      <sheetName val="AutoOpen_Stub_Data19"/>
      <sheetName val="INDIGINEOUS_ITEMS_19"/>
      <sheetName val="os_liabilities_analysis19"/>
      <sheetName val="Civil_Boq19"/>
      <sheetName val="3cd_Annexure19"/>
      <sheetName val="collections_plan_040119"/>
      <sheetName val="Area_St19"/>
      <sheetName val="sqn_ldr_3_Unit_2_19"/>
      <sheetName val="labour_coeff19"/>
      <sheetName val="Meas_-Hotel_Part19"/>
      <sheetName val="Risk_&amp;_Opportunities19"/>
      <sheetName val="type_ahead_combo19"/>
      <sheetName val="labour_rates19"/>
      <sheetName val="Msht_5F19"/>
      <sheetName val="ISO_RECON19"/>
      <sheetName val="Back_filling19"/>
      <sheetName val="NT_items_summary19"/>
      <sheetName val="LOCAL_RATES19"/>
      <sheetName val="RCC,Ret__Wall19"/>
      <sheetName val="Erection_grider19"/>
      <sheetName val="PA-_Consutant_19"/>
      <sheetName val="FTE_Totals_Plan19"/>
      <sheetName val="Order_Info19"/>
      <sheetName val="DATA_BOQ19"/>
      <sheetName val="Status_Control_Sheet15"/>
      <sheetName val="HOLIDAY_LIST15"/>
      <sheetName val="DASH_BOARD15"/>
      <sheetName val="Approved_MTD_Proj_#'s15"/>
      <sheetName val="BASIS_-DEC_0815"/>
      <sheetName val="Block_A_-_BOQ15"/>
      <sheetName val="electr__work_CA_13"/>
      <sheetName val="Building_112"/>
      <sheetName val="PPA_Summary12"/>
      <sheetName val="L_Chg12"/>
      <sheetName val="Budgetary_office_area12"/>
      <sheetName val="Position_Class12"/>
      <sheetName val="Ext_Works12"/>
      <sheetName val="Break_Dw11"/>
      <sheetName val="Reference_Values11"/>
      <sheetName val="Driveway_Beams11"/>
      <sheetName val="WORK_TABLE11"/>
      <sheetName val="beam-reinft-IIInd_floor12"/>
      <sheetName val="65_FINANCE11"/>
      <sheetName val="Pacakges_split11"/>
      <sheetName val="d-safe_DELUXE12"/>
      <sheetName val="Diawise_steel_abstract12"/>
      <sheetName val="appendix_A11"/>
      <sheetName val="except_wiring11"/>
      <sheetName val="Field_Values11"/>
      <sheetName val="SITE_OVERHEADS11"/>
      <sheetName val="storm_water111"/>
      <sheetName val="MB_Prod11"/>
      <sheetName val="Material_Current11"/>
      <sheetName val="G_1-AV_SYSTEM11"/>
      <sheetName val="Break_Up_(bc)11"/>
      <sheetName val="Break_Up_(bc1)11"/>
      <sheetName val="Break_Up_(bc2)11"/>
      <sheetName val="Step_711"/>
      <sheetName val="General_input11"/>
      <sheetName val="LT_internal_works9"/>
      <sheetName val="Detail_In_Door_Stad11"/>
      <sheetName val="Senorita_Project_information11"/>
      <sheetName val="Data_base11"/>
      <sheetName val="WING_-_A_RAFT_(23-08-09)11"/>
      <sheetName val="A_CIVIL_AND_INTERIOR_WORKS9"/>
      <sheetName val="sq_ftg_detail9"/>
      <sheetName val="CIF_COST_ITEM12"/>
      <sheetName val="4_총괄(통합)9"/>
      <sheetName val="Basic_Resources9"/>
      <sheetName val="India_F&amp;S_Template8"/>
      <sheetName val="입찰내역_발주처_양식9"/>
      <sheetName val="Comparative_at_bid_opening9"/>
      <sheetName val="F4_139"/>
      <sheetName val="Electrical-Line_Items9"/>
      <sheetName val="CABLE_DATA9"/>
      <sheetName val="S_&amp;_A9"/>
      <sheetName val="Sheet1_(2)8"/>
      <sheetName val="Fire_Pumps8"/>
      <sheetName val="B_-_E8"/>
      <sheetName val="Civil_Works8"/>
      <sheetName val="MLCP_Connection_Details8"/>
      <sheetName val="Weightage-Sub_Sht8"/>
      <sheetName val="Rising_Main8"/>
      <sheetName val="FA_BOQ8"/>
      <sheetName val="Basement_Budget:Podium_Summary8"/>
      <sheetName val="Risk_Assessment8"/>
      <sheetName val="d-safe_specs8"/>
      <sheetName val="Global_factors8"/>
      <sheetName val="Detail_Top_Sheet8"/>
      <sheetName val="water_prop_8"/>
      <sheetName val="SP_Break_Up8"/>
      <sheetName val="Sheet_18"/>
      <sheetName val="SWL_SUMMARY7"/>
      <sheetName val="Door_&amp;_Window5"/>
      <sheetName val="Data_sheet5"/>
      <sheetName val="Cash_Flow_Working5"/>
      <sheetName val="공사비_내역_(가)5"/>
      <sheetName val="cover_page5"/>
      <sheetName val="PRICE_COMP5"/>
      <sheetName val="Cat_A_Change_Control7"/>
      <sheetName val="Beam_at_Ground_flr_lvl(Steel)7"/>
      <sheetName val="Phasewise_Dev_Summary7"/>
      <sheetName val="Name_List5"/>
      <sheetName val="Labor_abs-NMR5"/>
      <sheetName val="August_TB5"/>
      <sheetName val="Builtup_Area5"/>
      <sheetName val="CANDY_BOQ5"/>
      <sheetName val="Sheet3_(2)6"/>
      <sheetName val="BOQ_DG_BQ_PP7"/>
      <sheetName val="NEW_Main7"/>
      <sheetName val="Name_Manager6"/>
      <sheetName val="EAW_Final_Accounts_-_996"/>
      <sheetName val="beam-reinft-machine_rm6"/>
      <sheetName val="Project_Profile6"/>
      <sheetName val="Walmart_Budgetary_Costing7"/>
      <sheetName val="Basement_Budget_Podium_Summary6"/>
      <sheetName val="Staff_Acco_25"/>
      <sheetName val="SPT_vs_PHI6"/>
      <sheetName val="Factors,_Disc,_Acces,_Labour6"/>
      <sheetName val="Trial_Bal7"/>
      <sheetName val="Desc_7"/>
      <sheetName val="Jan_resp6"/>
      <sheetName val="L_L_Rates7"/>
      <sheetName val="(7)_RFI_(Slab)6"/>
      <sheetName val="Detail_P&amp;L5"/>
      <sheetName val="Assumption_Sheet5"/>
      <sheetName val="Material_Inventory8"/>
      <sheetName val="Latest_est5"/>
      <sheetName val="P&amp;M_Final5"/>
      <sheetName val="co_tax4"/>
      <sheetName val="Measurement_Sheet6"/>
      <sheetName val="Current_Bill_MB_ref4"/>
      <sheetName val="Liability_bill_wise6"/>
      <sheetName val="Costing_Sheet5"/>
      <sheetName val="2_DATA5"/>
      <sheetName val="DETA_TABLE6"/>
      <sheetName val="ESC_10%6"/>
      <sheetName val="ESC_12%6"/>
      <sheetName val="Fin_Sum5"/>
      <sheetName val="lc_115"/>
      <sheetName val="lc_215"/>
      <sheetName val="BOQ_(2)5"/>
      <sheetName val="Service_Function4"/>
      <sheetName val="Bar_Budget4"/>
      <sheetName val="Machine_HC_-_19_08_4"/>
      <sheetName val="Site_Data4"/>
      <sheetName val="Analysed_rate4"/>
      <sheetName val="BOQ_Backup4"/>
      <sheetName val="Final_Qty4"/>
      <sheetName val="Next_Weeks_Plan4"/>
      <sheetName val="Dropdown_lists4"/>
      <sheetName val="FY_Function4"/>
      <sheetName val="Master_Data_Sheet4"/>
      <sheetName val="PC_and_Emp_Details4"/>
      <sheetName val="site_fab&amp;ernstr4"/>
      <sheetName val="2_1_受電設備棟4"/>
      <sheetName val="2_2_受・防火水槽4"/>
      <sheetName val="2_3_排水処理設備棟4"/>
      <sheetName val="2_4_倉庫棟4"/>
      <sheetName val="2_5_守衛棟4"/>
      <sheetName val="DOOR-WIN_SCH4"/>
      <sheetName val="RCC_Rates4"/>
      <sheetName val="STEEL_STRUCTURE4"/>
      <sheetName val="A_O_R_4"/>
      <sheetName val="BOQ_Distribution4"/>
      <sheetName val="NON-TOWER_WATER_TANK4"/>
      <sheetName val="General_Note4"/>
      <sheetName val="filling_75_mm4"/>
      <sheetName val="Road_-_Kerb_stone4"/>
      <sheetName val="Discount_Rate_4"/>
      <sheetName val="Phase_3b_&amp;_retail"/>
      <sheetName val="Sqn__Main__Abs"/>
      <sheetName val="Materials_Cost"/>
      <sheetName val="Overall_Summary33"/>
      <sheetName val="Basement_Summary33"/>
      <sheetName val="Basement_Budget33"/>
      <sheetName val="Podium_Summary33"/>
      <sheetName val="Podium_Budgets33"/>
      <sheetName val="Guestroom_Summary33"/>
      <sheetName val="Guestroom_Budget33"/>
      <sheetName val="Sitework_Summary33"/>
      <sheetName val="Sitework_Budget33"/>
      <sheetName val="GM_&amp;_TA33"/>
      <sheetName val="Break_up_Sheet32"/>
      <sheetName val="Rate_analysis21"/>
      <sheetName val="Fin__Assumpt__-_Sensitivities20"/>
      <sheetName val="TBAL9697_-group_wise__sdpl33"/>
      <sheetName val="INPUT_SHEET32"/>
      <sheetName val="Template-Design_Devt_Estimate20"/>
      <sheetName val="Cost_summary21"/>
      <sheetName val="Fill_this_out_first___21"/>
      <sheetName val="Site_Dev_BOQ21"/>
      <sheetName val="Staff_Acco_26"/>
      <sheetName val="PANEL_ANNEXURE21"/>
      <sheetName val="LIST_OF_MAKES32"/>
      <sheetName val="Material_21"/>
      <sheetName val="Labour_&amp;_Plant21"/>
      <sheetName val="Master_Sheet21"/>
      <sheetName val="SUPPLY_-Sanitary_Fixtures20"/>
      <sheetName val="ITEMS_FOR_CIVIL_TENDER20"/>
      <sheetName val="CFForecast_detail20"/>
      <sheetName val="3__Elemental_Summary20"/>
      <sheetName val="9__Package_split_-_Cost_20"/>
      <sheetName val="12a__CFTable20"/>
      <sheetName val="10__&amp;_11__Rate_Code_&amp;_BQ20"/>
      <sheetName val="PRECAST_lightconc-II20"/>
      <sheetName val="X_rate20"/>
      <sheetName val="final_estimate20"/>
      <sheetName val="Global_Assm_20"/>
      <sheetName val="PointNo_520"/>
      <sheetName val="RMZ_Summary20"/>
      <sheetName val="GF_Columns20"/>
      <sheetName val="IO_LIST20"/>
      <sheetName val="Misc_Liq20"/>
      <sheetName val="S_220"/>
      <sheetName val="Base_data_Security_Procedures20"/>
      <sheetName val="Project_Budget_Worksheet20"/>
      <sheetName val="ESTIMATE_for_approval20"/>
      <sheetName val="Phase_120"/>
      <sheetName val="Phase_220"/>
      <sheetName val="Pay_Rec20"/>
      <sheetName val="Other_Inc20"/>
      <sheetName val="Room_Rev20"/>
      <sheetName val="SMS_Format20"/>
      <sheetName val="Summary_year_Plan20"/>
      <sheetName val="INDIGINEOUS_ITEMS_20"/>
      <sheetName val="07016,_Master_List-Major_Mino20"/>
      <sheetName val="Basic_Rates20"/>
      <sheetName val="MASTER_RATE_ANALYSIS20"/>
      <sheetName val="_B320"/>
      <sheetName val="_B120"/>
      <sheetName val="Extra_Item20"/>
      <sheetName val="schedule_nos20"/>
      <sheetName val="os_liabilities_analysis20"/>
      <sheetName val="AutoOpen_Stub_Data20"/>
      <sheetName val="Area_St20"/>
      <sheetName val="3cd_Annexure20"/>
      <sheetName val="Civil_Boq20"/>
      <sheetName val="Reference_Information20"/>
      <sheetName val="Employee_List20"/>
      <sheetName val="Sales_Office20"/>
      <sheetName val="SECURITY_120"/>
      <sheetName val="collections_plan_040120"/>
      <sheetName val="Assumption_Inputs20"/>
      <sheetName val="FTE_Totals_Plan20"/>
      <sheetName val="sqn_ldr_3_Unit_2_20"/>
      <sheetName val="labour_coeff20"/>
      <sheetName val="ISO_RECON20"/>
      <sheetName val="Back_filling20"/>
      <sheetName val="NT_items_summary20"/>
      <sheetName val="Meas_-Hotel_Part20"/>
      <sheetName val="Risk_&amp;_Opportunities20"/>
      <sheetName val="type_ahead_combo20"/>
      <sheetName val="RCC,Ret__Wall20"/>
      <sheetName val="LOCAL_RATES20"/>
      <sheetName val="Msht_5F20"/>
      <sheetName val="Order_Info20"/>
      <sheetName val="labour_rates20"/>
      <sheetName val="Erection_grider20"/>
      <sheetName val="PA-_Consutant_20"/>
      <sheetName val="HOLIDAY_LIST16"/>
      <sheetName val="DASH_BOARD16"/>
      <sheetName val="DATA_BOQ20"/>
      <sheetName val="Status_Control_Sheet16"/>
      <sheetName val="Approved_MTD_Proj_#'s16"/>
      <sheetName val="L_Chg13"/>
      <sheetName val="Position_Class13"/>
      <sheetName val="65_FINANCE12"/>
      <sheetName val="BASIS_-DEC_0816"/>
      <sheetName val="Block_A_-_BOQ16"/>
      <sheetName val="Building_113"/>
      <sheetName val="electr__work_CA_14"/>
      <sheetName val="PPA_Summary13"/>
      <sheetName val="Ext_Works13"/>
      <sheetName val="Budgetary_office_area13"/>
      <sheetName val="Driveway_Beams12"/>
      <sheetName val="Pacakges_split12"/>
      <sheetName val="d-safe_DELUXE13"/>
      <sheetName val="Diawise_steel_abstract13"/>
      <sheetName val="appendix_A12"/>
      <sheetName val="beam-reinft-IIInd_floor13"/>
      <sheetName val="Break_Dw12"/>
      <sheetName val="Material_Current12"/>
      <sheetName val="Reference_Values12"/>
      <sheetName val="Field_Values12"/>
      <sheetName val="WORK_TABLE12"/>
      <sheetName val="SITE_OVERHEADS12"/>
      <sheetName val="storm_water112"/>
      <sheetName val="MB_Prod12"/>
      <sheetName val="Break_Up_(bc)12"/>
      <sheetName val="Break_Up_(bc1)12"/>
      <sheetName val="Break_Up_(bc2)12"/>
      <sheetName val="except_wiring12"/>
      <sheetName val="Step_712"/>
      <sheetName val="Senorita_Project_information12"/>
      <sheetName val="Data_base12"/>
      <sheetName val="Basic_Resources10"/>
      <sheetName val="LT_internal_works10"/>
      <sheetName val="General_input12"/>
      <sheetName val="Detail_In_Door_Stad12"/>
      <sheetName val="WING_-_A_RAFT_(23-08-09)12"/>
      <sheetName val="sq_ftg_detail10"/>
      <sheetName val="CIF_COST_ITEM13"/>
      <sheetName val="4_총괄(통합)10"/>
      <sheetName val="G_1-AV_SYSTEM12"/>
      <sheetName val="A_CIVIL_AND_INTERIOR_WORKS10"/>
      <sheetName val="입찰내역_발주처_양식10"/>
      <sheetName val="F4_1310"/>
      <sheetName val="Comparative_at_bid_opening10"/>
      <sheetName val="India_F&amp;S_Template9"/>
      <sheetName val="CABLE_DATA10"/>
      <sheetName val="Fire_Pumps9"/>
      <sheetName val="B_-_E9"/>
      <sheetName val="Civil_Works9"/>
      <sheetName val="Electrical-Line_Items10"/>
      <sheetName val="Weightage-Sub_Sht9"/>
      <sheetName val="Rising_Main9"/>
      <sheetName val="FA_BOQ9"/>
      <sheetName val="Basement_Budget:Podium_Summary9"/>
      <sheetName val="S_&amp;_A10"/>
      <sheetName val="Risk_Assessment9"/>
      <sheetName val="Sheet1_(2)9"/>
      <sheetName val="d-safe_specs9"/>
      <sheetName val="MLCP_Connection_Details9"/>
      <sheetName val="Global_factors9"/>
      <sheetName val="Detail_Top_Sheet9"/>
      <sheetName val="water_prop_9"/>
      <sheetName val="SP_Break_Up9"/>
      <sheetName val="Sheet_19"/>
      <sheetName val="SWL_SUMMARY8"/>
      <sheetName val="BOQ_DG_BQ_PP8"/>
      <sheetName val="NEW_Main8"/>
      <sheetName val="Beam_at_Ground_flr_lvl(Steel)8"/>
      <sheetName val="Phasewise_Dev_Summary8"/>
      <sheetName val="Cat_A_Change_Control8"/>
      <sheetName val="Name_Manager7"/>
      <sheetName val="Walmart_Budgetary_Costing8"/>
      <sheetName val="Basement_Budget_Podium_Summary7"/>
      <sheetName val="Staff_Acco_27"/>
      <sheetName val="SPT_vs_PHI7"/>
      <sheetName val="Factors,_Disc,_Acces,_Labour7"/>
      <sheetName val="Project_Profile7"/>
      <sheetName val="Costing_Sheet6"/>
      <sheetName val="Sheet3_(2)7"/>
      <sheetName val="Trial_Bal8"/>
      <sheetName val="Desc_8"/>
      <sheetName val="L_L_Rates8"/>
      <sheetName val="(7)_RFI_(Slab)7"/>
      <sheetName val="beam-reinft-machine_rm7"/>
      <sheetName val="Jan_resp7"/>
      <sheetName val="Measurement_Sheet7"/>
      <sheetName val="2_DATA6"/>
      <sheetName val="DETA_TABLE7"/>
      <sheetName val="ESC_10%7"/>
      <sheetName val="ESC_12%7"/>
      <sheetName val="Fin_Sum6"/>
      <sheetName val="Material_Inventory9"/>
      <sheetName val="Latest_est6"/>
      <sheetName val="P&amp;M_Final6"/>
      <sheetName val="co_tax5"/>
      <sheetName val="EAW_Final_Accounts_-_997"/>
      <sheetName val="Current_Bill_MB_ref5"/>
      <sheetName val="Liability_bill_wise7"/>
      <sheetName val="lc_116"/>
      <sheetName val="lc_216"/>
      <sheetName val="BOQ_(2)6"/>
      <sheetName val="Service_Function5"/>
      <sheetName val="Door_&amp;_Window6"/>
      <sheetName val="Data_sheet6"/>
      <sheetName val="Cash_Flow_Working6"/>
      <sheetName val="DOOR-WIN_SCH5"/>
      <sheetName val="RCC_Rates5"/>
      <sheetName val="공사비_내역_(가)6"/>
      <sheetName val="PRICE_COMP6"/>
      <sheetName val="Name_List6"/>
      <sheetName val="Bar_Budget5"/>
      <sheetName val="Machine_HC_-_19_08_5"/>
      <sheetName val="Site_Data5"/>
      <sheetName val="Analysed_rate5"/>
      <sheetName val="BOQ_Backup5"/>
      <sheetName val="Final_Qty5"/>
      <sheetName val="Next_Weeks_Plan5"/>
      <sheetName val="Dropdown_lists5"/>
      <sheetName val="FY_Function5"/>
      <sheetName val="Master_Data_Sheet5"/>
      <sheetName val="cover_page6"/>
      <sheetName val="Labor_abs-NMR6"/>
      <sheetName val="August_TB6"/>
      <sheetName val="Builtup_Area6"/>
      <sheetName val="CANDY_BOQ6"/>
      <sheetName val="PC_and_Emp_Details5"/>
      <sheetName val="site_fab&amp;ernstr5"/>
      <sheetName val="2_1_受電設備棟5"/>
      <sheetName val="2_2_受・防火水槽5"/>
      <sheetName val="2_3_排水処理設備棟5"/>
      <sheetName val="2_4_倉庫棟5"/>
      <sheetName val="2_5_守衛棟5"/>
      <sheetName val="STEEL_STRUCTURE5"/>
      <sheetName val="A_O_R_5"/>
      <sheetName val="BOQ_Distribution5"/>
      <sheetName val="NON-TOWER_WATER_TANK5"/>
      <sheetName val="General_Note5"/>
      <sheetName val="Detail_P&amp;L6"/>
      <sheetName val="Assumption_Sheet6"/>
      <sheetName val="filling_75_mm5"/>
      <sheetName val="Road_-_Kerb_stone5"/>
      <sheetName val="Discount_Rate_5"/>
      <sheetName val="Phase_3b_&amp;_retail1"/>
      <sheetName val="1.Structure"/>
      <sheetName val="Basis"/>
      <sheetName val="OP"/>
      <sheetName val="EFP"/>
      <sheetName val="PD"/>
      <sheetName val="CD"/>
      <sheetName val="Perf"/>
      <sheetName val="APPENDIX 4.1a"/>
      <sheetName val="hdpe weights"/>
      <sheetName val="PVC weights"/>
      <sheetName val="excess calc"/>
      <sheetName val="04b_PHE BoQ"/>
      <sheetName val="Indirect_expenses"/>
      <sheetName val="Execution_Plan"/>
      <sheetName val="APPENDIX_4_1a"/>
      <sheetName val="key dates"/>
      <sheetName val="Actuals"/>
      <sheetName val="final abstract"/>
      <sheetName val="Version"/>
      <sheetName val="Data (adj."/>
      <sheetName val="Site_BQ"/>
      <sheetName val="NT LBH"/>
      <sheetName val="ORIG"/>
      <sheetName val="Inst. RA-28"/>
      <sheetName val="Smoke Seal"/>
      <sheetName val="Fin Measurement"/>
      <sheetName val="Performance Louvers"/>
      <sheetName val="MS  (3)"/>
      <sheetName val="Canopy Sheeting"/>
      <sheetName val="Window"/>
      <sheetName val="Alucore"/>
      <sheetName val="COR"/>
      <sheetName val="Inv_Loss"/>
      <sheetName val="Revaluation"/>
      <sheetName val="Smp_Loss"/>
      <sheetName val="Scrap"/>
      <sheetName val="Co-ef"/>
      <sheetName val="SALES"/>
      <sheetName val="BUDGETS"/>
      <sheetName val="PLANT"/>
      <sheetName val="WEEKLY ACCRUALS"/>
      <sheetName val="VIWSCo1"/>
      <sheetName val="Exc"/>
      <sheetName val="RCC"/>
      <sheetName val="STATIC"/>
      <sheetName val="Annex"/>
      <sheetName val="ecc_res"/>
      <sheetName val="Customize Your Invoice"/>
      <sheetName val="KLHT"/>
      <sheetName val="CTDZ6kv (gd1) "/>
      <sheetName val="CTDZ 0.4+cto (GD1)"/>
      <sheetName val="CTTBA (gd1)"/>
      <sheetName val="Gatewayconsol"/>
      <sheetName val="GE_Vizag"/>
      <sheetName val="NH207con"/>
      <sheetName val="Shankari_consol"/>
      <sheetName val="Surabhi"/>
      <sheetName val="Analy"/>
      <sheetName val="Change room"/>
      <sheetName val="EXIS-COMBINED"/>
      <sheetName val="Precalculation"/>
      <sheetName val="old_serial no."/>
      <sheetName val="tot_ass_9697"/>
      <sheetName val="Demand"/>
      <sheetName val="Occ"/>
      <sheetName val="BOQ CIVIL"/>
      <sheetName val="Price Comparison"/>
      <sheetName val="Q&amp;pl-V"/>
      <sheetName val="BHANDUP"/>
      <sheetName val="Base"/>
      <sheetName val="Labour List"/>
      <sheetName val="Basic Rate"/>
      <sheetName val="P-Ins &amp; Bonds"/>
      <sheetName val="CONNECT"/>
      <sheetName val="1st -vpd"/>
      <sheetName val="Detailed Summary (5)"/>
      <sheetName val="15"/>
      <sheetName val="NN"/>
      <sheetName val="PHE"/>
      <sheetName val="Item-wise summary"/>
      <sheetName val="E &amp; R"/>
      <sheetName val="PROJECT BRIEF"/>
      <sheetName val="材料"/>
      <sheetName val="PARAMETERS"/>
      <sheetName val="参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refreshError="1"/>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Set>
  </externalBook>
</externalLink>
</file>

<file path=xl/externalLinks/externalLink513.xml><?xml version="1.0" encoding="utf-8"?>
<externalLink xmlns="http://schemas.openxmlformats.org/spreadsheetml/2006/main">
  <externalBook xmlns:r="http://schemas.openxmlformats.org/officeDocument/2006/relationships" r:id="rId1">
    <sheetNames>
      <sheetName val="Old Ironmongery List"/>
      <sheetName val="Bill 3-Sec H"/>
      <sheetName val="Cover Sheet "/>
      <sheetName val="DT"/>
      <sheetName val="BLANK"/>
      <sheetName val="EXDT"/>
      <sheetName val="External Doors"/>
      <sheetName val="Cores"/>
      <sheetName val="LV06"/>
      <sheetName val="LV07"/>
      <sheetName val="LV08"/>
      <sheetName val="LV09"/>
      <sheetName val="LV10"/>
      <sheetName val="LV11"/>
      <sheetName val="LV12"/>
      <sheetName val="LV13"/>
      <sheetName val="LV14"/>
      <sheetName val="LV15"/>
      <sheetName val="LV16"/>
      <sheetName val="Ironmongery List"/>
      <sheetName val="Notes"/>
      <sheetName val="Fire Ratings"/>
      <sheetName val="Acoustics"/>
      <sheetName val="Security"/>
      <sheetName val="Ironmongery"/>
      <sheetName val="Security Explanation"/>
      <sheetName val="Leaf"/>
      <sheetName val="Basement Budget"/>
      <sheetName val="Wordsdata"/>
      <sheetName val="BOQ"/>
      <sheetName val="Val breakdown"/>
      <sheetName val="PriceSummary"/>
      <sheetName val="Testing"/>
      <sheetName val="Tank"/>
      <sheetName val="Basis"/>
      <sheetName val="Library"/>
      <sheetName val="Data"/>
      <sheetName val="待摊费"/>
      <sheetName val="Categories"/>
      <sheetName val="内河船舶单价"/>
      <sheetName val="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14.xml><?xml version="1.0" encoding="utf-8"?>
<externalLink xmlns="http://schemas.openxmlformats.org/spreadsheetml/2006/main">
  <externalBook xmlns:r="http://schemas.openxmlformats.org/officeDocument/2006/relationships" r:id="rId1">
    <sheetNames>
      <sheetName val="金融中心概估  (2)"/>
      <sheetName val="金融中心概估  (3)"/>
      <sheetName val="金融中心概估  (4)"/>
      <sheetName val="CT-1 (3)"/>
      <sheetName val="SRC-B3U2"/>
      <sheetName val="SRC_B3U2"/>
      <sheetName val="001"/>
      <sheetName val="BSD (2)"/>
      <sheetName val="정부노임단가"/>
      <sheetName val="특수선일위대가"/>
      <sheetName val="당초"/>
      <sheetName val="Bill 1"/>
      <sheetName val="Bill 2"/>
      <sheetName val="Bill 3"/>
      <sheetName val="Bill 4"/>
      <sheetName val="Bill 5"/>
      <sheetName val="Bill 6"/>
      <sheetName val="Bill 7"/>
      <sheetName val="Site Expenses"/>
      <sheetName val="dropdowns"/>
      <sheetName val="金融中心概估__(2)"/>
      <sheetName val="金融中心概估__(3)"/>
      <sheetName val="金融中心概估__(4)"/>
      <sheetName val="CT-1_(3)"/>
      <sheetName val="BSD_(2)"/>
      <sheetName val="Bill_1"/>
      <sheetName val="Bill_2"/>
      <sheetName val="Bill_3"/>
      <sheetName val="Bill_4"/>
      <sheetName val="Bill_5"/>
      <sheetName val="Bill_6"/>
      <sheetName val="Bill_7"/>
      <sheetName val="Site_Expenses"/>
      <sheetName val="SubmitCal"/>
      <sheetName val="MOTOR"/>
      <sheetName val="Customer Databas"/>
      <sheetName val="A-4"/>
      <sheetName val="FACTOR"/>
      <sheetName val="물량산출근거"/>
      <sheetName val="입찰내역 발주처 양식"/>
      <sheetName val="Tender Summary"/>
      <sheetName val="협조전"/>
      <sheetName val="BOQ건축"/>
      <sheetName val="BID"/>
      <sheetName val="총괄"/>
      <sheetName val="材料单"/>
      <sheetName val="单价"/>
      <sheetName val="安装费测算"/>
      <sheetName val="境外安装费"/>
      <sheetName val="BOQ"/>
      <sheetName val="Summary"/>
      <sheetName val="POWER"/>
      <sheetName val="制造厂收费标准"/>
      <sheetName val="属性"/>
      <sheetName val="Project Brief"/>
      <sheetName val="4"/>
      <sheetName val="Architectural"/>
      <sheetName val="External"/>
      <sheetName val="Lift"/>
      <sheetName val=" Structural"/>
      <sheetName val="Travel.Cranes"/>
      <sheetName val="Recap Architect"/>
      <sheetName val="Recap External"/>
      <sheetName val="Recap Struct"/>
      <sheetName val="Recap Travel.Crane"/>
      <sheetName val="Package 1"/>
      <sheetName val="Recap Lift"/>
      <sheetName val="산출내역서"/>
      <sheetName val="1"/>
      <sheetName val="ITEM"/>
      <sheetName val="분석"/>
      <sheetName val="단가표"/>
      <sheetName val="XZLC004_PART2"/>
      <sheetName val="공사비내역서"/>
      <sheetName val="환율change"/>
      <sheetName val="analysis"/>
      <sheetName val="PriceSummary"/>
      <sheetName val="BOQ-Rev.3"/>
      <sheetName val="Cost Summary"/>
      <sheetName val="u_rates"/>
      <sheetName val="beam"/>
      <sheetName val="james's"/>
      <sheetName val="Windows"/>
      <sheetName val="ACCOUNT"/>
      <sheetName val="finalj"/>
      <sheetName val="LAB"/>
      <sheetName val="金融中心概估__(2)1"/>
      <sheetName val="金融中心概估__(3)1"/>
      <sheetName val="金融中心概估__(4)1"/>
      <sheetName val="CT-1_(3)1"/>
      <sheetName val="BSD_(2)1"/>
      <sheetName val="Bill_11"/>
      <sheetName val="Bill_21"/>
      <sheetName val="Bill_31"/>
      <sheetName val="Bill_41"/>
      <sheetName val="Bill_51"/>
      <sheetName val="Bill_61"/>
      <sheetName val="Bill_71"/>
      <sheetName val="Site_Expenses1"/>
      <sheetName val="입찰내역_발주처_양식"/>
      <sheetName val="Project_Brief"/>
      <sheetName val="_Structural"/>
      <sheetName val="Travel_Cranes"/>
      <sheetName val="Recap_Architect"/>
      <sheetName val="Recap_External"/>
      <sheetName val="Recap_Struct"/>
      <sheetName val="Recap_Travel_Crane"/>
      <sheetName val="Package_1"/>
      <sheetName val="Recap_Lift"/>
      <sheetName val="Customer_Databas"/>
      <sheetName val="Tender_Summary"/>
      <sheetName val="BOQ-Rev_3"/>
      <sheetName val="Cost_Summary"/>
      <sheetName val="Summary Rates From Contract"/>
      <sheetName val="Tender Analysis (Original)"/>
      <sheetName val="金融中心概估__(2)2"/>
      <sheetName val="金融中心概估__(3)2"/>
      <sheetName val="金融中心概估__(4)2"/>
      <sheetName val="CT-1_(3)2"/>
      <sheetName val="BSD_(2)2"/>
      <sheetName val="Bill_12"/>
      <sheetName val="Bill_22"/>
      <sheetName val="Bill_32"/>
      <sheetName val="Bill_42"/>
      <sheetName val="Bill_52"/>
      <sheetName val="Bill_62"/>
      <sheetName val="Bill_72"/>
      <sheetName val="Site_Expenses2"/>
      <sheetName val="입찰내역_발주처_양식1"/>
      <sheetName val="Project_Brief1"/>
      <sheetName val="_Structural1"/>
      <sheetName val="Travel_Cranes1"/>
      <sheetName val="Recap_Architect1"/>
      <sheetName val="Recap_External1"/>
      <sheetName val="Recap_Struct1"/>
      <sheetName val="Recap_Travel_Crane1"/>
      <sheetName val="Package_11"/>
      <sheetName val="Recap_Lift1"/>
      <sheetName val="Customer_Databas1"/>
      <sheetName val="Tender_Summary1"/>
      <sheetName val="BOQ-Rev_31"/>
      <sheetName val="Cost_Summary1"/>
      <sheetName val="金融中心概估__(2)3"/>
      <sheetName val="金融中心概估__(3)3"/>
      <sheetName val="金融中心概估__(4)3"/>
      <sheetName val="CT-1_(3)3"/>
      <sheetName val="BSD_(2)3"/>
      <sheetName val="Bill_13"/>
      <sheetName val="Bill_23"/>
      <sheetName val="Bill_33"/>
      <sheetName val="Bill_43"/>
      <sheetName val="Bill_53"/>
      <sheetName val="Bill_63"/>
      <sheetName val="Bill_73"/>
      <sheetName val="Site_Expenses3"/>
      <sheetName val="입찰내역_발주처_양식2"/>
      <sheetName val="Project_Brief2"/>
      <sheetName val="_Structural2"/>
      <sheetName val="Travel_Cranes2"/>
      <sheetName val="Recap_Architect2"/>
      <sheetName val="Recap_External2"/>
      <sheetName val="Recap_Struct2"/>
      <sheetName val="Recap_Travel_Crane2"/>
      <sheetName val="Package_12"/>
      <sheetName val="Recap_Lift2"/>
      <sheetName val="Customer_Databas2"/>
      <sheetName val="Tender_Summary2"/>
      <sheetName val="BOQ-Rev_32"/>
      <sheetName val="Cost_Summary2"/>
      <sheetName val="金融中心概估__(2)4"/>
      <sheetName val="金融中心概估__(3)4"/>
      <sheetName val="金融中心概估__(4)4"/>
      <sheetName val="CT-1_(3)4"/>
      <sheetName val="BSD_(2)4"/>
      <sheetName val="Bill_14"/>
      <sheetName val="Bill_24"/>
      <sheetName val="Bill_34"/>
      <sheetName val="Bill_44"/>
      <sheetName val="Bill_54"/>
      <sheetName val="Bill_64"/>
      <sheetName val="Bill_74"/>
      <sheetName val="Site_Expenses4"/>
      <sheetName val="입찰내역_발주처_양식3"/>
      <sheetName val="Project_Brief3"/>
      <sheetName val="_Structural3"/>
      <sheetName val="Travel_Cranes3"/>
      <sheetName val="Recap_Architect3"/>
      <sheetName val="Recap_External3"/>
      <sheetName val="Recap_Struct3"/>
      <sheetName val="Recap_Travel_Crane3"/>
      <sheetName val="Package_13"/>
      <sheetName val="Recap_Lift3"/>
      <sheetName val="Customer_Databas3"/>
      <sheetName val="Tender_Summary3"/>
      <sheetName val="BOQ-Rev_33"/>
      <sheetName val="Cost_Summary3"/>
      <sheetName val="金融中心概估__(2)5"/>
      <sheetName val="金融中心概估__(3)5"/>
      <sheetName val="金融中心概估__(4)5"/>
      <sheetName val="CT-1_(3)5"/>
      <sheetName val="BSD_(2)5"/>
      <sheetName val="Bill_15"/>
      <sheetName val="Bill_25"/>
      <sheetName val="Bill_35"/>
      <sheetName val="Bill_45"/>
      <sheetName val="Bill_55"/>
      <sheetName val="Bill_65"/>
      <sheetName val="Bill_75"/>
      <sheetName val="Site_Expenses5"/>
      <sheetName val="입찰내역_발주처_양식4"/>
      <sheetName val="Project_Brief4"/>
      <sheetName val="_Structural4"/>
      <sheetName val="Travel_Cranes4"/>
      <sheetName val="Recap_Architect4"/>
      <sheetName val="Recap_External4"/>
      <sheetName val="Recap_Struct4"/>
      <sheetName val="Recap_Travel_Crane4"/>
      <sheetName val="Package_14"/>
      <sheetName val="Recap_Lift4"/>
      <sheetName val="Customer_Databas4"/>
      <sheetName val="Tender_Summary4"/>
      <sheetName val="BOQ-Rev_34"/>
      <sheetName val="Cost_Summary4"/>
      <sheetName val="Tank"/>
      <sheetName val="CIF COST ITEM"/>
      <sheetName val="Sheet1"/>
      <sheetName val="Data"/>
      <sheetName val="金融中心概估__(2)6"/>
      <sheetName val="金融中心概估__(3)6"/>
      <sheetName val="金融中心概估__(4)6"/>
      <sheetName val="CT-1_(3)6"/>
      <sheetName val="BSD_(2)6"/>
      <sheetName val="Bill_16"/>
      <sheetName val="Bill_26"/>
      <sheetName val="Bill_36"/>
      <sheetName val="Bill_46"/>
      <sheetName val="Bill_56"/>
      <sheetName val="Bill_66"/>
      <sheetName val="Bill_76"/>
      <sheetName val="Site_Expenses6"/>
      <sheetName val="입찰내역_발주처_양식5"/>
      <sheetName val="Project_Brief5"/>
      <sheetName val="_Structural5"/>
      <sheetName val="Travel_Cranes5"/>
      <sheetName val="Recap_Architect5"/>
      <sheetName val="Recap_External5"/>
      <sheetName val="Recap_Struct5"/>
      <sheetName val="Recap_Travel_Crane5"/>
      <sheetName val="Package_15"/>
      <sheetName val="Recap_Lift5"/>
      <sheetName val="Customer_Databas5"/>
      <sheetName val="Tender_Summary5"/>
      <sheetName val="BOQ-Rev_35"/>
      <sheetName val="Cost_Summary5"/>
      <sheetName val="Rate Analysis"/>
      <sheetName val="Names"/>
      <sheetName val="DATA(BAC)"/>
      <sheetName val="실행품의서"/>
      <sheetName val="목록표"/>
      <sheetName val="을"/>
      <sheetName val="터널조도"/>
      <sheetName val="직원소요계획"/>
      <sheetName val="드롭다운 목록"/>
      <sheetName val="Summary_Rates_From_Contract"/>
      <sheetName val="Sheet2"/>
      <sheetName val="金融中心概估__(2)7"/>
      <sheetName val="金融中心概估__(3)7"/>
      <sheetName val="金融中心概估__(4)7"/>
      <sheetName val="CT-1_(3)7"/>
      <sheetName val="BSD_(2)7"/>
      <sheetName val="Bill_17"/>
      <sheetName val="Bill_27"/>
      <sheetName val="Bill_37"/>
      <sheetName val="Bill_47"/>
      <sheetName val="Bill_57"/>
      <sheetName val="Bill_67"/>
      <sheetName val="Bill_77"/>
      <sheetName val="Site_Expenses7"/>
      <sheetName val="입찰내역_발주처_양식6"/>
      <sheetName val="Project_Brief6"/>
      <sheetName val="_Structural6"/>
      <sheetName val="Travel_Cranes6"/>
      <sheetName val="Recap_Architect6"/>
      <sheetName val="Recap_External6"/>
      <sheetName val="Recap_Struct6"/>
      <sheetName val="Recap_Travel_Crane6"/>
      <sheetName val="Package_16"/>
      <sheetName val="Recap_Lift6"/>
      <sheetName val="Customer_Databas6"/>
      <sheetName val="Tender_Summary6"/>
      <sheetName val="BOQ-Rev_36"/>
      <sheetName val="Cost_Summary6"/>
      <sheetName val="CIF_COST_ITEM"/>
      <sheetName val="드롭다운_목록"/>
      <sheetName val="Summary_Rates_From_Contract1"/>
      <sheetName val="BXLDL"/>
      <sheetName val="CAT_5"/>
      <sheetName val="노임단가"/>
      <sheetName val="※ 드롭다운 목록"/>
      <sheetName val="合成単価作成・-BLDG"/>
      <sheetName val="金融中心概估__(2)8"/>
      <sheetName val="金融中心概估__(3)8"/>
      <sheetName val="金融中心概估__(4)8"/>
      <sheetName val="CT-1_(3)8"/>
      <sheetName val="BSD_(2)8"/>
      <sheetName val="Bill_18"/>
      <sheetName val="Bill_28"/>
      <sheetName val="Bill_38"/>
      <sheetName val="Bill_48"/>
      <sheetName val="Bill_58"/>
      <sheetName val="Bill_68"/>
      <sheetName val="Bill_78"/>
      <sheetName val="Site_Expenses8"/>
      <sheetName val="입찰내역_발주처_양식7"/>
      <sheetName val="Project_Brief7"/>
      <sheetName val="_Structural7"/>
      <sheetName val="Travel_Cranes7"/>
      <sheetName val="Recap_Architect7"/>
      <sheetName val="Recap_External7"/>
      <sheetName val="Recap_Struct7"/>
      <sheetName val="Recap_Travel_Crane7"/>
      <sheetName val="Package_17"/>
      <sheetName val="Recap_Lift7"/>
      <sheetName val="Customer_Databas7"/>
      <sheetName val="Tender_Summary7"/>
      <sheetName val="BOQ-Rev_37"/>
      <sheetName val="Cost_Summary7"/>
      <sheetName val="Summary_Rates_From_Contract2"/>
      <sheetName val="Tender_Analysis_(Original)"/>
      <sheetName val="CIF_COST_ITEM1"/>
      <sheetName val="Rate_Analysis"/>
      <sheetName val="드롭다운_목록1"/>
      <sheetName val="#REF"/>
      <sheetName val="Cash2"/>
      <sheetName val="Z"/>
      <sheetName val="Demand"/>
      <sheetName val="Occ"/>
      <sheetName val="Summ"/>
      <sheetName val="NOTE"/>
      <sheetName val="Add2-om-mep"/>
      <sheetName val="M-Book for Conc"/>
      <sheetName val="M-Book for FW"/>
      <sheetName val="FINA"/>
      <sheetName val="Struktur KST, NL"/>
      <sheetName val="ancillary"/>
      <sheetName val="Tender_Analysis_(Original)1"/>
      <sheetName val="Summary_Rates_From_Contract3"/>
      <sheetName val="Tender_Analysis_(Original)3"/>
      <sheetName val="Tender_Analysis_(Original)2"/>
      <sheetName val="Summary_Rates_From_Contract4"/>
      <sheetName val="Tender_Analysis_(Original)4"/>
      <sheetName val="Item정리"/>
      <sheetName val="Development"/>
      <sheetName val="XREF"/>
      <sheetName val="Contents"/>
      <sheetName val="T08-2102"/>
      <sheetName val="A.O.R."/>
      <sheetName val="Equipment"/>
      <sheetName val="Labor"/>
      <sheetName val="Materials"/>
      <sheetName val="PROJECT BRIEF(EX.NEW)"/>
      <sheetName val="PE"/>
      <sheetName val="???? ??? ??"/>
      <sheetName val="FitOutConfCentre"/>
      <sheetName val="Measurements"/>
      <sheetName val="Tables"/>
      <sheetName val="Flooring"/>
      <sheetName val="Ceilings"/>
      <sheetName val="ACAD Finishes"/>
      <sheetName val="Site Details"/>
      <sheetName val="Chair"/>
      <sheetName val="Site Area Statement"/>
      <sheetName val="Doors"/>
      <sheetName val="Estimate"/>
      <sheetName val="Material Master"/>
      <sheetName val="Macro"/>
      <sheetName val="mw"/>
      <sheetName val="BREAK UP SHEET"/>
      <sheetName val="Kur"/>
      <sheetName val="Keşif-I"/>
      <sheetName val="BUTCE+MANHOUR"/>
      <sheetName val="keşif özeti"/>
      <sheetName val="Katsayılar"/>
      <sheetName val="Gen Sum"/>
      <sheetName val="intr stool brkup"/>
      <sheetName val="train cash"/>
      <sheetName val="w't table"/>
      <sheetName val="Struct_Earth"/>
      <sheetName val="Publicbuilding"/>
      <sheetName val="Day work"/>
      <sheetName val="Part-A"/>
      <sheetName val="金融中心概估__(2)9"/>
      <sheetName val="金融中心概估__(3)9"/>
      <sheetName val="金融中心概估__(4)9"/>
      <sheetName val="CT-1_(3)9"/>
      <sheetName val="BSD_(2)9"/>
      <sheetName val="Bill_19"/>
      <sheetName val="Bill_29"/>
      <sheetName val="Bill_39"/>
      <sheetName val="Bill_49"/>
      <sheetName val="Bill_59"/>
      <sheetName val="Bill_69"/>
      <sheetName val="Bill_79"/>
      <sheetName val="Site_Expenses9"/>
      <sheetName val="입찰내역_발주처_양식8"/>
      <sheetName val="Customer_Databas8"/>
      <sheetName val="Tender_Summary8"/>
      <sheetName val="Project_Brief8"/>
      <sheetName val="_Structural8"/>
      <sheetName val="Travel_Cranes8"/>
      <sheetName val="Recap_Architect8"/>
      <sheetName val="Recap_External8"/>
      <sheetName val="Recap_Struct8"/>
      <sheetName val="Recap_Travel_Crane8"/>
      <sheetName val="Package_18"/>
      <sheetName val="Recap_Lift8"/>
      <sheetName val="BOQ-Rev_38"/>
      <sheetName val="Cost_Summary8"/>
      <sheetName val="Summary_Rates_From_Contract5"/>
      <sheetName val="Tender_Analysis_(Original)5"/>
      <sheetName val="CIF_COST_ITEM2"/>
      <sheetName val="Rate_Analysis1"/>
      <sheetName val="드롭다운_목록2"/>
      <sheetName val="※_드롭다운_목록"/>
      <sheetName val="Struktur_KST,_NL"/>
      <sheetName val="Gen_Sum"/>
      <sheetName val="train_cash"/>
      <sheetName val="COLUMN"/>
      <sheetName val="공사비 내역 (가)"/>
      <sheetName val="except wiring"/>
      <sheetName val="intr_stool_brkup"/>
      <sheetName val="A_O_R_"/>
      <sheetName val="PROJECT_BRIEF(EX_NEW)"/>
      <sheetName val="BLOCK-A (MEA.SHEET)"/>
      <sheetName val="GRSummary"/>
      <sheetName val="ACTUAL Construction"/>
      <sheetName val="Planned"/>
      <sheetName val="Assets"/>
      <sheetName val="UPA(Part C,D,E,G,H)"/>
      <sheetName val="UPA(Part F)"/>
      <sheetName val="FORM7"/>
      <sheetName val="ChiTietDZ"/>
      <sheetName val="VuaBT"/>
      <sheetName val="CASHFLOWS"/>
      <sheetName val="P"/>
      <sheetName val="ESCON"/>
      <sheetName val="SEX"/>
      <sheetName val="Sensetivities"/>
      <sheetName val="Model"/>
      <sheetName val="Indiana Sensitivites"/>
      <sheetName val="Marina sensitivities"/>
      <sheetName val="Pipe-Weekly"/>
      <sheetName val="7.조직표 (수정)"/>
      <sheetName val="B1"/>
      <sheetName val="BoatTMP"/>
      <sheetName val="Sheet3"/>
      <sheetName val="cover page"/>
      <sheetName val="Data (adj."/>
      <sheetName val="Staircase-Conc"/>
      <sheetName val="金融中心概估__(2)10"/>
      <sheetName val="金融中心概估__(3)10"/>
      <sheetName val="金融中心概估__(4)10"/>
      <sheetName val="CT-1_(3)10"/>
      <sheetName val="BSD_(2)10"/>
      <sheetName val="Bill_110"/>
      <sheetName val="Bill_210"/>
      <sheetName val="Bill_310"/>
      <sheetName val="Bill_410"/>
      <sheetName val="Bill_510"/>
      <sheetName val="Bill_610"/>
      <sheetName val="Bill_710"/>
      <sheetName val="Site_Expenses10"/>
      <sheetName val="Customer_Databas9"/>
      <sheetName val="입찰내역_발주처_양식9"/>
      <sheetName val="Tender_Summary9"/>
      <sheetName val="Project_Brief9"/>
      <sheetName val="_Structural9"/>
      <sheetName val="Travel_Cranes9"/>
      <sheetName val="Recap_Architect9"/>
      <sheetName val="Recap_External9"/>
      <sheetName val="Recap_Struct9"/>
      <sheetName val="Recap_Travel_Crane9"/>
      <sheetName val="Package_19"/>
      <sheetName val="Recap_Lift9"/>
      <sheetName val="BOQ-Rev_39"/>
      <sheetName val="Cost_Summary9"/>
      <sheetName val="Summary_Rates_From_Contract6"/>
      <sheetName val="Tender_Analysis_(Original)6"/>
      <sheetName val="CIF_COST_ITEM3"/>
      <sheetName val="Rate_Analysis2"/>
      <sheetName val="드롭다운_목록3"/>
      <sheetName val="※_드롭다운_목록1"/>
      <sheetName val="Gen_Sum1"/>
      <sheetName val="Struktur_KST,_NL1"/>
      <sheetName val="train_cash1"/>
      <sheetName val="M-Book_for_Conc"/>
      <sheetName val="M-Book_for_FW"/>
      <sheetName val="VOP_June_07"/>
      <sheetName val="VOP_June_07 _rev1_"/>
      <sheetName val="VOP_Sept_07"/>
      <sheetName val="Funding Drwdn"/>
      <sheetName val="w't_table1"/>
      <sheetName val="M-Book_for_Conc1"/>
      <sheetName val="M-Book_for_FW1"/>
      <sheetName val="cover_page"/>
      <sheetName val="w't_table"/>
      <sheetName val="Data_(adj_"/>
      <sheetName val="????_???_??"/>
      <sheetName val="Funding_Drwdn"/>
      <sheetName val="金融中心概估__(2)12"/>
      <sheetName val="金融中心概估__(3)12"/>
      <sheetName val="金融中心概估__(4)12"/>
      <sheetName val="CT-1_(3)12"/>
      <sheetName val="BSD_(2)12"/>
      <sheetName val="Bill_112"/>
      <sheetName val="Bill_212"/>
      <sheetName val="Bill_312"/>
      <sheetName val="Bill_412"/>
      <sheetName val="Bill_512"/>
      <sheetName val="Bill_612"/>
      <sheetName val="Bill_712"/>
      <sheetName val="Site_Expenses12"/>
      <sheetName val="입찰내역_발주처_양식11"/>
      <sheetName val="Project_Brief11"/>
      <sheetName val="_Structural11"/>
      <sheetName val="Travel_Cranes11"/>
      <sheetName val="Recap_Architect11"/>
      <sheetName val="Recap_External11"/>
      <sheetName val="Recap_Struct11"/>
      <sheetName val="Recap_Travel_Crane11"/>
      <sheetName val="Package_111"/>
      <sheetName val="Recap_Lift11"/>
      <sheetName val="Customer_Databas11"/>
      <sheetName val="Tender_Summary11"/>
      <sheetName val="BOQ-Rev_311"/>
      <sheetName val="Cost_Summary11"/>
      <sheetName val="Summary_Rates_From_Contract9"/>
      <sheetName val="CIF_COST_ITEM5"/>
      <sheetName val="드롭다운_목록5"/>
      <sheetName val="Tender_Analysis_(Original)9"/>
      <sheetName val="Rate_Analysis4"/>
      <sheetName val="M-Book_for_Conc4"/>
      <sheetName val="M-Book_for_FW4"/>
      <sheetName val="※_드롭다운_목록4"/>
      <sheetName val="Struktur_KST,_NL4"/>
      <sheetName val="w't_table4"/>
      <sheetName val="cover_page3"/>
      <sheetName val="Data_(adj_3"/>
      <sheetName val="Gen_Sum4"/>
      <sheetName val="????_???_??3"/>
      <sheetName val="Funding_Drwdn3"/>
      <sheetName val="Summary_Rates_From_Contract7"/>
      <sheetName val="Tender_Analysis_(Original)7"/>
      <sheetName val="M-Book_for_Conc2"/>
      <sheetName val="M-Book_for_FW2"/>
      <sheetName val="※_드롭다운_목록2"/>
      <sheetName val="Struktur_KST,_NL2"/>
      <sheetName val="w't_table2"/>
      <sheetName val="cover_page1"/>
      <sheetName val="Data_(adj_1"/>
      <sheetName val="Gen_Sum2"/>
      <sheetName val="????_???_??1"/>
      <sheetName val="Funding_Drwdn1"/>
      <sheetName val="金融中心概估__(2)11"/>
      <sheetName val="金融中心概估__(3)11"/>
      <sheetName val="金融中心概估__(4)11"/>
      <sheetName val="CT-1_(3)11"/>
      <sheetName val="BSD_(2)11"/>
      <sheetName val="Bill_111"/>
      <sheetName val="Bill_211"/>
      <sheetName val="Bill_311"/>
      <sheetName val="Bill_411"/>
      <sheetName val="Bill_511"/>
      <sheetName val="Bill_611"/>
      <sheetName val="Bill_711"/>
      <sheetName val="Site_Expenses11"/>
      <sheetName val="입찰내역_발주처_양식10"/>
      <sheetName val="Project_Brief10"/>
      <sheetName val="_Structural10"/>
      <sheetName val="Travel_Cranes10"/>
      <sheetName val="Recap_Architect10"/>
      <sheetName val="Recap_External10"/>
      <sheetName val="Recap_Struct10"/>
      <sheetName val="Recap_Travel_Crane10"/>
      <sheetName val="Package_110"/>
      <sheetName val="Recap_Lift10"/>
      <sheetName val="Customer_Databas10"/>
      <sheetName val="Tender_Summary10"/>
      <sheetName val="BOQ-Rev_310"/>
      <sheetName val="Cost_Summary10"/>
      <sheetName val="Summary_Rates_From_Contract8"/>
      <sheetName val="CIF_COST_ITEM4"/>
      <sheetName val="드롭다운_목록4"/>
      <sheetName val="Tender_Analysis_(Original)8"/>
      <sheetName val="Rate_Analysis3"/>
      <sheetName val="M-Book_for_Conc3"/>
      <sheetName val="M-Book_for_FW3"/>
      <sheetName val="※_드롭다운_목록3"/>
      <sheetName val="Struktur_KST,_NL3"/>
      <sheetName val="w't_table3"/>
      <sheetName val="cover_page2"/>
      <sheetName val="Data_(adj_2"/>
      <sheetName val="Gen_Sum3"/>
      <sheetName val="????_???_??2"/>
      <sheetName val="Funding_Drwdn2"/>
      <sheetName val="金融中心概估__(2)13"/>
      <sheetName val="金融中心概估__(3)13"/>
      <sheetName val="金融中心概估__(4)13"/>
      <sheetName val="CT-1_(3)13"/>
      <sheetName val="BSD_(2)13"/>
      <sheetName val="Bill_113"/>
      <sheetName val="Bill_213"/>
      <sheetName val="Bill_313"/>
      <sheetName val="Bill_413"/>
      <sheetName val="Bill_513"/>
      <sheetName val="Bill_613"/>
      <sheetName val="Bill_713"/>
      <sheetName val="Site_Expenses13"/>
      <sheetName val="입찰내역_발주처_양식12"/>
      <sheetName val="Project_Brief12"/>
      <sheetName val="_Structural12"/>
      <sheetName val="Travel_Cranes12"/>
      <sheetName val="Recap_Architect12"/>
      <sheetName val="Recap_External12"/>
      <sheetName val="Recap_Struct12"/>
      <sheetName val="Recap_Travel_Crane12"/>
      <sheetName val="Package_112"/>
      <sheetName val="Recap_Lift12"/>
      <sheetName val="Customer_Databas12"/>
      <sheetName val="Tender_Summary12"/>
      <sheetName val="BOQ-Rev_312"/>
      <sheetName val="Cost_Summary12"/>
      <sheetName val="Summary_Rates_From_Contract10"/>
      <sheetName val="Tender_Analysis_(Original)10"/>
      <sheetName val="CIF_COST_ITEM6"/>
      <sheetName val="Rate_Analysis5"/>
      <sheetName val="드롭다운_목록6"/>
      <sheetName val="Struktur_KST,_NL5"/>
      <sheetName val="w't_table5"/>
      <sheetName val="※_드롭다운_목록5"/>
      <sheetName val="M-Book_for_Conc5"/>
      <sheetName val="M-Book_for_FW5"/>
      <sheetName val="cover_page4"/>
      <sheetName val="Data_(adj_4"/>
      <sheetName val="Gen_Sum5"/>
      <sheetName val="????_???_??4"/>
      <sheetName val="Funding_Drwdn4"/>
      <sheetName val="金融中心概估__(2)14"/>
      <sheetName val="金融中心概估__(3)14"/>
      <sheetName val="金融中心概估__(4)14"/>
      <sheetName val="CT-1_(3)14"/>
      <sheetName val="BSD_(2)14"/>
      <sheetName val="Bill_114"/>
      <sheetName val="Bill_214"/>
      <sheetName val="Bill_314"/>
      <sheetName val="Bill_414"/>
      <sheetName val="Bill_514"/>
      <sheetName val="Bill_614"/>
      <sheetName val="Bill_714"/>
      <sheetName val="Site_Expenses14"/>
      <sheetName val="입찰내역_발주처_양식13"/>
      <sheetName val="Project_Brief13"/>
      <sheetName val="_Structural13"/>
      <sheetName val="Travel_Cranes13"/>
      <sheetName val="Recap_Architect13"/>
      <sheetName val="Recap_External13"/>
      <sheetName val="Recap_Struct13"/>
      <sheetName val="Recap_Travel_Crane13"/>
      <sheetName val="Package_113"/>
      <sheetName val="Recap_Lift13"/>
      <sheetName val="Customer_Databas13"/>
      <sheetName val="Tender_Summary13"/>
      <sheetName val="BOQ-Rev_313"/>
      <sheetName val="Cost_Summary13"/>
      <sheetName val="Summary_Rates_From_Contract11"/>
      <sheetName val="Tender_Analysis_(Original)11"/>
      <sheetName val="CIF_COST_ITEM7"/>
      <sheetName val="Rate_Analysis6"/>
      <sheetName val="드롭다운_목록7"/>
      <sheetName val="Struktur_KST,_NL6"/>
      <sheetName val="w't_table6"/>
      <sheetName val="※_드롭다운_목록6"/>
      <sheetName val="M-Book_for_Conc6"/>
      <sheetName val="M-Book_for_FW6"/>
      <sheetName val="cover_page5"/>
      <sheetName val="Data_(adj_5"/>
      <sheetName val="Gen_Sum6"/>
      <sheetName val="????_???_??5"/>
      <sheetName val="Funding_Drwdn5"/>
      <sheetName val="金融中心概估__(2)15"/>
      <sheetName val="金融中心概估__(3)15"/>
      <sheetName val="金融中心概估__(4)15"/>
      <sheetName val="CT-1_(3)15"/>
      <sheetName val="BSD_(2)15"/>
      <sheetName val="Bill_115"/>
      <sheetName val="Bill_215"/>
      <sheetName val="Bill_315"/>
      <sheetName val="Bill_415"/>
      <sheetName val="Bill_515"/>
      <sheetName val="Bill_615"/>
      <sheetName val="Bill_715"/>
      <sheetName val="Site_Expenses15"/>
      <sheetName val="입찰내역_발주처_양식14"/>
      <sheetName val="Project_Brief14"/>
      <sheetName val="_Structural14"/>
      <sheetName val="Travel_Cranes14"/>
      <sheetName val="Recap_Architect14"/>
      <sheetName val="Recap_External14"/>
      <sheetName val="Recap_Struct14"/>
      <sheetName val="Recap_Travel_Crane14"/>
      <sheetName val="Package_114"/>
      <sheetName val="Recap_Lift14"/>
      <sheetName val="Customer_Databas14"/>
      <sheetName val="Tender_Summary14"/>
      <sheetName val="BOQ-Rev_314"/>
      <sheetName val="Cost_Summary14"/>
      <sheetName val="Summary_Rates_From_Contract12"/>
      <sheetName val="Tender_Analysis_(Original)12"/>
      <sheetName val="CIF_COST_ITEM8"/>
      <sheetName val="Rate_Analysis7"/>
      <sheetName val="드롭다운_목록8"/>
      <sheetName val="Struktur_KST,_NL7"/>
      <sheetName val="w't_table7"/>
      <sheetName val="※_드롭다운_목록7"/>
      <sheetName val="M-Book_for_Conc7"/>
      <sheetName val="M-Book_for_FW7"/>
      <sheetName val="cover_page6"/>
      <sheetName val="Data_(adj_6"/>
      <sheetName val="Gen_Sum7"/>
      <sheetName val="????_???_??6"/>
      <sheetName val="Funding_Drwdn6"/>
      <sheetName val="金融中心概估__(2)16"/>
      <sheetName val="金融中心概估__(3)16"/>
      <sheetName val="金融中心概估__(4)16"/>
      <sheetName val="CT-1_(3)16"/>
      <sheetName val="BSD_(2)16"/>
      <sheetName val="Bill_116"/>
      <sheetName val="Bill_216"/>
      <sheetName val="Bill_316"/>
      <sheetName val="Bill_416"/>
      <sheetName val="Bill_516"/>
      <sheetName val="Bill_616"/>
      <sheetName val="Bill_716"/>
      <sheetName val="Site_Expenses16"/>
      <sheetName val="입찰내역_발주처_양식15"/>
      <sheetName val="Project_Brief15"/>
      <sheetName val="_Structural15"/>
      <sheetName val="Travel_Cranes15"/>
      <sheetName val="Recap_Architect15"/>
      <sheetName val="Recap_External15"/>
      <sheetName val="Recap_Struct15"/>
      <sheetName val="Recap_Travel_Crane15"/>
      <sheetName val="Package_115"/>
      <sheetName val="Recap_Lift15"/>
      <sheetName val="Customer_Databas15"/>
      <sheetName val="Tender_Summary15"/>
      <sheetName val="BOQ-Rev_315"/>
      <sheetName val="Cost_Summary15"/>
      <sheetName val="Summary_Rates_From_Contract13"/>
      <sheetName val="Tender_Analysis_(Original)13"/>
      <sheetName val="CIF_COST_ITEM9"/>
      <sheetName val="Rate_Analysis8"/>
      <sheetName val="드롭다운_목록9"/>
      <sheetName val="w't_table8"/>
      <sheetName val="※_드롭다운_목록8"/>
      <sheetName val="Struktur_KST,_NL8"/>
      <sheetName val="M-Book_for_Conc8"/>
      <sheetName val="M-Book_for_FW8"/>
      <sheetName val="cover_page7"/>
      <sheetName val="Data_(adj_7"/>
      <sheetName val="Gen_Sum8"/>
      <sheetName val="????_???_??7"/>
      <sheetName val="Funding_Drwdn7"/>
      <sheetName val="kitc"/>
      <sheetName val="Bldg"/>
      <sheetName val="Cert"/>
      <sheetName val="金融中心概估__(2)17"/>
      <sheetName val="金融中心概估__(3)17"/>
      <sheetName val="金融中心概估__(4)17"/>
      <sheetName val="CT-1_(3)17"/>
      <sheetName val="Bill_117"/>
      <sheetName val="Bill_217"/>
      <sheetName val="Bill_317"/>
      <sheetName val="Bill_417"/>
      <sheetName val="Bill_517"/>
      <sheetName val="Bill_617"/>
      <sheetName val="Bill_717"/>
      <sheetName val="BSD_(2)17"/>
      <sheetName val="입찰내역_발주처_양식16"/>
      <sheetName val="Site_Expenses17"/>
      <sheetName val="Customer_Databas16"/>
      <sheetName val="Tender_Summary16"/>
      <sheetName val="Project_Brief16"/>
      <sheetName val="_Structural16"/>
      <sheetName val="Travel_Cranes16"/>
      <sheetName val="Recap_Architect16"/>
      <sheetName val="Recap_External16"/>
      <sheetName val="Recap_Struct16"/>
      <sheetName val="Recap_Travel_Crane16"/>
      <sheetName val="Package_116"/>
      <sheetName val="Recap_Lift16"/>
      <sheetName val="BOQ-Rev_316"/>
      <sheetName val="Cost_Summary16"/>
      <sheetName val="CIF_COST_ITEM10"/>
      <sheetName val="드롭다운_목록10"/>
      <sheetName val="Summary_Rates_From_Contract14"/>
      <sheetName val="Tender_Analysis_(Original)14"/>
      <sheetName val="Struktur_KST,_NL9"/>
      <sheetName val="Rate_Analysis9"/>
      <sheetName val="※_드롭다운_목록9"/>
      <sheetName val="w't_table9"/>
      <sheetName val="M-Book_for_Conc9"/>
      <sheetName val="M-Book_for_FW9"/>
      <sheetName val="cover_page8"/>
      <sheetName val="Data_(adj_8"/>
      <sheetName val="Gen_Sum9"/>
      <sheetName val="????_???_??8"/>
      <sheetName val="Funding_Drwdn8"/>
      <sheetName val="DVM Sizing Calculator- 10 ips "/>
      <sheetName val="New Bld"/>
      <sheetName val="MOS"/>
      <sheetName val="New_Bld"/>
      <sheetName val="Equipment Ref."/>
      <sheetName val="Drivers"/>
      <sheetName val="金融中心概估__(2)25"/>
      <sheetName val="金融中心概估__(3)25"/>
      <sheetName val="金融中心概估__(4)25"/>
      <sheetName val="CT-1_(3)25"/>
      <sheetName val="BSD_(2)25"/>
      <sheetName val="Bill_125"/>
      <sheetName val="Bill_225"/>
      <sheetName val="Bill_325"/>
      <sheetName val="Bill_425"/>
      <sheetName val="Bill_525"/>
      <sheetName val="Bill_625"/>
      <sheetName val="Bill_725"/>
      <sheetName val="Site_Expenses25"/>
      <sheetName val="입찰내역_발주처_양식24"/>
      <sheetName val="Project_Brief24"/>
      <sheetName val="_Structural24"/>
      <sheetName val="Travel_Cranes24"/>
      <sheetName val="Recap_Architect24"/>
      <sheetName val="Recap_External24"/>
      <sheetName val="Recap_Struct24"/>
      <sheetName val="Recap_Travel_Crane24"/>
      <sheetName val="Package_124"/>
      <sheetName val="Recap_Lift24"/>
      <sheetName val="Customer_Databas24"/>
      <sheetName val="Tender_Summary24"/>
      <sheetName val="BOQ-Rev_324"/>
      <sheetName val="Cost_Summary24"/>
      <sheetName val="Summary_Rates_From_Contract22"/>
      <sheetName val="Tender_Analysis_(Original)22"/>
      <sheetName val="CIF_COST_ITEM18"/>
      <sheetName val="Rate_Analysis17"/>
      <sheetName val="드롭다운_목록18"/>
      <sheetName val="Struktur_KST,_NL17"/>
      <sheetName val="w't_table17"/>
      <sheetName val="※_드롭다운_목록17"/>
      <sheetName val="M-Book_for_Conc17"/>
      <sheetName val="M-Book_for_FW17"/>
      <sheetName val="cover_page16"/>
      <sheetName val="Data_(adj_16"/>
      <sheetName val="Gen_Sum17"/>
      <sheetName val="????_???_??16"/>
      <sheetName val="Funding_Drwdn16"/>
      <sheetName val="A_O_R_1"/>
      <sheetName val="train_cash3"/>
      <sheetName val="ACAD_Finishes1"/>
      <sheetName val="Site_Details1"/>
      <sheetName val="Site_Area_Statement1"/>
      <sheetName val="Material_Master1"/>
      <sheetName val="keşif_özeti1"/>
      <sheetName val="Day_work1"/>
      <sheetName val="金融中心概估__(2)21"/>
      <sheetName val="金融中心概估__(3)21"/>
      <sheetName val="金融中心概估__(4)21"/>
      <sheetName val="CT-1_(3)21"/>
      <sheetName val="BSD_(2)21"/>
      <sheetName val="Bill_121"/>
      <sheetName val="Bill_221"/>
      <sheetName val="Bill_321"/>
      <sheetName val="Bill_421"/>
      <sheetName val="Bill_521"/>
      <sheetName val="Bill_621"/>
      <sheetName val="Bill_721"/>
      <sheetName val="Site_Expenses21"/>
      <sheetName val="입찰내역_발주처_양식20"/>
      <sheetName val="Project_Brief20"/>
      <sheetName val="_Structural20"/>
      <sheetName val="Travel_Cranes20"/>
      <sheetName val="Recap_Architect20"/>
      <sheetName val="Recap_External20"/>
      <sheetName val="Recap_Struct20"/>
      <sheetName val="Recap_Travel_Crane20"/>
      <sheetName val="Package_120"/>
      <sheetName val="Recap_Lift20"/>
      <sheetName val="Customer_Databas20"/>
      <sheetName val="Tender_Summary20"/>
      <sheetName val="BOQ-Rev_320"/>
      <sheetName val="Cost_Summary20"/>
      <sheetName val="Summary_Rates_From_Contract18"/>
      <sheetName val="Tender_Analysis_(Original)18"/>
      <sheetName val="CIF_COST_ITEM14"/>
      <sheetName val="Rate_Analysis13"/>
      <sheetName val="드롭다운_목록14"/>
      <sheetName val="Struktur_KST,_NL13"/>
      <sheetName val="w't_table13"/>
      <sheetName val="※_드롭다운_목록13"/>
      <sheetName val="M-Book_for_Conc13"/>
      <sheetName val="M-Book_for_FW13"/>
      <sheetName val="cover_page12"/>
      <sheetName val="Data_(adj_12"/>
      <sheetName val="Gen_Sum13"/>
      <sheetName val="????_???_??12"/>
      <sheetName val="Funding_Drwdn12"/>
      <sheetName val="金融中心概估__(2)18"/>
      <sheetName val="金融中心概估__(3)18"/>
      <sheetName val="金融中心概估__(4)18"/>
      <sheetName val="CT-1_(3)18"/>
      <sheetName val="BSD_(2)18"/>
      <sheetName val="Bill_118"/>
      <sheetName val="Bill_218"/>
      <sheetName val="Bill_318"/>
      <sheetName val="Bill_418"/>
      <sheetName val="Bill_518"/>
      <sheetName val="Bill_618"/>
      <sheetName val="Bill_718"/>
      <sheetName val="Site_Expenses18"/>
      <sheetName val="입찰내역_발주처_양식17"/>
      <sheetName val="Project_Brief17"/>
      <sheetName val="_Structural17"/>
      <sheetName val="Travel_Cranes17"/>
      <sheetName val="Recap_Architect17"/>
      <sheetName val="Recap_External17"/>
      <sheetName val="Recap_Struct17"/>
      <sheetName val="Recap_Travel_Crane17"/>
      <sheetName val="Package_117"/>
      <sheetName val="Recap_Lift17"/>
      <sheetName val="Customer_Databas17"/>
      <sheetName val="Tender_Summary17"/>
      <sheetName val="BOQ-Rev_317"/>
      <sheetName val="Cost_Summary17"/>
      <sheetName val="Summary_Rates_From_Contract15"/>
      <sheetName val="Tender_Analysis_(Original)15"/>
      <sheetName val="CIF_COST_ITEM11"/>
      <sheetName val="Rate_Analysis10"/>
      <sheetName val="드롭다운_목록11"/>
      <sheetName val="Struktur_KST,_NL10"/>
      <sheetName val="w't_table10"/>
      <sheetName val="※_드롭다운_목록10"/>
      <sheetName val="M-Book_for_Conc10"/>
      <sheetName val="M-Book_for_FW10"/>
      <sheetName val="cover_page9"/>
      <sheetName val="Data_(adj_9"/>
      <sheetName val="Gen_Sum10"/>
      <sheetName val="????_???_??9"/>
      <sheetName val="Funding_Drwdn9"/>
      <sheetName val="train_cash2"/>
      <sheetName val="ACAD_Finishes"/>
      <sheetName val="Site_Details"/>
      <sheetName val="Site_Area_Statement"/>
      <sheetName val="Material_Master"/>
      <sheetName val="keşif_özeti"/>
      <sheetName val="Day_work"/>
      <sheetName val="金融中心概估__(2)19"/>
      <sheetName val="金融中心概估__(3)19"/>
      <sheetName val="金融中心概估__(4)19"/>
      <sheetName val="CT-1_(3)19"/>
      <sheetName val="BSD_(2)19"/>
      <sheetName val="Bill_119"/>
      <sheetName val="Bill_219"/>
      <sheetName val="Bill_319"/>
      <sheetName val="Bill_419"/>
      <sheetName val="Bill_519"/>
      <sheetName val="Bill_619"/>
      <sheetName val="Bill_719"/>
      <sheetName val="Site_Expenses19"/>
      <sheetName val="입찰내역_발주처_양식18"/>
      <sheetName val="Project_Brief18"/>
      <sheetName val="_Structural18"/>
      <sheetName val="Travel_Cranes18"/>
      <sheetName val="Recap_Architect18"/>
      <sheetName val="Recap_External18"/>
      <sheetName val="Recap_Struct18"/>
      <sheetName val="Recap_Travel_Crane18"/>
      <sheetName val="Package_118"/>
      <sheetName val="Recap_Lift18"/>
      <sheetName val="Customer_Databas18"/>
      <sheetName val="Tender_Summary18"/>
      <sheetName val="BOQ-Rev_318"/>
      <sheetName val="Cost_Summary18"/>
      <sheetName val="Summary_Rates_From_Contract16"/>
      <sheetName val="Tender_Analysis_(Original)16"/>
      <sheetName val="CIF_COST_ITEM12"/>
      <sheetName val="Rate_Analysis11"/>
      <sheetName val="드롭다운_목록12"/>
      <sheetName val="Struktur_KST,_NL11"/>
      <sheetName val="w't_table11"/>
      <sheetName val="※_드롭다운_목록11"/>
      <sheetName val="M-Book_for_Conc11"/>
      <sheetName val="M-Book_for_FW11"/>
      <sheetName val="cover_page10"/>
      <sheetName val="Data_(adj_10"/>
      <sheetName val="Gen_Sum11"/>
      <sheetName val="????_???_??10"/>
      <sheetName val="Funding_Drwdn10"/>
      <sheetName val="金融中心概估__(2)20"/>
      <sheetName val="金融中心概估__(3)20"/>
      <sheetName val="金融中心概估__(4)20"/>
      <sheetName val="CT-1_(3)20"/>
      <sheetName val="BSD_(2)20"/>
      <sheetName val="Bill_120"/>
      <sheetName val="Bill_220"/>
      <sheetName val="Bill_320"/>
      <sheetName val="Bill_420"/>
      <sheetName val="Bill_520"/>
      <sheetName val="Bill_620"/>
      <sheetName val="Bill_720"/>
      <sheetName val="Site_Expenses20"/>
      <sheetName val="입찰내역_발주처_양식19"/>
      <sheetName val="Project_Brief19"/>
      <sheetName val="_Structural19"/>
      <sheetName val="Travel_Cranes19"/>
      <sheetName val="Recap_Architect19"/>
      <sheetName val="Recap_External19"/>
      <sheetName val="Recap_Struct19"/>
      <sheetName val="Recap_Travel_Crane19"/>
      <sheetName val="Package_119"/>
      <sheetName val="Recap_Lift19"/>
      <sheetName val="Customer_Databas19"/>
      <sheetName val="Tender_Summary19"/>
      <sheetName val="BOQ-Rev_319"/>
      <sheetName val="Cost_Summary19"/>
      <sheetName val="Summary_Rates_From_Contract17"/>
      <sheetName val="Tender_Analysis_(Original)17"/>
      <sheetName val="CIF_COST_ITEM13"/>
      <sheetName val="Rate_Analysis12"/>
      <sheetName val="드롭다운_목록13"/>
      <sheetName val="Struktur_KST,_NL12"/>
      <sheetName val="w't_table12"/>
      <sheetName val="※_드롭다운_목록12"/>
      <sheetName val="M-Book_for_Conc12"/>
      <sheetName val="M-Book_for_FW12"/>
      <sheetName val="cover_page11"/>
      <sheetName val="Data_(adj_11"/>
      <sheetName val="Gen_Sum12"/>
      <sheetName val="????_???_??11"/>
      <sheetName val="Funding_Drwdn11"/>
      <sheetName val="金融中心概估__(2)24"/>
      <sheetName val="金融中心概估__(3)24"/>
      <sheetName val="金融中心概估__(4)24"/>
      <sheetName val="CT-1_(3)24"/>
      <sheetName val="BSD_(2)24"/>
      <sheetName val="Bill_124"/>
      <sheetName val="Bill_224"/>
      <sheetName val="Bill_324"/>
      <sheetName val="Bill_424"/>
      <sheetName val="Bill_524"/>
      <sheetName val="Bill_624"/>
      <sheetName val="Bill_724"/>
      <sheetName val="Site_Expenses24"/>
      <sheetName val="입찰내역_발주처_양식23"/>
      <sheetName val="Project_Brief23"/>
      <sheetName val="_Structural23"/>
      <sheetName val="Travel_Cranes23"/>
      <sheetName val="Recap_Architect23"/>
      <sheetName val="Recap_External23"/>
      <sheetName val="Recap_Struct23"/>
      <sheetName val="Recap_Travel_Crane23"/>
      <sheetName val="Package_123"/>
      <sheetName val="Recap_Lift23"/>
      <sheetName val="Customer_Databas23"/>
      <sheetName val="Tender_Summary23"/>
      <sheetName val="BOQ-Rev_323"/>
      <sheetName val="Cost_Summary23"/>
      <sheetName val="Summary_Rates_From_Contract21"/>
      <sheetName val="Tender_Analysis_(Original)21"/>
      <sheetName val="CIF_COST_ITEM17"/>
      <sheetName val="Rate_Analysis16"/>
      <sheetName val="드롭다운_목록17"/>
      <sheetName val="Struktur_KST,_NL16"/>
      <sheetName val="w't_table16"/>
      <sheetName val="※_드롭다운_목록16"/>
      <sheetName val="M-Book_for_Conc16"/>
      <sheetName val="M-Book_for_FW16"/>
      <sheetName val="cover_page15"/>
      <sheetName val="Data_(adj_15"/>
      <sheetName val="Gen_Sum16"/>
      <sheetName val="????_???_??15"/>
      <sheetName val="Funding_Drwdn15"/>
      <sheetName val="金融中心概估__(2)22"/>
      <sheetName val="金融中心概估__(3)22"/>
      <sheetName val="金融中心概估__(4)22"/>
      <sheetName val="CT-1_(3)22"/>
      <sheetName val="BSD_(2)22"/>
      <sheetName val="Bill_122"/>
      <sheetName val="Bill_222"/>
      <sheetName val="Bill_322"/>
      <sheetName val="Bill_422"/>
      <sheetName val="Bill_522"/>
      <sheetName val="Bill_622"/>
      <sheetName val="Bill_722"/>
      <sheetName val="Site_Expenses22"/>
      <sheetName val="입찰내역_발주처_양식21"/>
      <sheetName val="Project_Brief21"/>
      <sheetName val="_Structural21"/>
      <sheetName val="Travel_Cranes21"/>
      <sheetName val="Recap_Architect21"/>
      <sheetName val="Recap_External21"/>
      <sheetName val="Recap_Struct21"/>
      <sheetName val="Recap_Travel_Crane21"/>
      <sheetName val="Package_121"/>
      <sheetName val="Recap_Lift21"/>
      <sheetName val="Customer_Databas21"/>
      <sheetName val="Tender_Summary21"/>
      <sheetName val="BOQ-Rev_321"/>
      <sheetName val="Cost_Summary21"/>
      <sheetName val="Summary_Rates_From_Contract19"/>
      <sheetName val="Tender_Analysis_(Original)19"/>
      <sheetName val="CIF_COST_ITEM15"/>
      <sheetName val="Rate_Analysis14"/>
      <sheetName val="드롭다운_목록15"/>
      <sheetName val="Struktur_KST,_NL14"/>
      <sheetName val="w't_table14"/>
      <sheetName val="※_드롭다운_목록14"/>
      <sheetName val="M-Book_for_Conc14"/>
      <sheetName val="M-Book_for_FW14"/>
      <sheetName val="cover_page13"/>
      <sheetName val="Data_(adj_13"/>
      <sheetName val="Gen_Sum14"/>
      <sheetName val="????_???_??13"/>
      <sheetName val="Funding_Drwdn13"/>
      <sheetName val="金融中心概估__(2)23"/>
      <sheetName val="金融中心概估__(3)23"/>
      <sheetName val="金融中心概估__(4)23"/>
      <sheetName val="CT-1_(3)23"/>
      <sheetName val="BSD_(2)23"/>
      <sheetName val="Bill_123"/>
      <sheetName val="Bill_223"/>
      <sheetName val="Bill_323"/>
      <sheetName val="Bill_423"/>
      <sheetName val="Bill_523"/>
      <sheetName val="Bill_623"/>
      <sheetName val="Bill_723"/>
      <sheetName val="Site_Expenses23"/>
      <sheetName val="입찰내역_발주처_양식22"/>
      <sheetName val="Project_Brief22"/>
      <sheetName val="_Structural22"/>
      <sheetName val="Travel_Cranes22"/>
      <sheetName val="Recap_Architect22"/>
      <sheetName val="Recap_External22"/>
      <sheetName val="Recap_Struct22"/>
      <sheetName val="Recap_Travel_Crane22"/>
      <sheetName val="Package_122"/>
      <sheetName val="Recap_Lift22"/>
      <sheetName val="Customer_Databas22"/>
      <sheetName val="Tender_Summary22"/>
      <sheetName val="BOQ-Rev_322"/>
      <sheetName val="Cost_Summary22"/>
      <sheetName val="Summary_Rates_From_Contract20"/>
      <sheetName val="Tender_Analysis_(Original)20"/>
      <sheetName val="CIF_COST_ITEM16"/>
      <sheetName val="Rate_Analysis15"/>
      <sheetName val="드롭다운_목록16"/>
      <sheetName val="Struktur_KST,_NL15"/>
      <sheetName val="w't_table15"/>
      <sheetName val="※_드롭다운_목록15"/>
      <sheetName val="M-Book_for_Conc15"/>
      <sheetName val="M-Book_for_FW15"/>
      <sheetName val="cover_page14"/>
      <sheetName val="Data_(adj_14"/>
      <sheetName val="Gen_Sum15"/>
      <sheetName val="????_???_??14"/>
      <sheetName val="Funding_Drwdn14"/>
      <sheetName val="金融中心概估__(2)26"/>
      <sheetName val="金融中心概估__(3)26"/>
      <sheetName val="金融中心概估__(4)26"/>
      <sheetName val="CT-1_(3)26"/>
      <sheetName val="BSD_(2)26"/>
      <sheetName val="Bill_126"/>
      <sheetName val="Bill_226"/>
      <sheetName val="Bill_326"/>
      <sheetName val="Bill_426"/>
      <sheetName val="Bill_526"/>
      <sheetName val="Bill_626"/>
      <sheetName val="Bill_726"/>
      <sheetName val="Site_Expenses26"/>
      <sheetName val="입찰내역_발주처_양식25"/>
      <sheetName val="Project_Brief25"/>
      <sheetName val="_Structural25"/>
      <sheetName val="Travel_Cranes25"/>
      <sheetName val="Recap_Architect25"/>
      <sheetName val="Recap_External25"/>
      <sheetName val="Recap_Struct25"/>
      <sheetName val="Recap_Travel_Crane25"/>
      <sheetName val="Package_125"/>
      <sheetName val="Recap_Lift25"/>
      <sheetName val="Customer_Databas25"/>
      <sheetName val="Tender_Summary25"/>
      <sheetName val="BOQ-Rev_325"/>
      <sheetName val="Cost_Summary25"/>
      <sheetName val="Summary_Rates_From_Contract23"/>
      <sheetName val="Tender_Analysis_(Original)23"/>
      <sheetName val="CIF_COST_ITEM19"/>
      <sheetName val="Rate_Analysis18"/>
      <sheetName val="드롭다운_목록19"/>
      <sheetName val="Struktur_KST,_NL18"/>
      <sheetName val="w't_table18"/>
      <sheetName val="※_드롭다운_목록18"/>
      <sheetName val="M-Book_for_Conc18"/>
      <sheetName val="M-Book_for_FW18"/>
      <sheetName val="cover_page17"/>
      <sheetName val="Data_(adj_17"/>
      <sheetName val="Gen_Sum18"/>
      <sheetName val="????_???_??17"/>
      <sheetName val="Funding_Drwdn17"/>
      <sheetName val="金融中心概估__(2)27"/>
      <sheetName val="金融中心概估__(3)27"/>
      <sheetName val="金融中心概估__(4)27"/>
      <sheetName val="CT-1_(3)27"/>
      <sheetName val="BSD_(2)27"/>
      <sheetName val="Bill_127"/>
      <sheetName val="Bill_227"/>
      <sheetName val="Bill_327"/>
      <sheetName val="Bill_427"/>
      <sheetName val="Bill_527"/>
      <sheetName val="Bill_627"/>
      <sheetName val="Bill_727"/>
      <sheetName val="Site_Expenses27"/>
      <sheetName val="입찰내역_발주처_양식26"/>
      <sheetName val="Project_Brief26"/>
      <sheetName val="_Structural26"/>
      <sheetName val="Travel_Cranes26"/>
      <sheetName val="Recap_Architect26"/>
      <sheetName val="Recap_External26"/>
      <sheetName val="Recap_Struct26"/>
      <sheetName val="Recap_Travel_Crane26"/>
      <sheetName val="Package_126"/>
      <sheetName val="Recap_Lift26"/>
      <sheetName val="Customer_Databas26"/>
      <sheetName val="Tender_Summary26"/>
      <sheetName val="BOQ-Rev_326"/>
      <sheetName val="Cost_Summary26"/>
      <sheetName val="Summary_Rates_From_Contract24"/>
      <sheetName val="Tender_Analysis_(Original)24"/>
      <sheetName val="CIF_COST_ITEM20"/>
      <sheetName val="Rate_Analysis19"/>
      <sheetName val="드롭다운_목록20"/>
      <sheetName val="Struktur_KST,_NL19"/>
      <sheetName val="w't_table19"/>
      <sheetName val="※_드롭다운_목록19"/>
      <sheetName val="M-Book_for_Conc19"/>
      <sheetName val="M-Book_for_FW19"/>
      <sheetName val="cover_page18"/>
      <sheetName val="Data_(adj_18"/>
      <sheetName val="Gen_Sum19"/>
      <sheetName val="????_???_??18"/>
      <sheetName val="Funding_Drwdn18"/>
      <sheetName val="A_O_R_2"/>
      <sheetName val="train_cash4"/>
      <sheetName val="ACAD_Finishes2"/>
      <sheetName val="Site_Details2"/>
      <sheetName val="Site_Area_Statement2"/>
      <sheetName val="Material_Master2"/>
      <sheetName val="keşif_özeti2"/>
      <sheetName val="Day_work2"/>
      <sheetName val="A_O_R_3"/>
      <sheetName val="train_cash5"/>
      <sheetName val="ACAD_Finishes3"/>
      <sheetName val="Site_Details3"/>
      <sheetName val="Site_Area_Statement3"/>
      <sheetName val="Material_Master3"/>
      <sheetName val="keşif_özeti3"/>
      <sheetName val="Day_work3"/>
      <sheetName val="BREAK_UP_SHEET"/>
      <sheetName val="金融中心概估__(2)28"/>
      <sheetName val="金融中心概估__(3)28"/>
      <sheetName val="金融中心概估__(4)28"/>
      <sheetName val="CT-1_(3)28"/>
      <sheetName val="Bill_128"/>
      <sheetName val="Bill_228"/>
      <sheetName val="Bill_328"/>
      <sheetName val="Bill_428"/>
      <sheetName val="Bill_528"/>
      <sheetName val="Bill_628"/>
      <sheetName val="Bill_728"/>
      <sheetName val="BSD_(2)28"/>
      <sheetName val="입찰내역_발주처_양식27"/>
      <sheetName val="Site_Expenses28"/>
      <sheetName val="Customer_Databas27"/>
      <sheetName val="Project_Brief27"/>
      <sheetName val="_Structural27"/>
      <sheetName val="Travel_Cranes27"/>
      <sheetName val="Recap_Architect27"/>
      <sheetName val="Recap_External27"/>
      <sheetName val="Recap_Struct27"/>
      <sheetName val="Recap_Travel_Crane27"/>
      <sheetName val="Package_127"/>
      <sheetName val="Recap_Lift27"/>
      <sheetName val="Tender_Summary27"/>
      <sheetName val="BOQ-Rev_327"/>
      <sheetName val="Cost_Summary27"/>
      <sheetName val="Summary_Rates_From_Contract25"/>
      <sheetName val="CIF_COST_ITEM21"/>
      <sheetName val="드롭다운_목록21"/>
      <sheetName val="Tender_Analysis_(Original)25"/>
      <sheetName val="Rate_Analysis20"/>
      <sheetName val="Struktur_KST,_NL20"/>
      <sheetName val="w't_table20"/>
      <sheetName val="M-Book_for_Conc20"/>
      <sheetName val="M-Book_for_FW20"/>
      <sheetName val="※_드롭다운_목록20"/>
      <sheetName val="cover_page19"/>
      <sheetName val="Day_work4"/>
      <sheetName val="A_O_R_4"/>
      <sheetName val="Data_(adj_19"/>
      <sheetName val="Gen_Sum20"/>
      <sheetName val="????_???_??19"/>
      <sheetName val="Funding_Drwdn19"/>
      <sheetName val="train_cash6"/>
      <sheetName val="ACAD_Finishes4"/>
      <sheetName val="Site_Details4"/>
      <sheetName val="Site_Area_Statement4"/>
      <sheetName val="Material_Master4"/>
      <sheetName val="keşif_özeti4"/>
      <sheetName val="PROJECT_BRIEF(EX_NEW)1"/>
      <sheetName val="BREAK_UP_SHEET1"/>
      <sheetName val="공사비_내역_(가)"/>
      <sheetName val="except_wiring"/>
      <sheetName val="DVM_Sizing_Calculator-_10_ips_"/>
      <sheetName val="Indiana_Sensitivites"/>
      <sheetName val="Marina_sensitivities"/>
      <sheetName val="7_조직표_(수정)"/>
      <sheetName val="金融中心概估__(2)29"/>
      <sheetName val="金融中心概估__(3)29"/>
      <sheetName val="金融中心概估__(4)29"/>
      <sheetName val="CT-1_(3)29"/>
      <sheetName val="BSD_(2)29"/>
      <sheetName val="Bill_129"/>
      <sheetName val="Bill_229"/>
      <sheetName val="Bill_329"/>
      <sheetName val="Bill_429"/>
      <sheetName val="Bill_529"/>
      <sheetName val="Bill_629"/>
      <sheetName val="Bill_729"/>
      <sheetName val="Site_Expenses29"/>
      <sheetName val="입찰내역_발주처_양식28"/>
      <sheetName val="Project_Brief28"/>
      <sheetName val="_Structural28"/>
      <sheetName val="Travel_Cranes28"/>
      <sheetName val="Recap_Architect28"/>
      <sheetName val="Recap_External28"/>
      <sheetName val="Recap_Struct28"/>
      <sheetName val="Recap_Travel_Crane28"/>
      <sheetName val="Package_128"/>
      <sheetName val="Recap_Lift28"/>
      <sheetName val="Customer_Databas28"/>
      <sheetName val="Tender_Summary28"/>
      <sheetName val="BOQ-Rev_328"/>
      <sheetName val="Cost_Summary28"/>
      <sheetName val="Summary_Rates_From_Contract26"/>
      <sheetName val="Tender_Analysis_(Original)26"/>
      <sheetName val="CIF_COST_ITEM22"/>
      <sheetName val="Rate_Analysis21"/>
      <sheetName val="드롭다운_목록22"/>
      <sheetName val="w't_table21"/>
      <sheetName val="※_드롭다운_목록21"/>
      <sheetName val="Struktur_KST,_NL21"/>
      <sheetName val="M-Book_for_Conc21"/>
      <sheetName val="M-Book_for_FW21"/>
      <sheetName val="cover_page20"/>
      <sheetName val="Data_(adj_20"/>
      <sheetName val="Gen_Sum21"/>
      <sheetName val="????_???_??20"/>
      <sheetName val="Funding_Drwdn20"/>
      <sheetName val="A_O_R_5"/>
      <sheetName val="train_cash7"/>
      <sheetName val="ACAD_Finishes5"/>
      <sheetName val="Site_Details5"/>
      <sheetName val="Site_Area_Statement5"/>
      <sheetName val="Material_Master5"/>
      <sheetName val="keşif_özeti5"/>
      <sheetName val="Day_work5"/>
      <sheetName val="PROJECT_BRIEF(EX_NEW)2"/>
      <sheetName val="BREAK_UP_SHEET2"/>
      <sheetName val="intr_stool_brkup1"/>
      <sheetName val="공사비_내역_(가)1"/>
      <sheetName val="except_wiring1"/>
      <sheetName val="DVM_Sizing_Calculator-_10_ips_1"/>
      <sheetName val="Indiana_Sensitivites1"/>
      <sheetName val="Marina_sensitivities1"/>
      <sheetName val="7_조직표_(수정)1"/>
      <sheetName val="Prelims"/>
      <sheetName val="PL"/>
      <sheetName val="ASD Sum of Parts"/>
      <sheetName val="INDEX"/>
      <sheetName val="C-A"/>
      <sheetName val="Sec. A-PQ"/>
      <sheetName val="C-B"/>
      <sheetName val="Preamble B"/>
      <sheetName val="C-C"/>
      <sheetName val="Sec. C-Dayworks"/>
      <sheetName val="C-D"/>
      <sheetName val="d1-OPT1"/>
      <sheetName val="d1-OPT2"/>
      <sheetName val="d2"/>
      <sheetName val="d3"/>
      <sheetName val="d4"/>
      <sheetName val="d5 "/>
      <sheetName val="D6"/>
      <sheetName val="D7"/>
      <sheetName val="d8"/>
      <sheetName val="d9"/>
      <sheetName val="d10"/>
      <sheetName val="d11"/>
      <sheetName val="d12"/>
      <sheetName val="d13"/>
      <sheetName val="d14"/>
      <sheetName val="d15"/>
      <sheetName val="d16"/>
      <sheetName val="D17"/>
      <sheetName val="d18"/>
      <sheetName val="C-E"/>
      <sheetName val="e-OPT1"/>
      <sheetName val="e-OPT2"/>
      <sheetName val="C-F"/>
      <sheetName val="f"/>
      <sheetName val="d14(ss)"/>
      <sheetName val="NPV"/>
      <sheetName val="Precios"/>
      <sheetName val="Sec__A-PQ"/>
      <sheetName val="Preamble_B"/>
      <sheetName val="Sec__C-Dayworks"/>
      <sheetName val="d5_"/>
      <sheetName val="Bill.10"/>
      <sheetName val="SP Break Up"/>
      <sheetName val="MN T.B."/>
      <sheetName val="CostPlan"/>
      <sheetName val="Database"/>
      <sheetName val="Labor abs-NMR"/>
      <sheetName val="MEXICO-C"/>
      <sheetName val="입찰기준"/>
      <sheetName val="Ext. Stone-P"/>
      <sheetName val="PAINT"/>
      <sheetName val="금액내역서"/>
      <sheetName val="12용지"/>
      <sheetName val="입찰안"/>
      <sheetName val="공문"/>
      <sheetName val="차수"/>
      <sheetName val="물량표"/>
      <sheetName val="45,46"/>
      <sheetName val="Material Prices"/>
      <sheetName val="FREYSSINET"/>
      <sheetName val="내역서"/>
      <sheetName val="인원계획-미화"/>
      <sheetName val="예산변경사항"/>
      <sheetName val="giathanh1"/>
      <sheetName val="2.대외공문"/>
      <sheetName val="연돌일위집계"/>
      <sheetName val="TEL"/>
      <sheetName val="Sheet4"/>
      <sheetName val="물량표(신)"/>
      <sheetName val="총괄표"/>
      <sheetName val="수곡내역"/>
      <sheetName val="건축-물가변동"/>
      <sheetName val="기계설비-물가변동"/>
      <sheetName val="노임"/>
      <sheetName val="견적대비표"/>
      <sheetName val="내역"/>
      <sheetName val="차액보증"/>
      <sheetName val="일위대가"/>
      <sheetName val="AP1"/>
      <sheetName val="준공시전망_원본"/>
      <sheetName val="2"/>
      <sheetName val="Macro1"/>
      <sheetName val="Macro2"/>
      <sheetName val="동해title"/>
      <sheetName val="06매입만"/>
      <sheetName val="N賃率-職"/>
      <sheetName val="裝潢工程石材工程"/>
      <sheetName val="現金流量表"/>
      <sheetName val="LD_全-2.25"/>
      <sheetName val="BaseUT"/>
      <sheetName val="土地"/>
      <sheetName val="土地買賣比較法(東側停車場)"/>
      <sheetName val="土開法(東側停車場)"/>
      <sheetName val="1土地鑑定表"/>
      <sheetName val="5成本"/>
      <sheetName val="3建物鑑定表"/>
      <sheetName val="2面積整理"/>
      <sheetName val="土地同意比例(951004)"/>
      <sheetName val="合法拆補"/>
      <sheetName val="拆除計畫"/>
      <sheetName val="建設補修"/>
      <sheetName val="hvac(제어동)"/>
      <sheetName val="1공구(을)"/>
      <sheetName val="조도계산서 (도서)"/>
      <sheetName val="7IFS-5A"/>
      <sheetName val="KILB LANE FO Detail"/>
      <sheetName val="Hilti"/>
      <sheetName val="GS"/>
      <sheetName val="Tk off"/>
      <sheetName val="F4-F7"/>
      <sheetName val="MAT.ATSITE"/>
      <sheetName val="Standard"/>
      <sheetName val="金融中心概估__(2)30"/>
      <sheetName val="金融中心概估__(3)30"/>
      <sheetName val="金融中心概估__(4)30"/>
      <sheetName val="CT-1_(3)30"/>
      <sheetName val="Bill_130"/>
      <sheetName val="Bill_230"/>
      <sheetName val="Bill_330"/>
      <sheetName val="Bill_430"/>
      <sheetName val="Bill_530"/>
      <sheetName val="Bill_630"/>
      <sheetName val="Bill_730"/>
      <sheetName val="BSD_(2)30"/>
      <sheetName val="입찰내역_발주처_양식29"/>
      <sheetName val="Project_Brief29"/>
      <sheetName val="Site_Expenses30"/>
      <sheetName val="Customer_Databas29"/>
      <sheetName val="Tender_Summary29"/>
      <sheetName val="_Structural29"/>
      <sheetName val="Travel_Cranes29"/>
      <sheetName val="Recap_Architect29"/>
      <sheetName val="Recap_External29"/>
      <sheetName val="Recap_Struct29"/>
      <sheetName val="Recap_Travel_Crane29"/>
      <sheetName val="Package_129"/>
      <sheetName val="Recap_Lift29"/>
      <sheetName val="BOQ-Rev_329"/>
      <sheetName val="Cost_Summary29"/>
      <sheetName val="Summary_Rates_From_Contract27"/>
      <sheetName val="CIF_COST_ITEM23"/>
      <sheetName val="Rate_Analysis22"/>
      <sheetName val="드롭다운_목록23"/>
      <sheetName val="Tender_Analysis_(Original)27"/>
      <sheetName val="※_드롭다운_목록22"/>
      <sheetName val="M-Book_for_Conc22"/>
      <sheetName val="M-Book_for_FW22"/>
      <sheetName val="A_O_R_6"/>
      <sheetName val="????_???_??21"/>
      <sheetName val="ACAD_Finishes6"/>
      <sheetName val="Site_Details6"/>
      <sheetName val="Site_Area_Statement6"/>
      <sheetName val="PROJECT_BRIEF(EX_NEW)3"/>
      <sheetName val="Material_Master6"/>
      <sheetName val="keşif_özeti6"/>
      <sheetName val="BREAK_UP_SHEET3"/>
      <sheetName val="Indiana_Sensitivites2"/>
      <sheetName val="Marina_sensitivities2"/>
      <sheetName val="Day_work6"/>
      <sheetName val="intr_stool_brkup2"/>
      <sheetName val="7_조직표_(수정)2"/>
      <sheetName val="Struktur_KST,_NL22"/>
      <sheetName val="Gen_Sum22"/>
      <sheetName val="train_cash8"/>
      <sheetName val="w't_table22"/>
      <sheetName val="공사비_내역_(가)2"/>
      <sheetName val="except_wiring2"/>
      <sheetName val="cover_page21"/>
      <sheetName val="Data_(adj_21"/>
      <sheetName val="Funding_Drwdn21"/>
      <sheetName val="DVM_Sizing_Calculator-_10_ips_2"/>
      <sheetName val="Bill_10"/>
      <sheetName val="ASD_Sum_of_Parts"/>
      <sheetName val="VOP_June_07__rev1_"/>
      <sheetName val="BLOCK-A_(MEA_SHEET)"/>
      <sheetName val="ACTUAL_Construction"/>
      <sheetName val="UPA(Part_C,D,E,G,H)"/>
      <sheetName val="UPA(Part_F)"/>
      <sheetName val="SP_Break_Up"/>
      <sheetName val="MN_T_B_"/>
      <sheetName val="New_Bld1"/>
      <sheetName val="Equipment_Ref_"/>
      <sheetName val="평균환율-USD"/>
      <sheetName val="3 P&amp;L "/>
      <sheetName val="COEFF"/>
      <sheetName val="Customize Your Invoice"/>
      <sheetName val="Cash Flow Working"/>
      <sheetName val="BLOCK-A_(MEA_SHEET)1"/>
      <sheetName val="ACTUAL_Construction1"/>
      <sheetName val="UPA(Part_C,D,E,G,H)1"/>
      <sheetName val="UPA(Part_F)1"/>
      <sheetName val="schedule nos"/>
      <sheetName val="Room Finishes"/>
      <sheetName val="GAE8'97"/>
      <sheetName val="Basis Definition &amp; Lists"/>
      <sheetName val="PRL"/>
      <sheetName val="Raw Data"/>
      <sheetName val="Sch.6"/>
      <sheetName val="30개월기준대비표 아랍택)"/>
      <sheetName val="총괄표 (2)"/>
      <sheetName val="Labor_abs-NMR"/>
      <sheetName val="Ext__Stone-P"/>
      <sheetName val="Material_Prices"/>
      <sheetName val="2_대외공문"/>
      <sheetName val="LD_全-2_25"/>
      <sheetName val="조도계산서_(도서)"/>
      <sheetName val="KILB_LANE_FO_Detail"/>
      <sheetName val="BLOCK-A_(MEA_SHEET)2"/>
      <sheetName val="ACTUAL_Construction2"/>
      <sheetName val="UPA(Part_C,D,E,G,H)2"/>
      <sheetName val="UPA(Part_F)2"/>
      <sheetName val="Tk_off"/>
      <sheetName val="schedule_nos"/>
      <sheetName val="CSC"/>
      <sheetName val="HB CEC schd 6.2"/>
      <sheetName val="Total Summary"/>
      <sheetName val="T&amp;M"/>
      <sheetName val="Total Cashflow Table"/>
      <sheetName val="SPT vs PHI"/>
      <sheetName val="Sheet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Set>
  </externalBook>
</externalLink>
</file>

<file path=xl/externalLinks/externalLink515.xml><?xml version="1.0" encoding="utf-8"?>
<externalLink xmlns="http://schemas.openxmlformats.org/spreadsheetml/2006/main">
  <externalBook xmlns:r="http://schemas.openxmlformats.org/officeDocument/2006/relationships" r:id="rId1">
    <sheetNames>
      <sheetName val="Header"/>
      <sheetName val="UserGuide"/>
      <sheetName val="Revisions_Input"/>
      <sheetName val="Submission Log_Input"/>
      <sheetName val="Key Statistics"/>
      <sheetName val="Key Stats Timeline"/>
      <sheetName val="Internal Input"/>
      <sheetName val="Key Data"/>
      <sheetName val="Cost Cat Input"/>
      <sheetName val="Mthly Capex Inputs"/>
      <sheetName val="SA Lifecycle Inputs"/>
      <sheetName val="SA FM Inputs"/>
      <sheetName val="SA SPC Summary Inputs"/>
      <sheetName val="Reprofile Calcs"/>
      <sheetName val="Mthly  CAPEX"/>
      <sheetName val="SA  Lifecycle"/>
      <sheetName val="SA  FM"/>
      <sheetName val="SASPC"/>
      <sheetName val="MthlDetail"/>
      <sheetName val="SemDetail"/>
      <sheetName val="Fin_ Monthly"/>
      <sheetName val="Fin_Sem"/>
      <sheetName val="Annual Sculpted SPC"/>
      <sheetName val="Annual Sculpted Lifecycle"/>
      <sheetName val="Graphs"/>
      <sheetName val="Validation Checks"/>
      <sheetName val="RangeNames"/>
      <sheetName val="Proforma 7 Tbl A"/>
      <sheetName val="Pro-forma 15"/>
      <sheetName val="Key Assumptions"/>
      <sheetName val="PriceSummary"/>
      <sheetName val="Submission_Log_Input"/>
      <sheetName val="Key_Statistics"/>
      <sheetName val="Key_Stats_Timeline"/>
      <sheetName val="Internal_Input"/>
      <sheetName val="Key_Data"/>
      <sheetName val="Cost_Cat_Input"/>
      <sheetName val="Mthly_Capex_Inputs"/>
      <sheetName val="SA_Lifecycle_Inputs"/>
      <sheetName val="SA_FM_Inputs"/>
      <sheetName val="SA_SPC_Summary_Inputs"/>
      <sheetName val="Reprofile_Calcs"/>
      <sheetName val="Mthly__CAPEX"/>
      <sheetName val="SA__Lifecycle"/>
      <sheetName val="SA__FM"/>
      <sheetName val="Fin__Monthly"/>
      <sheetName val="Annual_Sculpted_SPC"/>
      <sheetName val="Annual_Sculpted_Lifecycle"/>
      <sheetName val="Validation_Checks"/>
      <sheetName val="Proforma_7_Tbl_A"/>
      <sheetName val="Pro-forma_15"/>
      <sheetName val="HVAC BoQ"/>
      <sheetName val="Liabilities"/>
      <sheetName val="SOF Alternative Offer"/>
      <sheetName val="Criteria"/>
      <sheetName val="crude.SLAB RE-bar"/>
      <sheetName val="CRUDE RE-bar"/>
      <sheetName val="col-reinf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16.xml><?xml version="1.0" encoding="utf-8"?>
<externalLink xmlns="http://schemas.openxmlformats.org/spreadsheetml/2006/main">
  <externalBook xmlns:r="http://schemas.openxmlformats.org/officeDocument/2006/relationships" r:id="rId1">
    <sheetNames>
      <sheetName val="switch"/>
      <sheetName val="CABLERET"/>
      <sheetName val="loadlist"/>
      <sheetName val="loadcurve"/>
      <sheetName val="offer"/>
      <sheetName val="loaddistribution"/>
      <sheetName val="loaddistribution rev"/>
      <sheetName val="BOQ CONTRACT (REV)"/>
      <sheetName val="BOQ PANEL REV"/>
      <sheetName val="LOAD LIST MSEDCL"/>
      <sheetName val="BOQ CONTRACT"/>
      <sheetName val="PANEL DVB"/>
      <sheetName val="BOQ PANEL"/>
      <sheetName val="BOQ LIGHT"/>
      <sheetName val="Light Fittings"/>
      <sheetName val="BANK POSITION REPORT"/>
      <sheetName val="Basis"/>
      <sheetName val="Data"/>
      <sheetName val="G2TempSheet"/>
      <sheetName val="office"/>
      <sheetName val="Z- GENERAL PRICE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517.xml><?xml version="1.0" encoding="utf-8"?>
<externalLink xmlns="http://schemas.openxmlformats.org/spreadsheetml/2006/main">
  <externalBook xmlns:r="http://schemas.openxmlformats.org/officeDocument/2006/relationships" r:id="rId1">
    <sheetNames>
      <sheetName val="MONTH"/>
      <sheetName val="Summary"/>
      <sheetName val="Project Status"/>
      <sheetName val="Monthly Stats"/>
      <sheetName val="Int &amp; Other income"/>
      <sheetName val="REVEN &amp; COST"/>
      <sheetName val="All Projects costs"/>
      <sheetName val="OBB"/>
      <sheetName val="OBB BSHEET"/>
      <sheetName val="BW"/>
      <sheetName val="BW BSHEET "/>
      <sheetName val="BINARY"/>
      <sheetName val="BINARY BSHEET"/>
      <sheetName val="GEMINI"/>
      <sheetName val="GEMINI BSHEET"/>
      <sheetName val="SQUARE"/>
      <sheetName val="SQUARE BSHEET"/>
      <sheetName val="CONCORDE"/>
      <sheetName val="CONCORDE BSHEET"/>
      <sheetName val="IPAD"/>
      <sheetName val="IPAD BSHEET"/>
      <sheetName val="New JINAN"/>
      <sheetName val="JINAN"/>
      <sheetName val="JINAN-op cost "/>
      <sheetName val="New Dukhan"/>
      <sheetName val="Dukhan"/>
      <sheetName val="Dukhan-Op cost"/>
      <sheetName val=" New Aldana"/>
      <sheetName val="Aldana"/>
      <sheetName val="Aldana-op cost"/>
      <sheetName val=" New Alhasbah"/>
      <sheetName val="Alhasbah"/>
      <sheetName val="Alhasbah-op cost"/>
      <sheetName val="New Loulwat"/>
      <sheetName val="Loulwat"/>
      <sheetName val="Loulwat-Op costs"/>
      <sheetName val="New Joharat"/>
      <sheetName val="Joharat"/>
      <sheetName val="Joharat-Op costs"/>
      <sheetName val=" New Almarona"/>
      <sheetName val="Almarona"/>
      <sheetName val="Almarona-op cost "/>
      <sheetName val=" New Almajedah"/>
      <sheetName val="Almajedah"/>
      <sheetName val="Almajedah-op cost "/>
      <sheetName val="TRANSIT_$"/>
      <sheetName val="Loulwat1"/>
      <sheetName val="Joharat1"/>
      <sheetName val="alnoman 1"/>
      <sheetName val="Jinan 1"/>
      <sheetName val="Dukhan 1"/>
      <sheetName val="almarona 1"/>
      <sheetName val="almajedah 1 "/>
      <sheetName val="Aldana 1"/>
      <sheetName val="Alhasbah 1"/>
      <sheetName val="TRANSIT"/>
      <sheetName val="Incomplete"/>
      <sheetName val="reco vesselwise"/>
      <sheetName val="reco -final"/>
      <sheetName val="Trial Bal "/>
      <sheetName val="LAB"/>
      <sheetName val="Balance Sheet"/>
      <sheetName val=" Est "/>
      <sheetName val="06-2当地人工工资"/>
      <sheetName val="FitOutConfCent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518.xml><?xml version="1.0" encoding="utf-8"?>
<externalLink xmlns="http://schemas.openxmlformats.org/spreadsheetml/2006/main">
  <externalBook xmlns:r="http://schemas.openxmlformats.org/officeDocument/2006/relationships" r:id="rId1">
    <sheetNames>
      <sheetName val="MTO"/>
      <sheetName val="Budget"/>
      <sheetName val="Pricing"/>
      <sheetName val="Settings"/>
      <sheetName val="List"/>
      <sheetName val="Light Fittings"/>
      <sheetName val="Fire Alarm System"/>
      <sheetName val="Earthing System"/>
      <sheetName val="Containment"/>
      <sheetName val="1st Fix"/>
      <sheetName val="Master MTO"/>
      <sheetName val="Earthing"/>
      <sheetName val="Lightning Protection"/>
      <sheetName val="Power Calculations"/>
      <sheetName val="Clarification"/>
      <sheetName val="Light_Fittings"/>
      <sheetName val="Fire_Alarm_System"/>
      <sheetName val="Earthing_System"/>
      <sheetName val="1st_Fix"/>
      <sheetName val="Master_MTO"/>
      <sheetName val="Lightning_Protection"/>
      <sheetName val="Power_Calculations"/>
      <sheetName val="PARAMETERS"/>
      <sheetName val="Panels (DWG)"/>
      <sheetName val="③赤紙(日文)"/>
      <sheetName val="w_dn_idd"/>
      <sheetName val="Cat A Change Control"/>
      <sheetName val="02总收入表"/>
      <sheetName val="입찰내역 발주처 양식"/>
      <sheetName val="FitOutConfCent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519.xml><?xml version="1.0" encoding="utf-8"?>
<externalLink xmlns="http://schemas.openxmlformats.org/spreadsheetml/2006/main">
  <externalBook xmlns:r="http://schemas.openxmlformats.org/officeDocument/2006/relationships" r:id="rId1">
    <sheetNames>
      <sheetName val="Printing"/>
      <sheetName val="Input"/>
      <sheetName val="P&amp;L"/>
      <sheetName val="15%"/>
      <sheetName val="Notes"/>
      <sheetName val="Notes (2)"/>
      <sheetName val="Trend"/>
      <sheetName val="New Work"/>
      <sheetName val="Lockup"/>
      <sheetName val="Budget"/>
      <sheetName val="DATA"/>
      <sheetName val="Graph_HK"/>
      <sheetName val="Graph_S"/>
      <sheetName val="Graph_C"/>
      <sheetName val="Summary_£"/>
      <sheetName val="Copy Macros"/>
      <sheetName val="Module1"/>
      <sheetName val="Module3"/>
      <sheetName val="FitOutConfCentre"/>
      <sheetName val="Notes_(2)"/>
      <sheetName val="New_Work"/>
      <sheetName val="Copy_Macros"/>
      <sheetName val="0405P&amp;L_Dubai"/>
      <sheetName val="Rooms"/>
      <sheetName val="Sheet1"/>
      <sheetName val="PLT-SUM"/>
      <sheetName val="FEVA"/>
      <sheetName val="HO Costs"/>
      <sheetName val="Bill 1"/>
      <sheetName val="Bill 2"/>
      <sheetName val="Bill 3"/>
      <sheetName val="Bill 4"/>
      <sheetName val="Bill 5"/>
      <sheetName val="Bill 6"/>
      <sheetName val="Bill 7"/>
      <sheetName val="③赤紙(日文)"/>
      <sheetName val="Notes_(2)1"/>
      <sheetName val="New_Work1"/>
      <sheetName val="Copy_Macros1"/>
      <sheetName val="Project Budget Worksheet"/>
      <sheetName val="Notes_(2)2"/>
      <sheetName val="New_Work2"/>
      <sheetName val="Copy_Macros2"/>
      <sheetName val="HO_Costs1"/>
      <sheetName val="Bill_11"/>
      <sheetName val="Bill_21"/>
      <sheetName val="Bill_31"/>
      <sheetName val="Bill_41"/>
      <sheetName val="Bill_51"/>
      <sheetName val="Bill_61"/>
      <sheetName val="Bill_71"/>
      <sheetName val="Project_Budget_Worksheet1"/>
      <sheetName val="HO_Costs"/>
      <sheetName val="Bill_1"/>
      <sheetName val="Bill_2"/>
      <sheetName val="Bill_3"/>
      <sheetName val="Bill_4"/>
      <sheetName val="Bill_5"/>
      <sheetName val="Bill_6"/>
      <sheetName val="Bill_7"/>
      <sheetName val="Project_Budget_Worksheet"/>
      <sheetName val="Notes_(2)3"/>
      <sheetName val="New_Work3"/>
      <sheetName val="Copy_Macros3"/>
      <sheetName val="HO_Costs2"/>
      <sheetName val="Bill_12"/>
      <sheetName val="Bill_22"/>
      <sheetName val="Bill_32"/>
      <sheetName val="Bill_42"/>
      <sheetName val="Bill_52"/>
      <sheetName val="Bill_62"/>
      <sheetName val="Bill_72"/>
      <sheetName val="Project_Budget_Worksheet2"/>
      <sheetName val="Notes_(2)4"/>
      <sheetName val="New_Work4"/>
      <sheetName val="Copy_Macros4"/>
      <sheetName val="HO_Costs3"/>
      <sheetName val="Bill_13"/>
      <sheetName val="Bill_23"/>
      <sheetName val="Bill_33"/>
      <sheetName val="Bill_43"/>
      <sheetName val="Bill_53"/>
      <sheetName val="Bill_63"/>
      <sheetName val="Bill_73"/>
      <sheetName val="Project_Budget_Worksheet3"/>
      <sheetName val="Notes_(2)5"/>
      <sheetName val="New_Work5"/>
      <sheetName val="Copy_Macros5"/>
      <sheetName val="HO_Costs4"/>
      <sheetName val="Bill_14"/>
      <sheetName val="Bill_24"/>
      <sheetName val="Bill_34"/>
      <sheetName val="Bill_44"/>
      <sheetName val="Bill_54"/>
      <sheetName val="Bill_64"/>
      <sheetName val="Bill_74"/>
      <sheetName val="Project_Budget_Worksheet4"/>
      <sheetName val="Notes_(2)6"/>
      <sheetName val="New_Work6"/>
      <sheetName val="Copy_Macros6"/>
      <sheetName val="HO_Costs5"/>
      <sheetName val="Bill_15"/>
      <sheetName val="Bill_25"/>
      <sheetName val="Bill_35"/>
      <sheetName val="Bill_45"/>
      <sheetName val="Bill_55"/>
      <sheetName val="Bill_65"/>
      <sheetName val="Bill_75"/>
      <sheetName val="Project_Budget_Worksheet5"/>
      <sheetName val="Notes_(2)7"/>
      <sheetName val="New_Work7"/>
      <sheetName val="Copy_Macros7"/>
      <sheetName val="HO_Costs6"/>
      <sheetName val="Bill_16"/>
      <sheetName val="Bill_26"/>
      <sheetName val="Bill_36"/>
      <sheetName val="Bill_46"/>
      <sheetName val="Bill_56"/>
      <sheetName val="Bill_66"/>
      <sheetName val="Bill_76"/>
      <sheetName val="Project_Budget_Worksheet6"/>
      <sheetName val="Notes_(2)8"/>
      <sheetName val="New_Work8"/>
      <sheetName val="Copy_Macros8"/>
      <sheetName val="HO_Costs7"/>
      <sheetName val="Bill_17"/>
      <sheetName val="Bill_27"/>
      <sheetName val="Bill_37"/>
      <sheetName val="Bill_47"/>
      <sheetName val="Bill_57"/>
      <sheetName val="Bill_67"/>
      <sheetName val="Bill_77"/>
      <sheetName val="Project_Budget_Worksheet7"/>
      <sheetName val="Bill No 8 - A"/>
      <sheetName val="Graph (LGEN)"/>
      <sheetName val="out_prog"/>
      <sheetName val="선적schedule (2)"/>
      <sheetName val="P-Sum-Cab"/>
      <sheetName val="CIF COST ITEM"/>
      <sheetName val="CIF_COST_ITEM"/>
      <sheetName val="CIF_COST_ITEM1"/>
      <sheetName val="CIF_COST_ITEM2"/>
      <sheetName val="CIF_COST_ITEM3"/>
      <sheetName val="HO_Costs8"/>
      <sheetName val="CIF_COST_ITEM4"/>
      <sheetName val="Notes_(2)9"/>
      <sheetName val="New_Work9"/>
      <sheetName val="Copy_Macros9"/>
      <sheetName val="HO_Costs9"/>
      <sheetName val="CIF_COST_ITEM5"/>
      <sheetName val="ancillary"/>
      <sheetName val="Notes_(2)10"/>
      <sheetName val="New_Work10"/>
      <sheetName val="Copy_Macros10"/>
      <sheetName val="HO_Costs10"/>
      <sheetName val="CIF_COST_ITEM6"/>
      <sheetName val="Bill_18"/>
      <sheetName val="Bill_28"/>
      <sheetName val="Bill_38"/>
      <sheetName val="Bill_48"/>
      <sheetName val="Bill_58"/>
      <sheetName val="Bill_68"/>
      <sheetName val="Bill_78"/>
      <sheetName val="Project_Budget_Worksheet8"/>
      <sheetName val="Bill_No_8_-_A"/>
      <sheetName val="[0405P&amp;L_Dubai.x"/>
      <sheetName val="labour"/>
      <sheetName val="Notes_(2)12"/>
      <sheetName val="New_Work12"/>
      <sheetName val="Copy_Macros12"/>
      <sheetName val="HO_Costs12"/>
      <sheetName val="Bill_110"/>
      <sheetName val="Bill_210"/>
      <sheetName val="Bill_310"/>
      <sheetName val="Bill_410"/>
      <sheetName val="Bill_510"/>
      <sheetName val="Bill_610"/>
      <sheetName val="Bill_710"/>
      <sheetName val="Project_Budget_Worksheet10"/>
      <sheetName val="Bill_No_8_-_A2"/>
      <sheetName val="Graph_(LGEN)1"/>
      <sheetName val="선적schedule_(2)1"/>
      <sheetName val="CIF_COST_ITEM8"/>
      <sheetName val="[0405P&amp;L_Dubai_x1"/>
      <sheetName val="Notes_(2)11"/>
      <sheetName val="New_Work11"/>
      <sheetName val="Copy_Macros11"/>
      <sheetName val="HO_Costs11"/>
      <sheetName val="Bill_19"/>
      <sheetName val="Bill_29"/>
      <sheetName val="Bill_39"/>
      <sheetName val="Bill_49"/>
      <sheetName val="Bill_59"/>
      <sheetName val="Bill_69"/>
      <sheetName val="Bill_79"/>
      <sheetName val="Project_Budget_Worksheet9"/>
      <sheetName val="Bill_No_8_-_A1"/>
      <sheetName val="Graph_(LGEN)"/>
      <sheetName val="선적schedule_(2)"/>
      <sheetName val="CIF_COST_ITEM7"/>
      <sheetName val="[0405P&amp;L_Dubai_x"/>
      <sheetName val="eval"/>
      <sheetName val="MH Compensate-Nov"/>
      <sheetName val="Sheet2"/>
      <sheetName val="Schedules"/>
      <sheetName val="SPEC"/>
      <sheetName val="FORM7"/>
      <sheetName val="Spread_sht"/>
      <sheetName val="Break up Sheet"/>
      <sheetName val="공사비 내역 (가)"/>
      <sheetName val="MPR_PA_1"/>
      <sheetName val="MATERIALS_masterlist"/>
      <sheetName val="Mp-team 1"/>
      <sheetName val="MATL"/>
      <sheetName val="LAB"/>
      <sheetName val="Controls"/>
      <sheetName val="Project Info"/>
      <sheetName val="SITE WORK"/>
      <sheetName val="基本数据"/>
      <sheetName val="人员工资"/>
      <sheetName val="其他直接费"/>
      <sheetName val="4标价组成表"/>
      <sheetName val="Contents"/>
      <sheetName val="Grap¤_S"/>
      <sheetName val="Rate Analysis"/>
      <sheetName val="Publicbuilding"/>
      <sheetName val="CPA33-34"/>
      <sheetName val="RELAYS"/>
      <sheetName val="MATER._TO`T"/>
      <sheetName val="TEST_PREL_PROD"/>
      <sheetName val="Bill No.6"/>
      <sheetName val="Lists"/>
      <sheetName val="Boiler Curves"/>
      <sheetName val="Balustrade"/>
      <sheetName val="Base &amp; Pod (elec)"/>
      <sheetName val="Macro1"/>
      <sheetName val="Day work"/>
      <sheetName val="SeptNSV"/>
      <sheetName val="Sept NSV"/>
      <sheetName val="POWER"/>
      <sheetName val="Cash Flow Working"/>
      <sheetName val="Concrete"/>
      <sheetName val="ok"/>
      <sheetName val="ITEMS"/>
      <sheetName val="집계"/>
      <sheetName val="Cover Page"/>
      <sheetName val="Approved MTD Proj #'s"/>
      <sheetName val="BQLIST"/>
      <sheetName val="Site Plan"/>
      <sheetName val="E_Summary"/>
      <sheetName val="D_Cntnts"/>
      <sheetName val="IDU Rates &amp; Spec."/>
      <sheetName val="ODU Rates &amp; Spec."/>
      <sheetName val="基础-HL"/>
      <sheetName val="Bill_111"/>
      <sheetName val="Bill_211"/>
      <sheetName val="Bill_311"/>
      <sheetName val="Bill_411"/>
      <sheetName val="Bill_511"/>
      <sheetName val="Bill_611"/>
      <sheetName val="Bill_711"/>
      <sheetName val="Project_Budget_Worksheet11"/>
      <sheetName val="Bill_No_8_-_A3"/>
      <sheetName val="Improvements"/>
      <sheetName val="Consolidated CF"/>
      <sheetName val="Variables_x"/>
      <sheetName val="Mast"/>
      <sheetName val="Cost"/>
      <sheetName val="T&amp;M"/>
      <sheetName val="Back up Figures"/>
      <sheetName val="Panels (DWG)"/>
      <sheetName val="Raw Data"/>
      <sheetName val="LMP"/>
      <sheetName val="Settings"/>
      <sheetName val="feuille de saisie"/>
      <sheetName val="Construction"/>
      <sheetName val="SECTION 10-TSE"/>
      <sheetName val="Services_InitialEst_UtilityServ"/>
      <sheetName val="materials"/>
      <sheetName val="2-1J1"/>
      <sheetName val="Planned"/>
      <sheetName val="DataInvoice!"/>
      <sheetName val="Section 2-SCHEDULE OF DAYWORK"/>
      <sheetName val="PROGRAM"/>
      <sheetName val="Cover"/>
      <sheetName val="Index"/>
      <sheetName val="Summary"/>
      <sheetName val="Sheet3"/>
      <sheetName val="MasterData"/>
      <sheetName val="Instructions"/>
      <sheetName val="Division 15B - HVAC"/>
      <sheetName val="Imported Materials"/>
      <sheetName val="Data Input"/>
      <sheetName val="Load Details-220kV"/>
      <sheetName val="August TB"/>
      <sheetName val="Trial Bal "/>
      <sheetName val="Overall Summary "/>
      <sheetName val="Sh-6"/>
      <sheetName val="ALternative-Rev.5"/>
      <sheetName val="LOCAL RATES"/>
      <sheetName val="Notes_(2)13"/>
      <sheetName val="New_Work13"/>
      <sheetName val="Copy_Macros13"/>
      <sheetName val="HO_Costs13"/>
      <sheetName val="Bill_112"/>
      <sheetName val="Bill_212"/>
      <sheetName val="Bill_312"/>
      <sheetName val="Bill_412"/>
      <sheetName val="Bill_512"/>
      <sheetName val="Bill_612"/>
      <sheetName val="Bill_712"/>
      <sheetName val="Project_Budget_Worksheet12"/>
      <sheetName val="Bill_No_8_-_A4"/>
      <sheetName val="Graph_(LGEN)2"/>
      <sheetName val="선적schedule_(2)2"/>
      <sheetName val="CIF_COST_ITEM9"/>
      <sheetName val="[0405P&amp;L_Dubai_x2"/>
      <sheetName val="MH_Compensate-Nov"/>
      <sheetName val="Break_up_Sheet"/>
      <sheetName val="공사비_내역_(가)"/>
      <sheetName val="Mp-team_1"/>
      <sheetName val="Project_Info"/>
      <sheetName val="SITE_WORK"/>
      <sheetName val="Rate_Analysis"/>
      <sheetName val="MATER__TO`T"/>
      <sheetName val="Bill_No_6"/>
      <sheetName val="Boiler_Curves"/>
      <sheetName val="Base_&amp;_Pod_(elec)"/>
      <sheetName val="Day_work"/>
      <sheetName val="Sept_NSV"/>
      <sheetName val="Cash_Flow_Working"/>
      <sheetName val="Cover_Page"/>
      <sheetName val="Approved_MTD_Proj_#'s"/>
      <sheetName val="Site_Plan"/>
      <sheetName val="IDU_Rates_&amp;_Spec_"/>
      <sheetName val="ODU_Rates_&amp;_Spec_"/>
      <sheetName val="Consolidated_CF"/>
      <sheetName val="Back_up_Figures"/>
      <sheetName val="Joseph Record"/>
      <sheetName val="Report"/>
      <sheetName val="UCRef1"/>
      <sheetName val="UCRef3"/>
      <sheetName val="_0405P&amp;L_Dubai.x"/>
      <sheetName val="PLANT"/>
      <sheetName val="MASTER"/>
      <sheetName val="Liabilities"/>
      <sheetName val="Bill No.3"/>
      <sheetName val="Calendar"/>
      <sheetName val="Steel "/>
      <sheetName val="HS"/>
      <sheetName val="RW"/>
      <sheetName val="Area"/>
      <sheetName val="Margin"/>
      <sheetName val="Material"/>
      <sheetName val="Breakdown"/>
      <sheetName val="Names"/>
      <sheetName val="Wordsdata"/>
      <sheetName val="Set"/>
      <sheetName val="Dropdowns"/>
      <sheetName val="PE"/>
      <sheetName val="Imported_Materials"/>
      <sheetName val="Material List"/>
      <sheetName val="ESTIMATE"/>
      <sheetName val="col-reinft1"/>
      <sheetName val="ANALYSIS"/>
      <sheetName val="Tk off"/>
      <sheetName val="Assumptions"/>
      <sheetName val="Database"/>
      <sheetName val="schedule nos"/>
      <sheetName val="Min r Value"/>
      <sheetName val="合成単価作成表-BLDG"/>
      <sheetName val="Cost IT-OAJV-HP"/>
      <sheetName val="POWER ASSUMPTIONS"/>
      <sheetName val="Personnel Information"/>
      <sheetName val="参数"/>
      <sheetName val="Cash Flow"/>
      <sheetName val="Jan 19 -Feb 18 O.T"/>
      <sheetName val="Jan 19 -Feb 18 T.SHEET"/>
      <sheetName val="Takeoff Template"/>
      <sheetName val="C급보 "/>
      <sheetName val="Dimensions"/>
      <sheetName val="mats"/>
      <sheetName val="Joinery"/>
      <sheetName val="Variables"/>
      <sheetName val="Rates"/>
      <sheetName val="Basisdaten"/>
      <sheetName val="A"/>
      <sheetName val="B"/>
      <sheetName val="C"/>
      <sheetName val="D"/>
      <sheetName val="E"/>
      <sheetName val="G"/>
      <sheetName val="H"/>
      <sheetName val="I"/>
      <sheetName val="K"/>
      <sheetName val="L"/>
      <sheetName val="M"/>
      <sheetName val="N"/>
      <sheetName val="O"/>
      <sheetName val="T"/>
      <sheetName val="U"/>
      <sheetName val="Vordruck-Nr. 7.1.3_D"/>
      <sheetName val="M&amp;A D"/>
      <sheetName val="M&amp;A E"/>
      <sheetName val="M&amp;A G"/>
      <sheetName val="3"/>
      <sheetName val="3-Design"/>
      <sheetName val="Info"/>
      <sheetName val="LookUp"/>
      <sheetName val="#REF"/>
      <sheetName val="SECTION_10-TSE"/>
      <sheetName val="Notes_(2)14"/>
      <sheetName val="New_Work14"/>
      <sheetName val="Copy_Macros14"/>
      <sheetName val="HO_Costs14"/>
      <sheetName val="Bill_No_8_-_A5"/>
      <sheetName val="Bill_113"/>
      <sheetName val="Bill_213"/>
      <sheetName val="Bill_313"/>
      <sheetName val="Bill_413"/>
      <sheetName val="Bill_513"/>
      <sheetName val="Bill_613"/>
      <sheetName val="Bill_713"/>
      <sheetName val="Project_Budget_Worksheet13"/>
      <sheetName val="CIF_COST_ITEM10"/>
      <sheetName val="MH_Compensate-Nov1"/>
      <sheetName val="Project_Info1"/>
      <sheetName val="SITE_WORK1"/>
      <sheetName val="Imported_Materials1"/>
      <sheetName val="공사비_내역_(가)1"/>
      <sheetName val="Break_up_Sheet1"/>
      <sheetName val="Consolidated_CF1"/>
      <sheetName val="Mp-team_11"/>
      <sheetName val="Bill_No_61"/>
      <sheetName val="Sept_NSV1"/>
      <sheetName val="Base_&amp;_Pod_(elec)1"/>
      <sheetName val="Boiler_Curves1"/>
      <sheetName val="Day_work1"/>
      <sheetName val="Cash_Flow_Working1"/>
      <sheetName val="MATER__TO`T1"/>
      <sheetName val="Cover_Page1"/>
      <sheetName val="Approved_MTD_Proj_#'s1"/>
      <sheetName val="Rate_Analysis1"/>
      <sheetName val="SECTION_10-TSE1"/>
      <sheetName val="Initial Data"/>
      <sheetName val="Division_15B_-_HVAC"/>
      <sheetName val="Data_Input"/>
      <sheetName val="Load_Details-220kV"/>
      <sheetName val="Trial_Bal_"/>
      <sheetName val="August_TB"/>
      <sheetName val="Overall_Summary_"/>
      <sheetName val="_0405P&amp;L_Dubai_x"/>
      <sheetName val="Panels_(DWG)"/>
      <sheetName val="Raw_Data"/>
      <sheetName val="ALternative-Rev_5"/>
      <sheetName val="LOCAL_RATES"/>
      <sheetName val="Section_2-SCHEDULE_OF_DAYWORK"/>
      <sheetName val="Part-A"/>
      <sheetName val="Summary "/>
      <sheetName val="Estimate Detail"/>
      <sheetName val="Elemental Buildup"/>
      <sheetName val="Master list"/>
      <sheetName val="Min_r_Value"/>
      <sheetName val="Bill_No_3"/>
      <sheetName val="Steel_"/>
      <sheetName val="Cost_IT-OAJV-HP"/>
      <sheetName val="POWER_ASSUMPTIONS"/>
      <sheetName val="Personnel_Information"/>
      <sheetName val="Total"/>
      <sheetName val="Bar schedule"/>
      <sheetName val="Balance Sheet"/>
      <sheetName val="Cover Sheet"/>
      <sheetName val="DATE"/>
      <sheetName val="NPV"/>
      <sheetName val="MONTH"/>
      <sheetName val="UPDATED 2012.02.12"/>
      <sheetName val="Manpower Rates_ Rev.1"/>
      <sheetName val="G29A"/>
      <sheetName val="EPCand PMT Budget"/>
      <sheetName val="Important Details &amp; Validation"/>
      <sheetName val="_0405P&amp;L_Dubai_x1"/>
      <sheetName val="_0405P&amp;L_Dubai_x2"/>
      <sheetName val="Main"/>
      <sheetName val="IDIQ Benefits"/>
      <sheetName val="International Locations"/>
      <sheetName val="IDIQ Class"/>
      <sheetName val="参数 "/>
      <sheetName val="PMT TARRIF"/>
      <sheetName val="EXE Summ"/>
      <sheetName val="Graph_(LGEN)3"/>
      <sheetName val="선적schedule_(2)3"/>
      <sheetName val="[0405P&amp;L_Dubai_x3"/>
      <sheetName val="Site_Plan1"/>
      <sheetName val="IDU_Rates_&amp;_Spec_1"/>
      <sheetName val="ODU_Rates_&amp;_Spec_1"/>
      <sheetName val="Back_up_Figures1"/>
      <sheetName val="Vordruck-Nr__7_1_3_D"/>
      <sheetName val="M&amp;A_D"/>
      <sheetName val="M&amp;A_E"/>
      <sheetName val="M&amp;A_G"/>
      <sheetName val="Joseph_Record"/>
      <sheetName val="Panels_(DWG)1"/>
      <sheetName val="Raw_Data1"/>
      <sheetName val="Division_15B_-_HVAC1"/>
      <sheetName val="Data_Input1"/>
      <sheetName val="Load_Details-220kV1"/>
      <sheetName val="Trial_Bal_1"/>
      <sheetName val="August_TB1"/>
      <sheetName val="Overall_Summary_1"/>
      <sheetName val="ALternative-Rev_51"/>
      <sheetName val="LOCAL_RATES1"/>
      <sheetName val="Section_2-SCHEDULE_OF_DAYWORK1"/>
      <sheetName val="Notes_(2)15"/>
      <sheetName val="New_Work15"/>
      <sheetName val="Copy_Macros15"/>
      <sheetName val="HO_Costs15"/>
      <sheetName val="Bill_114"/>
      <sheetName val="Bill_214"/>
      <sheetName val="Bill_314"/>
      <sheetName val="Bill_414"/>
      <sheetName val="Bill_514"/>
      <sheetName val="Bill_614"/>
      <sheetName val="Bill_714"/>
      <sheetName val="Project_Budget_Worksheet14"/>
      <sheetName val="Bill_No_8_-_A6"/>
      <sheetName val="Graph_(LGEN)4"/>
      <sheetName val="선적schedule_(2)4"/>
      <sheetName val="CIF_COST_ITEM11"/>
      <sheetName val="[0405P&amp;L_Dubai_x4"/>
      <sheetName val="MH_Compensate-Nov2"/>
      <sheetName val="Project_Info2"/>
      <sheetName val="SITE_WORK2"/>
      <sheetName val="Panels_(DWG)2"/>
      <sheetName val="Raw_Data2"/>
      <sheetName val="공사비_내역_(가)2"/>
      <sheetName val="Break_up_Sheet2"/>
      <sheetName val="Site_Plan2"/>
      <sheetName val="Mp-team_12"/>
      <sheetName val="Bill_No_62"/>
      <sheetName val="Boiler_Curves2"/>
      <sheetName val="Base_&amp;_Pod_(elec)2"/>
      <sheetName val="Rate_Analysis2"/>
      <sheetName val="Day_work2"/>
      <sheetName val="Sept_NSV2"/>
      <sheetName val="Imported_Materials2"/>
      <sheetName val="Cash_Flow_Working2"/>
      <sheetName val="MATER__TO`T2"/>
      <sheetName val="Cover_Page2"/>
      <sheetName val="Approved_MTD_Proj_#'s2"/>
      <sheetName val="Consolidated_CF2"/>
      <sheetName val="Division_15B_-_HVAC2"/>
      <sheetName val="SECTION_10-TSE2"/>
      <sheetName val="Data_Input2"/>
      <sheetName val="Load_Details-220kV2"/>
      <sheetName val="Trial_Bal_2"/>
      <sheetName val="August_TB2"/>
      <sheetName val="Overall_Summary_2"/>
      <sheetName val="ALternative-Rev_52"/>
      <sheetName val="LOCAL_RATES2"/>
      <sheetName val="Section_2-SCHEDULE_OF_DAYWORK2"/>
      <sheetName val="Notes_(2)16"/>
      <sheetName val="New_Work16"/>
      <sheetName val="Copy_Macros16"/>
      <sheetName val="HO_Costs16"/>
      <sheetName val="Bill_115"/>
      <sheetName val="Bill_215"/>
      <sheetName val="Bill_315"/>
      <sheetName val="Bill_415"/>
      <sheetName val="Bill_515"/>
      <sheetName val="Bill_615"/>
      <sheetName val="Bill_715"/>
      <sheetName val="Project_Budget_Worksheet15"/>
      <sheetName val="Bill_No_8_-_A7"/>
      <sheetName val="Graph_(LGEN)5"/>
      <sheetName val="선적schedule_(2)5"/>
      <sheetName val="CIF_COST_ITEM12"/>
      <sheetName val="[0405P&amp;L_Dubai_x5"/>
      <sheetName val="MH_Compensate-Nov3"/>
      <sheetName val="Project_Info3"/>
      <sheetName val="SITE_WORK3"/>
      <sheetName val="Panels_(DWG)3"/>
      <sheetName val="Raw_Data3"/>
      <sheetName val="공사비_내역_(가)3"/>
      <sheetName val="Break_up_Sheet3"/>
      <sheetName val="Site_Plan3"/>
      <sheetName val="Mp-team_13"/>
      <sheetName val="Bill_No_63"/>
      <sheetName val="Boiler_Curves3"/>
      <sheetName val="Base_&amp;_Pod_(elec)3"/>
      <sheetName val="_0405P&amp;L_Dubai_x3"/>
      <sheetName val="Rate_Analysis3"/>
      <sheetName val="Day_work3"/>
      <sheetName val="Sept_NSV3"/>
      <sheetName val="Imported_Materials3"/>
      <sheetName val="Cash_Flow_Working3"/>
      <sheetName val="MATER__TO`T3"/>
      <sheetName val="Cover_Page3"/>
      <sheetName val="Approved_MTD_Proj_#'s3"/>
      <sheetName val="Consolidated_CF3"/>
      <sheetName val="Division_15B_-_HVAC3"/>
      <sheetName val="SECTION_10-TSE3"/>
      <sheetName val="Data_Input3"/>
      <sheetName val="Load_Details-220kV3"/>
      <sheetName val="Trial_Bal_3"/>
      <sheetName val="August_TB3"/>
      <sheetName val="Overall_Summary_3"/>
      <sheetName val="ALternative-Rev_53"/>
      <sheetName val="LOCAL_RATES3"/>
      <sheetName val="Section_2-SCHEDULE_OF_DAYWORK3"/>
      <sheetName val="Notes_(2)17"/>
      <sheetName val="New_Work17"/>
      <sheetName val="Copy_Macros17"/>
      <sheetName val="HO_Costs17"/>
      <sheetName val="Bill_116"/>
      <sheetName val="Bill_216"/>
      <sheetName val="Bill_316"/>
      <sheetName val="Bill_416"/>
      <sheetName val="Bill_516"/>
      <sheetName val="Bill_616"/>
      <sheetName val="Bill_716"/>
      <sheetName val="Project_Budget_Worksheet16"/>
      <sheetName val="Bill_No_8_-_A8"/>
      <sheetName val="Graph_(LGEN)6"/>
      <sheetName val="선적schedule_(2)6"/>
      <sheetName val="CIF_COST_ITEM13"/>
      <sheetName val="[0405P&amp;L_Dubai_x6"/>
      <sheetName val="MH_Compensate-Nov4"/>
      <sheetName val="Project_Info4"/>
      <sheetName val="SITE_WORK4"/>
      <sheetName val="Panels_(DWG)4"/>
      <sheetName val="Raw_Data4"/>
      <sheetName val="공사비_내역_(가)4"/>
      <sheetName val="Break_up_Sheet4"/>
      <sheetName val="Site_Plan4"/>
      <sheetName val="Mp-team_14"/>
      <sheetName val="Bill_No_64"/>
      <sheetName val="Boiler_Curves4"/>
      <sheetName val="Base_&amp;_Pod_(elec)4"/>
      <sheetName val="_0405P&amp;L_Dubai_x4"/>
      <sheetName val="Rate_Analysis4"/>
      <sheetName val="Day_work4"/>
      <sheetName val="Sept_NSV4"/>
      <sheetName val="Imported_Materials4"/>
      <sheetName val="Cash_Flow_Working4"/>
      <sheetName val="MATER__TO`T4"/>
      <sheetName val="Cover_Page4"/>
      <sheetName val="Approved_MTD_Proj_#'s4"/>
      <sheetName val="Consolidated_CF4"/>
      <sheetName val="Division_15B_-_HVAC4"/>
      <sheetName val="SECTION_10-TSE4"/>
      <sheetName val="Data_Input4"/>
      <sheetName val="Load_Details-220kV4"/>
      <sheetName val="Trial_Bal_4"/>
      <sheetName val="August_TB4"/>
      <sheetName val="Overall_Summary_4"/>
      <sheetName val="ALternative-Rev_54"/>
      <sheetName val="LOCAL_RATES4"/>
      <sheetName val="Section_2-SCHEDULE_OF_DAYWORK4"/>
      <sheetName val="Back_up_Figures2"/>
      <sheetName val="IDU_Rates_&amp;_Spec_2"/>
      <sheetName val="ODU_Rates_&amp;_Spec_2"/>
      <sheetName val="feuille_de_saisie"/>
      <sheetName val="Notes_(2)18"/>
      <sheetName val="New_Work18"/>
      <sheetName val="Copy_Macros18"/>
      <sheetName val="HO_Costs18"/>
      <sheetName val="Bill_117"/>
      <sheetName val="Bill_217"/>
      <sheetName val="Bill_317"/>
      <sheetName val="Bill_417"/>
      <sheetName val="Bill_517"/>
      <sheetName val="Bill_617"/>
      <sheetName val="Bill_717"/>
      <sheetName val="Project_Budget_Worksheet17"/>
      <sheetName val="Bill_No_8_-_A9"/>
      <sheetName val="Graph_(LGEN)7"/>
      <sheetName val="선적schedule_(2)7"/>
      <sheetName val="CIF_COST_ITEM14"/>
      <sheetName val="[0405P&amp;L_Dubai_x7"/>
      <sheetName val="MH_Compensate-Nov5"/>
      <sheetName val="Project_Info5"/>
      <sheetName val="SITE_WORK5"/>
      <sheetName val="Panels_(DWG)5"/>
      <sheetName val="Raw_Data5"/>
      <sheetName val="공사비_내역_(가)5"/>
      <sheetName val="Break_up_Sheet5"/>
      <sheetName val="Site_Plan5"/>
      <sheetName val="Mp-team_15"/>
      <sheetName val="Bill_No_65"/>
      <sheetName val="Boiler_Curves5"/>
      <sheetName val="Base_&amp;_Pod_(elec)5"/>
      <sheetName val="_0405P&amp;L_Dubai_x5"/>
      <sheetName val="Rate_Analysis5"/>
      <sheetName val="Day_work5"/>
      <sheetName val="Sept_NSV5"/>
      <sheetName val="Imported_Materials5"/>
      <sheetName val="Cash_Flow_Working5"/>
      <sheetName val="MATER__TO`T5"/>
      <sheetName val="Cover_Page5"/>
      <sheetName val="Approved_MTD_Proj_#'s5"/>
      <sheetName val="Consolidated_CF5"/>
      <sheetName val="Division_15B_-_HVAC5"/>
      <sheetName val="SECTION_10-TSE5"/>
      <sheetName val="Data_Input5"/>
      <sheetName val="Load_Details-220kV5"/>
      <sheetName val="Trial_Bal_5"/>
      <sheetName val="August_TB5"/>
      <sheetName val="Overall_Summary_5"/>
      <sheetName val="ALternative-Rev_55"/>
      <sheetName val="LOCAL_RATES5"/>
      <sheetName val="Section_2-SCHEDULE_OF_DAYWORK5"/>
      <sheetName val="Back_up_Figures3"/>
      <sheetName val="IDU_Rates_&amp;_Spec_3"/>
      <sheetName val="ODU_Rates_&amp;_Spec_3"/>
      <sheetName val="Bill_No_31"/>
      <sheetName val="Steel_1"/>
      <sheetName val="feuille_de_saisie1"/>
      <sheetName val="Joseph_Record1"/>
      <sheetName val="@risk rents and incentives"/>
      <sheetName val="Car park lease"/>
      <sheetName val="Net rent analysis"/>
      <sheetName val="TASKRSRC (2)"/>
      <sheetName val="TARGET"/>
      <sheetName val="BASELINE"/>
      <sheetName val="5.1"/>
      <sheetName val="6.5 upto June16"/>
      <sheetName val="16"/>
      <sheetName val="BILL 4 NEW multi"/>
      <sheetName val="bill02"/>
      <sheetName val="Material Prices"/>
      <sheetName val="BOQ (2)"/>
      <sheetName val="ÖZET"/>
      <sheetName val="SRC-B3U2"/>
      <sheetName val="BOQ"/>
      <sheetName val="Bill 1 - Preliminaries"/>
      <sheetName val="Development Summary SAR "/>
      <sheetName val="Summary (A3 Version)"/>
      <sheetName val="NHC - Building backup"/>
      <sheetName val="eq_data"/>
      <sheetName val="Equi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Set>
  </externalBook>
</externalLink>
</file>

<file path=xl/externalLinks/externalLink520.xml><?xml version="1.0" encoding="utf-8"?>
<externalLink xmlns="http://schemas.openxmlformats.org/spreadsheetml/2006/main">
  <externalBook xmlns:r="http://schemas.openxmlformats.org/officeDocument/2006/relationships" r:id="rId1">
    <sheetNames>
      <sheetName val="Overview"/>
      <sheetName val="Scope of Works"/>
      <sheetName val="RFI"/>
      <sheetName val="Settings"/>
      <sheetName val="Summary"/>
      <sheetName val="Budget"/>
      <sheetName val="Estimating"/>
      <sheetName val="Busduct"/>
      <sheetName val="Dropdowns"/>
      <sheetName val="Manpower loading"/>
      <sheetName val="EP"/>
      <sheetName val="Feeders"/>
      <sheetName val="Cables"/>
      <sheetName val="Connect"/>
      <sheetName val="Meter"/>
      <sheetName val="Reports"/>
      <sheetName val="PARAMETERS"/>
      <sheetName val="Cost Database"/>
      <sheetName val="Feeders SUPERSEDED"/>
      <sheetName val="Cables SUPERSEDED"/>
      <sheetName val="MV Connect"/>
      <sheetName val="XLPE Connect"/>
      <sheetName val="LSZH Connect"/>
      <sheetName val="Current Rating"/>
      <sheetName val="Scope_of_Works"/>
      <sheetName val="Manpower_loading"/>
      <sheetName val="Cost_Database"/>
      <sheetName val="Feeders_SUPERSEDED"/>
      <sheetName val="Cables_SUPERSEDED"/>
      <sheetName val="MV_Connect"/>
      <sheetName val="XLPE_Connect"/>
      <sheetName val="LSZH_Connect"/>
      <sheetName val="Current_Rating"/>
      <sheetName val="총괄표 (2)"/>
      <sheetName val="STEEL STRUCTURE"/>
      <sheetName val="cover page"/>
      <sheetName val="SE-611"/>
      <sheetName val="opstat"/>
      <sheetName val="GR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521.xml><?xml version="1.0" encoding="utf-8"?>
<externalLink xmlns="http://schemas.openxmlformats.org/spreadsheetml/2006/main">
  <externalBook xmlns:r="http://schemas.openxmlformats.org/officeDocument/2006/relationships" r:id="rId1">
    <sheetNames>
      <sheetName val="Header"/>
      <sheetName val="Revisions_Input"/>
      <sheetName val="Submission Log_Input"/>
      <sheetName val="Internal Input"/>
      <sheetName val="Key Data"/>
      <sheetName val="Definitions"/>
      <sheetName val="Mthly Capex Inputs"/>
      <sheetName val="SA Lifecycle Inputs"/>
      <sheetName val="SA FM Inputs"/>
      <sheetName val="SA SPV Summary Inputs"/>
      <sheetName val="Reprofile Calcs"/>
      <sheetName val="Mthly  CAPEX"/>
      <sheetName val="SA  Lifecycle"/>
      <sheetName val="SA  FM"/>
      <sheetName val="SASPV"/>
      <sheetName val="MthlDetail"/>
      <sheetName val="SemDetail"/>
      <sheetName val="Fin_ Monthly"/>
      <sheetName val="Fin_Sem"/>
      <sheetName val="Graphs"/>
      <sheetName val="Validation Checks"/>
      <sheetName val="Drop Down List"/>
      <sheetName val="Submission_Log_Input"/>
      <sheetName val="Internal_Input"/>
      <sheetName val="Key_Data"/>
      <sheetName val="Mthly_Capex_Inputs"/>
      <sheetName val="SA_Lifecycle_Inputs"/>
      <sheetName val="SA_FM_Inputs"/>
      <sheetName val="SA_SPV_Summary_Inputs"/>
      <sheetName val="Reprofile_Calcs"/>
      <sheetName val="Mthly__CAPEX"/>
      <sheetName val="SA__Lifecycle"/>
      <sheetName val="SA__FM"/>
      <sheetName val="Fin__Monthly"/>
      <sheetName val="Validation_Checks"/>
      <sheetName val="D26"/>
      <sheetName val="Cover"/>
      <sheetName val="full pot"/>
      <sheetName val="대비"/>
      <sheetName val="#REF"/>
      <sheetName val="NPV"/>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22.xml><?xml version="1.0" encoding="utf-8"?>
<externalLink xmlns="http://schemas.openxmlformats.org/spreadsheetml/2006/main">
  <externalBook xmlns:r="http://schemas.openxmlformats.org/officeDocument/2006/relationships" r:id="rId1">
    <sheetNames>
      <sheetName val="Shell Manfg. Shop"/>
      <sheetName val="Dist. Shop"/>
      <sheetName val="AST Filling, Vaporiser Shop"/>
      <sheetName val="Light &amp; Others"/>
      <sheetName val="AST SHOP"/>
      <sheetName val="switch"/>
      <sheetName val="Switch Trafo DG"/>
      <sheetName val="CABLERET"/>
      <sheetName val="CABLE &amp; WIRES"/>
      <sheetName val="SHOP 1 SHELL FAB"/>
      <sheetName val="SHOP 2 AST FILLING"/>
      <sheetName val="SHOP 3 PACKAGE"/>
      <sheetName val="SHOP 4 DISTRIBUTORS"/>
      <sheetName val="SHOP 4 DISTRIBUTOR II"/>
      <sheetName val="SHOP 5 AST BAY"/>
      <sheetName val="SHOP 5 AST BAY II"/>
      <sheetName val="SHOP 6 AST BAY"/>
      <sheetName val="SHOP 6 AST BAY II"/>
      <sheetName val="PIPE FAB BAY II"/>
      <sheetName val="SKID  FIP MANU BAY III"/>
      <sheetName val="UTILITY BUILDING 1"/>
      <sheetName val="UTILITY BUILDING 2"/>
      <sheetName val="PUMP"/>
      <sheetName val="WATER TREATMENT"/>
      <sheetName val="ELECTRICAL BOQ"/>
      <sheetName val="LOAD SHEET"/>
      <sheetName val="ELECTRICAL BOQ 02"/>
      <sheetName val="Sheet1"/>
      <sheetName val="BLANK BOQ"/>
      <sheetName val="Shell_Manfg__Shop"/>
      <sheetName val="Dist__Shop"/>
      <sheetName val="AST_Filling,_Vaporiser_Shop"/>
      <sheetName val="Light_&amp;_Others"/>
      <sheetName val="AST_SHOP"/>
      <sheetName val="Switch_Trafo_DG"/>
      <sheetName val="CABLE_&amp;_WIRES"/>
      <sheetName val="SHOP_1_SHELL_FAB"/>
      <sheetName val="SHOP_2_AST_FILLING"/>
      <sheetName val="SHOP_3_PACKAGE"/>
      <sheetName val="SHOP_4_DISTRIBUTORS"/>
      <sheetName val="SHOP_4_DISTRIBUTOR_II"/>
      <sheetName val="SHOP_5_AST_BAY"/>
      <sheetName val="SHOP_5_AST_BAY_II"/>
      <sheetName val="SHOP_6_AST_BAY"/>
      <sheetName val="SHOP_6_AST_BAY_II"/>
      <sheetName val="PIPE_FAB_BAY_II"/>
      <sheetName val="SKID__FIP_MANU_BAY_III"/>
      <sheetName val="UTILITY_BUILDING_1"/>
      <sheetName val="UTILITY_BUILDING_2"/>
      <sheetName val="WATER_TREATMENT"/>
      <sheetName val="ELECTRICAL_BOQ"/>
      <sheetName val="LOAD_SHEET"/>
      <sheetName val="ELECTRICAL_BOQ_02"/>
      <sheetName val="BLANK_BOQ"/>
      <sheetName val="Composite Summary"/>
      <sheetName val="PARAMETERS"/>
      <sheetName val="Nov2000"/>
      <sheetName val="DHSS2"/>
      <sheetName val="Notes"/>
      <sheetName val="表二"/>
      <sheetName val="待摊费"/>
      <sheetName val="Sheet7"/>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523.xml><?xml version="1.0" encoding="utf-8"?>
<externalLink xmlns="http://schemas.openxmlformats.org/spreadsheetml/2006/main">
  <externalBook xmlns:r="http://schemas.openxmlformats.org/officeDocument/2006/relationships" r:id="rId1">
    <sheetNames>
      <sheetName val="RFC-001"/>
      <sheetName val="Breakdown - 001"/>
      <sheetName val="RFC-002"/>
      <sheetName val="Breakdown - 002"/>
      <sheetName val="RFC-003"/>
      <sheetName val="Breakdown - 003"/>
      <sheetName val="RFC-004"/>
      <sheetName val="Breakdown - 004"/>
      <sheetName val="RFC-005"/>
      <sheetName val="Breakdown - 005"/>
      <sheetName val="RFC-006"/>
      <sheetName val="Breakdown - 006"/>
      <sheetName val="RFC-007"/>
      <sheetName val="Breakdown - 007"/>
      <sheetName val="RFC-008"/>
      <sheetName val="RFC-009"/>
      <sheetName val="Breakdown - 009"/>
      <sheetName val="RFC-010"/>
      <sheetName val="Breakdown - 010"/>
      <sheetName val="RFC-011"/>
      <sheetName val="RFC-012"/>
      <sheetName val="RFC-013"/>
      <sheetName val="RFC-015"/>
      <sheetName val="RFC-014"/>
      <sheetName val="RFC-016"/>
      <sheetName val="RFC-017"/>
      <sheetName val="RFC-018"/>
      <sheetName val="RFC-019"/>
      <sheetName val="RFC-020"/>
      <sheetName val="Breakdown - 020"/>
      <sheetName val="RFC-021"/>
      <sheetName val="Breakdown - 021"/>
      <sheetName val="RFC-022"/>
      <sheetName val="Breakdown - 022"/>
      <sheetName val="RFC-023"/>
      <sheetName val="Breakdown - 023"/>
      <sheetName val="RFC-0024"/>
      <sheetName val="Breakdown"/>
      <sheetName val="RFC-0025"/>
      <sheetName val="Breakdown-0025"/>
      <sheetName val="RFC-0051"/>
      <sheetName val="RFC Registry (Tiara Residences)"/>
      <sheetName val="List"/>
      <sheetName val="Budget Analysis"/>
      <sheetName val="cover page"/>
      <sheetName val="DATABASE"/>
      <sheetName val="Design Devmt"/>
      <sheetName val="C7B"/>
      <sheetName val="C8A"/>
      <sheetName val="M7B"/>
      <sheetName val="A7B"/>
      <sheetName val="A8B"/>
      <sheetName val="Fill this out first..."/>
      <sheetName val="COLUMN"/>
      <sheetName val="Categories"/>
      <sheetName val="材料"/>
      <sheetName val="Demand"/>
      <sheetName val="Occ"/>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524.xml><?xml version="1.0" encoding="utf-8"?>
<externalLink xmlns="http://schemas.openxmlformats.org/spreadsheetml/2006/main">
  <externalBook xmlns:r="http://schemas.openxmlformats.org/officeDocument/2006/relationships" r:id="rId1">
    <sheetNames>
      <sheetName val="MK 2012"/>
      <sheetName val="(OO)MK (2)"/>
      <sheetName val="Sheet3"/>
      <sheetName val="MK_2012"/>
      <sheetName val="(OO)MK_(2)"/>
      <sheetName val="RFQ Lights"/>
      <sheetName val="HW Schedule"/>
      <sheetName val="Register"/>
      <sheetName val="HVAC BoQ"/>
      <sheetName val="quant"/>
      <sheetName val="154048 - Summary"/>
      <sheetName val="Z"/>
      <sheetName val="Cash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25.xml><?xml version="1.0" encoding="utf-8"?>
<externalLink xmlns="http://schemas.openxmlformats.org/spreadsheetml/2006/main">
  <externalBook xmlns:r="http://schemas.openxmlformats.org/officeDocument/2006/relationships" r:id="rId1">
    <sheetNames>
      <sheetName val="Split Y-Axis"/>
      <sheetName val="Overview"/>
      <sheetName val="QuickKeys"/>
      <sheetName val="Column"/>
      <sheetName val="League"/>
      <sheetName val="Stacked_Column"/>
      <sheetName val="Bar"/>
      <sheetName val="STOP"/>
      <sheetName val="Stacked_Bar"/>
      <sheetName val="HiLoClose"/>
      <sheetName val="Area"/>
      <sheetName val="Scatter"/>
      <sheetName val="Line"/>
      <sheetName val="Pie"/>
      <sheetName val="Column_Line"/>
      <sheetName val="Price_Volume"/>
      <sheetName val="Scatter_Line"/>
      <sheetName val="Auto_Open (2)"/>
      <sheetName val="FULL_STACKED"/>
      <sheetName val="ALT_STACKED_COLUMN"/>
      <sheetName val="Copy_Chart_w_New_Data"/>
      <sheetName val="Size_by_height_and_width"/>
      <sheetName val="Dimension_Pie_Charts"/>
      <sheetName val="Dimension_Pie_Charts (3)"/>
      <sheetName val="Dimension_Pie_Charts (2)"/>
      <sheetName val="Add_Callout"/>
      <sheetName val="Cover"/>
      <sheetName val="Alt Stacked Columns"/>
      <sheetName val="Sheet1"/>
      <sheetName val="MK 2012"/>
      <sheetName val="Analysis"/>
      <sheetName val="Toolbox"/>
      <sheetName val="입찰내역 발주처 양식"/>
      <sheetName val="BaseWeigh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26.xml><?xml version="1.0" encoding="utf-8"?>
<externalLink xmlns="http://schemas.openxmlformats.org/spreadsheetml/2006/main">
  <externalBook xmlns:r="http://schemas.openxmlformats.org/officeDocument/2006/relationships" r:id="rId1">
    <sheetNames>
      <sheetName val="Basis"/>
      <sheetName val="cover"/>
      <sheetName val="summary"/>
      <sheetName val="Exclusions"/>
      <sheetName val="areas"/>
      <sheetName val="T&amp;M"/>
      <sheetName val="Capital Expenditure"/>
      <sheetName val="Supplier"/>
      <sheetName val="SOF Alternative Offer"/>
      <sheetName val="Hic_150EOffice"/>
      <sheetName val="2006概算定额"/>
      <sheetName val="Z- GENERAL PRICE SUMMARY"/>
      <sheetName val="Lookup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27.xml><?xml version="1.0" encoding="utf-8"?>
<externalLink xmlns="http://schemas.openxmlformats.org/spreadsheetml/2006/main">
  <externalBook xmlns:r="http://schemas.openxmlformats.org/officeDocument/2006/relationships" r:id="rId1">
    <sheetNames>
      <sheetName val="mecon-summary"/>
      <sheetName val="mecon2001"/>
      <sheetName val="capex"/>
      <sheetName val="headcount"/>
      <sheetName val="Balance Sheet"/>
      <sheetName val="Labor abs-NMR"/>
      <sheetName val="SCHEDULE"/>
      <sheetName val="Sheet1"/>
      <sheetName val="Balance_Sheet"/>
      <sheetName val="Labor_abs-NMR"/>
      <sheetName val="2A"/>
      <sheetName val="Forecast"/>
      <sheetName val="Balance_Sheet1"/>
      <sheetName val="Labor_abs-NMR1"/>
      <sheetName val="SubS2"/>
      <sheetName val="LMP"/>
      <sheetName val="Assumptions"/>
      <sheetName val="산근"/>
      <sheetName val="입찰내역 발주처 양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28.xml><?xml version="1.0" encoding="utf-8"?>
<externalLink xmlns="http://schemas.openxmlformats.org/spreadsheetml/2006/main">
  <externalBook xmlns:r="http://schemas.openxmlformats.org/officeDocument/2006/relationships" r:id="rId1">
    <sheetNames>
      <sheetName val="mmarine"/>
      <sheetName val="Tbl"/>
      <sheetName val="P&amp;L"/>
      <sheetName val="Balance Sheet"/>
      <sheetName val="mecon-summary"/>
      <sheetName val="Forecast"/>
      <sheetName val="MATL"/>
      <sheetName val="表二"/>
      <sheetName val="Input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29.xml><?xml version="1.0" encoding="utf-8"?>
<externalLink xmlns="http://schemas.openxmlformats.org/spreadsheetml/2006/main">
  <externalBook xmlns:r="http://schemas.openxmlformats.org/officeDocument/2006/relationships" r:id="rId1">
    <sheetNames>
      <sheetName val="Civil Boq"/>
      <sheetName val="Calculations"/>
      <sheetName val="List"/>
      <sheetName val="Pre-cast"/>
      <sheetName val="Pile cap"/>
      <sheetName val="ANALYSIS"/>
      <sheetName val="SPT vs PHI"/>
      <sheetName val="std.wt."/>
      <sheetName val="moments-table(tri)"/>
      <sheetName val="General Summary"/>
      <sheetName val="E1"/>
      <sheetName val="RA-markate"/>
      <sheetName val="Civil_Boq"/>
      <sheetName val="Material "/>
      <sheetName val="Pur"/>
      <sheetName val="Summary"/>
      <sheetName val="Chandrawal -1"/>
      <sheetName val="policies"/>
      <sheetName val="BOQ"/>
      <sheetName val="HDD"/>
      <sheetName val="Works"/>
      <sheetName val="FUSION"/>
      <sheetName val="OFC-Design"/>
      <sheetName val="PCS"/>
      <sheetName val="ETC"/>
      <sheetName val="Guide VAT_ED_Credit"/>
      <sheetName val="JTS"/>
      <sheetName val="AMC &amp; O&amp;M"/>
      <sheetName val="JTS Costing"/>
      <sheetName val="Instructions"/>
      <sheetName val="BOQ fire proofing"/>
      <sheetName val="girder"/>
      <sheetName val="Input"/>
      <sheetName val="149"/>
      <sheetName val="Break up Sheet"/>
      <sheetName val="Design"/>
      <sheetName val="Notes"/>
      <sheetName val="floor slab-RS2"/>
      <sheetName val="COLUMN"/>
      <sheetName val="conc-foot-gradeslab"/>
      <sheetName val="Abstract Sheet"/>
      <sheetName val="Legal Risk Analysis"/>
      <sheetName val="sept-plan"/>
      <sheetName val="switch"/>
      <sheetName val="BOQ_Direct_selling cost"/>
      <sheetName val="dummy"/>
      <sheetName val="Staff Forecast spread"/>
      <sheetName val="PIpe Pushing"/>
      <sheetName val="d-safe specs"/>
      <sheetName val="THK"/>
      <sheetName val="+X &amp; -X DIR PRE"/>
      <sheetName val="RES-PLANNING"/>
      <sheetName val="Pay_Sep06"/>
      <sheetName val="Sheet4"/>
      <sheetName val="Main-Material"/>
      <sheetName val="Civil_Boq1"/>
      <sheetName val="SPT_vs_PHI"/>
      <sheetName val="std_wt_"/>
      <sheetName val="Pile_cap"/>
      <sheetName val="Material_"/>
      <sheetName val="Chandrawal_-1"/>
      <sheetName val="Guide_VAT_ED_Credit"/>
      <sheetName val="AMC_&amp;_O&amp;M"/>
      <sheetName val="JTS_Costing"/>
      <sheetName val="d-safe DELUXE"/>
      <sheetName val="Footings"/>
      <sheetName val="13. Steel - Ratio"/>
      <sheetName val="PRECAST lightconc-II"/>
      <sheetName val="WPR-IV"/>
      <sheetName val="Labour productivity"/>
      <sheetName val="Supplier"/>
      <sheetName val="CABLE DATA"/>
      <sheetName val="organi synthesis lab"/>
      <sheetName val="INPUT SHEET"/>
      <sheetName val="Extra Item"/>
      <sheetName val="Fill this out first..."/>
      <sheetName val="Lead"/>
      <sheetName val="Labour &amp; Plant"/>
      <sheetName val="Project Budget Worksheet"/>
      <sheetName val="TASKRSRC (2)"/>
      <sheetName val="TARGET"/>
      <sheetName val="BASELINE"/>
      <sheetName val="Fin Sum"/>
      <sheetName val="UNIT2"/>
      <sheetName val="V.O.4 - PCC Qty"/>
      <sheetName val="TBAL9697 -group wise  sdpl"/>
      <sheetName val="Field Values"/>
      <sheetName val="p&amp;m"/>
      <sheetName val="BOQ -II ph 2"/>
      <sheetName val="shuttering"/>
      <sheetName val="FORM7"/>
      <sheetName val="GBW"/>
      <sheetName val="2.1 受電設備棟"/>
      <sheetName val="2.2 受・防火水槽"/>
      <sheetName val="2.3 排水処理設備棟"/>
      <sheetName val="2.4 倉庫棟"/>
      <sheetName val="2.5 守衛棟"/>
      <sheetName val="RCC,Ret. Wall"/>
      <sheetName val="General_Summary"/>
      <sheetName val="BOQ_fire_proofing"/>
      <sheetName val="Civil_Boq2"/>
      <sheetName val="Pile_cap1"/>
      <sheetName val="SPT_vs_PHI1"/>
      <sheetName val="std_wt_1"/>
      <sheetName val="General_Summary1"/>
      <sheetName val="Material_1"/>
      <sheetName val="Chandrawal_-11"/>
      <sheetName val="Guide_VAT_ED_Credit1"/>
      <sheetName val="AMC_&amp;_O&amp;M1"/>
      <sheetName val="JTS_Costing1"/>
      <sheetName val="BOQ_fire_proofing1"/>
      <sheetName val="Sheet1"/>
      <sheetName val="Assumptions"/>
      <sheetName val="1.01 (a)"/>
      <sheetName val="Balance sheet"/>
      <sheetName val="MainSheet"/>
      <sheetName val="DETAIL SHEET"/>
      <sheetName val="spool"/>
      <sheetName val="PointNo.5"/>
      <sheetName val="Detail"/>
      <sheetName val="T1037 Entire School"/>
      <sheetName val="RMZ Summary"/>
      <sheetName val="Employee List"/>
      <sheetName val="cubes_M20"/>
      <sheetName val="P&amp;L-BDMC"/>
      <sheetName val="RECAPITULATION"/>
      <sheetName val="COST"/>
      <sheetName val="Plant Cost"/>
      <sheetName val="Site wise NADs"/>
      <sheetName val="Sheet3"/>
      <sheetName val="Sheet2"/>
      <sheetName val="LANGUAGE"/>
      <sheetName val="Aseet1998"/>
      <sheetName val="STAFFSCHED "/>
      <sheetName val="dBase"/>
      <sheetName val="PRECAST lightconc_II"/>
      <sheetName val="LABOUR"/>
      <sheetName val="Voucher"/>
      <sheetName val="Basement Budget"/>
      <sheetName val="IO LIST"/>
      <sheetName val="PC Master List"/>
      <sheetName val="Storage"/>
      <sheetName val="foot"/>
      <sheetName val="3-3(750)"/>
      <sheetName val="Calc1"/>
      <sheetName val="Cal"/>
      <sheetName val="Data"/>
      <sheetName val="Boiler&amp;TG"/>
      <sheetName val="Vehicles"/>
      <sheetName val="VCH-SLC"/>
      <sheetName val="except wiring"/>
      <sheetName val="3cd Annexure"/>
      <sheetName val="labour coeff"/>
      <sheetName val="Macro1"/>
      <sheetName val="WWR"/>
      <sheetName val="Equipment"/>
      <sheetName val="AOR"/>
      <sheetName val="Costing"/>
      <sheetName val="ORDER BOOKING"/>
      <sheetName val="1st and 4th flight"/>
      <sheetName val="Current Bill MB ref"/>
      <sheetName val="Construction"/>
      <sheetName val="Cover sheet"/>
      <sheetName val="NT LBH"/>
      <sheetName val="Project Details.."/>
      <sheetName val="Top Line - WWW"/>
      <sheetName val="Scope Reconciliation"/>
      <sheetName val="Names&amp;Cases"/>
      <sheetName val=" "/>
      <sheetName val="tower"/>
      <sheetName val="x-items"/>
      <sheetName val="BOQ_Direct_selling_cost"/>
      <sheetName val="Staff_Forecast_spread"/>
      <sheetName val="floor_slab-RS2"/>
      <sheetName val="PRECAST_lightconc-II"/>
      <sheetName val="PIpe_Pushing"/>
      <sheetName val="d-safe_specs"/>
      <sheetName val="Labour_productivity"/>
      <sheetName val="BOQ (2)"/>
      <sheetName val="main"/>
      <sheetName val="Site Dev BOQ"/>
      <sheetName val="10. &amp; 11. Rate Code &amp; BQ"/>
      <sheetName val="analysis-superstructure"/>
      <sheetName val="loadcal"/>
      <sheetName val="Electrical"/>
      <sheetName val="Build-up"/>
      <sheetName val="AK-Offertstammblatt"/>
      <sheetName val="Calc_ISC"/>
      <sheetName val="Desgn(zone I)"/>
      <sheetName val="Tender Summary"/>
      <sheetName val="Summary_Bank"/>
      <sheetName val="Non-Factory"/>
      <sheetName val="BOQ_SERENO"/>
      <sheetName val="purpose&amp;input"/>
      <sheetName val="INPUT_SHEET"/>
      <sheetName val="Activity Costing Breakup"/>
      <sheetName val="Unit Rate(CIS)"/>
      <sheetName val="Conc Analysis"/>
      <sheetName val="Basic "/>
      <sheetName val="Back-UP IRA (CIS)"/>
      <sheetName val="Precast IRA"/>
      <sheetName val="Precast IRA Backup"/>
      <sheetName val="Precast RA"/>
      <sheetName val="factors"/>
      <sheetName val="Wire"/>
      <sheetName val="Depreciation Calc"/>
      <sheetName val="Mat_Cost"/>
      <sheetName val="Publicbuilding"/>
      <sheetName val="M.S."/>
      <sheetName val="Summary year Plan"/>
      <sheetName val="Staff Acco."/>
      <sheetName val="Invoice"/>
      <sheetName val="POI_MASTER_1"/>
      <sheetName val="Block A - BOQ"/>
      <sheetName val="RA_EIL"/>
      <sheetName val="RA_MKT_QUOTE"/>
      <sheetName val="Mat &amp; Lab Rate"/>
      <sheetName val="@Risk Inputs"/>
      <sheetName val="T&amp;M"/>
      <sheetName val="Calc"/>
      <sheetName val="master"/>
      <sheetName val="b.s.-p.l.-sch."/>
      <sheetName val="d-safe_specs1"/>
      <sheetName val="CABLE_DATA"/>
      <sheetName val="BOQ "/>
      <sheetName val="Flooring"/>
      <sheetName val="ELEC_BOQ"/>
      <sheetName val="Rate analysis"/>
      <sheetName val="Fee Rate Summary"/>
      <sheetName val="beam-reinft"/>
      <sheetName val="BOQ Distribution"/>
      <sheetName val="lookups"/>
      <sheetName val="Section Catalogue"/>
      <sheetName val="Detailed Summary (5)"/>
      <sheetName val="M.R.List (2)"/>
      <sheetName val="Intro."/>
      <sheetName val="Cul_detail"/>
      <sheetName val="Break_up_Sheet"/>
      <sheetName val="Abstract_Sheet"/>
      <sheetName val="Legal_Risk_Analysis"/>
      <sheetName val="+X_&amp;_-X_DIR_PRE"/>
      <sheetName val="d-safe_DELUXE"/>
      <sheetName val="13__Steel_-_Ratio"/>
      <sheetName val="organi_synthesis_lab"/>
      <sheetName val="Extra_Item"/>
      <sheetName val="Fill_this_out_first___"/>
      <sheetName val="Labour_&amp;_Plant"/>
      <sheetName val="Project_Budget_Worksheet"/>
      <sheetName val="TASKRSRC_(2)"/>
      <sheetName val="Fin_Sum"/>
      <sheetName val="V_O_4_-_PCC_Qty"/>
      <sheetName val="TBAL9697_-group_wise__sdpl"/>
      <sheetName val="Field_Values"/>
      <sheetName val="BOQ_-II_ph_2"/>
      <sheetName val="2_1_受電設備棟"/>
      <sheetName val="2_2_受・防火水槽"/>
      <sheetName val="2_3_排水処理設備棟"/>
      <sheetName val="2_4_倉庫棟"/>
      <sheetName val="2_5_守衛棟"/>
      <sheetName val="RCC,Ret__Wall"/>
      <sheetName val="w_dn_idd"/>
      <sheetName val="Basic Material rate"/>
      <sheetName val="Labour Cost Breakup"/>
      <sheetName val="Basic labour Rate"/>
      <sheetName val="Calendar 2011"/>
      <sheetName val="Civil_Boq3"/>
      <sheetName val="SPT_vs_PHI2"/>
      <sheetName val="std_wt_2"/>
      <sheetName val="Pile_cap2"/>
      <sheetName val="Material_2"/>
      <sheetName val="Chandrawal_-12"/>
      <sheetName val="Guide_VAT_ED_Credit2"/>
      <sheetName val="AMC_&amp;_O&amp;M2"/>
      <sheetName val="JTS_Costing2"/>
      <sheetName val="floor_slab-RS21"/>
      <sheetName val="BOQ_Direct_selling_cost1"/>
      <sheetName val="+X_&amp;_-X_DIR_PRE1"/>
      <sheetName val="Staff_Forecast_spread1"/>
      <sheetName val="PRECAST_lightconc-II1"/>
      <sheetName val="Civil_Boq4"/>
      <sheetName val="SPT_vs_PHI3"/>
      <sheetName val="std_wt_3"/>
      <sheetName val="Pile_cap3"/>
      <sheetName val="Material_3"/>
      <sheetName val="Chandrawal_-13"/>
      <sheetName val="Guide_VAT_ED_Credit3"/>
      <sheetName val="AMC_&amp;_O&amp;M3"/>
      <sheetName val="JTS_Costing3"/>
      <sheetName val="floor_slab-RS22"/>
      <sheetName val="BOQ_Direct_selling_cost2"/>
      <sheetName val="General_Summary2"/>
      <sheetName val="+X_&amp;_-X_DIR_PRE2"/>
      <sheetName val="Staff_Forecast_spread2"/>
      <sheetName val="PRECAST_lightconc-II2"/>
      <sheetName val="Forecast"/>
      <sheetName val="경제지표"/>
      <sheetName val="세금자료"/>
      <sheetName val="TABLE2"/>
      <sheetName val="PIpe_Pushing1"/>
      <sheetName val="Labour_productivity1"/>
      <sheetName val="BOQ_(2)"/>
      <sheetName val="T1037_Entire_School"/>
      <sheetName val="Plant_Cost"/>
      <sheetName val="Site_Dev_BOQ"/>
      <sheetName val="PointNo_5"/>
      <sheetName val="DETAIL_SHEET"/>
      <sheetName val="1_01_(a)"/>
      <sheetName val="Balance_sheet"/>
      <sheetName val="Fee_Rate_Summary"/>
      <sheetName val="Rate_analysis"/>
      <sheetName val="Site_wise_NADs"/>
      <sheetName val="PC_Master_List"/>
      <sheetName val="Employee_List"/>
      <sheetName val="RMZ_Summary"/>
      <sheetName val="_"/>
      <sheetName val="STAFFSCHED_"/>
      <sheetName val="PRECAST_lightconc_II"/>
      <sheetName val="Basement_Budget"/>
      <sheetName val="IO_LIST"/>
      <sheetName val="Tender_Summary"/>
      <sheetName val="Break_up_Sheet1"/>
      <sheetName val="Abstract_Sheet1"/>
      <sheetName val="Legal_Risk_Analysis1"/>
      <sheetName val="PIpe_Pushing2"/>
      <sheetName val="d-safe_specs2"/>
      <sheetName val="d-safe_DELUXE1"/>
      <sheetName val="13__Steel_-_Ratio1"/>
      <sheetName val="Labour_productivity2"/>
      <sheetName val="CABLE_DATA1"/>
      <sheetName val="organi_synthesis_lab1"/>
      <sheetName val="INPUT_SHEET1"/>
      <sheetName val="Extra_Item1"/>
      <sheetName val="Fill_this_out_first___1"/>
      <sheetName val="Labour_&amp;_Plant1"/>
      <sheetName val="Project_Budget_Worksheet1"/>
      <sheetName val="TASKRSRC_(2)1"/>
      <sheetName val="Fin_Sum1"/>
      <sheetName val="V_O_4_-_PCC_Qty1"/>
      <sheetName val="TBAL9697_-group_wise__sdpl1"/>
      <sheetName val="Field_Values1"/>
      <sheetName val="BOQ_-II_ph_21"/>
      <sheetName val="2_1_受電設備棟1"/>
      <sheetName val="2_2_受・防火水槽1"/>
      <sheetName val="2_3_排水処理設備棟1"/>
      <sheetName val="2_4_倉庫棟1"/>
      <sheetName val="2_5_守衛棟1"/>
      <sheetName val="RCC,Ret__Wall1"/>
      <sheetName val="BOQ_(2)1"/>
      <sheetName val="T1037_Entire_School1"/>
      <sheetName val="Plant_Cost1"/>
      <sheetName val="Site_Dev_BOQ1"/>
      <sheetName val="PointNo_51"/>
      <sheetName val="DETAIL_SHEET1"/>
      <sheetName val="1_01_(a)1"/>
      <sheetName val="Balance_sheet1"/>
      <sheetName val="Fee_Rate_Summary1"/>
      <sheetName val="Rate_analysis1"/>
      <sheetName val="Site_wise_NADs1"/>
      <sheetName val="PC_Master_List1"/>
      <sheetName val="Employee_List1"/>
      <sheetName val="RMZ_Summary1"/>
      <sheetName val="_1"/>
      <sheetName val="STAFFSCHED_1"/>
      <sheetName val="PRECAST_lightconc_II1"/>
      <sheetName val="Basement_Budget1"/>
      <sheetName val="IO_LIST1"/>
      <sheetName val="Tender_Summary1"/>
      <sheetName val="BOQ_Direct_selling_cost3"/>
      <sheetName val="Staff_Forecast_spread3"/>
      <sheetName val="PRECAST_lightconc-II3"/>
      <sheetName val="floor_slab-RS23"/>
      <sheetName val="BOQ_fire_proofing2"/>
      <sheetName val="Break_up_Sheet2"/>
      <sheetName val="Abstract_Sheet2"/>
      <sheetName val="Legal_Risk_Analysis2"/>
      <sheetName val="PIpe_Pushing3"/>
      <sheetName val="d-safe_specs3"/>
      <sheetName val="d-safe_DELUXE2"/>
      <sheetName val="13__Steel_-_Ratio2"/>
      <sheetName val="Labour_productivity3"/>
      <sheetName val="CABLE_DATA2"/>
      <sheetName val="organi_synthesis_lab2"/>
      <sheetName val="INPUT_SHEET2"/>
      <sheetName val="Extra_Item2"/>
      <sheetName val="Fill_this_out_first___2"/>
      <sheetName val="Labour_&amp;_Plant2"/>
      <sheetName val="Project_Budget_Worksheet2"/>
      <sheetName val="TASKRSRC_(2)2"/>
      <sheetName val="Fin_Sum2"/>
      <sheetName val="V_O_4_-_PCC_Qty2"/>
      <sheetName val="TBAL9697_-group_wise__sdpl2"/>
      <sheetName val="Field_Values2"/>
      <sheetName val="BOQ_-II_ph_22"/>
      <sheetName val="2_1_受電設備棟2"/>
      <sheetName val="2_2_受・防火水槽2"/>
      <sheetName val="2_3_排水処理設備棟2"/>
      <sheetName val="2_4_倉庫棟2"/>
      <sheetName val="2_5_守衛棟2"/>
      <sheetName val="RCC,Ret__Wall2"/>
      <sheetName val="BOQ_(2)2"/>
      <sheetName val="T1037_Entire_School2"/>
      <sheetName val="Plant_Cost2"/>
      <sheetName val="Site_Dev_BOQ2"/>
      <sheetName val="PointNo_52"/>
      <sheetName val="DETAIL_SHEET2"/>
      <sheetName val="1_01_(a)2"/>
      <sheetName val="Balance_sheet2"/>
      <sheetName val="Fee_Rate_Summary2"/>
      <sheetName val="Rate_analysis2"/>
      <sheetName val="Site_wise_NADs2"/>
      <sheetName val="PC_Master_List2"/>
      <sheetName val="Employee_List2"/>
      <sheetName val="RMZ_Summary2"/>
      <sheetName val="_2"/>
      <sheetName val="STAFFSCHED_2"/>
      <sheetName val="PRECAST_lightconc_II2"/>
      <sheetName val="Basement_Budget2"/>
      <sheetName val="IO_LIST2"/>
      <sheetName val="Tender_Summary2"/>
      <sheetName val="Civil_Boq5"/>
      <sheetName val="SPT_vs_PHI4"/>
      <sheetName val="BOQ_Direct_selling_cost4"/>
      <sheetName val="std_wt_4"/>
      <sheetName val="Material_4"/>
      <sheetName val="Chandrawal_-14"/>
      <sheetName val="Guide_VAT_ED_Credit4"/>
      <sheetName val="AMC_&amp;_O&amp;M4"/>
      <sheetName val="JTS_Costing4"/>
      <sheetName val="Pile_cap4"/>
      <sheetName val="Staff_Forecast_spread4"/>
      <sheetName val="PRECAST_lightconc-II4"/>
      <sheetName val="floor_slab-RS24"/>
      <sheetName val="General_Summary3"/>
      <sheetName val="+X_&amp;_-X_DIR_PRE3"/>
      <sheetName val="BOQ_fire_proofing3"/>
      <sheetName val="Break_up_Sheet3"/>
      <sheetName val="Abstract_Sheet3"/>
      <sheetName val="Legal_Risk_Analysis3"/>
      <sheetName val="PIpe_Pushing4"/>
      <sheetName val="d-safe_specs4"/>
      <sheetName val="d-safe_DELUXE3"/>
      <sheetName val="13__Steel_-_Ratio3"/>
      <sheetName val="Labour_productivity4"/>
      <sheetName val="CABLE_DATA3"/>
      <sheetName val="organi_synthesis_lab3"/>
      <sheetName val="INPUT_SHEET3"/>
      <sheetName val="Extra_Item3"/>
      <sheetName val="Fill_this_out_first___3"/>
      <sheetName val="Labour_&amp;_Plant3"/>
      <sheetName val="Project_Budget_Worksheet3"/>
      <sheetName val="TASKRSRC_(2)3"/>
      <sheetName val="Fin_Sum3"/>
      <sheetName val="V_O_4_-_PCC_Qty3"/>
      <sheetName val="TBAL9697_-group_wise__sdpl3"/>
      <sheetName val="Field_Values3"/>
      <sheetName val="BOQ_-II_ph_23"/>
      <sheetName val="2_1_受電設備棟3"/>
      <sheetName val="2_2_受・防火水槽3"/>
      <sheetName val="2_3_排水処理設備棟3"/>
      <sheetName val="2_4_倉庫棟3"/>
      <sheetName val="2_5_守衛棟3"/>
      <sheetName val="RCC,Ret__Wall3"/>
      <sheetName val="BOQ_(2)3"/>
      <sheetName val="T1037_Entire_School3"/>
      <sheetName val="Plant_Cost3"/>
      <sheetName val="Site_Dev_BOQ3"/>
      <sheetName val="PointNo_53"/>
      <sheetName val="DETAIL_SHEET3"/>
      <sheetName val="1_01_(a)3"/>
      <sheetName val="Balance_sheet3"/>
      <sheetName val="Fee_Rate_Summary3"/>
      <sheetName val="Rate_analysis3"/>
      <sheetName val="Site_wise_NADs3"/>
      <sheetName val="PC_Master_List3"/>
      <sheetName val="Employee_List3"/>
      <sheetName val="RMZ_Summary3"/>
      <sheetName val="_3"/>
      <sheetName val="STAFFSCHED_3"/>
      <sheetName val="PRECAST_lightconc_II3"/>
      <sheetName val="Basement_Budget3"/>
      <sheetName val="IO_LIST3"/>
      <sheetName val="Tender_Summary3"/>
      <sheetName val="database"/>
      <sheetName val="Civil_Boq13"/>
      <sheetName val="SPT_vs_PHI12"/>
      <sheetName val="BOQ_Direct_selling_cost12"/>
      <sheetName val="std_wt_12"/>
      <sheetName val="Material_12"/>
      <sheetName val="Chandrawal_-112"/>
      <sheetName val="Guide_VAT_ED_Credit12"/>
      <sheetName val="AMC_&amp;_O&amp;M12"/>
      <sheetName val="JTS_Costing12"/>
      <sheetName val="Pile_cap12"/>
      <sheetName val="Staff_Forecast_spread12"/>
      <sheetName val="PRECAST_lightconc-II12"/>
      <sheetName val="floor_slab-RS212"/>
      <sheetName val="General_Summary11"/>
      <sheetName val="+X_&amp;_-X_DIR_PRE11"/>
      <sheetName val="BOQ_fire_proofing11"/>
      <sheetName val="Break_up_Sheet11"/>
      <sheetName val="Abstract_Sheet11"/>
      <sheetName val="Legal_Risk_Analysis11"/>
      <sheetName val="PIpe_Pushing12"/>
      <sheetName val="d-safe_specs12"/>
      <sheetName val="d-safe_DELUXE11"/>
      <sheetName val="13__Steel_-_Ratio11"/>
      <sheetName val="Labour_productivity12"/>
      <sheetName val="CABLE_DATA11"/>
      <sheetName val="organi_synthesis_lab11"/>
      <sheetName val="INPUT_SHEET11"/>
      <sheetName val="Extra_Item11"/>
      <sheetName val="Fill_this_out_first___11"/>
      <sheetName val="Labour_&amp;_Plant11"/>
      <sheetName val="Project_Budget_Worksheet11"/>
      <sheetName val="TASKRSRC_(2)11"/>
      <sheetName val="Fin_Sum11"/>
      <sheetName val="V_O_4_-_PCC_Qty11"/>
      <sheetName val="TBAL9697_-group_wise__sdpl11"/>
      <sheetName val="Field_Values11"/>
      <sheetName val="BOQ_-II_ph_211"/>
      <sheetName val="2_1_受電設備棟11"/>
      <sheetName val="2_2_受・防火水槽11"/>
      <sheetName val="2_3_排水処理設備棟11"/>
      <sheetName val="2_4_倉庫棟11"/>
      <sheetName val="2_5_守衛棟11"/>
      <sheetName val="RCC,Ret__Wall11"/>
      <sheetName val="BOQ_(2)11"/>
      <sheetName val="T1037_Entire_School11"/>
      <sheetName val="Plant_Cost11"/>
      <sheetName val="Site_Dev_BOQ11"/>
      <sheetName val="PointNo_511"/>
      <sheetName val="DETAIL_SHEET11"/>
      <sheetName val="1_01_(a)11"/>
      <sheetName val="Balance_sheet11"/>
      <sheetName val="Fee_Rate_Summary11"/>
      <sheetName val="Rate_analysis11"/>
      <sheetName val="Site_wise_NADs11"/>
      <sheetName val="PC_Master_List11"/>
      <sheetName val="Employee_List11"/>
      <sheetName val="RMZ_Summary11"/>
      <sheetName val="_11"/>
      <sheetName val="STAFFSCHED_11"/>
      <sheetName val="PRECAST_lightconc_II11"/>
      <sheetName val="Basement_Budget11"/>
      <sheetName val="IO_LIST11"/>
      <sheetName val="Tender_Summary11"/>
      <sheetName val="Civil_Boq6"/>
      <sheetName val="SPT_vs_PHI5"/>
      <sheetName val="BOQ_Direct_selling_cost5"/>
      <sheetName val="std_wt_5"/>
      <sheetName val="Material_5"/>
      <sheetName val="Chandrawal_-15"/>
      <sheetName val="Guide_VAT_ED_Credit5"/>
      <sheetName val="AMC_&amp;_O&amp;M5"/>
      <sheetName val="JTS_Costing5"/>
      <sheetName val="Pile_cap5"/>
      <sheetName val="Staff_Forecast_spread5"/>
      <sheetName val="PRECAST_lightconc-II5"/>
      <sheetName val="floor_slab-RS25"/>
      <sheetName val="General_Summary4"/>
      <sheetName val="+X_&amp;_-X_DIR_PRE4"/>
      <sheetName val="BOQ_fire_proofing4"/>
      <sheetName val="Break_up_Sheet4"/>
      <sheetName val="Abstract_Sheet4"/>
      <sheetName val="Legal_Risk_Analysis4"/>
      <sheetName val="PIpe_Pushing5"/>
      <sheetName val="d-safe_specs5"/>
      <sheetName val="d-safe_DELUXE4"/>
      <sheetName val="13__Steel_-_Ratio4"/>
      <sheetName val="Labour_productivity5"/>
      <sheetName val="CABLE_DATA4"/>
      <sheetName val="organi_synthesis_lab4"/>
      <sheetName val="INPUT_SHEET4"/>
      <sheetName val="Extra_Item4"/>
      <sheetName val="Fill_this_out_first___4"/>
      <sheetName val="Labour_&amp;_Plant4"/>
      <sheetName val="Project_Budget_Worksheet4"/>
      <sheetName val="TASKRSRC_(2)4"/>
      <sheetName val="Fin_Sum4"/>
      <sheetName val="V_O_4_-_PCC_Qty4"/>
      <sheetName val="TBAL9697_-group_wise__sdpl4"/>
      <sheetName val="Field_Values4"/>
      <sheetName val="BOQ_-II_ph_24"/>
      <sheetName val="2_1_受電設備棟4"/>
      <sheetName val="2_2_受・防火水槽4"/>
      <sheetName val="2_3_排水処理設備棟4"/>
      <sheetName val="2_4_倉庫棟4"/>
      <sheetName val="2_5_守衛棟4"/>
      <sheetName val="RCC,Ret__Wall4"/>
      <sheetName val="BOQ_(2)4"/>
      <sheetName val="T1037_Entire_School4"/>
      <sheetName val="Plant_Cost4"/>
      <sheetName val="Site_Dev_BOQ4"/>
      <sheetName val="PointNo_54"/>
      <sheetName val="DETAIL_SHEET4"/>
      <sheetName val="1_01_(a)4"/>
      <sheetName val="Balance_sheet4"/>
      <sheetName val="Fee_Rate_Summary4"/>
      <sheetName val="Rate_analysis4"/>
      <sheetName val="Site_wise_NADs4"/>
      <sheetName val="PC_Master_List4"/>
      <sheetName val="Employee_List4"/>
      <sheetName val="RMZ_Summary4"/>
      <sheetName val="_4"/>
      <sheetName val="STAFFSCHED_4"/>
      <sheetName val="PRECAST_lightconc_II4"/>
      <sheetName val="Basement_Budget4"/>
      <sheetName val="IO_LIST4"/>
      <sheetName val="Tender_Summary4"/>
      <sheetName val="Civil_Boq7"/>
      <sheetName val="SPT_vs_PHI6"/>
      <sheetName val="BOQ_Direct_selling_cost6"/>
      <sheetName val="std_wt_6"/>
      <sheetName val="Material_6"/>
      <sheetName val="Chandrawal_-16"/>
      <sheetName val="Guide_VAT_ED_Credit6"/>
      <sheetName val="AMC_&amp;_O&amp;M6"/>
      <sheetName val="JTS_Costing6"/>
      <sheetName val="Pile_cap6"/>
      <sheetName val="Staff_Forecast_spread6"/>
      <sheetName val="PRECAST_lightconc-II6"/>
      <sheetName val="floor_slab-RS26"/>
      <sheetName val="General_Summary5"/>
      <sheetName val="+X_&amp;_-X_DIR_PRE5"/>
      <sheetName val="BOQ_fire_proofing5"/>
      <sheetName val="Break_up_Sheet5"/>
      <sheetName val="Abstract_Sheet5"/>
      <sheetName val="Legal_Risk_Analysis5"/>
      <sheetName val="PIpe_Pushing6"/>
      <sheetName val="d-safe_specs6"/>
      <sheetName val="d-safe_DELUXE5"/>
      <sheetName val="13__Steel_-_Ratio5"/>
      <sheetName val="Labour_productivity6"/>
      <sheetName val="CABLE_DATA5"/>
      <sheetName val="organi_synthesis_lab5"/>
      <sheetName val="INPUT_SHEET5"/>
      <sheetName val="Extra_Item5"/>
      <sheetName val="Fill_this_out_first___5"/>
      <sheetName val="Labour_&amp;_Plant5"/>
      <sheetName val="Project_Budget_Worksheet5"/>
      <sheetName val="TASKRSRC_(2)5"/>
      <sheetName val="Fin_Sum5"/>
      <sheetName val="V_O_4_-_PCC_Qty5"/>
      <sheetName val="TBAL9697_-group_wise__sdpl5"/>
      <sheetName val="Field_Values5"/>
      <sheetName val="BOQ_-II_ph_25"/>
      <sheetName val="2_1_受電設備棟5"/>
      <sheetName val="2_2_受・防火水槽5"/>
      <sheetName val="2_3_排水処理設備棟5"/>
      <sheetName val="2_4_倉庫棟5"/>
      <sheetName val="2_5_守衛棟5"/>
      <sheetName val="RCC,Ret__Wall5"/>
      <sheetName val="BOQ_(2)5"/>
      <sheetName val="T1037_Entire_School5"/>
      <sheetName val="Plant_Cost5"/>
      <sheetName val="Site_Dev_BOQ5"/>
      <sheetName val="PointNo_55"/>
      <sheetName val="DETAIL_SHEET5"/>
      <sheetName val="1_01_(a)5"/>
      <sheetName val="Balance_sheet5"/>
      <sheetName val="Fee_Rate_Summary5"/>
      <sheetName val="Rate_analysis5"/>
      <sheetName val="Site_wise_NADs5"/>
      <sheetName val="PC_Master_List5"/>
      <sheetName val="Employee_List5"/>
      <sheetName val="RMZ_Summary5"/>
      <sheetName val="_5"/>
      <sheetName val="STAFFSCHED_5"/>
      <sheetName val="PRECAST_lightconc_II5"/>
      <sheetName val="Basement_Budget5"/>
      <sheetName val="IO_LIST5"/>
      <sheetName val="Tender_Summary5"/>
      <sheetName val="Civil_Boq8"/>
      <sheetName val="SPT_vs_PHI7"/>
      <sheetName val="BOQ_Direct_selling_cost7"/>
      <sheetName val="std_wt_7"/>
      <sheetName val="Material_7"/>
      <sheetName val="Chandrawal_-17"/>
      <sheetName val="Guide_VAT_ED_Credit7"/>
      <sheetName val="AMC_&amp;_O&amp;M7"/>
      <sheetName val="JTS_Costing7"/>
      <sheetName val="Pile_cap7"/>
      <sheetName val="Staff_Forecast_spread7"/>
      <sheetName val="PRECAST_lightconc-II7"/>
      <sheetName val="floor_slab-RS27"/>
      <sheetName val="General_Summary6"/>
      <sheetName val="+X_&amp;_-X_DIR_PRE6"/>
      <sheetName val="BOQ_fire_proofing6"/>
      <sheetName val="Break_up_Sheet6"/>
      <sheetName val="Abstract_Sheet6"/>
      <sheetName val="Legal_Risk_Analysis6"/>
      <sheetName val="PIpe_Pushing7"/>
      <sheetName val="d-safe_specs7"/>
      <sheetName val="d-safe_DELUXE6"/>
      <sheetName val="13__Steel_-_Ratio6"/>
      <sheetName val="Labour_productivity7"/>
      <sheetName val="CABLE_DATA6"/>
      <sheetName val="organi_synthesis_lab6"/>
      <sheetName val="INPUT_SHEET6"/>
      <sheetName val="Extra_Item6"/>
      <sheetName val="Fill_this_out_first___6"/>
      <sheetName val="Labour_&amp;_Plant6"/>
      <sheetName val="Project_Budget_Worksheet6"/>
      <sheetName val="TASKRSRC_(2)6"/>
      <sheetName val="Fin_Sum6"/>
      <sheetName val="V_O_4_-_PCC_Qty6"/>
      <sheetName val="TBAL9697_-group_wise__sdpl6"/>
      <sheetName val="Field_Values6"/>
      <sheetName val="BOQ_-II_ph_26"/>
      <sheetName val="2_1_受電設備棟6"/>
      <sheetName val="2_2_受・防火水槽6"/>
      <sheetName val="2_3_排水処理設備棟6"/>
      <sheetName val="2_4_倉庫棟6"/>
      <sheetName val="2_5_守衛棟6"/>
      <sheetName val="RCC,Ret__Wall6"/>
      <sheetName val="BOQ_(2)6"/>
      <sheetName val="T1037_Entire_School6"/>
      <sheetName val="Plant_Cost6"/>
      <sheetName val="Site_Dev_BOQ6"/>
      <sheetName val="PointNo_56"/>
      <sheetName val="DETAIL_SHEET6"/>
      <sheetName val="1_01_(a)6"/>
      <sheetName val="Balance_sheet6"/>
      <sheetName val="Fee_Rate_Summary6"/>
      <sheetName val="Rate_analysis6"/>
      <sheetName val="Site_wise_NADs6"/>
      <sheetName val="PC_Master_List6"/>
      <sheetName val="Employee_List6"/>
      <sheetName val="RMZ_Summary6"/>
      <sheetName val="_6"/>
      <sheetName val="STAFFSCHED_6"/>
      <sheetName val="PRECAST_lightconc_II6"/>
      <sheetName val="Basement_Budget6"/>
      <sheetName val="IO_LIST6"/>
      <sheetName val="Tender_Summary6"/>
      <sheetName val="Civil_Boq9"/>
      <sheetName val="SPT_vs_PHI8"/>
      <sheetName val="BOQ_Direct_selling_cost8"/>
      <sheetName val="std_wt_8"/>
      <sheetName val="Material_8"/>
      <sheetName val="Chandrawal_-18"/>
      <sheetName val="Guide_VAT_ED_Credit8"/>
      <sheetName val="AMC_&amp;_O&amp;M8"/>
      <sheetName val="JTS_Costing8"/>
      <sheetName val="Pile_cap8"/>
      <sheetName val="Staff_Forecast_spread8"/>
      <sheetName val="PRECAST_lightconc-II8"/>
      <sheetName val="floor_slab-RS28"/>
      <sheetName val="General_Summary7"/>
      <sheetName val="+X_&amp;_-X_DIR_PRE7"/>
      <sheetName val="BOQ_fire_proofing7"/>
      <sheetName val="Break_up_Sheet7"/>
      <sheetName val="Abstract_Sheet7"/>
      <sheetName val="Legal_Risk_Analysis7"/>
      <sheetName val="PIpe_Pushing8"/>
      <sheetName val="d-safe_specs8"/>
      <sheetName val="d-safe_DELUXE7"/>
      <sheetName val="13__Steel_-_Ratio7"/>
      <sheetName val="Labour_productivity8"/>
      <sheetName val="CABLE_DATA7"/>
      <sheetName val="organi_synthesis_lab7"/>
      <sheetName val="INPUT_SHEET7"/>
      <sheetName val="Extra_Item7"/>
      <sheetName val="Fill_this_out_first___7"/>
      <sheetName val="Labour_&amp;_Plant7"/>
      <sheetName val="Project_Budget_Worksheet7"/>
      <sheetName val="TASKRSRC_(2)7"/>
      <sheetName val="Fin_Sum7"/>
      <sheetName val="V_O_4_-_PCC_Qty7"/>
      <sheetName val="TBAL9697_-group_wise__sdpl7"/>
      <sheetName val="Field_Values7"/>
      <sheetName val="BOQ_-II_ph_27"/>
      <sheetName val="2_1_受電設備棟7"/>
      <sheetName val="2_2_受・防火水槽7"/>
      <sheetName val="2_3_排水処理設備棟7"/>
      <sheetName val="2_4_倉庫棟7"/>
      <sheetName val="2_5_守衛棟7"/>
      <sheetName val="RCC,Ret__Wall7"/>
      <sheetName val="BOQ_(2)7"/>
      <sheetName val="T1037_Entire_School7"/>
      <sheetName val="Plant_Cost7"/>
      <sheetName val="Site_Dev_BOQ7"/>
      <sheetName val="PointNo_57"/>
      <sheetName val="DETAIL_SHEET7"/>
      <sheetName val="1_01_(a)7"/>
      <sheetName val="Balance_sheet7"/>
      <sheetName val="Fee_Rate_Summary7"/>
      <sheetName val="Rate_analysis7"/>
      <sheetName val="Site_wise_NADs7"/>
      <sheetName val="PC_Master_List7"/>
      <sheetName val="Employee_List7"/>
      <sheetName val="RMZ_Summary7"/>
      <sheetName val="_7"/>
      <sheetName val="STAFFSCHED_7"/>
      <sheetName val="PRECAST_lightconc_II7"/>
      <sheetName val="Basement_Budget7"/>
      <sheetName val="IO_LIST7"/>
      <sheetName val="Tender_Summary7"/>
      <sheetName val="Civil_Boq10"/>
      <sheetName val="SPT_vs_PHI9"/>
      <sheetName val="BOQ_Direct_selling_cost9"/>
      <sheetName val="std_wt_9"/>
      <sheetName val="Material_9"/>
      <sheetName val="Chandrawal_-19"/>
      <sheetName val="Guide_VAT_ED_Credit9"/>
      <sheetName val="AMC_&amp;_O&amp;M9"/>
      <sheetName val="JTS_Costing9"/>
      <sheetName val="Pile_cap9"/>
      <sheetName val="Staff_Forecast_spread9"/>
      <sheetName val="PRECAST_lightconc-II9"/>
      <sheetName val="floor_slab-RS29"/>
      <sheetName val="General_Summary8"/>
      <sheetName val="+X_&amp;_-X_DIR_PRE8"/>
      <sheetName val="BOQ_fire_proofing8"/>
      <sheetName val="Break_up_Sheet8"/>
      <sheetName val="Abstract_Sheet8"/>
      <sheetName val="Legal_Risk_Analysis8"/>
      <sheetName val="PIpe_Pushing9"/>
      <sheetName val="d-safe_specs9"/>
      <sheetName val="d-safe_DELUXE8"/>
      <sheetName val="13__Steel_-_Ratio8"/>
      <sheetName val="Labour_productivity9"/>
      <sheetName val="CABLE_DATA8"/>
      <sheetName val="organi_synthesis_lab8"/>
      <sheetName val="INPUT_SHEET8"/>
      <sheetName val="Extra_Item8"/>
      <sheetName val="Fill_this_out_first___8"/>
      <sheetName val="Labour_&amp;_Plant8"/>
      <sheetName val="Project_Budget_Worksheet8"/>
      <sheetName val="TASKRSRC_(2)8"/>
      <sheetName val="Fin_Sum8"/>
      <sheetName val="V_O_4_-_PCC_Qty8"/>
      <sheetName val="TBAL9697_-group_wise__sdpl8"/>
      <sheetName val="Field_Values8"/>
      <sheetName val="BOQ_-II_ph_28"/>
      <sheetName val="2_1_受電設備棟8"/>
      <sheetName val="2_2_受・防火水槽8"/>
      <sheetName val="2_3_排水処理設備棟8"/>
      <sheetName val="2_4_倉庫棟8"/>
      <sheetName val="2_5_守衛棟8"/>
      <sheetName val="RCC,Ret__Wall8"/>
      <sheetName val="BOQ_(2)8"/>
      <sheetName val="T1037_Entire_School8"/>
      <sheetName val="Plant_Cost8"/>
      <sheetName val="Site_Dev_BOQ8"/>
      <sheetName val="PointNo_58"/>
      <sheetName val="DETAIL_SHEET8"/>
      <sheetName val="1_01_(a)8"/>
      <sheetName val="Balance_sheet8"/>
      <sheetName val="Fee_Rate_Summary8"/>
      <sheetName val="Rate_analysis8"/>
      <sheetName val="Site_wise_NADs8"/>
      <sheetName val="PC_Master_List8"/>
      <sheetName val="Employee_List8"/>
      <sheetName val="RMZ_Summary8"/>
      <sheetName val="_8"/>
      <sheetName val="STAFFSCHED_8"/>
      <sheetName val="PRECAST_lightconc_II8"/>
      <sheetName val="Basement_Budget8"/>
      <sheetName val="IO_LIST8"/>
      <sheetName val="Tender_Summary8"/>
      <sheetName val="Civil_Boq11"/>
      <sheetName val="SPT_vs_PHI10"/>
      <sheetName val="BOQ_Direct_selling_cost10"/>
      <sheetName val="std_wt_10"/>
      <sheetName val="Material_10"/>
      <sheetName val="Chandrawal_-110"/>
      <sheetName val="Guide_VAT_ED_Credit10"/>
      <sheetName val="AMC_&amp;_O&amp;M10"/>
      <sheetName val="JTS_Costing10"/>
      <sheetName val="Pile_cap10"/>
      <sheetName val="Staff_Forecast_spread10"/>
      <sheetName val="PRECAST_lightconc-II10"/>
      <sheetName val="floor_slab-RS210"/>
      <sheetName val="General_Summary9"/>
      <sheetName val="+X_&amp;_-X_DIR_PRE9"/>
      <sheetName val="BOQ_fire_proofing9"/>
      <sheetName val="Break_up_Sheet9"/>
      <sheetName val="Abstract_Sheet9"/>
      <sheetName val="Legal_Risk_Analysis9"/>
      <sheetName val="PIpe_Pushing10"/>
      <sheetName val="d-safe_specs10"/>
      <sheetName val="d-safe_DELUXE9"/>
      <sheetName val="13__Steel_-_Ratio9"/>
      <sheetName val="Labour_productivity10"/>
      <sheetName val="CABLE_DATA9"/>
      <sheetName val="organi_synthesis_lab9"/>
      <sheetName val="INPUT_SHEET9"/>
      <sheetName val="Extra_Item9"/>
      <sheetName val="Fill_this_out_first___9"/>
      <sheetName val="Labour_&amp;_Plant9"/>
      <sheetName val="Project_Budget_Worksheet9"/>
      <sheetName val="TASKRSRC_(2)9"/>
      <sheetName val="Fin_Sum9"/>
      <sheetName val="V_O_4_-_PCC_Qty9"/>
      <sheetName val="TBAL9697_-group_wise__sdpl9"/>
      <sheetName val="Field_Values9"/>
      <sheetName val="BOQ_-II_ph_29"/>
      <sheetName val="2_1_受電設備棟9"/>
      <sheetName val="2_2_受・防火水槽9"/>
      <sheetName val="2_3_排水処理設備棟9"/>
      <sheetName val="2_4_倉庫棟9"/>
      <sheetName val="2_5_守衛棟9"/>
      <sheetName val="RCC,Ret__Wall9"/>
      <sheetName val="BOQ_(2)9"/>
      <sheetName val="T1037_Entire_School9"/>
      <sheetName val="Plant_Cost9"/>
      <sheetName val="Site_Dev_BOQ9"/>
      <sheetName val="PointNo_59"/>
      <sheetName val="DETAIL_SHEET9"/>
      <sheetName val="1_01_(a)9"/>
      <sheetName val="Balance_sheet9"/>
      <sheetName val="Fee_Rate_Summary9"/>
      <sheetName val="Rate_analysis9"/>
      <sheetName val="Site_wise_NADs9"/>
      <sheetName val="PC_Master_List9"/>
      <sheetName val="Employee_List9"/>
      <sheetName val="RMZ_Summary9"/>
      <sheetName val="_9"/>
      <sheetName val="STAFFSCHED_9"/>
      <sheetName val="PRECAST_lightconc_II9"/>
      <sheetName val="Basement_Budget9"/>
      <sheetName val="IO_LIST9"/>
      <sheetName val="Tender_Summary9"/>
      <sheetName val="Civil_Boq12"/>
      <sheetName val="SPT_vs_PHI11"/>
      <sheetName val="BOQ_Direct_selling_cost11"/>
      <sheetName val="std_wt_11"/>
      <sheetName val="Material_11"/>
      <sheetName val="Chandrawal_-111"/>
      <sheetName val="Guide_VAT_ED_Credit11"/>
      <sheetName val="AMC_&amp;_O&amp;M11"/>
      <sheetName val="JTS_Costing11"/>
      <sheetName val="Pile_cap11"/>
      <sheetName val="Staff_Forecast_spread11"/>
      <sheetName val="PRECAST_lightconc-II11"/>
      <sheetName val="floor_slab-RS211"/>
      <sheetName val="General_Summary10"/>
      <sheetName val="+X_&amp;_-X_DIR_PRE10"/>
      <sheetName val="BOQ_fire_proofing10"/>
      <sheetName val="Break_up_Sheet10"/>
      <sheetName val="Abstract_Sheet10"/>
      <sheetName val="Legal_Risk_Analysis10"/>
      <sheetName val="PIpe_Pushing11"/>
      <sheetName val="d-safe_specs11"/>
      <sheetName val="d-safe_DELUXE10"/>
      <sheetName val="13__Steel_-_Ratio10"/>
      <sheetName val="Labour_productivity11"/>
      <sheetName val="CABLE_DATA10"/>
      <sheetName val="organi_synthesis_lab10"/>
      <sheetName val="INPUT_SHEET10"/>
      <sheetName val="Extra_Item10"/>
      <sheetName val="Fill_this_out_first___10"/>
      <sheetName val="Labour_&amp;_Plant10"/>
      <sheetName val="Project_Budget_Worksheet10"/>
      <sheetName val="TASKRSRC_(2)10"/>
      <sheetName val="Fin_Sum10"/>
      <sheetName val="V_O_4_-_PCC_Qty10"/>
      <sheetName val="TBAL9697_-group_wise__sdpl10"/>
      <sheetName val="Field_Values10"/>
      <sheetName val="BOQ_-II_ph_210"/>
      <sheetName val="2_1_受電設備棟10"/>
      <sheetName val="2_2_受・防火水槽10"/>
      <sheetName val="2_3_排水処理設備棟10"/>
      <sheetName val="2_4_倉庫棟10"/>
      <sheetName val="2_5_守衛棟10"/>
      <sheetName val="RCC,Ret__Wall10"/>
      <sheetName val="BOQ_(2)10"/>
      <sheetName val="T1037_Entire_School10"/>
      <sheetName val="Plant_Cost10"/>
      <sheetName val="Site_Dev_BOQ10"/>
      <sheetName val="PointNo_510"/>
      <sheetName val="DETAIL_SHEET10"/>
      <sheetName val="1_01_(a)10"/>
      <sheetName val="Balance_sheet10"/>
      <sheetName val="Fee_Rate_Summary10"/>
      <sheetName val="Rate_analysis10"/>
      <sheetName val="Site_wise_NADs10"/>
      <sheetName val="PC_Master_List10"/>
      <sheetName val="Employee_List10"/>
      <sheetName val="RMZ_Summary10"/>
      <sheetName val="_10"/>
      <sheetName val="STAFFSCHED_10"/>
      <sheetName val="PRECAST_lightconc_II10"/>
      <sheetName val="Basement_Budget10"/>
      <sheetName val="IO_LIST10"/>
      <sheetName val="Tender_Summary10"/>
      <sheetName val="Civil_Boq14"/>
      <sheetName val="SPT_vs_PHI13"/>
      <sheetName val="BOQ_Direct_selling_cost13"/>
      <sheetName val="std_wt_13"/>
      <sheetName val="Material_13"/>
      <sheetName val="Chandrawal_-113"/>
      <sheetName val="Guide_VAT_ED_Credit13"/>
      <sheetName val="AMC_&amp;_O&amp;M13"/>
      <sheetName val="JTS_Costing13"/>
      <sheetName val="Pile_cap13"/>
      <sheetName val="Staff_Forecast_spread13"/>
      <sheetName val="PRECAST_lightconc-II13"/>
      <sheetName val="floor_slab-RS213"/>
      <sheetName val="General_Summary12"/>
      <sheetName val="+X_&amp;_-X_DIR_PRE12"/>
      <sheetName val="BOQ_fire_proofing12"/>
      <sheetName val="Break_up_Sheet12"/>
      <sheetName val="Abstract_Sheet12"/>
      <sheetName val="Legal_Risk_Analysis12"/>
      <sheetName val="PIpe_Pushing13"/>
      <sheetName val="d-safe_specs13"/>
      <sheetName val="d-safe_DELUXE12"/>
      <sheetName val="13__Steel_-_Ratio12"/>
      <sheetName val="Labour_productivity13"/>
      <sheetName val="CABLE_DATA12"/>
      <sheetName val="organi_synthesis_lab12"/>
      <sheetName val="INPUT_SHEET12"/>
      <sheetName val="Extra_Item12"/>
      <sheetName val="Fill_this_out_first___12"/>
      <sheetName val="Labour_&amp;_Plant12"/>
      <sheetName val="Project_Budget_Worksheet12"/>
      <sheetName val="TASKRSRC_(2)12"/>
      <sheetName val="Fin_Sum12"/>
      <sheetName val="V_O_4_-_PCC_Qty12"/>
      <sheetName val="TBAL9697_-group_wise__sdpl12"/>
      <sheetName val="Field_Values12"/>
      <sheetName val="BOQ_-II_ph_212"/>
      <sheetName val="2_1_受電設備棟12"/>
      <sheetName val="2_2_受・防火水槽12"/>
      <sheetName val="2_3_排水処理設備棟12"/>
      <sheetName val="2_4_倉庫棟12"/>
      <sheetName val="2_5_守衛棟12"/>
      <sheetName val="RCC,Ret__Wall12"/>
      <sheetName val="BOQ_(2)12"/>
      <sheetName val="T1037_Entire_School12"/>
      <sheetName val="Plant_Cost12"/>
      <sheetName val="Site_Dev_BOQ12"/>
      <sheetName val="PointNo_512"/>
      <sheetName val="DETAIL_SHEET12"/>
      <sheetName val="1_01_(a)12"/>
      <sheetName val="Balance_sheet12"/>
      <sheetName val="Fee_Rate_Summary12"/>
      <sheetName val="Rate_analysis12"/>
      <sheetName val="Site_wise_NADs12"/>
      <sheetName val="PC_Master_List12"/>
      <sheetName val="Employee_List12"/>
      <sheetName val="RMZ_Summary12"/>
      <sheetName val="_12"/>
      <sheetName val="STAFFSCHED_12"/>
      <sheetName val="PRECAST_lightconc_II12"/>
      <sheetName val="Basement_Budget12"/>
      <sheetName val="IO_LIST12"/>
      <sheetName val="Tender_Summary12"/>
      <sheetName val="Civil_Boq15"/>
      <sheetName val="SPT_vs_PHI14"/>
      <sheetName val="BOQ_Direct_selling_cost14"/>
      <sheetName val="std_wt_14"/>
      <sheetName val="Material_14"/>
      <sheetName val="Chandrawal_-114"/>
      <sheetName val="Guide_VAT_ED_Credit14"/>
      <sheetName val="AMC_&amp;_O&amp;M14"/>
      <sheetName val="JTS_Costing14"/>
      <sheetName val="Pile_cap14"/>
      <sheetName val="Staff_Forecast_spread14"/>
      <sheetName val="PRECAST_lightconc-II14"/>
      <sheetName val="floor_slab-RS214"/>
      <sheetName val="General_Summary13"/>
      <sheetName val="+X_&amp;_-X_DIR_PRE13"/>
      <sheetName val="BOQ_fire_proofing13"/>
      <sheetName val="Break_up_Sheet13"/>
      <sheetName val="Abstract_Sheet13"/>
      <sheetName val="Legal_Risk_Analysis13"/>
      <sheetName val="PIpe_Pushing14"/>
      <sheetName val="d-safe_specs14"/>
      <sheetName val="d-safe_DELUXE13"/>
      <sheetName val="13__Steel_-_Ratio13"/>
      <sheetName val="Labour_productivity14"/>
      <sheetName val="CABLE_DATA13"/>
      <sheetName val="organi_synthesis_lab13"/>
      <sheetName val="INPUT_SHEET13"/>
      <sheetName val="Extra_Item13"/>
      <sheetName val="Fill_this_out_first___13"/>
      <sheetName val="Labour_&amp;_Plant13"/>
      <sheetName val="Project_Budget_Worksheet13"/>
      <sheetName val="TASKRSRC_(2)13"/>
      <sheetName val="Fin_Sum13"/>
      <sheetName val="V_O_4_-_PCC_Qty13"/>
      <sheetName val="TBAL9697_-group_wise__sdpl13"/>
      <sheetName val="Field_Values13"/>
      <sheetName val="BOQ_-II_ph_213"/>
      <sheetName val="2_1_受電設備棟13"/>
      <sheetName val="2_2_受・防火水槽13"/>
      <sheetName val="2_3_排水処理設備棟13"/>
      <sheetName val="2_4_倉庫棟13"/>
      <sheetName val="2_5_守衛棟13"/>
      <sheetName val="RCC,Ret__Wall13"/>
      <sheetName val="BOQ_(2)13"/>
      <sheetName val="T1037_Entire_School13"/>
      <sheetName val="Plant_Cost13"/>
      <sheetName val="Site_Dev_BOQ13"/>
      <sheetName val="PointNo_513"/>
      <sheetName val="DETAIL_SHEET13"/>
      <sheetName val="1_01_(a)13"/>
      <sheetName val="Balance_sheet13"/>
      <sheetName val="Fee_Rate_Summary13"/>
      <sheetName val="Rate_analysis13"/>
      <sheetName val="Site_wise_NADs13"/>
      <sheetName val="PC_Master_List13"/>
      <sheetName val="Employee_List13"/>
      <sheetName val="RMZ_Summary13"/>
      <sheetName val="_13"/>
      <sheetName val="STAFFSCHED_13"/>
      <sheetName val="PRECAST_lightconc_II13"/>
      <sheetName val="Basement_Budget13"/>
      <sheetName val="IO_LIST13"/>
      <sheetName val="Tender_Summary13"/>
      <sheetName val="Civil_Boq16"/>
      <sheetName val="SPT_vs_PHI15"/>
      <sheetName val="BOQ_Direct_selling_cost15"/>
      <sheetName val="std_wt_15"/>
      <sheetName val="Material_15"/>
      <sheetName val="Chandrawal_-115"/>
      <sheetName val="Guide_VAT_ED_Credit15"/>
      <sheetName val="AMC_&amp;_O&amp;M15"/>
      <sheetName val="JTS_Costing15"/>
      <sheetName val="Pile_cap15"/>
      <sheetName val="Staff_Forecast_spread15"/>
      <sheetName val="PRECAST_lightconc-II15"/>
      <sheetName val="floor_slab-RS215"/>
      <sheetName val="General_Summary14"/>
      <sheetName val="+X_&amp;_-X_DIR_PRE14"/>
      <sheetName val="BOQ_fire_proofing14"/>
      <sheetName val="Break_up_Sheet14"/>
      <sheetName val="Abstract_Sheet14"/>
      <sheetName val="Legal_Risk_Analysis14"/>
      <sheetName val="PIpe_Pushing15"/>
      <sheetName val="d-safe_specs15"/>
      <sheetName val="d-safe_DELUXE14"/>
      <sheetName val="13__Steel_-_Ratio14"/>
      <sheetName val="Labour_productivity15"/>
      <sheetName val="CABLE_DATA14"/>
      <sheetName val="organi_synthesis_lab14"/>
      <sheetName val="INPUT_SHEET14"/>
      <sheetName val="Extra_Item14"/>
      <sheetName val="Fill_this_out_first___14"/>
      <sheetName val="Labour_&amp;_Plant14"/>
      <sheetName val="Project_Budget_Worksheet14"/>
      <sheetName val="TASKRSRC_(2)14"/>
      <sheetName val="Fin_Sum14"/>
      <sheetName val="V_O_4_-_PCC_Qty14"/>
      <sheetName val="TBAL9697_-group_wise__sdpl14"/>
      <sheetName val="Field_Values14"/>
      <sheetName val="BOQ_-II_ph_214"/>
      <sheetName val="2_1_受電設備棟14"/>
      <sheetName val="2_2_受・防火水槽14"/>
      <sheetName val="2_3_排水処理設備棟14"/>
      <sheetName val="2_4_倉庫棟14"/>
      <sheetName val="2_5_守衛棟14"/>
      <sheetName val="RCC,Ret__Wall14"/>
      <sheetName val="BOQ_(2)14"/>
      <sheetName val="T1037_Entire_School14"/>
      <sheetName val="Plant_Cost14"/>
      <sheetName val="Site_Dev_BOQ14"/>
      <sheetName val="PointNo_514"/>
      <sheetName val="DETAIL_SHEET14"/>
      <sheetName val="1_01_(a)14"/>
      <sheetName val="Balance_sheet14"/>
      <sheetName val="Fee_Rate_Summary14"/>
      <sheetName val="Rate_analysis14"/>
      <sheetName val="Site_wise_NADs14"/>
      <sheetName val="PC_Master_List14"/>
      <sheetName val="Employee_List14"/>
      <sheetName val="RMZ_Summary14"/>
      <sheetName val="_14"/>
      <sheetName val="STAFFSCHED_14"/>
      <sheetName val="PRECAST_lightconc_II14"/>
      <sheetName val="Basement_Budget14"/>
      <sheetName val="IO_LIST14"/>
      <sheetName val="Tender_Summary14"/>
      <sheetName val="Civil_Boq17"/>
      <sheetName val="SPT_vs_PHI16"/>
      <sheetName val="BOQ_Direct_selling_cost16"/>
      <sheetName val="std_wt_16"/>
      <sheetName val="Material_16"/>
      <sheetName val="Chandrawal_-116"/>
      <sheetName val="Guide_VAT_ED_Credit16"/>
      <sheetName val="AMC_&amp;_O&amp;M16"/>
      <sheetName val="JTS_Costing16"/>
      <sheetName val="Pile_cap16"/>
      <sheetName val="Staff_Forecast_spread16"/>
      <sheetName val="PRECAST_lightconc-II16"/>
      <sheetName val="floor_slab-RS216"/>
      <sheetName val="General_Summary15"/>
      <sheetName val="+X_&amp;_-X_DIR_PRE15"/>
      <sheetName val="BOQ_fire_proofing15"/>
      <sheetName val="Break_up_Sheet15"/>
      <sheetName val="Abstract_Sheet15"/>
      <sheetName val="Legal_Risk_Analysis15"/>
      <sheetName val="PIpe_Pushing16"/>
      <sheetName val="d-safe_specs16"/>
      <sheetName val="d-safe_DELUXE15"/>
      <sheetName val="13__Steel_-_Ratio15"/>
      <sheetName val="Labour_productivity16"/>
      <sheetName val="CABLE_DATA15"/>
      <sheetName val="organi_synthesis_lab15"/>
      <sheetName val="INPUT_SHEET15"/>
      <sheetName val="Extra_Item15"/>
      <sheetName val="Fill_this_out_first___15"/>
      <sheetName val="Labour_&amp;_Plant15"/>
      <sheetName val="Project_Budget_Worksheet15"/>
      <sheetName val="TASKRSRC_(2)15"/>
      <sheetName val="Fin_Sum15"/>
      <sheetName val="V_O_4_-_PCC_Qty15"/>
      <sheetName val="TBAL9697_-group_wise__sdpl15"/>
      <sheetName val="Field_Values15"/>
      <sheetName val="BOQ_-II_ph_215"/>
      <sheetName val="2_1_受電設備棟15"/>
      <sheetName val="2_2_受・防火水槽15"/>
      <sheetName val="2_3_排水処理設備棟15"/>
      <sheetName val="2_4_倉庫棟15"/>
      <sheetName val="2_5_守衛棟15"/>
      <sheetName val="RCC,Ret__Wall15"/>
      <sheetName val="BOQ_(2)15"/>
      <sheetName val="T1037_Entire_School15"/>
      <sheetName val="Plant_Cost15"/>
      <sheetName val="Site_Dev_BOQ15"/>
      <sheetName val="PointNo_515"/>
      <sheetName val="DETAIL_SHEET15"/>
      <sheetName val="1_01_(a)15"/>
      <sheetName val="Balance_sheet15"/>
      <sheetName val="Fee_Rate_Summary15"/>
      <sheetName val="Rate_analysis15"/>
      <sheetName val="Site_wise_NADs15"/>
      <sheetName val="PC_Master_List15"/>
      <sheetName val="Employee_List15"/>
      <sheetName val="RMZ_Summary15"/>
      <sheetName val="_15"/>
      <sheetName val="STAFFSCHED_15"/>
      <sheetName val="PRECAST_lightconc_II15"/>
      <sheetName val="Basement_Budget15"/>
      <sheetName val="IO_LIST15"/>
      <sheetName val="Tender_Summary15"/>
      <sheetName val="Civil_Boq18"/>
      <sheetName val="SPT_vs_PHI17"/>
      <sheetName val="BOQ_Direct_selling_cost17"/>
      <sheetName val="std_wt_17"/>
      <sheetName val="Material_17"/>
      <sheetName val="Chandrawal_-117"/>
      <sheetName val="Guide_VAT_ED_Credit17"/>
      <sheetName val="AMC_&amp;_O&amp;M17"/>
      <sheetName val="JTS_Costing17"/>
      <sheetName val="Pile_cap17"/>
      <sheetName val="Staff_Forecast_spread17"/>
      <sheetName val="PRECAST_lightconc-II17"/>
      <sheetName val="floor_slab-RS217"/>
      <sheetName val="General_Summary16"/>
      <sheetName val="+X_&amp;_-X_DIR_PRE16"/>
      <sheetName val="BOQ_fire_proofing16"/>
      <sheetName val="Break_up_Sheet16"/>
      <sheetName val="Abstract_Sheet16"/>
      <sheetName val="Legal_Risk_Analysis16"/>
      <sheetName val="PIpe_Pushing17"/>
      <sheetName val="d-safe_specs17"/>
      <sheetName val="d-safe_DELUXE16"/>
      <sheetName val="13__Steel_-_Ratio16"/>
      <sheetName val="Labour_productivity17"/>
      <sheetName val="CABLE_DATA16"/>
      <sheetName val="organi_synthesis_lab16"/>
      <sheetName val="INPUT_SHEET16"/>
      <sheetName val="Extra_Item16"/>
      <sheetName val="Fill_this_out_first___16"/>
      <sheetName val="Labour_&amp;_Plant16"/>
      <sheetName val="Project_Budget_Worksheet16"/>
      <sheetName val="TASKRSRC_(2)16"/>
      <sheetName val="Fin_Sum16"/>
      <sheetName val="V_O_4_-_PCC_Qty16"/>
      <sheetName val="TBAL9697_-group_wise__sdpl16"/>
      <sheetName val="Field_Values16"/>
      <sheetName val="BOQ_-II_ph_216"/>
      <sheetName val="2_1_受電設備棟16"/>
      <sheetName val="2_2_受・防火水槽16"/>
      <sheetName val="2_3_排水処理設備棟16"/>
      <sheetName val="2_4_倉庫棟16"/>
      <sheetName val="2_5_守衛棟16"/>
      <sheetName val="RCC,Ret__Wall16"/>
      <sheetName val="BOQ_(2)16"/>
      <sheetName val="T1037_Entire_School16"/>
      <sheetName val="Plant_Cost16"/>
      <sheetName val="Site_Dev_BOQ16"/>
      <sheetName val="PointNo_516"/>
      <sheetName val="DETAIL_SHEET16"/>
      <sheetName val="1_01_(a)16"/>
      <sheetName val="Balance_sheet16"/>
      <sheetName val="Fee_Rate_Summary16"/>
      <sheetName val="Rate_analysis16"/>
      <sheetName val="Site_wise_NADs16"/>
      <sheetName val="PC_Master_List16"/>
      <sheetName val="Employee_List16"/>
      <sheetName val="RMZ_Summary16"/>
      <sheetName val="_16"/>
      <sheetName val="STAFFSCHED_16"/>
      <sheetName val="PRECAST_lightconc_II16"/>
      <sheetName val="Basement_Budget16"/>
      <sheetName val="IO_LIST16"/>
      <sheetName val="Tender_Summary16"/>
      <sheetName val="Civil_Boq19"/>
      <sheetName val="SPT_vs_PHI18"/>
      <sheetName val="BOQ_Direct_selling_cost18"/>
      <sheetName val="std_wt_18"/>
      <sheetName val="Material_18"/>
      <sheetName val="Chandrawal_-118"/>
      <sheetName val="Guide_VAT_ED_Credit18"/>
      <sheetName val="AMC_&amp;_O&amp;M18"/>
      <sheetName val="JTS_Costing18"/>
      <sheetName val="Pile_cap18"/>
      <sheetName val="Staff_Forecast_spread18"/>
      <sheetName val="PRECAST_lightconc-II18"/>
      <sheetName val="floor_slab-RS218"/>
      <sheetName val="General_Summary17"/>
      <sheetName val="+X_&amp;_-X_DIR_PRE17"/>
      <sheetName val="BOQ_fire_proofing17"/>
      <sheetName val="Break_up_Sheet17"/>
      <sheetName val="Abstract_Sheet17"/>
      <sheetName val="Legal_Risk_Analysis17"/>
      <sheetName val="PIpe_Pushing18"/>
      <sheetName val="d-safe_specs18"/>
      <sheetName val="d-safe_DELUXE17"/>
      <sheetName val="13__Steel_-_Ratio17"/>
      <sheetName val="Labour_productivity18"/>
      <sheetName val="CABLE_DATA17"/>
      <sheetName val="organi_synthesis_lab17"/>
      <sheetName val="INPUT_SHEET17"/>
      <sheetName val="Extra_Item17"/>
      <sheetName val="Fill_this_out_first___17"/>
      <sheetName val="Labour_&amp;_Plant17"/>
      <sheetName val="Project_Budget_Worksheet17"/>
      <sheetName val="TASKRSRC_(2)17"/>
      <sheetName val="Fin_Sum17"/>
      <sheetName val="V_O_4_-_PCC_Qty17"/>
      <sheetName val="TBAL9697_-group_wise__sdpl17"/>
      <sheetName val="Field_Values17"/>
      <sheetName val="BOQ_-II_ph_217"/>
      <sheetName val="2_1_受電設備棟17"/>
      <sheetName val="2_2_受・防火水槽17"/>
      <sheetName val="2_3_排水処理設備棟17"/>
      <sheetName val="2_4_倉庫棟17"/>
      <sheetName val="2_5_守衛棟17"/>
      <sheetName val="RCC,Ret__Wall17"/>
      <sheetName val="BOQ_(2)17"/>
      <sheetName val="T1037_Entire_School17"/>
      <sheetName val="Plant_Cost17"/>
      <sheetName val="Site_Dev_BOQ17"/>
      <sheetName val="PointNo_517"/>
      <sheetName val="DETAIL_SHEET17"/>
      <sheetName val="1_01_(a)17"/>
      <sheetName val="Balance_sheet17"/>
      <sheetName val="Fee_Rate_Summary17"/>
      <sheetName val="Rate_analysis17"/>
      <sheetName val="Site_wise_NADs17"/>
      <sheetName val="PC_Master_List17"/>
      <sheetName val="Employee_List17"/>
      <sheetName val="RMZ_Summary17"/>
      <sheetName val="_17"/>
      <sheetName val="STAFFSCHED_17"/>
      <sheetName val="PRECAST_lightconc_II17"/>
      <sheetName val="Basement_Budget17"/>
      <sheetName val="IO_LIST17"/>
      <sheetName val="Tender_Summary17"/>
      <sheetName val="Civil_Boq20"/>
      <sheetName val="SPT_vs_PHI19"/>
      <sheetName val="BOQ_Direct_selling_cost19"/>
      <sheetName val="std_wt_19"/>
      <sheetName val="Material_19"/>
      <sheetName val="Chandrawal_-119"/>
      <sheetName val="Guide_VAT_ED_Credit19"/>
      <sheetName val="AMC_&amp;_O&amp;M19"/>
      <sheetName val="JTS_Costing19"/>
      <sheetName val="Pile_cap19"/>
      <sheetName val="Staff_Forecast_spread19"/>
      <sheetName val="PRECAST_lightconc-II19"/>
      <sheetName val="floor_slab-RS219"/>
      <sheetName val="General_Summary18"/>
      <sheetName val="+X_&amp;_-X_DIR_PRE18"/>
      <sheetName val="BOQ_fire_proofing18"/>
      <sheetName val="Break_up_Sheet18"/>
      <sheetName val="Abstract_Sheet18"/>
      <sheetName val="Legal_Risk_Analysis18"/>
      <sheetName val="PIpe_Pushing19"/>
      <sheetName val="d-safe_specs19"/>
      <sheetName val="d-safe_DELUXE18"/>
      <sheetName val="13__Steel_-_Ratio18"/>
      <sheetName val="Labour_productivity19"/>
      <sheetName val="CABLE_DATA18"/>
      <sheetName val="organi_synthesis_lab18"/>
      <sheetName val="INPUT_SHEET18"/>
      <sheetName val="Extra_Item18"/>
      <sheetName val="Fill_this_out_first___18"/>
      <sheetName val="Labour_&amp;_Plant18"/>
      <sheetName val="Project_Budget_Worksheet18"/>
      <sheetName val="TASKRSRC_(2)18"/>
      <sheetName val="Fin_Sum18"/>
      <sheetName val="V_O_4_-_PCC_Qty18"/>
      <sheetName val="TBAL9697_-group_wise__sdpl18"/>
      <sheetName val="Field_Values18"/>
      <sheetName val="BOQ_-II_ph_218"/>
      <sheetName val="2_1_受電設備棟18"/>
      <sheetName val="2_2_受・防火水槽18"/>
      <sheetName val="2_3_排水処理設備棟18"/>
      <sheetName val="2_4_倉庫棟18"/>
      <sheetName val="2_5_守衛棟18"/>
      <sheetName val="RCC,Ret__Wall18"/>
      <sheetName val="BOQ_(2)18"/>
      <sheetName val="T1037_Entire_School18"/>
      <sheetName val="Plant_Cost18"/>
      <sheetName val="Site_Dev_BOQ18"/>
      <sheetName val="PointNo_518"/>
      <sheetName val="DETAIL_SHEET18"/>
      <sheetName val="1_01_(a)18"/>
      <sheetName val="Balance_sheet18"/>
      <sheetName val="Fee_Rate_Summary18"/>
      <sheetName val="Rate_analysis18"/>
      <sheetName val="Site_wise_NADs18"/>
      <sheetName val="PC_Master_List18"/>
      <sheetName val="Employee_List18"/>
      <sheetName val="RMZ_Summary18"/>
      <sheetName val="_18"/>
      <sheetName val="STAFFSCHED_18"/>
      <sheetName val="PRECAST_lightconc_II18"/>
      <sheetName val="Basement_Budget18"/>
      <sheetName val="IO_LIST18"/>
      <sheetName val="Tender_Summary18"/>
      <sheetName val="Civil_Boq21"/>
      <sheetName val="SPT_vs_PHI20"/>
      <sheetName val="BOQ_Direct_selling_cost20"/>
      <sheetName val="std_wt_20"/>
      <sheetName val="Material_20"/>
      <sheetName val="Chandrawal_-120"/>
      <sheetName val="Guide_VAT_ED_Credit20"/>
      <sheetName val="AMC_&amp;_O&amp;M20"/>
      <sheetName val="JTS_Costing20"/>
      <sheetName val="Pile_cap20"/>
      <sheetName val="Staff_Forecast_spread20"/>
      <sheetName val="PRECAST_lightconc-II20"/>
      <sheetName val="floor_slab-RS220"/>
      <sheetName val="General_Summary19"/>
      <sheetName val="+X_&amp;_-X_DIR_PRE19"/>
      <sheetName val="BOQ_fire_proofing19"/>
      <sheetName val="Break_up_Sheet19"/>
      <sheetName val="Abstract_Sheet19"/>
      <sheetName val="Legal_Risk_Analysis19"/>
      <sheetName val="PIpe_Pushing20"/>
      <sheetName val="d-safe_specs20"/>
      <sheetName val="d-safe_DELUXE19"/>
      <sheetName val="13__Steel_-_Ratio19"/>
      <sheetName val="Labour_productivity20"/>
      <sheetName val="CABLE_DATA19"/>
      <sheetName val="organi_synthesis_lab19"/>
      <sheetName val="INPUT_SHEET19"/>
      <sheetName val="Extra_Item19"/>
      <sheetName val="Fill_this_out_first___19"/>
      <sheetName val="Labour_&amp;_Plant19"/>
      <sheetName val="Project_Budget_Worksheet19"/>
      <sheetName val="TASKRSRC_(2)19"/>
      <sheetName val="Fin_Sum19"/>
      <sheetName val="V_O_4_-_PCC_Qty19"/>
      <sheetName val="TBAL9697_-group_wise__sdpl19"/>
      <sheetName val="Field_Values19"/>
      <sheetName val="BOQ_-II_ph_219"/>
      <sheetName val="2_1_受電設備棟19"/>
      <sheetName val="2_2_受・防火水槽19"/>
      <sheetName val="2_3_排水処理設備棟19"/>
      <sheetName val="2_4_倉庫棟19"/>
      <sheetName val="2_5_守衛棟19"/>
      <sheetName val="RCC,Ret__Wall19"/>
      <sheetName val="BOQ_(2)19"/>
      <sheetName val="T1037_Entire_School19"/>
      <sheetName val="Plant_Cost19"/>
      <sheetName val="Site_Dev_BOQ19"/>
      <sheetName val="PointNo_519"/>
      <sheetName val="DETAIL_SHEET19"/>
      <sheetName val="1_01_(a)19"/>
      <sheetName val="Balance_sheet19"/>
      <sheetName val="Fee_Rate_Summary19"/>
      <sheetName val="Rate_analysis19"/>
      <sheetName val="Site_wise_NADs19"/>
      <sheetName val="PC_Master_List19"/>
      <sheetName val="Employee_List19"/>
      <sheetName val="RMZ_Summary19"/>
      <sheetName val="_19"/>
      <sheetName val="STAFFSCHED_19"/>
      <sheetName val="PRECAST_lightconc_II19"/>
      <sheetName val="Basement_Budget19"/>
      <sheetName val="IO_LIST19"/>
      <sheetName val="Tender_Summary19"/>
      <sheetName val="Civil_Boq22"/>
      <sheetName val="SPT_vs_PHI21"/>
      <sheetName val="BOQ_Direct_selling_cost21"/>
      <sheetName val="std_wt_21"/>
      <sheetName val="Material_21"/>
      <sheetName val="Chandrawal_-121"/>
      <sheetName val="Guide_VAT_ED_Credit21"/>
      <sheetName val="AMC_&amp;_O&amp;M21"/>
      <sheetName val="JTS_Costing21"/>
      <sheetName val="Pile_cap21"/>
      <sheetName val="Staff_Forecast_spread21"/>
      <sheetName val="PRECAST_lightconc-II21"/>
      <sheetName val="floor_slab-RS221"/>
      <sheetName val="General_Summary20"/>
      <sheetName val="+X_&amp;_-X_DIR_PRE20"/>
      <sheetName val="BOQ_fire_proofing20"/>
      <sheetName val="Break_up_Sheet20"/>
      <sheetName val="Abstract_Sheet20"/>
      <sheetName val="Legal_Risk_Analysis20"/>
      <sheetName val="PIpe_Pushing21"/>
      <sheetName val="d-safe_specs21"/>
      <sheetName val="d-safe_DELUXE20"/>
      <sheetName val="13__Steel_-_Ratio20"/>
      <sheetName val="Labour_productivity21"/>
      <sheetName val="CABLE_DATA20"/>
      <sheetName val="organi_synthesis_lab20"/>
      <sheetName val="INPUT_SHEET20"/>
      <sheetName val="Extra_Item20"/>
      <sheetName val="Fill_this_out_first___20"/>
      <sheetName val="Labour_&amp;_Plant20"/>
      <sheetName val="Project_Budget_Worksheet20"/>
      <sheetName val="TASKRSRC_(2)20"/>
      <sheetName val="Fin_Sum20"/>
      <sheetName val="V_O_4_-_PCC_Qty20"/>
      <sheetName val="TBAL9697_-group_wise__sdpl20"/>
      <sheetName val="Field_Values20"/>
      <sheetName val="BOQ_-II_ph_220"/>
      <sheetName val="2_1_受電設備棟20"/>
      <sheetName val="2_2_受・防火水槽20"/>
      <sheetName val="2_3_排水処理設備棟20"/>
      <sheetName val="2_4_倉庫棟20"/>
      <sheetName val="2_5_守衛棟20"/>
      <sheetName val="RCC,Ret__Wall20"/>
      <sheetName val="BOQ_(2)20"/>
      <sheetName val="T1037_Entire_School20"/>
      <sheetName val="Plant_Cost20"/>
      <sheetName val="Site_Dev_BOQ20"/>
      <sheetName val="PointNo_520"/>
      <sheetName val="DETAIL_SHEET20"/>
      <sheetName val="1_01_(a)20"/>
      <sheetName val="Balance_sheet20"/>
      <sheetName val="Fee_Rate_Summary20"/>
      <sheetName val="Rate_analysis20"/>
      <sheetName val="Site_wise_NADs20"/>
      <sheetName val="PC_Master_List20"/>
      <sheetName val="Employee_List20"/>
      <sheetName val="RMZ_Summary20"/>
      <sheetName val="_20"/>
      <sheetName val="STAFFSCHED_20"/>
      <sheetName val="PRECAST_lightconc_II20"/>
      <sheetName val="Basement_Budget20"/>
      <sheetName val="IO_LIST20"/>
      <sheetName val="Tender_Summary20"/>
      <sheetName val="Civil_Boq23"/>
      <sheetName val="SPT_vs_PHI22"/>
      <sheetName val="BOQ_Direct_selling_cost22"/>
      <sheetName val="std_wt_22"/>
      <sheetName val="Material_22"/>
      <sheetName val="Chandrawal_-122"/>
      <sheetName val="Guide_VAT_ED_Credit22"/>
      <sheetName val="AMC_&amp;_O&amp;M22"/>
      <sheetName val="JTS_Costing22"/>
      <sheetName val="Pile_cap22"/>
      <sheetName val="Staff_Forecast_spread22"/>
      <sheetName val="PRECAST_lightconc-II22"/>
      <sheetName val="floor_slab-RS222"/>
      <sheetName val="General_Summary21"/>
      <sheetName val="+X_&amp;_-X_DIR_PRE21"/>
      <sheetName val="BOQ_fire_proofing21"/>
      <sheetName val="Break_up_Sheet21"/>
      <sheetName val="Abstract_Sheet21"/>
      <sheetName val="Legal_Risk_Analysis21"/>
      <sheetName val="PIpe_Pushing22"/>
      <sheetName val="d-safe_specs22"/>
      <sheetName val="d-safe_DELUXE21"/>
      <sheetName val="13__Steel_-_Ratio21"/>
      <sheetName val="Labour_productivity22"/>
      <sheetName val="CABLE_DATA21"/>
      <sheetName val="organi_synthesis_lab21"/>
      <sheetName val="INPUT_SHEET21"/>
      <sheetName val="Extra_Item21"/>
      <sheetName val="Fill_this_out_first___21"/>
      <sheetName val="Labour_&amp;_Plant21"/>
      <sheetName val="Project_Budget_Worksheet21"/>
      <sheetName val="TASKRSRC_(2)21"/>
      <sheetName val="Fin_Sum21"/>
      <sheetName val="V_O_4_-_PCC_Qty21"/>
      <sheetName val="TBAL9697_-group_wise__sdpl21"/>
      <sheetName val="Field_Values21"/>
      <sheetName val="BOQ_-II_ph_221"/>
      <sheetName val="2_1_受電設備棟21"/>
      <sheetName val="2_2_受・防火水槽21"/>
      <sheetName val="2_3_排水処理設備棟21"/>
      <sheetName val="2_4_倉庫棟21"/>
      <sheetName val="2_5_守衛棟21"/>
      <sheetName val="RCC,Ret__Wall21"/>
      <sheetName val="BOQ_(2)21"/>
      <sheetName val="T1037_Entire_School21"/>
      <sheetName val="Plant_Cost21"/>
      <sheetName val="Site_Dev_BOQ21"/>
      <sheetName val="PointNo_521"/>
      <sheetName val="DETAIL_SHEET21"/>
      <sheetName val="1_01_(a)21"/>
      <sheetName val="Balance_sheet21"/>
      <sheetName val="Fee_Rate_Summary21"/>
      <sheetName val="Rate_analysis21"/>
      <sheetName val="Site_wise_NADs21"/>
      <sheetName val="PC_Master_List21"/>
      <sheetName val="Employee_List21"/>
      <sheetName val="RMZ_Summary21"/>
      <sheetName val="_21"/>
      <sheetName val="STAFFSCHED_21"/>
      <sheetName val="PRECAST_lightconc_II21"/>
      <sheetName val="Basement_Budget21"/>
      <sheetName val="IO_LIST21"/>
      <sheetName val="Tender_Summary21"/>
      <sheetName val="CLform"/>
      <sheetName val="SC revtrgt"/>
      <sheetName val="Sheet 1"/>
      <sheetName val="Performance Report"/>
      <sheetName val="Generic Sum"/>
      <sheetName val="nglrpt042964858"/>
      <sheetName val="Trial Bal"/>
      <sheetName val="目录"/>
      <sheetName val="Final Summary"/>
      <sheetName val="Risk &amp; Opportunities"/>
      <sheetName val="CFForecast detail"/>
      <sheetName val="Cashflow projection"/>
      <sheetName val="inWords"/>
      <sheetName val="final abstract"/>
      <sheetName val="BS Schdl- 1 &amp; 2"/>
      <sheetName val="월선수금"/>
      <sheetName val="OHT_Abs"/>
      <sheetName val="radar"/>
      <sheetName val="E &amp; R"/>
      <sheetName val="MTTR-Headend"/>
      <sheetName val="PM_Action "/>
      <sheetName val="PE Status"/>
      <sheetName val="Inventory"/>
      <sheetName val="Major Events "/>
      <sheetName val="Crtitical Issues"/>
      <sheetName val="RIP"/>
      <sheetName val="Fault Statistics"/>
      <sheetName val="Ageing_Pending_ CLeared"/>
      <sheetName val="Fault Cleared After 24Hrs"/>
      <sheetName val="HEAD"/>
      <sheetName val="L3"/>
      <sheetName val="st"/>
      <sheetName val="Abstract - Single Line"/>
      <sheetName val="Approved MTD Proj #'s"/>
      <sheetName val="Assmpns"/>
      <sheetName val="sq ftg detail"/>
      <sheetName val="lookup"/>
      <sheetName val="1_Project_Profile"/>
      <sheetName val="Controls"/>
      <sheetName val="Cost Summary"/>
      <sheetName val="Design Devmt"/>
      <sheetName val="FitOutConfCentr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Set>
  </externalBook>
</externalLink>
</file>

<file path=xl/externalLinks/externalLink530.xml><?xml version="1.0" encoding="utf-8"?>
<externalLink xmlns="http://schemas.openxmlformats.org/spreadsheetml/2006/main">
  <externalBook xmlns:r="http://schemas.openxmlformats.org/officeDocument/2006/relationships" r:id="rId1">
    <sheetNames>
      <sheetName val="Bill 1 - Preliminaries"/>
      <sheetName val="Bill 3"/>
      <sheetName val="w_dn_idd"/>
      <sheetName val="BQ External"/>
      <sheetName val="BQ"/>
      <sheetName val="Basis"/>
      <sheetName val="1020"/>
      <sheetName val="Sch. Area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31.xml><?xml version="1.0" encoding="utf-8"?>
<externalLink xmlns="http://schemas.openxmlformats.org/spreadsheetml/2006/main">
  <externalBook xmlns:r="http://schemas.openxmlformats.org/officeDocument/2006/relationships" r:id="rId1">
    <sheetNames>
      <sheetName val="Valve total"/>
      <sheetName val="Weight"/>
      <sheetName val="Valve total(4units)"/>
      <sheetName val="Valve"/>
      <sheetName val="Control valve"/>
      <sheetName val="Specialty"/>
      <sheetName val="S.Cooler"/>
      <sheetName val="Pivot"/>
      <sheetName val="Pivot2"/>
      <sheetName val="Vendor 집계표"/>
      <sheetName val="Project별 집계표"/>
      <sheetName val="Vendor"/>
      <sheetName val="w't table"/>
      <sheetName val="w_t table"/>
      <sheetName val="C3"/>
      <sheetName val="QUOTE_E"/>
      <sheetName val="General"/>
      <sheetName val=" GULF"/>
      <sheetName val="Notes"/>
      <sheetName val="Bill 1 - Preliminaries"/>
      <sheetName val="cp-e1"/>
      <sheetName val="List"/>
      <sheetName val="BOQ-E(1).Net"/>
      <sheetName val="FitOutConfCentre"/>
      <sheetName val="VC2 8.98"/>
      <sheetName val="Sheet2"/>
      <sheetName val="Star Rate"/>
      <sheetName val="Doha WBS Clean"/>
      <sheetName val="pvc vent"/>
      <sheetName val="Option"/>
      <sheetName val="Suppliers"/>
      <sheetName val="mvac_Offer"/>
      <sheetName val="mvac_BOQ"/>
      <sheetName val="P"/>
      <sheetName val="Summary"/>
      <sheetName val="Factors"/>
      <sheetName val="Forecast"/>
      <sheetName val="Civil Boq"/>
      <sheetName val="SUP-DET"/>
      <sheetName val="Cover"/>
      <sheetName val="Def"/>
      <sheetName val="Cover Page"/>
      <sheetName val="당초"/>
      <sheetName val="Aug09(INV)"/>
      <sheetName val="3-11"/>
      <sheetName val="Raw Data"/>
      <sheetName val="改加胶玻璃、室外栏杆"/>
      <sheetName val="Services_InitialEst_UtilityServ"/>
      <sheetName val="③赤紙(日文)"/>
      <sheetName val="Rate Analysis"/>
      <sheetName val="BOQ"/>
      <sheetName val="IPS new"/>
      <sheetName val="4 - Sum"/>
      <sheetName val="meas-wp"/>
      <sheetName val="직접비_Origin(315,430)"/>
      <sheetName val="Valve_total"/>
      <sheetName val="Valve_total(4units)"/>
      <sheetName val="Control_valve"/>
      <sheetName val="S_Cooler"/>
      <sheetName val="Vendor_집계표"/>
      <sheetName val="Project별_집계표"/>
      <sheetName val="w't_table"/>
      <sheetName val="w_t_table"/>
      <sheetName val="_GULF"/>
      <sheetName val="Bill_1_-_Preliminaries"/>
      <sheetName val="BOQ-E(1)_Net"/>
      <sheetName val="Doha_WBS_Clean"/>
      <sheetName val="pvc_vent"/>
      <sheetName val="Star_Rate"/>
      <sheetName val="Valn09"/>
      <sheetName val="Testing"/>
      <sheetName val="P&amp;ID List"/>
      <sheetName val="NPV"/>
      <sheetName val="OD95"/>
      <sheetName val="CHIFLET"/>
      <sheetName val="9"/>
      <sheetName val="成本多栏明细账"/>
      <sheetName val="WORKING"/>
      <sheetName val="1-G1"/>
      <sheetName val="Calendar 2011"/>
      <sheetName val="upa"/>
      <sheetName val="Sheet1"/>
      <sheetName val="PivotData"/>
      <sheetName val="P&amp;E-TURNO"/>
      <sheetName val="STEEL STRUCTURE"/>
      <sheetName val="Valesco Paste"/>
      <sheetName val="CIF COST ITEM"/>
      <sheetName val="2A"/>
      <sheetName val="Topsides Fab Detail"/>
      <sheetName val="TAB2 LOAD"/>
      <sheetName val="BILL 1"/>
      <sheetName val="Index"/>
      <sheetName val="Sheet3"/>
      <sheetName val="MU"/>
      <sheetName val="URA"/>
      <sheetName val="Chi tiet"/>
      <sheetName val="TL rieng"/>
      <sheetName val="INDIRECTS-site"/>
      <sheetName val="rates"/>
      <sheetName val="DG3285"/>
      <sheetName val="Sheet6  Proc (WP3)"/>
      <sheetName val="New Design"/>
      <sheetName val="Valve_total2"/>
      <sheetName val="Valve_total(4units)2"/>
      <sheetName val="Control_valve2"/>
      <sheetName val="S_Cooler2"/>
      <sheetName val="Vendor_집계표2"/>
      <sheetName val="Project별_집계표2"/>
      <sheetName val="w't_table2"/>
      <sheetName val="w_t_table2"/>
      <sheetName val="_GULF2"/>
      <sheetName val="Bill_1_-_Preliminaries2"/>
      <sheetName val="BOQ-E(1)_Net2"/>
      <sheetName val="Doha_WBS_Clean2"/>
      <sheetName val="pvc_vent2"/>
      <sheetName val="Star_Rate2"/>
      <sheetName val="IPS_new1"/>
      <sheetName val="4_-_Sum1"/>
      <sheetName val="Cover_Page1"/>
      <sheetName val="VC2_8_981"/>
      <sheetName val="Raw_Data1"/>
      <sheetName val="Civil_Boq1"/>
      <sheetName val="Chi_tiet1"/>
      <sheetName val="TL_rieng1"/>
      <sheetName val="Rate_Analysis1"/>
      <sheetName val="TAB2_LOAD1"/>
      <sheetName val="Calendar_20111"/>
      <sheetName val="P&amp;ID_List1"/>
      <sheetName val="Valve_total1"/>
      <sheetName val="Valve_total(4units)1"/>
      <sheetName val="Control_valve1"/>
      <sheetName val="S_Cooler1"/>
      <sheetName val="Vendor_집계표1"/>
      <sheetName val="Project별_집계표1"/>
      <sheetName val="w't_table1"/>
      <sheetName val="w_t_table1"/>
      <sheetName val="_GULF1"/>
      <sheetName val="Bill_1_-_Preliminaries1"/>
      <sheetName val="BOQ-E(1)_Net1"/>
      <sheetName val="Doha_WBS_Clean1"/>
      <sheetName val="pvc_vent1"/>
      <sheetName val="Star_Rate1"/>
      <sheetName val="IPS_new"/>
      <sheetName val="4_-_Sum"/>
      <sheetName val="Cover_Page"/>
      <sheetName val="VC2_8_98"/>
      <sheetName val="Raw_Data"/>
      <sheetName val="Civil_Boq"/>
      <sheetName val="Chi_tiet"/>
      <sheetName val="TL_rieng"/>
      <sheetName val="Rate_Analysis"/>
      <sheetName val="TAB2_LOAD"/>
      <sheetName val="Calendar_2011"/>
      <sheetName val="P&amp;ID_List"/>
      <sheetName val="Valve_total3"/>
      <sheetName val="Valve_total(4units)3"/>
      <sheetName val="Control_valve3"/>
      <sheetName val="S_Cooler3"/>
      <sheetName val="Vendor_집계표3"/>
      <sheetName val="Project별_집계표3"/>
      <sheetName val="w't_table3"/>
      <sheetName val="w_t_table3"/>
      <sheetName val="_GULF3"/>
      <sheetName val="Bill_1_-_Preliminaries3"/>
      <sheetName val="BOQ-E(1)_Net3"/>
      <sheetName val="Doha_WBS_Clean3"/>
      <sheetName val="pvc_vent3"/>
      <sheetName val="Star_Rate3"/>
      <sheetName val="IPS_new2"/>
      <sheetName val="4_-_Sum2"/>
      <sheetName val="Cover_Page2"/>
      <sheetName val="VC2_8_982"/>
      <sheetName val="Raw_Data2"/>
      <sheetName val="Rate_Analysis2"/>
      <sheetName val="Chi_tiet2"/>
      <sheetName val="TL_rieng2"/>
      <sheetName val="Civil_Boq2"/>
      <sheetName val="Calendar_20112"/>
      <sheetName val="P&amp;ID_List2"/>
      <sheetName val="TAB2_LOAD2"/>
      <sheetName val="Bill No.01"/>
      <sheetName val="Status"/>
      <sheetName val="except wiring"/>
      <sheetName val="Currencies"/>
      <sheetName val="BILL_1"/>
      <sheetName val="CIF_COST_ITEM"/>
      <sheetName val="STEEL_STRUCTURE"/>
      <sheetName val="Valesco_Paste"/>
      <sheetName val="Topsides_Fab_Detail"/>
      <sheetName val="Sheet6__Proc_(WP3)"/>
      <sheetName val="Steel deck"/>
      <sheetName val="Valvelist-Jebel-'K'(4Units)"/>
      <sheetName val=""/>
      <sheetName val="dummy"/>
      <sheetName val="Valve_total5"/>
      <sheetName val="Valve_total(4units)5"/>
      <sheetName val="Control_valve5"/>
      <sheetName val="S_Cooler5"/>
      <sheetName val="Vendor_집계표5"/>
      <sheetName val="Project별_집계표5"/>
      <sheetName val="w't_table5"/>
      <sheetName val="w_t_table5"/>
      <sheetName val="_GULF5"/>
      <sheetName val="Bill_1_-_Preliminaries5"/>
      <sheetName val="BOQ-E(1)_Net5"/>
      <sheetName val="Doha_WBS_Clean5"/>
      <sheetName val="pvc_vent5"/>
      <sheetName val="Star_Rate5"/>
      <sheetName val="IPS_new4"/>
      <sheetName val="4_-_Sum4"/>
      <sheetName val="Cover_Page4"/>
      <sheetName val="Raw_Data4"/>
      <sheetName val="VC2_8_984"/>
      <sheetName val="Rate_Analysis4"/>
      <sheetName val="Civil_Boq4"/>
      <sheetName val="Calendar_20114"/>
      <sheetName val="TAB2_LOAD4"/>
      <sheetName val="P&amp;ID_List4"/>
      <sheetName val="BILL_11"/>
      <sheetName val="STEEL_STRUCTURE1"/>
      <sheetName val="Valesco_Paste1"/>
      <sheetName val="CIF_COST_ITEM1"/>
      <sheetName val="Topsides_Fab_Detail1"/>
      <sheetName val="Sheet6__Proc_(WP3)1"/>
      <sheetName val="Chi_tiet4"/>
      <sheetName val="TL_rieng4"/>
      <sheetName val="New_Design1"/>
      <sheetName val="Valve_total4"/>
      <sheetName val="Valve_total(4units)4"/>
      <sheetName val="Control_valve4"/>
      <sheetName val="S_Cooler4"/>
      <sheetName val="Vendor_집계표4"/>
      <sheetName val="Project별_집계표4"/>
      <sheetName val="w't_table4"/>
      <sheetName val="w_t_table4"/>
      <sheetName val="_GULF4"/>
      <sheetName val="Bill_1_-_Preliminaries4"/>
      <sheetName val="BOQ-E(1)_Net4"/>
      <sheetName val="Doha_WBS_Clean4"/>
      <sheetName val="pvc_vent4"/>
      <sheetName val="Star_Rate4"/>
      <sheetName val="IPS_new3"/>
      <sheetName val="4_-_Sum3"/>
      <sheetName val="Cover_Page3"/>
      <sheetName val="VC2_8_983"/>
      <sheetName val="Raw_Data3"/>
      <sheetName val="Civil_Boq3"/>
      <sheetName val="Rate_Analysis3"/>
      <sheetName val="Calendar_20113"/>
      <sheetName val="P&amp;ID_List3"/>
      <sheetName val="TAB2_LOAD3"/>
      <sheetName val="Chi_tiet3"/>
      <sheetName val="TL_rieng3"/>
      <sheetName val="New_Design"/>
      <sheetName val="Valve_total6"/>
      <sheetName val="Valve_total(4units)6"/>
      <sheetName val="Control_valve6"/>
      <sheetName val="S_Cooler6"/>
      <sheetName val="Vendor_집계표6"/>
      <sheetName val="Project별_집계표6"/>
      <sheetName val="w't_table6"/>
      <sheetName val="w_t_table6"/>
      <sheetName val="_GULF6"/>
      <sheetName val="Bill_1_-_Preliminaries6"/>
      <sheetName val="BOQ-E(1)_Net6"/>
      <sheetName val="Doha_WBS_Clean6"/>
      <sheetName val="pvc_vent6"/>
      <sheetName val="Star_Rate6"/>
      <sheetName val="IPS_new5"/>
      <sheetName val="4_-_Sum5"/>
      <sheetName val="Cover_Page5"/>
      <sheetName val="Raw_Data5"/>
      <sheetName val="VC2_8_985"/>
      <sheetName val="Rate_Analysis5"/>
      <sheetName val="Civil_Boq5"/>
      <sheetName val="Calendar_20115"/>
      <sheetName val="TAB2_LOAD5"/>
      <sheetName val="P&amp;ID_List5"/>
      <sheetName val="BILL_12"/>
      <sheetName val="STEEL_STRUCTURE2"/>
      <sheetName val="Valesco_Paste2"/>
      <sheetName val="CIF_COST_ITEM2"/>
      <sheetName val="Topsides_Fab_Detail2"/>
      <sheetName val="Sheet6__Proc_(WP3)2"/>
      <sheetName val="Chi_tiet5"/>
      <sheetName val="TL_rieng5"/>
      <sheetName val="New_Design2"/>
      <sheetName val="Valve_total7"/>
      <sheetName val="Valve_total(4units)7"/>
      <sheetName val="Control_valve7"/>
      <sheetName val="S_Cooler7"/>
      <sheetName val="Vendor_집계표7"/>
      <sheetName val="Project별_집계표7"/>
      <sheetName val="w't_table7"/>
      <sheetName val="w_t_table7"/>
      <sheetName val="_GULF7"/>
      <sheetName val="Bill_1_-_Preliminaries7"/>
      <sheetName val="BOQ-E(1)_Net7"/>
      <sheetName val="Doha_WBS_Clean7"/>
      <sheetName val="pvc_vent7"/>
      <sheetName val="Star_Rate7"/>
      <sheetName val="IPS_new6"/>
      <sheetName val="4_-_Sum6"/>
      <sheetName val="Cover_Page6"/>
      <sheetName val="VC2_8_986"/>
      <sheetName val="Raw_Data6"/>
      <sheetName val="Civil_Boq6"/>
      <sheetName val="Rate_Analysis6"/>
      <sheetName val="Calendar_20116"/>
      <sheetName val="TAB2_LOAD6"/>
      <sheetName val="P&amp;ID_List6"/>
      <sheetName val="BILL_13"/>
      <sheetName val="STEEL_STRUCTURE3"/>
      <sheetName val="Valesco_Paste3"/>
      <sheetName val="CIF_COST_ITEM3"/>
      <sheetName val="Topsides_Fab_Detail3"/>
      <sheetName val="Sheet6__Proc_(WP3)3"/>
      <sheetName val="Chi_tiet6"/>
      <sheetName val="TL_rieng6"/>
      <sheetName val="New_Design3"/>
      <sheetName val="STEEL_STRUCTURE4"/>
      <sheetName val="Valesco_Paste4"/>
      <sheetName val="CIF_COST_ITEM4"/>
      <sheetName val="Topsides_Fab_Detail4"/>
      <sheetName val="Sheet6__Proc_(WP3)4"/>
      <sheetName val="BILL_14"/>
      <sheetName val="Cross Ref"/>
      <sheetName val="GLC_BS"/>
      <sheetName val="GLC_BSCS"/>
      <sheetName val="GLC_IS"/>
      <sheetName val="GLC_ISCS"/>
      <sheetName val="1 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Set>
  </externalBook>
</externalLink>
</file>

<file path=xl/externalLinks/externalLink532.xml><?xml version="1.0" encoding="utf-8"?>
<externalLink xmlns="http://schemas.openxmlformats.org/spreadsheetml/2006/main">
  <externalBook xmlns:r="http://schemas.openxmlformats.org/officeDocument/2006/relationships" r:id="rId1">
    <sheetNames>
      <sheetName val="CIVIL WORK"/>
      <sheetName val="STEEL STRUCTURE"/>
      <sheetName val="External Doors"/>
      <sheetName val="List"/>
      <sheetName val="pvc vent"/>
      <sheetName val="Sheet1"/>
      <sheetName val="rc01"/>
      <sheetName val="GRSummar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33.xml><?xml version="1.0" encoding="utf-8"?>
<externalLink xmlns="http://schemas.openxmlformats.org/spreadsheetml/2006/main">
  <externalBook xmlns:r="http://schemas.openxmlformats.org/officeDocument/2006/relationships" r:id="rId1">
    <sheetNames>
      <sheetName val="cover page"/>
      <sheetName val="sec. 1"/>
      <sheetName val="Introduction"/>
      <sheetName val="sec. 2"/>
      <sheetName val="sec. 3"/>
      <sheetName val="Scope of works"/>
      <sheetName val="sec. 4"/>
      <sheetName val="Valuation"/>
      <sheetName val="sec. 5"/>
      <sheetName val="RateBrkdwn "/>
      <sheetName val="BK DWN."/>
      <sheetName val="RateBrkdwn  (2)"/>
      <sheetName val="sec. 6"/>
      <sheetName val="sec.7"/>
      <sheetName val="Measurement 4"/>
      <sheetName val="Measurement 3"/>
      <sheetName val="Measurement 2"/>
      <sheetName val="Measurement 1 "/>
      <sheetName val="sec.8"/>
      <sheetName val="sec. 9"/>
      <sheetName val="QUOTE_E"/>
      <sheetName val="C3"/>
      <sheetName val="List"/>
      <sheetName val="Cover"/>
      <sheetName val="Contents"/>
      <sheetName val="Notes"/>
      <sheetName val="MOS"/>
      <sheetName val="General"/>
      <sheetName val="cp-e1"/>
      <sheetName val="External Doors"/>
      <sheetName val="Measurement sheet"/>
      <sheetName val="TOTAL"/>
      <sheetName val="Forecast"/>
      <sheetName val="Basis"/>
      <sheetName val="SOF Alternative Offer"/>
      <sheetName val="MAT.ATSITE"/>
      <sheetName val="cover_page"/>
      <sheetName val="sec__1"/>
      <sheetName val="sec__2"/>
      <sheetName val="sec__3"/>
      <sheetName val="Scope_of_works"/>
      <sheetName val="sec__4"/>
      <sheetName val="sec__5"/>
      <sheetName val="RateBrkdwn_"/>
      <sheetName val="BK_DWN_"/>
      <sheetName val="RateBrkdwn__(2)"/>
      <sheetName val="sec__6"/>
      <sheetName val="sec_7"/>
      <sheetName val="Measurement_4"/>
      <sheetName val="Measurement_3"/>
      <sheetName val="Measurement_2"/>
      <sheetName val="Measurement_1_"/>
      <sheetName val="sec_8"/>
      <sheetName val="sec__9"/>
      <sheetName val="Sheet2"/>
      <sheetName val="Unit_Name"/>
      <sheetName val="슬래브1"/>
      <sheetName val="BM"/>
      <sheetName val="STEEL STRUCTURE"/>
      <sheetName val="Sensitivity Matrix"/>
      <sheetName val="BOQ"/>
      <sheetName val="9"/>
      <sheetName val="EXT.WORK WALLAN AREA"/>
      <sheetName val="How to update"/>
      <sheetName val="CEP Form"/>
      <sheetName val="IPS new"/>
      <sheetName val="MAZ-1058"/>
      <sheetName val="Currencies"/>
      <sheetName val="Bill No.01"/>
      <sheetName val="Valesco Paste"/>
      <sheetName val="Calendar"/>
      <sheetName val="PRECAST lightconc-II"/>
      <sheetName val="Valn09"/>
      <sheetName val="con-pln"/>
      <sheetName val="DATE"/>
      <sheetName val="build-up"/>
      <sheetName val="Schedules"/>
      <sheetName val="V.Summary"/>
      <sheetName val="Pipe"/>
      <sheetName val="GAE8'97"/>
      <sheetName val="App A Basis of 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Set>
  </externalBook>
</externalLink>
</file>

<file path=xl/externalLinks/externalLink534.xml><?xml version="1.0" encoding="utf-8"?>
<externalLink xmlns="http://schemas.openxmlformats.org/spreadsheetml/2006/main">
  <externalBook xmlns:r="http://schemas.openxmlformats.org/officeDocument/2006/relationships" r:id="rId1">
    <sheetNames>
      <sheetName val="FORMAT"/>
      <sheetName val="CS PIPING"/>
      <sheetName val="EVAPORATOR"/>
      <sheetName val="HEAT EX"/>
      <sheetName val="RO"/>
      <sheetName val="HP PUMP"/>
      <sheetName val="SS PIPE"/>
      <sheetName val="CHEM. TANK"/>
      <sheetName val="STL STR"/>
      <sheetName val="stl2"/>
      <sheetName val="CRANE"/>
      <sheetName val="Ver-Pump"/>
      <sheetName val="SEE WATER"/>
      <sheetName val="BLR"/>
      <sheetName val="w't table"/>
      <sheetName val="d-7"/>
      <sheetName val="BOQ-E"/>
      <sheetName val="C3"/>
      <sheetName val="QUOTE_E"/>
      <sheetName val="Sheet1"/>
      <sheetName val="기계내역서"/>
      <sheetName val="Sheet2"/>
      <sheetName val="Calendar"/>
      <sheetName val="Valesco Paste"/>
      <sheetName val="Basis"/>
      <sheetName val="Assumptions"/>
      <sheetName val="@risk rents and incentives"/>
      <sheetName val="Car park lease"/>
      <sheetName val="Net rent analysis"/>
      <sheetName val="BQ"/>
      <sheetName val="BQ External"/>
      <sheetName val="Raw Data"/>
      <sheetName val="1 Summary"/>
      <sheetName val="Day work"/>
      <sheetName val="C1ㅇ"/>
      <sheetName val="BOQ-M"/>
      <sheetName val="Option"/>
      <sheetName val="SubmitCal"/>
      <sheetName val="Cash2"/>
      <sheetName val="Z"/>
      <sheetName val="Door &amp; Window Sched"/>
      <sheetName val="Room Sched"/>
      <sheetName val="Details"/>
      <sheetName val="Summary"/>
      <sheetName val="#REF"/>
      <sheetName val="CERTIFICATE"/>
      <sheetName val="Bill 7"/>
      <sheetName val="Const Staff"/>
      <sheetName val="FREU Engineering"/>
      <sheetName val="Startup Staff"/>
      <sheetName val="Notes"/>
      <sheetName val="AN"/>
      <sheetName val="#3E1_GCR"/>
      <sheetName val="Other ODC's"/>
      <sheetName val="Project Info"/>
      <sheetName val="Material Rates"/>
      <sheetName val="Subcontracts"/>
      <sheetName val="Salary &amp; Hr Sum"/>
      <sheetName val="Review Summary"/>
      <sheetName val="MECHANICAL ITP"/>
      <sheetName val="Testing"/>
      <sheetName val="pvc vent"/>
      <sheetName val="Lstsub"/>
      <sheetName val="Plumbing FROM bILL"/>
      <sheetName val="StructEarth 3"/>
      <sheetName val="database"/>
      <sheetName val="Def"/>
      <sheetName val="cover page"/>
      <sheetName val="3-11"/>
      <sheetName val="Addition-ProtectionSummary"/>
      <sheetName val="Electrical_database"/>
      <sheetName val="Constructio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Set>
  </externalBook>
</externalLink>
</file>

<file path=xl/externalLinks/externalLink535.xml><?xml version="1.0" encoding="utf-8"?>
<externalLink xmlns="http://schemas.openxmlformats.org/spreadsheetml/2006/main">
  <externalBook xmlns:r="http://schemas.openxmlformats.org/officeDocument/2006/relationships" r:id="rId1">
    <sheetNames>
      <sheetName val="Windows"/>
      <sheetName val="Window"/>
      <sheetName val="BMI ESL"/>
      <sheetName val="Base case data"/>
      <sheetName val="Windows2"/>
      <sheetName val="windows houses12"/>
      <sheetName val="windows houses 6%"/>
      <sheetName val="windows houses 35"/>
      <sheetName val="windows houses 0%"/>
      <sheetName val="Discount graphs"/>
      <sheetName val="Sensitivity"/>
      <sheetName val="cost_soft"/>
      <sheetName val="cost_hard"/>
      <sheetName val="cost_UPVC"/>
      <sheetName val="cost_steel"/>
      <sheetName val="cost_alu"/>
      <sheetName val="Sensitivity WLC cost sheet"/>
      <sheetName val="Tables"/>
      <sheetName val="Sensitivity WLC esl sheet"/>
      <sheetName val="esl_soft"/>
      <sheetName val="esl_hard"/>
      <sheetName val="esl_UPVC"/>
      <sheetName val="esl_steel"/>
      <sheetName val="esl_alu"/>
      <sheetName val="Append 2"/>
      <sheetName val="Front Cover"/>
      <sheetName val="BMI_ESL"/>
      <sheetName val="Base_case_data"/>
      <sheetName val="windows_houses12"/>
      <sheetName val="windows_houses_6%"/>
      <sheetName val="windows_houses_35"/>
      <sheetName val="windows_houses_0%"/>
      <sheetName val="Discount_graphs"/>
      <sheetName val="Sensitivity_WLC_cost_sheet"/>
      <sheetName val="Sensitivity_WLC_esl_sheet"/>
      <sheetName val="Conv"/>
      <sheetName val="CCNs"/>
      <sheetName val="Composite Summary"/>
      <sheetName val="Calendar"/>
      <sheetName val="#RE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36.xml><?xml version="1.0" encoding="utf-8"?>
<externalLink xmlns="http://schemas.openxmlformats.org/spreadsheetml/2006/main">
  <externalBook xmlns:r="http://schemas.openxmlformats.org/officeDocument/2006/relationships" r:id="rId1">
    <sheetNames>
      <sheetName val="개요"/>
      <sheetName val="자재선정"/>
      <sheetName val="산출분류"/>
      <sheetName val="부속자재"/>
      <sheetName val="코드관리"/>
      <sheetName val="산출서"/>
      <sheetName val="노무비"/>
      <sheetName val="자재관리"/>
      <sheetName val="사용자재"/>
      <sheetName val="단가조사"/>
      <sheetName val="물량집계"/>
      <sheetName val="물량산출"/>
      <sheetName val="내역서표지"/>
      <sheetName val="원가계산서"/>
      <sheetName val="총집계표"/>
      <sheetName val="내역집계"/>
      <sheetName val="내역서"/>
      <sheetName val="공량산출서"/>
      <sheetName val="공량산출관리"/>
      <sheetName val="Cover"/>
      <sheetName val="BOQ"/>
      <sheetName val="공량집계"/>
      <sheetName val="수량집계"/>
      <sheetName val="cost"/>
      <sheetName val="wordsdata"/>
      <sheetName val="PRECAST lightconc-II"/>
      <sheetName val="물량산출페"/>
      <sheetName val="analysis-superstructure"/>
      <sheetName val="FORM7"/>
      <sheetName val="CCNs"/>
      <sheetName val="S1"/>
      <sheetName val="RateAnalysis"/>
      <sheetName val="STEEL STRUCTURE"/>
      <sheetName val="Bill No.01"/>
      <sheetName val="Balance Sheet"/>
      <sheetName val="Consolidated"/>
      <sheetName val="3"/>
      <sheetName val="입찰내역 발주처 양식"/>
      <sheetName val="Construction"/>
      <sheetName val="Ba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537.xml><?xml version="1.0" encoding="utf-8"?>
<externalLink xmlns="http://schemas.openxmlformats.org/spreadsheetml/2006/main">
  <externalBook xmlns:r="http://schemas.openxmlformats.org/officeDocument/2006/relationships" r:id="rId1">
    <sheetNames>
      <sheetName val="개요"/>
      <sheetName val="자재선정"/>
      <sheetName val="산출분류"/>
      <sheetName val="부속자재"/>
      <sheetName val="코드관리"/>
      <sheetName val="산출서"/>
      <sheetName val="노무비"/>
      <sheetName val="자재관리"/>
      <sheetName val="사용자재"/>
      <sheetName val="단가조사"/>
      <sheetName val="물량집계"/>
      <sheetName val="물량산출"/>
      <sheetName val="내역서표지"/>
      <sheetName val="원가계산서"/>
      <sheetName val="총집계표"/>
      <sheetName val="내역집계"/>
      <sheetName val="내역서"/>
      <sheetName val="공량산출서"/>
      <sheetName val="공량산출관리"/>
      <sheetName val="Cover"/>
      <sheetName val="BOQ"/>
      <sheetName val="공량집계"/>
      <sheetName val="수량집계"/>
      <sheetName val="cost"/>
      <sheetName val="FORM7"/>
      <sheetName val="S1"/>
      <sheetName val="wordsdata"/>
      <sheetName val="물량산출페"/>
      <sheetName val="analysis-superstructure"/>
      <sheetName val="CCNs"/>
      <sheetName val="DHSS2"/>
      <sheetName val="산근"/>
      <sheetName val="PRECAST lightconc-II"/>
      <sheetName val="RateAnalysis"/>
      <sheetName val="banilad"/>
      <sheetName val="Mactan"/>
      <sheetName val="Mandaue"/>
      <sheetName val="10"/>
      <sheetName val="11A"/>
      <sheetName val="11B "/>
      <sheetName val="12A"/>
      <sheetName val="12B"/>
      <sheetName val="2A"/>
      <sheetName val="2B"/>
      <sheetName val="2C"/>
      <sheetName val="2D"/>
      <sheetName val="2E"/>
      <sheetName val="2F"/>
      <sheetName val="2G"/>
      <sheetName val="2H"/>
      <sheetName val="3A"/>
      <sheetName val="3B"/>
      <sheetName val="4"/>
      <sheetName val="6A"/>
      <sheetName val="6B"/>
      <sheetName val="7A"/>
      <sheetName val="7B"/>
      <sheetName val="8A"/>
      <sheetName val="8B"/>
      <sheetName val="9A"/>
      <sheetName val="9B"/>
      <sheetName val="9C"/>
      <sheetName val="9D"/>
      <sheetName val="9E"/>
      <sheetName val="9F"/>
      <sheetName val="9G"/>
      <sheetName val="9H"/>
      <sheetName val="9I"/>
      <sheetName val="9J"/>
      <sheetName val="9K"/>
      <sheetName val="5"/>
      <sheetName val="13"/>
      <sheetName val="1"/>
      <sheetName val="14"/>
      <sheetName val="STEEL STRUCTURE"/>
      <sheetName val="Balance Sheet"/>
      <sheetName val="Consolidated"/>
      <sheetName val="C3"/>
      <sheetName val="LMP"/>
      <sheetName val="SubS2"/>
      <sheetName val="Indices"/>
      <sheetName val="#REF"/>
      <sheetName val="Assembly Status"/>
      <sheetName val="Asmbly Disc Progress"/>
      <sheetName val="Commissioning Deliverables"/>
      <sheetName val="Commissioning Status"/>
      <sheetName val="Commissioning Disc Progress"/>
      <sheetName val="Pre Fab Disc Prog - Baku"/>
      <sheetName val="Prefab Status - Bak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Set>
  </externalBook>
</externalLink>
</file>

<file path=xl/externalLinks/externalLink538.xml><?xml version="1.0" encoding="utf-8"?>
<externalLink xmlns="http://schemas.openxmlformats.org/spreadsheetml/2006/main">
  <externalBook xmlns:r="http://schemas.openxmlformats.org/officeDocument/2006/relationships" r:id="rId1">
    <sheetNames>
      <sheetName val="Sheet1"/>
      <sheetName val="Sheet2"/>
      <sheetName val="REGRESS"/>
      <sheetName val="POWER ASSUMPTIONS"/>
      <sheetName val="154048 - Summary"/>
      <sheetName val="XLR_NoRangeSheet"/>
      <sheetName val="附件1常用材料命名方式"/>
      <sheetName val="材料汇总1"/>
      <sheetName val="现场人员汇总-基础"/>
      <sheetName val="机械汇总-基础"/>
      <sheetName val="PRI-LS"/>
      <sheetName val="Toolbox"/>
      <sheetName val="待摊费"/>
      <sheetName val="参数"/>
      <sheetName val="人工费"/>
      <sheetName val="02总收入表"/>
      <sheetName val="G.1R-Shou COP Gf"/>
      <sheetName val="合计"/>
      <sheetName val="KG-LS"/>
      <sheetName val="Open"/>
      <sheetName val="材料"/>
      <sheetName val="内河船舶单价"/>
      <sheetName val="汇总表"/>
      <sheetName val="quant"/>
      <sheetName val="主页"/>
      <sheetName val="表二"/>
      <sheetName val="建筑定额 (2002)"/>
      <sheetName val="OD5000"/>
      <sheetName val="PSW_Sheet"/>
      <sheetName val="Constants"/>
      <sheetName val="Main"/>
      <sheetName val="Factors (2)"/>
      <sheetName val="人工SDP.2"/>
      <sheetName val="材料SDP.1"/>
      <sheetName val="工艺"/>
      <sheetName val="eq_data"/>
      <sheetName val="Security"/>
      <sheetName val="Ironmongery"/>
      <sheetName val="Leaf"/>
      <sheetName val="Fire Ratings"/>
      <sheetName val="Notes"/>
      <sheetName val="Code Sheet"/>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539.xml><?xml version="1.0" encoding="utf-8"?>
<externalLink xmlns="http://schemas.openxmlformats.org/spreadsheetml/2006/main">
  <externalBook xmlns:r="http://schemas.openxmlformats.org/officeDocument/2006/relationships" r:id="rId1">
    <sheetNames>
      <sheetName val=" "/>
      <sheetName val="业主提供"/>
      <sheetName val="招标代理费计算表"/>
      <sheetName val="工程监理费计算表"/>
      <sheetName val="设计费计算表ZZZ"/>
      <sheetName val="初步设计审查收费计算表"/>
      <sheetName val="建设期贷款利息"/>
      <sheetName val="总表1"/>
      <sheetName val="总表2"/>
      <sheetName val="航标"/>
      <sheetName val="总图1"/>
      <sheetName val="Sheet2"/>
      <sheetName val="总图2"/>
      <sheetName val="Sheet3"/>
      <sheetName val="水工1"/>
      <sheetName val="水工2"/>
      <sheetName val="工艺1"/>
      <sheetName val="工艺2"/>
      <sheetName val="土建1"/>
      <sheetName val="土建2"/>
      <sheetName val="供电1"/>
      <sheetName val="供电2"/>
      <sheetName val="控制"/>
      <sheetName val="通信"/>
      <sheetName val="给排水、消防"/>
      <sheetName val="暖通"/>
      <sheetName val="环保"/>
      <sheetName val="主要材料汇总"/>
      <sheetName val="内河船舶单价"/>
      <sheetName val="02总收入表"/>
      <sheetName val="人工费"/>
      <sheetName val="建筑定额"/>
      <sheetName val="主页"/>
      <sheetName val="Factors (2)"/>
      <sheetName val="154048 - Summary"/>
      <sheetName val="quant"/>
      <sheetName val="G.1R-Shou COP Gf"/>
      <sheetName val="POWER ASSUMPTIONS"/>
      <sheetName val="Financ. Overview"/>
      <sheetName val="人工SDP.2"/>
      <sheetName val="参数"/>
      <sheetName val="材料SDP.1"/>
      <sheetName val="Toolbox"/>
      <sheetName val="E"/>
      <sheetName val="내역서적용수량"/>
      <sheetName val="EQT-ESTN"/>
      <sheetName val="PSW_Sheet"/>
      <sheetName val="기초자료입력"/>
      <sheetName val="세금자료"/>
      <sheetName val="산근"/>
      <sheetName val="손익차9월2"/>
      <sheetName val="97 사업추정(WEKI)"/>
      <sheetName val="Construction"/>
      <sheetName val="BaseWeight"/>
      <sheetName val="C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Set>
  </externalBook>
</externalLink>
</file>

<file path=xl/externalLinks/externalLink540.xml><?xml version="1.0" encoding="utf-8"?>
<externalLink xmlns="http://schemas.openxmlformats.org/spreadsheetml/2006/main">
  <externalBook xmlns:r="http://schemas.openxmlformats.org/officeDocument/2006/relationships" r:id="rId1">
    <sheetNames>
      <sheetName val="기초자료입력"/>
      <sheetName val="표 지"/>
      <sheetName val="계획서"/>
      <sheetName val="설명서"/>
      <sheetName val="예산서"/>
      <sheetName val="공정표"/>
      <sheetName val="설계명세서"/>
      <sheetName val="공량설계표"/>
      <sheetName val="출력창"/>
      <sheetName val="준공정산"/>
      <sheetName val="준공보고"/>
      <sheetName val="산출명세"/>
      <sheetName val="간이공사"/>
      <sheetName val="간이예산"/>
      <sheetName val="간이준공보고"/>
      <sheetName val="일반시방서"/>
      <sheetName val="표준공종"/>
      <sheetName val="특기시방서"/>
      <sheetName val="사용방법"/>
      <sheetName val="Module1"/>
      <sheetName val="Module2"/>
      <sheetName val="表二"/>
      <sheetName val="主页"/>
      <sheetName val="辽电初设.XLS 定额"/>
      <sheetName val="정산서"/>
      <sheetName val="보호"/>
      <sheetName val="dong gia"/>
      <sheetName val="建筑定额"/>
      <sheetName val="노임단가"/>
      <sheetName val="单价分析表2"/>
      <sheetName val="MECHANICAL（水处理厂2)"/>
      <sheetName val="单价"/>
      <sheetName val="ancillary"/>
      <sheetName val="Ref. Tabl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541.xml><?xml version="1.0" encoding="utf-8"?>
<externalLink xmlns="http://schemas.openxmlformats.org/spreadsheetml/2006/main">
  <externalBook xmlns:r="http://schemas.openxmlformats.org/officeDocument/2006/relationships" r:id="rId1">
    <sheetNames>
      <sheetName val="Price Summary (2)"/>
      <sheetName val="Price Summary (3)"/>
      <sheetName val="BoQ"/>
      <sheetName val="BoQ (2)"/>
      <sheetName val="1.成本汇总表"/>
      <sheetName val="利润情况分析"/>
      <sheetName val="2.材料费汇总"/>
      <sheetName val="3.人机配置表"/>
      <sheetName val="甲供材统计"/>
      <sheetName val="2.1材料拆解"/>
      <sheetName val="4.人工费及管理人员"/>
      <sheetName val="4.1管理人员计划"/>
      <sheetName val="5.设备费"/>
      <sheetName val="5.1.设备列表"/>
      <sheetName val="6.调遣费"/>
      <sheetName val="6.1设备调遣"/>
      <sheetName val="7.小临、营地"/>
      <sheetName val="8.生活用车"/>
      <sheetName val="9.保险及保函"/>
      <sheetName val="10.大临"/>
      <sheetName val="附表1 编制原则"/>
      <sheetName val="附表2 砼配合比"/>
      <sheetName val="附表3 设备原则"/>
      <sheetName val="Sheet1"/>
      <sheetName val="材料"/>
      <sheetName val="XLR_NoRangeSheet"/>
      <sheetName val="Financ. Overview"/>
      <sheetName val="Toolbox"/>
      <sheetName val="内河船舶单价"/>
      <sheetName val="建筑定额"/>
      <sheetName val="BREAKDOWN(철거설치)"/>
      <sheetName val="06定额"/>
      <sheetName val="B"/>
      <sheetName val="建筑定额 (2002)"/>
      <sheetName val="表二"/>
      <sheetName val="合计"/>
      <sheetName val="待摊费"/>
      <sheetName val="PSW_Sheet"/>
      <sheetName val="찍기"/>
      <sheetName val="갑지"/>
      <sheetName val="CIF COST ITEM"/>
      <sheetName val="Lookup 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542.xml><?xml version="1.0" encoding="utf-8"?>
<externalLink xmlns="http://schemas.openxmlformats.org/spreadsheetml/2006/main">
  <externalBook xmlns:r="http://schemas.openxmlformats.org/officeDocument/2006/relationships" r:id="rId1">
    <sheetNames>
      <sheetName val="Regenerator  Concrete Structure"/>
      <sheetName val="A"/>
      <sheetName val="待摊费"/>
      <sheetName val="E"/>
      <sheetName val="내역서적용수량"/>
      <sheetName val="建筑定额 (2002)"/>
      <sheetName val="设备类型选择"/>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建筑定额"/>
      <sheetName val="06定额"/>
      <sheetName val="상반기손익차2총괄"/>
      <sheetName val="★设备汇总表 王著"/>
      <sheetName val="人工SDP.2"/>
      <sheetName val="参数"/>
      <sheetName val="材料SDP.1"/>
      <sheetName val="찍기"/>
      <sheetName val="Lookup data"/>
      <sheetName val="Sheet1"/>
      <sheetName val="Overwater Villas"/>
      <sheetName val="Presidential Vil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543.xml><?xml version="1.0" encoding="utf-8"?>
<externalLink xmlns="http://schemas.openxmlformats.org/spreadsheetml/2006/main">
  <externalBook xmlns:r="http://schemas.openxmlformats.org/officeDocument/2006/relationships" r:id="rId1">
    <sheetNames>
      <sheetName val="사업부배부A"/>
      <sheetName val="영업소실적"/>
      <sheetName val="사업부배부B"/>
      <sheetName val="사업부별실적A"/>
      <sheetName val="사업부별실적B"/>
      <sheetName val="계정별실적"/>
      <sheetName val="분기별계획"/>
      <sheetName val="임대원가"/>
      <sheetName val="관리비 추정"/>
      <sheetName val="예산초과내역"/>
      <sheetName val="해외인원추이"/>
      <sheetName val="배부비교"/>
      <sheetName val="상반기손익차2총괄"/>
      <sheetName val="BEND LOSS"/>
      <sheetName val="부표"/>
      <sheetName val="장비종합부표"/>
      <sheetName val="C급보 "/>
      <sheetName val="도급양식"/>
      <sheetName val="접대비명세서"/>
      <sheetName val="Sheet1"/>
      <sheetName val="N賃率-職"/>
      <sheetName val="6호기"/>
      <sheetName val="환율"/>
      <sheetName val="간접비 총괄표"/>
      <sheetName val="할증 "/>
      <sheetName val="배부961"/>
      <sheetName val="b_balju-단가단가단가"/>
      <sheetName val="패널"/>
      <sheetName val="주관사업"/>
      <sheetName val="수입"/>
      <sheetName val="노임단가"/>
      <sheetName val="세금자료"/>
      <sheetName val="공사내역"/>
      <sheetName val="노무비"/>
      <sheetName val="물가대비표"/>
      <sheetName val="단가산출"/>
      <sheetName val="7단가"/>
      <sheetName val="70%"/>
      <sheetName val="일위대가(건축)"/>
      <sheetName val="공사비_NDE"/>
      <sheetName val="설계명세서"/>
      <sheetName val="품셈표"/>
      <sheetName val="Cover"/>
      <sheetName val="실행예산SHEET도장재검토"/>
      <sheetName val="일위목록"/>
      <sheetName val="요율"/>
      <sheetName val="SIMULATION"/>
      <sheetName val="#REF"/>
      <sheetName val="DATE"/>
      <sheetName val="2.1.1"/>
      <sheetName val="첨1.4"/>
      <sheetName val="첨1.5"/>
      <sheetName val="첨1.3"/>
      <sheetName val="2공구산출내역"/>
      <sheetName val="내역서"/>
      <sheetName val="견적서을"/>
      <sheetName val="예산내역"/>
      <sheetName val="총괄수지표"/>
      <sheetName val="도장시공집계"/>
      <sheetName val="NPC500"/>
      <sheetName val="C3"/>
      <sheetName val="가로등내역서"/>
      <sheetName val="Sheet2"/>
      <sheetName val="매각(6)"/>
      <sheetName val="잡설비내역"/>
      <sheetName val="부표총괄"/>
      <sheetName val="경제지표"/>
      <sheetName val="PI"/>
      <sheetName val="코드목록(시스템담당용)"/>
      <sheetName val="1호인버트수량"/>
      <sheetName val="외화"/>
      <sheetName val="수주추정"/>
      <sheetName val="품셈"/>
      <sheetName val="노임단가산출근거"/>
      <sheetName val="h-013211-2"/>
      <sheetName val="Back up"/>
      <sheetName val="LOOKUP"/>
      <sheetName val="Piping(Methanol)"/>
      <sheetName val="Bond Fee"/>
      <sheetName val="9-1차이내역"/>
      <sheetName val="eq_data"/>
      <sheetName val="산근"/>
      <sheetName val="정산표2"/>
      <sheetName val="97 사업추정(WEKI)"/>
      <sheetName val="DAN"/>
      <sheetName val="백호우계수"/>
      <sheetName val="PumpSpec"/>
      <sheetName val="손익차9월2"/>
      <sheetName val="연돌일위집계"/>
      <sheetName val="입력"/>
      <sheetName val="RENUN"/>
      <sheetName val="당초"/>
      <sheetName val="设备类型选择"/>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建筑定额 (2002)"/>
      <sheetName val="예산"/>
      <sheetName val="E"/>
      <sheetName val="Publicbuilding"/>
      <sheetName val="Strst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Set>
  </externalBook>
</externalLink>
</file>

<file path=xl/externalLinks/externalLink544.xml><?xml version="1.0" encoding="utf-8"?>
<externalLink xmlns="http://schemas.openxmlformats.org/spreadsheetml/2006/main">
  <externalBook xmlns:r="http://schemas.openxmlformats.org/officeDocument/2006/relationships" r:id="rId1">
    <sheetNames>
      <sheetName val="汇总表"/>
      <sheetName val="1.1人工管理费"/>
      <sheetName val="单价分析表"/>
      <sheetName val="3.1码头机"/>
      <sheetName val="1.2防波堤人工"/>
      <sheetName val="1.3码头人工"/>
      <sheetName val="2.材料费"/>
      <sheetName val="2.材料费汇总"/>
      <sheetName val="3.2防波堤船4"/>
      <sheetName val="4.发电机"/>
      <sheetName val="5.分包"/>
      <sheetName val="6.1小临项目部"/>
      <sheetName val="6.2大临"/>
      <sheetName val="7.1调遣费-人员"/>
      <sheetName val="7.2调遣费-材料"/>
      <sheetName val="10.办公费"/>
      <sheetName val="12.生活用品购置"/>
      <sheetName val="13.生活车"/>
      <sheetName val="14.测量仪器"/>
      <sheetName val="15.试验仪器"/>
      <sheetName val="17.财务费用计算表"/>
      <sheetName val="工资标准计算"/>
      <sheetName val="汇率"/>
      <sheetName val="1人员工资标准"/>
      <sheetName val="参考3.1船机单价-自有"/>
      <sheetName val="参考3.2船机单价-租赁费"/>
      <sheetName val="小临计划"/>
      <sheetName val="3.1.1码头船机计划总"/>
      <sheetName val="3.2.2防波堤船机计划汇总"/>
      <sheetName val="材料询价参考"/>
      <sheetName val="机械设备海运费尺寸"/>
      <sheetName val="建筑定额"/>
      <sheetName val="设备类型选择"/>
      <sheetName val="내역서적용수량"/>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表二"/>
      <sheetName val="상반기손익차2총괄"/>
      <sheetName val="三材价差限额"/>
      <sheetName val="crude.SLAB RE-bar"/>
      <sheetName val="CRUDE RE-bar"/>
      <sheetName val="9-1차이내역"/>
      <sheetName val="Database"/>
      <sheetName val="Inputs"/>
      <sheetName val="Key Data"/>
      <sheetName val="SA Lifecycle Inputs"/>
      <sheetName val="SA  Lifecyc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Set>
  </externalBook>
</externalLink>
</file>

<file path=xl/externalLinks/externalLink545.xml><?xml version="1.0" encoding="utf-8"?>
<externalLink xmlns="http://schemas.openxmlformats.org/spreadsheetml/2006/main">
  <externalBook xmlns:r="http://schemas.openxmlformats.org/officeDocument/2006/relationships" r:id="rId1">
    <sheetNames>
      <sheetName val="인원계획"/>
      <sheetName val="인원계획 (2)"/>
      <sheetName val="인원계획 (3)"/>
      <sheetName val="인원차이"/>
      <sheetName val="인원차이 (2)"/>
      <sheetName val="예산"/>
      <sheetName val="기초자료입력"/>
      <sheetName val="설계명세서"/>
      <sheetName val="Regenerator  Concrete Structure"/>
      <sheetName val="定额 (2006)"/>
      <sheetName val="주관사업"/>
      <sheetName val="T3"/>
      <sheetName val="#REF"/>
      <sheetName val="Fin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46.xml><?xml version="1.0" encoding="utf-8"?>
<externalLink xmlns="http://schemas.openxmlformats.org/spreadsheetml/2006/main">
  <externalBook xmlns:r="http://schemas.openxmlformats.org/officeDocument/2006/relationships" r:id="rId1">
    <sheetNames>
      <sheetName val="Excel"/>
      <sheetName val="CRUDE RE-bar"/>
      <sheetName val="crude.SLAB RE-bar"/>
      <sheetName val="内河船舶单价"/>
      <sheetName val="02总收入表"/>
      <sheetName val="G2TempSheet"/>
      <sheetName val="Constants"/>
      <sheetName val="CABLERET"/>
      <sheetName val="Data Input"/>
    </sheetNames>
    <definedNames>
      <definedName name="GoLis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547.xml><?xml version="1.0" encoding="utf-8"?>
<externalLink xmlns="http://schemas.openxmlformats.org/spreadsheetml/2006/main">
  <externalBook xmlns:r="http://schemas.openxmlformats.org/officeDocument/2006/relationships" r:id="rId1">
    <sheetNames>
      <sheetName val="일반부표(일위대가)"/>
      <sheetName val="품셈(일위대가)"/>
      <sheetName val="준공보고"/>
      <sheetName val="준공정산설명서"/>
      <sheetName val="공사비대비표"/>
      <sheetName val="정산서"/>
      <sheetName val="품셈집계표"/>
      <sheetName val="품셈(일위대가) (2)"/>
      <sheetName val="일반부표집계표"/>
      <sheetName val="일반부표(일위대가) (2)"/>
      <sheetName val="별표집계"/>
      <sheetName val="별 표(단가산출)"/>
      <sheetName val="중기부표"/>
      <sheetName val="운반공수량집계표"/>
      <sheetName val="포장공수량집계표"/>
      <sheetName val="부대공수량집계표"/>
      <sheetName val="토공수량집계표"/>
      <sheetName val="토공수량표"/>
      <sheetName val="토공량산출"/>
      <sheetName val="전교 부공 수산서"/>
      <sheetName val="지보공수량집계표"/>
      <sheetName val="지보공집계표"/>
      <sheetName val="암거산출"/>
      <sheetName val="표지"/>
      <sheetName val="요율"/>
      <sheetName val="노임989"/>
      <sheetName val="자재조사표 "/>
      <sheetName val="보호"/>
      <sheetName val="자재조사표"/>
      <sheetName val="공사설계서"/>
      <sheetName val="기초자료입력"/>
      <sheetName val="汇总表"/>
      <sheetName val="建筑定额"/>
      <sheetName val="主页"/>
      <sheetName val="表二"/>
      <sheetName val="PSW_Sheet"/>
      <sheetName val="POWER ASSUMPTIONS"/>
      <sheetName val="Toolbox"/>
      <sheetName val="quant"/>
      <sheetName val="XLR_NoRangeSheet"/>
      <sheetName val="Sheet1"/>
      <sheetName va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548.xml><?xml version="1.0" encoding="utf-8"?>
<externalLink xmlns="http://schemas.openxmlformats.org/spreadsheetml/2006/main">
  <externalBook xmlns:r="http://schemas.openxmlformats.org/officeDocument/2006/relationships" r:id="rId1">
    <sheetNames>
      <sheetName val="BOQ清单 (正式的)"/>
      <sheetName val="分项合计"/>
      <sheetName val="调整"/>
      <sheetName val="BOQ清单 --单机错误检查用"/>
      <sheetName val="BOQ清单20180503-链接安装用"/>
      <sheetName val="BOQ清单"/>
      <sheetName val="BOQ清单 未调单价"/>
      <sheetName val="设备汇总 (2)"/>
      <sheetName val="单价分析表附表"/>
      <sheetName val="测量实验"/>
      <sheetName val="小临建设费"/>
      <sheetName val="孟籍工营地"/>
      <sheetName val="预制场、临时工程费"/>
      <sheetName val="拌合站、实验室"/>
      <sheetName val="临时码头"/>
      <sheetName val="设备使用计划"/>
      <sheetName val="设备汇总"/>
      <sheetName val="人员汇总 "/>
      <sheetName val="수입"/>
      <sheetName val="材料"/>
      <sheetName val="예산"/>
      <sheetName val="建筑定额"/>
      <sheetName val="기초자료입력"/>
      <sheetName val="汇总表"/>
      <sheetName val="PLT-SUM"/>
      <sheetName val="Basis"/>
      <sheetName val="Staff Acc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549.xml><?xml version="1.0" encoding="utf-8"?>
<externalLink xmlns="http://schemas.openxmlformats.org/spreadsheetml/2006/main">
  <externalBook xmlns:r="http://schemas.openxmlformats.org/officeDocument/2006/relationships" r:id="rId1">
    <sheetNames>
      <sheetName val="BOQ1"/>
      <sheetName val="BOQ2"/>
      <sheetName val="p45"/>
      <sheetName val="p47"/>
      <sheetName val="p48"/>
      <sheetName val="p49"/>
      <sheetName val="p51"/>
      <sheetName val="当地人工单价"/>
      <sheetName val="中方人工单价"/>
      <sheetName val="设备清单"/>
      <sheetName val="分包商表格"/>
      <sheetName val="付款计划"/>
      <sheetName val="基础指数"/>
      <sheetName val="外汇需求"/>
      <sheetName val="外汇需求明细"/>
      <sheetName val="机械台班单价"/>
      <sheetName val="自采材料单价"/>
      <sheetName val="材料单价"/>
      <sheetName val="单价"/>
      <sheetName val="监理设施"/>
      <sheetName val="现场调查提纲"/>
      <sheetName val="自采材料运距"/>
      <sheetName val="定额"/>
      <sheetName val="主体工程1"/>
      <sheetName val="主体工程2"/>
      <sheetName val="待摊费"/>
      <sheetName val="总价"/>
      <sheetName val="总价明细"/>
      <sheetName val="eqpmad2"/>
      <sheetName val="XLR_NoRangeSheet"/>
      <sheetName val="SW-TEO"/>
      <sheetName val="Constants"/>
      <sheetName val="4 代码列表"/>
      <sheetName val="Financ. Overview"/>
      <sheetName val="Toolbox"/>
      <sheetName val="内河船舶单价"/>
      <sheetName val="Open"/>
      <sheetName val="154048 - Summary"/>
      <sheetName val="PRI-LS"/>
      <sheetName val="材料"/>
      <sheetName val="单价分析表2"/>
      <sheetName val="MECHANICAL（水处理厂2)"/>
      <sheetName val="Main"/>
      <sheetName val="KG-LS"/>
      <sheetName val="合计"/>
      <sheetName val="建筑定额"/>
      <sheetName val="参数"/>
      <sheetName val="人工SDP.2"/>
      <sheetName val="材料SDP.1"/>
      <sheetName val="배수공 시멘트 및 골재량 산출"/>
      <sheetName val="sheet1"/>
      <sheetName val="6PILE  (돌출)"/>
      <sheetName val="Factors (2)"/>
      <sheetName val="06定额"/>
      <sheetName val="③赤紙(日文)"/>
      <sheetName val="Ba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Set>
  </externalBook>
</externalLink>
</file>

<file path=xl/externalLinks/externalLink550.xml><?xml version="1.0" encoding="utf-8"?>
<externalLink xmlns="http://schemas.openxmlformats.org/spreadsheetml/2006/main">
  <externalBook xmlns:r="http://schemas.openxmlformats.org/officeDocument/2006/relationships" r:id="rId1">
    <sheetNames>
      <sheetName val="主线"/>
      <sheetName val="连接线"/>
      <sheetName val="合计(对外) (2)"/>
      <sheetName val="合计(对外)"/>
      <sheetName val="合计"/>
      <sheetName val="Factors (2)"/>
      <sheetName val="06-2当地人工工资"/>
      <sheetName val="Main"/>
      <sheetName val="Constants"/>
      <sheetName val="G.1R-Shou COP Gf"/>
      <sheetName val="内河船舶单价"/>
      <sheetName val="REGRESS"/>
      <sheetName val="人工SDP.2"/>
      <sheetName val="参数"/>
      <sheetName val="材料SDP.1"/>
      <sheetName val="POWER ASSUMPTIONS"/>
      <sheetName val="154048 - Summary"/>
      <sheetName val="材料"/>
      <sheetName val="单价"/>
      <sheetName val="Sheet1"/>
      <sheetName val="待摊费"/>
      <sheetName val="KG-LS"/>
      <sheetName val="quant"/>
      <sheetName val="02总收入表"/>
      <sheetName val="定额"/>
      <sheetName val="附件1常用材料命名方式"/>
      <sheetName val="材料汇总1"/>
      <sheetName val="现场人员汇总-基础"/>
      <sheetName val="机械汇总-基础"/>
      <sheetName val="行政区划"/>
      <sheetName val="基础编码"/>
      <sheetName val="4 代码列表"/>
      <sheetName val="세금자료"/>
      <sheetName val="BM DATA SHEET"/>
      <sheetName val="Boiler Curves"/>
      <sheetName val="App A Basis of Desig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51.xml><?xml version="1.0" encoding="utf-8"?>
<externalLink xmlns="http://schemas.openxmlformats.org/spreadsheetml/2006/main">
  <externalBook xmlns:r="http://schemas.openxmlformats.org/officeDocument/2006/relationships" r:id="rId1">
    <sheetNames>
      <sheetName val="POWER ASSUMPTIONS"/>
      <sheetName val="人工费"/>
      <sheetName val="Constants"/>
      <sheetName val="4 代码列表"/>
      <sheetName val="Factors (2)"/>
      <sheetName val="Sheet1"/>
      <sheetName val="待摊费"/>
      <sheetName val="Main"/>
      <sheetName val="02总收入表"/>
      <sheetName val="内河船舶单价"/>
      <sheetName val="Open"/>
      <sheetName val="合计"/>
      <sheetName val="quant"/>
      <sheetName val="Toolbox"/>
      <sheetName val="기초자료입력"/>
      <sheetName val="산근"/>
      <sheetName val="Notes"/>
      <sheetName val="Ba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52.xml><?xml version="1.0" encoding="utf-8"?>
<externalLink xmlns="http://schemas.openxmlformats.org/spreadsheetml/2006/main">
  <externalBook xmlns:r="http://schemas.openxmlformats.org/officeDocument/2006/relationships" r:id="rId1">
    <sheetNames>
      <sheetName val="Sheet1"/>
      <sheetName val="XLR_NoRangeSheet"/>
      <sheetName val="eqpmad2"/>
      <sheetName val="Financ. Overview"/>
      <sheetName val="Toolbox"/>
      <sheetName val="Constants"/>
      <sheetName val="REGRESS"/>
      <sheetName val="材料"/>
      <sheetName val="POWER ASSUMPTIONS"/>
      <sheetName val="154048 - Summary"/>
      <sheetName val="quant"/>
      <sheetName val="待摊费"/>
      <sheetName val="KG-LS"/>
      <sheetName val="Factors (2)"/>
      <sheetName val="4 代码列表"/>
      <sheetName val="内河船舶单价"/>
      <sheetName val="G.1R-Shou COP Gf"/>
      <sheetName val="附件1常用材料命名方式"/>
      <sheetName val="材料汇总1"/>
      <sheetName val="现场人员汇总-基础"/>
      <sheetName val="机械汇总-基础"/>
      <sheetName val="工程量统计"/>
      <sheetName val="价格组成分析"/>
      <sheetName val="项目间接费"/>
      <sheetName val="新购设备投入费"/>
      <sheetName val="机械费计算"/>
      <sheetName val="拌和费用的计算"/>
      <sheetName val="机械设备清单"/>
      <sheetName val="人工费"/>
      <sheetName val="设备费"/>
      <sheetName val="材料费"/>
      <sheetName val="间接费"/>
      <sheetName val="BOQ2"/>
      <sheetName val="2段计算汇总"/>
      <sheetName val="2段计算"/>
      <sheetName val="06-2当地人工工资"/>
      <sheetName val="07-1采购材料"/>
      <sheetName val="Open"/>
      <sheetName val="Main"/>
      <sheetName val="合计"/>
      <sheetName val="参数"/>
      <sheetName val="人工SDP.2"/>
      <sheetName val="材料SDP.1"/>
      <sheetName val="02总收入表"/>
      <sheetName val="SW-TEO"/>
      <sheetName val="XXXXX"/>
      <sheetName val="XXXX0"/>
      <sheetName val="595 Summary - Discipline"/>
      <sheetName val="595 Summary - Commodity"/>
      <sheetName val="595 Detail"/>
      <sheetName val="PREV.SHEET.LAST.PRINT"/>
      <sheetName val="Macro1"/>
      <sheetName val="单价"/>
      <sheetName val="主页"/>
      <sheetName val="BREAKDOWN(철거설치)"/>
      <sheetName val="배수공 시멘트 및 골재량 산출"/>
      <sheetName val="E"/>
      <sheetName val="建筑定额"/>
      <sheetName val="表二"/>
      <sheetName val="BQLIST"/>
      <sheetName va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553.xml><?xml version="1.0" encoding="utf-8"?>
<externalLink xmlns="http://schemas.openxmlformats.org/spreadsheetml/2006/main">
  <externalBook xmlns:r="http://schemas.openxmlformats.org/officeDocument/2006/relationships" r:id="rId1">
    <sheetNames>
      <sheetName val="#REF"/>
      <sheetName val="Main"/>
      <sheetName val="Sheet1"/>
      <sheetName val="REGRESS"/>
      <sheetName val="XLR_NoRangeSheet"/>
      <sheetName val="4 代码列表"/>
      <sheetName val="Constants"/>
      <sheetName val="材料"/>
      <sheetName val="quant"/>
      <sheetName val="Toolbox"/>
      <sheetName val="Factors (2)"/>
      <sheetName val="06-2当地人工工资"/>
      <sheetName val="成本测算20181116 - 扣钢筋及砼主材"/>
      <sheetName val="Gabinetes ctrol, prot. y med. "/>
      <sheetName val="建筑定额"/>
      <sheetName val="三材价差限额"/>
      <sheetName val="crude.SLAB RE-bar"/>
      <sheetName val="CRUDE RE-bar"/>
      <sheetName val="POWER ASSUMPTIONS"/>
      <sheetName val="待摊费"/>
      <sheetName val="表二"/>
      <sheetName val="정산서"/>
      <sheetName val="보호"/>
      <sheetName val="Balance Sheet"/>
      <sheetName val="Criter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54.xml><?xml version="1.0" encoding="utf-8"?>
<externalLink xmlns="http://schemas.openxmlformats.org/spreadsheetml/2006/main">
  <externalBook xmlns:r="http://schemas.openxmlformats.org/officeDocument/2006/relationships" r:id="rId1">
    <sheetNames>
      <sheetName val="Sheet1"/>
      <sheetName val="Sheet2"/>
      <sheetName val="Sheet3"/>
      <sheetName val="boq"/>
      <sheetName val="material"/>
      <sheetName val="labor"/>
      <sheetName val="equipment"/>
      <sheetName val="upa"/>
      <sheetName val="COLUMN"/>
      <sheetName val="Summary"/>
      <sheetName val="Data 1"/>
      <sheetName val="Drop Down List"/>
      <sheetName val="Assembly Status"/>
      <sheetName val="Asmbly Disc Progress"/>
      <sheetName val="Commissioning Deliverables"/>
      <sheetName val="Commissioning Status"/>
      <sheetName val="Commissioning Disc Progress"/>
      <sheetName val="Pre Fab Disc Prog - Baku"/>
      <sheetName val="Prefab Status - Baku"/>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55.xml><?xml version="1.0" encoding="utf-8"?>
<externalLink xmlns="http://schemas.openxmlformats.org/spreadsheetml/2006/main">
  <externalBook xmlns:r="http://schemas.openxmlformats.org/officeDocument/2006/relationships" r:id="rId1">
    <sheetNames>
      <sheetName val="Cover"/>
      <sheetName val="Cont"/>
      <sheetName val="General-Main Works"/>
      <sheetName val="Daywk and Contingency"/>
      <sheetName val="Prov-S"/>
      <sheetName val="Prov-Q"/>
      <sheetName val="CI's"/>
      <sheetName val="Dwgs"/>
      <sheetName val="Antic-Main Work"/>
      <sheetName val="M&amp;E"/>
      <sheetName val="Valuation Breakdown"/>
      <sheetName val="Additional Client Costs"/>
      <sheetName val="General-Main_Works"/>
      <sheetName val="Daywk_and_Contingency"/>
      <sheetName val="Antic-Main_Work"/>
      <sheetName val="Valuation_Breakdown"/>
      <sheetName val="Additional_Client_Costs"/>
      <sheetName val="Common"/>
      <sheetName val="Sizing Estimator - PAL Cameras"/>
      <sheetName val="Summary"/>
      <sheetName val="Lookups"/>
      <sheetName val="Items_DVM"/>
      <sheetName val="Details"/>
      <sheetName val="Strstl"/>
      <sheetName val="Lstsub"/>
      <sheetName val="Key Assumptions"/>
      <sheetName val="Key Data"/>
      <sheetName val="Assumptions"/>
      <sheetName val="@risk rents and incentives"/>
      <sheetName val="Car park lease"/>
      <sheetName val="Net rent 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556.xml><?xml version="1.0" encoding="utf-8"?>
<externalLink xmlns="http://schemas.openxmlformats.org/spreadsheetml/2006/main">
  <externalBook xmlns:r="http://schemas.openxmlformats.org/officeDocument/2006/relationships" r:id="rId1">
    <sheetNames>
      <sheetName val="Invoice Backup (2)"/>
      <sheetName val="Stage 1&amp;2 flows Subcons"/>
      <sheetName val="Currency Fluctuation Exposure"/>
      <sheetName val="Bond Allocation"/>
      <sheetName val="Package Code Details"/>
      <sheetName val="WWQDLD Package Code Agresso"/>
      <sheetName val="COWI labor rates St 3"/>
      <sheetName val="Hyder labor rates St 3"/>
      <sheetName val="Schedule 2 Adamson"/>
      <sheetName val="Schedule 2 Hyder"/>
      <sheetName val="Schedule 2 COWI"/>
      <sheetName val="Summary"/>
      <sheetName val="Adv Xment Applied to Stages"/>
      <sheetName val="Pivot Table of Schedule 2"/>
      <sheetName val="Pivot Table of Agresso Changes"/>
      <sheetName val="Invoice Backup"/>
      <sheetName val="Company Splits with Expenses"/>
      <sheetName val="Named ranges"/>
      <sheetName val="Halcrow Expenses by Stage"/>
      <sheetName val="Details for Charts"/>
      <sheetName val="C&amp;IEVA"/>
      <sheetName val="MONTH"/>
      <sheetName val="pipes"/>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557.xml><?xml version="1.0" encoding="utf-8"?>
<externalLink xmlns="http://schemas.openxmlformats.org/spreadsheetml/2006/main">
  <externalBook xmlns:r="http://schemas.openxmlformats.org/officeDocument/2006/relationships" r:id="rId1">
    <sheetNames>
      <sheetName val="Basis"/>
      <sheetName val="cover"/>
      <sheetName val="summary"/>
      <sheetName val="Exclusions"/>
      <sheetName val="areas"/>
      <sheetName val="Intro"/>
      <sheetName val="Companies"/>
      <sheetName val="Ref_Sheet"/>
      <sheetName val="conc-foot-gradeslab"/>
      <sheetName val="inf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58.xml><?xml version="1.0" encoding="utf-8"?>
<externalLink xmlns="http://schemas.openxmlformats.org/spreadsheetml/2006/main">
  <externalBook xmlns:r="http://schemas.openxmlformats.org/officeDocument/2006/relationships" r:id="rId1">
    <sheetNames>
      <sheetName val="Project Brief"/>
      <sheetName val="Prelim b2"/>
      <sheetName val="PS -MIST 1b"/>
      <sheetName val="Mech"/>
      <sheetName val="Elec"/>
      <sheetName val="Sum MIST 1B"/>
      <sheetName val="Bill 4-25"/>
      <sheetName val="Daywork"/>
      <sheetName val="Trade Package"/>
      <sheetName val="15000"/>
      <sheetName val="2300"/>
      <sheetName val="2450"/>
      <sheetName val="2600"/>
      <sheetName val="2900"/>
      <sheetName val="3000"/>
      <sheetName val="3100"/>
      <sheetName val="3200"/>
      <sheetName val="3300"/>
      <sheetName val="3400"/>
      <sheetName val="4210"/>
      <sheetName val="5110"/>
      <sheetName val="5500"/>
      <sheetName val="6200"/>
      <sheetName val="7100"/>
      <sheetName val="7210"/>
      <sheetName val="7700"/>
      <sheetName val="9506"/>
      <sheetName val="8500"/>
      <sheetName val="9250"/>
      <sheetName val="8100"/>
      <sheetName val="8200"/>
      <sheetName val="8330"/>
      <sheetName val="9000"/>
      <sheetName val="9300"/>
      <sheetName val="8700"/>
      <sheetName val="9210"/>
      <sheetName val="9630"/>
      <sheetName val="9650"/>
      <sheetName val="12500"/>
      <sheetName val="10155"/>
      <sheetName val="13030"/>
      <sheetName val="9680"/>
      <sheetName val="9900"/>
      <sheetName val="10260"/>
      <sheetName val="10270"/>
      <sheetName val="10400"/>
      <sheetName val="10500"/>
      <sheetName val="10800"/>
      <sheetName val="10801"/>
      <sheetName val="11030"/>
      <sheetName val="11150"/>
      <sheetName val="11177"/>
      <sheetName val="11450"/>
      <sheetName val="13152"/>
      <sheetName val="14200"/>
      <sheetName val="Floor Finishes"/>
      <sheetName val="Material"/>
      <sheetName val="Conc.,Forms &amp; Reinf."/>
      <sheetName val="Project Brief WD"/>
      <sheetName val="15001"/>
      <sheetName val="15002"/>
      <sheetName val="GCA&amp;GFA "/>
      <sheetName val="1"/>
      <sheetName val="Prelim"/>
      <sheetName val="RELAYS"/>
      <sheetName val="Bill 2"/>
      <sheetName val="macros"/>
      <sheetName val="Rebar _Take off"/>
      <sheetName val="Key Data"/>
      <sheetName val="SA Lifecycle Inputs"/>
      <sheetName val="SA  Lifecycle"/>
      <sheetName val="Key Assumptions"/>
      <sheetName val="Cover"/>
      <sheetName val="Details for Charts"/>
      <sheetName val="cover pag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559.xml><?xml version="1.0" encoding="utf-8"?>
<externalLink xmlns="http://schemas.openxmlformats.org/spreadsheetml/2006/main">
  <externalBook xmlns:r="http://schemas.openxmlformats.org/officeDocument/2006/relationships" r:id="rId1">
    <sheetNames>
      <sheetName val="Risk Register"/>
      <sheetName val="Risk Summary Report"/>
      <sheetName val="Scoring Matrix"/>
      <sheetName val="Mitigation guidelines"/>
      <sheetName val="Categories"/>
      <sheetName val="Staff Acco."/>
      <sheetName val="concrete"/>
      <sheetName val="w_dn_idd"/>
      <sheetName val="Definitions"/>
      <sheetName val="Area Analysis"/>
      <sheetName val="Sensitivity"/>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560.xml><?xml version="1.0" encoding="utf-8"?>
<externalLink xmlns="http://schemas.openxmlformats.org/spreadsheetml/2006/main">
  <externalBook xmlns:r="http://schemas.openxmlformats.org/officeDocument/2006/relationships" r:id="rId1">
    <sheetNames>
      <sheetName val="PCT"/>
      <sheetName val="Lists"/>
      <sheetName val="Civil-Weekly"/>
      <sheetName val="Elec-Weekly"/>
      <sheetName val="Mech-Weekly"/>
      <sheetName val="Pipe-Weekly"/>
      <sheetName val="Datas"/>
      <sheetName val="Tank-Weekly"/>
      <sheetName val="Project-Weekly"/>
      <sheetName val="U5-Weekly"/>
      <sheetName val="beam-reinft"/>
      <sheetName val="cover page"/>
      <sheetName val="Budget Analysis"/>
      <sheetName val="Westin FOH &amp; BOH Spli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561.xml><?xml version="1.0" encoding="utf-8"?>
<externalLink xmlns="http://schemas.openxmlformats.org/spreadsheetml/2006/main">
  <externalBook xmlns:r="http://schemas.openxmlformats.org/officeDocument/2006/relationships" r:id="rId1">
    <sheetNames>
      <sheetName val="A - User Guidelines"/>
      <sheetName val="0 - Front Page Summary"/>
      <sheetName val="00 - Cost of Preparing Bid "/>
      <sheetName val="1 - Overview"/>
      <sheetName val="2 - Staff Input Programme"/>
      <sheetName val="3 - Project Expenses"/>
      <sheetName val="4 - Cashflow"/>
      <sheetName val="5 - Project Risk Log"/>
      <sheetName val="7 - Rates"/>
      <sheetName val="Risk Rank"/>
      <sheetName val="Lists"/>
      <sheetName val="lookup"/>
      <sheetName val="Project Cost"/>
      <sheetName val="Project Brief"/>
      <sheetName val="Cashflow"/>
      <sheetName val="CABLERET"/>
      <sheetName val="97 사업추정(WEKI)"/>
      <sheetName val="Nov2000"/>
      <sheetName val="C3"/>
      <sheetName val="No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562.xml><?xml version="1.0" encoding="utf-8"?>
<externalLink xmlns="http://schemas.openxmlformats.org/spreadsheetml/2006/main">
  <externalBook xmlns:r="http://schemas.openxmlformats.org/officeDocument/2006/relationships" r:id="rId1">
    <sheetNames>
      <sheetName val="Cover"/>
      <sheetName val="Register"/>
      <sheetName val="A4 Risk Summary Report"/>
      <sheetName val="Scoring Matrix"/>
      <sheetName val="Mitigation guidelines"/>
      <sheetName val="Categories"/>
      <sheetName val="Key Assumptions"/>
      <sheetName val="Sheet1"/>
      <sheetName val="建筑定额"/>
      <sheetName val="LMB Forecast plan"/>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63.xml><?xml version="1.0" encoding="utf-8"?>
<externalLink xmlns="http://schemas.openxmlformats.org/spreadsheetml/2006/main">
  <externalBook xmlns:r="http://schemas.openxmlformats.org/officeDocument/2006/relationships" r:id="rId1">
    <sheetNames>
      <sheetName val="Invoice Adjustment Summary"/>
      <sheetName val="PM Invoice Adj Details"/>
      <sheetName val="Milestone Inv Adj Details "/>
      <sheetName val="Stage 2 Cash Flow Rev3"/>
      <sheetName val="Rev3 vs Rev2 Cashflow"/>
      <sheetName val="Rev3 versus Rev2"/>
      <sheetName val="Parsons Changes Rev3"/>
      <sheetName val="PPC and Design Mileston Dates"/>
      <sheetName val="Stage 2 Project Management"/>
      <sheetName val="Details and Earnings Charts"/>
      <sheetName val="CSA Tables for Fees"/>
      <sheetName val="Stage 2 Expenses App2"/>
      <sheetName val="App 5 and tbls 1 - 3"/>
      <sheetName val="Tbls6-7 and Assumptions"/>
      <sheetName val="Forecast Variance Planning  (2)"/>
      <sheetName val="Forecast Variance Planning hrs"/>
      <sheetName val="LOE and Expense St2 Invoicing"/>
      <sheetName val="LOE and Expense St2 Invoici (2)"/>
      <sheetName val="Halcrow Programme Stage 2"/>
      <sheetName val="Summary"/>
      <sheetName val="St1T3 draft (2)"/>
      <sheetName val="PPC updater Rev3"/>
      <sheetName val="St1T3 draft"/>
      <sheetName val="ECARates"/>
      <sheetName val="PLT-SUM"/>
      <sheetName val="주관사업"/>
      <sheetName val="main"/>
      <sheetName val="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64.xml><?xml version="1.0" encoding="utf-8"?>
<externalLink xmlns="http://schemas.openxmlformats.org/spreadsheetml/2006/main">
  <externalBook xmlns:r="http://schemas.openxmlformats.org/officeDocument/2006/relationships" r:id="rId1">
    <sheetNames>
      <sheetName val="Overall Curves"/>
      <sheetName val="Overall Data"/>
      <sheetName val="Ov Progress Curve"/>
      <sheetName val="Boiler Curves"/>
      <sheetName val="Boiler Data"/>
      <sheetName val="U1 &amp; U2 Boiler Data"/>
      <sheetName val="U2 Weld Curve"/>
      <sheetName val="U1 Weld Curve"/>
      <sheetName val="Steel Curve"/>
      <sheetName val="CH-503 curves"/>
      <sheetName val="CH-503 Data"/>
      <sheetName val="CH-505 curves"/>
      <sheetName val="dailymanpower"/>
      <sheetName val="CH-505 Data"/>
      <sheetName val="CH-505 MOD curves"/>
      <sheetName val="CH-505 MOD Data"/>
      <sheetName val="CH-506 curves"/>
      <sheetName val="CH-506 Data"/>
      <sheetName val="CH-508 curves"/>
      <sheetName val="CH-508 Data"/>
      <sheetName val="CH-511 curves"/>
      <sheetName val="CH-511 Data"/>
      <sheetName val="CH-513 curves"/>
      <sheetName val="CH-513 Data"/>
      <sheetName val="CH-516 curves"/>
      <sheetName val="CH-516 Data"/>
      <sheetName val="DE-101 curves"/>
      <sheetName val="DE-101 Data"/>
      <sheetName val="DE-103 curves"/>
      <sheetName val="DE-103 Data"/>
      <sheetName val="sum curves"/>
      <sheetName val="sum Data"/>
      <sheetName val="SC Curves"/>
      <sheetName val="CH-501 Data"/>
      <sheetName val="CH-509 Data"/>
      <sheetName val="CH-512 Data"/>
      <sheetName val="DE-102 Data"/>
      <sheetName val="Overall_Curves"/>
      <sheetName val="Overall_Data"/>
      <sheetName val="Ov_Progress_Curve"/>
      <sheetName val="Boiler_Curves"/>
      <sheetName val="Boiler_Data"/>
      <sheetName val="U1_&amp;_U2_Boiler_Data"/>
      <sheetName val="U2_Weld_Curve"/>
      <sheetName val="U1_Weld_Curve"/>
      <sheetName val="Steel_Curve"/>
      <sheetName val="CH-503_curves"/>
      <sheetName val="CH-503_Data"/>
      <sheetName val="CH-505_curves"/>
      <sheetName val="CH-505_Data"/>
      <sheetName val="CH-505_MOD_curves"/>
      <sheetName val="CH-505_MOD_Data"/>
      <sheetName val="CH-506_curves"/>
      <sheetName val="CH-506_Data"/>
      <sheetName val="CH-508_curves"/>
      <sheetName val="CH-508_Data"/>
      <sheetName val="CH-511_curves"/>
      <sheetName val="CH-511_Data"/>
      <sheetName val="CH-513_curves"/>
      <sheetName val="CH-513_Data"/>
      <sheetName val="CH-516_curves"/>
      <sheetName val="CH-516_Data"/>
      <sheetName val="DE-101_curves"/>
      <sheetName val="DE-101_Data"/>
      <sheetName val="DE-103_curves"/>
      <sheetName val="DE-103_Data"/>
      <sheetName val="sum_curves"/>
      <sheetName val="sum_Data"/>
      <sheetName val="SC_Curves"/>
      <sheetName val="CH-501_Data"/>
      <sheetName val="CH-509_Data"/>
      <sheetName val="CH-512_Data"/>
      <sheetName val="DE-102_Data"/>
      <sheetName val="Curves-020901"/>
      <sheetName val="MH Compensate-Nov"/>
      <sheetName val="Cover Page"/>
      <sheetName val="August TB"/>
      <sheetName val="Site Plan"/>
      <sheetName val="DATA"/>
      <sheetName val="C3"/>
      <sheetName val="Currency"/>
      <sheetName val="1Bed Overwater Villas"/>
      <sheetName val="Key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565.xml><?xml version="1.0" encoding="utf-8"?>
<externalLink xmlns="http://schemas.openxmlformats.org/spreadsheetml/2006/main">
  <externalBook xmlns:r="http://schemas.openxmlformats.org/officeDocument/2006/relationships" r:id="rId1">
    <sheetNames>
      <sheetName val="Change control"/>
      <sheetName val="Cover"/>
      <sheetName val="Document Issue Sheet"/>
      <sheetName val="Contents"/>
      <sheetName val="1.0 Executive Summary"/>
      <sheetName val="2.0 Cost PlanSummary"/>
      <sheetName val="3.0 Cost Reconciliation"/>
      <sheetName val="4.0 Elemental Cost "/>
      <sheetName val="5.0 Basis and Assumptions"/>
      <sheetName val="6.0 Exclusions"/>
      <sheetName val="7.0 Schedule of Floor Areas"/>
      <sheetName val="8.0 Drawings List"/>
      <sheetName val="9.0 Sch of Changes"/>
      <sheetName val="10.0 Inflation"/>
      <sheetName val="11.0 Commodities Graph"/>
      <sheetName val="11.0 Commodities Price"/>
      <sheetName val="Deviders for Cost Plan"/>
      <sheetName val="Flysheets"/>
      <sheetName val="4.0 Elemental Cost (3)"/>
      <sheetName val="Notes"/>
      <sheetName val="eval"/>
      <sheetName val="③赤紙(日文)"/>
      <sheetName val="Raw Data"/>
      <sheetName val="Building 1"/>
      <sheetName val="Basement Budget"/>
      <sheetName val="PROJECT BRIEF(EX.NEW)"/>
      <sheetName val="Project Budget Worksheet"/>
      <sheetName val="DATA"/>
      <sheetName val="#REF"/>
      <sheetName val="LAB"/>
      <sheetName val="PLANT"/>
      <sheetName val="Min r Value"/>
      <sheetName val="Sheet1"/>
      <sheetName val="Control"/>
      <sheetName val="ESTIMATE"/>
      <sheetName val="Change_control"/>
      <sheetName val="Document_Issue_Sheet"/>
      <sheetName val="1_0_Executive_Summary"/>
      <sheetName val="2_0_Cost_PlanSummary"/>
      <sheetName val="3_0_Cost_Reconciliation"/>
      <sheetName val="4_0_Elemental_Cost_"/>
      <sheetName val="5_0_Basis_and_Assumptions"/>
      <sheetName val="6_0_Exclusions"/>
      <sheetName val="7_0_Schedule_of_Floor_Areas"/>
      <sheetName val="8_0_Drawings_List"/>
      <sheetName val="9_0_Sch_of_Changes"/>
      <sheetName val="10_0_Inflation"/>
      <sheetName val="11_0_Commodities_Graph"/>
      <sheetName val="11_0_Commodities_Price"/>
      <sheetName val="Deviders_for_Cost_Plan"/>
      <sheetName val="4_0_Elemental_Cost_(3)"/>
      <sheetName val="Raw_Data"/>
      <sheetName val="PROJECT_BRIEF(EX_NEW)"/>
      <sheetName val="Project_Budget_Worksheet"/>
      <sheetName val="Building_1"/>
      <sheetName val="Basement_Budget"/>
      <sheetName val="CIF COST ITEM"/>
      <sheetName val="External"/>
      <sheetName val="1 Summary"/>
      <sheetName val="Assumptions"/>
      <sheetName val="ADIC Indicative Cost Plan Nr 3 "/>
      <sheetName val="총괄표 (2)"/>
      <sheetName val="CF.3 Expend Profiles"/>
      <sheetName val="CF.1 CF Breakdown"/>
      <sheetName val="Resources"/>
      <sheetName val="Approved MTD Proj #'s"/>
      <sheetName val="MONTH"/>
      <sheetName val="Macro-cons"/>
      <sheetName val="Panels (DWG)"/>
      <sheetName val="Bill No 8 - A"/>
      <sheetName val="Important Details &amp; Validation"/>
      <sheetName val="SUMMARY"/>
      <sheetName val="Gen Sum"/>
      <sheetName val="Planned"/>
      <sheetName val="Database"/>
      <sheetName val="schedule nos"/>
      <sheetName val="집계"/>
      <sheetName val="SHORT LIST"/>
      <sheetName val="Basis"/>
      <sheetName val="Master Data Sheet"/>
      <sheetName val="P-Sum-Cab"/>
      <sheetName val="V.Summary"/>
      <sheetName val="V.Cost.Summary"/>
      <sheetName val="VWB"/>
      <sheetName val="Electrical"/>
      <sheetName val="Cooker BB"/>
      <sheetName val="Dimmer BB"/>
      <sheetName val="2-SITE "/>
      <sheetName val="Data Input"/>
      <sheetName val="TNHCHINH"/>
      <sheetName val="Drainage ok"/>
      <sheetName val="Summary Rates From Contract"/>
      <sheetName val="piping"/>
      <sheetName val="Presupuesto"/>
      <sheetName val="021-1spare"/>
      <sheetName val="SCHEDULE"/>
      <sheetName val="MPR_PA_1"/>
      <sheetName val="ancillary"/>
      <sheetName val="MultipleSecurities"/>
      <sheetName val="PLT-SUM"/>
      <sheetName val="Mast"/>
      <sheetName val="MASTER"/>
      <sheetName val="TOTAL"/>
      <sheetName val="General"/>
      <sheetName val="Imported Materials"/>
      <sheetName val="BOQ3"/>
      <sheetName val="Elemental Buildup"/>
      <sheetName val="Rates"/>
      <sheetName val="Tender Rates"/>
      <sheetName val="B3"/>
      <sheetName val="#3E1_GCR"/>
      <sheetName val="BQ"/>
      <sheetName val="Spread_sht"/>
      <sheetName val="FACTORY"/>
      <sheetName val="Summary "/>
      <sheetName val="Executive Summary"/>
      <sheetName val="Back up Figures"/>
      <sheetName val="Indent"/>
      <sheetName val="Co-ef"/>
      <sheetName val="PROJECT_BRIEF(EX_NEW)1"/>
      <sheetName val="Testing"/>
      <sheetName val="Improvements"/>
      <sheetName val="PROJECT_BRIEF(EX_NEW)2"/>
      <sheetName val="PROJECT_BRIEF(EX_NEW)3"/>
      <sheetName val="spi"/>
      <sheetName val="Liabilities"/>
      <sheetName val="Fill this out first..."/>
      <sheetName val="Rate Analysis"/>
      <sheetName val="PRL"/>
      <sheetName val="Provisional Sums"/>
      <sheetName val="Bill 5_11Sep19"/>
      <sheetName val="Input"/>
      <sheetName val="Building_11"/>
      <sheetName val="자압"/>
      <sheetName val="Controls"/>
      <sheetName val="Details"/>
      <sheetName val="ARCH"/>
      <sheetName val="Mp-team 1"/>
      <sheetName val="Total All By Trades highest 1st"/>
      <sheetName val="VDL-1"/>
      <sheetName val="PLvAC"/>
      <sheetName val="wsVwr"/>
      <sheetName val="NBS"/>
      <sheetName val="Masonry Wall"/>
      <sheetName val="Precast Concrete"/>
      <sheetName val="Rip Rap"/>
      <sheetName val="RECAPITULATION"/>
      <sheetName val="Coversheet"/>
      <sheetName val="Bill 2 Hard"/>
      <sheetName val="Change_control1"/>
      <sheetName val="Document_Issue_Sheet1"/>
      <sheetName val="1_0_Executive_Summary1"/>
      <sheetName val="2_0_Cost_PlanSummary1"/>
      <sheetName val="3_0_Cost_Reconciliation1"/>
      <sheetName val="4_0_Elemental_Cost_1"/>
      <sheetName val="5_0_Basis_and_Assumptions1"/>
      <sheetName val="6_0_Exclusions1"/>
      <sheetName val="7_0_Schedule_of_Floor_Areas1"/>
      <sheetName val="8_0_Drawings_List1"/>
      <sheetName val="9_0_Sch_of_Changes1"/>
      <sheetName val="10_0_Inflation1"/>
      <sheetName val="11_0_Commodities_Graph1"/>
      <sheetName val="11_0_Commodities_Price1"/>
      <sheetName val="Deviders_for_Cost_Plan1"/>
      <sheetName val="4_0_Elemental_Cost_(3)1"/>
      <sheetName val="Raw_Data1"/>
      <sheetName val="PROJECT_BRIEF(EX_NEW)4"/>
      <sheetName val="Basement_Budget1"/>
      <sheetName val="Project_Budget_Worksheet1"/>
      <sheetName val="Min_r_Value"/>
      <sheetName val="1_Summary"/>
      <sheetName val="CIF_COST_ITEM"/>
      <sheetName val="Gen_Sum"/>
      <sheetName val="ADIC_Indicative_Cost_Plan_Nr_3_"/>
      <sheetName val="Imported_Materials"/>
      <sheetName val="Important_Details_&amp;_Validation"/>
      <sheetName val="총괄표_(2)"/>
      <sheetName val="V_Summary"/>
      <sheetName val="V_Cost_Summary"/>
      <sheetName val="Cooker_BB"/>
      <sheetName val="Dimmer_BB"/>
      <sheetName val="Master_Data_Sheet"/>
      <sheetName val="schedule_nos"/>
      <sheetName val="SHORT_LIST"/>
      <sheetName val="Panels_(DWG)"/>
      <sheetName val="Bill_No_8_-_A"/>
      <sheetName val="Data_Input"/>
      <sheetName val="Summary_Rates_From_Contract"/>
      <sheetName val="Approved_MTD_Proj_#'s"/>
      <sheetName val="Drainage_ok"/>
      <sheetName val="CF_3_Expend_Profiles"/>
      <sheetName val="CF_1_CF_Breakdown"/>
      <sheetName val="Factor"/>
      <sheetName val="Const2Self Build"/>
      <sheetName val="Provisional_Sums"/>
      <sheetName val="Change_control2"/>
      <sheetName val="Document_Issue_Sheet2"/>
      <sheetName val="1_0_Executive_Summary2"/>
      <sheetName val="2_0_Cost_PlanSummary2"/>
      <sheetName val="3_0_Cost_Reconciliation2"/>
      <sheetName val="4_0_Elemental_Cost_2"/>
      <sheetName val="5_0_Basis_and_Assumptions2"/>
      <sheetName val="6_0_Exclusions2"/>
      <sheetName val="7_0_Schedule_of_Floor_Areas2"/>
      <sheetName val="8_0_Drawings_List2"/>
      <sheetName val="9_0_Sch_of_Changes2"/>
      <sheetName val="10_0_Inflation2"/>
      <sheetName val="11_0_Commodities_Graph2"/>
      <sheetName val="11_0_Commodities_Price2"/>
      <sheetName val="Deviders_for_Cost_Plan2"/>
      <sheetName val="4_0_Elemental_Cost_(3)2"/>
      <sheetName val="Raw_Data2"/>
      <sheetName val="Building_12"/>
      <sheetName val="Basement_Budget2"/>
      <sheetName val="Project_Budget_Worksheet2"/>
      <sheetName val="Min_r_Value1"/>
      <sheetName val="1_Summary1"/>
      <sheetName val="CIF_COST_ITEM1"/>
      <sheetName val="Gen_Sum1"/>
      <sheetName val="총괄표_(2)1"/>
      <sheetName val="Important_Details_&amp;_Validation1"/>
      <sheetName val="ADIC_Indicative_Cost_Plan_Nr_31"/>
      <sheetName val="Provisional_Sums1"/>
      <sheetName val="V_Summary1"/>
      <sheetName val="V_Cost_Summary1"/>
      <sheetName val="Cooker_BB1"/>
      <sheetName val="Dimmer_BB1"/>
      <sheetName val="Master_Data_Sheet1"/>
      <sheetName val="Boq"/>
      <sheetName val="2000"/>
      <sheetName val="Westin FOH &amp; BOH Split"/>
      <sheetName val="PumpSpec"/>
      <sheetName val="Panels_(DWG)1"/>
      <sheetName val="Bill_No_8_-_A1"/>
      <sheetName val="schedule_nos1"/>
      <sheetName val="SHORT_LIST1"/>
      <sheetName val="CF_3_Expend_Profiles1"/>
      <sheetName val="CF_1_CF_Breakdown1"/>
      <sheetName val="Approved_MTD_Proj_#'s1"/>
      <sheetName val="Drainage_ok1"/>
      <sheetName val="Data_Input1"/>
      <sheetName val="Imported_Materials1"/>
      <sheetName val="Summary_Rates_From_Contract1"/>
      <sheetName val="A.O.R."/>
      <sheetName val="POWER"/>
      <sheetName val="M7B-MEP-Civil"/>
      <sheetName val="Labor"/>
      <sheetName val="Materials"/>
      <sheetName val="MOTOR"/>
      <sheetName val="Risk Categories (examples)"/>
      <sheetName val="DIV 2"/>
      <sheetName val="Sheet9"/>
      <sheetName val="Tables"/>
      <sheetName val="Malaysia incl. RET"/>
      <sheetName val="Sheet2"/>
      <sheetName val="ANALYSIS"/>
      <sheetName val="Break up Sheet"/>
      <sheetName val="GM &amp; TA"/>
      <sheetName val="Hic_150EOffice"/>
      <sheetName val="rc01"/>
      <sheetName val="Overwater Villas"/>
      <sheetName val="Presidential Vill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Set>
  </externalBook>
</externalLink>
</file>

<file path=xl/externalLinks/externalLink566.xml><?xml version="1.0" encoding="utf-8"?>
<externalLink xmlns="http://schemas.openxmlformats.org/spreadsheetml/2006/main">
  <externalBook xmlns:r="http://schemas.openxmlformats.org/officeDocument/2006/relationships" r:id="rId1">
    <sheetNames>
      <sheetName val="Payment Status 10 Dec 06 (2)"/>
      <sheetName val="Payment Status 10 Dec 06"/>
      <sheetName val="PPC updater Updated"/>
      <sheetName val="PPC updater"/>
      <sheetName val="St 2 PPC and Client Cashflow"/>
      <sheetName val="Tables of Assumptions"/>
      <sheetName val="CSA Tables for Fees"/>
      <sheetName val="Stage 2 Expenses"/>
      <sheetName val="Stage 2 Cash Flow"/>
      <sheetName val="Details for Charts"/>
      <sheetName val="Forecast Variance Planning  (2)"/>
      <sheetName val="Forecast Variance Planning hrs"/>
      <sheetName val="LOE and Expense St2 Invoicing"/>
      <sheetName val="LOE and Expense St2 Invoici (2)"/>
      <sheetName val="Halcrow Programme Stage 2"/>
      <sheetName val="Summary"/>
      <sheetName val="St1T3 draft (2)"/>
      <sheetName val="St1T3 draft"/>
      <sheetName val="Drop Down List"/>
      <sheetName val="③赤紙(日文)"/>
      <sheetName val="conc-foot-gradeslab"/>
      <sheetName val="Basis"/>
      <sheetName val="Key Assumptions"/>
      <sheetName val="Sheet9"/>
      <sheetName val="ECARat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67.xml><?xml version="1.0" encoding="utf-8"?>
<externalLink xmlns="http://schemas.openxmlformats.org/spreadsheetml/2006/main">
  <externalBook xmlns:r="http://schemas.openxmlformats.org/officeDocument/2006/relationships" r:id="rId1">
    <sheetNames>
      <sheetName val="Rates Agreement for Review"/>
      <sheetName val="Summary Rates From Contract"/>
      <sheetName val="Inflation Statistics to update"/>
      <sheetName val="Revision Log"/>
      <sheetName val="General"/>
      <sheetName val="Categories"/>
      <sheetName val="Intro"/>
      <sheetName val="Info Shee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68.xml><?xml version="1.0" encoding="utf-8"?>
<externalLink xmlns="http://schemas.openxmlformats.org/spreadsheetml/2006/main">
  <externalBook xmlns:r="http://schemas.openxmlformats.org/officeDocument/2006/relationships" r:id="rId1">
    <sheetNames>
      <sheetName val="Cover"/>
      <sheetName val="Cont"/>
      <sheetName val="Gen"/>
      <sheetName val="Daywk and Contingency"/>
      <sheetName val="Prov-S"/>
      <sheetName val="Prov-Q"/>
      <sheetName val="AI's"/>
      <sheetName val="Drgs"/>
      <sheetName val="Antic"/>
      <sheetName val="M&amp;E"/>
      <sheetName val="Daywk_and_Contingency"/>
      <sheetName val="POWER"/>
      <sheetName val="Notes"/>
      <sheetName val="Project Budget Worksheet"/>
      <sheetName val="총괄표 (2)"/>
      <sheetName val="COLUMN"/>
      <sheetName val="Summary"/>
      <sheetName val="PROJECT BRIEF"/>
      <sheetName val="Hic_150EOffi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569.xml><?xml version="1.0" encoding="utf-8"?>
<externalLink xmlns="http://schemas.openxmlformats.org/spreadsheetml/2006/main">
  <externalBook xmlns:r="http://schemas.openxmlformats.org/officeDocument/2006/relationships" r:id="rId1">
    <sheetNames>
      <sheetName val="Fee Calc - Cost Driven"/>
      <sheetName val="Cash Costs"/>
      <sheetName val="Fee Calc - Sheet List"/>
      <sheetName val="Data Sheet 1"/>
      <sheetName val="Data Sheet 2"/>
      <sheetName val="T&amp;M"/>
      <sheetName val="General"/>
      <sheetName val="Fina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70.xml><?xml version="1.0" encoding="utf-8"?>
<externalLink xmlns="http://schemas.openxmlformats.org/spreadsheetml/2006/main">
  <externalBook xmlns:r="http://schemas.openxmlformats.org/officeDocument/2006/relationships" r:id="rId1">
    <sheetNames>
      <sheetName val="cover page"/>
      <sheetName val="sec. 1"/>
      <sheetName val="Introduction"/>
      <sheetName val="sec. 2"/>
      <sheetName val="sec. 3"/>
      <sheetName val="Scope of works"/>
      <sheetName val="sec. 4"/>
      <sheetName val="sec. 5"/>
      <sheetName val="Valuation"/>
      <sheetName val="Valuation EC"/>
      <sheetName val="Measurement"/>
      <sheetName val="Steel Reinf"/>
      <sheetName val="sec. 6"/>
      <sheetName val="sec.7"/>
      <sheetName val="sec.8"/>
      <sheetName val="sec. 9"/>
      <sheetName val="List"/>
      <sheetName val="QUOTE_E"/>
      <sheetName val="C3"/>
      <sheetName val="Cover"/>
      <sheetName val="Contents"/>
      <sheetName val="Notes"/>
      <sheetName val="MOS"/>
      <sheetName val="General"/>
      <sheetName val="cp-e1"/>
      <sheetName val="Summary"/>
      <sheetName val="External Doors"/>
      <sheetName val="Unit_Name"/>
      <sheetName val="TOTAL"/>
      <sheetName val="Bill No 8 - A"/>
      <sheetName val="Sheet1"/>
      <sheetName val="Forecast"/>
      <sheetName val="BANK POSITION REPORT"/>
      <sheetName val="E_Summary"/>
      <sheetName val="D_Cntnts"/>
      <sheetName val="SOF Alternative Offer"/>
      <sheetName val="Basis"/>
      <sheetName val="P1 SUM"/>
      <sheetName val="Garde"/>
      <sheetName val="d12"/>
      <sheetName val="Budget Analysis"/>
      <sheetName val="JAN"/>
      <sheetName val="cover_page"/>
      <sheetName val="sec__1"/>
      <sheetName val="sec__2"/>
      <sheetName val="sec__3"/>
      <sheetName val="Scope_of_works"/>
      <sheetName val="sec__4"/>
      <sheetName val="sec__5"/>
      <sheetName val="Valuation_EC"/>
      <sheetName val="Steel_Reinf"/>
      <sheetName val="sec__6"/>
      <sheetName val="sec_7"/>
      <sheetName val="sec_8"/>
      <sheetName val="sec__9"/>
      <sheetName val="w_dn_idd"/>
      <sheetName val="MAT.ATSITE"/>
      <sheetName val="Valesco Paste"/>
      <sheetName val="Raw Data"/>
      <sheetName val="ancillary"/>
      <sheetName val="V.O.No. Hangar Found"/>
      <sheetName val="Menu"/>
      <sheetName val="STEEL STRUCTURE"/>
      <sheetName val="슬래브1"/>
      <sheetName val="IPS new"/>
      <sheetName val="Attachment #01"/>
      <sheetName val="Civil Boq"/>
      <sheetName val="BOQ"/>
      <sheetName val="SPT vs PHI"/>
      <sheetName val="mecon-summary"/>
      <sheetName val="BOQ fire proofing"/>
      <sheetName val="CEP Form"/>
      <sheetName val="Assumptions"/>
      <sheetName val="PRECAST lightconc-II"/>
      <sheetName val="T&amp;M"/>
      <sheetName val="MAZ-1058"/>
      <sheetName val="con-pln"/>
      <sheetName val="DATE"/>
      <sheetName val="MkUp"/>
      <sheetName val="Currencies"/>
      <sheetName val="Bill No.01"/>
      <sheetName val="Calendar"/>
      <sheetName val="DG3285"/>
      <sheetName val="9"/>
      <sheetName val="CHIFLET"/>
      <sheetName val="INDIRECTS-site"/>
      <sheetName val="Option"/>
      <sheetName val="③赤紙(日文)"/>
      <sheetName val="Sheet2"/>
      <sheetName val="u.wt."/>
      <sheetName val="Cal"/>
      <sheetName val="V2"/>
      <sheetName val="V.Summary"/>
      <sheetName val="ITR"/>
      <sheetName val="Claims"/>
      <sheetName val="Alain-Fuj"/>
      <sheetName val="Data Sheet"/>
      <sheetName val="Worksheet(DONOTCHANGE)"/>
      <sheetName val="3"/>
      <sheetName val="Summary year Plan"/>
      <sheetName val="Sensitivity Matrix"/>
      <sheetName val="Constructionv1 "/>
      <sheetName val="fitoutconfcentre"/>
      <sheetName val="Cables Link"/>
      <sheetName val="finshes"/>
      <sheetName val="IPS"/>
      <sheetName val="analysis-superstructure"/>
      <sheetName val="Pipe"/>
      <sheetName val="Inter unit set off"/>
      <sheetName val="Sheet4"/>
      <sheetName val="BILL 2"/>
      <sheetName val="Categories"/>
      <sheetName val="MAT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Set>
  </externalBook>
</externalLink>
</file>

<file path=xl/externalLinks/externalLink571.xml><?xml version="1.0" encoding="utf-8"?>
<externalLink xmlns="http://schemas.openxmlformats.org/spreadsheetml/2006/main">
  <externalBook xmlns:r="http://schemas.openxmlformats.org/officeDocument/2006/relationships" r:id="rId1">
    <sheetNames>
      <sheetName val="boq"/>
      <sheetName val="grand summary"/>
      <sheetName val="upa"/>
      <sheetName val="material"/>
      <sheetName val="labour"/>
      <sheetName val="equipment"/>
      <sheetName val="inWords"/>
      <sheetName val="wordsdata"/>
      <sheetName val="dapr"/>
      <sheetName val="sched"/>
      <sheetName val="cpm"/>
      <sheetName val="activity"/>
      <sheetName val="RateAnalysis"/>
      <sheetName val="CCNs"/>
      <sheetName val="Summary Rates From Contract"/>
      <sheetName val="Cost Summary"/>
      <sheetName val="Design Devm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72.xml><?xml version="1.0" encoding="utf-8"?>
<externalLink xmlns="http://schemas.openxmlformats.org/spreadsheetml/2006/main">
  <externalBook xmlns:r="http://schemas.openxmlformats.org/officeDocument/2006/relationships" r:id="rId1">
    <sheetNames>
      <sheetName val="PROY ORIGINAL"/>
      <sheetName val="PRESUP"/>
      <sheetName val="INV"/>
      <sheetName val="AASHTO"/>
      <sheetName val="PRECIOS"/>
      <sheetName val="PROY_ORIGINAL"/>
      <sheetName val="Datos"/>
      <sheetName val="PRESUPUESTOS-REV1"/>
      <sheetName val="PU (2)"/>
      <sheetName val="PESOS"/>
      <sheetName val="G&amp;G"/>
      <sheetName val="COSTOS UNITARIOS"/>
      <sheetName val="CA-2909"/>
      <sheetName val="TRAYECTO 1"/>
      <sheetName val="CABG"/>
      <sheetName val="PRESUPUESTO"/>
      <sheetName val="PPTONUEVOFORMATO"/>
      <sheetName val="PRESUPUESTO1"/>
      <sheetName val="200P.1"/>
      <sheetName val="210.2.2"/>
      <sheetName val="320.1"/>
      <sheetName val="640.1"/>
      <sheetName val="500P.1"/>
      <sheetName val="500P.2"/>
      <sheetName val="600.1"/>
      <sheetName val="610.1"/>
      <sheetName val="630.4"/>
      <sheetName val="640P.2"/>
      <sheetName val="640.1 (2)"/>
      <sheetName val="672P.1"/>
      <sheetName val="2P.1"/>
      <sheetName val="900.2"/>
      <sheetName val="materiales de insumo"/>
      <sheetName val="jornales y prestaciones"/>
      <sheetName val="CANTIDADES"/>
      <sheetName val="210.1"/>
      <sheetName val="310.1"/>
      <sheetName val="600.4"/>
      <sheetName val="661.1"/>
      <sheetName val="673.1"/>
      <sheetName val="673.2"/>
      <sheetName val="673.3"/>
      <sheetName val="3P"/>
      <sheetName val="672.1"/>
      <sheetName val="2P"/>
      <sheetName val="3P.1"/>
      <sheetName val="3P.2"/>
      <sheetName val="6.1P"/>
      <sheetName val="6.2P"/>
      <sheetName val="6.4P"/>
      <sheetName val="muros"/>
      <sheetName val="Varios"/>
      <sheetName val=""/>
      <sheetName val="Seguim-16"/>
      <sheetName val="RESUMEN"/>
      <sheetName val="VALOR ENSAYOS"/>
      <sheetName val="K9+900"/>
      <sheetName val="PR10+760"/>
      <sheetName val="PR11+020"/>
      <sheetName val="PR12+400"/>
      <sheetName val="PR18+560"/>
      <sheetName val="PR19+100"/>
      <sheetName val="PR19+900"/>
      <sheetName val="PR21+380"/>
      <sheetName val="PR21+900"/>
      <sheetName val="PR23+350"/>
      <sheetName val="PR24+500"/>
      <sheetName val="PR25+700"/>
      <sheetName val="PR31+200"/>
      <sheetName val="PR33+010"/>
      <sheetName val="PR33+030"/>
      <sheetName val="PR35+400A"/>
      <sheetName val="PR35+400"/>
      <sheetName val="PR35+540"/>
      <sheetName val="PROY_ORIGINAL2"/>
      <sheetName val="PU_(2)1"/>
      <sheetName val="PROY_ORIGINAL1"/>
      <sheetName val="PU_(2)"/>
      <sheetName val="PROY_ORIGINAL3"/>
      <sheetName val="PU_(2)2"/>
      <sheetName val="PROY_ORIGINAL5"/>
      <sheetName val="PU_(2)4"/>
      <sheetName val="PROY_ORIGINAL4"/>
      <sheetName val="PU_(2)3"/>
      <sheetName val="ó&gt;"/>
      <sheetName val="plantilla"/>
      <sheetName val="resumen preacta"/>
      <sheetName val="1"/>
      <sheetName val="2"/>
      <sheetName val="3"/>
      <sheetName val="4"/>
      <sheetName val="5"/>
      <sheetName val="7"/>
      <sheetName val="8"/>
      <sheetName val="9"/>
      <sheetName val="10"/>
      <sheetName val="11"/>
      <sheetName val="12"/>
      <sheetName val="13"/>
      <sheetName val="14"/>
      <sheetName val="16"/>
      <sheetName val="17"/>
      <sheetName val="19"/>
      <sheetName val="21"/>
      <sheetName val="22"/>
      <sheetName val="23"/>
      <sheetName val="24"/>
      <sheetName val="25"/>
      <sheetName val="26"/>
      <sheetName val="28"/>
      <sheetName val="29"/>
      <sheetName val="30"/>
      <sheetName val="31"/>
      <sheetName val="32"/>
      <sheetName val="33"/>
      <sheetName val="34"/>
      <sheetName val="38"/>
      <sheetName val="42"/>
      <sheetName val="43"/>
      <sheetName val="44"/>
      <sheetName val="Resalto en asfalto"/>
      <sheetName val="Mat fresado para ampliacion"/>
      <sheetName val="Tuberia filtro D=6&quot;"/>
      <sheetName val="Realce de bordillo"/>
      <sheetName val="Remocion tuberia d=24&quot;"/>
      <sheetName val="GRAVA ATRAQUES DE ALCANTARILLA"/>
      <sheetName val="RESALTO"/>
      <sheetName val="Geodren"/>
      <sheetName val="Hoja1"/>
      <sheetName val="FORMATO PREACTA"/>
      <sheetName val="SOPORTES"/>
      <sheetName val="FORMATO FECHA)"/>
      <sheetName val="DESMONTE LIMP."/>
      <sheetName val="REGISTRO FOTOGRAFICO"/>
      <sheetName val="S200.1 DESM. LIMP.B "/>
      <sheetName val="S200.2 DESM. LIMP. NB"/>
      <sheetName val="S201.7 DEMO. ESTRUCTURAS"/>
      <sheetName val="Remocion alcantarillas."/>
      <sheetName val="Excav. Mat. Comun."/>
      <sheetName val="s201.15-remoción de alcantarill"/>
      <sheetName val="s210.2.2-Exc de expl"/>
      <sheetName val="s210.2.1-Exc en roca"/>
      <sheetName val="s211.1 REMOCION DERR."/>
      <sheetName val="s220.1 Terraplenes"/>
      <sheetName val="s221.1 Pedraplen"/>
      <sheetName val="S900.3 TRANS. DERRUMBE"/>
      <sheetName val="s231.1 Geotextil"/>
      <sheetName val="S230.2 Mejora. de la Sub-Ra"/>
      <sheetName val="S320.1 Sub base"/>
      <sheetName val="S330.1 BASE GRANULAR"/>
      <sheetName val="SUB-BASE"/>
      <sheetName val="CONFM. DE CALZADA EXISTENTE"/>
      <sheetName val="S310.1 Confor. calzada existe "/>
      <sheetName val=" S450.1 MEZCLA MDC-1"/>
      <sheetName val=" S450.2MEZCLA MDC-2"/>
      <sheetName val="S420.1 RIEGO DE IMPRIMACION."/>
      <sheetName val="S421.1 RIEGO LIGA CRR-1"/>
      <sheetName val="S460.1 FRESADO."/>
      <sheetName val="Excav. REPARACION PAVIMENTO."/>
      <sheetName val="S465.1 EXC. PAV. ASFALTICO"/>
      <sheetName val="S500.1 PAVIMENTO CONCRETO"/>
      <sheetName val="S510.1 PAVIMENTO ADOQUIN"/>
      <sheetName val="S600.1 EXCAV. VARIAS "/>
      <sheetName val="Relleno Estructuras"/>
      <sheetName val="eXCAVACIONES VARIAS EN ROCA "/>
      <sheetName val="S600.2 EXCAV. ROCA"/>
      <sheetName val="S610.1 Relleno Estructuras"/>
      <sheetName val="S623.1 Anclajes "/>
      <sheetName val="S623P1 Pantalla Concreto"/>
      <sheetName val="S630.3 Concretos C"/>
      <sheetName val="S630.4a Concretos D"/>
      <sheetName val="S630.4b Concretos D"/>
      <sheetName val="S630.6 CONCRETO F"/>
      <sheetName val="CONCRETO G"/>
      <sheetName val="S630.7 CONCRETO G"/>
      <sheetName val="s640.1 Acero refuerzo"/>
      <sheetName val="S642.13 Juntas dilatacion"/>
      <sheetName val="S644.2 Tuberia PVC 4&quot;"/>
      <sheetName val=" TUBERIA 36&quot;"/>
      <sheetName val="S632.1 Baranda"/>
      <sheetName val=" S661.1 TUBERIA 36&quot; "/>
      <sheetName val="S673.1 MAT. FILTRANTE"/>
      <sheetName val="S673.2 GEOTEXTIL"/>
      <sheetName val="GAVIONES"/>
      <sheetName val="Señales"/>
      <sheetName val="TRANS. EXPLANACION"/>
      <sheetName val=" S673.3 GEODREN PLANAR 6&quot;"/>
      <sheetName val="S681.1 GAVIONES"/>
      <sheetName val="S700.1 Demarcacion"/>
      <sheetName val="S700.2 Marca víal"/>
      <sheetName val="S701.1 tachas reflectivas"/>
      <sheetName val="S710.1.1 SEÑ VERT. "/>
      <sheetName val="S710.2 SEÑ VERT.V"/>
      <sheetName val="S710.1.2 SEÑ VERT."/>
      <sheetName val="S730.1Defensas "/>
      <sheetName val="S800.2 CERCAS"/>
      <sheetName val="S810.1 PROTECCION TALUDES"/>
      <sheetName val="S900.2Trans explan"/>
      <sheetName val="Drenes"/>
      <sheetName val="Tratamiento fisuras"/>
      <sheetName val="MARCAS VIALES"/>
      <sheetName val="Geomalla con fibra de vidrio"/>
      <sheetName val="Anclajes pasivos 4#6"/>
      <sheetName val="SNP1-geomalla fibra Vidrio"/>
      <sheetName val="SNP2-geomalla Biaxial"/>
      <sheetName val="SNP3 concreto 3500 "/>
      <sheetName val="SNP4 CEM. ASFALTICO"/>
      <sheetName val="SNP5 MTTO RUTINARIO"/>
      <sheetName val="SNP6 Drenes"/>
      <sheetName val="SNP7 Anclajes pasivos 4#6"/>
      <sheetName val="SNP8 Anclajes activos 2 Tor"/>
      <sheetName val="SNP9 Anclajes activos 4 Tor"/>
      <sheetName val="SNP10 MATERIAL 3&quot; TRIT"/>
      <sheetName val="SNP11 Material Relleno"/>
      <sheetName val="SNP12 CUNETAS 3.000"/>
      <sheetName val="SNP13 PARCHEO"/>
      <sheetName val="SNP14 SELLO JUNTAS"/>
      <sheetName val="SNP15 Pilotes"/>
      <sheetName val="SNP16 EXCAV. PAVIMENTO"/>
      <sheetName val="SNP17 TRANS BASE"/>
      <sheetName val="SNP18 AFIRMADO 3&quot;"/>
      <sheetName val="alcantarilla K69+103"/>
      <sheetName val="alcantarilla K68+437"/>
      <sheetName val="alcantarilla K67+455"/>
      <sheetName val="BOXXXX"/>
      <sheetName val="BOX 110+520 PUENTE EL VERDE"/>
      <sheetName val="Muro K99+0703"/>
      <sheetName val="MURO K104+454"/>
      <sheetName val="Muro K109+0570"/>
      <sheetName val="BOX K"/>
      <sheetName val="CONVERCIONES"/>
      <sheetName val="PARCHEO"/>
      <sheetName val="APU´s"/>
      <sheetName val="INFORME SEMANAL"/>
      <sheetName val="201.7"/>
      <sheetName val="211.1"/>
      <sheetName val="320.2"/>
      <sheetName val="330.1"/>
      <sheetName val="330.2"/>
      <sheetName val="411.2"/>
      <sheetName val="450.2P"/>
      <sheetName val="450.9P"/>
      <sheetName val="461.1"/>
      <sheetName val="465.1"/>
      <sheetName val="464.1P"/>
      <sheetName val="600.2"/>
      <sheetName val="630.5"/>
      <sheetName val="630.6"/>
      <sheetName val="630.7"/>
      <sheetName val="681.1"/>
      <sheetName val="4P"/>
      <sheetName val="7P"/>
      <sheetName val="670.P"/>
      <sheetName val="671.P"/>
      <sheetName val="6P"/>
      <sheetName val="674.2"/>
      <sheetName val="450.3P"/>
      <sheetName val="621.1P"/>
      <sheetName val="8P"/>
      <sheetName val="9P"/>
      <sheetName val="610.2P"/>
      <sheetName val="465-3P"/>
      <sheetName val="11P"/>
      <sheetName val="230.2"/>
      <sheetName val="230.2P"/>
      <sheetName val="621.1-1P"/>
      <sheetName val="14P"/>
      <sheetName val="15P"/>
      <sheetName val="17P"/>
      <sheetName val="18P"/>
      <sheetName val="19P"/>
      <sheetName val="20P"/>
      <sheetName val="21P"/>
      <sheetName val="22P"/>
      <sheetName val="621.1.2P"/>
      <sheetName val="PESO VARILLAS"/>
      <sheetName val="proveedores"/>
      <sheetName val="Información"/>
      <sheetName val="F-05"/>
      <sheetName val="G.单价分析数据"/>
      <sheetName val="97 사업추정(WEKI)"/>
      <sheetName val="Data"/>
      <sheetName val="Tracking"/>
      <sheetName val="GAE8'9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Set>
  </externalBook>
</externalLink>
</file>

<file path=xl/externalLinks/externalLink573.xml><?xml version="1.0" encoding="utf-8"?>
<externalLink xmlns="http://schemas.openxmlformats.org/spreadsheetml/2006/main">
  <externalBook xmlns:r="http://schemas.openxmlformats.org/officeDocument/2006/relationships" r:id="rId1">
    <sheetNames>
      <sheetName val="编制原则"/>
      <sheetName val="工作天计算"/>
      <sheetName val="混凝土配合比价差核算"/>
      <sheetName val="砼配合比计算"/>
      <sheetName val="C.汇率"/>
      <sheetName val="进度计划-人员"/>
      <sheetName val="BOQ清单 (2)"/>
      <sheetName val="机械计划 (0507) 作废"/>
      <sheetName val="机械配置"/>
      <sheetName val="五公司 沉箱预制进度计划 （0507） (2)"/>
      <sheetName val="A2-1主材、设备费"/>
      <sheetName val="02-2材料费"/>
      <sheetName val="A3-1 船机配置（坐底方案）"/>
      <sheetName val="A1-1 人员配置（坐底方案）"/>
      <sheetName val="BOQ拆分"/>
      <sheetName val="功效讨论"/>
      <sheetName val="待定项目 (2)"/>
      <sheetName val="A.报价汇总"/>
      <sheetName val="01-2人工费（工人）"/>
      <sheetName val="01-2人工费（管理人员）"/>
      <sheetName val="基础数据-0"/>
      <sheetName val="总的进度计划"/>
      <sheetName val="02-3 周转材料"/>
      <sheetName val="02-3( 八)沉箱检测技术服务费"/>
      <sheetName val="A3 船机费（全租赁）"/>
      <sheetName val="对比用 设备费-公司格式"/>
      <sheetName val="03-1船机计划"/>
      <sheetName val="A5 分包 "/>
      <sheetName val=" 调遣费"/>
      <sheetName val="A6-1 临时工程费 1"/>
      <sheetName val="A6-1 临时工程费0"/>
      <sheetName val="06-3营地运营费"/>
      <sheetName val="待定项目"/>
      <sheetName val="06-4一般直接费"/>
      <sheetName val=" 其他管理费"/>
      <sheetName val="船机改格式"/>
      <sheetName val="03-2船机费"/>
      <sheetName val="船机租赁单价"/>
      <sheetName val="二公司船舶租赁费"/>
      <sheetName val="措施费用明细"/>
      <sheetName val="상반기손익차2총괄"/>
      <sheetName val="BM DATA SHEET"/>
      <sheetName val="eq_data"/>
      <sheetName val="RBS"/>
      <sheetName val="Key Assumption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574.xml><?xml version="1.0" encoding="utf-8"?>
<externalLink xmlns="http://schemas.openxmlformats.org/spreadsheetml/2006/main">
  <externalBook xmlns:r="http://schemas.openxmlformats.org/officeDocument/2006/relationships" r:id="rId1">
    <sheetNames>
      <sheetName val="报价说明"/>
      <sheetName val="汇总表"/>
      <sheetName val="111-112人工"/>
      <sheetName val="121-122主材"/>
      <sheetName val="123措施材料"/>
      <sheetName val="131-132-134机械"/>
      <sheetName val="141-142分包"/>
      <sheetName val="220业主"/>
      <sheetName val="143劳务分包"/>
      <sheetName val="材料单价表"/>
      <sheetName val="210临建"/>
      <sheetName val="230调遣"/>
      <sheetName val="240实验"/>
      <sheetName val="250HSE"/>
      <sheetName val="260现场"/>
      <sheetName val="270其他"/>
      <sheetName val="300实施费"/>
      <sheetName val="420-430-440间接费"/>
      <sheetName val="砼配合比"/>
      <sheetName val="桥涵通道"/>
      <sheetName val="道路及其他"/>
      <sheetName val="410管理人员"/>
      <sheetName val="BQ 1"/>
      <sheetName val="BQ 2"/>
      <sheetName val="BQ 3"/>
      <sheetName val="BQ 4"/>
      <sheetName val="BQ 5"/>
      <sheetName val="BQ 6"/>
      <sheetName val="BQ 7"/>
      <sheetName val="BQ 8"/>
      <sheetName val="BQ 9"/>
      <sheetName val="BQ 10"/>
      <sheetName val="BQ 11"/>
      <sheetName val="BQ 12"/>
      <sheetName val="BQ 13 (原)"/>
      <sheetName val="BQ 13-劳务调整"/>
      <sheetName val="BQ 14"/>
      <sheetName val="BQ 15"/>
      <sheetName val="BQ 16"/>
      <sheetName val="BQ 17"/>
      <sheetName val="说明"/>
      <sheetName val="材料单价"/>
      <sheetName val="报价汇总"/>
      <sheetName val="H1 Labour"/>
      <sheetName val="Superstruc"/>
      <sheetName val="POWER ASSUMPTIONS"/>
      <sheetName val="Toolbox"/>
      <sheetName val="Summary"/>
      <sheetName val="Background"/>
      <sheetName val="Calenda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575.xml><?xml version="1.0" encoding="utf-8"?>
<externalLink xmlns="http://schemas.openxmlformats.org/spreadsheetml/2006/main">
  <externalBook xmlns:r="http://schemas.openxmlformats.org/officeDocument/2006/relationships" r:id="rId1">
    <sheetNames>
      <sheetName val="Superstruc"/>
      <sheetName val="A-1结构用材分项汇总"/>
      <sheetName val="汇总表"/>
      <sheetName val="材料单价"/>
      <sheetName val="材料"/>
      <sheetName val="Runoff"/>
      <sheetName val="Sheet1"/>
      <sheetName val="06-1中方人工工资"/>
      <sheetName val="0-1汇率"/>
      <sheetName val="XLR_NoRangeSheet"/>
      <sheetName val="报价汇总"/>
      <sheetName val="报价说明"/>
      <sheetName val="Basic Data"/>
      <sheetName val="汇总"/>
      <sheetName val="QTDrain"/>
      <sheetName val="基础数据"/>
      <sheetName val="H1 Labour"/>
      <sheetName val="Toolbox"/>
      <sheetName val="기초자료입력"/>
      <sheetName val="설계명세서"/>
      <sheetName val="COLUMN"/>
      <sheetName val="Lstsu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76.xml><?xml version="1.0" encoding="utf-8"?>
<externalLink xmlns="http://schemas.openxmlformats.org/spreadsheetml/2006/main">
  <externalBook xmlns:r="http://schemas.openxmlformats.org/officeDocument/2006/relationships" r:id="rId1">
    <sheetNames>
      <sheetName val="Superstruc"/>
      <sheetName val="quant"/>
      <sheetName val="报价汇总"/>
      <sheetName val="材料"/>
      <sheetName val="QTDrain"/>
      <sheetName val="Basedate"/>
      <sheetName val="BILL NO. 5"/>
      <sheetName val="材料单价"/>
      <sheetName val="BILL NO. 13"/>
      <sheetName val="123措施材料"/>
      <sheetName val="BILL NO. 1"/>
      <sheetName val="BILL NO. 11"/>
      <sheetName val="汇总表"/>
      <sheetName val="06-1中方人工工资"/>
      <sheetName val="Sheet1"/>
      <sheetName val="A-1结构用材分项汇总"/>
      <sheetName val="Rainfall"/>
      <sheetName val="H1 Labour"/>
      <sheetName val="0-1汇率"/>
      <sheetName val="Basic Data"/>
      <sheetName val="基础数据"/>
      <sheetName val="기초자료입력"/>
      <sheetName val="GDP"/>
      <sheetName val="List"/>
      <sheetName val=" GUL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77.xml><?xml version="1.0" encoding="utf-8"?>
<externalLink xmlns="http://schemas.openxmlformats.org/spreadsheetml/2006/main">
  <externalBook xmlns:r="http://schemas.openxmlformats.org/officeDocument/2006/relationships" r:id="rId1">
    <sheetNames>
      <sheetName val="SUMMARY"/>
      <sheetName val="PRELIMINARIES"/>
      <sheetName val="NSC"/>
      <sheetName val="REMAINING AMOUNT "/>
      <sheetName val="letter"/>
      <sheetName val="Finishing"/>
      <sheetName val="汇总表"/>
      <sheetName val="Data Input Sheet"/>
      <sheetName val="New Data Input"/>
      <sheetName val="材料单价"/>
      <sheetName val="报价说明"/>
      <sheetName val="报价汇总"/>
      <sheetName val="INVDAYS"/>
      <sheetName val="XLR_NoRangeSheet"/>
      <sheetName val="2002-H300"/>
      <sheetName val="2001-H300"/>
      <sheetName val="汇率"/>
      <sheetName val="정산서"/>
      <sheetName val="输煤冲洗水泵房"/>
      <sheetName val="보호"/>
      <sheetName val="RFQ Lights"/>
      <sheetName val="PARAMETER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578.xml><?xml version="1.0" encoding="utf-8"?>
<externalLink xmlns="http://schemas.openxmlformats.org/spreadsheetml/2006/main">
  <externalBook xmlns:r="http://schemas.openxmlformats.org/officeDocument/2006/relationships" r:id="rId1">
    <sheetNames>
      <sheetName val="eqpmad2"/>
      <sheetName val="材料"/>
      <sheetName val="单价"/>
      <sheetName val="汇总"/>
      <sheetName val="내역서적용수량"/>
      <sheetName val="封面"/>
      <sheetName val="农业人口"/>
      <sheetName val="财政供养人员增幅"/>
      <sheetName val="사업부배부A"/>
      <sheetName val="예산"/>
      <sheetName val="一般预算收入"/>
      <sheetName val="建筑定额"/>
      <sheetName val="실행철강하도"/>
      <sheetName val="主页"/>
      <sheetName val="内河船舶单价"/>
      <sheetName val="XLR_NoRangeSheet"/>
      <sheetName val="Register"/>
      <sheetName val="Categorie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79.xml><?xml version="1.0" encoding="utf-8"?>
<externalLink xmlns="http://schemas.openxmlformats.org/spreadsheetml/2006/main">
  <externalBook xmlns:r="http://schemas.openxmlformats.org/officeDocument/2006/relationships" r:id="rId1">
    <sheetNames>
      <sheetName val="Top"/>
      <sheetName val="案内"/>
      <sheetName val="HOCInput"/>
      <sheetName val="HOC"/>
      <sheetName val="Sch"/>
      <sheetName val="Ｃｏｄｅ"/>
      <sheetName val="PMVvolume"/>
      <sheetName val="Wgt1別"/>
      <sheetName val="入力1"/>
      <sheetName val="Cgo"/>
      <sheetName val="入力2"/>
      <sheetName val="Sample"/>
      <sheetName val="SeaLand"/>
      <sheetName val="ｺｽ2"/>
      <sheetName val="LP"/>
      <sheetName val="海Bid "/>
      <sheetName val="ﾊﾟﾗﾒｰﾀ2"/>
      <sheetName val="7"/>
      <sheetName val="関"/>
      <sheetName val="Haulage(G.C.)"/>
      <sheetName val="汇总表"/>
      <sheetName val="PLT-SUM"/>
      <sheetName val="残数量確認用"/>
      <sheetName val="设备类型选择"/>
      <sheetName val="MK 2012"/>
      <sheetName val="Total Cashflow Tabl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80.xml><?xml version="1.0" encoding="utf-8"?>
<externalLink xmlns="http://schemas.openxmlformats.org/spreadsheetml/2006/main">
  <externalBook xmlns:r="http://schemas.openxmlformats.org/officeDocument/2006/relationships" r:id="rId1">
    <sheetNames>
      <sheetName val="TTC"/>
      <sheetName val="ｺｽｹ"/>
      <sheetName val="CgoSmry"/>
      <sheetName val="Hvy"/>
      <sheetName val="Schdl"/>
      <sheetName val="ｺｽ海陸"/>
      <sheetName val="ｺｽｻﾏ"/>
      <sheetName val="MH"/>
      <sheetName val="Ｃｏｄｅ"/>
      <sheetName val="報書"/>
      <sheetName val="海Bid"/>
      <sheetName val="管理人员费用"/>
      <sheetName val="HOC"/>
      <sheetName val="汇总表"/>
      <sheetName val="Haulage(G.C.)"/>
      <sheetName val="내역서적용수량"/>
      <sheetName val="Cover"/>
      <sheetName val="Criteri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581.xml><?xml version="1.0" encoding="utf-8"?>
<externalLink xmlns="http://schemas.openxmlformats.org/spreadsheetml/2006/main">
  <externalBook xmlns:r="http://schemas.openxmlformats.org/officeDocument/2006/relationships" r:id="rId1">
    <sheetNames>
      <sheetName val="PMCost　Inlet"/>
      <sheetName val="Wash"/>
      <sheetName val="HOC"/>
      <sheetName val="Sch"/>
      <sheetName val="ｺｽ海陸 "/>
      <sheetName val="ｺｽ1"/>
      <sheetName val="Ｃｏｄｅ"/>
      <sheetName val="入力"/>
      <sheetName val="入力2"/>
      <sheetName val="Cgo"/>
      <sheetName val="総額"/>
      <sheetName val="関"/>
      <sheetName val="Sheet1"/>
      <sheetName val="汇总表"/>
      <sheetName val="예산"/>
      <sheetName val="Add_Callout"/>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582.xml><?xml version="1.0" encoding="utf-8"?>
<externalLink xmlns="http://schemas.openxmlformats.org/spreadsheetml/2006/main">
  <externalBook xmlns:r="http://schemas.openxmlformats.org/officeDocument/2006/relationships" r:id="rId1">
    <sheetNames>
      <sheetName val="PROSUM"/>
      <sheetName val="Schdl"/>
      <sheetName val="汇总表"/>
      <sheetName val="Sheet1"/>
      <sheetName val="HOC"/>
      <sheetName val="建筑定额"/>
      <sheetName val="Job Data"/>
      <sheetName val=" Est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583.xml><?xml version="1.0" encoding="utf-8"?>
<externalLink xmlns="http://schemas.openxmlformats.org/spreadsheetml/2006/main">
  <externalBook xmlns:r="http://schemas.openxmlformats.org/officeDocument/2006/relationships" r:id="rId1">
    <sheetNames>
      <sheetName val="与之前报批版成本对比表"/>
      <sheetName val="131-132-134机械（购船）-未计算中方船员"/>
      <sheetName val="指数项目表"/>
      <sheetName val="计算砼地材费用"/>
      <sheetName val="项目总成本"/>
      <sheetName val="陆域成本对比表"/>
      <sheetName val="陆域汇总表"/>
      <sheetName val="陆域直接费复核2021.4.1"/>
      <sheetName val="陆域直接费（投标成本）"/>
      <sheetName val="海域成本编制说明"/>
      <sheetName val="海域汇总表"/>
      <sheetName val="间接费合计"/>
      <sheetName val="111-112人工"/>
      <sheetName val="111-112人工二航"/>
      <sheetName val="劳工工资标准"/>
      <sheetName val="Tabela de Salário"/>
      <sheetName val="121-122主材"/>
      <sheetName val="123措施材料"/>
      <sheetName val="210临建"/>
      <sheetName val="131-132-134机械（租船）"/>
      <sheetName val="131-132-134机械（购船分区）"/>
      <sheetName val="131-132-134机械（购船）"/>
      <sheetName val="131-132-134机械（投成）"/>
      <sheetName val="141-142分包"/>
      <sheetName val="143劳务分包"/>
      <sheetName val="220业主"/>
      <sheetName val="230调遣"/>
      <sheetName val="240实验"/>
      <sheetName val="250HSE"/>
      <sheetName val="260现场"/>
      <sheetName val="签证价格"/>
      <sheetName val="270其他"/>
      <sheetName val="技术服务费"/>
      <sheetName val="护筒工程量及损耗统计"/>
      <sheetName val="国内到货费用计算表"/>
      <sheetName val="材料单价表"/>
      <sheetName val="300实施费"/>
      <sheetName val="410管理人员"/>
      <sheetName val="其他间接费用"/>
      <sheetName val="BOQ"/>
      <sheetName val="砼配合比"/>
      <sheetName val="海工混凝土配合比"/>
      <sheetName val="水陆间接费划分"/>
      <sheetName val="1-CMAT测算不含中方管理人员工资的间接费"/>
      <sheetName val="2-间接费补充"/>
      <sheetName val="2.1中方管理团队总预算"/>
      <sheetName val="2.2签证价格"/>
      <sheetName val="间接费（投标成本）"/>
      <sheetName val="国内五险一金"/>
      <sheetName val="国内个税计算"/>
      <sheetName val="属地工资成本计算规则"/>
      <sheetName val="Summary"/>
      <sheetName val="设备资金计划"/>
      <sheetName val="人员计划2"/>
      <sheetName val="混凝土统计"/>
      <sheetName val="资金计划表"/>
      <sheetName val="返清单摊销"/>
      <sheetName val="提交BOQ"/>
      <sheetName val="产值计划"/>
      <sheetName val="产值计划 (交业主总共5年工期版本)"/>
      <sheetName val="Schdl"/>
      <sheetName val="Sheet1"/>
      <sheetName val="예산"/>
      <sheetName val="Data"/>
      <sheetName val="Cat A Change Contro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584.xml><?xml version="1.0" encoding="utf-8"?>
<externalLink xmlns="http://schemas.openxmlformats.org/spreadsheetml/2006/main">
  <externalBook xmlns:r="http://schemas.openxmlformats.org/officeDocument/2006/relationships" r:id="rId1">
    <sheetNames>
      <sheetName val="12万吨测算"/>
      <sheetName val="10万吨测算"/>
      <sheetName val="5万吨测算 "/>
      <sheetName val="价格对比"/>
      <sheetName val="油耗"/>
      <sheetName val="钢管桩"/>
      <sheetName val="海域汇总表"/>
      <sheetName val="Schdl"/>
      <sheetName val="수입"/>
      <sheetName val="RA-markate"/>
      <sheetName val="Development Summary SAR "/>
      <sheetName val="Summary (A3 Version)"/>
      <sheetName val="NHC - Building backup"/>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585.xml><?xml version="1.0" encoding="utf-8"?>
<externalLink xmlns="http://schemas.openxmlformats.org/spreadsheetml/2006/main">
  <externalBook xmlns:r="http://schemas.openxmlformats.org/officeDocument/2006/relationships" r:id="rId1">
    <sheetNames>
      <sheetName val="D_AWG"/>
      <sheetName val="T_Cu_ASTM"/>
      <sheetName val="MV"/>
      <sheetName val="M5.35"/>
      <sheetName val="M46.69"/>
      <sheetName val="M6.30 mm2"/>
      <sheetName val="TPR5.35"/>
      <sheetName val="TLX5.35"/>
      <sheetName val="M5.35NC"/>
      <sheetName val="TK5.46"/>
      <sheetName val="CG"/>
      <sheetName val="Esp_AWG"/>
      <sheetName val="Dibujos"/>
      <sheetName val="T_5_69"/>
      <sheetName val="T_XLPE-TK_acsr"/>
      <sheetName val="T_XLPE-TK_Cu"/>
      <sheetName val="D_mm2"/>
      <sheetName val="T_mm2"/>
      <sheetName val="Hoja1"/>
      <sheetName val="T_mm2 (2)"/>
      <sheetName val="140TT447"/>
      <sheetName val="照明"/>
      <sheetName val="GRSummary"/>
      <sheetName val="#REF"/>
      <sheetName val="Gabinetes ctrol, prot. y med. "/>
      <sheetName val="Step 1"/>
      <sheetName val="Calc"/>
      <sheetName val="06-2当地人工工资"/>
      <sheetName val="单价"/>
      <sheetName val="汇总表"/>
      <sheetName val="单价分析表2"/>
      <sheetName val="MECHANICAL（水处理厂2)"/>
      <sheetName val="人工SDP.2"/>
      <sheetName val="参数"/>
      <sheetName val="材料SDP.1"/>
      <sheetName val="内河船舶单价"/>
      <sheetName val="材料"/>
      <sheetName val="6PILE  (돌출)"/>
      <sheetName val="eqpmad2"/>
      <sheetName val="三材价差限额"/>
      <sheetName val="定额 (06)"/>
      <sheetName val="KG-LS"/>
      <sheetName val="REGRESS"/>
      <sheetName val="sheet1"/>
      <sheetName val="POWER ASSUMPTIONS"/>
      <sheetName val="Main"/>
      <sheetName val="取费表"/>
      <sheetName val="Open"/>
      <sheetName val="4 代码列表"/>
      <sheetName val="02总收入表"/>
      <sheetName val="노임단가"/>
      <sheetName val="Toolbox"/>
      <sheetName val="建筑定额"/>
      <sheetName val="待摊费"/>
      <sheetName val="최민영집계25"/>
      <sheetName val="기초자료입력"/>
      <sheetName val="실행철강하도"/>
      <sheetName val="辽电初设.XLS 定额"/>
      <sheetName val="EQT-ESTN"/>
      <sheetName val="BCulSch"/>
      <sheetName val="세금자료"/>
      <sheetName val="村级支出"/>
      <sheetName val="财政供养人员增幅"/>
      <sheetName val="사업부배부A"/>
      <sheetName val="예산"/>
      <sheetName val="汇率"/>
      <sheetName val="输煤冲洗水泵房"/>
      <sheetName val="GDP"/>
      <sheetName val="gsde06"/>
      <sheetName val="XLR_NoRangeSheet"/>
      <sheetName val="GAE8'97"/>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586.xml><?xml version="1.0" encoding="utf-8"?>
<externalLink xmlns="http://schemas.openxmlformats.org/spreadsheetml/2006/main">
  <externalBook xmlns:r="http://schemas.openxmlformats.org/officeDocument/2006/relationships" r:id="rId1">
    <sheetNames>
      <sheetName val="Sheet1"/>
      <sheetName val="开采单价"/>
      <sheetName val="汇总表"/>
      <sheetName val="船机费计算表"/>
      <sheetName val="人员调遣费"/>
      <sheetName val="材料量统计"/>
      <sheetName val="工资标准"/>
      <sheetName val="管理车辆费"/>
      <sheetName val="小临"/>
      <sheetName val="材料数量汇总表"/>
      <sheetName val="POQ"/>
      <sheetName val="Unit"/>
      <sheetName val="上报综合费率"/>
      <sheetName val="资金计划"/>
      <sheetName val="说明"/>
      <sheetName val="综合费"/>
      <sheetName val="其他直接费"/>
      <sheetName val="中方人员"/>
      <sheetName val="设备"/>
      <sheetName val="配合比"/>
      <sheetName val="设备数量统计"/>
      <sheetName val="设备单价计算"/>
      <sheetName val="材料"/>
      <sheetName val="人员"/>
      <sheetName val="设备清单及单价"/>
      <sheetName val="施工材料"/>
      <sheetName val="Constants"/>
      <sheetName val="06-2当地人工工资"/>
      <sheetName val="07-1采购材料"/>
      <sheetName val="建筑定额"/>
      <sheetName val="Factors (2)"/>
      <sheetName val="人工费"/>
      <sheetName val="154048 - Summary"/>
      <sheetName val="정부노임단가"/>
      <sheetName val="Toolbox"/>
      <sheetName val="合计"/>
      <sheetName val="02总收入表"/>
      <sheetName val="REGRESS"/>
      <sheetName val="POWER ASSUMPTIONS"/>
      <sheetName val="XLR_NoRangeSheet"/>
      <sheetName val="待摊费"/>
      <sheetName val="quant"/>
      <sheetName val="KG-LS"/>
      <sheetName val="PRI-LS"/>
      <sheetName val="Main"/>
      <sheetName val="定额"/>
      <sheetName val="定额 (2006)"/>
      <sheetName val="Open"/>
      <sheetName val="人工SDP.2"/>
      <sheetName val="参数"/>
      <sheetName val="材料SDP.1"/>
      <sheetName val="内河船舶单价"/>
      <sheetName val="单价分析表2"/>
      <sheetName val="MECHANICAL（水处理厂2)"/>
      <sheetName val="指数及其他"/>
      <sheetName val="4 代码列表"/>
      <sheetName val="单价"/>
      <sheetName val="eqpmad2"/>
      <sheetName val="G.1R-Shou COP Gf"/>
      <sheetName val="Financ. Overview"/>
      <sheetName val="附件1常用材料命名方式"/>
      <sheetName val="材料汇总1"/>
      <sheetName val="现场人员汇总-基础"/>
      <sheetName val="机械汇总-基础"/>
      <sheetName val="A"/>
      <sheetName val="갑지"/>
      <sheetName val="6PILE  (돌출)"/>
      <sheetName val="대비"/>
      <sheetName val="#REF"/>
      <sheetName val="SE-611"/>
      <sheetName val="gd_02"/>
      <sheetName val="crude.SLAB RE-bar"/>
      <sheetName val="CRUDE RE-bar"/>
      <sheetName val="dong gia"/>
      <sheetName val="gsde01"/>
      <sheetName val="REINF."/>
      <sheetName val="SKETCH"/>
      <sheetName val="LOADS"/>
      <sheetName val="汇率"/>
      <sheetName val="财政供养人员增幅"/>
      <sheetName val="eq_data"/>
      <sheetName val="영업소실적"/>
      <sheetName val="BM DATA SHEET"/>
      <sheetName val="RecoveredExternalLink12"/>
      <sheetName val="输煤冲洗水泵房"/>
      <sheetName val="주관사업"/>
      <sheetName val="요약배부"/>
      <sheetName val="表二"/>
      <sheetName val="C.汇率"/>
      <sheetName val="기초자료입력"/>
      <sheetName val="建筑定额 (2002)"/>
      <sheetName val="설계명세서"/>
      <sheetName val="Analysi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587.xml><?xml version="1.0" encoding="utf-8"?>
<externalLink xmlns="http://schemas.openxmlformats.org/spreadsheetml/2006/main">
  <externalBook xmlns:r="http://schemas.openxmlformats.org/officeDocument/2006/relationships" r:id="rId1">
    <sheetNames>
      <sheetName val="INDEX"/>
      <sheetName val="PLANT"/>
      <sheetName val="SUM FSBLT"/>
      <sheetName val="VOLSUM"/>
      <sheetName val="WPSUM"/>
      <sheetName val="PCWBS_MAP"/>
      <sheetName val="WKFRM1"/>
      <sheetName val="WKFRM2"/>
      <sheetName val="SQNC-1"/>
      <sheetName val="SQNC-2"/>
      <sheetName val="SQNC-3"/>
      <sheetName val="MILSTN"/>
      <sheetName val="MASTSCH"/>
      <sheetName val="MOBALL"/>
      <sheetName val="BQMPALOC"/>
      <sheetName val="CRDIDX"/>
      <sheetName val="PROGALL"/>
      <sheetName val="2538M"/>
      <sheetName val="ORGZN"/>
      <sheetName val="STAFSCH"/>
      <sheetName val="SUB_Map"/>
      <sheetName val="PERFEVA"/>
      <sheetName val="PIPE50%A"/>
      <sheetName val="PIPE50%B"/>
      <sheetName val="STFMHANZ"/>
      <sheetName val="CMHANZ"/>
      <sheetName val="MPDATA1000"/>
      <sheetName val="MPDATA2000"/>
      <sheetName val="MPDATA3000"/>
      <sheetName val="MPDATA4000"/>
      <sheetName val="MPDATA5000"/>
      <sheetName val="MPDATA6000"/>
      <sheetName val="MPDATA7000"/>
      <sheetName val="MPDATA8000"/>
      <sheetName val="MPDATA9_A_B"/>
      <sheetName val="BQCONV"/>
      <sheetName val="SCINF1"/>
      <sheetName val="SCINF2"/>
      <sheetName val="KNOWHOW_MEMO"/>
      <sheetName val="EQUIPMOB"/>
      <sheetName val="TEMP_FAC"/>
      <sheetName val="7000(rev)"/>
      <sheetName val="SUMMARY"/>
      <sheetName val="3000-A"/>
      <sheetName val="5000-A"/>
      <sheetName val="6000-A"/>
      <sheetName val="9000-A"/>
      <sheetName val="管道资料"/>
      <sheetName val="9DATA"/>
      <sheetName val="A000-A"/>
      <sheetName val="0DATA"/>
      <sheetName val="9管道资料"/>
      <sheetName val="FWBS 9000"/>
      <sheetName val="Overall Project"/>
      <sheetName val="Overall Process"/>
      <sheetName val="Overall Utility"/>
      <sheetName val="1000"/>
      <sheetName val="FWBS 1000"/>
      <sheetName val="2000"/>
      <sheetName val="FWBS 2000"/>
      <sheetName val="3000"/>
      <sheetName val="FWBS 3000"/>
      <sheetName val="5000"/>
      <sheetName val="FWBS 5000"/>
      <sheetName val="6000"/>
      <sheetName val="FWBS 6000"/>
      <sheetName val="7000"/>
      <sheetName val="FWBS 7000"/>
      <sheetName val="8000"/>
      <sheetName val="FWBS 8000"/>
      <sheetName val="9000"/>
      <sheetName val="A000"/>
      <sheetName val="FWBS A000"/>
      <sheetName val="B000"/>
      <sheetName val="FWBS B000"/>
      <sheetName val="Z000"/>
      <sheetName val="FWBS Z000"/>
      <sheetName val="TYPE-A"/>
      <sheetName val="Chart"/>
      <sheetName val="B"/>
      <sheetName val="Final(1)summary"/>
      <sheetName val="12CGOU"/>
      <sheetName val="COA-17"/>
      <sheetName val="C-18"/>
      <sheetName val="A"/>
      <sheetName val="95신규호표"/>
      <sheetName val="Planning&amp;reporting"/>
      <sheetName val="DRUM"/>
      <sheetName val="SALA-002"/>
      <sheetName val="SUM_FSBLT"/>
      <sheetName val="FWBS_9000"/>
      <sheetName val="Overall_Project"/>
      <sheetName val="Overall_Process"/>
      <sheetName val="Overall_Utility"/>
      <sheetName val="FWBS_1000"/>
      <sheetName val="FWBS_2000"/>
      <sheetName val="FWBS_3000"/>
      <sheetName val="FWBS_5000"/>
      <sheetName val="FWBS_6000"/>
      <sheetName val="FWBS_7000"/>
      <sheetName val="FWBS_8000"/>
      <sheetName val="FWBS_A000"/>
      <sheetName val="FWBS_B000"/>
      <sheetName val="FWBS_Z000"/>
      <sheetName val="집계표"/>
      <sheetName val="PNTEXT"/>
      <sheetName val="Cash2"/>
      <sheetName val="Z"/>
      <sheetName val="산근"/>
      <sheetName val="EE-PROP"/>
      <sheetName val="Onerous Terms"/>
      <sheetName val="INVOICE_CERT EIV'S"/>
      <sheetName val="0000"/>
      <sheetName val="EQUIPMENT"/>
      <sheetName val="Basic"/>
      <sheetName val="Building BD"/>
      <sheetName val="INSTR"/>
      <sheetName val="ENE-CAL"/>
      <sheetName val="jobhist"/>
      <sheetName val=" Sum"/>
      <sheetName val="자금운영"/>
      <sheetName val="도"/>
      <sheetName val="실제 도면출도"/>
      <sheetName val="BQMP"/>
      <sheetName val="TTL"/>
      <sheetName val="MTP"/>
      <sheetName val="SOHAR(2nd)"/>
      <sheetName val="공사비 내역 (가)"/>
      <sheetName val="嗔5喸5"/>
      <sheetName val="plan&amp;section of foundation"/>
      <sheetName val="design criteria"/>
      <sheetName val="CAL"/>
      <sheetName val="대비표"/>
      <sheetName val="#REF"/>
      <sheetName val="w't table"/>
      <sheetName val="具志川H社"/>
      <sheetName val="표지"/>
      <sheetName val="D-623D"/>
      <sheetName val="33628-Rev. A"/>
      <sheetName val="DESCRIPTION"/>
      <sheetName val="BM DATA SHEET"/>
      <sheetName val="Progress Tab"/>
      <sheetName val="BATCH"/>
      <sheetName val="Eq. Mobilization"/>
      <sheetName val="당초"/>
      <sheetName val="집계표(OPTION)"/>
      <sheetName val="LinerWt"/>
      <sheetName val="Sheet4"/>
      <sheetName val="M 11"/>
      <sheetName val="PIPING"/>
      <sheetName val="CASH"/>
      <sheetName val="ORIGINAL"/>
      <sheetName val="Sheet13"/>
      <sheetName val="Sheet14"/>
      <sheetName val="입찰내역 발주처 양식"/>
      <sheetName val="기계내역서"/>
      <sheetName val="Sheet1"/>
      <sheetName val="공사비SUM"/>
      <sheetName val="SUM_FSBLT1"/>
      <sheetName val="FWBS_90001"/>
      <sheetName val="Overall_Project1"/>
      <sheetName val="Overall_Process1"/>
      <sheetName val="Overall_Utility1"/>
      <sheetName val="FWBS_10001"/>
      <sheetName val="FWBS_20001"/>
      <sheetName val="FWBS_30001"/>
      <sheetName val="FWBS_50001"/>
      <sheetName val="FWBS_60001"/>
      <sheetName val="FWBS_70001"/>
      <sheetName val="FWBS_80001"/>
      <sheetName val="FWBS_A0001"/>
      <sheetName val="FWBS_B0001"/>
      <sheetName val="FWBS_Z0001"/>
      <sheetName val=""/>
      <sheetName val="合成単価作成表-BLDG"/>
      <sheetName val="BM"/>
      <sheetName val="WIP"/>
      <sheetName val="Kuan&amp;Har(PT)"/>
      <sheetName val="Alat"/>
      <sheetName val="AC"/>
      <sheetName val="REINF."/>
      <sheetName val="SKETCH"/>
      <sheetName val="PRO_DCI"/>
      <sheetName val="INST_DCI"/>
      <sheetName val="HVAC_DCI"/>
      <sheetName val="PIPE_DCI"/>
      <sheetName val="List"/>
      <sheetName val="Concept Offshore"/>
      <sheetName val="3. GROUNDING SYSTEM"/>
      <sheetName val="PC CATCH PIT 1X1X1.2M"/>
      <sheetName val="PC CATCH PIT .6X.6X1.0M"/>
      <sheetName val="PC COVER 100MM THK .95x.3"/>
      <sheetName val="PC COVER 250MM THK 2.2x.3"/>
      <sheetName val="7102"/>
      <sheetName val="기성내역"/>
      <sheetName val="INVOICE_CERT_EIV'S"/>
      <sheetName val="Running compatibility check "/>
      <sheetName val="상반기손익차2총괄"/>
      <sheetName val="Adjusted Bids"/>
      <sheetName val="member design"/>
      <sheetName val="working load at the btm ft."/>
      <sheetName val="soil bearing check"/>
      <sheetName val="기둥(원형)"/>
      <sheetName val="목표세부명세"/>
      <sheetName val="Chiet tinh dz35"/>
      <sheetName val="설비"/>
      <sheetName val="Building_BD"/>
      <sheetName val="Onerous_Terms"/>
      <sheetName val="_Sum"/>
      <sheetName val="SUM_FSBLT2"/>
      <sheetName val="Overall_Project2"/>
      <sheetName val="Overall_Process2"/>
      <sheetName val="Overall_Utility2"/>
      <sheetName val="FWBS_10002"/>
      <sheetName val="FWBS_20002"/>
      <sheetName val="FWBS_30002"/>
      <sheetName val="FWBS_50002"/>
      <sheetName val="FWBS_60002"/>
      <sheetName val="FWBS_70002"/>
      <sheetName val="FWBS_80002"/>
      <sheetName val="FWBS_90002"/>
      <sheetName val="FWBS_A0002"/>
      <sheetName val="FWBS_B0002"/>
      <sheetName val="FWBS_Z0002"/>
      <sheetName val="Building_BD1"/>
      <sheetName val="Onerous_Terms1"/>
      <sheetName val="INVOICE_CERT_EIV'S1"/>
      <sheetName val="_Sum1"/>
      <sheetName val="실제_도면출도"/>
      <sheetName val="공사비_내역_(가)"/>
      <sheetName val="plan&amp;section_of_foundation"/>
      <sheetName val="design_criteria"/>
      <sheetName val="w't_table"/>
      <sheetName val="Eq__Mobilization"/>
      <sheetName val="BM_DATA_SHEET"/>
      <sheetName val="33628-Rev__A"/>
      <sheetName val="Progress_Tab"/>
      <sheetName val="입찰내역_발주처_양식"/>
      <sheetName val="M_11"/>
      <sheetName val="REINF_"/>
      <sheetName val="Hoja1"/>
      <sheetName val="Auxi"/>
      <sheetName val="Running compatibility check _x0"/>
      <sheetName val="EQT-ESTN"/>
      <sheetName val="뜃맟뭁돽띿맟?-BLDG"/>
      <sheetName val="Running_compatibility_check_A"/>
      <sheetName val="3__GROUNDING_SYSTEM"/>
      <sheetName val="SUM_FSBLT3"/>
      <sheetName val="FWBS_90003"/>
      <sheetName val="Overall_Project3"/>
      <sheetName val="Overall_Process3"/>
      <sheetName val="Overall_Utility3"/>
      <sheetName val="FWBS_10003"/>
      <sheetName val="FWBS_20003"/>
      <sheetName val="FWBS_30003"/>
      <sheetName val="FWBS_50003"/>
      <sheetName val="FWBS_60003"/>
      <sheetName val="FWBS_70003"/>
      <sheetName val="FWBS_80003"/>
      <sheetName val="FWBS_A0003"/>
      <sheetName val="FWBS_B0003"/>
      <sheetName val="FWBS_Z0003"/>
      <sheetName val="실제_도면출도1"/>
      <sheetName val="INVOICE_CERT_EIV'S2"/>
      <sheetName val="공사비_내역_(가)1"/>
      <sheetName val="plan&amp;section_of_foundation1"/>
      <sheetName val="design_criteria1"/>
      <sheetName val="w't_table1"/>
      <sheetName val="Eq__Mobilization1"/>
      <sheetName val="BM_DATA_SHEET1"/>
      <sheetName val="33628-Rev__A1"/>
      <sheetName val="Progress_Tab1"/>
      <sheetName val="입찰내역_발주처_양식1"/>
      <sheetName val="M_111"/>
      <sheetName val="REINF_1"/>
      <sheetName val="PC_CATCH_PIT_1X1X1_2M"/>
      <sheetName val="PC_CATCH_PIT__6X_6X1_0M"/>
      <sheetName val="PC_COVER_100MM_THK__95x_3"/>
      <sheetName val="PC_COVER_250MM_THK_2_2x_3"/>
      <sheetName val="Adjusted_Bids"/>
      <sheetName val="member_design"/>
      <sheetName val="Concept_Offshore"/>
      <sheetName val="working_load_at_the_btm_ft_"/>
      <sheetName val="soil_bearing_check"/>
      <sheetName val="Chiet_tinh_dz35"/>
      <sheetName val="[Planning&amp;reporting.xlsM9000-A"/>
      <sheetName val="코드"/>
      <sheetName val="자바라1"/>
      <sheetName val="A(Rev.3)"/>
      <sheetName val="산출내역서"/>
      <sheetName val="Proposal"/>
      <sheetName val="공문"/>
      <sheetName val="基数"/>
      <sheetName val="Onerous_Terms2"/>
      <sheetName val="Building_BD2"/>
      <sheetName val="_Sum2"/>
      <sheetName val="실제_도면출도2"/>
      <sheetName val="공사비_내역_(가)2"/>
      <sheetName val="plan&amp;section_of_foundation2"/>
      <sheetName val="design_criteria2"/>
      <sheetName val="w't_table2"/>
      <sheetName val="BM_DATA_SHEET2"/>
      <sheetName val="Progress_Tab2"/>
      <sheetName val="Eq__Mobilization2"/>
      <sheetName val="33628-Rev__A2"/>
      <sheetName val="입찰내역_발주처_양식2"/>
      <sheetName val="M_112"/>
      <sheetName val="SUM_FSBLT4"/>
      <sheetName val="Overall_Project4"/>
      <sheetName val="Overall_Process4"/>
      <sheetName val="Overall_Utility4"/>
      <sheetName val="FWBS_10004"/>
      <sheetName val="FWBS_20004"/>
      <sheetName val="FWBS_30004"/>
      <sheetName val="FWBS_50004"/>
      <sheetName val="FWBS_60004"/>
      <sheetName val="FWBS_70004"/>
      <sheetName val="FWBS_80004"/>
      <sheetName val="FWBS_90004"/>
      <sheetName val="FWBS_A0004"/>
      <sheetName val="FWBS_B0004"/>
      <sheetName val="FWBS_Z0004"/>
      <sheetName val="INVOICE_CERT_EIV'S3"/>
      <sheetName val="Onerous_Terms3"/>
      <sheetName val="Building_BD3"/>
      <sheetName val="_Sum3"/>
      <sheetName val="실제_도면출도3"/>
      <sheetName val="공사비_내역_(가)3"/>
      <sheetName val="plan&amp;section_of_foundation3"/>
      <sheetName val="design_criteria3"/>
      <sheetName val="w't_table3"/>
      <sheetName val="BM_DATA_SHEET3"/>
      <sheetName val="Progress_Tab3"/>
      <sheetName val="Eq__Mobilization3"/>
      <sheetName val="33628-Rev__A3"/>
      <sheetName val="입찰내역_발주처_양식3"/>
      <sheetName val="M_113"/>
      <sheetName val="Breakdown-1"/>
      <sheetName val="Pipe"/>
      <sheetName val="Add"/>
      <sheetName val="FitOutConfCentre"/>
      <sheetName val="RFP002"/>
      <sheetName val="A (2)"/>
      <sheetName val="1100"/>
      <sheetName val="datasheet"/>
      <sheetName val="Running compatibility check ?A?"/>
      <sheetName val="List of WorkPacks"/>
      <sheetName val="List of Dates"/>
      <sheetName val="Database"/>
      <sheetName val="Masterfile"/>
      <sheetName val="FWBS codes"/>
      <sheetName val="STANDARD DESCRIPTION"/>
      <sheetName val="STANDARD DESCRIPTION - 20150519"/>
      <sheetName val="Drawings Summary"/>
      <sheetName val="Instr Drawing List"/>
      <sheetName val="INDEX-Areas B000,C000,D000,E000"/>
      <sheetName val="STANDARD DESCRIPTION 20150715"/>
      <sheetName val="Sheet2"/>
      <sheetName val="DropDown Selections"/>
      <sheetName val="MCCSUM"/>
      <sheetName val="Cashflow Analysis"/>
      <sheetName val="salary"/>
      <sheetName val="Running compatibility check _A_"/>
      <sheetName val="Direct Prices"/>
      <sheetName val="Лист1"/>
      <sheetName val="뜃맟뭁돽띿맟_-BLDG"/>
      <sheetName val="单价"/>
      <sheetName val="eqpmad2"/>
      <sheetName val="Financ. Overview"/>
      <sheetName val="Toolbox"/>
      <sheetName val="최적단면"/>
      <sheetName val="单价分析表2"/>
      <sheetName val="MECHANICAL（水处理厂2)"/>
      <sheetName val="XLR_NoRangeSheet"/>
      <sheetName val="内河船舶单价"/>
      <sheetName val="待摊费"/>
      <sheetName val="人工费"/>
      <sheetName val="quant"/>
      <sheetName val="材料"/>
      <sheetName val="4 代码列表"/>
      <sheetName val="人工SDP.2"/>
      <sheetName val="参数"/>
      <sheetName val="材料SDP.1"/>
      <sheetName val="建筑定额"/>
      <sheetName val="6PILE  (돌출)"/>
      <sheetName val="97 사업추정(WEKI)"/>
      <sheetName val="Running compatibility check A"/>
      <sheetName val="REGRESS"/>
      <sheetName val="예산"/>
      <sheetName val="노임단가"/>
      <sheetName val="POWER ASSUMPTIONS"/>
      <sheetName val="PSW_Sheet"/>
      <sheetName val="G.1R-Shou COP Gf"/>
      <sheetName val="汇总表"/>
      <sheetName val="TOSHIBA-Structure"/>
      <sheetName val="本年收入合计"/>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02总收入表"/>
      <sheetName val="실행철강하도"/>
      <sheetName val="主页"/>
      <sheetName val="Cost Summary"/>
      <sheetName val="Design Devm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Set>
  </externalBook>
</externalLink>
</file>

<file path=xl/externalLinks/externalLink588.xml><?xml version="1.0" encoding="utf-8"?>
<externalLink xmlns="http://schemas.openxmlformats.org/spreadsheetml/2006/main">
  <externalBook xmlns:r="http://schemas.openxmlformats.org/officeDocument/2006/relationships" r:id="rId1">
    <sheetNames>
      <sheetName val="기초자료입력"/>
      <sheetName val="표 지"/>
      <sheetName val="계획서"/>
      <sheetName val="설명서"/>
      <sheetName val="예산서"/>
      <sheetName val="공정표"/>
      <sheetName val="설계명세서"/>
      <sheetName val="공량설계표"/>
      <sheetName val="출력창"/>
      <sheetName val="준공정산"/>
      <sheetName val="준공보고"/>
      <sheetName val="산출명세"/>
      <sheetName val="간이공사"/>
      <sheetName val="간이예산"/>
      <sheetName val="간이준공보고"/>
      <sheetName val="일반시방서"/>
      <sheetName val="표준공종"/>
      <sheetName val="특기시방서"/>
      <sheetName val="사용방법"/>
      <sheetName val="Module1"/>
      <sheetName val="Module2"/>
      <sheetName val="表二"/>
      <sheetName val="主页"/>
      <sheetName val="辽电初设.XLS 定额"/>
      <sheetName val="정산서"/>
      <sheetName val="보호"/>
      <sheetName val="dong gia"/>
      <sheetName val="建筑定额"/>
      <sheetName val="노임단가"/>
      <sheetName val="单价分析表2"/>
      <sheetName val="MECHANICAL（水处理厂2)"/>
      <sheetName val="单价"/>
      <sheetName val="材料单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589.xml><?xml version="1.0" encoding="utf-8"?>
<externalLink xmlns="http://schemas.openxmlformats.org/spreadsheetml/2006/main">
  <externalBook xmlns:r="http://schemas.openxmlformats.org/officeDocument/2006/relationships" r:id="rId1">
    <sheetNames>
      <sheetName val="일반부표(일위대가)"/>
      <sheetName val="품셈(일위대가)"/>
      <sheetName val="준공보고"/>
      <sheetName val="준공정산설명서"/>
      <sheetName val="공사비대비표"/>
      <sheetName val="정산서"/>
      <sheetName val="품셈집계표"/>
      <sheetName val="품셈(일위대가) (2)"/>
      <sheetName val="일반부표집계표"/>
      <sheetName val="일반부표(일위대가) (2)"/>
      <sheetName val="별표집계"/>
      <sheetName val="별 표(단가산출)"/>
      <sheetName val="중기부표"/>
      <sheetName val="운반공수량집계표"/>
      <sheetName val="포장공수량집계표"/>
      <sheetName val="부대공수량집계표"/>
      <sheetName val="토공수량집계표"/>
      <sheetName val="토공수량표"/>
      <sheetName val="토공량산출"/>
      <sheetName val="전교 부공 수산서"/>
      <sheetName val="지보공수량집계표"/>
      <sheetName val="지보공집계표"/>
      <sheetName val="암거산출"/>
      <sheetName val="표지"/>
      <sheetName val="요율"/>
      <sheetName val="노임989"/>
      <sheetName val="자재조사표 "/>
      <sheetName val="보호"/>
      <sheetName val="자재조사표"/>
      <sheetName val="공사설계서"/>
      <sheetName val="기초자료입력"/>
      <sheetName val="汇总表"/>
      <sheetName val="建筑定额"/>
      <sheetName val="主页"/>
      <sheetName val="表二"/>
      <sheetName val="PSW_Sheet"/>
      <sheetName val="POWER ASSUMPTIONS"/>
      <sheetName val="Toolbox"/>
      <sheetName val="quant"/>
      <sheetName val="XLR_NoRangeSheet"/>
      <sheetName val="H1 Labour"/>
    </sheetNames>
    <definedNames>
      <definedName name="GoForm"/>
      <definedName name="GoSpec"/>
      <definedName name="GoTop"/>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590.xml><?xml version="1.0" encoding="utf-8"?>
<externalLink xmlns="http://schemas.openxmlformats.org/spreadsheetml/2006/main">
  <externalBook xmlns:r="http://schemas.openxmlformats.org/officeDocument/2006/relationships" r:id="rId1">
    <sheetNames>
      <sheetName val="汇总表"/>
      <sheetName val="分项汇总"/>
      <sheetName val="各设计院比较"/>
      <sheetName val="A.一般项目"/>
      <sheetName val="B.准备工作"/>
      <sheetName val="C.疏浚工程"/>
      <sheetName val="E.码头方案一（四航院）"/>
      <sheetName val="E_码头（价值工程方案一）"/>
      <sheetName val="E_码头（价值工程方案二）"/>
      <sheetName val="D.地基处理清单（四航院）"/>
      <sheetName val="F.路面工程（四航院）"/>
      <sheetName val="111-112人工-钢管桩方案（四航院）"/>
      <sheetName val=" 人员配置-码头钢管桩方案（四航院）"/>
      <sheetName val="121-122主材分解（四航院新清单）"/>
      <sheetName val="材料汇总（四航院新清单）"/>
      <sheetName val="121-122主材分解（四航院新清单）-方案一"/>
      <sheetName val="材料汇总（四航院新清单）-方案一"/>
      <sheetName val="131-132-134机械（码头方案一-四航院） "/>
      <sheetName val="机械配置-码头钢管桩方案（四航院） "/>
      <sheetName val="141-142分包 "/>
      <sheetName val="机械汇总（码头方案一）"/>
      <sheetName val="四航院-护岸"/>
      <sheetName val="四航院-码头"/>
      <sheetName val="111-112人工-地基处理及路面（四航院）"/>
      <sheetName val="1.1 人员配置-地基处理及路面（四航院）"/>
      <sheetName val="1.1 设备配置-地基处理方案（四航院）"/>
      <sheetName val="机械汇总-地基处理及路面工程"/>
      <sheetName val="131-132-134机械（地基处理及路面-四航院） "/>
      <sheetName val="230调遣费"/>
      <sheetName val="调遣费明细"/>
      <sheetName val="123周转"/>
      <sheetName val="210承包商临时设施费"/>
      <sheetName val="预制场、仓库、存储场"/>
      <sheetName val="拌合站"/>
      <sheetName val="砼配合比"/>
      <sheetName val="240试验"/>
      <sheetName val="250HSE"/>
      <sheetName val="260现场"/>
      <sheetName val="270其他"/>
      <sheetName val="300实施费"/>
      <sheetName val="410管理人员"/>
      <sheetName val="420-430-440间接费"/>
      <sheetName val="报价原则 -管理人员"/>
    </sheetNames>
    <definedNames>
      <definedName name="Page" sheetId="19"/>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Set>
  </externalBook>
</externalLink>
</file>

<file path=xl/externalLinks/externalLink591.xml><?xml version="1.0" encoding="utf-8"?>
<externalLink xmlns="http://schemas.openxmlformats.org/spreadsheetml/2006/main">
  <externalBook xmlns:r="http://schemas.openxmlformats.org/officeDocument/2006/relationships" r:id="rId1">
    <sheetNames>
      <sheetName val="PROGRAM"/>
      <sheetName val="CASHFLOW"/>
      <sheetName val="INFLATION"/>
      <sheetName val="Current"/>
      <sheetName val="FitOutConfCentre"/>
      <sheetName val="Area Analysis"/>
      <sheetName val="Sensitivity"/>
      <sheetName val="MONTH"/>
      <sheetName val="입찰내역 발주처 양식"/>
      <sheetName val="REGRESS"/>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592.xml><?xml version="1.0" encoding="utf-8"?>
<externalLink xmlns="http://schemas.openxmlformats.org/spreadsheetml/2006/main">
  <externalBook xmlns:r="http://schemas.openxmlformats.org/officeDocument/2006/relationships" r:id="rId1">
    <sheetNames>
      <sheetName val="KF Hosp Qty _Take off"/>
      <sheetName val="Rebar Qty _Take off "/>
      <sheetName val="Rebar _Take off"/>
      <sheetName val="KF Hosp Qty _Take off Core  Wal"/>
      <sheetName val="KF Hosp Qty _Take off Shear wal"/>
      <sheetName val="KF Hosp Qty _Take off walls"/>
      <sheetName val="KF Hosp Qty _Take off Columns"/>
      <sheetName val="KF Hosp Qty _Take off Colum Rev"/>
      <sheetName val="KF Hosp Qty _Take off Beams"/>
      <sheetName val="KF Hosp Qty _Take off Beams (2)"/>
      <sheetName val="KF Hosp Qty _Take off Slabs"/>
      <sheetName val="KF Hosp Qty _Take off Core  (2)"/>
      <sheetName val="KF Hosp Qty _Take off Shear (2)"/>
      <sheetName val="KF Hosp Qty _Take off walls (2)"/>
      <sheetName val="KF Hosp Qty _Take off (2)"/>
      <sheetName val="KF Hosp Qty _Take off Staircase"/>
      <sheetName val="banilad"/>
      <sheetName val="Mactan"/>
      <sheetName val="Mandaue"/>
      <sheetName val="info"/>
      <sheetName val="Revised 021099"/>
      <sheetName val="main"/>
      <sheetName val="Code Sheet"/>
      <sheetName val="VarianceAnalysis"/>
      <sheetName val="세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593.xml><?xml version="1.0" encoding="utf-8"?>
<externalLink xmlns="http://schemas.openxmlformats.org/spreadsheetml/2006/main">
  <externalBook xmlns:r="http://schemas.openxmlformats.org/officeDocument/2006/relationships" r:id="rId1">
    <sheetNames>
      <sheetName val="Project Brief"/>
      <sheetName val="Prelim b2"/>
      <sheetName val="PS -MIST 1b"/>
      <sheetName val="Mech"/>
      <sheetName val="Elec"/>
      <sheetName val="Sum MIST 1B"/>
      <sheetName val="Bill 4-25"/>
      <sheetName val="Daywork"/>
      <sheetName val="Trade Package"/>
      <sheetName val="15000"/>
      <sheetName val="2300"/>
      <sheetName val="2450"/>
      <sheetName val="2600"/>
      <sheetName val="2900"/>
      <sheetName val="3000"/>
      <sheetName val="3100"/>
      <sheetName val="3200"/>
      <sheetName val="3300"/>
      <sheetName val="3400"/>
      <sheetName val="4210"/>
      <sheetName val="5110"/>
      <sheetName val="5500"/>
      <sheetName val="6200"/>
      <sheetName val="7100"/>
      <sheetName val="7210"/>
      <sheetName val="7700"/>
      <sheetName val="9506"/>
      <sheetName val="8500"/>
      <sheetName val="9250"/>
      <sheetName val="8100"/>
      <sheetName val="8200"/>
      <sheetName val="8330"/>
      <sheetName val="9000"/>
      <sheetName val="9300"/>
      <sheetName val="8700"/>
      <sheetName val="9210"/>
      <sheetName val="9630"/>
      <sheetName val="9650"/>
      <sheetName val="12500"/>
      <sheetName val="10155"/>
      <sheetName val="13030"/>
      <sheetName val="9680"/>
      <sheetName val="9900"/>
      <sheetName val="10260"/>
      <sheetName val="10270"/>
      <sheetName val="10400"/>
      <sheetName val="10500"/>
      <sheetName val="10800"/>
      <sheetName val="10801"/>
      <sheetName val="11030"/>
      <sheetName val="11150"/>
      <sheetName val="11177"/>
      <sheetName val="11450"/>
      <sheetName val="13152"/>
      <sheetName val="14200"/>
      <sheetName val="Floor Finishes"/>
      <sheetName val="Material"/>
      <sheetName val="Conc.,Forms &amp; Reinf."/>
      <sheetName val="Project Brief WD"/>
      <sheetName val="15001"/>
      <sheetName val="15002"/>
      <sheetName val="GCA&amp;GFA "/>
      <sheetName val="1"/>
      <sheetName val="Prelim"/>
      <sheetName val="RELAYS"/>
      <sheetName val="Bill 2"/>
      <sheetName val="macros"/>
      <sheetName val="Rebar _Take off"/>
      <sheetName val="Key Data"/>
      <sheetName val="SA Lifecycle Inputs"/>
      <sheetName val="SA  Lifecycle"/>
      <sheetName val="Key Assumptions"/>
      <sheetName val="Cover"/>
      <sheetName val="Inputs"/>
      <sheetName val="eq_data"/>
      <sheetName val="财政供养人员增幅"/>
      <sheetName val="사업부배부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Set>
  </externalBook>
</externalLink>
</file>

<file path=xl/externalLinks/externalLink594.xml><?xml version="1.0" encoding="utf-8"?>
<externalLink xmlns="http://schemas.openxmlformats.org/spreadsheetml/2006/main">
  <externalBook xmlns:r="http://schemas.openxmlformats.org/officeDocument/2006/relationships" r:id="rId1">
    <sheetNames>
      <sheetName val="PB"/>
      <sheetName val="Part-A"/>
      <sheetName val="Day work"/>
      <sheetName val="#REF"/>
      <sheetName val="Var-(A)"/>
      <sheetName val="VAL"/>
      <sheetName val="PB -Steel"/>
      <sheetName val="APP-B(PC)"/>
      <sheetName val="SUM"/>
      <sheetName val="APP-A(A)"/>
      <sheetName val="APP-A(B) "/>
      <sheetName val="APP-A(C)  "/>
      <sheetName val="Allowable"/>
      <sheetName val="Part A"/>
      <sheetName val="Mat-sub"/>
      <sheetName val="250dia"/>
      <sheetName val="300dia"/>
      <sheetName val="Var-DR"/>
      <sheetName val="Var-SEW"/>
      <sheetName val="Var-Water"/>
      <sheetName val="FitOutConfCentre"/>
      <sheetName val="Info Sheet"/>
      <sheetName val="Finance"/>
      <sheetName val="Summary"/>
      <sheetName val="CashFlow"/>
      <sheetName val="Loans"/>
      <sheetName val="NTB Inputs"/>
      <sheetName val="Job Data"/>
      <sheetName val="eq_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595.xml><?xml version="1.0" encoding="utf-8"?>
<externalLink xmlns="http://schemas.openxmlformats.org/spreadsheetml/2006/main">
  <externalBook xmlns:r="http://schemas.openxmlformats.org/officeDocument/2006/relationships" r:id="rId1">
    <sheetNames>
      <sheetName val="Invoice Adjustment Summary"/>
      <sheetName val="PM Invoice Adj Details"/>
      <sheetName val="Milestone Inv Adj Details "/>
      <sheetName val="Stage 2 Cash Flow Rev3"/>
      <sheetName val="Rev3 vs Rev2 Cashflow"/>
      <sheetName val="Rev3 versus Rev2"/>
      <sheetName val="Parsons Changes Rev3"/>
      <sheetName val="PPC and Design Mileston Dates"/>
      <sheetName val="Stage 2 Project Management"/>
      <sheetName val="Details and Earnings Charts"/>
      <sheetName val="CSA Tables for Fees"/>
      <sheetName val="Stage 2 Expenses App2"/>
      <sheetName val="App 5 and tbls 1 - 3"/>
      <sheetName val="Tbls6-7 and Assumptions"/>
      <sheetName val="Forecast Variance Planning  (2)"/>
      <sheetName val="Forecast Variance Planning hrs"/>
      <sheetName val="LOE and Expense St2 Invoicing"/>
      <sheetName val="LOE and Expense St2 Invoici (2)"/>
      <sheetName val="Halcrow Programme Stage 2"/>
      <sheetName val="Summary"/>
      <sheetName val="St1T3 draft (2)"/>
      <sheetName val="PPC updater Rev3"/>
      <sheetName val="St1T3 draft"/>
      <sheetName val="ECARates"/>
      <sheetName val="PLT-SUM"/>
      <sheetName val="주관사업"/>
      <sheetName val="Sheet9"/>
      <sheetName val="Sheet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596.xml><?xml version="1.0" encoding="utf-8"?>
<externalLink xmlns="http://schemas.openxmlformats.org/spreadsheetml/2006/main">
  <externalBook xmlns:r="http://schemas.openxmlformats.org/officeDocument/2006/relationships" r:id="rId1">
    <sheetNames>
      <sheetName val="Master Data Sheet"/>
      <sheetName val="Summary"/>
      <sheetName val="S&amp;C Cost Plan"/>
      <sheetName val="Fit Out Cost Plan"/>
      <sheetName val="Sch. Areas"/>
      <sheetName val="BQ"/>
      <sheetName val="BQ External"/>
      <sheetName val="SubmitCal"/>
      <sheetName val="1 Summary"/>
      <sheetName val="w't table"/>
      <sheetName val="Cost Summary"/>
      <sheetName val="Design Devmt"/>
      <sheetName val="Devco Cashflow"/>
      <sheetName val="Assumptions"/>
      <sheetName val="Main"/>
      <sheetName val="james's"/>
      <sheetName val="Data"/>
      <sheetName val="Elem 2G Pricing"/>
      <sheetName val="Elem 2G Synopsis"/>
      <sheetName val="Elem 2H Synopsis"/>
      <sheetName val="Elem 3A Pricing"/>
      <sheetName val="Elem 3A Synopsis"/>
      <sheetName val="MATL"/>
      <sheetName val="finshes"/>
      <sheetName val="Master_Data_Sheet"/>
      <sheetName val="S&amp;C_Cost_Plan"/>
      <sheetName val="Fit_Out_Cost_Plan"/>
      <sheetName val="Sch__Areas"/>
      <sheetName val="BQ_External"/>
      <sheetName val="FORM7"/>
      <sheetName val="Details and Earnings Charts"/>
      <sheetName val="ECARates"/>
      <sheetName val="CONTROL"/>
      <sheetName val="Ref_Sheet"/>
      <sheetName val="单价"/>
      <sheetName val="BOQ"/>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97.xml><?xml version="1.0" encoding="utf-8"?>
<externalLink xmlns="http://schemas.openxmlformats.org/spreadsheetml/2006/main">
  <externalBook xmlns:r="http://schemas.openxmlformats.org/officeDocument/2006/relationships" r:id="rId1">
    <sheetNames>
      <sheetName val="Change control"/>
      <sheetName val="Cover"/>
      <sheetName val="Document Issue Sheet"/>
      <sheetName val="Contents"/>
      <sheetName val="1.0 Executive Summary"/>
      <sheetName val="2.0 Cost PlanSummary"/>
      <sheetName val="3.0 Cost Reconciliation"/>
      <sheetName val="4.0 Elemental Cost "/>
      <sheetName val="5.0 Basis and Assumptions"/>
      <sheetName val="6.0 Exclusions"/>
      <sheetName val="7.0 Schedule of Floor Areas"/>
      <sheetName val="8.0 Drawings List"/>
      <sheetName val="9.0 Sch of Changes"/>
      <sheetName val="10.0 Inflation"/>
      <sheetName val="11.0 Commodities Graph"/>
      <sheetName val="11.0 Commodities Price"/>
      <sheetName val="Deviders for Cost Plan"/>
      <sheetName val="Flysheets"/>
      <sheetName val="4.0 Elemental Cost (3)"/>
      <sheetName val="Notes"/>
      <sheetName val="eval"/>
      <sheetName val="③赤紙(日文)"/>
      <sheetName val="Raw Data"/>
      <sheetName val="Building 1"/>
      <sheetName val="Basement Budget"/>
      <sheetName val="PROJECT BRIEF(EX.NEW)"/>
      <sheetName val="Project Budget Worksheet"/>
      <sheetName val="DATA"/>
      <sheetName val="#REF"/>
      <sheetName val="LAB"/>
      <sheetName val="PLANT"/>
      <sheetName val="Min r Value"/>
      <sheetName val="Sheet1"/>
      <sheetName val="Control"/>
      <sheetName val="ESTIMATE"/>
      <sheetName val="Change_control"/>
      <sheetName val="Document_Issue_Sheet"/>
      <sheetName val="1_0_Executive_Summary"/>
      <sheetName val="2_0_Cost_PlanSummary"/>
      <sheetName val="3_0_Cost_Reconciliation"/>
      <sheetName val="4_0_Elemental_Cost_"/>
      <sheetName val="5_0_Basis_and_Assumptions"/>
      <sheetName val="6_0_Exclusions"/>
      <sheetName val="7_0_Schedule_of_Floor_Areas"/>
      <sheetName val="8_0_Drawings_List"/>
      <sheetName val="9_0_Sch_of_Changes"/>
      <sheetName val="10_0_Inflation"/>
      <sheetName val="11_0_Commodities_Graph"/>
      <sheetName val="11_0_Commodities_Price"/>
      <sheetName val="Deviders_for_Cost_Plan"/>
      <sheetName val="4_0_Elemental_Cost_(3)"/>
      <sheetName val="Raw_Data"/>
      <sheetName val="PROJECT_BRIEF(EX_NEW)"/>
      <sheetName val="Project_Budget_Worksheet"/>
      <sheetName val="Building_1"/>
      <sheetName val="Basement_Budget"/>
      <sheetName val="CIF COST ITEM"/>
      <sheetName val="External"/>
      <sheetName val="1 Summary"/>
      <sheetName val="Assumptions"/>
      <sheetName val="ADIC Indicative Cost Plan Nr 3 "/>
      <sheetName val="총괄표 (2)"/>
      <sheetName val="CF.3 Expend Profiles"/>
      <sheetName val="CF.1 CF Breakdown"/>
      <sheetName val="Resources"/>
      <sheetName val="Approved MTD Proj #'s"/>
      <sheetName val="MONTH"/>
      <sheetName val="Macro-cons"/>
      <sheetName val="Panels (DWG)"/>
      <sheetName val="Bill No 8 - A"/>
      <sheetName val="Important Details &amp; Validation"/>
      <sheetName val="SUMMARY"/>
      <sheetName val="Gen Sum"/>
      <sheetName val="Planned"/>
      <sheetName val="Database"/>
      <sheetName val="schedule nos"/>
      <sheetName val="집계"/>
      <sheetName val="SHORT LIST"/>
      <sheetName val="Basis"/>
      <sheetName val="Master Data Sheet"/>
      <sheetName val="P-Sum-Cab"/>
      <sheetName val="V.Summary"/>
      <sheetName val="V.Cost.Summary"/>
      <sheetName val="VWB"/>
      <sheetName val="Electrical"/>
      <sheetName val="Cooker BB"/>
      <sheetName val="Dimmer BB"/>
      <sheetName val="2-SITE "/>
      <sheetName val="Data Input"/>
      <sheetName val="TNHCHINH"/>
      <sheetName val="Drainage ok"/>
      <sheetName val="Summary Rates From Contract"/>
      <sheetName val="piping"/>
      <sheetName val="Presupuesto"/>
      <sheetName val="021-1spare"/>
      <sheetName val="SCHEDULE"/>
      <sheetName val="MPR_PA_1"/>
      <sheetName val="ancillary"/>
      <sheetName val="MultipleSecurities"/>
      <sheetName val="PLT-SUM"/>
      <sheetName val="Mast"/>
      <sheetName val="MASTER"/>
      <sheetName val="TOTAL"/>
      <sheetName val="General"/>
      <sheetName val="Imported Materials"/>
      <sheetName val="BOQ3"/>
      <sheetName val="Elemental Buildup"/>
      <sheetName val="Rates"/>
      <sheetName val="Tender Rates"/>
      <sheetName val="B3"/>
      <sheetName val="#3E1_GCR"/>
      <sheetName val="BQ"/>
      <sheetName val="Spread_sht"/>
      <sheetName val="FACTORY"/>
      <sheetName val="Summary "/>
      <sheetName val="Executive Summary"/>
      <sheetName val="Back up Figures"/>
      <sheetName val="Indent"/>
      <sheetName val="Co-ef"/>
      <sheetName val="PROJECT_BRIEF(EX_NEW)1"/>
      <sheetName val="Testing"/>
      <sheetName val="Improvements"/>
      <sheetName val="PROJECT_BRIEF(EX_NEW)2"/>
      <sheetName val="PROJECT_BRIEF(EX_NEW)3"/>
      <sheetName val="spi"/>
      <sheetName val="Liabilities"/>
      <sheetName val="Fill this out first..."/>
      <sheetName val="Rate Analysis"/>
      <sheetName val="PRL"/>
      <sheetName val="Provisional Sums"/>
      <sheetName val="Bill 5_11Sep19"/>
      <sheetName val="Input"/>
      <sheetName val="Building_11"/>
      <sheetName val="자압"/>
      <sheetName val="Controls"/>
      <sheetName val="Details"/>
      <sheetName val="ARCH"/>
      <sheetName val="Mp-team 1"/>
      <sheetName val="Total All By Trades highest 1st"/>
      <sheetName val="VDL-1"/>
      <sheetName val="PLvAC"/>
      <sheetName val="wsVwr"/>
      <sheetName val="NBS"/>
      <sheetName val="Masonry Wall"/>
      <sheetName val="Precast Concrete"/>
      <sheetName val="Rip Rap"/>
      <sheetName val="RECAPITULATION"/>
      <sheetName val="Coversheet"/>
      <sheetName val="Bill 2 Hard"/>
      <sheetName val="Change_control1"/>
      <sheetName val="Document_Issue_Sheet1"/>
      <sheetName val="1_0_Executive_Summary1"/>
      <sheetName val="2_0_Cost_PlanSummary1"/>
      <sheetName val="3_0_Cost_Reconciliation1"/>
      <sheetName val="4_0_Elemental_Cost_1"/>
      <sheetName val="5_0_Basis_and_Assumptions1"/>
      <sheetName val="6_0_Exclusions1"/>
      <sheetName val="7_0_Schedule_of_Floor_Areas1"/>
      <sheetName val="8_0_Drawings_List1"/>
      <sheetName val="9_0_Sch_of_Changes1"/>
      <sheetName val="10_0_Inflation1"/>
      <sheetName val="11_0_Commodities_Graph1"/>
      <sheetName val="11_0_Commodities_Price1"/>
      <sheetName val="Deviders_for_Cost_Plan1"/>
      <sheetName val="4_0_Elemental_Cost_(3)1"/>
      <sheetName val="Raw_Data1"/>
      <sheetName val="PROJECT_BRIEF(EX_NEW)4"/>
      <sheetName val="Basement_Budget1"/>
      <sheetName val="Project_Budget_Worksheet1"/>
      <sheetName val="Min_r_Value"/>
      <sheetName val="1_Summary"/>
      <sheetName val="CIF_COST_ITEM"/>
      <sheetName val="Gen_Sum"/>
      <sheetName val="ADIC_Indicative_Cost_Plan_Nr_3_"/>
      <sheetName val="Imported_Materials"/>
      <sheetName val="Important_Details_&amp;_Validation"/>
      <sheetName val="총괄표_(2)"/>
      <sheetName val="V_Summary"/>
      <sheetName val="V_Cost_Summary"/>
      <sheetName val="Cooker_BB"/>
      <sheetName val="Dimmer_BB"/>
      <sheetName val="Master_Data_Sheet"/>
      <sheetName val="schedule_nos"/>
      <sheetName val="SHORT_LIST"/>
      <sheetName val="Panels_(DWG)"/>
      <sheetName val="Bill_No_8_-_A"/>
      <sheetName val="Data_Input"/>
      <sheetName val="Summary_Rates_From_Contract"/>
      <sheetName val="Approved_MTD_Proj_#'s"/>
      <sheetName val="Drainage_ok"/>
      <sheetName val="CF_3_Expend_Profiles"/>
      <sheetName val="CF_1_CF_Breakdown"/>
      <sheetName val="Factor"/>
      <sheetName val="Const2Self Build"/>
      <sheetName val="Provisional_Sums"/>
      <sheetName val="Change_control2"/>
      <sheetName val="Document_Issue_Sheet2"/>
      <sheetName val="1_0_Executive_Summary2"/>
      <sheetName val="2_0_Cost_PlanSummary2"/>
      <sheetName val="3_0_Cost_Reconciliation2"/>
      <sheetName val="4_0_Elemental_Cost_2"/>
      <sheetName val="5_0_Basis_and_Assumptions2"/>
      <sheetName val="6_0_Exclusions2"/>
      <sheetName val="7_0_Schedule_of_Floor_Areas2"/>
      <sheetName val="8_0_Drawings_List2"/>
      <sheetName val="9_0_Sch_of_Changes2"/>
      <sheetName val="10_0_Inflation2"/>
      <sheetName val="11_0_Commodities_Graph2"/>
      <sheetName val="11_0_Commodities_Price2"/>
      <sheetName val="Deviders_for_Cost_Plan2"/>
      <sheetName val="4_0_Elemental_Cost_(3)2"/>
      <sheetName val="Raw_Data2"/>
      <sheetName val="Building_12"/>
      <sheetName val="Basement_Budget2"/>
      <sheetName val="Project_Budget_Worksheet2"/>
      <sheetName val="Min_r_Value1"/>
      <sheetName val="1_Summary1"/>
      <sheetName val="CIF_COST_ITEM1"/>
      <sheetName val="Gen_Sum1"/>
      <sheetName val="총괄표_(2)1"/>
      <sheetName val="Important_Details_&amp;_Validation1"/>
      <sheetName val="ADIC_Indicative_Cost_Plan_Nr_31"/>
      <sheetName val="Provisional_Sums1"/>
      <sheetName val="V_Summary1"/>
      <sheetName val="V_Cost_Summary1"/>
      <sheetName val="Cooker_BB1"/>
      <sheetName val="Dimmer_BB1"/>
      <sheetName val="Master_Data_Sheet1"/>
      <sheetName val="Boq"/>
      <sheetName val="2000"/>
      <sheetName val="Westin FOH &amp; BOH Split"/>
      <sheetName val="PumpSpec"/>
      <sheetName val="Panels_(DWG)1"/>
      <sheetName val="Bill_No_8_-_A1"/>
      <sheetName val="schedule_nos1"/>
      <sheetName val="SHORT_LIST1"/>
      <sheetName val="CF_3_Expend_Profiles1"/>
      <sheetName val="CF_1_CF_Breakdown1"/>
      <sheetName val="Approved_MTD_Proj_#'s1"/>
      <sheetName val="Drainage_ok1"/>
      <sheetName val="Data_Input1"/>
      <sheetName val="Imported_Materials1"/>
      <sheetName val="Summary_Rates_From_Contract1"/>
      <sheetName val="A.O.R."/>
      <sheetName val="POWER"/>
      <sheetName val="M7B-MEP-Civil"/>
      <sheetName val="Labor"/>
      <sheetName val="Materials"/>
      <sheetName val="MOTOR"/>
      <sheetName val="Risk Categories (examples)"/>
      <sheetName val="DIV 2"/>
      <sheetName val="Sheet9"/>
      <sheetName val="Tables"/>
      <sheetName val="Malaysia incl. RET"/>
      <sheetName val="Sheet2"/>
      <sheetName val="ANALYSIS"/>
      <sheetName val="Break up Sheet"/>
      <sheetName val="GM &amp; TA"/>
      <sheetName val="Hic_150EOffice"/>
      <sheetName val="3 Cost Summary with classes"/>
      <sheetName val="G.1R-Shou COP Gf"/>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D16"/>
  <sheetViews>
    <sheetView topLeftCell="B1" workbookViewId="0">
      <selection activeCell="D27" sqref="D27"/>
    </sheetView>
  </sheetViews>
  <sheetFormatPr defaultColWidth="7.27407407407407" defaultRowHeight="13.5" outlineLevelCol="3"/>
  <cols>
    <col min="1" max="1" width="7.27407407407407" style="269"/>
    <col min="2" max="2" width="7.27407407407407" style="271"/>
    <col min="3" max="3" width="28.2740740740741" style="272" customWidth="1"/>
    <col min="4" max="4" width="18.0148148148148" style="273" customWidth="1"/>
    <col min="5" max="16384" width="7.27407407407407" style="269"/>
  </cols>
  <sheetData>
    <row r="1" ht="32" customHeight="1" spans="2:4">
      <c r="B1" s="274" t="s">
        <v>0</v>
      </c>
      <c r="C1" s="274"/>
      <c r="D1" s="274"/>
    </row>
    <row r="2" s="269" customFormat="1" ht="23" customHeight="1" spans="2:4">
      <c r="B2" s="275" t="s">
        <v>1</v>
      </c>
      <c r="C2" s="276" t="s">
        <v>2</v>
      </c>
      <c r="D2" s="277" t="s">
        <v>3</v>
      </c>
    </row>
    <row r="3" s="269" customFormat="1" ht="20" customHeight="1" spans="2:4">
      <c r="B3" s="275"/>
      <c r="C3" s="276"/>
      <c r="D3" s="277" t="s">
        <v>4</v>
      </c>
    </row>
    <row r="4" s="269" customFormat="1" ht="20" customHeight="1" spans="2:4">
      <c r="B4" s="278" t="s">
        <v>5</v>
      </c>
      <c r="C4" s="279" t="s">
        <v>6</v>
      </c>
      <c r="D4" s="280">
        <f>'清单 '!H96</f>
        <v>88722</v>
      </c>
    </row>
    <row r="5" s="269" customFormat="1" ht="20" customHeight="1" spans="2:4">
      <c r="B5" s="278" t="s">
        <v>7</v>
      </c>
      <c r="C5" s="279" t="s">
        <v>8</v>
      </c>
      <c r="D5" s="280"/>
    </row>
    <row r="6" s="269" customFormat="1" ht="20" customHeight="1" spans="2:4">
      <c r="B6" s="278" t="s">
        <v>9</v>
      </c>
      <c r="C6" s="279" t="s">
        <v>10</v>
      </c>
      <c r="D6" s="280">
        <f>'清单 '!H177</f>
        <v>16476810</v>
      </c>
    </row>
    <row r="7" s="269" customFormat="1" ht="24" customHeight="1" spans="2:4">
      <c r="B7" s="278" t="s">
        <v>11</v>
      </c>
      <c r="C7" s="279" t="s">
        <v>12</v>
      </c>
      <c r="D7" s="281">
        <f>'清单 '!H416-D8</f>
        <v>50033437</v>
      </c>
    </row>
    <row r="8" s="269" customFormat="1" ht="24" customHeight="1" spans="2:4">
      <c r="B8" s="278"/>
      <c r="C8" s="279" t="s">
        <v>13</v>
      </c>
      <c r="D8" s="281">
        <f>SUM('清单 '!H353:H364)</f>
        <v>23514886</v>
      </c>
    </row>
    <row r="9" s="269" customFormat="1" ht="24" customHeight="1" spans="2:4">
      <c r="B9" s="278" t="s">
        <v>14</v>
      </c>
      <c r="C9" s="279" t="s">
        <v>15</v>
      </c>
      <c r="D9" s="281">
        <f>'清单 '!H1127</f>
        <v>29471443</v>
      </c>
    </row>
    <row r="10" s="270" customFormat="1" ht="24" customHeight="1" spans="2:4">
      <c r="B10" s="282" t="s">
        <v>16</v>
      </c>
      <c r="C10" s="283" t="s">
        <v>17</v>
      </c>
      <c r="D10" s="284">
        <f>'清单 '!H1405</f>
        <v>14606322</v>
      </c>
    </row>
    <row r="11" s="269" customFormat="1" ht="22" customHeight="1" spans="2:4">
      <c r="B11" s="285" t="s">
        <v>18</v>
      </c>
      <c r="C11" s="286" t="s">
        <v>19</v>
      </c>
      <c r="D11" s="287">
        <f>'清单 '!H1995</f>
        <v>1119479</v>
      </c>
    </row>
    <row r="12" s="269" customFormat="1" ht="22" customHeight="1" spans="2:4">
      <c r="B12" s="285" t="s">
        <v>20</v>
      </c>
      <c r="C12" s="286" t="s">
        <v>21</v>
      </c>
      <c r="D12" s="287">
        <f>'清单 '!H2148</f>
        <v>1977668</v>
      </c>
    </row>
    <row r="13" s="269" customFormat="1" ht="22" customHeight="1" spans="2:4">
      <c r="B13" s="285"/>
      <c r="C13" s="286" t="s">
        <v>22</v>
      </c>
      <c r="D13" s="287">
        <f>SUM(D4:D12)</f>
        <v>137288767</v>
      </c>
    </row>
    <row r="14" s="269" customFormat="1" ht="22" customHeight="1" spans="2:4">
      <c r="B14" s="288"/>
      <c r="C14" s="276" t="s">
        <v>23</v>
      </c>
      <c r="D14" s="289">
        <v>11685729.95</v>
      </c>
    </row>
    <row r="15" s="269" customFormat="1" ht="22" customHeight="1" spans="2:4">
      <c r="B15" s="288"/>
      <c r="C15" s="276" t="s">
        <v>24</v>
      </c>
      <c r="D15" s="289">
        <f>SUM(D13:D14)</f>
        <v>148974496.95</v>
      </c>
    </row>
    <row r="16" s="269" customFormat="1" ht="22" customHeight="1" spans="2:4">
      <c r="B16" s="288"/>
      <c r="C16" s="290"/>
      <c r="D16" s="291"/>
    </row>
  </sheetData>
  <mergeCells count="3">
    <mergeCell ref="B1:D1"/>
    <mergeCell ref="B2:B3"/>
    <mergeCell ref="C2:C3"/>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pageSetUpPr autoPageBreaks="0"/>
  </sheetPr>
  <dimension ref="A1:XDU2148"/>
  <sheetViews>
    <sheetView showZeros="0" tabSelected="1" zoomScale="85" zoomScaleNormal="85" workbookViewId="0">
      <pane xSplit="4" ySplit="3" topLeftCell="E2120" activePane="bottomRight" state="frozen"/>
      <selection/>
      <selection pane="topRight"/>
      <selection pane="bottomLeft"/>
      <selection pane="bottomRight" activeCell="C2146" sqref="C2146"/>
    </sheetView>
  </sheetViews>
  <sheetFormatPr defaultColWidth="7.61481481481481" defaultRowHeight="16" customHeight="1"/>
  <cols>
    <col min="1" max="1" width="7.61481481481481" style="7"/>
    <col min="2" max="2" width="6.98518518518518" style="8" customWidth="1"/>
    <col min="3" max="3" width="27.7555555555556" style="9" customWidth="1"/>
    <col min="4" max="4" width="27.4518518518519" style="10" customWidth="1"/>
    <col min="5" max="5" width="9.45925925925926" style="11" customWidth="1"/>
    <col min="6" max="6" width="11.162962962963" style="11" customWidth="1"/>
    <col min="7" max="8" width="16.9333333333333" style="12" customWidth="1"/>
    <col min="9" max="16296" width="7.61481481481481" style="1"/>
    <col min="16297" max="16384" width="7.61481481481481" style="13"/>
  </cols>
  <sheetData>
    <row r="1" s="1" customFormat="1" customHeight="1" spans="1:8">
      <c r="A1" s="8"/>
      <c r="B1" s="14" t="s">
        <v>25</v>
      </c>
      <c r="C1" s="14"/>
      <c r="D1" s="14"/>
      <c r="E1" s="14"/>
      <c r="F1" s="15"/>
      <c r="G1" s="16"/>
      <c r="H1" s="16"/>
    </row>
    <row r="2" s="1" customFormat="1" customHeight="1" spans="1:8">
      <c r="A2" s="8"/>
      <c r="B2" s="17" t="s">
        <v>26</v>
      </c>
      <c r="C2" s="18" t="s">
        <v>27</v>
      </c>
      <c r="D2" s="18" t="s">
        <v>28</v>
      </c>
      <c r="E2" s="18" t="s">
        <v>29</v>
      </c>
      <c r="F2" s="18" t="s">
        <v>30</v>
      </c>
      <c r="G2" s="19"/>
      <c r="H2" s="20"/>
    </row>
    <row r="3" s="1" customFormat="1" customHeight="1" spans="1:8">
      <c r="A3" s="8"/>
      <c r="B3" s="17"/>
      <c r="C3" s="18"/>
      <c r="D3" s="18"/>
      <c r="E3" s="18"/>
      <c r="F3" s="18"/>
      <c r="G3" s="20" t="s">
        <v>31</v>
      </c>
      <c r="H3" s="20" t="s">
        <v>32</v>
      </c>
    </row>
    <row r="4" s="1" customFormat="1" customHeight="1" spans="1:8">
      <c r="A4" s="8"/>
      <c r="B4" s="21"/>
      <c r="C4" s="22"/>
      <c r="D4" s="22"/>
      <c r="E4" s="23"/>
      <c r="F4" s="24"/>
      <c r="G4" s="25"/>
      <c r="H4" s="25"/>
    </row>
    <row r="5" s="1" customFormat="1" customHeight="1" spans="1:8">
      <c r="A5" s="8"/>
      <c r="B5" s="21" t="s">
        <v>33</v>
      </c>
      <c r="C5" s="22" t="s">
        <v>34</v>
      </c>
      <c r="D5" s="22" t="s">
        <v>34</v>
      </c>
      <c r="E5" s="23"/>
      <c r="F5" s="24"/>
      <c r="G5" s="25"/>
      <c r="H5" s="25"/>
    </row>
    <row r="6" s="1" customFormat="1" customHeight="1" spans="1:8">
      <c r="A6" s="8"/>
      <c r="B6" s="26" t="s">
        <v>35</v>
      </c>
      <c r="C6" s="27" t="s">
        <v>36</v>
      </c>
      <c r="D6" s="28" t="s">
        <v>37</v>
      </c>
      <c r="E6" s="29"/>
      <c r="F6" s="30"/>
      <c r="G6" s="25"/>
      <c r="H6" s="25"/>
    </row>
    <row r="7" s="1" customFormat="1" customHeight="1" spans="1:8">
      <c r="A7" s="8"/>
      <c r="B7" s="26" t="s">
        <v>38</v>
      </c>
      <c r="C7" s="31" t="s">
        <v>39</v>
      </c>
      <c r="D7" s="32" t="s">
        <v>40</v>
      </c>
      <c r="E7" s="29" t="s">
        <v>41</v>
      </c>
      <c r="F7" s="33">
        <v>1</v>
      </c>
      <c r="G7" s="25"/>
      <c r="H7" s="25"/>
    </row>
    <row r="8" s="1" customFormat="1" customHeight="1" spans="1:8">
      <c r="A8" s="8"/>
      <c r="B8" s="26" t="s">
        <v>42</v>
      </c>
      <c r="C8" s="31" t="s">
        <v>43</v>
      </c>
      <c r="D8" s="32" t="s">
        <v>44</v>
      </c>
      <c r="E8" s="29" t="s">
        <v>41</v>
      </c>
      <c r="F8" s="33">
        <v>1</v>
      </c>
      <c r="G8" s="25"/>
      <c r="H8" s="25"/>
    </row>
    <row r="9" s="1" customFormat="1" customHeight="1" spans="1:8">
      <c r="A9" s="8"/>
      <c r="B9" s="26" t="s">
        <v>45</v>
      </c>
      <c r="C9" s="31" t="s">
        <v>46</v>
      </c>
      <c r="D9" s="34" t="s">
        <v>47</v>
      </c>
      <c r="E9" s="29" t="s">
        <v>41</v>
      </c>
      <c r="F9" s="33">
        <v>1</v>
      </c>
      <c r="G9" s="25"/>
      <c r="H9" s="25"/>
    </row>
    <row r="10" s="1" customFormat="1" customHeight="1" spans="1:8">
      <c r="A10" s="8"/>
      <c r="B10" s="26" t="s">
        <v>48</v>
      </c>
      <c r="C10" s="31" t="s">
        <v>49</v>
      </c>
      <c r="D10" s="32" t="s">
        <v>50</v>
      </c>
      <c r="E10" s="29" t="s">
        <v>41</v>
      </c>
      <c r="F10" s="33">
        <v>1</v>
      </c>
      <c r="G10" s="25"/>
      <c r="H10" s="25"/>
    </row>
    <row r="11" s="1" customFormat="1" customHeight="1" spans="1:8">
      <c r="A11" s="8"/>
      <c r="B11" s="26" t="s">
        <v>51</v>
      </c>
      <c r="C11" s="31" t="s">
        <v>52</v>
      </c>
      <c r="D11" s="32" t="s">
        <v>53</v>
      </c>
      <c r="E11" s="29" t="s">
        <v>41</v>
      </c>
      <c r="F11" s="33">
        <v>1</v>
      </c>
      <c r="G11" s="25"/>
      <c r="H11" s="25"/>
    </row>
    <row r="12" s="1" customFormat="1" customHeight="1" spans="1:8">
      <c r="A12" s="8"/>
      <c r="B12" s="26" t="s">
        <v>54</v>
      </c>
      <c r="C12" s="31" t="s">
        <v>55</v>
      </c>
      <c r="D12" s="32" t="s">
        <v>56</v>
      </c>
      <c r="E12" s="29" t="s">
        <v>41</v>
      </c>
      <c r="F12" s="33">
        <v>1</v>
      </c>
      <c r="G12" s="25"/>
      <c r="H12" s="25"/>
    </row>
    <row r="13" s="1" customFormat="1" customHeight="1" spans="1:8">
      <c r="A13" s="8"/>
      <c r="B13" s="26" t="s">
        <v>57</v>
      </c>
      <c r="C13" s="31" t="s">
        <v>58</v>
      </c>
      <c r="D13" s="32" t="s">
        <v>59</v>
      </c>
      <c r="E13" s="29" t="s">
        <v>41</v>
      </c>
      <c r="F13" s="33">
        <v>1</v>
      </c>
      <c r="G13" s="25"/>
      <c r="H13" s="25"/>
    </row>
    <row r="14" s="1" customFormat="1" customHeight="1" spans="1:8">
      <c r="A14" s="8"/>
      <c r="B14" s="26" t="s">
        <v>60</v>
      </c>
      <c r="C14" s="31" t="s">
        <v>61</v>
      </c>
      <c r="D14" s="32" t="s">
        <v>62</v>
      </c>
      <c r="E14" s="29" t="s">
        <v>41</v>
      </c>
      <c r="F14" s="33">
        <v>1</v>
      </c>
      <c r="G14" s="25"/>
      <c r="H14" s="25"/>
    </row>
    <row r="15" s="1" customFormat="1" customHeight="1" spans="1:8">
      <c r="A15" s="8"/>
      <c r="B15" s="26" t="s">
        <v>63</v>
      </c>
      <c r="C15" s="31" t="s">
        <v>64</v>
      </c>
      <c r="D15" s="32" t="s">
        <v>65</v>
      </c>
      <c r="E15" s="29" t="s">
        <v>41</v>
      </c>
      <c r="F15" s="33">
        <v>1</v>
      </c>
      <c r="G15" s="25"/>
      <c r="H15" s="25"/>
    </row>
    <row r="16" s="1" customFormat="1" customHeight="1" spans="1:8">
      <c r="A16" s="8"/>
      <c r="B16" s="26" t="s">
        <v>66</v>
      </c>
      <c r="C16" s="31" t="s">
        <v>67</v>
      </c>
      <c r="D16" s="32" t="s">
        <v>68</v>
      </c>
      <c r="E16" s="29"/>
      <c r="F16" s="33"/>
      <c r="G16" s="25"/>
      <c r="H16" s="25"/>
    </row>
    <row r="17" s="1" customFormat="1" customHeight="1" spans="1:8">
      <c r="A17" s="8"/>
      <c r="B17" s="35"/>
      <c r="C17" s="36" t="s">
        <v>69</v>
      </c>
      <c r="D17" s="37" t="s">
        <v>70</v>
      </c>
      <c r="E17" s="29" t="s">
        <v>41</v>
      </c>
      <c r="F17" s="33">
        <v>1</v>
      </c>
      <c r="G17" s="25"/>
      <c r="H17" s="25"/>
    </row>
    <row r="18" s="1" customFormat="1" customHeight="1" spans="1:8">
      <c r="A18" s="8"/>
      <c r="B18" s="26" t="s">
        <v>71</v>
      </c>
      <c r="C18" s="38" t="s">
        <v>72</v>
      </c>
      <c r="D18" s="39" t="s">
        <v>73</v>
      </c>
      <c r="E18" s="29" t="s">
        <v>41</v>
      </c>
      <c r="F18" s="33">
        <v>1</v>
      </c>
      <c r="G18" s="25"/>
      <c r="H18" s="25"/>
    </row>
    <row r="19" s="1" customFormat="1" customHeight="1" spans="1:8">
      <c r="A19" s="8"/>
      <c r="B19" s="26" t="s">
        <v>74</v>
      </c>
      <c r="C19" s="38" t="s">
        <v>75</v>
      </c>
      <c r="D19" s="39" t="s">
        <v>76</v>
      </c>
      <c r="E19" s="29" t="s">
        <v>41</v>
      </c>
      <c r="F19" s="33">
        <v>1</v>
      </c>
      <c r="G19" s="25"/>
      <c r="H19" s="25"/>
    </row>
    <row r="20" s="1" customFormat="1" customHeight="1" spans="1:8">
      <c r="A20" s="8"/>
      <c r="B20" s="26" t="s">
        <v>77</v>
      </c>
      <c r="C20" s="38" t="s">
        <v>78</v>
      </c>
      <c r="D20" s="39" t="s">
        <v>79</v>
      </c>
      <c r="E20" s="29" t="s">
        <v>41</v>
      </c>
      <c r="F20" s="33">
        <v>1</v>
      </c>
      <c r="G20" s="25"/>
      <c r="H20" s="25"/>
    </row>
    <row r="21" s="1" customFormat="1" customHeight="1" spans="1:8">
      <c r="A21" s="8"/>
      <c r="B21" s="40" t="s">
        <v>80</v>
      </c>
      <c r="C21" s="41" t="s">
        <v>81</v>
      </c>
      <c r="D21" s="42" t="s">
        <v>82</v>
      </c>
      <c r="E21" s="29" t="s">
        <v>41</v>
      </c>
      <c r="F21" s="33">
        <v>1</v>
      </c>
      <c r="G21" s="25"/>
      <c r="H21" s="25"/>
    </row>
    <row r="22" s="1" customFormat="1" customHeight="1" spans="1:8">
      <c r="A22" s="8"/>
      <c r="B22" s="26" t="s">
        <v>83</v>
      </c>
      <c r="C22" s="31" t="s">
        <v>84</v>
      </c>
      <c r="D22" s="32" t="s">
        <v>85</v>
      </c>
      <c r="E22" s="29" t="s">
        <v>41</v>
      </c>
      <c r="F22" s="33">
        <v>1</v>
      </c>
      <c r="G22" s="25"/>
      <c r="H22" s="25"/>
    </row>
    <row r="23" s="1" customFormat="1" customHeight="1" spans="1:8">
      <c r="A23" s="8"/>
      <c r="B23" s="26" t="s">
        <v>86</v>
      </c>
      <c r="C23" s="31" t="s">
        <v>87</v>
      </c>
      <c r="D23" s="32" t="s">
        <v>88</v>
      </c>
      <c r="E23" s="29" t="s">
        <v>41</v>
      </c>
      <c r="F23" s="33">
        <v>1</v>
      </c>
      <c r="G23" s="25"/>
      <c r="H23" s="25"/>
    </row>
    <row r="24" s="1" customFormat="1" customHeight="1" spans="1:8">
      <c r="A24" s="8"/>
      <c r="B24" s="26" t="s">
        <v>89</v>
      </c>
      <c r="C24" s="31" t="s">
        <v>90</v>
      </c>
      <c r="D24" s="32" t="s">
        <v>91</v>
      </c>
      <c r="E24" s="29" t="s">
        <v>41</v>
      </c>
      <c r="F24" s="33">
        <v>1</v>
      </c>
      <c r="G24" s="25"/>
      <c r="H24" s="25"/>
    </row>
    <row r="25" s="1" customFormat="1" customHeight="1" spans="1:8">
      <c r="A25" s="8"/>
      <c r="B25" s="26" t="s">
        <v>92</v>
      </c>
      <c r="C25" s="31" t="s">
        <v>93</v>
      </c>
      <c r="D25" s="32" t="s">
        <v>94</v>
      </c>
      <c r="E25" s="29" t="s">
        <v>41</v>
      </c>
      <c r="F25" s="33">
        <v>1</v>
      </c>
      <c r="G25" s="25"/>
      <c r="H25" s="25"/>
    </row>
    <row r="26" s="1" customFormat="1" customHeight="1" spans="1:8">
      <c r="A26" s="8"/>
      <c r="B26" s="26" t="s">
        <v>95</v>
      </c>
      <c r="C26" s="31" t="s">
        <v>96</v>
      </c>
      <c r="D26" s="32" t="s">
        <v>97</v>
      </c>
      <c r="E26" s="29" t="s">
        <v>41</v>
      </c>
      <c r="F26" s="33">
        <v>1</v>
      </c>
      <c r="G26" s="25"/>
      <c r="H26" s="25"/>
    </row>
    <row r="27" s="1" customFormat="1" customHeight="1" spans="1:8">
      <c r="A27" s="8"/>
      <c r="B27" s="26" t="s">
        <v>98</v>
      </c>
      <c r="C27" s="31" t="s">
        <v>99</v>
      </c>
      <c r="D27" s="32" t="s">
        <v>100</v>
      </c>
      <c r="E27" s="29" t="s">
        <v>41</v>
      </c>
      <c r="F27" s="33">
        <v>1</v>
      </c>
      <c r="G27" s="25"/>
      <c r="H27" s="25"/>
    </row>
    <row r="28" s="1" customFormat="1" customHeight="1" spans="1:8">
      <c r="A28" s="8"/>
      <c r="B28" s="26" t="s">
        <v>101</v>
      </c>
      <c r="C28" s="31" t="s">
        <v>102</v>
      </c>
      <c r="D28" s="32" t="s">
        <v>103</v>
      </c>
      <c r="E28" s="29"/>
      <c r="F28" s="33"/>
      <c r="G28" s="25"/>
      <c r="H28" s="25"/>
    </row>
    <row r="29" s="1" customFormat="1" customHeight="1" spans="1:8">
      <c r="A29" s="8"/>
      <c r="B29" s="26" t="s">
        <v>104</v>
      </c>
      <c r="C29" s="43" t="s">
        <v>105</v>
      </c>
      <c r="D29" s="44" t="s">
        <v>106</v>
      </c>
      <c r="E29" s="29" t="s">
        <v>41</v>
      </c>
      <c r="F29" s="33">
        <v>1</v>
      </c>
      <c r="G29" s="25"/>
      <c r="H29" s="25"/>
    </row>
    <row r="30" s="1" customFormat="1" customHeight="1" spans="1:8">
      <c r="A30" s="8"/>
      <c r="B30" s="26" t="s">
        <v>107</v>
      </c>
      <c r="C30" s="43" t="s">
        <v>108</v>
      </c>
      <c r="D30" s="44" t="s">
        <v>109</v>
      </c>
      <c r="E30" s="29" t="s">
        <v>41</v>
      </c>
      <c r="F30" s="33">
        <v>1</v>
      </c>
      <c r="G30" s="25"/>
      <c r="H30" s="25"/>
    </row>
    <row r="31" s="1" customFormat="1" customHeight="1" spans="1:8">
      <c r="A31" s="8"/>
      <c r="B31" s="26" t="s">
        <v>110</v>
      </c>
      <c r="C31" s="43" t="s">
        <v>111</v>
      </c>
      <c r="D31" s="44" t="s">
        <v>112</v>
      </c>
      <c r="E31" s="29" t="s">
        <v>41</v>
      </c>
      <c r="F31" s="33">
        <v>1</v>
      </c>
      <c r="G31" s="25"/>
      <c r="H31" s="25"/>
    </row>
    <row r="32" s="1" customFormat="1" customHeight="1" spans="1:8">
      <c r="A32" s="8"/>
      <c r="B32" s="26" t="s">
        <v>113</v>
      </c>
      <c r="C32" s="43" t="s">
        <v>114</v>
      </c>
      <c r="D32" s="44" t="s">
        <v>115</v>
      </c>
      <c r="E32" s="29" t="s">
        <v>41</v>
      </c>
      <c r="F32" s="33">
        <v>1</v>
      </c>
      <c r="G32" s="25"/>
      <c r="H32" s="25"/>
    </row>
    <row r="33" s="1" customFormat="1" customHeight="1" spans="1:8">
      <c r="A33" s="8"/>
      <c r="B33" s="26" t="s">
        <v>116</v>
      </c>
      <c r="C33" s="43" t="s">
        <v>117</v>
      </c>
      <c r="D33" s="44" t="s">
        <v>15</v>
      </c>
      <c r="E33" s="29" t="s">
        <v>41</v>
      </c>
      <c r="F33" s="33">
        <v>1</v>
      </c>
      <c r="G33" s="25"/>
      <c r="H33" s="25"/>
    </row>
    <row r="34" s="1" customFormat="1" customHeight="1" spans="1:8">
      <c r="A34" s="8"/>
      <c r="B34" s="26" t="s">
        <v>118</v>
      </c>
      <c r="C34" s="43" t="s">
        <v>119</v>
      </c>
      <c r="D34" s="44" t="s">
        <v>120</v>
      </c>
      <c r="E34" s="29" t="s">
        <v>41</v>
      </c>
      <c r="F34" s="33">
        <v>1</v>
      </c>
      <c r="G34" s="25"/>
      <c r="H34" s="25"/>
    </row>
    <row r="35" s="1" customFormat="1" customHeight="1" spans="1:8">
      <c r="A35" s="8"/>
      <c r="B35" s="26" t="s">
        <v>121</v>
      </c>
      <c r="C35" s="43" t="s">
        <v>122</v>
      </c>
      <c r="D35" s="44" t="s">
        <v>123</v>
      </c>
      <c r="E35" s="29" t="s">
        <v>41</v>
      </c>
      <c r="F35" s="33">
        <v>1</v>
      </c>
      <c r="G35" s="25"/>
      <c r="H35" s="25"/>
    </row>
    <row r="36" s="1" customFormat="1" customHeight="1" spans="1:8">
      <c r="A36" s="8"/>
      <c r="B36" s="26" t="s">
        <v>124</v>
      </c>
      <c r="C36" s="43" t="s">
        <v>21</v>
      </c>
      <c r="D36" s="44" t="s">
        <v>125</v>
      </c>
      <c r="E36" s="29" t="s">
        <v>41</v>
      </c>
      <c r="F36" s="33">
        <v>1</v>
      </c>
      <c r="G36" s="25"/>
      <c r="H36" s="25"/>
    </row>
    <row r="37" s="1" customFormat="1" customHeight="1" spans="1:8">
      <c r="A37" s="8"/>
      <c r="B37" s="26" t="s">
        <v>126</v>
      </c>
      <c r="C37" s="43" t="s">
        <v>127</v>
      </c>
      <c r="D37" s="44" t="s">
        <v>128</v>
      </c>
      <c r="E37" s="29" t="s">
        <v>41</v>
      </c>
      <c r="F37" s="33">
        <v>1</v>
      </c>
      <c r="G37" s="25"/>
      <c r="H37" s="25"/>
    </row>
    <row r="38" s="1" customFormat="1" customHeight="1" spans="1:8">
      <c r="A38" s="8"/>
      <c r="B38" s="26" t="s">
        <v>129</v>
      </c>
      <c r="C38" s="43" t="s">
        <v>130</v>
      </c>
      <c r="D38" s="44" t="s">
        <v>131</v>
      </c>
      <c r="E38" s="29" t="s">
        <v>41</v>
      </c>
      <c r="F38" s="33">
        <v>1</v>
      </c>
      <c r="G38" s="25"/>
      <c r="H38" s="25"/>
    </row>
    <row r="39" s="1" customFormat="1" customHeight="1" spans="1:8">
      <c r="A39" s="8"/>
      <c r="B39" s="26" t="s">
        <v>132</v>
      </c>
      <c r="C39" s="31" t="s">
        <v>133</v>
      </c>
      <c r="D39" s="31" t="s">
        <v>134</v>
      </c>
      <c r="E39" s="29" t="s">
        <v>41</v>
      </c>
      <c r="F39" s="33">
        <v>1</v>
      </c>
      <c r="G39" s="25"/>
      <c r="H39" s="25"/>
    </row>
    <row r="40" s="1" customFormat="1" customHeight="1" spans="1:8">
      <c r="A40" s="8"/>
      <c r="B40" s="26" t="s">
        <v>135</v>
      </c>
      <c r="C40" s="31" t="s">
        <v>136</v>
      </c>
      <c r="D40" s="32" t="s">
        <v>137</v>
      </c>
      <c r="E40" s="29" t="s">
        <v>41</v>
      </c>
      <c r="F40" s="33">
        <v>1</v>
      </c>
      <c r="G40" s="25"/>
      <c r="H40" s="25"/>
    </row>
    <row r="41" s="1" customFormat="1" customHeight="1" spans="1:8">
      <c r="A41" s="8"/>
      <c r="B41" s="26" t="s">
        <v>138</v>
      </c>
      <c r="C41" s="31" t="s">
        <v>139</v>
      </c>
      <c r="D41" s="32" t="s">
        <v>140</v>
      </c>
      <c r="E41" s="29"/>
      <c r="F41" s="33"/>
      <c r="G41" s="25"/>
      <c r="H41" s="25"/>
    </row>
    <row r="42" s="1" customFormat="1" customHeight="1" spans="1:8">
      <c r="A42" s="8"/>
      <c r="B42" s="26" t="s">
        <v>141</v>
      </c>
      <c r="C42" s="38" t="s">
        <v>142</v>
      </c>
      <c r="D42" s="39" t="s">
        <v>143</v>
      </c>
      <c r="E42" s="29" t="s">
        <v>41</v>
      </c>
      <c r="F42" s="33">
        <v>1</v>
      </c>
      <c r="G42" s="25"/>
      <c r="H42" s="25"/>
    </row>
    <row r="43" s="1" customFormat="1" customHeight="1" spans="1:8">
      <c r="A43" s="8"/>
      <c r="B43" s="26" t="s">
        <v>144</v>
      </c>
      <c r="C43" s="38" t="s">
        <v>145</v>
      </c>
      <c r="D43" s="39" t="s">
        <v>146</v>
      </c>
      <c r="E43" s="29" t="s">
        <v>41</v>
      </c>
      <c r="F43" s="33">
        <v>1</v>
      </c>
      <c r="G43" s="25"/>
      <c r="H43" s="25"/>
    </row>
    <row r="44" s="1" customFormat="1" customHeight="1" spans="1:8">
      <c r="A44" s="8"/>
      <c r="B44" s="26" t="s">
        <v>147</v>
      </c>
      <c r="C44" s="38" t="s">
        <v>148</v>
      </c>
      <c r="D44" s="39" t="s">
        <v>149</v>
      </c>
      <c r="E44" s="29" t="s">
        <v>41</v>
      </c>
      <c r="F44" s="33">
        <v>1</v>
      </c>
      <c r="G44" s="25"/>
      <c r="H44" s="25"/>
    </row>
    <row r="45" s="1" customFormat="1" customHeight="1" spans="1:8">
      <c r="A45" s="8"/>
      <c r="B45" s="26" t="s">
        <v>150</v>
      </c>
      <c r="C45" s="38" t="s">
        <v>151</v>
      </c>
      <c r="D45" s="39" t="s">
        <v>152</v>
      </c>
      <c r="E45" s="29" t="s">
        <v>41</v>
      </c>
      <c r="F45" s="33">
        <v>1</v>
      </c>
      <c r="G45" s="25"/>
      <c r="H45" s="25"/>
    </row>
    <row r="46" s="1" customFormat="1" customHeight="1" spans="1:8">
      <c r="A46" s="8"/>
      <c r="B46" s="45"/>
      <c r="C46" s="46" t="s">
        <v>153</v>
      </c>
      <c r="D46" s="47" t="s">
        <v>154</v>
      </c>
      <c r="E46" s="48"/>
      <c r="F46" s="49"/>
      <c r="G46" s="25"/>
      <c r="H46" s="25"/>
    </row>
    <row r="47" s="1" customFormat="1" customHeight="1" spans="1:8">
      <c r="A47" s="8"/>
      <c r="B47" s="26"/>
      <c r="C47" s="38"/>
      <c r="D47" s="38"/>
      <c r="E47" s="29"/>
      <c r="F47" s="33"/>
      <c r="G47" s="25"/>
      <c r="H47" s="25"/>
    </row>
    <row r="48" s="1" customFormat="1" customHeight="1" spans="1:8">
      <c r="A48" s="8"/>
      <c r="B48" s="26" t="s">
        <v>155</v>
      </c>
      <c r="C48" s="27" t="s">
        <v>156</v>
      </c>
      <c r="D48" s="28" t="s">
        <v>157</v>
      </c>
      <c r="E48" s="29"/>
      <c r="F48" s="30"/>
      <c r="G48" s="25"/>
      <c r="H48" s="25"/>
    </row>
    <row r="49" s="1" customFormat="1" customHeight="1" spans="1:8">
      <c r="A49" s="8"/>
      <c r="B49" s="26" t="s">
        <v>158</v>
      </c>
      <c r="C49" s="31" t="s">
        <v>159</v>
      </c>
      <c r="D49" s="32" t="s">
        <v>160</v>
      </c>
      <c r="E49" s="29" t="s">
        <v>161</v>
      </c>
      <c r="F49" s="33"/>
      <c r="G49" s="25"/>
      <c r="H49" s="25"/>
    </row>
    <row r="50" s="1" customFormat="1" customHeight="1" spans="1:8">
      <c r="A50" s="8"/>
      <c r="B50" s="26" t="s">
        <v>162</v>
      </c>
      <c r="C50" s="31" t="s">
        <v>163</v>
      </c>
      <c r="D50" s="32" t="s">
        <v>164</v>
      </c>
      <c r="E50" s="29" t="s">
        <v>161</v>
      </c>
      <c r="F50" s="33"/>
      <c r="G50" s="25"/>
      <c r="H50" s="25"/>
    </row>
    <row r="51" s="1" customFormat="1" customHeight="1" spans="1:8">
      <c r="A51" s="8"/>
      <c r="B51" s="26" t="s">
        <v>165</v>
      </c>
      <c r="C51" s="31" t="s">
        <v>166</v>
      </c>
      <c r="D51" s="32" t="s">
        <v>167</v>
      </c>
      <c r="E51" s="29" t="s">
        <v>161</v>
      </c>
      <c r="F51" s="33"/>
      <c r="G51" s="25"/>
      <c r="H51" s="25"/>
    </row>
    <row r="52" s="1" customFormat="1" customHeight="1" spans="1:8">
      <c r="A52" s="8"/>
      <c r="B52" s="26" t="s">
        <v>168</v>
      </c>
      <c r="C52" s="31" t="s">
        <v>169</v>
      </c>
      <c r="D52" s="32" t="s">
        <v>170</v>
      </c>
      <c r="E52" s="29" t="s">
        <v>161</v>
      </c>
      <c r="F52" s="33"/>
      <c r="G52" s="25"/>
      <c r="H52" s="25"/>
    </row>
    <row r="53" s="1" customFormat="1" customHeight="1" spans="1:8">
      <c r="A53" s="8"/>
      <c r="B53" s="26" t="s">
        <v>171</v>
      </c>
      <c r="C53" s="31" t="s">
        <v>172</v>
      </c>
      <c r="D53" s="32" t="s">
        <v>173</v>
      </c>
      <c r="E53" s="29" t="s">
        <v>161</v>
      </c>
      <c r="F53" s="33"/>
      <c r="G53" s="25"/>
      <c r="H53" s="25"/>
    </row>
    <row r="54" s="1" customFormat="1" customHeight="1" spans="1:8">
      <c r="A54" s="8"/>
      <c r="B54" s="26" t="s">
        <v>174</v>
      </c>
      <c r="C54" s="31" t="s">
        <v>175</v>
      </c>
      <c r="D54" s="32" t="s">
        <v>176</v>
      </c>
      <c r="E54" s="29" t="s">
        <v>161</v>
      </c>
      <c r="F54" s="33"/>
      <c r="G54" s="25"/>
      <c r="H54" s="25"/>
    </row>
    <row r="55" s="1" customFormat="1" customHeight="1" spans="1:8">
      <c r="A55" s="8"/>
      <c r="B55" s="26" t="s">
        <v>177</v>
      </c>
      <c r="C55" s="31" t="s">
        <v>178</v>
      </c>
      <c r="D55" s="32" t="s">
        <v>179</v>
      </c>
      <c r="E55" s="29" t="s">
        <v>161</v>
      </c>
      <c r="F55" s="33"/>
      <c r="G55" s="25"/>
      <c r="H55" s="25"/>
    </row>
    <row r="56" s="1" customFormat="1" customHeight="1" spans="1:8">
      <c r="A56" s="8"/>
      <c r="B56" s="26" t="s">
        <v>180</v>
      </c>
      <c r="C56" s="31" t="s">
        <v>181</v>
      </c>
      <c r="D56" s="32" t="s">
        <v>182</v>
      </c>
      <c r="E56" s="29" t="s">
        <v>161</v>
      </c>
      <c r="F56" s="33"/>
      <c r="G56" s="25"/>
      <c r="H56" s="25"/>
    </row>
    <row r="57" s="1" customFormat="1" customHeight="1" spans="1:8">
      <c r="A57" s="8"/>
      <c r="B57" s="26" t="s">
        <v>183</v>
      </c>
      <c r="C57" s="31" t="s">
        <v>184</v>
      </c>
      <c r="D57" s="32" t="s">
        <v>185</v>
      </c>
      <c r="E57" s="29" t="s">
        <v>161</v>
      </c>
      <c r="F57" s="33"/>
      <c r="G57" s="25"/>
      <c r="H57" s="25"/>
    </row>
    <row r="58" s="1" customFormat="1" customHeight="1" spans="1:8">
      <c r="A58" s="8"/>
      <c r="B58" s="26" t="s">
        <v>186</v>
      </c>
      <c r="C58" s="31" t="s">
        <v>187</v>
      </c>
      <c r="D58" s="32" t="s">
        <v>188</v>
      </c>
      <c r="E58" s="29" t="s">
        <v>161</v>
      </c>
      <c r="F58" s="33"/>
      <c r="G58" s="25"/>
      <c r="H58" s="25"/>
    </row>
    <row r="59" s="1" customFormat="1" customHeight="1" spans="1:8">
      <c r="A59" s="8"/>
      <c r="B59" s="45"/>
      <c r="C59" s="46" t="s">
        <v>189</v>
      </c>
      <c r="D59" s="47" t="s">
        <v>190</v>
      </c>
      <c r="E59" s="48"/>
      <c r="F59" s="49"/>
      <c r="G59" s="25"/>
      <c r="H59" s="25"/>
    </row>
    <row r="60" s="1" customFormat="1" customHeight="1" spans="1:8">
      <c r="A60" s="8"/>
      <c r="B60" s="26"/>
      <c r="C60" s="31"/>
      <c r="D60" s="31"/>
      <c r="E60" s="29"/>
      <c r="F60" s="33"/>
      <c r="G60" s="25"/>
      <c r="H60" s="25"/>
    </row>
    <row r="61" s="1" customFormat="1" customHeight="1" spans="1:8">
      <c r="A61" s="8"/>
      <c r="B61" s="26" t="s">
        <v>191</v>
      </c>
      <c r="C61" s="27" t="s">
        <v>192</v>
      </c>
      <c r="D61" s="28" t="s">
        <v>193</v>
      </c>
      <c r="E61" s="29" t="s">
        <v>41</v>
      </c>
      <c r="F61" s="33">
        <v>1</v>
      </c>
      <c r="G61" s="25"/>
      <c r="H61" s="25"/>
    </row>
    <row r="62" s="1" customFormat="1" customHeight="1" spans="1:8">
      <c r="A62" s="8"/>
      <c r="B62" s="26"/>
      <c r="C62" s="27"/>
      <c r="D62" s="27"/>
      <c r="E62" s="29"/>
      <c r="F62" s="30"/>
      <c r="G62" s="25"/>
      <c r="H62" s="25"/>
    </row>
    <row r="63" s="1" customFormat="1" customHeight="1" spans="1:8">
      <c r="A63" s="8"/>
      <c r="B63" s="26"/>
      <c r="C63" s="27"/>
      <c r="D63" s="27"/>
      <c r="E63" s="29"/>
      <c r="F63" s="30"/>
      <c r="G63" s="25"/>
      <c r="H63" s="25"/>
    </row>
    <row r="64" s="1" customFormat="1" customHeight="1" spans="1:8">
      <c r="A64" s="8"/>
      <c r="B64" s="50"/>
      <c r="C64" s="51" t="s">
        <v>194</v>
      </c>
      <c r="D64" s="52" t="s">
        <v>195</v>
      </c>
      <c r="E64" s="53"/>
      <c r="F64" s="50"/>
      <c r="G64" s="25"/>
      <c r="H64" s="25">
        <f>SUM(H6:H63)</f>
        <v>0</v>
      </c>
    </row>
    <row r="65" s="1" customFormat="1" customHeight="1" spans="1:8">
      <c r="A65" s="8"/>
      <c r="B65" s="54"/>
      <c r="C65" s="55"/>
      <c r="D65" s="55"/>
      <c r="E65" s="54"/>
      <c r="F65" s="56"/>
      <c r="G65" s="25"/>
      <c r="H65" s="25"/>
    </row>
    <row r="66" s="2" customFormat="1" customHeight="1" spans="1:8">
      <c r="A66" s="57"/>
      <c r="B66" s="58" t="s">
        <v>196</v>
      </c>
      <c r="C66" s="59" t="s">
        <v>197</v>
      </c>
      <c r="D66" s="60" t="s">
        <v>198</v>
      </c>
      <c r="E66" s="61"/>
      <c r="F66" s="62"/>
      <c r="G66" s="63"/>
      <c r="H66" s="63"/>
    </row>
    <row r="67" s="1" customFormat="1" customHeight="1" spans="1:8">
      <c r="A67" s="8"/>
      <c r="B67" s="26"/>
      <c r="C67" s="27" t="s">
        <v>199</v>
      </c>
      <c r="D67" s="28" t="s">
        <v>200</v>
      </c>
      <c r="E67" s="29"/>
      <c r="F67" s="30"/>
      <c r="G67" s="25"/>
      <c r="H67" s="25"/>
    </row>
    <row r="68" s="1" customFormat="1" customHeight="1" spans="1:8">
      <c r="A68" s="8"/>
      <c r="B68" s="26"/>
      <c r="C68" s="27" t="s">
        <v>201</v>
      </c>
      <c r="D68" s="28" t="s">
        <v>202</v>
      </c>
      <c r="E68" s="64" t="s">
        <v>203</v>
      </c>
      <c r="F68" s="56"/>
      <c r="G68" s="25"/>
      <c r="H68" s="25"/>
    </row>
    <row r="69" s="1" customFormat="1" customHeight="1" spans="1:8">
      <c r="A69" s="8"/>
      <c r="B69" s="26"/>
      <c r="C69" s="65"/>
      <c r="D69" s="65"/>
      <c r="E69" s="29"/>
      <c r="F69" s="30"/>
      <c r="G69" s="25"/>
      <c r="H69" s="25"/>
    </row>
    <row r="70" s="1" customFormat="1" customHeight="1" spans="1:8">
      <c r="A70" s="8"/>
      <c r="B70" s="26" t="s">
        <v>204</v>
      </c>
      <c r="C70" s="27" t="s">
        <v>205</v>
      </c>
      <c r="D70" s="28" t="s">
        <v>206</v>
      </c>
      <c r="E70" s="29"/>
      <c r="F70" s="30"/>
      <c r="G70" s="25"/>
      <c r="H70" s="25"/>
    </row>
    <row r="71" s="1" customFormat="1" customHeight="1" spans="1:8">
      <c r="A71" s="8">
        <f ca="1" t="shared" ref="A70:A73" si="0">COUNTA(OFFSET(A$1,0,0,ROW()-1,1))+1</f>
        <v>1</v>
      </c>
      <c r="B71" s="26" t="s">
        <v>207</v>
      </c>
      <c r="C71" s="38" t="s">
        <v>208</v>
      </c>
      <c r="D71" s="39" t="s">
        <v>209</v>
      </c>
      <c r="E71" s="66" t="s">
        <v>210</v>
      </c>
      <c r="F71" s="67">
        <v>131000</v>
      </c>
      <c r="G71" s="68">
        <v>0.30027</v>
      </c>
      <c r="H71" s="25">
        <f>IFERROR(ROUND(G71*F71,0),0)</f>
        <v>39335</v>
      </c>
    </row>
    <row r="72" s="1" customFormat="1" customHeight="1" spans="1:8">
      <c r="A72" s="8">
        <f ca="1" t="shared" si="0"/>
        <v>2</v>
      </c>
      <c r="B72" s="26" t="s">
        <v>211</v>
      </c>
      <c r="C72" s="38" t="s">
        <v>212</v>
      </c>
      <c r="D72" s="39" t="s">
        <v>213</v>
      </c>
      <c r="E72" s="66" t="s">
        <v>210</v>
      </c>
      <c r="F72" s="67">
        <v>31650</v>
      </c>
      <c r="G72" s="68">
        <v>0.30027</v>
      </c>
      <c r="H72" s="25">
        <f t="shared" ref="H72:H135" si="1">IFERROR(ROUND(G72*F72,0),0)</f>
        <v>9504</v>
      </c>
    </row>
    <row r="73" s="1" customFormat="1" customHeight="1" spans="1:8">
      <c r="A73" s="8">
        <f ca="1" t="shared" si="0"/>
        <v>3</v>
      </c>
      <c r="B73" s="26" t="s">
        <v>214</v>
      </c>
      <c r="C73" s="38" t="s">
        <v>215</v>
      </c>
      <c r="D73" s="39" t="s">
        <v>216</v>
      </c>
      <c r="E73" s="66" t="s">
        <v>210</v>
      </c>
      <c r="F73" s="67">
        <v>8890</v>
      </c>
      <c r="G73" s="68">
        <v>0.30027</v>
      </c>
      <c r="H73" s="25">
        <f t="shared" si="1"/>
        <v>2669</v>
      </c>
    </row>
    <row r="74" s="1" customFormat="1" customHeight="1" spans="1:8">
      <c r="A74" s="8"/>
      <c r="B74" s="45"/>
      <c r="C74" s="46" t="s">
        <v>217</v>
      </c>
      <c r="D74" s="47" t="s">
        <v>218</v>
      </c>
      <c r="E74" s="48"/>
      <c r="F74" s="69"/>
      <c r="G74" s="68">
        <v>0</v>
      </c>
      <c r="H74" s="25">
        <f t="shared" si="1"/>
        <v>0</v>
      </c>
    </row>
    <row r="75" s="1" customFormat="1" customHeight="1" spans="1:8">
      <c r="A75" s="8"/>
      <c r="B75" s="26"/>
      <c r="C75" s="38"/>
      <c r="D75" s="38"/>
      <c r="E75" s="29"/>
      <c r="F75" s="67"/>
      <c r="G75" s="68">
        <v>0</v>
      </c>
      <c r="H75" s="25">
        <f t="shared" si="1"/>
        <v>0</v>
      </c>
    </row>
    <row r="76" s="1" customFormat="1" customHeight="1" spans="1:8">
      <c r="A76" s="8"/>
      <c r="B76" s="26" t="s">
        <v>219</v>
      </c>
      <c r="C76" s="27" t="s">
        <v>220</v>
      </c>
      <c r="D76" s="28" t="s">
        <v>221</v>
      </c>
      <c r="E76" s="29"/>
      <c r="F76" s="67"/>
      <c r="G76" s="68">
        <v>0</v>
      </c>
      <c r="H76" s="25">
        <f t="shared" si="1"/>
        <v>0</v>
      </c>
    </row>
    <row r="77" s="1" customFormat="1" customHeight="1" spans="1:8">
      <c r="A77" s="8">
        <f ca="1" t="shared" ref="A77:A83" si="2">COUNTA(OFFSET(A$1,0,0,ROW()-1,1))+1</f>
        <v>4</v>
      </c>
      <c r="B77" s="26" t="s">
        <v>222</v>
      </c>
      <c r="C77" s="38" t="s">
        <v>223</v>
      </c>
      <c r="D77" s="39" t="s">
        <v>224</v>
      </c>
      <c r="E77" s="29" t="s">
        <v>225</v>
      </c>
      <c r="F77" s="67">
        <v>4140</v>
      </c>
      <c r="G77" s="68">
        <v>3.60324</v>
      </c>
      <c r="H77" s="25">
        <f t="shared" si="1"/>
        <v>14917</v>
      </c>
    </row>
    <row r="78" s="1" customFormat="1" customHeight="1" spans="1:8">
      <c r="A78" s="8">
        <f ca="1" t="shared" si="2"/>
        <v>5</v>
      </c>
      <c r="B78" s="26" t="s">
        <v>226</v>
      </c>
      <c r="C78" s="38" t="s">
        <v>227</v>
      </c>
      <c r="D78" s="39" t="s">
        <v>228</v>
      </c>
      <c r="E78" s="29" t="s">
        <v>41</v>
      </c>
      <c r="F78" s="67">
        <v>1</v>
      </c>
      <c r="G78" s="68">
        <v>9608.64</v>
      </c>
      <c r="H78" s="25">
        <f t="shared" si="1"/>
        <v>9609</v>
      </c>
    </row>
    <row r="79" s="1" customFormat="1" customHeight="1" spans="1:8">
      <c r="A79" s="8">
        <f ca="1" t="shared" si="2"/>
        <v>6</v>
      </c>
      <c r="B79" s="26" t="s">
        <v>229</v>
      </c>
      <c r="C79" s="38" t="s">
        <v>230</v>
      </c>
      <c r="D79" s="39" t="s">
        <v>231</v>
      </c>
      <c r="E79" s="29" t="s">
        <v>225</v>
      </c>
      <c r="F79" s="67">
        <v>290</v>
      </c>
      <c r="G79" s="68">
        <v>3.60324</v>
      </c>
      <c r="H79" s="25">
        <f t="shared" si="1"/>
        <v>1045</v>
      </c>
    </row>
    <row r="80" s="1" customFormat="1" customHeight="1" spans="1:8">
      <c r="A80" s="8">
        <f ca="1" t="shared" si="2"/>
        <v>7</v>
      </c>
      <c r="B80" s="26" t="s">
        <v>232</v>
      </c>
      <c r="C80" s="38" t="s">
        <v>233</v>
      </c>
      <c r="D80" s="39" t="s">
        <v>234</v>
      </c>
      <c r="E80" s="29" t="s">
        <v>225</v>
      </c>
      <c r="F80" s="70">
        <v>1</v>
      </c>
      <c r="G80" s="68">
        <v>4.80432</v>
      </c>
      <c r="H80" s="25">
        <f t="shared" si="1"/>
        <v>5</v>
      </c>
    </row>
    <row r="81" s="1" customFormat="1" customHeight="1" spans="1:1024 1025:16296">
      <c r="A81" s="8">
        <f ca="1" t="shared" si="2"/>
        <v>8</v>
      </c>
      <c r="B81" s="26" t="s">
        <v>235</v>
      </c>
      <c r="C81" s="38" t="s">
        <v>236</v>
      </c>
      <c r="D81" s="38" t="s">
        <v>237</v>
      </c>
      <c r="E81" s="29" t="s">
        <v>238</v>
      </c>
      <c r="F81" s="67">
        <v>1</v>
      </c>
      <c r="G81" s="68">
        <v>3603.24</v>
      </c>
      <c r="H81" s="25">
        <f t="shared" si="1"/>
        <v>3603</v>
      </c>
    </row>
    <row r="82" s="1" customFormat="1" customHeight="1" spans="1:1024 1025:16296">
      <c r="A82" s="8">
        <f ca="1" t="shared" si="2"/>
        <v>9</v>
      </c>
      <c r="B82" s="26" t="s">
        <v>239</v>
      </c>
      <c r="C82" s="38" t="s">
        <v>240</v>
      </c>
      <c r="D82" s="38" t="s">
        <v>241</v>
      </c>
      <c r="E82" s="29" t="s">
        <v>238</v>
      </c>
      <c r="F82" s="67">
        <v>6</v>
      </c>
      <c r="G82" s="68">
        <v>600.54</v>
      </c>
      <c r="H82" s="25">
        <f t="shared" si="1"/>
        <v>3603</v>
      </c>
    </row>
    <row r="83" s="1" customFormat="1" customHeight="1" spans="1:1024 1025:16296">
      <c r="A83" s="8">
        <f ca="1" t="shared" si="2"/>
        <v>10</v>
      </c>
      <c r="B83" s="26" t="s">
        <v>242</v>
      </c>
      <c r="C83" s="38" t="s">
        <v>243</v>
      </c>
      <c r="D83" s="39" t="s">
        <v>244</v>
      </c>
      <c r="E83" s="29" t="s">
        <v>225</v>
      </c>
      <c r="F83" s="67">
        <v>615</v>
      </c>
      <c r="G83" s="68">
        <v>7.20648</v>
      </c>
      <c r="H83" s="25">
        <f t="shared" si="1"/>
        <v>4432</v>
      </c>
    </row>
    <row r="84" s="1" customFormat="1" customHeight="1" spans="1:1024 1025:16296">
      <c r="A84" s="8"/>
      <c r="B84" s="26" t="s">
        <v>245</v>
      </c>
      <c r="C84" s="38" t="s">
        <v>246</v>
      </c>
      <c r="D84" s="39" t="s">
        <v>247</v>
      </c>
      <c r="E84" s="66" t="s">
        <v>210</v>
      </c>
      <c r="F84" s="67"/>
      <c r="G84" s="68">
        <v>7.20648</v>
      </c>
      <c r="H84" s="25">
        <f t="shared" si="1"/>
        <v>0</v>
      </c>
    </row>
    <row r="85" s="1" customFormat="1" customHeight="1" spans="1:1024 1025:16296">
      <c r="A85" s="8"/>
      <c r="B85" s="45"/>
      <c r="C85" s="46" t="s">
        <v>248</v>
      </c>
      <c r="D85" s="47" t="s">
        <v>249</v>
      </c>
      <c r="E85" s="48"/>
      <c r="F85" s="69"/>
      <c r="G85" s="68">
        <v>0</v>
      </c>
      <c r="H85" s="25">
        <f t="shared" si="1"/>
        <v>0</v>
      </c>
    </row>
    <row r="86" s="1" customFormat="1" customHeight="1" spans="1:1024 1025:16296">
      <c r="A86" s="8"/>
      <c r="B86" s="71"/>
      <c r="C86" s="27"/>
      <c r="D86" s="27"/>
      <c r="E86" s="29"/>
      <c r="F86" s="30"/>
      <c r="G86" s="68">
        <v>0</v>
      </c>
      <c r="H86" s="25">
        <f t="shared" si="1"/>
        <v>0</v>
      </c>
    </row>
    <row r="87" s="1" customFormat="1" customHeight="1" spans="1:1024 1025:16296">
      <c r="A87" s="8"/>
      <c r="B87" s="26" t="s">
        <v>250</v>
      </c>
      <c r="C87" s="27" t="s">
        <v>251</v>
      </c>
      <c r="D87" s="28" t="s">
        <v>252</v>
      </c>
      <c r="E87" s="29"/>
      <c r="F87" s="67"/>
      <c r="G87" s="68">
        <v>0</v>
      </c>
      <c r="H87" s="25">
        <f t="shared" si="1"/>
        <v>0</v>
      </c>
    </row>
    <row r="88" s="1" customFormat="1" customHeight="1" spans="1:1024 1025:16296">
      <c r="A88" s="8"/>
      <c r="B88" s="26"/>
      <c r="C88" s="36" t="s">
        <v>253</v>
      </c>
      <c r="D88" s="37" t="s">
        <v>254</v>
      </c>
      <c r="E88" s="29"/>
      <c r="F88" s="67"/>
      <c r="G88" s="68">
        <v>0</v>
      </c>
      <c r="H88" s="25">
        <f t="shared" si="1"/>
        <v>0</v>
      </c>
    </row>
    <row r="89" s="1" customFormat="1" customHeight="1" spans="1:1024 1025:16296">
      <c r="A89" s="8"/>
      <c r="B89" s="26" t="s">
        <v>222</v>
      </c>
      <c r="C89" s="38" t="s">
        <v>255</v>
      </c>
      <c r="D89" s="39" t="s">
        <v>256</v>
      </c>
      <c r="E89" s="66" t="s">
        <v>210</v>
      </c>
      <c r="F89" s="67"/>
      <c r="G89" s="68">
        <v>0</v>
      </c>
      <c r="H89" s="25">
        <f t="shared" si="1"/>
        <v>0</v>
      </c>
    </row>
    <row r="90" s="1" customFormat="1" customHeight="1" spans="1:1024 1025:16296">
      <c r="A90" s="8"/>
      <c r="B90" s="26" t="s">
        <v>226</v>
      </c>
      <c r="C90" s="38" t="s">
        <v>257</v>
      </c>
      <c r="D90" s="39" t="s">
        <v>258</v>
      </c>
      <c r="E90" s="66" t="s">
        <v>210</v>
      </c>
      <c r="F90" s="67"/>
      <c r="G90" s="68">
        <v>0</v>
      </c>
      <c r="H90" s="25">
        <f t="shared" si="1"/>
        <v>0</v>
      </c>
    </row>
    <row r="91" customHeight="1" spans="1:1024 1025:16296">
      <c r="B91" s="26" t="s">
        <v>229</v>
      </c>
      <c r="C91" s="41" t="s">
        <v>259</v>
      </c>
      <c r="D91" s="39" t="s">
        <v>260</v>
      </c>
      <c r="E91" s="29"/>
      <c r="F91" s="67"/>
      <c r="G91" s="68">
        <v>0</v>
      </c>
      <c r="H91" s="25">
        <f t="shared" si="1"/>
        <v>0</v>
      </c>
    </row>
    <row r="92" customHeight="1" spans="1:1024 1025:16296">
      <c r="B92" s="45"/>
      <c r="C92" s="46" t="s">
        <v>261</v>
      </c>
      <c r="D92" s="47" t="s">
        <v>262</v>
      </c>
      <c r="E92" s="29"/>
      <c r="F92" s="69"/>
      <c r="G92" s="68">
        <v>0</v>
      </c>
      <c r="H92" s="25">
        <f t="shared" si="1"/>
        <v>0</v>
      </c>
    </row>
    <row r="93" customHeight="1" spans="1:1024 1025:16296">
      <c r="B93" s="71"/>
      <c r="C93" s="27"/>
      <c r="D93" s="27"/>
      <c r="E93" s="29"/>
      <c r="F93" s="30"/>
      <c r="G93" s="68">
        <v>0</v>
      </c>
      <c r="H93" s="25">
        <f t="shared" si="1"/>
        <v>0</v>
      </c>
    </row>
    <row r="94" customHeight="1" spans="1:1024 1025:16296">
      <c r="B94" s="71"/>
      <c r="C94" s="27" t="s">
        <v>263</v>
      </c>
      <c r="D94" s="28" t="s">
        <v>264</v>
      </c>
      <c r="E94" s="29"/>
      <c r="F94" s="30"/>
      <c r="G94" s="68">
        <v>0</v>
      </c>
      <c r="H94" s="25">
        <f t="shared" si="1"/>
        <v>0</v>
      </c>
    </row>
    <row r="95" customHeight="1" spans="1:1024 1025:16296">
      <c r="B95" s="54"/>
      <c r="C95" s="55"/>
      <c r="D95" s="55"/>
      <c r="E95" s="29"/>
      <c r="F95" s="72"/>
      <c r="G95" s="68">
        <v>0</v>
      </c>
      <c r="H95" s="25">
        <f t="shared" si="1"/>
        <v>0</v>
      </c>
    </row>
    <row r="96" s="3" customFormat="1" customHeight="1" spans="1:1024 1025:16296">
      <c r="A96" s="73"/>
      <c r="B96" s="74"/>
      <c r="C96" s="75" t="s">
        <v>194</v>
      </c>
      <c r="D96" s="76" t="s">
        <v>195</v>
      </c>
      <c r="E96" s="77"/>
      <c r="F96" s="74"/>
      <c r="G96" s="78">
        <v>0</v>
      </c>
      <c r="H96" s="79">
        <f>SUM(H67:H95)</f>
        <v>88722</v>
      </c>
      <c r="I96" s="80"/>
      <c r="J96" s="80"/>
      <c r="K96" s="80"/>
      <c r="L96" s="80"/>
      <c r="M96" s="80"/>
      <c r="N96" s="80"/>
      <c r="O96" s="80"/>
      <c r="P96" s="80"/>
      <c r="Q96" s="80"/>
      <c r="R96" s="80"/>
      <c r="S96" s="80"/>
      <c r="T96" s="80"/>
      <c r="U96" s="80"/>
      <c r="V96" s="80"/>
      <c r="W96" s="80"/>
      <c r="X96" s="80"/>
      <c r="Y96" s="80"/>
      <c r="Z96" s="80"/>
      <c r="AA96" s="80"/>
      <c r="AB96" s="80"/>
      <c r="AC96" s="80"/>
      <c r="AD96" s="80"/>
      <c r="AE96" s="80"/>
      <c r="AF96" s="80"/>
      <c r="AG96" s="80"/>
      <c r="AH96" s="80"/>
      <c r="AI96" s="80"/>
      <c r="AJ96" s="80"/>
      <c r="AK96" s="80"/>
      <c r="AL96" s="80"/>
      <c r="AM96" s="80"/>
      <c r="AN96" s="80"/>
      <c r="AO96" s="80"/>
      <c r="AP96" s="80"/>
      <c r="AQ96" s="80"/>
      <c r="AR96" s="80"/>
      <c r="AS96" s="80"/>
      <c r="AT96" s="80"/>
      <c r="AU96" s="80"/>
      <c r="AV96" s="80"/>
      <c r="AW96" s="80"/>
      <c r="AX96" s="80"/>
      <c r="AY96" s="80"/>
      <c r="AZ96" s="80"/>
      <c r="BA96" s="80"/>
      <c r="BB96" s="80"/>
      <c r="BC96" s="80"/>
      <c r="BD96" s="80"/>
      <c r="BE96" s="80"/>
      <c r="BF96" s="80"/>
      <c r="BG96" s="80"/>
      <c r="BH96" s="80"/>
      <c r="BI96" s="80"/>
      <c r="BJ96" s="80"/>
      <c r="BK96" s="80"/>
      <c r="BL96" s="80"/>
      <c r="BM96" s="80"/>
      <c r="BN96" s="80"/>
      <c r="BO96" s="80"/>
      <c r="BP96" s="80"/>
      <c r="BQ96" s="80"/>
      <c r="BR96" s="80"/>
      <c r="BS96" s="80"/>
      <c r="BT96" s="80"/>
      <c r="BU96" s="80"/>
      <c r="BV96" s="80"/>
      <c r="BW96" s="80"/>
      <c r="BX96" s="80"/>
      <c r="BY96" s="80"/>
      <c r="BZ96" s="80"/>
      <c r="CA96" s="80"/>
      <c r="CB96" s="80"/>
      <c r="CC96" s="80"/>
      <c r="CD96" s="80"/>
      <c r="CE96" s="80"/>
      <c r="CF96" s="80"/>
      <c r="CG96" s="80"/>
      <c r="CH96" s="80"/>
      <c r="CI96" s="80"/>
      <c r="CJ96" s="80"/>
      <c r="CK96" s="80"/>
      <c r="CL96" s="80"/>
      <c r="CM96" s="80"/>
      <c r="CN96" s="80"/>
      <c r="CO96" s="80"/>
      <c r="CP96" s="80"/>
      <c r="CQ96" s="80"/>
      <c r="CR96" s="80"/>
      <c r="CS96" s="80"/>
      <c r="CT96" s="80"/>
      <c r="CU96" s="80"/>
      <c r="CV96" s="80"/>
      <c r="CW96" s="80"/>
      <c r="CX96" s="80"/>
      <c r="CY96" s="80"/>
      <c r="CZ96" s="80"/>
      <c r="DA96" s="80"/>
      <c r="DB96" s="80"/>
      <c r="DC96" s="80"/>
      <c r="DD96" s="80"/>
      <c r="DE96" s="80"/>
      <c r="DF96" s="80"/>
      <c r="DG96" s="80"/>
      <c r="DH96" s="80"/>
      <c r="DI96" s="80"/>
      <c r="DJ96" s="80"/>
      <c r="DK96" s="80"/>
      <c r="DL96" s="80"/>
      <c r="DM96" s="80"/>
      <c r="DN96" s="80"/>
      <c r="DO96" s="80"/>
      <c r="DP96" s="80"/>
      <c r="DQ96" s="80"/>
      <c r="DR96" s="80"/>
      <c r="DS96" s="80"/>
      <c r="DT96" s="80"/>
      <c r="DU96" s="80"/>
      <c r="DV96" s="80"/>
      <c r="DW96" s="80"/>
      <c r="DX96" s="80"/>
      <c r="DY96" s="80"/>
      <c r="DZ96" s="80"/>
      <c r="EA96" s="80"/>
      <c r="EB96" s="80"/>
      <c r="EC96" s="80"/>
      <c r="ED96" s="80"/>
      <c r="EE96" s="80"/>
      <c r="EF96" s="80"/>
      <c r="EG96" s="80"/>
      <c r="EH96" s="80"/>
      <c r="EI96" s="80"/>
      <c r="EJ96" s="80"/>
      <c r="EK96" s="80"/>
      <c r="EL96" s="80"/>
      <c r="EM96" s="80"/>
      <c r="EN96" s="80"/>
      <c r="EO96" s="80"/>
      <c r="EP96" s="80"/>
      <c r="EQ96" s="80"/>
      <c r="ER96" s="80"/>
      <c r="ES96" s="80"/>
      <c r="ET96" s="80"/>
      <c r="EU96" s="80"/>
      <c r="EV96" s="80"/>
      <c r="EW96" s="80"/>
      <c r="EX96" s="80"/>
      <c r="EY96" s="80"/>
      <c r="EZ96" s="80"/>
      <c r="FA96" s="80"/>
      <c r="FB96" s="80"/>
      <c r="FC96" s="80"/>
      <c r="FD96" s="80"/>
      <c r="FE96" s="80"/>
      <c r="FF96" s="80"/>
      <c r="FG96" s="80"/>
      <c r="FH96" s="80"/>
      <c r="FI96" s="80"/>
      <c r="FJ96" s="80"/>
      <c r="FK96" s="80"/>
      <c r="FL96" s="80"/>
      <c r="FM96" s="80"/>
      <c r="FN96" s="80"/>
      <c r="FO96" s="80"/>
      <c r="FP96" s="80"/>
      <c r="FQ96" s="80"/>
      <c r="FR96" s="80"/>
      <c r="FS96" s="80"/>
      <c r="FT96" s="80"/>
      <c r="FU96" s="80"/>
      <c r="FV96" s="80"/>
      <c r="FW96" s="80"/>
      <c r="FX96" s="80"/>
      <c r="FY96" s="80"/>
      <c r="FZ96" s="80"/>
      <c r="GA96" s="80"/>
      <c r="GB96" s="80"/>
      <c r="GC96" s="80"/>
      <c r="GD96" s="80"/>
      <c r="GE96" s="80"/>
      <c r="GF96" s="80"/>
      <c r="GG96" s="80"/>
      <c r="GH96" s="80"/>
      <c r="GI96" s="80"/>
      <c r="GJ96" s="80"/>
      <c r="GK96" s="80"/>
      <c r="GL96" s="80"/>
      <c r="GM96" s="80"/>
      <c r="GN96" s="80"/>
      <c r="GO96" s="80"/>
      <c r="GP96" s="80"/>
      <c r="GQ96" s="80"/>
      <c r="GR96" s="80"/>
      <c r="GS96" s="80"/>
      <c r="GT96" s="80"/>
      <c r="GU96" s="80"/>
      <c r="GV96" s="80"/>
      <c r="GW96" s="80"/>
      <c r="GX96" s="80"/>
      <c r="GY96" s="80"/>
      <c r="GZ96" s="80"/>
      <c r="HA96" s="80"/>
      <c r="HB96" s="80"/>
      <c r="HC96" s="80"/>
      <c r="HD96" s="80"/>
      <c r="HE96" s="80"/>
      <c r="HF96" s="80"/>
      <c r="HG96" s="80"/>
      <c r="HH96" s="80"/>
      <c r="HI96" s="80"/>
      <c r="HJ96" s="80"/>
      <c r="HK96" s="80"/>
      <c r="HL96" s="80"/>
      <c r="HM96" s="80"/>
      <c r="HN96" s="80"/>
      <c r="HO96" s="80"/>
      <c r="HP96" s="80"/>
      <c r="HQ96" s="80"/>
      <c r="HR96" s="80"/>
      <c r="HS96" s="80"/>
      <c r="HT96" s="80"/>
      <c r="HU96" s="80"/>
      <c r="HV96" s="80"/>
      <c r="HW96" s="80"/>
      <c r="HX96" s="80"/>
      <c r="HY96" s="80"/>
      <c r="HZ96" s="80"/>
      <c r="IA96" s="80"/>
      <c r="IB96" s="80"/>
      <c r="IC96" s="80"/>
      <c r="ID96" s="80"/>
      <c r="IE96" s="80"/>
      <c r="IF96" s="80"/>
      <c r="IG96" s="80"/>
      <c r="IH96" s="80"/>
      <c r="II96" s="80"/>
      <c r="IJ96" s="80"/>
      <c r="IK96" s="80"/>
      <c r="IL96" s="80"/>
      <c r="IM96" s="80"/>
      <c r="IN96" s="80"/>
      <c r="IO96" s="80"/>
      <c r="IP96" s="80"/>
      <c r="IQ96" s="80"/>
      <c r="IR96" s="80"/>
      <c r="IS96" s="80"/>
      <c r="IT96" s="80"/>
      <c r="IU96" s="80"/>
      <c r="IV96" s="80"/>
      <c r="IW96" s="80"/>
      <c r="IX96" s="80"/>
      <c r="IY96" s="80"/>
      <c r="IZ96" s="80"/>
      <c r="JA96" s="80"/>
      <c r="JB96" s="80"/>
      <c r="JC96" s="80"/>
      <c r="JD96" s="80"/>
      <c r="JE96" s="80"/>
      <c r="JF96" s="80"/>
      <c r="JG96" s="80"/>
      <c r="JH96" s="80"/>
      <c r="JI96" s="80"/>
      <c r="JJ96" s="80"/>
      <c r="JK96" s="80"/>
      <c r="JL96" s="80"/>
      <c r="JM96" s="80"/>
      <c r="JN96" s="80"/>
      <c r="JO96" s="80"/>
      <c r="JP96" s="80"/>
      <c r="JQ96" s="80"/>
      <c r="JR96" s="80"/>
      <c r="JS96" s="80"/>
      <c r="JT96" s="80"/>
      <c r="JU96" s="80"/>
      <c r="JV96" s="80"/>
      <c r="JW96" s="80"/>
      <c r="JX96" s="80"/>
      <c r="JY96" s="80"/>
      <c r="JZ96" s="80"/>
      <c r="KA96" s="80"/>
      <c r="KB96" s="80"/>
      <c r="KC96" s="80"/>
      <c r="KD96" s="80"/>
      <c r="KE96" s="80"/>
      <c r="KF96" s="80"/>
      <c r="KG96" s="80"/>
      <c r="KH96" s="80"/>
      <c r="KI96" s="80"/>
      <c r="KJ96" s="80"/>
      <c r="KK96" s="80"/>
      <c r="KL96" s="80"/>
      <c r="KM96" s="80"/>
      <c r="KN96" s="80"/>
      <c r="KO96" s="80"/>
      <c r="KP96" s="80"/>
      <c r="KQ96" s="80"/>
      <c r="KR96" s="80"/>
      <c r="KS96" s="80"/>
      <c r="KT96" s="80"/>
      <c r="KU96" s="80"/>
      <c r="KV96" s="80"/>
      <c r="KW96" s="80"/>
      <c r="KX96" s="80"/>
      <c r="KY96" s="80"/>
      <c r="KZ96" s="80"/>
      <c r="LA96" s="80"/>
      <c r="LB96" s="80"/>
      <c r="LC96" s="80"/>
      <c r="LD96" s="80"/>
      <c r="LE96" s="80"/>
      <c r="LF96" s="80"/>
      <c r="LG96" s="80"/>
      <c r="LH96" s="80"/>
      <c r="LI96" s="80"/>
      <c r="LJ96" s="80"/>
      <c r="LK96" s="80"/>
      <c r="LL96" s="80"/>
      <c r="LM96" s="80"/>
      <c r="LN96" s="80"/>
      <c r="LO96" s="80"/>
      <c r="LP96" s="80"/>
      <c r="LQ96" s="80"/>
      <c r="LR96" s="80"/>
      <c r="LS96" s="80"/>
      <c r="LT96" s="80"/>
      <c r="LU96" s="80"/>
      <c r="LV96" s="80"/>
      <c r="LW96" s="80"/>
      <c r="LX96" s="80"/>
      <c r="LY96" s="80"/>
      <c r="LZ96" s="80"/>
      <c r="MA96" s="80"/>
      <c r="MB96" s="80"/>
      <c r="MC96" s="80"/>
      <c r="MD96" s="80"/>
      <c r="ME96" s="80"/>
      <c r="MF96" s="80"/>
      <c r="MG96" s="80"/>
      <c r="MH96" s="80"/>
      <c r="MI96" s="80"/>
      <c r="MJ96" s="80"/>
      <c r="MK96" s="80"/>
      <c r="ML96" s="80"/>
      <c r="MM96" s="80"/>
      <c r="MN96" s="80"/>
      <c r="MO96" s="80"/>
      <c r="MP96" s="80"/>
      <c r="MQ96" s="80"/>
      <c r="MR96" s="80"/>
      <c r="MS96" s="80"/>
      <c r="MT96" s="80"/>
      <c r="MU96" s="80"/>
      <c r="MV96" s="80"/>
      <c r="MW96" s="80"/>
      <c r="MX96" s="80"/>
      <c r="MY96" s="80"/>
      <c r="MZ96" s="80"/>
      <c r="NA96" s="80"/>
      <c r="NB96" s="80"/>
      <c r="NC96" s="80"/>
      <c r="ND96" s="80"/>
      <c r="NE96" s="80"/>
      <c r="NF96" s="80"/>
      <c r="NG96" s="80"/>
      <c r="NH96" s="80"/>
      <c r="NI96" s="80"/>
      <c r="NJ96" s="80"/>
      <c r="NK96" s="80"/>
      <c r="NL96" s="80"/>
      <c r="NM96" s="80"/>
      <c r="NN96" s="80"/>
      <c r="NO96" s="80"/>
      <c r="NP96" s="80"/>
      <c r="NQ96" s="80"/>
      <c r="NR96" s="80"/>
      <c r="NS96" s="80"/>
      <c r="NT96" s="80"/>
      <c r="NU96" s="80"/>
      <c r="NV96" s="80"/>
      <c r="NW96" s="80"/>
      <c r="NX96" s="80"/>
      <c r="NY96" s="80"/>
      <c r="NZ96" s="80"/>
      <c r="OA96" s="80"/>
      <c r="OB96" s="80"/>
      <c r="OC96" s="80"/>
      <c r="OD96" s="80"/>
      <c r="OE96" s="80"/>
      <c r="OF96" s="80"/>
      <c r="OG96" s="80"/>
      <c r="OH96" s="80"/>
      <c r="OI96" s="80"/>
      <c r="OJ96" s="80"/>
      <c r="OK96" s="80"/>
      <c r="OL96" s="80"/>
      <c r="OM96" s="80"/>
      <c r="ON96" s="80"/>
      <c r="OO96" s="80"/>
      <c r="OP96" s="80"/>
      <c r="OQ96" s="80"/>
      <c r="OR96" s="80"/>
      <c r="OS96" s="80"/>
      <c r="OT96" s="80"/>
      <c r="OU96" s="80"/>
      <c r="OV96" s="80"/>
      <c r="OW96" s="80"/>
      <c r="OX96" s="80"/>
      <c r="OY96" s="80"/>
      <c r="OZ96" s="80"/>
      <c r="PA96" s="80"/>
      <c r="PB96" s="80"/>
      <c r="PC96" s="80"/>
      <c r="PD96" s="80"/>
      <c r="PE96" s="80"/>
      <c r="PF96" s="80"/>
      <c r="PG96" s="80"/>
      <c r="PH96" s="80"/>
      <c r="PI96" s="80"/>
      <c r="PJ96" s="80"/>
      <c r="PK96" s="80"/>
      <c r="PL96" s="80"/>
      <c r="PM96" s="80"/>
      <c r="PN96" s="80"/>
      <c r="PO96" s="80"/>
      <c r="PP96" s="80"/>
      <c r="PQ96" s="80"/>
      <c r="PR96" s="80"/>
      <c r="PS96" s="80"/>
      <c r="PT96" s="80"/>
      <c r="PU96" s="80"/>
      <c r="PV96" s="80"/>
      <c r="PW96" s="80"/>
      <c r="PX96" s="80"/>
      <c r="PY96" s="80"/>
      <c r="PZ96" s="80"/>
      <c r="QA96" s="80"/>
      <c r="QB96" s="80"/>
      <c r="QC96" s="80"/>
      <c r="QD96" s="80"/>
      <c r="QE96" s="80"/>
      <c r="QF96" s="80"/>
      <c r="QG96" s="80"/>
      <c r="QH96" s="80"/>
      <c r="QI96" s="80"/>
      <c r="QJ96" s="80"/>
      <c r="QK96" s="80"/>
      <c r="QL96" s="80"/>
      <c r="QM96" s="80"/>
      <c r="QN96" s="80"/>
      <c r="QO96" s="80"/>
      <c r="QP96" s="80"/>
      <c r="QQ96" s="80"/>
      <c r="QR96" s="80"/>
      <c r="QS96" s="80"/>
      <c r="QT96" s="80"/>
      <c r="QU96" s="80"/>
      <c r="QV96" s="80"/>
      <c r="QW96" s="80"/>
      <c r="QX96" s="80"/>
      <c r="QY96" s="80"/>
      <c r="QZ96" s="80"/>
      <c r="RA96" s="80"/>
      <c r="RB96" s="80"/>
      <c r="RC96" s="80"/>
      <c r="RD96" s="80"/>
      <c r="RE96" s="80"/>
      <c r="RF96" s="80"/>
      <c r="RG96" s="80"/>
      <c r="RH96" s="80"/>
      <c r="RI96" s="80"/>
      <c r="RJ96" s="80"/>
      <c r="RK96" s="80"/>
      <c r="RL96" s="80"/>
      <c r="RM96" s="80"/>
      <c r="RN96" s="80"/>
      <c r="RO96" s="80"/>
      <c r="RP96" s="80"/>
      <c r="RQ96" s="80"/>
      <c r="RR96" s="80"/>
      <c r="RS96" s="80"/>
      <c r="RT96" s="80"/>
      <c r="RU96" s="80"/>
      <c r="RV96" s="80"/>
      <c r="RW96" s="80"/>
      <c r="RX96" s="80"/>
      <c r="RY96" s="80"/>
      <c r="RZ96" s="80"/>
      <c r="SA96" s="80"/>
      <c r="SB96" s="80"/>
      <c r="SC96" s="80"/>
      <c r="SD96" s="80"/>
      <c r="SE96" s="80"/>
      <c r="SF96" s="80"/>
      <c r="SG96" s="80"/>
      <c r="SH96" s="80"/>
      <c r="SI96" s="80"/>
      <c r="SJ96" s="80"/>
      <c r="SK96" s="80"/>
      <c r="SL96" s="80"/>
      <c r="SM96" s="80"/>
      <c r="SN96" s="80"/>
      <c r="SO96" s="80"/>
      <c r="SP96" s="80"/>
      <c r="SQ96" s="80"/>
      <c r="SR96" s="80"/>
      <c r="SS96" s="80"/>
      <c r="ST96" s="80"/>
      <c r="SU96" s="80"/>
      <c r="SV96" s="80"/>
      <c r="SW96" s="80"/>
      <c r="SX96" s="80"/>
      <c r="SY96" s="80"/>
      <c r="SZ96" s="80"/>
      <c r="TA96" s="80"/>
      <c r="TB96" s="80"/>
      <c r="TC96" s="80"/>
      <c r="TD96" s="80"/>
      <c r="TE96" s="80"/>
      <c r="TF96" s="80"/>
      <c r="TG96" s="80"/>
      <c r="TH96" s="80"/>
      <c r="TI96" s="80"/>
      <c r="TJ96" s="80"/>
      <c r="TK96" s="80"/>
      <c r="TL96" s="80"/>
      <c r="TM96" s="80"/>
      <c r="TN96" s="80"/>
      <c r="TO96" s="80"/>
      <c r="TP96" s="80"/>
      <c r="TQ96" s="80"/>
      <c r="TR96" s="80"/>
      <c r="TS96" s="80"/>
      <c r="TT96" s="80"/>
      <c r="TU96" s="80"/>
      <c r="TV96" s="80"/>
      <c r="TW96" s="80"/>
      <c r="TX96" s="80"/>
      <c r="TY96" s="80"/>
      <c r="TZ96" s="80"/>
      <c r="UA96" s="80"/>
      <c r="UB96" s="80"/>
      <c r="UC96" s="80"/>
      <c r="UD96" s="80"/>
      <c r="UE96" s="80"/>
      <c r="UF96" s="80"/>
      <c r="UG96" s="80"/>
      <c r="UH96" s="80"/>
      <c r="UI96" s="80"/>
      <c r="UJ96" s="80"/>
      <c r="UK96" s="80"/>
      <c r="UL96" s="80"/>
      <c r="UM96" s="80"/>
      <c r="UN96" s="80"/>
      <c r="UO96" s="80"/>
      <c r="UP96" s="80"/>
      <c r="UQ96" s="80"/>
      <c r="UR96" s="80"/>
      <c r="US96" s="80"/>
      <c r="UT96" s="80"/>
      <c r="UU96" s="80"/>
      <c r="UV96" s="80"/>
      <c r="UW96" s="80"/>
      <c r="UX96" s="80"/>
      <c r="UY96" s="80"/>
      <c r="UZ96" s="80"/>
      <c r="VA96" s="80"/>
      <c r="VB96" s="80"/>
      <c r="VC96" s="80"/>
      <c r="VD96" s="80"/>
      <c r="VE96" s="80"/>
      <c r="VF96" s="80"/>
      <c r="VG96" s="80"/>
      <c r="VH96" s="80"/>
      <c r="VI96" s="80"/>
      <c r="VJ96" s="80"/>
      <c r="VK96" s="80"/>
      <c r="VL96" s="80"/>
      <c r="VM96" s="80"/>
      <c r="VN96" s="80"/>
      <c r="VO96" s="80"/>
      <c r="VP96" s="80"/>
      <c r="VQ96" s="80"/>
      <c r="VR96" s="80"/>
      <c r="VS96" s="80"/>
      <c r="VT96" s="80"/>
      <c r="VU96" s="80"/>
      <c r="VV96" s="80"/>
      <c r="VW96" s="80"/>
      <c r="VX96" s="80"/>
      <c r="VY96" s="80"/>
      <c r="VZ96" s="80"/>
      <c r="WA96" s="80"/>
      <c r="WB96" s="80"/>
      <c r="WC96" s="80"/>
      <c r="WD96" s="80"/>
      <c r="WE96" s="80"/>
      <c r="WF96" s="80"/>
      <c r="WG96" s="80"/>
      <c r="WH96" s="80"/>
      <c r="WI96" s="80"/>
      <c r="WJ96" s="80"/>
      <c r="WK96" s="80"/>
      <c r="WL96" s="80"/>
      <c r="WM96" s="80"/>
      <c r="WN96" s="80"/>
      <c r="WO96" s="80"/>
      <c r="WP96" s="80"/>
      <c r="WQ96" s="80"/>
      <c r="WR96" s="80"/>
      <c r="WS96" s="80"/>
      <c r="WT96" s="80"/>
      <c r="WU96" s="80"/>
      <c r="WV96" s="80"/>
      <c r="WW96" s="80"/>
      <c r="WX96" s="80"/>
      <c r="WY96" s="80"/>
      <c r="WZ96" s="80"/>
      <c r="XA96" s="80"/>
      <c r="XB96" s="80"/>
      <c r="XC96" s="80"/>
      <c r="XD96" s="80"/>
      <c r="XE96" s="80"/>
      <c r="XF96" s="80"/>
      <c r="XG96" s="80"/>
      <c r="XH96" s="80"/>
      <c r="XI96" s="80"/>
      <c r="XJ96" s="80"/>
      <c r="XK96" s="80"/>
      <c r="XL96" s="80"/>
      <c r="XM96" s="80"/>
      <c r="XN96" s="80"/>
      <c r="XO96" s="80"/>
      <c r="XP96" s="80"/>
      <c r="XQ96" s="80"/>
      <c r="XR96" s="80"/>
      <c r="XS96" s="80"/>
      <c r="XT96" s="80"/>
      <c r="XU96" s="80"/>
      <c r="XV96" s="80"/>
      <c r="XW96" s="80"/>
      <c r="XX96" s="80"/>
      <c r="XY96" s="80"/>
      <c r="XZ96" s="80"/>
      <c r="YA96" s="80"/>
      <c r="YB96" s="80"/>
      <c r="YC96" s="80"/>
      <c r="YD96" s="80"/>
      <c r="YE96" s="80"/>
      <c r="YF96" s="80"/>
      <c r="YG96" s="80"/>
      <c r="YH96" s="80"/>
      <c r="YI96" s="80"/>
      <c r="YJ96" s="80"/>
      <c r="YK96" s="80"/>
      <c r="YL96" s="80"/>
      <c r="YM96" s="80"/>
      <c r="YN96" s="80"/>
      <c r="YO96" s="80"/>
      <c r="YP96" s="80"/>
      <c r="YQ96" s="80"/>
      <c r="YR96" s="80"/>
      <c r="YS96" s="80"/>
      <c r="YT96" s="80"/>
      <c r="YU96" s="80"/>
      <c r="YV96" s="80"/>
      <c r="YW96" s="80"/>
      <c r="YX96" s="80"/>
      <c r="YY96" s="80"/>
      <c r="YZ96" s="80"/>
      <c r="ZA96" s="80"/>
      <c r="ZB96" s="80"/>
      <c r="ZC96" s="80"/>
      <c r="ZD96" s="80"/>
      <c r="ZE96" s="80"/>
      <c r="ZF96" s="80"/>
      <c r="ZG96" s="80"/>
      <c r="ZH96" s="80"/>
      <c r="ZI96" s="80"/>
      <c r="ZJ96" s="80"/>
      <c r="ZK96" s="80"/>
      <c r="ZL96" s="80"/>
      <c r="ZM96" s="80"/>
      <c r="ZN96" s="80"/>
      <c r="ZO96" s="80"/>
      <c r="ZP96" s="80"/>
      <c r="ZQ96" s="80"/>
      <c r="ZR96" s="80"/>
      <c r="ZS96" s="80"/>
      <c r="ZT96" s="80"/>
      <c r="ZU96" s="80"/>
      <c r="ZV96" s="80"/>
      <c r="ZW96" s="80"/>
      <c r="ZX96" s="80"/>
      <c r="ZY96" s="80"/>
      <c r="ZZ96" s="80"/>
      <c r="AAA96" s="80"/>
      <c r="AAB96" s="80"/>
      <c r="AAC96" s="80"/>
      <c r="AAD96" s="80"/>
      <c r="AAE96" s="80"/>
      <c r="AAF96" s="80"/>
      <c r="AAG96" s="80"/>
      <c r="AAH96" s="80"/>
      <c r="AAI96" s="80"/>
      <c r="AAJ96" s="80"/>
      <c r="AAK96" s="80"/>
      <c r="AAL96" s="80"/>
      <c r="AAM96" s="80"/>
      <c r="AAN96" s="80"/>
      <c r="AAO96" s="80"/>
      <c r="AAP96" s="80"/>
      <c r="AAQ96" s="80"/>
      <c r="AAR96" s="80"/>
      <c r="AAS96" s="80"/>
      <c r="AAT96" s="80"/>
      <c r="AAU96" s="80"/>
      <c r="AAV96" s="80"/>
      <c r="AAW96" s="80"/>
      <c r="AAX96" s="80"/>
      <c r="AAY96" s="80"/>
      <c r="AAZ96" s="80"/>
      <c r="ABA96" s="80"/>
      <c r="ABB96" s="80"/>
      <c r="ABC96" s="80"/>
      <c r="ABD96" s="80"/>
      <c r="ABE96" s="80"/>
      <c r="ABF96" s="80"/>
      <c r="ABG96" s="80"/>
      <c r="ABH96" s="80"/>
      <c r="ABI96" s="80"/>
      <c r="ABJ96" s="80"/>
      <c r="ABK96" s="80"/>
      <c r="ABL96" s="80"/>
      <c r="ABM96" s="80"/>
      <c r="ABN96" s="80"/>
      <c r="ABO96" s="80"/>
      <c r="ABP96" s="80"/>
      <c r="ABQ96" s="80"/>
      <c r="ABR96" s="80"/>
      <c r="ABS96" s="80"/>
      <c r="ABT96" s="80"/>
      <c r="ABU96" s="80"/>
      <c r="ABV96" s="80"/>
      <c r="ABW96" s="80"/>
      <c r="ABX96" s="80"/>
      <c r="ABY96" s="80"/>
      <c r="ABZ96" s="80"/>
      <c r="ACA96" s="80"/>
      <c r="ACB96" s="80"/>
      <c r="ACC96" s="80"/>
      <c r="ACD96" s="80"/>
      <c r="ACE96" s="80"/>
      <c r="ACF96" s="80"/>
      <c r="ACG96" s="80"/>
      <c r="ACH96" s="80"/>
      <c r="ACI96" s="80"/>
      <c r="ACJ96" s="80"/>
      <c r="ACK96" s="80"/>
      <c r="ACL96" s="80"/>
      <c r="ACM96" s="80"/>
      <c r="ACN96" s="80"/>
      <c r="ACO96" s="80"/>
      <c r="ACP96" s="80"/>
      <c r="ACQ96" s="80"/>
      <c r="ACR96" s="80"/>
      <c r="ACS96" s="80"/>
      <c r="ACT96" s="80"/>
      <c r="ACU96" s="80"/>
      <c r="ACV96" s="80"/>
      <c r="ACW96" s="80"/>
      <c r="ACX96" s="80"/>
      <c r="ACY96" s="80"/>
      <c r="ACZ96" s="80"/>
      <c r="ADA96" s="80"/>
      <c r="ADB96" s="80"/>
      <c r="ADC96" s="80"/>
      <c r="ADD96" s="80"/>
      <c r="ADE96" s="80"/>
      <c r="ADF96" s="80"/>
      <c r="ADG96" s="80"/>
      <c r="ADH96" s="80"/>
      <c r="ADI96" s="80"/>
      <c r="ADJ96" s="80"/>
      <c r="ADK96" s="80"/>
      <c r="ADL96" s="80"/>
      <c r="ADM96" s="80"/>
      <c r="ADN96" s="80"/>
      <c r="ADO96" s="80"/>
      <c r="ADP96" s="80"/>
      <c r="ADQ96" s="80"/>
      <c r="ADR96" s="80"/>
      <c r="ADS96" s="80"/>
      <c r="ADT96" s="80"/>
      <c r="ADU96" s="80"/>
      <c r="ADV96" s="80"/>
      <c r="ADW96" s="80"/>
      <c r="ADX96" s="80"/>
      <c r="ADY96" s="80"/>
      <c r="ADZ96" s="80"/>
      <c r="AEA96" s="80"/>
      <c r="AEB96" s="80"/>
      <c r="AEC96" s="80"/>
      <c r="AED96" s="80"/>
      <c r="AEE96" s="80"/>
      <c r="AEF96" s="80"/>
      <c r="AEG96" s="80"/>
      <c r="AEH96" s="80"/>
      <c r="AEI96" s="80"/>
      <c r="AEJ96" s="80"/>
      <c r="AEK96" s="80"/>
      <c r="AEL96" s="80"/>
      <c r="AEM96" s="80"/>
      <c r="AEN96" s="80"/>
      <c r="AEO96" s="80"/>
      <c r="AEP96" s="80"/>
      <c r="AEQ96" s="80"/>
      <c r="AER96" s="80"/>
      <c r="AES96" s="80"/>
      <c r="AET96" s="80"/>
      <c r="AEU96" s="80"/>
      <c r="AEV96" s="80"/>
      <c r="AEW96" s="80"/>
      <c r="AEX96" s="80"/>
      <c r="AEY96" s="80"/>
      <c r="AEZ96" s="80"/>
      <c r="AFA96" s="80"/>
      <c r="AFB96" s="80"/>
      <c r="AFC96" s="80"/>
      <c r="AFD96" s="80"/>
      <c r="AFE96" s="80"/>
      <c r="AFF96" s="80"/>
      <c r="AFG96" s="80"/>
      <c r="AFH96" s="80"/>
      <c r="AFI96" s="80"/>
      <c r="AFJ96" s="80"/>
      <c r="AFK96" s="80"/>
      <c r="AFL96" s="80"/>
      <c r="AFM96" s="80"/>
      <c r="AFN96" s="80"/>
      <c r="AFO96" s="80"/>
      <c r="AFP96" s="80"/>
      <c r="AFQ96" s="80"/>
      <c r="AFR96" s="80"/>
      <c r="AFS96" s="80"/>
      <c r="AFT96" s="80"/>
      <c r="AFU96" s="80"/>
      <c r="AFV96" s="80"/>
      <c r="AFW96" s="80"/>
      <c r="AFX96" s="80"/>
      <c r="AFY96" s="80"/>
      <c r="AFZ96" s="80"/>
      <c r="AGA96" s="80"/>
      <c r="AGB96" s="80"/>
      <c r="AGC96" s="80"/>
      <c r="AGD96" s="80"/>
      <c r="AGE96" s="80"/>
      <c r="AGF96" s="80"/>
      <c r="AGG96" s="80"/>
      <c r="AGH96" s="80"/>
      <c r="AGI96" s="80"/>
      <c r="AGJ96" s="80"/>
      <c r="AGK96" s="80"/>
      <c r="AGL96" s="80"/>
      <c r="AGM96" s="80"/>
      <c r="AGN96" s="80"/>
      <c r="AGO96" s="80"/>
      <c r="AGP96" s="80"/>
      <c r="AGQ96" s="80"/>
      <c r="AGR96" s="80"/>
      <c r="AGS96" s="80"/>
      <c r="AGT96" s="80"/>
      <c r="AGU96" s="80"/>
      <c r="AGV96" s="80"/>
      <c r="AGW96" s="80"/>
      <c r="AGX96" s="80"/>
      <c r="AGY96" s="80"/>
      <c r="AGZ96" s="80"/>
      <c r="AHA96" s="80"/>
      <c r="AHB96" s="80"/>
      <c r="AHC96" s="80"/>
      <c r="AHD96" s="80"/>
      <c r="AHE96" s="80"/>
      <c r="AHF96" s="80"/>
      <c r="AHG96" s="80"/>
      <c r="AHH96" s="80"/>
      <c r="AHI96" s="80"/>
      <c r="AHJ96" s="80"/>
      <c r="AHK96" s="80"/>
      <c r="AHL96" s="80"/>
      <c r="AHM96" s="80"/>
      <c r="AHN96" s="80"/>
      <c r="AHO96" s="80"/>
      <c r="AHP96" s="80"/>
      <c r="AHQ96" s="80"/>
      <c r="AHR96" s="80"/>
      <c r="AHS96" s="80"/>
      <c r="AHT96" s="80"/>
      <c r="AHU96" s="80"/>
      <c r="AHV96" s="80"/>
      <c r="AHW96" s="80"/>
      <c r="AHX96" s="80"/>
      <c r="AHY96" s="80"/>
      <c r="AHZ96" s="80"/>
      <c r="AIA96" s="80"/>
      <c r="AIB96" s="80"/>
      <c r="AIC96" s="80"/>
      <c r="AID96" s="80"/>
      <c r="AIE96" s="80"/>
      <c r="AIF96" s="80"/>
      <c r="AIG96" s="80"/>
      <c r="AIH96" s="80"/>
      <c r="AII96" s="80"/>
      <c r="AIJ96" s="80"/>
      <c r="AIK96" s="80"/>
      <c r="AIL96" s="80"/>
      <c r="AIM96" s="80"/>
      <c r="AIN96" s="80"/>
      <c r="AIO96" s="80"/>
      <c r="AIP96" s="80"/>
      <c r="AIQ96" s="80"/>
      <c r="AIR96" s="80"/>
      <c r="AIS96" s="80"/>
      <c r="AIT96" s="80"/>
      <c r="AIU96" s="80"/>
      <c r="AIV96" s="80"/>
      <c r="AIW96" s="80"/>
      <c r="AIX96" s="80"/>
      <c r="AIY96" s="80"/>
      <c r="AIZ96" s="80"/>
      <c r="AJA96" s="80"/>
      <c r="AJB96" s="80"/>
      <c r="AJC96" s="80"/>
      <c r="AJD96" s="80"/>
      <c r="AJE96" s="80"/>
      <c r="AJF96" s="80"/>
      <c r="AJG96" s="80"/>
      <c r="AJH96" s="80"/>
      <c r="AJI96" s="80"/>
      <c r="AJJ96" s="80"/>
      <c r="AJK96" s="80"/>
      <c r="AJL96" s="80"/>
      <c r="AJM96" s="80"/>
      <c r="AJN96" s="80"/>
      <c r="AJO96" s="80"/>
      <c r="AJP96" s="80"/>
      <c r="AJQ96" s="80"/>
      <c r="AJR96" s="80"/>
      <c r="AJS96" s="80"/>
      <c r="AJT96" s="80"/>
      <c r="AJU96" s="80"/>
      <c r="AJV96" s="80"/>
      <c r="AJW96" s="80"/>
      <c r="AJX96" s="80"/>
      <c r="AJY96" s="80"/>
      <c r="AJZ96" s="80"/>
      <c r="AKA96" s="80"/>
      <c r="AKB96" s="80"/>
      <c r="AKC96" s="80"/>
      <c r="AKD96" s="80"/>
      <c r="AKE96" s="80"/>
      <c r="AKF96" s="80"/>
      <c r="AKG96" s="80"/>
      <c r="AKH96" s="80"/>
      <c r="AKI96" s="80"/>
      <c r="AKJ96" s="80"/>
      <c r="AKK96" s="80"/>
      <c r="AKL96" s="80"/>
      <c r="AKM96" s="80"/>
      <c r="AKN96" s="80"/>
      <c r="AKO96" s="80"/>
      <c r="AKP96" s="80"/>
      <c r="AKQ96" s="80"/>
      <c r="AKR96" s="80"/>
      <c r="AKS96" s="80"/>
      <c r="AKT96" s="80"/>
      <c r="AKU96" s="80"/>
      <c r="AKV96" s="80"/>
      <c r="AKW96" s="80"/>
      <c r="AKX96" s="80"/>
      <c r="AKY96" s="80"/>
      <c r="AKZ96" s="80"/>
      <c r="ALA96" s="80"/>
      <c r="ALB96" s="80"/>
      <c r="ALC96" s="80"/>
      <c r="ALD96" s="80"/>
      <c r="ALE96" s="80"/>
      <c r="ALF96" s="80"/>
      <c r="ALG96" s="80"/>
      <c r="ALH96" s="80"/>
      <c r="ALI96" s="80"/>
      <c r="ALJ96" s="80"/>
      <c r="ALK96" s="80"/>
      <c r="ALL96" s="80"/>
      <c r="ALM96" s="80"/>
      <c r="ALN96" s="80"/>
      <c r="ALO96" s="80"/>
      <c r="ALP96" s="80"/>
      <c r="ALQ96" s="80"/>
      <c r="ALR96" s="80"/>
      <c r="ALS96" s="80"/>
      <c r="ALT96" s="80"/>
      <c r="ALU96" s="80"/>
      <c r="ALV96" s="80"/>
      <c r="ALW96" s="80"/>
      <c r="ALX96" s="80"/>
      <c r="ALY96" s="80"/>
      <c r="ALZ96" s="80"/>
      <c r="AMA96" s="80"/>
      <c r="AMB96" s="80"/>
      <c r="AMC96" s="80"/>
      <c r="AMD96" s="80"/>
      <c r="AME96" s="80"/>
      <c r="AMF96" s="80"/>
      <c r="AMG96" s="80"/>
      <c r="AMH96" s="80"/>
      <c r="AMI96" s="80"/>
      <c r="AMJ96" s="80"/>
      <c r="AMK96" s="80"/>
      <c r="AML96" s="80"/>
      <c r="AMM96" s="80"/>
      <c r="AMN96" s="80"/>
      <c r="AMO96" s="80"/>
      <c r="AMP96" s="80"/>
      <c r="AMQ96" s="80"/>
      <c r="AMR96" s="80"/>
      <c r="AMS96" s="80"/>
      <c r="AMT96" s="80"/>
      <c r="AMU96" s="80"/>
      <c r="AMV96" s="80"/>
      <c r="AMW96" s="80"/>
      <c r="AMX96" s="80"/>
      <c r="AMY96" s="80"/>
      <c r="AMZ96" s="80"/>
      <c r="ANA96" s="80"/>
      <c r="ANB96" s="80"/>
      <c r="ANC96" s="80"/>
      <c r="AND96" s="80"/>
      <c r="ANE96" s="80"/>
      <c r="ANF96" s="80"/>
      <c r="ANG96" s="80"/>
      <c r="ANH96" s="80"/>
      <c r="ANI96" s="80"/>
      <c r="ANJ96" s="80"/>
      <c r="ANK96" s="80"/>
      <c r="ANL96" s="80"/>
      <c r="ANM96" s="80"/>
      <c r="ANN96" s="80"/>
      <c r="ANO96" s="80"/>
      <c r="ANP96" s="80"/>
      <c r="ANQ96" s="80"/>
      <c r="ANR96" s="80"/>
      <c r="ANS96" s="80"/>
      <c r="ANT96" s="80"/>
      <c r="ANU96" s="80"/>
      <c r="ANV96" s="80"/>
      <c r="ANW96" s="80"/>
      <c r="ANX96" s="80"/>
      <c r="ANY96" s="80"/>
      <c r="ANZ96" s="80"/>
      <c r="AOA96" s="80"/>
      <c r="AOB96" s="80"/>
      <c r="AOC96" s="80"/>
      <c r="AOD96" s="80"/>
      <c r="AOE96" s="80"/>
      <c r="AOF96" s="80"/>
      <c r="AOG96" s="80"/>
      <c r="AOH96" s="80"/>
      <c r="AOI96" s="80"/>
      <c r="AOJ96" s="80"/>
      <c r="AOK96" s="80"/>
      <c r="AOL96" s="80"/>
      <c r="AOM96" s="80"/>
      <c r="AON96" s="80"/>
      <c r="AOO96" s="80"/>
      <c r="AOP96" s="80"/>
      <c r="AOQ96" s="80"/>
      <c r="AOR96" s="80"/>
      <c r="AOS96" s="80"/>
      <c r="AOT96" s="80"/>
      <c r="AOU96" s="80"/>
      <c r="AOV96" s="80"/>
      <c r="AOW96" s="80"/>
      <c r="AOX96" s="80"/>
      <c r="AOY96" s="80"/>
      <c r="AOZ96" s="80"/>
      <c r="APA96" s="80"/>
      <c r="APB96" s="80"/>
      <c r="APC96" s="80"/>
      <c r="APD96" s="80"/>
      <c r="APE96" s="80"/>
      <c r="APF96" s="80"/>
      <c r="APG96" s="80"/>
      <c r="APH96" s="80"/>
      <c r="API96" s="80"/>
      <c r="APJ96" s="80"/>
      <c r="APK96" s="80"/>
      <c r="APL96" s="80"/>
      <c r="APM96" s="80"/>
      <c r="APN96" s="80"/>
      <c r="APO96" s="80"/>
      <c r="APP96" s="80"/>
      <c r="APQ96" s="80"/>
      <c r="APR96" s="80"/>
      <c r="APS96" s="80"/>
      <c r="APT96" s="80"/>
      <c r="APU96" s="80"/>
      <c r="APV96" s="80"/>
      <c r="APW96" s="80"/>
      <c r="APX96" s="80"/>
      <c r="APY96" s="80"/>
      <c r="APZ96" s="80"/>
      <c r="AQA96" s="80"/>
      <c r="AQB96" s="80"/>
      <c r="AQC96" s="80"/>
      <c r="AQD96" s="80"/>
      <c r="AQE96" s="80"/>
      <c r="AQF96" s="80"/>
      <c r="AQG96" s="80"/>
      <c r="AQH96" s="80"/>
      <c r="AQI96" s="80"/>
      <c r="AQJ96" s="80"/>
      <c r="AQK96" s="80"/>
      <c r="AQL96" s="80"/>
      <c r="AQM96" s="80"/>
      <c r="AQN96" s="80"/>
      <c r="AQO96" s="80"/>
      <c r="AQP96" s="80"/>
      <c r="AQQ96" s="80"/>
      <c r="AQR96" s="80"/>
      <c r="AQS96" s="80"/>
      <c r="AQT96" s="80"/>
      <c r="AQU96" s="80"/>
      <c r="AQV96" s="80"/>
      <c r="AQW96" s="80"/>
      <c r="AQX96" s="80"/>
      <c r="AQY96" s="80"/>
      <c r="AQZ96" s="80"/>
      <c r="ARA96" s="80"/>
      <c r="ARB96" s="80"/>
      <c r="ARC96" s="80"/>
      <c r="ARD96" s="80"/>
      <c r="ARE96" s="80"/>
      <c r="ARF96" s="80"/>
      <c r="ARG96" s="80"/>
      <c r="ARH96" s="80"/>
      <c r="ARI96" s="80"/>
      <c r="ARJ96" s="80"/>
      <c r="ARK96" s="80"/>
      <c r="ARL96" s="80"/>
      <c r="ARM96" s="80"/>
      <c r="ARN96" s="80"/>
      <c r="ARO96" s="80"/>
      <c r="ARP96" s="80"/>
      <c r="ARQ96" s="80"/>
      <c r="ARR96" s="80"/>
      <c r="ARS96" s="80"/>
      <c r="ART96" s="80"/>
      <c r="ARU96" s="80"/>
      <c r="ARV96" s="80"/>
      <c r="ARW96" s="80"/>
      <c r="ARX96" s="80"/>
      <c r="ARY96" s="80"/>
      <c r="ARZ96" s="80"/>
      <c r="ASA96" s="80"/>
      <c r="ASB96" s="80"/>
      <c r="ASC96" s="80"/>
      <c r="ASD96" s="80"/>
      <c r="ASE96" s="80"/>
      <c r="ASF96" s="80"/>
      <c r="ASG96" s="80"/>
      <c r="ASH96" s="80"/>
      <c r="ASI96" s="80"/>
      <c r="ASJ96" s="80"/>
      <c r="ASK96" s="80"/>
      <c r="ASL96" s="80"/>
      <c r="ASM96" s="80"/>
      <c r="ASN96" s="80"/>
      <c r="ASO96" s="80"/>
      <c r="ASP96" s="80"/>
      <c r="ASQ96" s="80"/>
      <c r="ASR96" s="80"/>
      <c r="ASS96" s="80"/>
      <c r="AST96" s="80"/>
      <c r="ASU96" s="80"/>
      <c r="ASV96" s="80"/>
      <c r="ASW96" s="80"/>
      <c r="ASX96" s="80"/>
      <c r="ASY96" s="80"/>
      <c r="ASZ96" s="80"/>
      <c r="ATA96" s="80"/>
      <c r="ATB96" s="80"/>
      <c r="ATC96" s="80"/>
      <c r="ATD96" s="80"/>
      <c r="ATE96" s="80"/>
      <c r="ATF96" s="80"/>
      <c r="ATG96" s="80"/>
      <c r="ATH96" s="80"/>
      <c r="ATI96" s="80"/>
      <c r="ATJ96" s="80"/>
      <c r="ATK96" s="80"/>
      <c r="ATL96" s="80"/>
      <c r="ATM96" s="80"/>
      <c r="ATN96" s="80"/>
      <c r="ATO96" s="80"/>
      <c r="ATP96" s="80"/>
      <c r="ATQ96" s="80"/>
      <c r="ATR96" s="80"/>
      <c r="ATS96" s="80"/>
      <c r="ATT96" s="80"/>
      <c r="ATU96" s="80"/>
      <c r="ATV96" s="80"/>
      <c r="ATW96" s="80"/>
      <c r="ATX96" s="80"/>
      <c r="ATY96" s="80"/>
      <c r="ATZ96" s="80"/>
      <c r="AUA96" s="80"/>
      <c r="AUB96" s="80"/>
      <c r="AUC96" s="80"/>
      <c r="AUD96" s="80"/>
      <c r="AUE96" s="80"/>
      <c r="AUF96" s="80"/>
      <c r="AUG96" s="80"/>
      <c r="AUH96" s="80"/>
      <c r="AUI96" s="80"/>
      <c r="AUJ96" s="80"/>
      <c r="AUK96" s="80"/>
      <c r="AUL96" s="80"/>
      <c r="AUM96" s="80"/>
      <c r="AUN96" s="80"/>
      <c r="AUO96" s="80"/>
      <c r="AUP96" s="80"/>
      <c r="AUQ96" s="80"/>
      <c r="AUR96" s="80"/>
      <c r="AUS96" s="80"/>
      <c r="AUT96" s="80"/>
      <c r="AUU96" s="80"/>
      <c r="AUV96" s="80"/>
      <c r="AUW96" s="80"/>
      <c r="AUX96" s="80"/>
      <c r="AUY96" s="80"/>
      <c r="AUZ96" s="80"/>
      <c r="AVA96" s="80"/>
      <c r="AVB96" s="80"/>
      <c r="AVC96" s="80"/>
      <c r="AVD96" s="80"/>
      <c r="AVE96" s="80"/>
      <c r="AVF96" s="80"/>
      <c r="AVG96" s="80"/>
      <c r="AVH96" s="80"/>
      <c r="AVI96" s="80"/>
      <c r="AVJ96" s="80"/>
      <c r="AVK96" s="80"/>
      <c r="AVL96" s="80"/>
      <c r="AVM96" s="80"/>
      <c r="AVN96" s="80"/>
      <c r="AVO96" s="80"/>
      <c r="AVP96" s="80"/>
      <c r="AVQ96" s="80"/>
      <c r="AVR96" s="80"/>
      <c r="AVS96" s="80"/>
      <c r="AVT96" s="80"/>
      <c r="AVU96" s="80"/>
      <c r="AVV96" s="80"/>
      <c r="AVW96" s="80"/>
      <c r="AVX96" s="80"/>
      <c r="AVY96" s="80"/>
      <c r="AVZ96" s="80"/>
      <c r="AWA96" s="80"/>
      <c r="AWB96" s="80"/>
      <c r="AWC96" s="80"/>
      <c r="AWD96" s="80"/>
      <c r="AWE96" s="80"/>
      <c r="AWF96" s="80"/>
      <c r="AWG96" s="80"/>
      <c r="AWH96" s="80"/>
      <c r="AWI96" s="80"/>
      <c r="AWJ96" s="80"/>
      <c r="AWK96" s="80"/>
      <c r="AWL96" s="80"/>
      <c r="AWM96" s="80"/>
      <c r="AWN96" s="80"/>
      <c r="AWO96" s="80"/>
      <c r="AWP96" s="80"/>
      <c r="AWQ96" s="80"/>
      <c r="AWR96" s="80"/>
      <c r="AWS96" s="80"/>
      <c r="AWT96" s="80"/>
      <c r="AWU96" s="80"/>
      <c r="AWV96" s="80"/>
      <c r="AWW96" s="80"/>
      <c r="AWX96" s="80"/>
      <c r="AWY96" s="80"/>
      <c r="AWZ96" s="80"/>
      <c r="AXA96" s="80"/>
      <c r="AXB96" s="80"/>
      <c r="AXC96" s="80"/>
      <c r="AXD96" s="80"/>
      <c r="AXE96" s="80"/>
      <c r="AXF96" s="80"/>
      <c r="AXG96" s="80"/>
      <c r="AXH96" s="80"/>
      <c r="AXI96" s="80"/>
      <c r="AXJ96" s="80"/>
      <c r="AXK96" s="80"/>
      <c r="AXL96" s="80"/>
      <c r="AXM96" s="80"/>
      <c r="AXN96" s="80"/>
      <c r="AXO96" s="80"/>
      <c r="AXP96" s="80"/>
      <c r="AXQ96" s="80"/>
      <c r="AXR96" s="80"/>
      <c r="AXS96" s="80"/>
      <c r="AXT96" s="80"/>
      <c r="AXU96" s="80"/>
      <c r="AXV96" s="80"/>
      <c r="AXW96" s="80"/>
      <c r="AXX96" s="80"/>
      <c r="AXY96" s="80"/>
      <c r="AXZ96" s="80"/>
      <c r="AYA96" s="80"/>
      <c r="AYB96" s="80"/>
      <c r="AYC96" s="80"/>
      <c r="AYD96" s="80"/>
      <c r="AYE96" s="80"/>
      <c r="AYF96" s="80"/>
      <c r="AYG96" s="80"/>
      <c r="AYH96" s="80"/>
      <c r="AYI96" s="80"/>
      <c r="AYJ96" s="80"/>
      <c r="AYK96" s="80"/>
      <c r="AYL96" s="80"/>
      <c r="AYM96" s="80"/>
      <c r="AYN96" s="80"/>
      <c r="AYO96" s="80"/>
      <c r="AYP96" s="80"/>
      <c r="AYQ96" s="80"/>
      <c r="AYR96" s="80"/>
      <c r="AYS96" s="80"/>
      <c r="AYT96" s="80"/>
      <c r="AYU96" s="80"/>
      <c r="AYV96" s="80"/>
      <c r="AYW96" s="80"/>
      <c r="AYX96" s="80"/>
      <c r="AYY96" s="80"/>
      <c r="AYZ96" s="80"/>
      <c r="AZA96" s="80"/>
      <c r="AZB96" s="80"/>
      <c r="AZC96" s="80"/>
      <c r="AZD96" s="80"/>
      <c r="AZE96" s="80"/>
      <c r="AZF96" s="80"/>
      <c r="AZG96" s="80"/>
      <c r="AZH96" s="80"/>
      <c r="AZI96" s="80"/>
      <c r="AZJ96" s="80"/>
      <c r="AZK96" s="80"/>
      <c r="AZL96" s="80"/>
      <c r="AZM96" s="80"/>
      <c r="AZN96" s="80"/>
      <c r="AZO96" s="80"/>
      <c r="AZP96" s="80"/>
      <c r="AZQ96" s="80"/>
      <c r="AZR96" s="80"/>
      <c r="AZS96" s="80"/>
      <c r="AZT96" s="80"/>
      <c r="AZU96" s="80"/>
      <c r="AZV96" s="80"/>
      <c r="AZW96" s="80"/>
      <c r="AZX96" s="80"/>
      <c r="AZY96" s="80"/>
      <c r="AZZ96" s="80"/>
      <c r="BAA96" s="80"/>
      <c r="BAB96" s="80"/>
      <c r="BAC96" s="80"/>
      <c r="BAD96" s="80"/>
      <c r="BAE96" s="80"/>
      <c r="BAF96" s="80"/>
      <c r="BAG96" s="80"/>
      <c r="BAH96" s="80"/>
      <c r="BAI96" s="80"/>
      <c r="BAJ96" s="80"/>
      <c r="BAK96" s="80"/>
      <c r="BAL96" s="80"/>
      <c r="BAM96" s="80"/>
      <c r="BAN96" s="80"/>
      <c r="BAO96" s="80"/>
      <c r="BAP96" s="80"/>
      <c r="BAQ96" s="80"/>
      <c r="BAR96" s="80"/>
      <c r="BAS96" s="80"/>
      <c r="BAT96" s="80"/>
      <c r="BAU96" s="80"/>
      <c r="BAV96" s="80"/>
      <c r="BAW96" s="80"/>
      <c r="BAX96" s="80"/>
      <c r="BAY96" s="80"/>
      <c r="BAZ96" s="80"/>
      <c r="BBA96" s="80"/>
      <c r="BBB96" s="80"/>
      <c r="BBC96" s="80"/>
      <c r="BBD96" s="80"/>
      <c r="BBE96" s="80"/>
      <c r="BBF96" s="80"/>
      <c r="BBG96" s="80"/>
      <c r="BBH96" s="80"/>
      <c r="BBI96" s="80"/>
      <c r="BBJ96" s="80"/>
      <c r="BBK96" s="80"/>
      <c r="BBL96" s="80"/>
      <c r="BBM96" s="80"/>
      <c r="BBN96" s="80"/>
      <c r="BBO96" s="80"/>
      <c r="BBP96" s="80"/>
      <c r="BBQ96" s="80"/>
      <c r="BBR96" s="80"/>
      <c r="BBS96" s="80"/>
      <c r="BBT96" s="80"/>
      <c r="BBU96" s="80"/>
      <c r="BBV96" s="80"/>
      <c r="BBW96" s="80"/>
      <c r="BBX96" s="80"/>
      <c r="BBY96" s="80"/>
      <c r="BBZ96" s="80"/>
      <c r="BCA96" s="80"/>
      <c r="BCB96" s="80"/>
      <c r="BCC96" s="80"/>
      <c r="BCD96" s="80"/>
      <c r="BCE96" s="80"/>
      <c r="BCF96" s="80"/>
      <c r="BCG96" s="80"/>
      <c r="BCH96" s="80"/>
      <c r="BCI96" s="80"/>
      <c r="BCJ96" s="80"/>
      <c r="BCK96" s="80"/>
      <c r="BCL96" s="80"/>
      <c r="BCM96" s="80"/>
      <c r="BCN96" s="80"/>
      <c r="BCO96" s="80"/>
      <c r="BCP96" s="80"/>
      <c r="BCQ96" s="80"/>
      <c r="BCR96" s="80"/>
      <c r="BCS96" s="80"/>
      <c r="BCT96" s="80"/>
      <c r="BCU96" s="80"/>
      <c r="BCV96" s="80"/>
      <c r="BCW96" s="80"/>
      <c r="BCX96" s="80"/>
      <c r="BCY96" s="80"/>
      <c r="BCZ96" s="80"/>
      <c r="BDA96" s="80"/>
      <c r="BDB96" s="80"/>
      <c r="BDC96" s="80"/>
      <c r="BDD96" s="80"/>
      <c r="BDE96" s="80"/>
      <c r="BDF96" s="80"/>
      <c r="BDG96" s="80"/>
      <c r="BDH96" s="80"/>
      <c r="BDI96" s="80"/>
      <c r="BDJ96" s="80"/>
      <c r="BDK96" s="80"/>
      <c r="BDL96" s="80"/>
      <c r="BDM96" s="80"/>
      <c r="BDN96" s="80"/>
      <c r="BDO96" s="80"/>
      <c r="BDP96" s="80"/>
      <c r="BDQ96" s="80"/>
      <c r="BDR96" s="80"/>
      <c r="BDS96" s="80"/>
      <c r="BDT96" s="80"/>
      <c r="BDU96" s="80"/>
      <c r="BDV96" s="80"/>
      <c r="BDW96" s="80"/>
      <c r="BDX96" s="80"/>
      <c r="BDY96" s="80"/>
      <c r="BDZ96" s="80"/>
      <c r="BEA96" s="80"/>
      <c r="BEB96" s="80"/>
      <c r="BEC96" s="80"/>
      <c r="BED96" s="80"/>
      <c r="BEE96" s="80"/>
      <c r="BEF96" s="80"/>
      <c r="BEG96" s="80"/>
      <c r="BEH96" s="80"/>
      <c r="BEI96" s="80"/>
      <c r="BEJ96" s="80"/>
      <c r="BEK96" s="80"/>
      <c r="BEL96" s="80"/>
      <c r="BEM96" s="80"/>
      <c r="BEN96" s="80"/>
      <c r="BEO96" s="80"/>
      <c r="BEP96" s="80"/>
      <c r="BEQ96" s="80"/>
      <c r="BER96" s="80"/>
      <c r="BES96" s="80"/>
      <c r="BET96" s="80"/>
      <c r="BEU96" s="80"/>
      <c r="BEV96" s="80"/>
      <c r="BEW96" s="80"/>
      <c r="BEX96" s="80"/>
      <c r="BEY96" s="80"/>
      <c r="BEZ96" s="80"/>
      <c r="BFA96" s="80"/>
      <c r="BFB96" s="80"/>
      <c r="BFC96" s="80"/>
      <c r="BFD96" s="80"/>
      <c r="BFE96" s="80"/>
      <c r="BFF96" s="80"/>
      <c r="BFG96" s="80"/>
      <c r="BFH96" s="80"/>
      <c r="BFI96" s="80"/>
      <c r="BFJ96" s="80"/>
      <c r="BFK96" s="80"/>
      <c r="BFL96" s="80"/>
      <c r="BFM96" s="80"/>
      <c r="BFN96" s="80"/>
      <c r="BFO96" s="80"/>
      <c r="BFP96" s="80"/>
      <c r="BFQ96" s="80"/>
      <c r="BFR96" s="80"/>
      <c r="BFS96" s="80"/>
      <c r="BFT96" s="80"/>
      <c r="BFU96" s="80"/>
      <c r="BFV96" s="80"/>
      <c r="BFW96" s="80"/>
      <c r="BFX96" s="80"/>
      <c r="BFY96" s="80"/>
      <c r="BFZ96" s="80"/>
      <c r="BGA96" s="80"/>
      <c r="BGB96" s="80"/>
      <c r="BGC96" s="80"/>
      <c r="BGD96" s="80"/>
      <c r="BGE96" s="80"/>
      <c r="BGF96" s="80"/>
      <c r="BGG96" s="80"/>
      <c r="BGH96" s="80"/>
      <c r="BGI96" s="80"/>
      <c r="BGJ96" s="80"/>
      <c r="BGK96" s="80"/>
      <c r="BGL96" s="80"/>
      <c r="BGM96" s="80"/>
      <c r="BGN96" s="80"/>
      <c r="BGO96" s="80"/>
      <c r="BGP96" s="80"/>
      <c r="BGQ96" s="80"/>
      <c r="BGR96" s="80"/>
      <c r="BGS96" s="80"/>
      <c r="BGT96" s="80"/>
      <c r="BGU96" s="80"/>
      <c r="BGV96" s="80"/>
      <c r="BGW96" s="80"/>
      <c r="BGX96" s="80"/>
      <c r="BGY96" s="80"/>
      <c r="BGZ96" s="80"/>
      <c r="BHA96" s="80"/>
      <c r="BHB96" s="80"/>
      <c r="BHC96" s="80"/>
      <c r="BHD96" s="80"/>
      <c r="BHE96" s="80"/>
      <c r="BHF96" s="80"/>
      <c r="BHG96" s="80"/>
      <c r="BHH96" s="80"/>
      <c r="BHI96" s="80"/>
      <c r="BHJ96" s="80"/>
      <c r="BHK96" s="80"/>
      <c r="BHL96" s="80"/>
      <c r="BHM96" s="80"/>
      <c r="BHN96" s="80"/>
      <c r="BHO96" s="80"/>
      <c r="BHP96" s="80"/>
      <c r="BHQ96" s="80"/>
      <c r="BHR96" s="80"/>
      <c r="BHS96" s="80"/>
      <c r="BHT96" s="80"/>
      <c r="BHU96" s="80"/>
      <c r="BHV96" s="80"/>
      <c r="BHW96" s="80"/>
      <c r="BHX96" s="80"/>
      <c r="BHY96" s="80"/>
      <c r="BHZ96" s="80"/>
      <c r="BIA96" s="80"/>
      <c r="BIB96" s="80"/>
      <c r="BIC96" s="80"/>
      <c r="BID96" s="80"/>
      <c r="BIE96" s="80"/>
      <c r="BIF96" s="80"/>
      <c r="BIG96" s="80"/>
      <c r="BIH96" s="80"/>
      <c r="BII96" s="80"/>
      <c r="BIJ96" s="80"/>
      <c r="BIK96" s="80"/>
      <c r="BIL96" s="80"/>
      <c r="BIM96" s="80"/>
      <c r="BIN96" s="80"/>
      <c r="BIO96" s="80"/>
      <c r="BIP96" s="80"/>
      <c r="BIQ96" s="80"/>
      <c r="BIR96" s="80"/>
      <c r="BIS96" s="80"/>
      <c r="BIT96" s="80"/>
      <c r="BIU96" s="80"/>
      <c r="BIV96" s="80"/>
      <c r="BIW96" s="80"/>
      <c r="BIX96" s="80"/>
      <c r="BIY96" s="80"/>
      <c r="BIZ96" s="80"/>
      <c r="BJA96" s="80"/>
      <c r="BJB96" s="80"/>
      <c r="BJC96" s="80"/>
      <c r="BJD96" s="80"/>
      <c r="BJE96" s="80"/>
      <c r="BJF96" s="80"/>
      <c r="BJG96" s="80"/>
      <c r="BJH96" s="80"/>
      <c r="BJI96" s="80"/>
      <c r="BJJ96" s="80"/>
      <c r="BJK96" s="80"/>
      <c r="BJL96" s="80"/>
      <c r="BJM96" s="80"/>
      <c r="BJN96" s="80"/>
      <c r="BJO96" s="80"/>
      <c r="BJP96" s="80"/>
      <c r="BJQ96" s="80"/>
      <c r="BJR96" s="80"/>
      <c r="BJS96" s="80"/>
      <c r="BJT96" s="80"/>
      <c r="BJU96" s="80"/>
      <c r="BJV96" s="80"/>
      <c r="BJW96" s="80"/>
      <c r="BJX96" s="80"/>
      <c r="BJY96" s="80"/>
      <c r="BJZ96" s="80"/>
      <c r="BKA96" s="80"/>
      <c r="BKB96" s="80"/>
      <c r="BKC96" s="80"/>
      <c r="BKD96" s="80"/>
      <c r="BKE96" s="80"/>
      <c r="BKF96" s="80"/>
      <c r="BKG96" s="80"/>
      <c r="BKH96" s="80"/>
      <c r="BKI96" s="80"/>
      <c r="BKJ96" s="80"/>
      <c r="BKK96" s="80"/>
      <c r="BKL96" s="80"/>
      <c r="BKM96" s="80"/>
      <c r="BKN96" s="80"/>
      <c r="BKO96" s="80"/>
      <c r="BKP96" s="80"/>
      <c r="BKQ96" s="80"/>
      <c r="BKR96" s="80"/>
      <c r="BKS96" s="80"/>
      <c r="BKT96" s="80"/>
      <c r="BKU96" s="80"/>
      <c r="BKV96" s="80"/>
      <c r="BKW96" s="80"/>
      <c r="BKX96" s="80"/>
      <c r="BKY96" s="80"/>
      <c r="BKZ96" s="80"/>
      <c r="BLA96" s="80"/>
      <c r="BLB96" s="80"/>
      <c r="BLC96" s="80"/>
      <c r="BLD96" s="80"/>
      <c r="BLE96" s="80"/>
      <c r="BLF96" s="80"/>
      <c r="BLG96" s="80"/>
      <c r="BLH96" s="80"/>
      <c r="BLI96" s="80"/>
      <c r="BLJ96" s="80"/>
      <c r="BLK96" s="80"/>
      <c r="BLL96" s="80"/>
      <c r="BLM96" s="80"/>
      <c r="BLN96" s="80"/>
      <c r="BLO96" s="80"/>
      <c r="BLP96" s="80"/>
      <c r="BLQ96" s="80"/>
      <c r="BLR96" s="80"/>
      <c r="BLS96" s="80"/>
      <c r="BLT96" s="80"/>
      <c r="BLU96" s="80"/>
      <c r="BLV96" s="80"/>
      <c r="BLW96" s="80"/>
      <c r="BLX96" s="80"/>
      <c r="BLY96" s="80"/>
      <c r="BLZ96" s="80"/>
      <c r="BMA96" s="80"/>
      <c r="BMB96" s="80"/>
      <c r="BMC96" s="80"/>
      <c r="BMD96" s="80"/>
      <c r="BME96" s="80"/>
      <c r="BMF96" s="80"/>
      <c r="BMG96" s="80"/>
      <c r="BMH96" s="80"/>
      <c r="BMI96" s="80"/>
      <c r="BMJ96" s="80"/>
      <c r="BMK96" s="80"/>
      <c r="BML96" s="80"/>
      <c r="BMM96" s="80"/>
      <c r="BMN96" s="80"/>
      <c r="BMO96" s="80"/>
      <c r="BMP96" s="80"/>
      <c r="BMQ96" s="80"/>
      <c r="BMR96" s="80"/>
      <c r="BMS96" s="80"/>
      <c r="BMT96" s="80"/>
      <c r="BMU96" s="80"/>
      <c r="BMV96" s="80"/>
      <c r="BMW96" s="80"/>
      <c r="BMX96" s="80"/>
      <c r="BMY96" s="80"/>
      <c r="BMZ96" s="80"/>
      <c r="BNA96" s="80"/>
      <c r="BNB96" s="80"/>
      <c r="BNC96" s="80"/>
      <c r="BND96" s="80"/>
      <c r="BNE96" s="80"/>
      <c r="BNF96" s="80"/>
      <c r="BNG96" s="80"/>
      <c r="BNH96" s="80"/>
      <c r="BNI96" s="80"/>
      <c r="BNJ96" s="80"/>
      <c r="BNK96" s="80"/>
      <c r="BNL96" s="80"/>
      <c r="BNM96" s="80"/>
      <c r="BNN96" s="80"/>
      <c r="BNO96" s="80"/>
      <c r="BNP96" s="80"/>
      <c r="BNQ96" s="80"/>
      <c r="BNR96" s="80"/>
      <c r="BNS96" s="80"/>
      <c r="BNT96" s="80"/>
      <c r="BNU96" s="80"/>
      <c r="BNV96" s="80"/>
      <c r="BNW96" s="80"/>
      <c r="BNX96" s="80"/>
      <c r="BNY96" s="80"/>
      <c r="BNZ96" s="80"/>
      <c r="BOA96" s="80"/>
      <c r="BOB96" s="80"/>
      <c r="BOC96" s="80"/>
      <c r="BOD96" s="80"/>
      <c r="BOE96" s="80"/>
      <c r="BOF96" s="80"/>
      <c r="BOG96" s="80"/>
      <c r="BOH96" s="80"/>
      <c r="BOI96" s="80"/>
      <c r="BOJ96" s="80"/>
      <c r="BOK96" s="80"/>
      <c r="BOL96" s="80"/>
      <c r="BOM96" s="80"/>
      <c r="BON96" s="80"/>
      <c r="BOO96" s="80"/>
      <c r="BOP96" s="80"/>
      <c r="BOQ96" s="80"/>
      <c r="BOR96" s="80"/>
      <c r="BOS96" s="80"/>
      <c r="BOT96" s="80"/>
      <c r="BOU96" s="80"/>
      <c r="BOV96" s="80"/>
      <c r="BOW96" s="80"/>
      <c r="BOX96" s="80"/>
      <c r="BOY96" s="80"/>
      <c r="BOZ96" s="80"/>
      <c r="BPA96" s="80"/>
      <c r="BPB96" s="80"/>
      <c r="BPC96" s="80"/>
      <c r="BPD96" s="80"/>
      <c r="BPE96" s="80"/>
      <c r="BPF96" s="80"/>
      <c r="BPG96" s="80"/>
      <c r="BPH96" s="80"/>
      <c r="BPI96" s="80"/>
      <c r="BPJ96" s="80"/>
      <c r="BPK96" s="80"/>
      <c r="BPL96" s="80"/>
      <c r="BPM96" s="80"/>
      <c r="BPN96" s="80"/>
      <c r="BPO96" s="80"/>
      <c r="BPP96" s="80"/>
      <c r="BPQ96" s="80"/>
      <c r="BPR96" s="80"/>
      <c r="BPS96" s="80"/>
      <c r="BPT96" s="80"/>
      <c r="BPU96" s="80"/>
      <c r="BPV96" s="80"/>
      <c r="BPW96" s="80"/>
      <c r="BPX96" s="80"/>
      <c r="BPY96" s="80"/>
      <c r="BPZ96" s="80"/>
      <c r="BQA96" s="80"/>
      <c r="BQB96" s="80"/>
      <c r="BQC96" s="80"/>
      <c r="BQD96" s="80"/>
      <c r="BQE96" s="80"/>
      <c r="BQF96" s="80"/>
      <c r="BQG96" s="80"/>
      <c r="BQH96" s="80"/>
      <c r="BQI96" s="80"/>
      <c r="BQJ96" s="80"/>
      <c r="BQK96" s="80"/>
      <c r="BQL96" s="80"/>
      <c r="BQM96" s="80"/>
      <c r="BQN96" s="80"/>
      <c r="BQO96" s="80"/>
      <c r="BQP96" s="80"/>
      <c r="BQQ96" s="80"/>
      <c r="BQR96" s="80"/>
      <c r="BQS96" s="80"/>
      <c r="BQT96" s="80"/>
      <c r="BQU96" s="80"/>
      <c r="BQV96" s="80"/>
      <c r="BQW96" s="80"/>
      <c r="BQX96" s="80"/>
      <c r="BQY96" s="80"/>
      <c r="BQZ96" s="80"/>
      <c r="BRA96" s="80"/>
      <c r="BRB96" s="80"/>
      <c r="BRC96" s="80"/>
      <c r="BRD96" s="80"/>
      <c r="BRE96" s="80"/>
      <c r="BRF96" s="80"/>
      <c r="BRG96" s="80"/>
      <c r="BRH96" s="80"/>
      <c r="BRI96" s="80"/>
      <c r="BRJ96" s="80"/>
      <c r="BRK96" s="80"/>
      <c r="BRL96" s="80"/>
      <c r="BRM96" s="80"/>
      <c r="BRN96" s="80"/>
      <c r="BRO96" s="80"/>
      <c r="BRP96" s="80"/>
      <c r="BRQ96" s="80"/>
      <c r="BRR96" s="80"/>
      <c r="BRS96" s="80"/>
      <c r="BRT96" s="80"/>
      <c r="BRU96" s="80"/>
      <c r="BRV96" s="80"/>
      <c r="BRW96" s="80"/>
      <c r="BRX96" s="80"/>
      <c r="BRY96" s="80"/>
      <c r="BRZ96" s="80"/>
      <c r="BSA96" s="80"/>
      <c r="BSB96" s="80"/>
      <c r="BSC96" s="80"/>
      <c r="BSD96" s="80"/>
      <c r="BSE96" s="80"/>
      <c r="BSF96" s="80"/>
      <c r="BSG96" s="80"/>
      <c r="BSH96" s="80"/>
      <c r="BSI96" s="80"/>
      <c r="BSJ96" s="80"/>
      <c r="BSK96" s="80"/>
      <c r="BSL96" s="80"/>
      <c r="BSM96" s="80"/>
      <c r="BSN96" s="80"/>
      <c r="BSO96" s="80"/>
      <c r="BSP96" s="80"/>
      <c r="BSQ96" s="80"/>
      <c r="BSR96" s="80"/>
      <c r="BSS96" s="80"/>
      <c r="BST96" s="80"/>
      <c r="BSU96" s="80"/>
      <c r="BSV96" s="80"/>
      <c r="BSW96" s="80"/>
      <c r="BSX96" s="80"/>
      <c r="BSY96" s="80"/>
      <c r="BSZ96" s="80"/>
      <c r="BTA96" s="80"/>
      <c r="BTB96" s="80"/>
      <c r="BTC96" s="80"/>
      <c r="BTD96" s="80"/>
      <c r="BTE96" s="80"/>
      <c r="BTF96" s="80"/>
      <c r="BTG96" s="80"/>
      <c r="BTH96" s="80"/>
      <c r="BTI96" s="80"/>
      <c r="BTJ96" s="80"/>
      <c r="BTK96" s="80"/>
      <c r="BTL96" s="80"/>
      <c r="BTM96" s="80"/>
      <c r="BTN96" s="80"/>
      <c r="BTO96" s="80"/>
      <c r="BTP96" s="80"/>
      <c r="BTQ96" s="80"/>
      <c r="BTR96" s="80"/>
      <c r="BTS96" s="80"/>
      <c r="BTT96" s="80"/>
      <c r="BTU96" s="80"/>
      <c r="BTV96" s="80"/>
      <c r="BTW96" s="80"/>
      <c r="BTX96" s="80"/>
      <c r="BTY96" s="80"/>
      <c r="BTZ96" s="80"/>
      <c r="BUA96" s="80"/>
      <c r="BUB96" s="80"/>
      <c r="BUC96" s="80"/>
      <c r="BUD96" s="80"/>
      <c r="BUE96" s="80"/>
      <c r="BUF96" s="80"/>
      <c r="BUG96" s="80"/>
      <c r="BUH96" s="80"/>
      <c r="BUI96" s="80"/>
      <c r="BUJ96" s="80"/>
      <c r="BUK96" s="80"/>
      <c r="BUL96" s="80"/>
      <c r="BUM96" s="80"/>
      <c r="BUN96" s="80"/>
      <c r="BUO96" s="80"/>
      <c r="BUP96" s="80"/>
      <c r="BUQ96" s="80"/>
      <c r="BUR96" s="80"/>
      <c r="BUS96" s="80"/>
      <c r="BUT96" s="80"/>
      <c r="BUU96" s="80"/>
      <c r="BUV96" s="80"/>
      <c r="BUW96" s="80"/>
      <c r="BUX96" s="80"/>
      <c r="BUY96" s="80"/>
      <c r="BUZ96" s="80"/>
      <c r="BVA96" s="80"/>
      <c r="BVB96" s="80"/>
      <c r="BVC96" s="80"/>
      <c r="BVD96" s="80"/>
      <c r="BVE96" s="80"/>
      <c r="BVF96" s="80"/>
      <c r="BVG96" s="80"/>
      <c r="BVH96" s="80"/>
      <c r="BVI96" s="80"/>
      <c r="BVJ96" s="80"/>
      <c r="BVK96" s="80"/>
      <c r="BVL96" s="80"/>
      <c r="BVM96" s="80"/>
      <c r="BVN96" s="80"/>
      <c r="BVO96" s="80"/>
      <c r="BVP96" s="80"/>
      <c r="BVQ96" s="80"/>
      <c r="BVR96" s="80"/>
      <c r="BVS96" s="80"/>
      <c r="BVT96" s="80"/>
      <c r="BVU96" s="80"/>
      <c r="BVV96" s="80"/>
      <c r="BVW96" s="80"/>
      <c r="BVX96" s="80"/>
      <c r="BVY96" s="80"/>
      <c r="BVZ96" s="80"/>
      <c r="BWA96" s="80"/>
      <c r="BWB96" s="80"/>
      <c r="BWC96" s="80"/>
      <c r="BWD96" s="80"/>
      <c r="BWE96" s="80"/>
      <c r="BWF96" s="80"/>
      <c r="BWG96" s="80"/>
      <c r="BWH96" s="80"/>
      <c r="BWI96" s="80"/>
      <c r="BWJ96" s="80"/>
      <c r="BWK96" s="80"/>
      <c r="BWL96" s="80"/>
      <c r="BWM96" s="80"/>
      <c r="BWN96" s="80"/>
      <c r="BWO96" s="80"/>
      <c r="BWP96" s="80"/>
      <c r="BWQ96" s="80"/>
      <c r="BWR96" s="80"/>
      <c r="BWS96" s="80"/>
      <c r="BWT96" s="80"/>
      <c r="BWU96" s="80"/>
      <c r="BWV96" s="80"/>
      <c r="BWW96" s="80"/>
      <c r="BWX96" s="80"/>
      <c r="BWY96" s="80"/>
      <c r="BWZ96" s="80"/>
      <c r="BXA96" s="80"/>
      <c r="BXB96" s="80"/>
      <c r="BXC96" s="80"/>
      <c r="BXD96" s="80"/>
      <c r="BXE96" s="80"/>
      <c r="BXF96" s="80"/>
      <c r="BXG96" s="80"/>
      <c r="BXH96" s="80"/>
      <c r="BXI96" s="80"/>
      <c r="BXJ96" s="80"/>
      <c r="BXK96" s="80"/>
      <c r="BXL96" s="80"/>
      <c r="BXM96" s="80"/>
      <c r="BXN96" s="80"/>
      <c r="BXO96" s="80"/>
      <c r="BXP96" s="80"/>
      <c r="BXQ96" s="80"/>
      <c r="BXR96" s="80"/>
      <c r="BXS96" s="80"/>
      <c r="BXT96" s="80"/>
      <c r="BXU96" s="80"/>
      <c r="BXV96" s="80"/>
      <c r="BXW96" s="80"/>
      <c r="BXX96" s="80"/>
      <c r="BXY96" s="80"/>
      <c r="BXZ96" s="80"/>
      <c r="BYA96" s="80"/>
      <c r="BYB96" s="80"/>
      <c r="BYC96" s="80"/>
      <c r="BYD96" s="80"/>
      <c r="BYE96" s="80"/>
      <c r="BYF96" s="80"/>
      <c r="BYG96" s="80"/>
      <c r="BYH96" s="80"/>
      <c r="BYI96" s="80"/>
      <c r="BYJ96" s="80"/>
      <c r="BYK96" s="80"/>
      <c r="BYL96" s="80"/>
      <c r="BYM96" s="80"/>
      <c r="BYN96" s="80"/>
      <c r="BYO96" s="80"/>
      <c r="BYP96" s="80"/>
      <c r="BYQ96" s="80"/>
      <c r="BYR96" s="80"/>
      <c r="BYS96" s="80"/>
      <c r="BYT96" s="80"/>
      <c r="BYU96" s="80"/>
      <c r="BYV96" s="80"/>
      <c r="BYW96" s="80"/>
      <c r="BYX96" s="80"/>
      <c r="BYY96" s="80"/>
      <c r="BYZ96" s="80"/>
      <c r="BZA96" s="80"/>
      <c r="BZB96" s="80"/>
      <c r="BZC96" s="80"/>
      <c r="BZD96" s="80"/>
      <c r="BZE96" s="80"/>
      <c r="BZF96" s="80"/>
      <c r="BZG96" s="80"/>
      <c r="BZH96" s="80"/>
      <c r="BZI96" s="80"/>
      <c r="BZJ96" s="80"/>
      <c r="BZK96" s="80"/>
      <c r="BZL96" s="80"/>
      <c r="BZM96" s="80"/>
      <c r="BZN96" s="80"/>
      <c r="BZO96" s="80"/>
      <c r="BZP96" s="80"/>
      <c r="BZQ96" s="80"/>
      <c r="BZR96" s="80"/>
      <c r="BZS96" s="80"/>
      <c r="BZT96" s="80"/>
      <c r="BZU96" s="80"/>
      <c r="BZV96" s="80"/>
      <c r="BZW96" s="80"/>
      <c r="BZX96" s="80"/>
      <c r="BZY96" s="80"/>
      <c r="BZZ96" s="80"/>
      <c r="CAA96" s="80"/>
      <c r="CAB96" s="80"/>
      <c r="CAC96" s="80"/>
      <c r="CAD96" s="80"/>
      <c r="CAE96" s="80"/>
      <c r="CAF96" s="80"/>
      <c r="CAG96" s="80"/>
      <c r="CAH96" s="80"/>
      <c r="CAI96" s="80"/>
      <c r="CAJ96" s="80"/>
      <c r="CAK96" s="80"/>
      <c r="CAL96" s="80"/>
      <c r="CAM96" s="80"/>
      <c r="CAN96" s="80"/>
      <c r="CAO96" s="80"/>
      <c r="CAP96" s="80"/>
      <c r="CAQ96" s="80"/>
      <c r="CAR96" s="80"/>
      <c r="CAS96" s="80"/>
      <c r="CAT96" s="80"/>
      <c r="CAU96" s="80"/>
      <c r="CAV96" s="80"/>
      <c r="CAW96" s="80"/>
      <c r="CAX96" s="80"/>
      <c r="CAY96" s="80"/>
      <c r="CAZ96" s="80"/>
      <c r="CBA96" s="80"/>
      <c r="CBB96" s="80"/>
      <c r="CBC96" s="80"/>
      <c r="CBD96" s="80"/>
      <c r="CBE96" s="80"/>
      <c r="CBF96" s="80"/>
      <c r="CBG96" s="80"/>
      <c r="CBH96" s="80"/>
      <c r="CBI96" s="80"/>
      <c r="CBJ96" s="80"/>
      <c r="CBK96" s="80"/>
      <c r="CBL96" s="80"/>
      <c r="CBM96" s="80"/>
      <c r="CBN96" s="80"/>
      <c r="CBO96" s="80"/>
      <c r="CBP96" s="80"/>
      <c r="CBQ96" s="80"/>
      <c r="CBR96" s="80"/>
      <c r="CBS96" s="80"/>
      <c r="CBT96" s="80"/>
      <c r="CBU96" s="80"/>
      <c r="CBV96" s="80"/>
      <c r="CBW96" s="80"/>
      <c r="CBX96" s="80"/>
      <c r="CBY96" s="80"/>
      <c r="CBZ96" s="80"/>
      <c r="CCA96" s="80"/>
      <c r="CCB96" s="80"/>
      <c r="CCC96" s="80"/>
      <c r="CCD96" s="80"/>
      <c r="CCE96" s="80"/>
      <c r="CCF96" s="80"/>
      <c r="CCG96" s="80"/>
      <c r="CCH96" s="80"/>
      <c r="CCI96" s="80"/>
      <c r="CCJ96" s="80"/>
      <c r="CCK96" s="80"/>
      <c r="CCL96" s="80"/>
      <c r="CCM96" s="80"/>
      <c r="CCN96" s="80"/>
      <c r="CCO96" s="80"/>
      <c r="CCP96" s="80"/>
      <c r="CCQ96" s="80"/>
      <c r="CCR96" s="80"/>
      <c r="CCS96" s="80"/>
      <c r="CCT96" s="80"/>
      <c r="CCU96" s="80"/>
      <c r="CCV96" s="80"/>
      <c r="CCW96" s="80"/>
      <c r="CCX96" s="80"/>
      <c r="CCY96" s="80"/>
      <c r="CCZ96" s="80"/>
      <c r="CDA96" s="80"/>
      <c r="CDB96" s="80"/>
      <c r="CDC96" s="80"/>
      <c r="CDD96" s="80"/>
      <c r="CDE96" s="80"/>
      <c r="CDF96" s="80"/>
      <c r="CDG96" s="80"/>
      <c r="CDH96" s="80"/>
      <c r="CDI96" s="80"/>
      <c r="CDJ96" s="80"/>
      <c r="CDK96" s="80"/>
      <c r="CDL96" s="80"/>
      <c r="CDM96" s="80"/>
      <c r="CDN96" s="80"/>
      <c r="CDO96" s="80"/>
      <c r="CDP96" s="80"/>
      <c r="CDQ96" s="80"/>
      <c r="CDR96" s="80"/>
      <c r="CDS96" s="80"/>
      <c r="CDT96" s="80"/>
      <c r="CDU96" s="80"/>
      <c r="CDV96" s="80"/>
      <c r="CDW96" s="80"/>
      <c r="CDX96" s="80"/>
      <c r="CDY96" s="80"/>
      <c r="CDZ96" s="80"/>
      <c r="CEA96" s="80"/>
      <c r="CEB96" s="80"/>
      <c r="CEC96" s="80"/>
      <c r="CED96" s="80"/>
      <c r="CEE96" s="80"/>
      <c r="CEF96" s="80"/>
      <c r="CEG96" s="80"/>
      <c r="CEH96" s="80"/>
      <c r="CEI96" s="80"/>
      <c r="CEJ96" s="80"/>
      <c r="CEK96" s="80"/>
      <c r="CEL96" s="80"/>
      <c r="CEM96" s="80"/>
      <c r="CEN96" s="80"/>
      <c r="CEO96" s="80"/>
      <c r="CEP96" s="80"/>
      <c r="CEQ96" s="80"/>
      <c r="CER96" s="80"/>
      <c r="CES96" s="80"/>
      <c r="CET96" s="80"/>
      <c r="CEU96" s="80"/>
      <c r="CEV96" s="80"/>
      <c r="CEW96" s="80"/>
      <c r="CEX96" s="80"/>
      <c r="CEY96" s="80"/>
      <c r="CEZ96" s="80"/>
      <c r="CFA96" s="80"/>
      <c r="CFB96" s="80"/>
      <c r="CFC96" s="80"/>
      <c r="CFD96" s="80"/>
      <c r="CFE96" s="80"/>
      <c r="CFF96" s="80"/>
      <c r="CFG96" s="80"/>
      <c r="CFH96" s="80"/>
      <c r="CFI96" s="80"/>
      <c r="CFJ96" s="80"/>
      <c r="CFK96" s="80"/>
      <c r="CFL96" s="80"/>
      <c r="CFM96" s="80"/>
      <c r="CFN96" s="80"/>
      <c r="CFO96" s="80"/>
      <c r="CFP96" s="80"/>
      <c r="CFQ96" s="80"/>
      <c r="CFR96" s="80"/>
      <c r="CFS96" s="80"/>
      <c r="CFT96" s="80"/>
      <c r="CFU96" s="80"/>
      <c r="CFV96" s="80"/>
      <c r="CFW96" s="80"/>
      <c r="CFX96" s="80"/>
      <c r="CFY96" s="80"/>
      <c r="CFZ96" s="80"/>
      <c r="CGA96" s="80"/>
      <c r="CGB96" s="80"/>
      <c r="CGC96" s="80"/>
      <c r="CGD96" s="80"/>
      <c r="CGE96" s="80"/>
      <c r="CGF96" s="80"/>
      <c r="CGG96" s="80"/>
      <c r="CGH96" s="80"/>
      <c r="CGI96" s="80"/>
      <c r="CGJ96" s="80"/>
      <c r="CGK96" s="80"/>
      <c r="CGL96" s="80"/>
      <c r="CGM96" s="80"/>
      <c r="CGN96" s="80"/>
      <c r="CGO96" s="80"/>
      <c r="CGP96" s="80"/>
      <c r="CGQ96" s="80"/>
      <c r="CGR96" s="80"/>
      <c r="CGS96" s="80"/>
      <c r="CGT96" s="80"/>
      <c r="CGU96" s="80"/>
      <c r="CGV96" s="80"/>
      <c r="CGW96" s="80"/>
      <c r="CGX96" s="80"/>
      <c r="CGY96" s="80"/>
      <c r="CGZ96" s="80"/>
      <c r="CHA96" s="80"/>
      <c r="CHB96" s="80"/>
      <c r="CHC96" s="80"/>
      <c r="CHD96" s="80"/>
      <c r="CHE96" s="80"/>
      <c r="CHF96" s="80"/>
      <c r="CHG96" s="80"/>
      <c r="CHH96" s="80"/>
      <c r="CHI96" s="80"/>
      <c r="CHJ96" s="80"/>
      <c r="CHK96" s="80"/>
      <c r="CHL96" s="80"/>
      <c r="CHM96" s="80"/>
      <c r="CHN96" s="80"/>
      <c r="CHO96" s="80"/>
      <c r="CHP96" s="80"/>
      <c r="CHQ96" s="80"/>
      <c r="CHR96" s="80"/>
      <c r="CHS96" s="80"/>
      <c r="CHT96" s="80"/>
      <c r="CHU96" s="80"/>
      <c r="CHV96" s="80"/>
      <c r="CHW96" s="80"/>
      <c r="CHX96" s="80"/>
      <c r="CHY96" s="80"/>
      <c r="CHZ96" s="80"/>
      <c r="CIA96" s="80"/>
      <c r="CIB96" s="80"/>
      <c r="CIC96" s="80"/>
      <c r="CID96" s="80"/>
      <c r="CIE96" s="80"/>
      <c r="CIF96" s="80"/>
      <c r="CIG96" s="80"/>
      <c r="CIH96" s="80"/>
      <c r="CII96" s="80"/>
      <c r="CIJ96" s="80"/>
      <c r="CIK96" s="80"/>
      <c r="CIL96" s="80"/>
      <c r="CIM96" s="80"/>
      <c r="CIN96" s="80"/>
      <c r="CIO96" s="80"/>
      <c r="CIP96" s="80"/>
      <c r="CIQ96" s="80"/>
      <c r="CIR96" s="80"/>
      <c r="CIS96" s="80"/>
      <c r="CIT96" s="80"/>
      <c r="CIU96" s="80"/>
      <c r="CIV96" s="80"/>
      <c r="CIW96" s="80"/>
      <c r="CIX96" s="80"/>
      <c r="CIY96" s="80"/>
      <c r="CIZ96" s="80"/>
      <c r="CJA96" s="80"/>
      <c r="CJB96" s="80"/>
      <c r="CJC96" s="80"/>
      <c r="CJD96" s="80"/>
      <c r="CJE96" s="80"/>
      <c r="CJF96" s="80"/>
      <c r="CJG96" s="80"/>
      <c r="CJH96" s="80"/>
      <c r="CJI96" s="80"/>
      <c r="CJJ96" s="80"/>
      <c r="CJK96" s="80"/>
      <c r="CJL96" s="80"/>
      <c r="CJM96" s="80"/>
      <c r="CJN96" s="80"/>
      <c r="CJO96" s="80"/>
      <c r="CJP96" s="80"/>
      <c r="CJQ96" s="80"/>
      <c r="CJR96" s="80"/>
      <c r="CJS96" s="80"/>
      <c r="CJT96" s="80"/>
      <c r="CJU96" s="80"/>
      <c r="CJV96" s="80"/>
      <c r="CJW96" s="80"/>
      <c r="CJX96" s="80"/>
      <c r="CJY96" s="80"/>
      <c r="CJZ96" s="80"/>
      <c r="CKA96" s="80"/>
      <c r="CKB96" s="80"/>
      <c r="CKC96" s="80"/>
      <c r="CKD96" s="80"/>
      <c r="CKE96" s="80"/>
      <c r="CKF96" s="80"/>
      <c r="CKG96" s="80"/>
      <c r="CKH96" s="80"/>
      <c r="CKI96" s="80"/>
      <c r="CKJ96" s="80"/>
      <c r="CKK96" s="80"/>
      <c r="CKL96" s="80"/>
      <c r="CKM96" s="80"/>
      <c r="CKN96" s="80"/>
      <c r="CKO96" s="80"/>
      <c r="CKP96" s="80"/>
      <c r="CKQ96" s="80"/>
      <c r="CKR96" s="80"/>
      <c r="CKS96" s="80"/>
      <c r="CKT96" s="80"/>
      <c r="CKU96" s="80"/>
      <c r="CKV96" s="80"/>
      <c r="CKW96" s="80"/>
      <c r="CKX96" s="80"/>
      <c r="CKY96" s="80"/>
      <c r="CKZ96" s="80"/>
      <c r="CLA96" s="80"/>
      <c r="CLB96" s="80"/>
      <c r="CLC96" s="80"/>
      <c r="CLD96" s="80"/>
      <c r="CLE96" s="80"/>
      <c r="CLF96" s="80"/>
      <c r="CLG96" s="80"/>
      <c r="CLH96" s="80"/>
      <c r="CLI96" s="80"/>
      <c r="CLJ96" s="80"/>
      <c r="CLK96" s="80"/>
      <c r="CLL96" s="80"/>
      <c r="CLM96" s="80"/>
      <c r="CLN96" s="80"/>
      <c r="CLO96" s="80"/>
      <c r="CLP96" s="80"/>
      <c r="CLQ96" s="80"/>
      <c r="CLR96" s="80"/>
      <c r="CLS96" s="80"/>
      <c r="CLT96" s="80"/>
      <c r="CLU96" s="80"/>
      <c r="CLV96" s="80"/>
      <c r="CLW96" s="80"/>
      <c r="CLX96" s="80"/>
      <c r="CLY96" s="80"/>
      <c r="CLZ96" s="80"/>
      <c r="CMA96" s="80"/>
      <c r="CMB96" s="80"/>
      <c r="CMC96" s="80"/>
      <c r="CMD96" s="80"/>
      <c r="CME96" s="80"/>
      <c r="CMF96" s="80"/>
      <c r="CMG96" s="80"/>
      <c r="CMH96" s="80"/>
      <c r="CMI96" s="80"/>
      <c r="CMJ96" s="80"/>
      <c r="CMK96" s="80"/>
      <c r="CML96" s="80"/>
      <c r="CMM96" s="80"/>
      <c r="CMN96" s="80"/>
      <c r="CMO96" s="80"/>
      <c r="CMP96" s="80"/>
      <c r="CMQ96" s="80"/>
      <c r="CMR96" s="80"/>
      <c r="CMS96" s="80"/>
      <c r="CMT96" s="80"/>
      <c r="CMU96" s="80"/>
      <c r="CMV96" s="80"/>
      <c r="CMW96" s="80"/>
      <c r="CMX96" s="80"/>
      <c r="CMY96" s="80"/>
      <c r="CMZ96" s="80"/>
      <c r="CNA96" s="80"/>
      <c r="CNB96" s="80"/>
      <c r="CNC96" s="80"/>
      <c r="CND96" s="80"/>
      <c r="CNE96" s="80"/>
      <c r="CNF96" s="80"/>
      <c r="CNG96" s="80"/>
      <c r="CNH96" s="80"/>
      <c r="CNI96" s="80"/>
      <c r="CNJ96" s="80"/>
      <c r="CNK96" s="80"/>
      <c r="CNL96" s="80"/>
      <c r="CNM96" s="80"/>
      <c r="CNN96" s="80"/>
      <c r="CNO96" s="80"/>
      <c r="CNP96" s="80"/>
      <c r="CNQ96" s="80"/>
      <c r="CNR96" s="80"/>
      <c r="CNS96" s="80"/>
      <c r="CNT96" s="80"/>
      <c r="CNU96" s="80"/>
      <c r="CNV96" s="80"/>
      <c r="CNW96" s="80"/>
      <c r="CNX96" s="80"/>
      <c r="CNY96" s="80"/>
      <c r="CNZ96" s="80"/>
      <c r="COA96" s="80"/>
      <c r="COB96" s="80"/>
      <c r="COC96" s="80"/>
      <c r="COD96" s="80"/>
      <c r="COE96" s="80"/>
      <c r="COF96" s="80"/>
      <c r="COG96" s="80"/>
      <c r="COH96" s="80"/>
      <c r="COI96" s="80"/>
      <c r="COJ96" s="80"/>
      <c r="COK96" s="80"/>
      <c r="COL96" s="80"/>
      <c r="COM96" s="80"/>
      <c r="CON96" s="80"/>
      <c r="COO96" s="80"/>
      <c r="COP96" s="80"/>
      <c r="COQ96" s="80"/>
      <c r="COR96" s="80"/>
      <c r="COS96" s="80"/>
      <c r="COT96" s="80"/>
      <c r="COU96" s="80"/>
      <c r="COV96" s="80"/>
      <c r="COW96" s="80"/>
      <c r="COX96" s="80"/>
      <c r="COY96" s="80"/>
      <c r="COZ96" s="80"/>
      <c r="CPA96" s="80"/>
      <c r="CPB96" s="80"/>
      <c r="CPC96" s="80"/>
      <c r="CPD96" s="80"/>
      <c r="CPE96" s="80"/>
      <c r="CPF96" s="80"/>
      <c r="CPG96" s="80"/>
      <c r="CPH96" s="80"/>
      <c r="CPI96" s="80"/>
      <c r="CPJ96" s="80"/>
      <c r="CPK96" s="80"/>
      <c r="CPL96" s="80"/>
      <c r="CPM96" s="80"/>
      <c r="CPN96" s="80"/>
      <c r="CPO96" s="80"/>
      <c r="CPP96" s="80"/>
      <c r="CPQ96" s="80"/>
      <c r="CPR96" s="80"/>
      <c r="CPS96" s="80"/>
      <c r="CPT96" s="80"/>
      <c r="CPU96" s="80"/>
      <c r="CPV96" s="80"/>
      <c r="CPW96" s="80"/>
      <c r="CPX96" s="80"/>
      <c r="CPY96" s="80"/>
      <c r="CPZ96" s="80"/>
      <c r="CQA96" s="80"/>
      <c r="CQB96" s="80"/>
      <c r="CQC96" s="80"/>
      <c r="CQD96" s="80"/>
      <c r="CQE96" s="80"/>
      <c r="CQF96" s="80"/>
      <c r="CQG96" s="80"/>
      <c r="CQH96" s="80"/>
      <c r="CQI96" s="80"/>
      <c r="CQJ96" s="80"/>
      <c r="CQK96" s="80"/>
      <c r="CQL96" s="80"/>
      <c r="CQM96" s="80"/>
      <c r="CQN96" s="80"/>
      <c r="CQO96" s="80"/>
      <c r="CQP96" s="80"/>
      <c r="CQQ96" s="80"/>
      <c r="CQR96" s="80"/>
      <c r="CQS96" s="80"/>
      <c r="CQT96" s="80"/>
      <c r="CQU96" s="80"/>
      <c r="CQV96" s="80"/>
      <c r="CQW96" s="80"/>
      <c r="CQX96" s="80"/>
      <c r="CQY96" s="80"/>
      <c r="CQZ96" s="80"/>
      <c r="CRA96" s="80"/>
      <c r="CRB96" s="80"/>
      <c r="CRC96" s="80"/>
      <c r="CRD96" s="80"/>
      <c r="CRE96" s="80"/>
      <c r="CRF96" s="80"/>
      <c r="CRG96" s="80"/>
      <c r="CRH96" s="80"/>
      <c r="CRI96" s="80"/>
      <c r="CRJ96" s="80"/>
      <c r="CRK96" s="80"/>
      <c r="CRL96" s="80"/>
      <c r="CRM96" s="80"/>
      <c r="CRN96" s="80"/>
      <c r="CRO96" s="80"/>
      <c r="CRP96" s="80"/>
      <c r="CRQ96" s="80"/>
      <c r="CRR96" s="80"/>
      <c r="CRS96" s="80"/>
      <c r="CRT96" s="80"/>
      <c r="CRU96" s="80"/>
      <c r="CRV96" s="80"/>
      <c r="CRW96" s="80"/>
      <c r="CRX96" s="80"/>
      <c r="CRY96" s="80"/>
      <c r="CRZ96" s="80"/>
      <c r="CSA96" s="80"/>
      <c r="CSB96" s="80"/>
      <c r="CSC96" s="80"/>
      <c r="CSD96" s="80"/>
      <c r="CSE96" s="80"/>
      <c r="CSF96" s="80"/>
      <c r="CSG96" s="80"/>
      <c r="CSH96" s="80"/>
      <c r="CSI96" s="80"/>
      <c r="CSJ96" s="80"/>
      <c r="CSK96" s="80"/>
      <c r="CSL96" s="80"/>
      <c r="CSM96" s="80"/>
      <c r="CSN96" s="80"/>
      <c r="CSO96" s="80"/>
      <c r="CSP96" s="80"/>
      <c r="CSQ96" s="80"/>
      <c r="CSR96" s="80"/>
      <c r="CSS96" s="80"/>
      <c r="CST96" s="80"/>
      <c r="CSU96" s="80"/>
      <c r="CSV96" s="80"/>
      <c r="CSW96" s="80"/>
      <c r="CSX96" s="80"/>
      <c r="CSY96" s="80"/>
      <c r="CSZ96" s="80"/>
      <c r="CTA96" s="80"/>
      <c r="CTB96" s="80"/>
      <c r="CTC96" s="80"/>
      <c r="CTD96" s="80"/>
      <c r="CTE96" s="80"/>
      <c r="CTF96" s="80"/>
      <c r="CTG96" s="80"/>
      <c r="CTH96" s="80"/>
      <c r="CTI96" s="80"/>
      <c r="CTJ96" s="80"/>
      <c r="CTK96" s="80"/>
      <c r="CTL96" s="80"/>
      <c r="CTM96" s="80"/>
      <c r="CTN96" s="80"/>
      <c r="CTO96" s="80"/>
      <c r="CTP96" s="80"/>
      <c r="CTQ96" s="80"/>
      <c r="CTR96" s="80"/>
      <c r="CTS96" s="80"/>
      <c r="CTT96" s="80"/>
      <c r="CTU96" s="80"/>
      <c r="CTV96" s="80"/>
      <c r="CTW96" s="80"/>
      <c r="CTX96" s="80"/>
      <c r="CTY96" s="80"/>
      <c r="CTZ96" s="80"/>
      <c r="CUA96" s="80"/>
      <c r="CUB96" s="80"/>
      <c r="CUC96" s="80"/>
      <c r="CUD96" s="80"/>
      <c r="CUE96" s="80"/>
      <c r="CUF96" s="80"/>
      <c r="CUG96" s="80"/>
      <c r="CUH96" s="80"/>
      <c r="CUI96" s="80"/>
      <c r="CUJ96" s="80"/>
      <c r="CUK96" s="80"/>
      <c r="CUL96" s="80"/>
      <c r="CUM96" s="80"/>
      <c r="CUN96" s="80"/>
      <c r="CUO96" s="80"/>
      <c r="CUP96" s="80"/>
      <c r="CUQ96" s="80"/>
      <c r="CUR96" s="80"/>
      <c r="CUS96" s="80"/>
      <c r="CUT96" s="80"/>
      <c r="CUU96" s="80"/>
      <c r="CUV96" s="80"/>
      <c r="CUW96" s="80"/>
      <c r="CUX96" s="80"/>
      <c r="CUY96" s="80"/>
      <c r="CUZ96" s="80"/>
      <c r="CVA96" s="80"/>
      <c r="CVB96" s="80"/>
      <c r="CVC96" s="80"/>
      <c r="CVD96" s="80"/>
      <c r="CVE96" s="80"/>
      <c r="CVF96" s="80"/>
      <c r="CVG96" s="80"/>
      <c r="CVH96" s="80"/>
      <c r="CVI96" s="80"/>
      <c r="CVJ96" s="80"/>
      <c r="CVK96" s="80"/>
      <c r="CVL96" s="80"/>
      <c r="CVM96" s="80"/>
      <c r="CVN96" s="80"/>
      <c r="CVO96" s="80"/>
      <c r="CVP96" s="80"/>
      <c r="CVQ96" s="80"/>
      <c r="CVR96" s="80"/>
      <c r="CVS96" s="80"/>
      <c r="CVT96" s="80"/>
      <c r="CVU96" s="80"/>
      <c r="CVV96" s="80"/>
      <c r="CVW96" s="80"/>
      <c r="CVX96" s="80"/>
      <c r="CVY96" s="80"/>
      <c r="CVZ96" s="80"/>
      <c r="CWA96" s="80"/>
      <c r="CWB96" s="80"/>
      <c r="CWC96" s="80"/>
      <c r="CWD96" s="80"/>
      <c r="CWE96" s="80"/>
      <c r="CWF96" s="80"/>
      <c r="CWG96" s="80"/>
      <c r="CWH96" s="80"/>
      <c r="CWI96" s="80"/>
      <c r="CWJ96" s="80"/>
      <c r="CWK96" s="80"/>
      <c r="CWL96" s="80"/>
      <c r="CWM96" s="80"/>
      <c r="CWN96" s="80"/>
      <c r="CWO96" s="80"/>
      <c r="CWP96" s="80"/>
      <c r="CWQ96" s="80"/>
      <c r="CWR96" s="80"/>
      <c r="CWS96" s="80"/>
      <c r="CWT96" s="80"/>
      <c r="CWU96" s="80"/>
      <c r="CWV96" s="80"/>
      <c r="CWW96" s="80"/>
      <c r="CWX96" s="80"/>
      <c r="CWY96" s="80"/>
      <c r="CWZ96" s="80"/>
      <c r="CXA96" s="80"/>
      <c r="CXB96" s="80"/>
      <c r="CXC96" s="80"/>
      <c r="CXD96" s="80"/>
      <c r="CXE96" s="80"/>
      <c r="CXF96" s="80"/>
      <c r="CXG96" s="80"/>
      <c r="CXH96" s="80"/>
      <c r="CXI96" s="80"/>
      <c r="CXJ96" s="80"/>
      <c r="CXK96" s="80"/>
      <c r="CXL96" s="80"/>
      <c r="CXM96" s="80"/>
      <c r="CXN96" s="80"/>
      <c r="CXO96" s="80"/>
      <c r="CXP96" s="80"/>
      <c r="CXQ96" s="80"/>
      <c r="CXR96" s="80"/>
      <c r="CXS96" s="80"/>
      <c r="CXT96" s="80"/>
      <c r="CXU96" s="80"/>
      <c r="CXV96" s="80"/>
      <c r="CXW96" s="80"/>
      <c r="CXX96" s="80"/>
      <c r="CXY96" s="80"/>
      <c r="CXZ96" s="80"/>
      <c r="CYA96" s="80"/>
      <c r="CYB96" s="80"/>
      <c r="CYC96" s="80"/>
      <c r="CYD96" s="80"/>
      <c r="CYE96" s="80"/>
      <c r="CYF96" s="80"/>
      <c r="CYG96" s="80"/>
      <c r="CYH96" s="80"/>
      <c r="CYI96" s="80"/>
      <c r="CYJ96" s="80"/>
      <c r="CYK96" s="80"/>
      <c r="CYL96" s="80"/>
      <c r="CYM96" s="80"/>
      <c r="CYN96" s="80"/>
      <c r="CYO96" s="80"/>
      <c r="CYP96" s="80"/>
      <c r="CYQ96" s="80"/>
      <c r="CYR96" s="80"/>
      <c r="CYS96" s="80"/>
      <c r="CYT96" s="80"/>
      <c r="CYU96" s="80"/>
      <c r="CYV96" s="80"/>
      <c r="CYW96" s="80"/>
      <c r="CYX96" s="80"/>
      <c r="CYY96" s="80"/>
      <c r="CYZ96" s="80"/>
      <c r="CZA96" s="80"/>
      <c r="CZB96" s="80"/>
      <c r="CZC96" s="80"/>
      <c r="CZD96" s="80"/>
      <c r="CZE96" s="80"/>
      <c r="CZF96" s="80"/>
      <c r="CZG96" s="80"/>
      <c r="CZH96" s="80"/>
      <c r="CZI96" s="80"/>
      <c r="CZJ96" s="80"/>
      <c r="CZK96" s="80"/>
      <c r="CZL96" s="80"/>
      <c r="CZM96" s="80"/>
      <c r="CZN96" s="80"/>
      <c r="CZO96" s="80"/>
      <c r="CZP96" s="80"/>
      <c r="CZQ96" s="80"/>
      <c r="CZR96" s="80"/>
      <c r="CZS96" s="80"/>
      <c r="CZT96" s="80"/>
      <c r="CZU96" s="80"/>
      <c r="CZV96" s="80"/>
      <c r="CZW96" s="80"/>
      <c r="CZX96" s="80"/>
      <c r="CZY96" s="80"/>
      <c r="CZZ96" s="80"/>
      <c r="DAA96" s="80"/>
      <c r="DAB96" s="80"/>
      <c r="DAC96" s="80"/>
      <c r="DAD96" s="80"/>
      <c r="DAE96" s="80"/>
      <c r="DAF96" s="80"/>
      <c r="DAG96" s="80"/>
      <c r="DAH96" s="80"/>
      <c r="DAI96" s="80"/>
      <c r="DAJ96" s="80"/>
      <c r="DAK96" s="80"/>
      <c r="DAL96" s="80"/>
      <c r="DAM96" s="80"/>
      <c r="DAN96" s="80"/>
      <c r="DAO96" s="80"/>
      <c r="DAP96" s="80"/>
      <c r="DAQ96" s="80"/>
      <c r="DAR96" s="80"/>
      <c r="DAS96" s="80"/>
      <c r="DAT96" s="80"/>
      <c r="DAU96" s="80"/>
      <c r="DAV96" s="80"/>
      <c r="DAW96" s="80"/>
      <c r="DAX96" s="80"/>
      <c r="DAY96" s="80"/>
      <c r="DAZ96" s="80"/>
      <c r="DBA96" s="80"/>
      <c r="DBB96" s="80"/>
      <c r="DBC96" s="80"/>
      <c r="DBD96" s="80"/>
      <c r="DBE96" s="80"/>
      <c r="DBF96" s="80"/>
      <c r="DBG96" s="80"/>
      <c r="DBH96" s="80"/>
      <c r="DBI96" s="80"/>
      <c r="DBJ96" s="80"/>
      <c r="DBK96" s="80"/>
      <c r="DBL96" s="80"/>
      <c r="DBM96" s="80"/>
      <c r="DBN96" s="80"/>
      <c r="DBO96" s="80"/>
      <c r="DBP96" s="80"/>
      <c r="DBQ96" s="80"/>
      <c r="DBR96" s="80"/>
      <c r="DBS96" s="80"/>
      <c r="DBT96" s="80"/>
      <c r="DBU96" s="80"/>
      <c r="DBV96" s="80"/>
      <c r="DBW96" s="80"/>
      <c r="DBX96" s="80"/>
      <c r="DBY96" s="80"/>
      <c r="DBZ96" s="80"/>
      <c r="DCA96" s="80"/>
      <c r="DCB96" s="80"/>
      <c r="DCC96" s="80"/>
      <c r="DCD96" s="80"/>
      <c r="DCE96" s="80"/>
      <c r="DCF96" s="80"/>
      <c r="DCG96" s="80"/>
      <c r="DCH96" s="80"/>
      <c r="DCI96" s="80"/>
      <c r="DCJ96" s="80"/>
      <c r="DCK96" s="80"/>
      <c r="DCL96" s="80"/>
      <c r="DCM96" s="80"/>
      <c r="DCN96" s="80"/>
      <c r="DCO96" s="80"/>
      <c r="DCP96" s="80"/>
      <c r="DCQ96" s="80"/>
      <c r="DCR96" s="80"/>
      <c r="DCS96" s="80"/>
      <c r="DCT96" s="80"/>
      <c r="DCU96" s="80"/>
      <c r="DCV96" s="80"/>
      <c r="DCW96" s="80"/>
      <c r="DCX96" s="80"/>
      <c r="DCY96" s="80"/>
      <c r="DCZ96" s="80"/>
      <c r="DDA96" s="80"/>
      <c r="DDB96" s="80"/>
      <c r="DDC96" s="80"/>
      <c r="DDD96" s="80"/>
      <c r="DDE96" s="80"/>
      <c r="DDF96" s="80"/>
      <c r="DDG96" s="80"/>
      <c r="DDH96" s="80"/>
      <c r="DDI96" s="80"/>
      <c r="DDJ96" s="80"/>
      <c r="DDK96" s="80"/>
      <c r="DDL96" s="80"/>
      <c r="DDM96" s="80"/>
      <c r="DDN96" s="80"/>
      <c r="DDO96" s="80"/>
      <c r="DDP96" s="80"/>
      <c r="DDQ96" s="80"/>
      <c r="DDR96" s="80"/>
      <c r="DDS96" s="80"/>
      <c r="DDT96" s="80"/>
      <c r="DDU96" s="80"/>
      <c r="DDV96" s="80"/>
      <c r="DDW96" s="80"/>
      <c r="DDX96" s="80"/>
      <c r="DDY96" s="80"/>
      <c r="DDZ96" s="80"/>
      <c r="DEA96" s="80"/>
      <c r="DEB96" s="80"/>
      <c r="DEC96" s="80"/>
      <c r="DED96" s="80"/>
      <c r="DEE96" s="80"/>
      <c r="DEF96" s="80"/>
      <c r="DEG96" s="80"/>
      <c r="DEH96" s="80"/>
      <c r="DEI96" s="80"/>
      <c r="DEJ96" s="80"/>
      <c r="DEK96" s="80"/>
      <c r="DEL96" s="80"/>
      <c r="DEM96" s="80"/>
      <c r="DEN96" s="80"/>
      <c r="DEO96" s="80"/>
      <c r="DEP96" s="80"/>
      <c r="DEQ96" s="80"/>
      <c r="DER96" s="80"/>
      <c r="DES96" s="80"/>
      <c r="DET96" s="80"/>
      <c r="DEU96" s="80"/>
      <c r="DEV96" s="80"/>
      <c r="DEW96" s="80"/>
      <c r="DEX96" s="80"/>
      <c r="DEY96" s="80"/>
      <c r="DEZ96" s="80"/>
      <c r="DFA96" s="80"/>
      <c r="DFB96" s="80"/>
      <c r="DFC96" s="80"/>
      <c r="DFD96" s="80"/>
      <c r="DFE96" s="80"/>
      <c r="DFF96" s="80"/>
      <c r="DFG96" s="80"/>
      <c r="DFH96" s="80"/>
      <c r="DFI96" s="80"/>
      <c r="DFJ96" s="80"/>
      <c r="DFK96" s="80"/>
      <c r="DFL96" s="80"/>
      <c r="DFM96" s="80"/>
      <c r="DFN96" s="80"/>
      <c r="DFO96" s="80"/>
      <c r="DFP96" s="80"/>
      <c r="DFQ96" s="80"/>
      <c r="DFR96" s="80"/>
      <c r="DFS96" s="80"/>
      <c r="DFT96" s="80"/>
      <c r="DFU96" s="80"/>
      <c r="DFV96" s="80"/>
      <c r="DFW96" s="80"/>
      <c r="DFX96" s="80"/>
      <c r="DFY96" s="80"/>
      <c r="DFZ96" s="80"/>
      <c r="DGA96" s="80"/>
      <c r="DGB96" s="80"/>
      <c r="DGC96" s="80"/>
      <c r="DGD96" s="80"/>
      <c r="DGE96" s="80"/>
      <c r="DGF96" s="80"/>
      <c r="DGG96" s="80"/>
      <c r="DGH96" s="80"/>
      <c r="DGI96" s="80"/>
      <c r="DGJ96" s="80"/>
      <c r="DGK96" s="80"/>
      <c r="DGL96" s="80"/>
      <c r="DGM96" s="80"/>
      <c r="DGN96" s="80"/>
      <c r="DGO96" s="80"/>
      <c r="DGP96" s="80"/>
      <c r="DGQ96" s="80"/>
      <c r="DGR96" s="80"/>
      <c r="DGS96" s="80"/>
      <c r="DGT96" s="80"/>
      <c r="DGU96" s="80"/>
      <c r="DGV96" s="80"/>
      <c r="DGW96" s="80"/>
      <c r="DGX96" s="80"/>
      <c r="DGY96" s="80"/>
      <c r="DGZ96" s="80"/>
      <c r="DHA96" s="80"/>
      <c r="DHB96" s="80"/>
      <c r="DHC96" s="80"/>
      <c r="DHD96" s="80"/>
      <c r="DHE96" s="80"/>
      <c r="DHF96" s="80"/>
      <c r="DHG96" s="80"/>
      <c r="DHH96" s="80"/>
      <c r="DHI96" s="80"/>
      <c r="DHJ96" s="80"/>
      <c r="DHK96" s="80"/>
      <c r="DHL96" s="80"/>
      <c r="DHM96" s="80"/>
      <c r="DHN96" s="80"/>
      <c r="DHO96" s="80"/>
      <c r="DHP96" s="80"/>
      <c r="DHQ96" s="80"/>
      <c r="DHR96" s="80"/>
      <c r="DHS96" s="80"/>
      <c r="DHT96" s="80"/>
      <c r="DHU96" s="80"/>
      <c r="DHV96" s="80"/>
      <c r="DHW96" s="80"/>
      <c r="DHX96" s="80"/>
      <c r="DHY96" s="80"/>
      <c r="DHZ96" s="80"/>
      <c r="DIA96" s="80"/>
      <c r="DIB96" s="80"/>
      <c r="DIC96" s="80"/>
      <c r="DID96" s="80"/>
      <c r="DIE96" s="80"/>
      <c r="DIF96" s="80"/>
      <c r="DIG96" s="80"/>
      <c r="DIH96" s="80"/>
      <c r="DII96" s="80"/>
      <c r="DIJ96" s="80"/>
      <c r="DIK96" s="80"/>
      <c r="DIL96" s="80"/>
      <c r="DIM96" s="80"/>
      <c r="DIN96" s="80"/>
      <c r="DIO96" s="80"/>
      <c r="DIP96" s="80"/>
      <c r="DIQ96" s="80"/>
      <c r="DIR96" s="80"/>
      <c r="DIS96" s="80"/>
      <c r="DIT96" s="80"/>
      <c r="DIU96" s="80"/>
      <c r="DIV96" s="80"/>
      <c r="DIW96" s="80"/>
      <c r="DIX96" s="80"/>
      <c r="DIY96" s="80"/>
      <c r="DIZ96" s="80"/>
      <c r="DJA96" s="80"/>
      <c r="DJB96" s="80"/>
      <c r="DJC96" s="80"/>
      <c r="DJD96" s="80"/>
      <c r="DJE96" s="80"/>
      <c r="DJF96" s="80"/>
      <c r="DJG96" s="80"/>
      <c r="DJH96" s="80"/>
      <c r="DJI96" s="80"/>
      <c r="DJJ96" s="80"/>
      <c r="DJK96" s="80"/>
      <c r="DJL96" s="80"/>
      <c r="DJM96" s="80"/>
      <c r="DJN96" s="80"/>
      <c r="DJO96" s="80"/>
      <c r="DJP96" s="80"/>
      <c r="DJQ96" s="80"/>
      <c r="DJR96" s="80"/>
      <c r="DJS96" s="80"/>
      <c r="DJT96" s="80"/>
      <c r="DJU96" s="80"/>
      <c r="DJV96" s="80"/>
      <c r="DJW96" s="80"/>
      <c r="DJX96" s="80"/>
      <c r="DJY96" s="80"/>
      <c r="DJZ96" s="80"/>
      <c r="DKA96" s="80"/>
      <c r="DKB96" s="80"/>
      <c r="DKC96" s="80"/>
      <c r="DKD96" s="80"/>
      <c r="DKE96" s="80"/>
      <c r="DKF96" s="80"/>
      <c r="DKG96" s="80"/>
      <c r="DKH96" s="80"/>
      <c r="DKI96" s="80"/>
      <c r="DKJ96" s="80"/>
      <c r="DKK96" s="80"/>
      <c r="DKL96" s="80"/>
      <c r="DKM96" s="80"/>
      <c r="DKN96" s="80"/>
      <c r="DKO96" s="80"/>
      <c r="DKP96" s="80"/>
      <c r="DKQ96" s="80"/>
      <c r="DKR96" s="80"/>
      <c r="DKS96" s="80"/>
      <c r="DKT96" s="80"/>
      <c r="DKU96" s="80"/>
      <c r="DKV96" s="80"/>
      <c r="DKW96" s="80"/>
      <c r="DKX96" s="80"/>
      <c r="DKY96" s="80"/>
      <c r="DKZ96" s="80"/>
      <c r="DLA96" s="80"/>
      <c r="DLB96" s="80"/>
      <c r="DLC96" s="80"/>
      <c r="DLD96" s="80"/>
      <c r="DLE96" s="80"/>
      <c r="DLF96" s="80"/>
      <c r="DLG96" s="80"/>
      <c r="DLH96" s="80"/>
      <c r="DLI96" s="80"/>
      <c r="DLJ96" s="80"/>
      <c r="DLK96" s="80"/>
      <c r="DLL96" s="80"/>
      <c r="DLM96" s="80"/>
      <c r="DLN96" s="80"/>
      <c r="DLO96" s="80"/>
      <c r="DLP96" s="80"/>
      <c r="DLQ96" s="80"/>
      <c r="DLR96" s="80"/>
      <c r="DLS96" s="80"/>
      <c r="DLT96" s="80"/>
      <c r="DLU96" s="80"/>
      <c r="DLV96" s="80"/>
      <c r="DLW96" s="80"/>
      <c r="DLX96" s="80"/>
      <c r="DLY96" s="80"/>
      <c r="DLZ96" s="80"/>
      <c r="DMA96" s="80"/>
      <c r="DMB96" s="80"/>
      <c r="DMC96" s="80"/>
      <c r="DMD96" s="80"/>
      <c r="DME96" s="80"/>
      <c r="DMF96" s="80"/>
      <c r="DMG96" s="80"/>
      <c r="DMH96" s="80"/>
      <c r="DMI96" s="80"/>
      <c r="DMJ96" s="80"/>
      <c r="DMK96" s="80"/>
      <c r="DML96" s="80"/>
      <c r="DMM96" s="80"/>
      <c r="DMN96" s="80"/>
      <c r="DMO96" s="80"/>
      <c r="DMP96" s="80"/>
      <c r="DMQ96" s="80"/>
      <c r="DMR96" s="80"/>
      <c r="DMS96" s="80"/>
      <c r="DMT96" s="80"/>
      <c r="DMU96" s="80"/>
      <c r="DMV96" s="80"/>
      <c r="DMW96" s="80"/>
      <c r="DMX96" s="80"/>
      <c r="DMY96" s="80"/>
      <c r="DMZ96" s="80"/>
      <c r="DNA96" s="80"/>
      <c r="DNB96" s="80"/>
      <c r="DNC96" s="80"/>
      <c r="DND96" s="80"/>
      <c r="DNE96" s="80"/>
      <c r="DNF96" s="80"/>
      <c r="DNG96" s="80"/>
      <c r="DNH96" s="80"/>
      <c r="DNI96" s="80"/>
      <c r="DNJ96" s="80"/>
      <c r="DNK96" s="80"/>
      <c r="DNL96" s="80"/>
      <c r="DNM96" s="80"/>
      <c r="DNN96" s="80"/>
      <c r="DNO96" s="80"/>
      <c r="DNP96" s="80"/>
      <c r="DNQ96" s="80"/>
      <c r="DNR96" s="80"/>
      <c r="DNS96" s="80"/>
      <c r="DNT96" s="80"/>
      <c r="DNU96" s="80"/>
      <c r="DNV96" s="80"/>
      <c r="DNW96" s="80"/>
      <c r="DNX96" s="80"/>
      <c r="DNY96" s="80"/>
      <c r="DNZ96" s="80"/>
      <c r="DOA96" s="80"/>
      <c r="DOB96" s="80"/>
      <c r="DOC96" s="80"/>
      <c r="DOD96" s="80"/>
      <c r="DOE96" s="80"/>
      <c r="DOF96" s="80"/>
      <c r="DOG96" s="80"/>
      <c r="DOH96" s="80"/>
      <c r="DOI96" s="80"/>
      <c r="DOJ96" s="80"/>
      <c r="DOK96" s="80"/>
      <c r="DOL96" s="80"/>
      <c r="DOM96" s="80"/>
      <c r="DON96" s="80"/>
      <c r="DOO96" s="80"/>
      <c r="DOP96" s="80"/>
      <c r="DOQ96" s="80"/>
      <c r="DOR96" s="80"/>
      <c r="DOS96" s="80"/>
      <c r="DOT96" s="80"/>
      <c r="DOU96" s="80"/>
      <c r="DOV96" s="80"/>
      <c r="DOW96" s="80"/>
      <c r="DOX96" s="80"/>
      <c r="DOY96" s="80"/>
      <c r="DOZ96" s="80"/>
      <c r="DPA96" s="80"/>
      <c r="DPB96" s="80"/>
      <c r="DPC96" s="80"/>
      <c r="DPD96" s="80"/>
      <c r="DPE96" s="80"/>
      <c r="DPF96" s="80"/>
      <c r="DPG96" s="80"/>
      <c r="DPH96" s="80"/>
      <c r="DPI96" s="80"/>
      <c r="DPJ96" s="80"/>
      <c r="DPK96" s="80"/>
      <c r="DPL96" s="80"/>
      <c r="DPM96" s="80"/>
      <c r="DPN96" s="80"/>
      <c r="DPO96" s="80"/>
      <c r="DPP96" s="80"/>
      <c r="DPQ96" s="80"/>
      <c r="DPR96" s="80"/>
      <c r="DPS96" s="80"/>
      <c r="DPT96" s="80"/>
      <c r="DPU96" s="80"/>
      <c r="DPV96" s="80"/>
      <c r="DPW96" s="80"/>
      <c r="DPX96" s="80"/>
      <c r="DPY96" s="80"/>
      <c r="DPZ96" s="80"/>
      <c r="DQA96" s="80"/>
      <c r="DQB96" s="80"/>
      <c r="DQC96" s="80"/>
      <c r="DQD96" s="80"/>
      <c r="DQE96" s="80"/>
      <c r="DQF96" s="80"/>
      <c r="DQG96" s="80"/>
      <c r="DQH96" s="80"/>
      <c r="DQI96" s="80"/>
      <c r="DQJ96" s="80"/>
      <c r="DQK96" s="80"/>
      <c r="DQL96" s="80"/>
      <c r="DQM96" s="80"/>
      <c r="DQN96" s="80"/>
      <c r="DQO96" s="80"/>
      <c r="DQP96" s="80"/>
      <c r="DQQ96" s="80"/>
      <c r="DQR96" s="80"/>
      <c r="DQS96" s="80"/>
      <c r="DQT96" s="80"/>
      <c r="DQU96" s="80"/>
      <c r="DQV96" s="80"/>
      <c r="DQW96" s="80"/>
      <c r="DQX96" s="80"/>
      <c r="DQY96" s="80"/>
      <c r="DQZ96" s="80"/>
      <c r="DRA96" s="80"/>
      <c r="DRB96" s="80"/>
      <c r="DRC96" s="80"/>
      <c r="DRD96" s="80"/>
      <c r="DRE96" s="80"/>
      <c r="DRF96" s="80"/>
      <c r="DRG96" s="80"/>
      <c r="DRH96" s="80"/>
      <c r="DRI96" s="80"/>
      <c r="DRJ96" s="80"/>
      <c r="DRK96" s="80"/>
      <c r="DRL96" s="80"/>
      <c r="DRM96" s="80"/>
      <c r="DRN96" s="80"/>
      <c r="DRO96" s="80"/>
      <c r="DRP96" s="80"/>
      <c r="DRQ96" s="80"/>
      <c r="DRR96" s="80"/>
      <c r="DRS96" s="80"/>
      <c r="DRT96" s="80"/>
      <c r="DRU96" s="80"/>
      <c r="DRV96" s="80"/>
      <c r="DRW96" s="80"/>
      <c r="DRX96" s="80"/>
      <c r="DRY96" s="80"/>
      <c r="DRZ96" s="80"/>
      <c r="DSA96" s="80"/>
      <c r="DSB96" s="80"/>
      <c r="DSC96" s="80"/>
      <c r="DSD96" s="80"/>
      <c r="DSE96" s="80"/>
      <c r="DSF96" s="80"/>
      <c r="DSG96" s="80"/>
      <c r="DSH96" s="80"/>
      <c r="DSI96" s="80"/>
      <c r="DSJ96" s="80"/>
      <c r="DSK96" s="80"/>
      <c r="DSL96" s="80"/>
      <c r="DSM96" s="80"/>
      <c r="DSN96" s="80"/>
      <c r="DSO96" s="80"/>
      <c r="DSP96" s="80"/>
      <c r="DSQ96" s="80"/>
      <c r="DSR96" s="80"/>
      <c r="DSS96" s="80"/>
      <c r="DST96" s="80"/>
      <c r="DSU96" s="80"/>
      <c r="DSV96" s="80"/>
      <c r="DSW96" s="80"/>
      <c r="DSX96" s="80"/>
      <c r="DSY96" s="80"/>
      <c r="DSZ96" s="80"/>
      <c r="DTA96" s="80"/>
      <c r="DTB96" s="80"/>
      <c r="DTC96" s="80"/>
      <c r="DTD96" s="80"/>
      <c r="DTE96" s="80"/>
      <c r="DTF96" s="80"/>
      <c r="DTG96" s="80"/>
      <c r="DTH96" s="80"/>
      <c r="DTI96" s="80"/>
      <c r="DTJ96" s="80"/>
      <c r="DTK96" s="80"/>
      <c r="DTL96" s="80"/>
      <c r="DTM96" s="80"/>
      <c r="DTN96" s="80"/>
      <c r="DTO96" s="80"/>
      <c r="DTP96" s="80"/>
      <c r="DTQ96" s="80"/>
      <c r="DTR96" s="80"/>
      <c r="DTS96" s="80"/>
      <c r="DTT96" s="80"/>
      <c r="DTU96" s="80"/>
      <c r="DTV96" s="80"/>
      <c r="DTW96" s="80"/>
      <c r="DTX96" s="80"/>
      <c r="DTY96" s="80"/>
      <c r="DTZ96" s="80"/>
      <c r="DUA96" s="80"/>
      <c r="DUB96" s="80"/>
      <c r="DUC96" s="80"/>
      <c r="DUD96" s="80"/>
      <c r="DUE96" s="80"/>
      <c r="DUF96" s="80"/>
      <c r="DUG96" s="80"/>
      <c r="DUH96" s="80"/>
      <c r="DUI96" s="80"/>
      <c r="DUJ96" s="80"/>
      <c r="DUK96" s="80"/>
      <c r="DUL96" s="80"/>
      <c r="DUM96" s="80"/>
      <c r="DUN96" s="80"/>
      <c r="DUO96" s="80"/>
      <c r="DUP96" s="80"/>
      <c r="DUQ96" s="80"/>
      <c r="DUR96" s="80"/>
      <c r="DUS96" s="80"/>
      <c r="DUT96" s="80"/>
      <c r="DUU96" s="80"/>
      <c r="DUV96" s="80"/>
      <c r="DUW96" s="80"/>
      <c r="DUX96" s="80"/>
      <c r="DUY96" s="80"/>
      <c r="DUZ96" s="80"/>
      <c r="DVA96" s="80"/>
      <c r="DVB96" s="80"/>
      <c r="DVC96" s="80"/>
      <c r="DVD96" s="80"/>
      <c r="DVE96" s="80"/>
      <c r="DVF96" s="80"/>
      <c r="DVG96" s="80"/>
      <c r="DVH96" s="80"/>
      <c r="DVI96" s="80"/>
      <c r="DVJ96" s="80"/>
      <c r="DVK96" s="80"/>
      <c r="DVL96" s="80"/>
      <c r="DVM96" s="80"/>
      <c r="DVN96" s="80"/>
      <c r="DVO96" s="80"/>
      <c r="DVP96" s="80"/>
      <c r="DVQ96" s="80"/>
      <c r="DVR96" s="80"/>
      <c r="DVS96" s="80"/>
      <c r="DVT96" s="80"/>
      <c r="DVU96" s="80"/>
      <c r="DVV96" s="80"/>
      <c r="DVW96" s="80"/>
      <c r="DVX96" s="80"/>
      <c r="DVY96" s="80"/>
      <c r="DVZ96" s="80"/>
      <c r="DWA96" s="80"/>
      <c r="DWB96" s="80"/>
      <c r="DWC96" s="80"/>
      <c r="DWD96" s="80"/>
      <c r="DWE96" s="80"/>
      <c r="DWF96" s="80"/>
      <c r="DWG96" s="80"/>
      <c r="DWH96" s="80"/>
      <c r="DWI96" s="80"/>
      <c r="DWJ96" s="80"/>
      <c r="DWK96" s="80"/>
      <c r="DWL96" s="80"/>
      <c r="DWM96" s="80"/>
      <c r="DWN96" s="80"/>
      <c r="DWO96" s="80"/>
      <c r="DWP96" s="80"/>
      <c r="DWQ96" s="80"/>
      <c r="DWR96" s="80"/>
      <c r="DWS96" s="80"/>
      <c r="DWT96" s="80"/>
      <c r="DWU96" s="80"/>
      <c r="DWV96" s="80"/>
      <c r="DWW96" s="80"/>
      <c r="DWX96" s="80"/>
      <c r="DWY96" s="80"/>
      <c r="DWZ96" s="80"/>
      <c r="DXA96" s="80"/>
      <c r="DXB96" s="80"/>
      <c r="DXC96" s="80"/>
      <c r="DXD96" s="80"/>
      <c r="DXE96" s="80"/>
      <c r="DXF96" s="80"/>
      <c r="DXG96" s="80"/>
      <c r="DXH96" s="80"/>
      <c r="DXI96" s="80"/>
      <c r="DXJ96" s="80"/>
      <c r="DXK96" s="80"/>
      <c r="DXL96" s="80"/>
      <c r="DXM96" s="80"/>
      <c r="DXN96" s="80"/>
      <c r="DXO96" s="80"/>
      <c r="DXP96" s="80"/>
      <c r="DXQ96" s="80"/>
      <c r="DXR96" s="80"/>
      <c r="DXS96" s="80"/>
      <c r="DXT96" s="80"/>
      <c r="DXU96" s="80"/>
      <c r="DXV96" s="80"/>
      <c r="DXW96" s="80"/>
      <c r="DXX96" s="80"/>
      <c r="DXY96" s="80"/>
      <c r="DXZ96" s="80"/>
      <c r="DYA96" s="80"/>
      <c r="DYB96" s="80"/>
      <c r="DYC96" s="80"/>
      <c r="DYD96" s="80"/>
      <c r="DYE96" s="80"/>
      <c r="DYF96" s="80"/>
      <c r="DYG96" s="80"/>
      <c r="DYH96" s="80"/>
      <c r="DYI96" s="80"/>
      <c r="DYJ96" s="80"/>
      <c r="DYK96" s="80"/>
      <c r="DYL96" s="80"/>
      <c r="DYM96" s="80"/>
      <c r="DYN96" s="80"/>
      <c r="DYO96" s="80"/>
      <c r="DYP96" s="80"/>
      <c r="DYQ96" s="80"/>
      <c r="DYR96" s="80"/>
      <c r="DYS96" s="80"/>
      <c r="DYT96" s="80"/>
      <c r="DYU96" s="80"/>
      <c r="DYV96" s="80"/>
      <c r="DYW96" s="80"/>
      <c r="DYX96" s="80"/>
      <c r="DYY96" s="80"/>
      <c r="DYZ96" s="80"/>
      <c r="DZA96" s="80"/>
      <c r="DZB96" s="80"/>
      <c r="DZC96" s="80"/>
      <c r="DZD96" s="80"/>
      <c r="DZE96" s="80"/>
      <c r="DZF96" s="80"/>
      <c r="DZG96" s="80"/>
      <c r="DZH96" s="80"/>
      <c r="DZI96" s="80"/>
      <c r="DZJ96" s="80"/>
      <c r="DZK96" s="80"/>
      <c r="DZL96" s="80"/>
      <c r="DZM96" s="80"/>
      <c r="DZN96" s="80"/>
      <c r="DZO96" s="80"/>
      <c r="DZP96" s="80"/>
      <c r="DZQ96" s="80"/>
      <c r="DZR96" s="80"/>
      <c r="DZS96" s="80"/>
      <c r="DZT96" s="80"/>
      <c r="DZU96" s="80"/>
      <c r="DZV96" s="80"/>
      <c r="DZW96" s="80"/>
      <c r="DZX96" s="80"/>
      <c r="DZY96" s="80"/>
      <c r="DZZ96" s="80"/>
      <c r="EAA96" s="80"/>
      <c r="EAB96" s="80"/>
      <c r="EAC96" s="80"/>
      <c r="EAD96" s="80"/>
      <c r="EAE96" s="80"/>
      <c r="EAF96" s="80"/>
      <c r="EAG96" s="80"/>
      <c r="EAH96" s="80"/>
      <c r="EAI96" s="80"/>
      <c r="EAJ96" s="80"/>
      <c r="EAK96" s="80"/>
      <c r="EAL96" s="80"/>
      <c r="EAM96" s="80"/>
      <c r="EAN96" s="80"/>
      <c r="EAO96" s="80"/>
      <c r="EAP96" s="80"/>
      <c r="EAQ96" s="80"/>
      <c r="EAR96" s="80"/>
      <c r="EAS96" s="80"/>
      <c r="EAT96" s="80"/>
      <c r="EAU96" s="80"/>
      <c r="EAV96" s="80"/>
      <c r="EAW96" s="80"/>
      <c r="EAX96" s="80"/>
      <c r="EAY96" s="80"/>
      <c r="EAZ96" s="80"/>
      <c r="EBA96" s="80"/>
      <c r="EBB96" s="80"/>
      <c r="EBC96" s="80"/>
      <c r="EBD96" s="80"/>
      <c r="EBE96" s="80"/>
      <c r="EBF96" s="80"/>
      <c r="EBG96" s="80"/>
      <c r="EBH96" s="80"/>
      <c r="EBI96" s="80"/>
      <c r="EBJ96" s="80"/>
      <c r="EBK96" s="80"/>
      <c r="EBL96" s="80"/>
      <c r="EBM96" s="80"/>
      <c r="EBN96" s="80"/>
      <c r="EBO96" s="80"/>
      <c r="EBP96" s="80"/>
      <c r="EBQ96" s="80"/>
      <c r="EBR96" s="80"/>
      <c r="EBS96" s="80"/>
      <c r="EBT96" s="80"/>
      <c r="EBU96" s="80"/>
      <c r="EBV96" s="80"/>
      <c r="EBW96" s="80"/>
      <c r="EBX96" s="80"/>
      <c r="EBY96" s="80"/>
      <c r="EBZ96" s="80"/>
      <c r="ECA96" s="80"/>
      <c r="ECB96" s="80"/>
      <c r="ECC96" s="80"/>
      <c r="ECD96" s="80"/>
      <c r="ECE96" s="80"/>
      <c r="ECF96" s="80"/>
      <c r="ECG96" s="80"/>
      <c r="ECH96" s="80"/>
      <c r="ECI96" s="80"/>
      <c r="ECJ96" s="80"/>
      <c r="ECK96" s="80"/>
      <c r="ECL96" s="80"/>
      <c r="ECM96" s="80"/>
      <c r="ECN96" s="80"/>
      <c r="ECO96" s="80"/>
      <c r="ECP96" s="80"/>
      <c r="ECQ96" s="80"/>
      <c r="ECR96" s="80"/>
      <c r="ECS96" s="80"/>
      <c r="ECT96" s="80"/>
      <c r="ECU96" s="80"/>
      <c r="ECV96" s="80"/>
      <c r="ECW96" s="80"/>
      <c r="ECX96" s="80"/>
      <c r="ECY96" s="80"/>
      <c r="ECZ96" s="80"/>
      <c r="EDA96" s="80"/>
      <c r="EDB96" s="80"/>
      <c r="EDC96" s="80"/>
      <c r="EDD96" s="80"/>
      <c r="EDE96" s="80"/>
      <c r="EDF96" s="80"/>
      <c r="EDG96" s="80"/>
      <c r="EDH96" s="80"/>
      <c r="EDI96" s="80"/>
      <c r="EDJ96" s="80"/>
      <c r="EDK96" s="80"/>
      <c r="EDL96" s="80"/>
      <c r="EDM96" s="80"/>
      <c r="EDN96" s="80"/>
      <c r="EDO96" s="80"/>
      <c r="EDP96" s="80"/>
      <c r="EDQ96" s="80"/>
      <c r="EDR96" s="80"/>
      <c r="EDS96" s="80"/>
      <c r="EDT96" s="80"/>
      <c r="EDU96" s="80"/>
      <c r="EDV96" s="80"/>
      <c r="EDW96" s="80"/>
      <c r="EDX96" s="80"/>
      <c r="EDY96" s="80"/>
      <c r="EDZ96" s="80"/>
      <c r="EEA96" s="80"/>
      <c r="EEB96" s="80"/>
      <c r="EEC96" s="80"/>
      <c r="EED96" s="80"/>
      <c r="EEE96" s="80"/>
      <c r="EEF96" s="80"/>
      <c r="EEG96" s="80"/>
      <c r="EEH96" s="80"/>
      <c r="EEI96" s="80"/>
      <c r="EEJ96" s="80"/>
      <c r="EEK96" s="80"/>
      <c r="EEL96" s="80"/>
      <c r="EEM96" s="80"/>
      <c r="EEN96" s="80"/>
      <c r="EEO96" s="80"/>
      <c r="EEP96" s="80"/>
      <c r="EEQ96" s="80"/>
      <c r="EER96" s="80"/>
      <c r="EES96" s="80"/>
      <c r="EET96" s="80"/>
      <c r="EEU96" s="80"/>
      <c r="EEV96" s="80"/>
      <c r="EEW96" s="80"/>
      <c r="EEX96" s="80"/>
      <c r="EEY96" s="80"/>
      <c r="EEZ96" s="80"/>
      <c r="EFA96" s="80"/>
      <c r="EFB96" s="80"/>
      <c r="EFC96" s="80"/>
      <c r="EFD96" s="80"/>
      <c r="EFE96" s="80"/>
      <c r="EFF96" s="80"/>
      <c r="EFG96" s="80"/>
      <c r="EFH96" s="80"/>
      <c r="EFI96" s="80"/>
      <c r="EFJ96" s="80"/>
      <c r="EFK96" s="80"/>
      <c r="EFL96" s="80"/>
      <c r="EFM96" s="80"/>
      <c r="EFN96" s="80"/>
      <c r="EFO96" s="80"/>
      <c r="EFP96" s="80"/>
      <c r="EFQ96" s="80"/>
      <c r="EFR96" s="80"/>
      <c r="EFS96" s="80"/>
      <c r="EFT96" s="80"/>
      <c r="EFU96" s="80"/>
      <c r="EFV96" s="80"/>
      <c r="EFW96" s="80"/>
      <c r="EFX96" s="80"/>
      <c r="EFY96" s="80"/>
      <c r="EFZ96" s="80"/>
      <c r="EGA96" s="80"/>
      <c r="EGB96" s="80"/>
      <c r="EGC96" s="80"/>
      <c r="EGD96" s="80"/>
      <c r="EGE96" s="80"/>
      <c r="EGF96" s="80"/>
      <c r="EGG96" s="80"/>
      <c r="EGH96" s="80"/>
      <c r="EGI96" s="80"/>
      <c r="EGJ96" s="80"/>
      <c r="EGK96" s="80"/>
      <c r="EGL96" s="80"/>
      <c r="EGM96" s="80"/>
      <c r="EGN96" s="80"/>
      <c r="EGO96" s="80"/>
      <c r="EGP96" s="80"/>
      <c r="EGQ96" s="80"/>
      <c r="EGR96" s="80"/>
      <c r="EGS96" s="80"/>
      <c r="EGT96" s="80"/>
      <c r="EGU96" s="80"/>
      <c r="EGV96" s="80"/>
      <c r="EGW96" s="80"/>
      <c r="EGX96" s="80"/>
      <c r="EGY96" s="80"/>
      <c r="EGZ96" s="80"/>
      <c r="EHA96" s="80"/>
      <c r="EHB96" s="80"/>
      <c r="EHC96" s="80"/>
      <c r="EHD96" s="80"/>
      <c r="EHE96" s="80"/>
      <c r="EHF96" s="80"/>
      <c r="EHG96" s="80"/>
      <c r="EHH96" s="80"/>
      <c r="EHI96" s="80"/>
      <c r="EHJ96" s="80"/>
      <c r="EHK96" s="80"/>
      <c r="EHL96" s="80"/>
      <c r="EHM96" s="80"/>
      <c r="EHN96" s="80"/>
      <c r="EHO96" s="80"/>
      <c r="EHP96" s="80"/>
      <c r="EHQ96" s="80"/>
      <c r="EHR96" s="80"/>
      <c r="EHS96" s="80"/>
      <c r="EHT96" s="80"/>
      <c r="EHU96" s="80"/>
      <c r="EHV96" s="80"/>
      <c r="EHW96" s="80"/>
      <c r="EHX96" s="80"/>
      <c r="EHY96" s="80"/>
      <c r="EHZ96" s="80"/>
      <c r="EIA96" s="80"/>
      <c r="EIB96" s="80"/>
      <c r="EIC96" s="80"/>
      <c r="EID96" s="80"/>
      <c r="EIE96" s="80"/>
      <c r="EIF96" s="80"/>
      <c r="EIG96" s="80"/>
      <c r="EIH96" s="80"/>
      <c r="EII96" s="80"/>
      <c r="EIJ96" s="80"/>
      <c r="EIK96" s="80"/>
      <c r="EIL96" s="80"/>
      <c r="EIM96" s="80"/>
      <c r="EIN96" s="80"/>
      <c r="EIO96" s="80"/>
      <c r="EIP96" s="80"/>
      <c r="EIQ96" s="80"/>
      <c r="EIR96" s="80"/>
      <c r="EIS96" s="80"/>
      <c r="EIT96" s="80"/>
      <c r="EIU96" s="80"/>
      <c r="EIV96" s="80"/>
      <c r="EIW96" s="80"/>
      <c r="EIX96" s="80"/>
      <c r="EIY96" s="80"/>
      <c r="EIZ96" s="80"/>
      <c r="EJA96" s="80"/>
      <c r="EJB96" s="80"/>
      <c r="EJC96" s="80"/>
      <c r="EJD96" s="80"/>
      <c r="EJE96" s="80"/>
      <c r="EJF96" s="80"/>
      <c r="EJG96" s="80"/>
      <c r="EJH96" s="80"/>
      <c r="EJI96" s="80"/>
      <c r="EJJ96" s="80"/>
      <c r="EJK96" s="80"/>
      <c r="EJL96" s="80"/>
      <c r="EJM96" s="80"/>
      <c r="EJN96" s="80"/>
      <c r="EJO96" s="80"/>
      <c r="EJP96" s="80"/>
      <c r="EJQ96" s="80"/>
      <c r="EJR96" s="80"/>
      <c r="EJS96" s="80"/>
      <c r="EJT96" s="80"/>
      <c r="EJU96" s="80"/>
      <c r="EJV96" s="80"/>
      <c r="EJW96" s="80"/>
      <c r="EJX96" s="80"/>
      <c r="EJY96" s="80"/>
      <c r="EJZ96" s="80"/>
      <c r="EKA96" s="80"/>
      <c r="EKB96" s="80"/>
      <c r="EKC96" s="80"/>
      <c r="EKD96" s="80"/>
      <c r="EKE96" s="80"/>
      <c r="EKF96" s="80"/>
      <c r="EKG96" s="80"/>
      <c r="EKH96" s="80"/>
      <c r="EKI96" s="80"/>
      <c r="EKJ96" s="80"/>
      <c r="EKK96" s="80"/>
      <c r="EKL96" s="80"/>
      <c r="EKM96" s="80"/>
      <c r="EKN96" s="80"/>
      <c r="EKO96" s="80"/>
      <c r="EKP96" s="80"/>
      <c r="EKQ96" s="80"/>
      <c r="EKR96" s="80"/>
      <c r="EKS96" s="80"/>
      <c r="EKT96" s="80"/>
      <c r="EKU96" s="80"/>
      <c r="EKV96" s="80"/>
      <c r="EKW96" s="80"/>
      <c r="EKX96" s="80"/>
      <c r="EKY96" s="80"/>
      <c r="EKZ96" s="80"/>
      <c r="ELA96" s="80"/>
      <c r="ELB96" s="80"/>
      <c r="ELC96" s="80"/>
      <c r="ELD96" s="80"/>
      <c r="ELE96" s="80"/>
      <c r="ELF96" s="80"/>
      <c r="ELG96" s="80"/>
      <c r="ELH96" s="80"/>
      <c r="ELI96" s="80"/>
      <c r="ELJ96" s="80"/>
      <c r="ELK96" s="80"/>
      <c r="ELL96" s="80"/>
      <c r="ELM96" s="80"/>
      <c r="ELN96" s="80"/>
      <c r="ELO96" s="80"/>
      <c r="ELP96" s="80"/>
      <c r="ELQ96" s="80"/>
      <c r="ELR96" s="80"/>
      <c r="ELS96" s="80"/>
      <c r="ELT96" s="80"/>
      <c r="ELU96" s="80"/>
      <c r="ELV96" s="80"/>
      <c r="ELW96" s="80"/>
      <c r="ELX96" s="80"/>
      <c r="ELY96" s="80"/>
      <c r="ELZ96" s="80"/>
      <c r="EMA96" s="80"/>
      <c r="EMB96" s="80"/>
      <c r="EMC96" s="80"/>
      <c r="EMD96" s="80"/>
      <c r="EME96" s="80"/>
      <c r="EMF96" s="80"/>
      <c r="EMG96" s="80"/>
      <c r="EMH96" s="80"/>
      <c r="EMI96" s="80"/>
      <c r="EMJ96" s="80"/>
      <c r="EMK96" s="80"/>
      <c r="EML96" s="80"/>
      <c r="EMM96" s="80"/>
      <c r="EMN96" s="80"/>
      <c r="EMO96" s="80"/>
      <c r="EMP96" s="80"/>
      <c r="EMQ96" s="80"/>
      <c r="EMR96" s="80"/>
      <c r="EMS96" s="80"/>
      <c r="EMT96" s="80"/>
      <c r="EMU96" s="80"/>
      <c r="EMV96" s="80"/>
      <c r="EMW96" s="80"/>
      <c r="EMX96" s="80"/>
      <c r="EMY96" s="80"/>
      <c r="EMZ96" s="80"/>
      <c r="ENA96" s="80"/>
      <c r="ENB96" s="80"/>
      <c r="ENC96" s="80"/>
      <c r="END96" s="80"/>
      <c r="ENE96" s="80"/>
      <c r="ENF96" s="80"/>
      <c r="ENG96" s="80"/>
      <c r="ENH96" s="80"/>
      <c r="ENI96" s="80"/>
      <c r="ENJ96" s="80"/>
      <c r="ENK96" s="80"/>
      <c r="ENL96" s="80"/>
      <c r="ENM96" s="80"/>
      <c r="ENN96" s="80"/>
      <c r="ENO96" s="80"/>
      <c r="ENP96" s="80"/>
      <c r="ENQ96" s="80"/>
      <c r="ENR96" s="80"/>
      <c r="ENS96" s="80"/>
      <c r="ENT96" s="80"/>
      <c r="ENU96" s="80"/>
      <c r="ENV96" s="80"/>
      <c r="ENW96" s="80"/>
      <c r="ENX96" s="80"/>
      <c r="ENY96" s="80"/>
      <c r="ENZ96" s="80"/>
      <c r="EOA96" s="80"/>
      <c r="EOB96" s="80"/>
      <c r="EOC96" s="80"/>
      <c r="EOD96" s="80"/>
      <c r="EOE96" s="80"/>
      <c r="EOF96" s="80"/>
      <c r="EOG96" s="80"/>
      <c r="EOH96" s="80"/>
      <c r="EOI96" s="80"/>
      <c r="EOJ96" s="80"/>
      <c r="EOK96" s="80"/>
      <c r="EOL96" s="80"/>
      <c r="EOM96" s="80"/>
      <c r="EON96" s="80"/>
      <c r="EOO96" s="80"/>
      <c r="EOP96" s="80"/>
      <c r="EOQ96" s="80"/>
      <c r="EOR96" s="80"/>
      <c r="EOS96" s="80"/>
      <c r="EOT96" s="80"/>
      <c r="EOU96" s="80"/>
      <c r="EOV96" s="80"/>
      <c r="EOW96" s="80"/>
      <c r="EOX96" s="80"/>
      <c r="EOY96" s="80"/>
      <c r="EOZ96" s="80"/>
      <c r="EPA96" s="80"/>
      <c r="EPB96" s="80"/>
      <c r="EPC96" s="80"/>
      <c r="EPD96" s="80"/>
      <c r="EPE96" s="80"/>
      <c r="EPF96" s="80"/>
      <c r="EPG96" s="80"/>
      <c r="EPH96" s="80"/>
      <c r="EPI96" s="80"/>
      <c r="EPJ96" s="80"/>
      <c r="EPK96" s="80"/>
      <c r="EPL96" s="80"/>
      <c r="EPM96" s="80"/>
      <c r="EPN96" s="80"/>
      <c r="EPO96" s="80"/>
      <c r="EPP96" s="80"/>
      <c r="EPQ96" s="80"/>
      <c r="EPR96" s="80"/>
      <c r="EPS96" s="80"/>
      <c r="EPT96" s="80"/>
      <c r="EPU96" s="80"/>
      <c r="EPV96" s="80"/>
      <c r="EPW96" s="80"/>
      <c r="EPX96" s="80"/>
      <c r="EPY96" s="80"/>
      <c r="EPZ96" s="80"/>
      <c r="EQA96" s="80"/>
      <c r="EQB96" s="80"/>
      <c r="EQC96" s="80"/>
      <c r="EQD96" s="80"/>
      <c r="EQE96" s="80"/>
      <c r="EQF96" s="80"/>
      <c r="EQG96" s="80"/>
      <c r="EQH96" s="80"/>
      <c r="EQI96" s="80"/>
      <c r="EQJ96" s="80"/>
      <c r="EQK96" s="80"/>
      <c r="EQL96" s="80"/>
      <c r="EQM96" s="80"/>
      <c r="EQN96" s="80"/>
      <c r="EQO96" s="80"/>
      <c r="EQP96" s="80"/>
      <c r="EQQ96" s="80"/>
      <c r="EQR96" s="80"/>
      <c r="EQS96" s="80"/>
      <c r="EQT96" s="80"/>
      <c r="EQU96" s="80"/>
      <c r="EQV96" s="80"/>
      <c r="EQW96" s="80"/>
      <c r="EQX96" s="80"/>
      <c r="EQY96" s="80"/>
      <c r="EQZ96" s="80"/>
      <c r="ERA96" s="80"/>
      <c r="ERB96" s="80"/>
      <c r="ERC96" s="80"/>
      <c r="ERD96" s="80"/>
      <c r="ERE96" s="80"/>
      <c r="ERF96" s="80"/>
      <c r="ERG96" s="80"/>
      <c r="ERH96" s="80"/>
      <c r="ERI96" s="80"/>
      <c r="ERJ96" s="80"/>
      <c r="ERK96" s="80"/>
      <c r="ERL96" s="80"/>
      <c r="ERM96" s="80"/>
      <c r="ERN96" s="80"/>
      <c r="ERO96" s="80"/>
      <c r="ERP96" s="80"/>
      <c r="ERQ96" s="80"/>
      <c r="ERR96" s="80"/>
      <c r="ERS96" s="80"/>
      <c r="ERT96" s="80"/>
      <c r="ERU96" s="80"/>
      <c r="ERV96" s="80"/>
      <c r="ERW96" s="80"/>
      <c r="ERX96" s="80"/>
      <c r="ERY96" s="80"/>
      <c r="ERZ96" s="80"/>
      <c r="ESA96" s="80"/>
      <c r="ESB96" s="80"/>
      <c r="ESC96" s="80"/>
      <c r="ESD96" s="80"/>
      <c r="ESE96" s="80"/>
      <c r="ESF96" s="80"/>
      <c r="ESG96" s="80"/>
      <c r="ESH96" s="80"/>
      <c r="ESI96" s="80"/>
      <c r="ESJ96" s="80"/>
      <c r="ESK96" s="80"/>
      <c r="ESL96" s="80"/>
      <c r="ESM96" s="80"/>
      <c r="ESN96" s="80"/>
      <c r="ESO96" s="80"/>
      <c r="ESP96" s="80"/>
      <c r="ESQ96" s="80"/>
      <c r="ESR96" s="80"/>
      <c r="ESS96" s="80"/>
      <c r="EST96" s="80"/>
      <c r="ESU96" s="80"/>
      <c r="ESV96" s="80"/>
      <c r="ESW96" s="80"/>
      <c r="ESX96" s="80"/>
      <c r="ESY96" s="80"/>
      <c r="ESZ96" s="80"/>
      <c r="ETA96" s="80"/>
      <c r="ETB96" s="80"/>
      <c r="ETC96" s="80"/>
      <c r="ETD96" s="80"/>
      <c r="ETE96" s="80"/>
      <c r="ETF96" s="80"/>
      <c r="ETG96" s="80"/>
      <c r="ETH96" s="80"/>
      <c r="ETI96" s="80"/>
      <c r="ETJ96" s="80"/>
      <c r="ETK96" s="80"/>
      <c r="ETL96" s="80"/>
      <c r="ETM96" s="80"/>
      <c r="ETN96" s="80"/>
      <c r="ETO96" s="80"/>
      <c r="ETP96" s="80"/>
      <c r="ETQ96" s="80"/>
      <c r="ETR96" s="80"/>
      <c r="ETS96" s="80"/>
      <c r="ETT96" s="80"/>
      <c r="ETU96" s="80"/>
      <c r="ETV96" s="80"/>
      <c r="ETW96" s="80"/>
      <c r="ETX96" s="80"/>
      <c r="ETY96" s="80"/>
      <c r="ETZ96" s="80"/>
      <c r="EUA96" s="80"/>
      <c r="EUB96" s="80"/>
      <c r="EUC96" s="80"/>
      <c r="EUD96" s="80"/>
      <c r="EUE96" s="80"/>
      <c r="EUF96" s="80"/>
      <c r="EUG96" s="80"/>
      <c r="EUH96" s="80"/>
      <c r="EUI96" s="80"/>
      <c r="EUJ96" s="80"/>
      <c r="EUK96" s="80"/>
      <c r="EUL96" s="80"/>
      <c r="EUM96" s="80"/>
      <c r="EUN96" s="80"/>
      <c r="EUO96" s="80"/>
      <c r="EUP96" s="80"/>
      <c r="EUQ96" s="80"/>
      <c r="EUR96" s="80"/>
      <c r="EUS96" s="80"/>
      <c r="EUT96" s="80"/>
      <c r="EUU96" s="80"/>
      <c r="EUV96" s="80"/>
      <c r="EUW96" s="80"/>
      <c r="EUX96" s="80"/>
      <c r="EUY96" s="80"/>
      <c r="EUZ96" s="80"/>
      <c r="EVA96" s="80"/>
      <c r="EVB96" s="80"/>
      <c r="EVC96" s="80"/>
      <c r="EVD96" s="80"/>
      <c r="EVE96" s="80"/>
      <c r="EVF96" s="80"/>
      <c r="EVG96" s="80"/>
      <c r="EVH96" s="80"/>
      <c r="EVI96" s="80"/>
      <c r="EVJ96" s="80"/>
      <c r="EVK96" s="80"/>
      <c r="EVL96" s="80"/>
      <c r="EVM96" s="80"/>
      <c r="EVN96" s="80"/>
      <c r="EVO96" s="80"/>
      <c r="EVP96" s="80"/>
      <c r="EVQ96" s="80"/>
      <c r="EVR96" s="80"/>
      <c r="EVS96" s="80"/>
      <c r="EVT96" s="80"/>
      <c r="EVU96" s="80"/>
      <c r="EVV96" s="80"/>
      <c r="EVW96" s="80"/>
      <c r="EVX96" s="80"/>
      <c r="EVY96" s="80"/>
      <c r="EVZ96" s="80"/>
      <c r="EWA96" s="80"/>
      <c r="EWB96" s="80"/>
      <c r="EWC96" s="80"/>
      <c r="EWD96" s="80"/>
      <c r="EWE96" s="80"/>
      <c r="EWF96" s="80"/>
      <c r="EWG96" s="80"/>
      <c r="EWH96" s="80"/>
      <c r="EWI96" s="80"/>
      <c r="EWJ96" s="80"/>
      <c r="EWK96" s="80"/>
      <c r="EWL96" s="80"/>
      <c r="EWM96" s="80"/>
      <c r="EWN96" s="80"/>
      <c r="EWO96" s="80"/>
      <c r="EWP96" s="80"/>
      <c r="EWQ96" s="80"/>
      <c r="EWR96" s="80"/>
      <c r="EWS96" s="80"/>
      <c r="EWT96" s="80"/>
      <c r="EWU96" s="80"/>
      <c r="EWV96" s="80"/>
      <c r="EWW96" s="80"/>
      <c r="EWX96" s="80"/>
      <c r="EWY96" s="80"/>
      <c r="EWZ96" s="80"/>
      <c r="EXA96" s="80"/>
      <c r="EXB96" s="80"/>
      <c r="EXC96" s="80"/>
      <c r="EXD96" s="80"/>
      <c r="EXE96" s="80"/>
      <c r="EXF96" s="80"/>
      <c r="EXG96" s="80"/>
      <c r="EXH96" s="80"/>
      <c r="EXI96" s="80"/>
      <c r="EXJ96" s="80"/>
      <c r="EXK96" s="80"/>
      <c r="EXL96" s="80"/>
      <c r="EXM96" s="80"/>
      <c r="EXN96" s="80"/>
      <c r="EXO96" s="80"/>
      <c r="EXP96" s="80"/>
      <c r="EXQ96" s="80"/>
      <c r="EXR96" s="80"/>
      <c r="EXS96" s="80"/>
      <c r="EXT96" s="80"/>
      <c r="EXU96" s="80"/>
      <c r="EXV96" s="80"/>
      <c r="EXW96" s="80"/>
      <c r="EXX96" s="80"/>
      <c r="EXY96" s="80"/>
      <c r="EXZ96" s="80"/>
      <c r="EYA96" s="80"/>
      <c r="EYB96" s="80"/>
      <c r="EYC96" s="80"/>
      <c r="EYD96" s="80"/>
      <c r="EYE96" s="80"/>
      <c r="EYF96" s="80"/>
      <c r="EYG96" s="80"/>
      <c r="EYH96" s="80"/>
      <c r="EYI96" s="80"/>
      <c r="EYJ96" s="80"/>
      <c r="EYK96" s="80"/>
      <c r="EYL96" s="80"/>
      <c r="EYM96" s="80"/>
      <c r="EYN96" s="80"/>
      <c r="EYO96" s="80"/>
      <c r="EYP96" s="80"/>
      <c r="EYQ96" s="80"/>
      <c r="EYR96" s="80"/>
      <c r="EYS96" s="80"/>
      <c r="EYT96" s="80"/>
      <c r="EYU96" s="80"/>
      <c r="EYV96" s="80"/>
      <c r="EYW96" s="80"/>
      <c r="EYX96" s="80"/>
      <c r="EYY96" s="80"/>
      <c r="EYZ96" s="80"/>
      <c r="EZA96" s="80"/>
      <c r="EZB96" s="80"/>
      <c r="EZC96" s="80"/>
      <c r="EZD96" s="80"/>
      <c r="EZE96" s="80"/>
      <c r="EZF96" s="80"/>
      <c r="EZG96" s="80"/>
      <c r="EZH96" s="80"/>
      <c r="EZI96" s="80"/>
      <c r="EZJ96" s="80"/>
      <c r="EZK96" s="80"/>
      <c r="EZL96" s="80"/>
      <c r="EZM96" s="80"/>
      <c r="EZN96" s="80"/>
      <c r="EZO96" s="80"/>
      <c r="EZP96" s="80"/>
      <c r="EZQ96" s="80"/>
      <c r="EZR96" s="80"/>
      <c r="EZS96" s="80"/>
      <c r="EZT96" s="80"/>
      <c r="EZU96" s="80"/>
      <c r="EZV96" s="80"/>
      <c r="EZW96" s="80"/>
      <c r="EZX96" s="80"/>
      <c r="EZY96" s="80"/>
      <c r="EZZ96" s="80"/>
      <c r="FAA96" s="80"/>
      <c r="FAB96" s="80"/>
      <c r="FAC96" s="80"/>
      <c r="FAD96" s="80"/>
      <c r="FAE96" s="80"/>
      <c r="FAF96" s="80"/>
      <c r="FAG96" s="80"/>
      <c r="FAH96" s="80"/>
      <c r="FAI96" s="80"/>
      <c r="FAJ96" s="80"/>
      <c r="FAK96" s="80"/>
      <c r="FAL96" s="80"/>
      <c r="FAM96" s="80"/>
      <c r="FAN96" s="80"/>
      <c r="FAO96" s="80"/>
      <c r="FAP96" s="80"/>
      <c r="FAQ96" s="80"/>
      <c r="FAR96" s="80"/>
      <c r="FAS96" s="80"/>
      <c r="FAT96" s="80"/>
      <c r="FAU96" s="80"/>
      <c r="FAV96" s="80"/>
      <c r="FAW96" s="80"/>
      <c r="FAX96" s="80"/>
      <c r="FAY96" s="80"/>
      <c r="FAZ96" s="80"/>
      <c r="FBA96" s="80"/>
      <c r="FBB96" s="80"/>
      <c r="FBC96" s="80"/>
      <c r="FBD96" s="80"/>
      <c r="FBE96" s="80"/>
      <c r="FBF96" s="80"/>
      <c r="FBG96" s="80"/>
      <c r="FBH96" s="80"/>
      <c r="FBI96" s="80"/>
      <c r="FBJ96" s="80"/>
      <c r="FBK96" s="80"/>
      <c r="FBL96" s="80"/>
      <c r="FBM96" s="80"/>
      <c r="FBN96" s="80"/>
      <c r="FBO96" s="80"/>
      <c r="FBP96" s="80"/>
      <c r="FBQ96" s="80"/>
      <c r="FBR96" s="80"/>
      <c r="FBS96" s="80"/>
      <c r="FBT96" s="80"/>
      <c r="FBU96" s="80"/>
      <c r="FBV96" s="80"/>
      <c r="FBW96" s="80"/>
      <c r="FBX96" s="80"/>
      <c r="FBY96" s="80"/>
      <c r="FBZ96" s="80"/>
      <c r="FCA96" s="80"/>
      <c r="FCB96" s="80"/>
      <c r="FCC96" s="80"/>
      <c r="FCD96" s="80"/>
      <c r="FCE96" s="80"/>
      <c r="FCF96" s="80"/>
      <c r="FCG96" s="80"/>
      <c r="FCH96" s="80"/>
      <c r="FCI96" s="80"/>
      <c r="FCJ96" s="80"/>
      <c r="FCK96" s="80"/>
      <c r="FCL96" s="80"/>
      <c r="FCM96" s="80"/>
      <c r="FCN96" s="80"/>
      <c r="FCO96" s="80"/>
      <c r="FCP96" s="80"/>
      <c r="FCQ96" s="80"/>
      <c r="FCR96" s="80"/>
      <c r="FCS96" s="80"/>
      <c r="FCT96" s="80"/>
      <c r="FCU96" s="80"/>
      <c r="FCV96" s="80"/>
      <c r="FCW96" s="80"/>
      <c r="FCX96" s="80"/>
      <c r="FCY96" s="80"/>
      <c r="FCZ96" s="80"/>
      <c r="FDA96" s="80"/>
      <c r="FDB96" s="80"/>
      <c r="FDC96" s="80"/>
      <c r="FDD96" s="80"/>
      <c r="FDE96" s="80"/>
      <c r="FDF96" s="80"/>
      <c r="FDG96" s="80"/>
      <c r="FDH96" s="80"/>
      <c r="FDI96" s="80"/>
      <c r="FDJ96" s="80"/>
      <c r="FDK96" s="80"/>
      <c r="FDL96" s="80"/>
      <c r="FDM96" s="80"/>
      <c r="FDN96" s="80"/>
      <c r="FDO96" s="80"/>
      <c r="FDP96" s="80"/>
      <c r="FDQ96" s="80"/>
      <c r="FDR96" s="80"/>
      <c r="FDS96" s="80"/>
      <c r="FDT96" s="80"/>
      <c r="FDU96" s="80"/>
      <c r="FDV96" s="80"/>
      <c r="FDW96" s="80"/>
      <c r="FDX96" s="80"/>
      <c r="FDY96" s="80"/>
      <c r="FDZ96" s="80"/>
      <c r="FEA96" s="80"/>
      <c r="FEB96" s="80"/>
      <c r="FEC96" s="80"/>
      <c r="FED96" s="80"/>
      <c r="FEE96" s="80"/>
      <c r="FEF96" s="80"/>
      <c r="FEG96" s="80"/>
      <c r="FEH96" s="80"/>
      <c r="FEI96" s="80"/>
      <c r="FEJ96" s="80"/>
      <c r="FEK96" s="80"/>
      <c r="FEL96" s="80"/>
      <c r="FEM96" s="80"/>
      <c r="FEN96" s="80"/>
      <c r="FEO96" s="80"/>
      <c r="FEP96" s="80"/>
      <c r="FEQ96" s="80"/>
      <c r="FER96" s="80"/>
      <c r="FES96" s="80"/>
      <c r="FET96" s="80"/>
      <c r="FEU96" s="80"/>
      <c r="FEV96" s="80"/>
      <c r="FEW96" s="80"/>
      <c r="FEX96" s="80"/>
      <c r="FEY96" s="80"/>
      <c r="FEZ96" s="80"/>
      <c r="FFA96" s="80"/>
      <c r="FFB96" s="80"/>
      <c r="FFC96" s="80"/>
      <c r="FFD96" s="80"/>
      <c r="FFE96" s="80"/>
      <c r="FFF96" s="80"/>
      <c r="FFG96" s="80"/>
      <c r="FFH96" s="80"/>
      <c r="FFI96" s="80"/>
      <c r="FFJ96" s="80"/>
      <c r="FFK96" s="80"/>
      <c r="FFL96" s="80"/>
      <c r="FFM96" s="80"/>
      <c r="FFN96" s="80"/>
      <c r="FFO96" s="80"/>
      <c r="FFP96" s="80"/>
      <c r="FFQ96" s="80"/>
      <c r="FFR96" s="80"/>
      <c r="FFS96" s="80"/>
      <c r="FFT96" s="80"/>
      <c r="FFU96" s="80"/>
      <c r="FFV96" s="80"/>
      <c r="FFW96" s="80"/>
      <c r="FFX96" s="80"/>
      <c r="FFY96" s="80"/>
      <c r="FFZ96" s="80"/>
      <c r="FGA96" s="80"/>
      <c r="FGB96" s="80"/>
      <c r="FGC96" s="80"/>
      <c r="FGD96" s="80"/>
      <c r="FGE96" s="80"/>
      <c r="FGF96" s="80"/>
      <c r="FGG96" s="80"/>
      <c r="FGH96" s="80"/>
      <c r="FGI96" s="80"/>
      <c r="FGJ96" s="80"/>
      <c r="FGK96" s="80"/>
      <c r="FGL96" s="80"/>
      <c r="FGM96" s="80"/>
      <c r="FGN96" s="80"/>
      <c r="FGO96" s="80"/>
      <c r="FGP96" s="80"/>
      <c r="FGQ96" s="80"/>
      <c r="FGR96" s="80"/>
      <c r="FGS96" s="80"/>
      <c r="FGT96" s="80"/>
      <c r="FGU96" s="80"/>
      <c r="FGV96" s="80"/>
      <c r="FGW96" s="80"/>
      <c r="FGX96" s="80"/>
      <c r="FGY96" s="80"/>
      <c r="FGZ96" s="80"/>
      <c r="FHA96" s="80"/>
      <c r="FHB96" s="80"/>
      <c r="FHC96" s="80"/>
      <c r="FHD96" s="80"/>
      <c r="FHE96" s="80"/>
      <c r="FHF96" s="80"/>
      <c r="FHG96" s="80"/>
      <c r="FHH96" s="80"/>
      <c r="FHI96" s="80"/>
      <c r="FHJ96" s="80"/>
      <c r="FHK96" s="80"/>
      <c r="FHL96" s="80"/>
      <c r="FHM96" s="80"/>
      <c r="FHN96" s="80"/>
      <c r="FHO96" s="80"/>
      <c r="FHP96" s="80"/>
      <c r="FHQ96" s="80"/>
      <c r="FHR96" s="80"/>
      <c r="FHS96" s="80"/>
      <c r="FHT96" s="80"/>
      <c r="FHU96" s="80"/>
      <c r="FHV96" s="80"/>
      <c r="FHW96" s="80"/>
      <c r="FHX96" s="80"/>
      <c r="FHY96" s="80"/>
      <c r="FHZ96" s="80"/>
      <c r="FIA96" s="80"/>
      <c r="FIB96" s="80"/>
      <c r="FIC96" s="80"/>
      <c r="FID96" s="80"/>
      <c r="FIE96" s="80"/>
      <c r="FIF96" s="80"/>
      <c r="FIG96" s="80"/>
      <c r="FIH96" s="80"/>
      <c r="FII96" s="80"/>
      <c r="FIJ96" s="80"/>
      <c r="FIK96" s="80"/>
      <c r="FIL96" s="80"/>
      <c r="FIM96" s="80"/>
      <c r="FIN96" s="80"/>
      <c r="FIO96" s="80"/>
      <c r="FIP96" s="80"/>
      <c r="FIQ96" s="80"/>
      <c r="FIR96" s="80"/>
      <c r="FIS96" s="80"/>
      <c r="FIT96" s="80"/>
      <c r="FIU96" s="80"/>
      <c r="FIV96" s="80"/>
      <c r="FIW96" s="80"/>
      <c r="FIX96" s="80"/>
      <c r="FIY96" s="80"/>
      <c r="FIZ96" s="80"/>
      <c r="FJA96" s="80"/>
      <c r="FJB96" s="80"/>
      <c r="FJC96" s="80"/>
      <c r="FJD96" s="80"/>
      <c r="FJE96" s="80"/>
      <c r="FJF96" s="80"/>
      <c r="FJG96" s="80"/>
      <c r="FJH96" s="80"/>
      <c r="FJI96" s="80"/>
      <c r="FJJ96" s="80"/>
      <c r="FJK96" s="80"/>
      <c r="FJL96" s="80"/>
      <c r="FJM96" s="80"/>
      <c r="FJN96" s="80"/>
      <c r="FJO96" s="80"/>
      <c r="FJP96" s="80"/>
      <c r="FJQ96" s="80"/>
      <c r="FJR96" s="80"/>
      <c r="FJS96" s="80"/>
      <c r="FJT96" s="80"/>
      <c r="FJU96" s="80"/>
      <c r="FJV96" s="80"/>
      <c r="FJW96" s="80"/>
      <c r="FJX96" s="80"/>
      <c r="FJY96" s="80"/>
      <c r="FJZ96" s="80"/>
      <c r="FKA96" s="80"/>
      <c r="FKB96" s="80"/>
      <c r="FKC96" s="80"/>
      <c r="FKD96" s="80"/>
      <c r="FKE96" s="80"/>
      <c r="FKF96" s="80"/>
      <c r="FKG96" s="80"/>
      <c r="FKH96" s="80"/>
      <c r="FKI96" s="80"/>
      <c r="FKJ96" s="80"/>
      <c r="FKK96" s="80"/>
      <c r="FKL96" s="80"/>
      <c r="FKM96" s="80"/>
      <c r="FKN96" s="80"/>
      <c r="FKO96" s="80"/>
      <c r="FKP96" s="80"/>
      <c r="FKQ96" s="80"/>
      <c r="FKR96" s="80"/>
      <c r="FKS96" s="80"/>
      <c r="FKT96" s="80"/>
      <c r="FKU96" s="80"/>
      <c r="FKV96" s="80"/>
      <c r="FKW96" s="80"/>
      <c r="FKX96" s="80"/>
      <c r="FKY96" s="80"/>
      <c r="FKZ96" s="80"/>
      <c r="FLA96" s="80"/>
      <c r="FLB96" s="80"/>
      <c r="FLC96" s="80"/>
      <c r="FLD96" s="80"/>
      <c r="FLE96" s="80"/>
      <c r="FLF96" s="80"/>
      <c r="FLG96" s="80"/>
      <c r="FLH96" s="80"/>
      <c r="FLI96" s="80"/>
      <c r="FLJ96" s="80"/>
      <c r="FLK96" s="80"/>
      <c r="FLL96" s="80"/>
      <c r="FLM96" s="80"/>
      <c r="FLN96" s="80"/>
      <c r="FLO96" s="80"/>
      <c r="FLP96" s="80"/>
      <c r="FLQ96" s="80"/>
      <c r="FLR96" s="80"/>
      <c r="FLS96" s="80"/>
      <c r="FLT96" s="80"/>
      <c r="FLU96" s="80"/>
      <c r="FLV96" s="80"/>
      <c r="FLW96" s="80"/>
      <c r="FLX96" s="80"/>
      <c r="FLY96" s="80"/>
      <c r="FLZ96" s="80"/>
      <c r="FMA96" s="80"/>
      <c r="FMB96" s="80"/>
      <c r="FMC96" s="80"/>
      <c r="FMD96" s="80"/>
      <c r="FME96" s="80"/>
      <c r="FMF96" s="80"/>
      <c r="FMG96" s="80"/>
      <c r="FMH96" s="80"/>
      <c r="FMI96" s="80"/>
      <c r="FMJ96" s="80"/>
      <c r="FMK96" s="80"/>
      <c r="FML96" s="80"/>
      <c r="FMM96" s="80"/>
      <c r="FMN96" s="80"/>
      <c r="FMO96" s="80"/>
      <c r="FMP96" s="80"/>
      <c r="FMQ96" s="80"/>
      <c r="FMR96" s="80"/>
      <c r="FMS96" s="80"/>
      <c r="FMT96" s="80"/>
      <c r="FMU96" s="80"/>
      <c r="FMV96" s="80"/>
      <c r="FMW96" s="80"/>
      <c r="FMX96" s="80"/>
      <c r="FMY96" s="80"/>
      <c r="FMZ96" s="80"/>
      <c r="FNA96" s="80"/>
      <c r="FNB96" s="80"/>
      <c r="FNC96" s="80"/>
      <c r="FND96" s="80"/>
      <c r="FNE96" s="80"/>
      <c r="FNF96" s="80"/>
      <c r="FNG96" s="80"/>
      <c r="FNH96" s="80"/>
      <c r="FNI96" s="80"/>
      <c r="FNJ96" s="80"/>
      <c r="FNK96" s="80"/>
      <c r="FNL96" s="80"/>
      <c r="FNM96" s="80"/>
      <c r="FNN96" s="80"/>
      <c r="FNO96" s="80"/>
      <c r="FNP96" s="80"/>
      <c r="FNQ96" s="80"/>
      <c r="FNR96" s="80"/>
      <c r="FNS96" s="80"/>
      <c r="FNT96" s="80"/>
      <c r="FNU96" s="80"/>
      <c r="FNV96" s="80"/>
      <c r="FNW96" s="80"/>
      <c r="FNX96" s="80"/>
      <c r="FNY96" s="80"/>
      <c r="FNZ96" s="80"/>
      <c r="FOA96" s="80"/>
      <c r="FOB96" s="80"/>
      <c r="FOC96" s="80"/>
      <c r="FOD96" s="80"/>
      <c r="FOE96" s="80"/>
      <c r="FOF96" s="80"/>
      <c r="FOG96" s="80"/>
      <c r="FOH96" s="80"/>
      <c r="FOI96" s="80"/>
      <c r="FOJ96" s="80"/>
      <c r="FOK96" s="80"/>
      <c r="FOL96" s="80"/>
      <c r="FOM96" s="80"/>
      <c r="FON96" s="80"/>
      <c r="FOO96" s="80"/>
      <c r="FOP96" s="80"/>
      <c r="FOQ96" s="80"/>
      <c r="FOR96" s="80"/>
      <c r="FOS96" s="80"/>
      <c r="FOT96" s="80"/>
      <c r="FOU96" s="80"/>
      <c r="FOV96" s="80"/>
      <c r="FOW96" s="80"/>
      <c r="FOX96" s="80"/>
      <c r="FOY96" s="80"/>
      <c r="FOZ96" s="80"/>
      <c r="FPA96" s="80"/>
      <c r="FPB96" s="80"/>
      <c r="FPC96" s="80"/>
      <c r="FPD96" s="80"/>
      <c r="FPE96" s="80"/>
      <c r="FPF96" s="80"/>
      <c r="FPG96" s="80"/>
      <c r="FPH96" s="80"/>
      <c r="FPI96" s="80"/>
      <c r="FPJ96" s="80"/>
      <c r="FPK96" s="80"/>
      <c r="FPL96" s="80"/>
      <c r="FPM96" s="80"/>
      <c r="FPN96" s="80"/>
      <c r="FPO96" s="80"/>
      <c r="FPP96" s="80"/>
      <c r="FPQ96" s="80"/>
      <c r="FPR96" s="80"/>
      <c r="FPS96" s="80"/>
      <c r="FPT96" s="80"/>
      <c r="FPU96" s="80"/>
      <c r="FPV96" s="80"/>
      <c r="FPW96" s="80"/>
      <c r="FPX96" s="80"/>
      <c r="FPY96" s="80"/>
      <c r="FPZ96" s="80"/>
      <c r="FQA96" s="80"/>
      <c r="FQB96" s="80"/>
      <c r="FQC96" s="80"/>
      <c r="FQD96" s="80"/>
      <c r="FQE96" s="80"/>
      <c r="FQF96" s="80"/>
      <c r="FQG96" s="80"/>
      <c r="FQH96" s="80"/>
      <c r="FQI96" s="80"/>
      <c r="FQJ96" s="80"/>
      <c r="FQK96" s="80"/>
      <c r="FQL96" s="80"/>
      <c r="FQM96" s="80"/>
      <c r="FQN96" s="80"/>
      <c r="FQO96" s="80"/>
      <c r="FQP96" s="80"/>
      <c r="FQQ96" s="80"/>
      <c r="FQR96" s="80"/>
      <c r="FQS96" s="80"/>
      <c r="FQT96" s="80"/>
      <c r="FQU96" s="80"/>
      <c r="FQV96" s="80"/>
      <c r="FQW96" s="80"/>
      <c r="FQX96" s="80"/>
      <c r="FQY96" s="80"/>
      <c r="FQZ96" s="80"/>
      <c r="FRA96" s="80"/>
      <c r="FRB96" s="80"/>
      <c r="FRC96" s="80"/>
      <c r="FRD96" s="80"/>
      <c r="FRE96" s="80"/>
      <c r="FRF96" s="80"/>
      <c r="FRG96" s="80"/>
      <c r="FRH96" s="80"/>
      <c r="FRI96" s="80"/>
      <c r="FRJ96" s="80"/>
      <c r="FRK96" s="80"/>
      <c r="FRL96" s="80"/>
      <c r="FRM96" s="80"/>
      <c r="FRN96" s="80"/>
      <c r="FRO96" s="80"/>
      <c r="FRP96" s="80"/>
      <c r="FRQ96" s="80"/>
      <c r="FRR96" s="80"/>
      <c r="FRS96" s="80"/>
      <c r="FRT96" s="80"/>
      <c r="FRU96" s="80"/>
      <c r="FRV96" s="80"/>
      <c r="FRW96" s="80"/>
      <c r="FRX96" s="80"/>
      <c r="FRY96" s="80"/>
      <c r="FRZ96" s="80"/>
      <c r="FSA96" s="80"/>
      <c r="FSB96" s="80"/>
      <c r="FSC96" s="80"/>
      <c r="FSD96" s="80"/>
      <c r="FSE96" s="80"/>
      <c r="FSF96" s="80"/>
      <c r="FSG96" s="80"/>
      <c r="FSH96" s="80"/>
      <c r="FSI96" s="80"/>
      <c r="FSJ96" s="80"/>
      <c r="FSK96" s="80"/>
      <c r="FSL96" s="80"/>
      <c r="FSM96" s="80"/>
      <c r="FSN96" s="80"/>
      <c r="FSO96" s="80"/>
      <c r="FSP96" s="80"/>
      <c r="FSQ96" s="80"/>
      <c r="FSR96" s="80"/>
      <c r="FSS96" s="80"/>
      <c r="FST96" s="80"/>
      <c r="FSU96" s="80"/>
      <c r="FSV96" s="80"/>
      <c r="FSW96" s="80"/>
      <c r="FSX96" s="80"/>
      <c r="FSY96" s="80"/>
      <c r="FSZ96" s="80"/>
      <c r="FTA96" s="80"/>
      <c r="FTB96" s="80"/>
      <c r="FTC96" s="80"/>
      <c r="FTD96" s="80"/>
      <c r="FTE96" s="80"/>
      <c r="FTF96" s="80"/>
      <c r="FTG96" s="80"/>
      <c r="FTH96" s="80"/>
      <c r="FTI96" s="80"/>
      <c r="FTJ96" s="80"/>
      <c r="FTK96" s="80"/>
      <c r="FTL96" s="80"/>
      <c r="FTM96" s="80"/>
      <c r="FTN96" s="80"/>
      <c r="FTO96" s="80"/>
      <c r="FTP96" s="80"/>
      <c r="FTQ96" s="80"/>
      <c r="FTR96" s="80"/>
      <c r="FTS96" s="80"/>
      <c r="FTT96" s="80"/>
      <c r="FTU96" s="80"/>
      <c r="FTV96" s="80"/>
      <c r="FTW96" s="80"/>
      <c r="FTX96" s="80"/>
      <c r="FTY96" s="80"/>
      <c r="FTZ96" s="80"/>
      <c r="FUA96" s="80"/>
      <c r="FUB96" s="80"/>
      <c r="FUC96" s="80"/>
      <c r="FUD96" s="80"/>
      <c r="FUE96" s="80"/>
      <c r="FUF96" s="80"/>
      <c r="FUG96" s="80"/>
      <c r="FUH96" s="80"/>
      <c r="FUI96" s="80"/>
      <c r="FUJ96" s="80"/>
      <c r="FUK96" s="80"/>
      <c r="FUL96" s="80"/>
      <c r="FUM96" s="80"/>
      <c r="FUN96" s="80"/>
      <c r="FUO96" s="80"/>
      <c r="FUP96" s="80"/>
      <c r="FUQ96" s="80"/>
      <c r="FUR96" s="80"/>
      <c r="FUS96" s="80"/>
      <c r="FUT96" s="80"/>
      <c r="FUU96" s="80"/>
      <c r="FUV96" s="80"/>
      <c r="FUW96" s="80"/>
      <c r="FUX96" s="80"/>
      <c r="FUY96" s="80"/>
      <c r="FUZ96" s="80"/>
      <c r="FVA96" s="80"/>
      <c r="FVB96" s="80"/>
      <c r="FVC96" s="80"/>
      <c r="FVD96" s="80"/>
      <c r="FVE96" s="80"/>
      <c r="FVF96" s="80"/>
      <c r="FVG96" s="80"/>
      <c r="FVH96" s="80"/>
      <c r="FVI96" s="80"/>
      <c r="FVJ96" s="80"/>
      <c r="FVK96" s="80"/>
      <c r="FVL96" s="80"/>
      <c r="FVM96" s="80"/>
      <c r="FVN96" s="80"/>
      <c r="FVO96" s="80"/>
      <c r="FVP96" s="80"/>
      <c r="FVQ96" s="80"/>
      <c r="FVR96" s="80"/>
      <c r="FVS96" s="80"/>
      <c r="FVT96" s="80"/>
      <c r="FVU96" s="80"/>
      <c r="FVV96" s="80"/>
      <c r="FVW96" s="80"/>
      <c r="FVX96" s="80"/>
      <c r="FVY96" s="80"/>
      <c r="FVZ96" s="80"/>
      <c r="FWA96" s="80"/>
      <c r="FWB96" s="80"/>
      <c r="FWC96" s="80"/>
      <c r="FWD96" s="80"/>
      <c r="FWE96" s="80"/>
      <c r="FWF96" s="80"/>
      <c r="FWG96" s="80"/>
      <c r="FWH96" s="80"/>
      <c r="FWI96" s="80"/>
      <c r="FWJ96" s="80"/>
      <c r="FWK96" s="80"/>
      <c r="FWL96" s="80"/>
      <c r="FWM96" s="80"/>
      <c r="FWN96" s="80"/>
      <c r="FWO96" s="80"/>
      <c r="FWP96" s="80"/>
      <c r="FWQ96" s="80"/>
      <c r="FWR96" s="80"/>
      <c r="FWS96" s="80"/>
      <c r="FWT96" s="80"/>
      <c r="FWU96" s="80"/>
      <c r="FWV96" s="80"/>
      <c r="FWW96" s="80"/>
      <c r="FWX96" s="80"/>
      <c r="FWY96" s="80"/>
      <c r="FWZ96" s="80"/>
      <c r="FXA96" s="80"/>
      <c r="FXB96" s="80"/>
      <c r="FXC96" s="80"/>
      <c r="FXD96" s="80"/>
      <c r="FXE96" s="80"/>
      <c r="FXF96" s="80"/>
      <c r="FXG96" s="80"/>
      <c r="FXH96" s="80"/>
      <c r="FXI96" s="80"/>
      <c r="FXJ96" s="80"/>
      <c r="FXK96" s="80"/>
      <c r="FXL96" s="80"/>
      <c r="FXM96" s="80"/>
      <c r="FXN96" s="80"/>
      <c r="FXO96" s="80"/>
      <c r="FXP96" s="80"/>
      <c r="FXQ96" s="80"/>
      <c r="FXR96" s="80"/>
      <c r="FXS96" s="80"/>
      <c r="FXT96" s="80"/>
      <c r="FXU96" s="80"/>
      <c r="FXV96" s="80"/>
      <c r="FXW96" s="80"/>
      <c r="FXX96" s="80"/>
      <c r="FXY96" s="80"/>
      <c r="FXZ96" s="80"/>
      <c r="FYA96" s="80"/>
      <c r="FYB96" s="80"/>
      <c r="FYC96" s="80"/>
      <c r="FYD96" s="80"/>
      <c r="FYE96" s="80"/>
      <c r="FYF96" s="80"/>
      <c r="FYG96" s="80"/>
      <c r="FYH96" s="80"/>
      <c r="FYI96" s="80"/>
      <c r="FYJ96" s="80"/>
      <c r="FYK96" s="80"/>
      <c r="FYL96" s="80"/>
      <c r="FYM96" s="80"/>
      <c r="FYN96" s="80"/>
      <c r="FYO96" s="80"/>
      <c r="FYP96" s="80"/>
      <c r="FYQ96" s="80"/>
      <c r="FYR96" s="80"/>
      <c r="FYS96" s="80"/>
      <c r="FYT96" s="80"/>
      <c r="FYU96" s="80"/>
      <c r="FYV96" s="80"/>
      <c r="FYW96" s="80"/>
      <c r="FYX96" s="80"/>
      <c r="FYY96" s="80"/>
      <c r="FYZ96" s="80"/>
      <c r="FZA96" s="80"/>
      <c r="FZB96" s="80"/>
      <c r="FZC96" s="80"/>
      <c r="FZD96" s="80"/>
      <c r="FZE96" s="80"/>
      <c r="FZF96" s="80"/>
      <c r="FZG96" s="80"/>
      <c r="FZH96" s="80"/>
      <c r="FZI96" s="80"/>
      <c r="FZJ96" s="80"/>
      <c r="FZK96" s="80"/>
      <c r="FZL96" s="80"/>
      <c r="FZM96" s="80"/>
      <c r="FZN96" s="80"/>
      <c r="FZO96" s="80"/>
      <c r="FZP96" s="80"/>
      <c r="FZQ96" s="80"/>
      <c r="FZR96" s="80"/>
      <c r="FZS96" s="80"/>
      <c r="FZT96" s="80"/>
      <c r="FZU96" s="80"/>
      <c r="FZV96" s="80"/>
      <c r="FZW96" s="80"/>
      <c r="FZX96" s="80"/>
      <c r="FZY96" s="80"/>
      <c r="FZZ96" s="80"/>
      <c r="GAA96" s="80"/>
      <c r="GAB96" s="80"/>
      <c r="GAC96" s="80"/>
      <c r="GAD96" s="80"/>
      <c r="GAE96" s="80"/>
      <c r="GAF96" s="80"/>
      <c r="GAG96" s="80"/>
      <c r="GAH96" s="80"/>
      <c r="GAI96" s="80"/>
      <c r="GAJ96" s="80"/>
      <c r="GAK96" s="80"/>
      <c r="GAL96" s="80"/>
      <c r="GAM96" s="80"/>
      <c r="GAN96" s="80"/>
      <c r="GAO96" s="80"/>
      <c r="GAP96" s="80"/>
      <c r="GAQ96" s="80"/>
      <c r="GAR96" s="80"/>
      <c r="GAS96" s="80"/>
      <c r="GAT96" s="80"/>
      <c r="GAU96" s="80"/>
      <c r="GAV96" s="80"/>
      <c r="GAW96" s="80"/>
      <c r="GAX96" s="80"/>
      <c r="GAY96" s="80"/>
      <c r="GAZ96" s="80"/>
      <c r="GBA96" s="80"/>
      <c r="GBB96" s="80"/>
      <c r="GBC96" s="80"/>
      <c r="GBD96" s="80"/>
      <c r="GBE96" s="80"/>
      <c r="GBF96" s="80"/>
      <c r="GBG96" s="80"/>
      <c r="GBH96" s="80"/>
      <c r="GBI96" s="80"/>
      <c r="GBJ96" s="80"/>
      <c r="GBK96" s="80"/>
      <c r="GBL96" s="80"/>
      <c r="GBM96" s="80"/>
      <c r="GBN96" s="80"/>
      <c r="GBO96" s="80"/>
      <c r="GBP96" s="80"/>
      <c r="GBQ96" s="80"/>
      <c r="GBR96" s="80"/>
      <c r="GBS96" s="80"/>
      <c r="GBT96" s="80"/>
      <c r="GBU96" s="80"/>
      <c r="GBV96" s="80"/>
      <c r="GBW96" s="80"/>
      <c r="GBX96" s="80"/>
      <c r="GBY96" s="80"/>
      <c r="GBZ96" s="80"/>
      <c r="GCA96" s="80"/>
      <c r="GCB96" s="80"/>
      <c r="GCC96" s="80"/>
      <c r="GCD96" s="80"/>
      <c r="GCE96" s="80"/>
      <c r="GCF96" s="80"/>
      <c r="GCG96" s="80"/>
      <c r="GCH96" s="80"/>
      <c r="GCI96" s="80"/>
      <c r="GCJ96" s="80"/>
      <c r="GCK96" s="80"/>
      <c r="GCL96" s="80"/>
      <c r="GCM96" s="80"/>
      <c r="GCN96" s="80"/>
      <c r="GCO96" s="80"/>
      <c r="GCP96" s="80"/>
      <c r="GCQ96" s="80"/>
      <c r="GCR96" s="80"/>
      <c r="GCS96" s="80"/>
      <c r="GCT96" s="80"/>
      <c r="GCU96" s="80"/>
      <c r="GCV96" s="80"/>
      <c r="GCW96" s="80"/>
      <c r="GCX96" s="80"/>
      <c r="GCY96" s="80"/>
      <c r="GCZ96" s="80"/>
      <c r="GDA96" s="80"/>
      <c r="GDB96" s="80"/>
      <c r="GDC96" s="80"/>
      <c r="GDD96" s="80"/>
      <c r="GDE96" s="80"/>
      <c r="GDF96" s="80"/>
      <c r="GDG96" s="80"/>
      <c r="GDH96" s="80"/>
      <c r="GDI96" s="80"/>
      <c r="GDJ96" s="80"/>
      <c r="GDK96" s="80"/>
      <c r="GDL96" s="80"/>
      <c r="GDM96" s="80"/>
      <c r="GDN96" s="80"/>
      <c r="GDO96" s="80"/>
      <c r="GDP96" s="80"/>
      <c r="GDQ96" s="80"/>
      <c r="GDR96" s="80"/>
      <c r="GDS96" s="80"/>
      <c r="GDT96" s="80"/>
      <c r="GDU96" s="80"/>
      <c r="GDV96" s="80"/>
      <c r="GDW96" s="80"/>
      <c r="GDX96" s="80"/>
      <c r="GDY96" s="80"/>
      <c r="GDZ96" s="80"/>
      <c r="GEA96" s="80"/>
      <c r="GEB96" s="80"/>
      <c r="GEC96" s="80"/>
      <c r="GED96" s="80"/>
      <c r="GEE96" s="80"/>
      <c r="GEF96" s="80"/>
      <c r="GEG96" s="80"/>
      <c r="GEH96" s="80"/>
      <c r="GEI96" s="80"/>
      <c r="GEJ96" s="80"/>
      <c r="GEK96" s="80"/>
      <c r="GEL96" s="80"/>
      <c r="GEM96" s="80"/>
      <c r="GEN96" s="80"/>
      <c r="GEO96" s="80"/>
      <c r="GEP96" s="80"/>
      <c r="GEQ96" s="80"/>
      <c r="GER96" s="80"/>
      <c r="GES96" s="80"/>
      <c r="GET96" s="80"/>
      <c r="GEU96" s="80"/>
      <c r="GEV96" s="80"/>
      <c r="GEW96" s="80"/>
      <c r="GEX96" s="80"/>
      <c r="GEY96" s="80"/>
      <c r="GEZ96" s="80"/>
      <c r="GFA96" s="80"/>
      <c r="GFB96" s="80"/>
      <c r="GFC96" s="80"/>
      <c r="GFD96" s="80"/>
      <c r="GFE96" s="80"/>
      <c r="GFF96" s="80"/>
      <c r="GFG96" s="80"/>
      <c r="GFH96" s="80"/>
      <c r="GFI96" s="80"/>
      <c r="GFJ96" s="80"/>
      <c r="GFK96" s="80"/>
      <c r="GFL96" s="80"/>
      <c r="GFM96" s="80"/>
      <c r="GFN96" s="80"/>
      <c r="GFO96" s="80"/>
      <c r="GFP96" s="80"/>
      <c r="GFQ96" s="80"/>
      <c r="GFR96" s="80"/>
      <c r="GFS96" s="80"/>
      <c r="GFT96" s="80"/>
      <c r="GFU96" s="80"/>
      <c r="GFV96" s="80"/>
      <c r="GFW96" s="80"/>
      <c r="GFX96" s="80"/>
      <c r="GFY96" s="80"/>
      <c r="GFZ96" s="80"/>
      <c r="GGA96" s="80"/>
      <c r="GGB96" s="80"/>
      <c r="GGC96" s="80"/>
      <c r="GGD96" s="80"/>
      <c r="GGE96" s="80"/>
      <c r="GGF96" s="80"/>
      <c r="GGG96" s="80"/>
      <c r="GGH96" s="80"/>
      <c r="GGI96" s="80"/>
      <c r="GGJ96" s="80"/>
      <c r="GGK96" s="80"/>
      <c r="GGL96" s="80"/>
      <c r="GGM96" s="80"/>
      <c r="GGN96" s="80"/>
      <c r="GGO96" s="80"/>
      <c r="GGP96" s="80"/>
      <c r="GGQ96" s="80"/>
      <c r="GGR96" s="80"/>
      <c r="GGS96" s="80"/>
      <c r="GGT96" s="80"/>
      <c r="GGU96" s="80"/>
      <c r="GGV96" s="80"/>
      <c r="GGW96" s="80"/>
      <c r="GGX96" s="80"/>
      <c r="GGY96" s="80"/>
      <c r="GGZ96" s="80"/>
      <c r="GHA96" s="80"/>
      <c r="GHB96" s="80"/>
      <c r="GHC96" s="80"/>
      <c r="GHD96" s="80"/>
      <c r="GHE96" s="80"/>
      <c r="GHF96" s="80"/>
      <c r="GHG96" s="80"/>
      <c r="GHH96" s="80"/>
      <c r="GHI96" s="80"/>
      <c r="GHJ96" s="80"/>
      <c r="GHK96" s="80"/>
      <c r="GHL96" s="80"/>
      <c r="GHM96" s="80"/>
      <c r="GHN96" s="80"/>
      <c r="GHO96" s="80"/>
      <c r="GHP96" s="80"/>
      <c r="GHQ96" s="80"/>
      <c r="GHR96" s="80"/>
      <c r="GHS96" s="80"/>
      <c r="GHT96" s="80"/>
      <c r="GHU96" s="80"/>
      <c r="GHV96" s="80"/>
      <c r="GHW96" s="80"/>
      <c r="GHX96" s="80"/>
      <c r="GHY96" s="80"/>
      <c r="GHZ96" s="80"/>
      <c r="GIA96" s="80"/>
      <c r="GIB96" s="80"/>
      <c r="GIC96" s="80"/>
      <c r="GID96" s="80"/>
      <c r="GIE96" s="80"/>
      <c r="GIF96" s="80"/>
      <c r="GIG96" s="80"/>
      <c r="GIH96" s="80"/>
      <c r="GII96" s="80"/>
      <c r="GIJ96" s="80"/>
      <c r="GIK96" s="80"/>
      <c r="GIL96" s="80"/>
      <c r="GIM96" s="80"/>
      <c r="GIN96" s="80"/>
      <c r="GIO96" s="80"/>
      <c r="GIP96" s="80"/>
      <c r="GIQ96" s="80"/>
      <c r="GIR96" s="80"/>
      <c r="GIS96" s="80"/>
      <c r="GIT96" s="80"/>
      <c r="GIU96" s="80"/>
      <c r="GIV96" s="80"/>
      <c r="GIW96" s="80"/>
      <c r="GIX96" s="80"/>
      <c r="GIY96" s="80"/>
      <c r="GIZ96" s="80"/>
      <c r="GJA96" s="80"/>
      <c r="GJB96" s="80"/>
      <c r="GJC96" s="80"/>
      <c r="GJD96" s="80"/>
      <c r="GJE96" s="80"/>
      <c r="GJF96" s="80"/>
      <c r="GJG96" s="80"/>
      <c r="GJH96" s="80"/>
      <c r="GJI96" s="80"/>
      <c r="GJJ96" s="80"/>
      <c r="GJK96" s="80"/>
      <c r="GJL96" s="80"/>
      <c r="GJM96" s="80"/>
      <c r="GJN96" s="80"/>
      <c r="GJO96" s="80"/>
      <c r="GJP96" s="80"/>
      <c r="GJQ96" s="80"/>
      <c r="GJR96" s="80"/>
      <c r="GJS96" s="80"/>
      <c r="GJT96" s="80"/>
      <c r="GJU96" s="80"/>
      <c r="GJV96" s="80"/>
      <c r="GJW96" s="80"/>
      <c r="GJX96" s="80"/>
      <c r="GJY96" s="80"/>
      <c r="GJZ96" s="80"/>
      <c r="GKA96" s="80"/>
      <c r="GKB96" s="80"/>
      <c r="GKC96" s="80"/>
      <c r="GKD96" s="80"/>
      <c r="GKE96" s="80"/>
      <c r="GKF96" s="80"/>
      <c r="GKG96" s="80"/>
      <c r="GKH96" s="80"/>
      <c r="GKI96" s="80"/>
      <c r="GKJ96" s="80"/>
      <c r="GKK96" s="80"/>
      <c r="GKL96" s="80"/>
      <c r="GKM96" s="80"/>
      <c r="GKN96" s="80"/>
      <c r="GKO96" s="80"/>
      <c r="GKP96" s="80"/>
      <c r="GKQ96" s="80"/>
      <c r="GKR96" s="80"/>
      <c r="GKS96" s="80"/>
      <c r="GKT96" s="80"/>
      <c r="GKU96" s="80"/>
      <c r="GKV96" s="80"/>
      <c r="GKW96" s="80"/>
      <c r="GKX96" s="80"/>
      <c r="GKY96" s="80"/>
      <c r="GKZ96" s="80"/>
      <c r="GLA96" s="80"/>
      <c r="GLB96" s="80"/>
      <c r="GLC96" s="80"/>
      <c r="GLD96" s="80"/>
      <c r="GLE96" s="80"/>
      <c r="GLF96" s="80"/>
      <c r="GLG96" s="80"/>
      <c r="GLH96" s="80"/>
      <c r="GLI96" s="80"/>
      <c r="GLJ96" s="80"/>
      <c r="GLK96" s="80"/>
      <c r="GLL96" s="80"/>
      <c r="GLM96" s="80"/>
      <c r="GLN96" s="80"/>
      <c r="GLO96" s="80"/>
      <c r="GLP96" s="80"/>
      <c r="GLQ96" s="80"/>
      <c r="GLR96" s="80"/>
      <c r="GLS96" s="80"/>
      <c r="GLT96" s="80"/>
      <c r="GLU96" s="80"/>
      <c r="GLV96" s="80"/>
      <c r="GLW96" s="80"/>
      <c r="GLX96" s="80"/>
      <c r="GLY96" s="80"/>
      <c r="GLZ96" s="80"/>
      <c r="GMA96" s="80"/>
      <c r="GMB96" s="80"/>
      <c r="GMC96" s="80"/>
      <c r="GMD96" s="80"/>
      <c r="GME96" s="80"/>
      <c r="GMF96" s="80"/>
      <c r="GMG96" s="80"/>
      <c r="GMH96" s="80"/>
      <c r="GMI96" s="80"/>
      <c r="GMJ96" s="80"/>
      <c r="GMK96" s="80"/>
      <c r="GML96" s="80"/>
      <c r="GMM96" s="80"/>
      <c r="GMN96" s="80"/>
      <c r="GMO96" s="80"/>
      <c r="GMP96" s="80"/>
      <c r="GMQ96" s="80"/>
      <c r="GMR96" s="80"/>
      <c r="GMS96" s="80"/>
      <c r="GMT96" s="80"/>
      <c r="GMU96" s="80"/>
      <c r="GMV96" s="80"/>
      <c r="GMW96" s="80"/>
      <c r="GMX96" s="80"/>
      <c r="GMY96" s="80"/>
      <c r="GMZ96" s="80"/>
      <c r="GNA96" s="80"/>
      <c r="GNB96" s="80"/>
      <c r="GNC96" s="80"/>
      <c r="GND96" s="80"/>
      <c r="GNE96" s="80"/>
      <c r="GNF96" s="80"/>
      <c r="GNG96" s="80"/>
      <c r="GNH96" s="80"/>
      <c r="GNI96" s="80"/>
      <c r="GNJ96" s="80"/>
      <c r="GNK96" s="80"/>
      <c r="GNL96" s="80"/>
      <c r="GNM96" s="80"/>
      <c r="GNN96" s="80"/>
      <c r="GNO96" s="80"/>
      <c r="GNP96" s="80"/>
      <c r="GNQ96" s="80"/>
      <c r="GNR96" s="80"/>
      <c r="GNS96" s="80"/>
      <c r="GNT96" s="80"/>
      <c r="GNU96" s="80"/>
      <c r="GNV96" s="80"/>
      <c r="GNW96" s="80"/>
      <c r="GNX96" s="80"/>
      <c r="GNY96" s="80"/>
      <c r="GNZ96" s="80"/>
      <c r="GOA96" s="80"/>
      <c r="GOB96" s="80"/>
      <c r="GOC96" s="80"/>
      <c r="GOD96" s="80"/>
      <c r="GOE96" s="80"/>
      <c r="GOF96" s="80"/>
      <c r="GOG96" s="80"/>
      <c r="GOH96" s="80"/>
      <c r="GOI96" s="80"/>
      <c r="GOJ96" s="80"/>
      <c r="GOK96" s="80"/>
      <c r="GOL96" s="80"/>
      <c r="GOM96" s="80"/>
      <c r="GON96" s="80"/>
      <c r="GOO96" s="80"/>
      <c r="GOP96" s="80"/>
      <c r="GOQ96" s="80"/>
      <c r="GOR96" s="80"/>
      <c r="GOS96" s="80"/>
      <c r="GOT96" s="80"/>
      <c r="GOU96" s="80"/>
      <c r="GOV96" s="80"/>
      <c r="GOW96" s="80"/>
      <c r="GOX96" s="80"/>
      <c r="GOY96" s="80"/>
      <c r="GOZ96" s="80"/>
      <c r="GPA96" s="80"/>
      <c r="GPB96" s="80"/>
      <c r="GPC96" s="80"/>
      <c r="GPD96" s="80"/>
      <c r="GPE96" s="80"/>
      <c r="GPF96" s="80"/>
      <c r="GPG96" s="80"/>
      <c r="GPH96" s="80"/>
      <c r="GPI96" s="80"/>
      <c r="GPJ96" s="80"/>
      <c r="GPK96" s="80"/>
      <c r="GPL96" s="80"/>
      <c r="GPM96" s="80"/>
      <c r="GPN96" s="80"/>
      <c r="GPO96" s="80"/>
      <c r="GPP96" s="80"/>
      <c r="GPQ96" s="80"/>
      <c r="GPR96" s="80"/>
      <c r="GPS96" s="80"/>
      <c r="GPT96" s="80"/>
      <c r="GPU96" s="80"/>
      <c r="GPV96" s="80"/>
      <c r="GPW96" s="80"/>
      <c r="GPX96" s="80"/>
      <c r="GPY96" s="80"/>
      <c r="GPZ96" s="80"/>
      <c r="GQA96" s="80"/>
      <c r="GQB96" s="80"/>
      <c r="GQC96" s="80"/>
      <c r="GQD96" s="80"/>
      <c r="GQE96" s="80"/>
      <c r="GQF96" s="80"/>
      <c r="GQG96" s="80"/>
      <c r="GQH96" s="80"/>
      <c r="GQI96" s="80"/>
      <c r="GQJ96" s="80"/>
      <c r="GQK96" s="80"/>
      <c r="GQL96" s="80"/>
      <c r="GQM96" s="80"/>
      <c r="GQN96" s="80"/>
      <c r="GQO96" s="80"/>
      <c r="GQP96" s="80"/>
      <c r="GQQ96" s="80"/>
      <c r="GQR96" s="80"/>
      <c r="GQS96" s="80"/>
      <c r="GQT96" s="80"/>
      <c r="GQU96" s="80"/>
      <c r="GQV96" s="80"/>
      <c r="GQW96" s="80"/>
      <c r="GQX96" s="80"/>
      <c r="GQY96" s="80"/>
      <c r="GQZ96" s="80"/>
      <c r="GRA96" s="80"/>
      <c r="GRB96" s="80"/>
      <c r="GRC96" s="80"/>
      <c r="GRD96" s="80"/>
      <c r="GRE96" s="80"/>
      <c r="GRF96" s="80"/>
      <c r="GRG96" s="80"/>
      <c r="GRH96" s="80"/>
      <c r="GRI96" s="80"/>
      <c r="GRJ96" s="80"/>
      <c r="GRK96" s="80"/>
      <c r="GRL96" s="80"/>
      <c r="GRM96" s="80"/>
      <c r="GRN96" s="80"/>
      <c r="GRO96" s="80"/>
      <c r="GRP96" s="80"/>
      <c r="GRQ96" s="80"/>
      <c r="GRR96" s="80"/>
      <c r="GRS96" s="80"/>
      <c r="GRT96" s="80"/>
      <c r="GRU96" s="80"/>
      <c r="GRV96" s="80"/>
      <c r="GRW96" s="80"/>
      <c r="GRX96" s="80"/>
      <c r="GRY96" s="80"/>
      <c r="GRZ96" s="80"/>
      <c r="GSA96" s="80"/>
      <c r="GSB96" s="80"/>
      <c r="GSC96" s="80"/>
      <c r="GSD96" s="80"/>
      <c r="GSE96" s="80"/>
      <c r="GSF96" s="80"/>
      <c r="GSG96" s="80"/>
      <c r="GSH96" s="80"/>
      <c r="GSI96" s="80"/>
      <c r="GSJ96" s="80"/>
      <c r="GSK96" s="80"/>
      <c r="GSL96" s="80"/>
      <c r="GSM96" s="80"/>
      <c r="GSN96" s="80"/>
      <c r="GSO96" s="80"/>
      <c r="GSP96" s="80"/>
      <c r="GSQ96" s="80"/>
      <c r="GSR96" s="80"/>
      <c r="GSS96" s="80"/>
      <c r="GST96" s="80"/>
      <c r="GSU96" s="80"/>
      <c r="GSV96" s="80"/>
      <c r="GSW96" s="80"/>
      <c r="GSX96" s="80"/>
      <c r="GSY96" s="80"/>
      <c r="GSZ96" s="80"/>
      <c r="GTA96" s="80"/>
      <c r="GTB96" s="80"/>
      <c r="GTC96" s="80"/>
      <c r="GTD96" s="80"/>
      <c r="GTE96" s="80"/>
      <c r="GTF96" s="80"/>
      <c r="GTG96" s="80"/>
      <c r="GTH96" s="80"/>
      <c r="GTI96" s="80"/>
      <c r="GTJ96" s="80"/>
      <c r="GTK96" s="80"/>
      <c r="GTL96" s="80"/>
      <c r="GTM96" s="80"/>
      <c r="GTN96" s="80"/>
      <c r="GTO96" s="80"/>
      <c r="GTP96" s="80"/>
      <c r="GTQ96" s="80"/>
      <c r="GTR96" s="80"/>
      <c r="GTS96" s="80"/>
      <c r="GTT96" s="80"/>
      <c r="GTU96" s="80"/>
      <c r="GTV96" s="80"/>
      <c r="GTW96" s="80"/>
      <c r="GTX96" s="80"/>
      <c r="GTY96" s="80"/>
      <c r="GTZ96" s="80"/>
      <c r="GUA96" s="80"/>
      <c r="GUB96" s="80"/>
      <c r="GUC96" s="80"/>
      <c r="GUD96" s="80"/>
      <c r="GUE96" s="80"/>
      <c r="GUF96" s="80"/>
      <c r="GUG96" s="80"/>
      <c r="GUH96" s="80"/>
      <c r="GUI96" s="80"/>
      <c r="GUJ96" s="80"/>
      <c r="GUK96" s="80"/>
      <c r="GUL96" s="80"/>
      <c r="GUM96" s="80"/>
      <c r="GUN96" s="80"/>
      <c r="GUO96" s="80"/>
      <c r="GUP96" s="80"/>
      <c r="GUQ96" s="80"/>
      <c r="GUR96" s="80"/>
      <c r="GUS96" s="80"/>
      <c r="GUT96" s="80"/>
      <c r="GUU96" s="80"/>
      <c r="GUV96" s="80"/>
      <c r="GUW96" s="80"/>
      <c r="GUX96" s="80"/>
      <c r="GUY96" s="80"/>
      <c r="GUZ96" s="80"/>
      <c r="GVA96" s="80"/>
      <c r="GVB96" s="80"/>
      <c r="GVC96" s="80"/>
      <c r="GVD96" s="80"/>
      <c r="GVE96" s="80"/>
      <c r="GVF96" s="80"/>
      <c r="GVG96" s="80"/>
      <c r="GVH96" s="80"/>
      <c r="GVI96" s="80"/>
      <c r="GVJ96" s="80"/>
      <c r="GVK96" s="80"/>
      <c r="GVL96" s="80"/>
      <c r="GVM96" s="80"/>
      <c r="GVN96" s="80"/>
      <c r="GVO96" s="80"/>
      <c r="GVP96" s="80"/>
      <c r="GVQ96" s="80"/>
      <c r="GVR96" s="80"/>
      <c r="GVS96" s="80"/>
      <c r="GVT96" s="80"/>
      <c r="GVU96" s="80"/>
      <c r="GVV96" s="80"/>
      <c r="GVW96" s="80"/>
      <c r="GVX96" s="80"/>
      <c r="GVY96" s="80"/>
      <c r="GVZ96" s="80"/>
      <c r="GWA96" s="80"/>
      <c r="GWB96" s="80"/>
      <c r="GWC96" s="80"/>
      <c r="GWD96" s="80"/>
      <c r="GWE96" s="80"/>
      <c r="GWF96" s="80"/>
      <c r="GWG96" s="80"/>
      <c r="GWH96" s="80"/>
      <c r="GWI96" s="80"/>
      <c r="GWJ96" s="80"/>
      <c r="GWK96" s="80"/>
      <c r="GWL96" s="80"/>
      <c r="GWM96" s="80"/>
      <c r="GWN96" s="80"/>
      <c r="GWO96" s="80"/>
      <c r="GWP96" s="80"/>
      <c r="GWQ96" s="80"/>
      <c r="GWR96" s="80"/>
      <c r="GWS96" s="80"/>
      <c r="GWT96" s="80"/>
      <c r="GWU96" s="80"/>
      <c r="GWV96" s="80"/>
      <c r="GWW96" s="80"/>
      <c r="GWX96" s="80"/>
      <c r="GWY96" s="80"/>
      <c r="GWZ96" s="80"/>
      <c r="GXA96" s="80"/>
      <c r="GXB96" s="80"/>
      <c r="GXC96" s="80"/>
      <c r="GXD96" s="80"/>
      <c r="GXE96" s="80"/>
      <c r="GXF96" s="80"/>
      <c r="GXG96" s="80"/>
      <c r="GXH96" s="80"/>
      <c r="GXI96" s="80"/>
      <c r="GXJ96" s="80"/>
      <c r="GXK96" s="80"/>
      <c r="GXL96" s="80"/>
      <c r="GXM96" s="80"/>
      <c r="GXN96" s="80"/>
      <c r="GXO96" s="80"/>
      <c r="GXP96" s="80"/>
      <c r="GXQ96" s="80"/>
      <c r="GXR96" s="80"/>
      <c r="GXS96" s="80"/>
      <c r="GXT96" s="80"/>
      <c r="GXU96" s="80"/>
      <c r="GXV96" s="80"/>
      <c r="GXW96" s="80"/>
      <c r="GXX96" s="80"/>
      <c r="GXY96" s="80"/>
      <c r="GXZ96" s="80"/>
      <c r="GYA96" s="80"/>
      <c r="GYB96" s="80"/>
      <c r="GYC96" s="80"/>
      <c r="GYD96" s="80"/>
      <c r="GYE96" s="80"/>
      <c r="GYF96" s="80"/>
      <c r="GYG96" s="80"/>
      <c r="GYH96" s="80"/>
      <c r="GYI96" s="80"/>
      <c r="GYJ96" s="80"/>
      <c r="GYK96" s="80"/>
      <c r="GYL96" s="80"/>
      <c r="GYM96" s="80"/>
      <c r="GYN96" s="80"/>
      <c r="GYO96" s="80"/>
      <c r="GYP96" s="80"/>
      <c r="GYQ96" s="80"/>
      <c r="GYR96" s="80"/>
      <c r="GYS96" s="80"/>
      <c r="GYT96" s="80"/>
      <c r="GYU96" s="80"/>
      <c r="GYV96" s="80"/>
      <c r="GYW96" s="80"/>
      <c r="GYX96" s="80"/>
      <c r="GYY96" s="80"/>
      <c r="GYZ96" s="80"/>
      <c r="GZA96" s="80"/>
      <c r="GZB96" s="80"/>
      <c r="GZC96" s="80"/>
      <c r="GZD96" s="80"/>
      <c r="GZE96" s="80"/>
      <c r="GZF96" s="80"/>
      <c r="GZG96" s="80"/>
      <c r="GZH96" s="80"/>
      <c r="GZI96" s="80"/>
      <c r="GZJ96" s="80"/>
      <c r="GZK96" s="80"/>
      <c r="GZL96" s="80"/>
      <c r="GZM96" s="80"/>
      <c r="GZN96" s="80"/>
      <c r="GZO96" s="80"/>
      <c r="GZP96" s="80"/>
      <c r="GZQ96" s="80"/>
      <c r="GZR96" s="80"/>
      <c r="GZS96" s="80"/>
      <c r="GZT96" s="80"/>
      <c r="GZU96" s="80"/>
      <c r="GZV96" s="80"/>
      <c r="GZW96" s="80"/>
      <c r="GZX96" s="80"/>
      <c r="GZY96" s="80"/>
      <c r="GZZ96" s="80"/>
      <c r="HAA96" s="80"/>
      <c r="HAB96" s="80"/>
      <c r="HAC96" s="80"/>
      <c r="HAD96" s="80"/>
      <c r="HAE96" s="80"/>
      <c r="HAF96" s="80"/>
      <c r="HAG96" s="80"/>
      <c r="HAH96" s="80"/>
      <c r="HAI96" s="80"/>
      <c r="HAJ96" s="80"/>
      <c r="HAK96" s="80"/>
      <c r="HAL96" s="80"/>
      <c r="HAM96" s="80"/>
      <c r="HAN96" s="80"/>
      <c r="HAO96" s="80"/>
      <c r="HAP96" s="80"/>
      <c r="HAQ96" s="80"/>
      <c r="HAR96" s="80"/>
      <c r="HAS96" s="80"/>
      <c r="HAT96" s="80"/>
      <c r="HAU96" s="80"/>
      <c r="HAV96" s="80"/>
      <c r="HAW96" s="80"/>
      <c r="HAX96" s="80"/>
      <c r="HAY96" s="80"/>
      <c r="HAZ96" s="80"/>
      <c r="HBA96" s="80"/>
      <c r="HBB96" s="80"/>
      <c r="HBC96" s="80"/>
      <c r="HBD96" s="80"/>
      <c r="HBE96" s="80"/>
      <c r="HBF96" s="80"/>
      <c r="HBG96" s="80"/>
      <c r="HBH96" s="80"/>
      <c r="HBI96" s="80"/>
      <c r="HBJ96" s="80"/>
      <c r="HBK96" s="80"/>
      <c r="HBL96" s="80"/>
      <c r="HBM96" s="80"/>
      <c r="HBN96" s="80"/>
      <c r="HBO96" s="80"/>
      <c r="HBP96" s="80"/>
      <c r="HBQ96" s="80"/>
      <c r="HBR96" s="80"/>
      <c r="HBS96" s="80"/>
      <c r="HBT96" s="80"/>
      <c r="HBU96" s="80"/>
      <c r="HBV96" s="80"/>
      <c r="HBW96" s="80"/>
      <c r="HBX96" s="80"/>
      <c r="HBY96" s="80"/>
      <c r="HBZ96" s="80"/>
      <c r="HCA96" s="80"/>
      <c r="HCB96" s="80"/>
      <c r="HCC96" s="80"/>
      <c r="HCD96" s="80"/>
      <c r="HCE96" s="80"/>
      <c r="HCF96" s="80"/>
      <c r="HCG96" s="80"/>
      <c r="HCH96" s="80"/>
      <c r="HCI96" s="80"/>
      <c r="HCJ96" s="80"/>
      <c r="HCK96" s="80"/>
      <c r="HCL96" s="80"/>
      <c r="HCM96" s="80"/>
      <c r="HCN96" s="80"/>
      <c r="HCO96" s="80"/>
      <c r="HCP96" s="80"/>
      <c r="HCQ96" s="80"/>
      <c r="HCR96" s="80"/>
      <c r="HCS96" s="80"/>
      <c r="HCT96" s="80"/>
      <c r="HCU96" s="80"/>
      <c r="HCV96" s="80"/>
      <c r="HCW96" s="80"/>
      <c r="HCX96" s="80"/>
      <c r="HCY96" s="80"/>
      <c r="HCZ96" s="80"/>
      <c r="HDA96" s="80"/>
      <c r="HDB96" s="80"/>
      <c r="HDC96" s="80"/>
      <c r="HDD96" s="80"/>
      <c r="HDE96" s="80"/>
      <c r="HDF96" s="80"/>
      <c r="HDG96" s="80"/>
      <c r="HDH96" s="80"/>
      <c r="HDI96" s="80"/>
      <c r="HDJ96" s="80"/>
      <c r="HDK96" s="80"/>
      <c r="HDL96" s="80"/>
      <c r="HDM96" s="80"/>
      <c r="HDN96" s="80"/>
      <c r="HDO96" s="80"/>
      <c r="HDP96" s="80"/>
      <c r="HDQ96" s="80"/>
      <c r="HDR96" s="80"/>
      <c r="HDS96" s="80"/>
      <c r="HDT96" s="80"/>
      <c r="HDU96" s="80"/>
      <c r="HDV96" s="80"/>
      <c r="HDW96" s="80"/>
      <c r="HDX96" s="80"/>
      <c r="HDY96" s="80"/>
      <c r="HDZ96" s="80"/>
      <c r="HEA96" s="80"/>
      <c r="HEB96" s="80"/>
      <c r="HEC96" s="80"/>
      <c r="HED96" s="80"/>
      <c r="HEE96" s="80"/>
      <c r="HEF96" s="80"/>
      <c r="HEG96" s="80"/>
      <c r="HEH96" s="80"/>
      <c r="HEI96" s="80"/>
      <c r="HEJ96" s="80"/>
      <c r="HEK96" s="80"/>
      <c r="HEL96" s="80"/>
      <c r="HEM96" s="80"/>
      <c r="HEN96" s="80"/>
      <c r="HEO96" s="80"/>
      <c r="HEP96" s="80"/>
      <c r="HEQ96" s="80"/>
      <c r="HER96" s="80"/>
      <c r="HES96" s="80"/>
      <c r="HET96" s="80"/>
      <c r="HEU96" s="80"/>
      <c r="HEV96" s="80"/>
      <c r="HEW96" s="80"/>
      <c r="HEX96" s="80"/>
      <c r="HEY96" s="80"/>
      <c r="HEZ96" s="80"/>
      <c r="HFA96" s="80"/>
      <c r="HFB96" s="80"/>
      <c r="HFC96" s="80"/>
      <c r="HFD96" s="80"/>
      <c r="HFE96" s="80"/>
      <c r="HFF96" s="80"/>
      <c r="HFG96" s="80"/>
      <c r="HFH96" s="80"/>
      <c r="HFI96" s="80"/>
      <c r="HFJ96" s="80"/>
      <c r="HFK96" s="80"/>
      <c r="HFL96" s="80"/>
      <c r="HFM96" s="80"/>
      <c r="HFN96" s="80"/>
      <c r="HFO96" s="80"/>
      <c r="HFP96" s="80"/>
      <c r="HFQ96" s="80"/>
      <c r="HFR96" s="80"/>
      <c r="HFS96" s="80"/>
      <c r="HFT96" s="80"/>
      <c r="HFU96" s="80"/>
      <c r="HFV96" s="80"/>
      <c r="HFW96" s="80"/>
      <c r="HFX96" s="80"/>
      <c r="HFY96" s="80"/>
      <c r="HFZ96" s="80"/>
      <c r="HGA96" s="80"/>
      <c r="HGB96" s="80"/>
      <c r="HGC96" s="80"/>
      <c r="HGD96" s="80"/>
      <c r="HGE96" s="80"/>
      <c r="HGF96" s="80"/>
      <c r="HGG96" s="80"/>
      <c r="HGH96" s="80"/>
      <c r="HGI96" s="80"/>
      <c r="HGJ96" s="80"/>
      <c r="HGK96" s="80"/>
      <c r="HGL96" s="80"/>
      <c r="HGM96" s="80"/>
      <c r="HGN96" s="80"/>
      <c r="HGO96" s="80"/>
      <c r="HGP96" s="80"/>
      <c r="HGQ96" s="80"/>
      <c r="HGR96" s="80"/>
      <c r="HGS96" s="80"/>
      <c r="HGT96" s="80"/>
      <c r="HGU96" s="80"/>
      <c r="HGV96" s="80"/>
      <c r="HGW96" s="80"/>
      <c r="HGX96" s="80"/>
      <c r="HGY96" s="80"/>
      <c r="HGZ96" s="80"/>
      <c r="HHA96" s="80"/>
      <c r="HHB96" s="80"/>
      <c r="HHC96" s="80"/>
      <c r="HHD96" s="80"/>
      <c r="HHE96" s="80"/>
      <c r="HHF96" s="80"/>
      <c r="HHG96" s="80"/>
      <c r="HHH96" s="80"/>
      <c r="HHI96" s="80"/>
      <c r="HHJ96" s="80"/>
      <c r="HHK96" s="80"/>
      <c r="HHL96" s="80"/>
      <c r="HHM96" s="80"/>
      <c r="HHN96" s="80"/>
      <c r="HHO96" s="80"/>
      <c r="HHP96" s="80"/>
      <c r="HHQ96" s="80"/>
      <c r="HHR96" s="80"/>
      <c r="HHS96" s="80"/>
      <c r="HHT96" s="80"/>
      <c r="HHU96" s="80"/>
      <c r="HHV96" s="80"/>
      <c r="HHW96" s="80"/>
      <c r="HHX96" s="80"/>
      <c r="HHY96" s="80"/>
      <c r="HHZ96" s="80"/>
      <c r="HIA96" s="80"/>
      <c r="HIB96" s="80"/>
      <c r="HIC96" s="80"/>
      <c r="HID96" s="80"/>
      <c r="HIE96" s="80"/>
      <c r="HIF96" s="80"/>
      <c r="HIG96" s="80"/>
      <c r="HIH96" s="80"/>
      <c r="HII96" s="80"/>
      <c r="HIJ96" s="80"/>
      <c r="HIK96" s="80"/>
      <c r="HIL96" s="80"/>
      <c r="HIM96" s="80"/>
      <c r="HIN96" s="80"/>
      <c r="HIO96" s="80"/>
      <c r="HIP96" s="80"/>
      <c r="HIQ96" s="80"/>
      <c r="HIR96" s="80"/>
      <c r="HIS96" s="80"/>
      <c r="HIT96" s="80"/>
      <c r="HIU96" s="80"/>
      <c r="HIV96" s="80"/>
      <c r="HIW96" s="80"/>
      <c r="HIX96" s="80"/>
      <c r="HIY96" s="80"/>
      <c r="HIZ96" s="80"/>
      <c r="HJA96" s="80"/>
      <c r="HJB96" s="80"/>
      <c r="HJC96" s="80"/>
      <c r="HJD96" s="80"/>
      <c r="HJE96" s="80"/>
      <c r="HJF96" s="80"/>
      <c r="HJG96" s="80"/>
      <c r="HJH96" s="80"/>
      <c r="HJI96" s="80"/>
      <c r="HJJ96" s="80"/>
      <c r="HJK96" s="80"/>
      <c r="HJL96" s="80"/>
      <c r="HJM96" s="80"/>
      <c r="HJN96" s="80"/>
      <c r="HJO96" s="80"/>
      <c r="HJP96" s="80"/>
      <c r="HJQ96" s="80"/>
      <c r="HJR96" s="80"/>
      <c r="HJS96" s="80"/>
      <c r="HJT96" s="80"/>
      <c r="HJU96" s="80"/>
      <c r="HJV96" s="80"/>
      <c r="HJW96" s="80"/>
      <c r="HJX96" s="80"/>
      <c r="HJY96" s="80"/>
      <c r="HJZ96" s="80"/>
      <c r="HKA96" s="80"/>
      <c r="HKB96" s="80"/>
      <c r="HKC96" s="80"/>
      <c r="HKD96" s="80"/>
      <c r="HKE96" s="80"/>
      <c r="HKF96" s="80"/>
      <c r="HKG96" s="80"/>
      <c r="HKH96" s="80"/>
      <c r="HKI96" s="80"/>
      <c r="HKJ96" s="80"/>
      <c r="HKK96" s="80"/>
      <c r="HKL96" s="80"/>
      <c r="HKM96" s="80"/>
      <c r="HKN96" s="80"/>
      <c r="HKO96" s="80"/>
      <c r="HKP96" s="80"/>
      <c r="HKQ96" s="80"/>
      <c r="HKR96" s="80"/>
      <c r="HKS96" s="80"/>
      <c r="HKT96" s="80"/>
      <c r="HKU96" s="80"/>
      <c r="HKV96" s="80"/>
      <c r="HKW96" s="80"/>
      <c r="HKX96" s="80"/>
      <c r="HKY96" s="80"/>
      <c r="HKZ96" s="80"/>
      <c r="HLA96" s="80"/>
      <c r="HLB96" s="80"/>
      <c r="HLC96" s="80"/>
      <c r="HLD96" s="80"/>
      <c r="HLE96" s="80"/>
      <c r="HLF96" s="80"/>
      <c r="HLG96" s="80"/>
      <c r="HLH96" s="80"/>
      <c r="HLI96" s="80"/>
      <c r="HLJ96" s="80"/>
      <c r="HLK96" s="80"/>
      <c r="HLL96" s="80"/>
      <c r="HLM96" s="80"/>
      <c r="HLN96" s="80"/>
      <c r="HLO96" s="80"/>
      <c r="HLP96" s="80"/>
      <c r="HLQ96" s="80"/>
      <c r="HLR96" s="80"/>
      <c r="HLS96" s="80"/>
      <c r="HLT96" s="80"/>
      <c r="HLU96" s="80"/>
      <c r="HLV96" s="80"/>
      <c r="HLW96" s="80"/>
      <c r="HLX96" s="80"/>
      <c r="HLY96" s="80"/>
      <c r="HLZ96" s="80"/>
      <c r="HMA96" s="80"/>
      <c r="HMB96" s="80"/>
      <c r="HMC96" s="80"/>
      <c r="HMD96" s="80"/>
      <c r="HME96" s="80"/>
      <c r="HMF96" s="80"/>
      <c r="HMG96" s="80"/>
      <c r="HMH96" s="80"/>
      <c r="HMI96" s="80"/>
      <c r="HMJ96" s="80"/>
      <c r="HMK96" s="80"/>
      <c r="HML96" s="80"/>
      <c r="HMM96" s="80"/>
      <c r="HMN96" s="80"/>
      <c r="HMO96" s="80"/>
      <c r="HMP96" s="80"/>
      <c r="HMQ96" s="80"/>
      <c r="HMR96" s="80"/>
      <c r="HMS96" s="80"/>
      <c r="HMT96" s="80"/>
      <c r="HMU96" s="80"/>
      <c r="HMV96" s="80"/>
      <c r="HMW96" s="80"/>
      <c r="HMX96" s="80"/>
      <c r="HMY96" s="80"/>
      <c r="HMZ96" s="80"/>
      <c r="HNA96" s="80"/>
      <c r="HNB96" s="80"/>
      <c r="HNC96" s="80"/>
      <c r="HND96" s="80"/>
      <c r="HNE96" s="80"/>
      <c r="HNF96" s="80"/>
      <c r="HNG96" s="80"/>
      <c r="HNH96" s="80"/>
      <c r="HNI96" s="80"/>
      <c r="HNJ96" s="80"/>
      <c r="HNK96" s="80"/>
      <c r="HNL96" s="80"/>
      <c r="HNM96" s="80"/>
      <c r="HNN96" s="80"/>
      <c r="HNO96" s="80"/>
      <c r="HNP96" s="80"/>
      <c r="HNQ96" s="80"/>
      <c r="HNR96" s="80"/>
      <c r="HNS96" s="80"/>
      <c r="HNT96" s="80"/>
      <c r="HNU96" s="80"/>
      <c r="HNV96" s="80"/>
      <c r="HNW96" s="80"/>
      <c r="HNX96" s="80"/>
      <c r="HNY96" s="80"/>
      <c r="HNZ96" s="80"/>
      <c r="HOA96" s="80"/>
      <c r="HOB96" s="80"/>
      <c r="HOC96" s="80"/>
      <c r="HOD96" s="80"/>
      <c r="HOE96" s="80"/>
      <c r="HOF96" s="80"/>
      <c r="HOG96" s="80"/>
      <c r="HOH96" s="80"/>
      <c r="HOI96" s="80"/>
      <c r="HOJ96" s="80"/>
      <c r="HOK96" s="80"/>
      <c r="HOL96" s="80"/>
      <c r="HOM96" s="80"/>
      <c r="HON96" s="80"/>
      <c r="HOO96" s="80"/>
      <c r="HOP96" s="80"/>
      <c r="HOQ96" s="80"/>
      <c r="HOR96" s="80"/>
      <c r="HOS96" s="80"/>
      <c r="HOT96" s="80"/>
      <c r="HOU96" s="80"/>
      <c r="HOV96" s="80"/>
      <c r="HOW96" s="80"/>
      <c r="HOX96" s="80"/>
      <c r="HOY96" s="80"/>
      <c r="HOZ96" s="80"/>
      <c r="HPA96" s="80"/>
      <c r="HPB96" s="80"/>
      <c r="HPC96" s="80"/>
      <c r="HPD96" s="80"/>
      <c r="HPE96" s="80"/>
      <c r="HPF96" s="80"/>
      <c r="HPG96" s="80"/>
      <c r="HPH96" s="80"/>
      <c r="HPI96" s="80"/>
      <c r="HPJ96" s="80"/>
      <c r="HPK96" s="80"/>
      <c r="HPL96" s="80"/>
      <c r="HPM96" s="80"/>
      <c r="HPN96" s="80"/>
      <c r="HPO96" s="80"/>
      <c r="HPP96" s="80"/>
      <c r="HPQ96" s="80"/>
      <c r="HPR96" s="80"/>
      <c r="HPS96" s="80"/>
      <c r="HPT96" s="80"/>
      <c r="HPU96" s="80"/>
      <c r="HPV96" s="80"/>
      <c r="HPW96" s="80"/>
      <c r="HPX96" s="80"/>
      <c r="HPY96" s="80"/>
      <c r="HPZ96" s="80"/>
      <c r="HQA96" s="80"/>
      <c r="HQB96" s="80"/>
      <c r="HQC96" s="80"/>
      <c r="HQD96" s="80"/>
      <c r="HQE96" s="80"/>
      <c r="HQF96" s="80"/>
      <c r="HQG96" s="80"/>
      <c r="HQH96" s="80"/>
      <c r="HQI96" s="80"/>
      <c r="HQJ96" s="80"/>
      <c r="HQK96" s="80"/>
      <c r="HQL96" s="80"/>
      <c r="HQM96" s="80"/>
      <c r="HQN96" s="80"/>
      <c r="HQO96" s="80"/>
      <c r="HQP96" s="80"/>
      <c r="HQQ96" s="80"/>
      <c r="HQR96" s="80"/>
      <c r="HQS96" s="80"/>
      <c r="HQT96" s="80"/>
      <c r="HQU96" s="80"/>
      <c r="HQV96" s="80"/>
      <c r="HQW96" s="80"/>
      <c r="HQX96" s="80"/>
      <c r="HQY96" s="80"/>
      <c r="HQZ96" s="80"/>
      <c r="HRA96" s="80"/>
      <c r="HRB96" s="80"/>
      <c r="HRC96" s="80"/>
      <c r="HRD96" s="80"/>
      <c r="HRE96" s="80"/>
      <c r="HRF96" s="80"/>
      <c r="HRG96" s="80"/>
      <c r="HRH96" s="80"/>
      <c r="HRI96" s="80"/>
      <c r="HRJ96" s="80"/>
      <c r="HRK96" s="80"/>
      <c r="HRL96" s="80"/>
      <c r="HRM96" s="80"/>
      <c r="HRN96" s="80"/>
      <c r="HRO96" s="80"/>
      <c r="HRP96" s="80"/>
      <c r="HRQ96" s="80"/>
      <c r="HRR96" s="80"/>
      <c r="HRS96" s="80"/>
      <c r="HRT96" s="80"/>
      <c r="HRU96" s="80"/>
      <c r="HRV96" s="80"/>
      <c r="HRW96" s="80"/>
      <c r="HRX96" s="80"/>
      <c r="HRY96" s="80"/>
      <c r="HRZ96" s="80"/>
      <c r="HSA96" s="80"/>
      <c r="HSB96" s="80"/>
      <c r="HSC96" s="80"/>
      <c r="HSD96" s="80"/>
      <c r="HSE96" s="80"/>
      <c r="HSF96" s="80"/>
      <c r="HSG96" s="80"/>
      <c r="HSH96" s="80"/>
      <c r="HSI96" s="80"/>
      <c r="HSJ96" s="80"/>
      <c r="HSK96" s="80"/>
      <c r="HSL96" s="80"/>
      <c r="HSM96" s="80"/>
      <c r="HSN96" s="80"/>
      <c r="HSO96" s="80"/>
      <c r="HSP96" s="80"/>
      <c r="HSQ96" s="80"/>
      <c r="HSR96" s="80"/>
      <c r="HSS96" s="80"/>
      <c r="HST96" s="80"/>
      <c r="HSU96" s="80"/>
      <c r="HSV96" s="80"/>
      <c r="HSW96" s="80"/>
      <c r="HSX96" s="80"/>
      <c r="HSY96" s="80"/>
      <c r="HSZ96" s="80"/>
      <c r="HTA96" s="80"/>
      <c r="HTB96" s="80"/>
      <c r="HTC96" s="80"/>
      <c r="HTD96" s="80"/>
      <c r="HTE96" s="80"/>
      <c r="HTF96" s="80"/>
      <c r="HTG96" s="80"/>
      <c r="HTH96" s="80"/>
      <c r="HTI96" s="80"/>
      <c r="HTJ96" s="80"/>
      <c r="HTK96" s="80"/>
      <c r="HTL96" s="80"/>
      <c r="HTM96" s="80"/>
      <c r="HTN96" s="80"/>
      <c r="HTO96" s="80"/>
      <c r="HTP96" s="80"/>
      <c r="HTQ96" s="80"/>
      <c r="HTR96" s="80"/>
      <c r="HTS96" s="80"/>
      <c r="HTT96" s="80"/>
      <c r="HTU96" s="80"/>
      <c r="HTV96" s="80"/>
      <c r="HTW96" s="80"/>
      <c r="HTX96" s="80"/>
      <c r="HTY96" s="80"/>
      <c r="HTZ96" s="80"/>
      <c r="HUA96" s="80"/>
      <c r="HUB96" s="80"/>
      <c r="HUC96" s="80"/>
      <c r="HUD96" s="80"/>
      <c r="HUE96" s="80"/>
      <c r="HUF96" s="80"/>
      <c r="HUG96" s="80"/>
      <c r="HUH96" s="80"/>
      <c r="HUI96" s="80"/>
      <c r="HUJ96" s="80"/>
      <c r="HUK96" s="80"/>
      <c r="HUL96" s="80"/>
      <c r="HUM96" s="80"/>
      <c r="HUN96" s="80"/>
      <c r="HUO96" s="80"/>
      <c r="HUP96" s="80"/>
      <c r="HUQ96" s="80"/>
      <c r="HUR96" s="80"/>
      <c r="HUS96" s="80"/>
      <c r="HUT96" s="80"/>
      <c r="HUU96" s="80"/>
      <c r="HUV96" s="80"/>
      <c r="HUW96" s="80"/>
      <c r="HUX96" s="80"/>
      <c r="HUY96" s="80"/>
      <c r="HUZ96" s="80"/>
      <c r="HVA96" s="80"/>
      <c r="HVB96" s="80"/>
      <c r="HVC96" s="80"/>
      <c r="HVD96" s="80"/>
      <c r="HVE96" s="80"/>
      <c r="HVF96" s="80"/>
      <c r="HVG96" s="80"/>
      <c r="HVH96" s="80"/>
      <c r="HVI96" s="80"/>
      <c r="HVJ96" s="80"/>
      <c r="HVK96" s="80"/>
      <c r="HVL96" s="80"/>
      <c r="HVM96" s="80"/>
      <c r="HVN96" s="80"/>
      <c r="HVO96" s="80"/>
      <c r="HVP96" s="80"/>
      <c r="HVQ96" s="80"/>
      <c r="HVR96" s="80"/>
      <c r="HVS96" s="80"/>
      <c r="HVT96" s="80"/>
      <c r="HVU96" s="80"/>
      <c r="HVV96" s="80"/>
      <c r="HVW96" s="80"/>
      <c r="HVX96" s="80"/>
      <c r="HVY96" s="80"/>
      <c r="HVZ96" s="80"/>
      <c r="HWA96" s="80"/>
      <c r="HWB96" s="80"/>
      <c r="HWC96" s="80"/>
      <c r="HWD96" s="80"/>
      <c r="HWE96" s="80"/>
      <c r="HWF96" s="80"/>
      <c r="HWG96" s="80"/>
      <c r="HWH96" s="80"/>
      <c r="HWI96" s="80"/>
      <c r="HWJ96" s="80"/>
      <c r="HWK96" s="80"/>
      <c r="HWL96" s="80"/>
      <c r="HWM96" s="80"/>
      <c r="HWN96" s="80"/>
      <c r="HWO96" s="80"/>
      <c r="HWP96" s="80"/>
      <c r="HWQ96" s="80"/>
      <c r="HWR96" s="80"/>
      <c r="HWS96" s="80"/>
      <c r="HWT96" s="80"/>
      <c r="HWU96" s="80"/>
      <c r="HWV96" s="80"/>
      <c r="HWW96" s="80"/>
      <c r="HWX96" s="80"/>
      <c r="HWY96" s="80"/>
      <c r="HWZ96" s="80"/>
      <c r="HXA96" s="80"/>
      <c r="HXB96" s="80"/>
      <c r="HXC96" s="80"/>
      <c r="HXD96" s="80"/>
      <c r="HXE96" s="80"/>
      <c r="HXF96" s="80"/>
      <c r="HXG96" s="80"/>
      <c r="HXH96" s="80"/>
      <c r="HXI96" s="80"/>
      <c r="HXJ96" s="80"/>
      <c r="HXK96" s="80"/>
      <c r="HXL96" s="80"/>
      <c r="HXM96" s="80"/>
      <c r="HXN96" s="80"/>
      <c r="HXO96" s="80"/>
      <c r="HXP96" s="80"/>
      <c r="HXQ96" s="80"/>
      <c r="HXR96" s="80"/>
      <c r="HXS96" s="80"/>
      <c r="HXT96" s="80"/>
      <c r="HXU96" s="80"/>
      <c r="HXV96" s="80"/>
      <c r="HXW96" s="80"/>
      <c r="HXX96" s="80"/>
      <c r="HXY96" s="80"/>
      <c r="HXZ96" s="80"/>
      <c r="HYA96" s="80"/>
      <c r="HYB96" s="80"/>
      <c r="HYC96" s="80"/>
      <c r="HYD96" s="80"/>
      <c r="HYE96" s="80"/>
      <c r="HYF96" s="80"/>
      <c r="HYG96" s="80"/>
      <c r="HYH96" s="80"/>
      <c r="HYI96" s="80"/>
      <c r="HYJ96" s="80"/>
      <c r="HYK96" s="80"/>
      <c r="HYL96" s="80"/>
      <c r="HYM96" s="80"/>
      <c r="HYN96" s="80"/>
      <c r="HYO96" s="80"/>
      <c r="HYP96" s="80"/>
      <c r="HYQ96" s="80"/>
      <c r="HYR96" s="80"/>
      <c r="HYS96" s="80"/>
      <c r="HYT96" s="80"/>
      <c r="HYU96" s="80"/>
      <c r="HYV96" s="80"/>
      <c r="HYW96" s="80"/>
      <c r="HYX96" s="80"/>
      <c r="HYY96" s="80"/>
      <c r="HYZ96" s="80"/>
      <c r="HZA96" s="80"/>
      <c r="HZB96" s="80"/>
      <c r="HZC96" s="80"/>
      <c r="HZD96" s="80"/>
      <c r="HZE96" s="80"/>
      <c r="HZF96" s="80"/>
      <c r="HZG96" s="80"/>
      <c r="HZH96" s="80"/>
      <c r="HZI96" s="80"/>
      <c r="HZJ96" s="80"/>
      <c r="HZK96" s="80"/>
      <c r="HZL96" s="80"/>
      <c r="HZM96" s="80"/>
      <c r="HZN96" s="80"/>
      <c r="HZO96" s="80"/>
      <c r="HZP96" s="80"/>
      <c r="HZQ96" s="80"/>
      <c r="HZR96" s="80"/>
      <c r="HZS96" s="80"/>
      <c r="HZT96" s="80"/>
      <c r="HZU96" s="80"/>
      <c r="HZV96" s="80"/>
      <c r="HZW96" s="80"/>
      <c r="HZX96" s="80"/>
      <c r="HZY96" s="80"/>
      <c r="HZZ96" s="80"/>
      <c r="IAA96" s="80"/>
      <c r="IAB96" s="80"/>
      <c r="IAC96" s="80"/>
      <c r="IAD96" s="80"/>
      <c r="IAE96" s="80"/>
      <c r="IAF96" s="80"/>
      <c r="IAG96" s="80"/>
      <c r="IAH96" s="80"/>
      <c r="IAI96" s="80"/>
      <c r="IAJ96" s="80"/>
      <c r="IAK96" s="80"/>
      <c r="IAL96" s="80"/>
      <c r="IAM96" s="80"/>
      <c r="IAN96" s="80"/>
      <c r="IAO96" s="80"/>
      <c r="IAP96" s="80"/>
      <c r="IAQ96" s="80"/>
      <c r="IAR96" s="80"/>
      <c r="IAS96" s="80"/>
      <c r="IAT96" s="80"/>
      <c r="IAU96" s="80"/>
      <c r="IAV96" s="80"/>
      <c r="IAW96" s="80"/>
      <c r="IAX96" s="80"/>
      <c r="IAY96" s="80"/>
      <c r="IAZ96" s="80"/>
      <c r="IBA96" s="80"/>
      <c r="IBB96" s="80"/>
      <c r="IBC96" s="80"/>
      <c r="IBD96" s="80"/>
      <c r="IBE96" s="80"/>
      <c r="IBF96" s="80"/>
      <c r="IBG96" s="80"/>
      <c r="IBH96" s="80"/>
      <c r="IBI96" s="80"/>
      <c r="IBJ96" s="80"/>
      <c r="IBK96" s="80"/>
      <c r="IBL96" s="80"/>
      <c r="IBM96" s="80"/>
      <c r="IBN96" s="80"/>
      <c r="IBO96" s="80"/>
      <c r="IBP96" s="80"/>
      <c r="IBQ96" s="80"/>
      <c r="IBR96" s="80"/>
      <c r="IBS96" s="80"/>
      <c r="IBT96" s="80"/>
      <c r="IBU96" s="80"/>
      <c r="IBV96" s="80"/>
      <c r="IBW96" s="80"/>
      <c r="IBX96" s="80"/>
      <c r="IBY96" s="80"/>
      <c r="IBZ96" s="80"/>
      <c r="ICA96" s="80"/>
      <c r="ICB96" s="80"/>
      <c r="ICC96" s="80"/>
      <c r="ICD96" s="80"/>
      <c r="ICE96" s="80"/>
      <c r="ICF96" s="80"/>
      <c r="ICG96" s="80"/>
      <c r="ICH96" s="80"/>
      <c r="ICI96" s="80"/>
      <c r="ICJ96" s="80"/>
      <c r="ICK96" s="80"/>
      <c r="ICL96" s="80"/>
      <c r="ICM96" s="80"/>
      <c r="ICN96" s="80"/>
      <c r="ICO96" s="80"/>
      <c r="ICP96" s="80"/>
      <c r="ICQ96" s="80"/>
      <c r="ICR96" s="80"/>
      <c r="ICS96" s="80"/>
      <c r="ICT96" s="80"/>
      <c r="ICU96" s="80"/>
      <c r="ICV96" s="80"/>
      <c r="ICW96" s="80"/>
      <c r="ICX96" s="80"/>
      <c r="ICY96" s="80"/>
      <c r="ICZ96" s="80"/>
      <c r="IDA96" s="80"/>
      <c r="IDB96" s="80"/>
      <c r="IDC96" s="80"/>
      <c r="IDD96" s="80"/>
      <c r="IDE96" s="80"/>
      <c r="IDF96" s="80"/>
      <c r="IDG96" s="80"/>
      <c r="IDH96" s="80"/>
      <c r="IDI96" s="80"/>
      <c r="IDJ96" s="80"/>
      <c r="IDK96" s="80"/>
      <c r="IDL96" s="80"/>
      <c r="IDM96" s="80"/>
      <c r="IDN96" s="80"/>
      <c r="IDO96" s="80"/>
      <c r="IDP96" s="80"/>
      <c r="IDQ96" s="80"/>
      <c r="IDR96" s="80"/>
      <c r="IDS96" s="80"/>
      <c r="IDT96" s="80"/>
      <c r="IDU96" s="80"/>
      <c r="IDV96" s="80"/>
      <c r="IDW96" s="80"/>
      <c r="IDX96" s="80"/>
      <c r="IDY96" s="80"/>
      <c r="IDZ96" s="80"/>
      <c r="IEA96" s="80"/>
      <c r="IEB96" s="80"/>
      <c r="IEC96" s="80"/>
      <c r="IED96" s="80"/>
      <c r="IEE96" s="80"/>
      <c r="IEF96" s="80"/>
      <c r="IEG96" s="80"/>
      <c r="IEH96" s="80"/>
      <c r="IEI96" s="80"/>
      <c r="IEJ96" s="80"/>
      <c r="IEK96" s="80"/>
      <c r="IEL96" s="80"/>
      <c r="IEM96" s="80"/>
      <c r="IEN96" s="80"/>
      <c r="IEO96" s="80"/>
      <c r="IEP96" s="80"/>
      <c r="IEQ96" s="80"/>
      <c r="IER96" s="80"/>
      <c r="IES96" s="80"/>
      <c r="IET96" s="80"/>
      <c r="IEU96" s="80"/>
      <c r="IEV96" s="80"/>
      <c r="IEW96" s="80"/>
      <c r="IEX96" s="80"/>
      <c r="IEY96" s="80"/>
      <c r="IEZ96" s="80"/>
      <c r="IFA96" s="80"/>
      <c r="IFB96" s="80"/>
      <c r="IFC96" s="80"/>
      <c r="IFD96" s="80"/>
      <c r="IFE96" s="80"/>
      <c r="IFF96" s="80"/>
      <c r="IFG96" s="80"/>
      <c r="IFH96" s="80"/>
      <c r="IFI96" s="80"/>
      <c r="IFJ96" s="80"/>
      <c r="IFK96" s="80"/>
      <c r="IFL96" s="80"/>
      <c r="IFM96" s="80"/>
      <c r="IFN96" s="80"/>
      <c r="IFO96" s="80"/>
      <c r="IFP96" s="80"/>
      <c r="IFQ96" s="80"/>
      <c r="IFR96" s="80"/>
      <c r="IFS96" s="80"/>
      <c r="IFT96" s="80"/>
      <c r="IFU96" s="80"/>
      <c r="IFV96" s="80"/>
      <c r="IFW96" s="80"/>
      <c r="IFX96" s="80"/>
      <c r="IFY96" s="80"/>
      <c r="IFZ96" s="80"/>
      <c r="IGA96" s="80"/>
      <c r="IGB96" s="80"/>
      <c r="IGC96" s="80"/>
      <c r="IGD96" s="80"/>
      <c r="IGE96" s="80"/>
      <c r="IGF96" s="80"/>
      <c r="IGG96" s="80"/>
      <c r="IGH96" s="80"/>
      <c r="IGI96" s="80"/>
      <c r="IGJ96" s="80"/>
      <c r="IGK96" s="80"/>
      <c r="IGL96" s="80"/>
      <c r="IGM96" s="80"/>
      <c r="IGN96" s="80"/>
      <c r="IGO96" s="80"/>
      <c r="IGP96" s="80"/>
      <c r="IGQ96" s="80"/>
      <c r="IGR96" s="80"/>
      <c r="IGS96" s="80"/>
      <c r="IGT96" s="80"/>
      <c r="IGU96" s="80"/>
      <c r="IGV96" s="80"/>
      <c r="IGW96" s="80"/>
      <c r="IGX96" s="80"/>
      <c r="IGY96" s="80"/>
      <c r="IGZ96" s="80"/>
      <c r="IHA96" s="80"/>
      <c r="IHB96" s="80"/>
      <c r="IHC96" s="80"/>
      <c r="IHD96" s="80"/>
      <c r="IHE96" s="80"/>
      <c r="IHF96" s="80"/>
      <c r="IHG96" s="80"/>
      <c r="IHH96" s="80"/>
      <c r="IHI96" s="80"/>
      <c r="IHJ96" s="80"/>
      <c r="IHK96" s="80"/>
      <c r="IHL96" s="80"/>
      <c r="IHM96" s="80"/>
      <c r="IHN96" s="80"/>
      <c r="IHO96" s="80"/>
      <c r="IHP96" s="80"/>
      <c r="IHQ96" s="80"/>
      <c r="IHR96" s="80"/>
      <c r="IHS96" s="80"/>
      <c r="IHT96" s="80"/>
      <c r="IHU96" s="80"/>
      <c r="IHV96" s="80"/>
      <c r="IHW96" s="80"/>
      <c r="IHX96" s="80"/>
      <c r="IHY96" s="80"/>
      <c r="IHZ96" s="80"/>
      <c r="IIA96" s="80"/>
      <c r="IIB96" s="80"/>
      <c r="IIC96" s="80"/>
      <c r="IID96" s="80"/>
      <c r="IIE96" s="80"/>
      <c r="IIF96" s="80"/>
      <c r="IIG96" s="80"/>
      <c r="IIH96" s="80"/>
      <c r="III96" s="80"/>
      <c r="IIJ96" s="80"/>
      <c r="IIK96" s="80"/>
      <c r="IIL96" s="80"/>
      <c r="IIM96" s="80"/>
      <c r="IIN96" s="80"/>
      <c r="IIO96" s="80"/>
      <c r="IIP96" s="80"/>
      <c r="IIQ96" s="80"/>
      <c r="IIR96" s="80"/>
      <c r="IIS96" s="80"/>
      <c r="IIT96" s="80"/>
      <c r="IIU96" s="80"/>
      <c r="IIV96" s="80"/>
      <c r="IIW96" s="80"/>
      <c r="IIX96" s="80"/>
      <c r="IIY96" s="80"/>
      <c r="IIZ96" s="80"/>
      <c r="IJA96" s="80"/>
      <c r="IJB96" s="80"/>
      <c r="IJC96" s="80"/>
      <c r="IJD96" s="80"/>
      <c r="IJE96" s="80"/>
      <c r="IJF96" s="80"/>
      <c r="IJG96" s="80"/>
      <c r="IJH96" s="80"/>
      <c r="IJI96" s="80"/>
      <c r="IJJ96" s="80"/>
      <c r="IJK96" s="80"/>
      <c r="IJL96" s="80"/>
      <c r="IJM96" s="80"/>
      <c r="IJN96" s="80"/>
      <c r="IJO96" s="80"/>
      <c r="IJP96" s="80"/>
      <c r="IJQ96" s="80"/>
      <c r="IJR96" s="80"/>
      <c r="IJS96" s="80"/>
      <c r="IJT96" s="80"/>
      <c r="IJU96" s="80"/>
      <c r="IJV96" s="80"/>
      <c r="IJW96" s="80"/>
      <c r="IJX96" s="80"/>
      <c r="IJY96" s="80"/>
      <c r="IJZ96" s="80"/>
      <c r="IKA96" s="80"/>
      <c r="IKB96" s="80"/>
      <c r="IKC96" s="80"/>
      <c r="IKD96" s="80"/>
      <c r="IKE96" s="80"/>
      <c r="IKF96" s="80"/>
      <c r="IKG96" s="80"/>
      <c r="IKH96" s="80"/>
      <c r="IKI96" s="80"/>
      <c r="IKJ96" s="80"/>
      <c r="IKK96" s="80"/>
      <c r="IKL96" s="80"/>
      <c r="IKM96" s="80"/>
      <c r="IKN96" s="80"/>
      <c r="IKO96" s="80"/>
      <c r="IKP96" s="80"/>
      <c r="IKQ96" s="80"/>
      <c r="IKR96" s="80"/>
      <c r="IKS96" s="80"/>
      <c r="IKT96" s="80"/>
      <c r="IKU96" s="80"/>
      <c r="IKV96" s="80"/>
      <c r="IKW96" s="80"/>
      <c r="IKX96" s="80"/>
      <c r="IKY96" s="80"/>
      <c r="IKZ96" s="80"/>
      <c r="ILA96" s="80"/>
      <c r="ILB96" s="80"/>
      <c r="ILC96" s="80"/>
      <c r="ILD96" s="80"/>
      <c r="ILE96" s="80"/>
      <c r="ILF96" s="80"/>
      <c r="ILG96" s="80"/>
      <c r="ILH96" s="80"/>
      <c r="ILI96" s="80"/>
      <c r="ILJ96" s="80"/>
      <c r="ILK96" s="80"/>
      <c r="ILL96" s="80"/>
      <c r="ILM96" s="80"/>
      <c r="ILN96" s="80"/>
      <c r="ILO96" s="80"/>
      <c r="ILP96" s="80"/>
      <c r="ILQ96" s="80"/>
      <c r="ILR96" s="80"/>
      <c r="ILS96" s="80"/>
      <c r="ILT96" s="80"/>
      <c r="ILU96" s="80"/>
      <c r="ILV96" s="80"/>
      <c r="ILW96" s="80"/>
      <c r="ILX96" s="80"/>
      <c r="ILY96" s="80"/>
      <c r="ILZ96" s="80"/>
      <c r="IMA96" s="80"/>
      <c r="IMB96" s="80"/>
      <c r="IMC96" s="80"/>
      <c r="IMD96" s="80"/>
      <c r="IME96" s="80"/>
      <c r="IMF96" s="80"/>
      <c r="IMG96" s="80"/>
      <c r="IMH96" s="80"/>
      <c r="IMI96" s="80"/>
      <c r="IMJ96" s="80"/>
      <c r="IMK96" s="80"/>
      <c r="IML96" s="80"/>
      <c r="IMM96" s="80"/>
      <c r="IMN96" s="80"/>
      <c r="IMO96" s="80"/>
      <c r="IMP96" s="80"/>
      <c r="IMQ96" s="80"/>
      <c r="IMR96" s="80"/>
      <c r="IMS96" s="80"/>
      <c r="IMT96" s="80"/>
      <c r="IMU96" s="80"/>
      <c r="IMV96" s="80"/>
      <c r="IMW96" s="80"/>
      <c r="IMX96" s="80"/>
      <c r="IMY96" s="80"/>
      <c r="IMZ96" s="80"/>
      <c r="INA96" s="80"/>
      <c r="INB96" s="80"/>
      <c r="INC96" s="80"/>
      <c r="IND96" s="80"/>
      <c r="INE96" s="80"/>
      <c r="INF96" s="80"/>
      <c r="ING96" s="80"/>
      <c r="INH96" s="80"/>
      <c r="INI96" s="80"/>
      <c r="INJ96" s="80"/>
      <c r="INK96" s="80"/>
      <c r="INL96" s="80"/>
      <c r="INM96" s="80"/>
      <c r="INN96" s="80"/>
      <c r="INO96" s="80"/>
      <c r="INP96" s="80"/>
      <c r="INQ96" s="80"/>
      <c r="INR96" s="80"/>
      <c r="INS96" s="80"/>
      <c r="INT96" s="80"/>
      <c r="INU96" s="80"/>
      <c r="INV96" s="80"/>
      <c r="INW96" s="80"/>
      <c r="INX96" s="80"/>
      <c r="INY96" s="80"/>
      <c r="INZ96" s="80"/>
      <c r="IOA96" s="80"/>
      <c r="IOB96" s="80"/>
      <c r="IOC96" s="80"/>
      <c r="IOD96" s="80"/>
      <c r="IOE96" s="80"/>
      <c r="IOF96" s="80"/>
      <c r="IOG96" s="80"/>
      <c r="IOH96" s="80"/>
      <c r="IOI96" s="80"/>
      <c r="IOJ96" s="80"/>
      <c r="IOK96" s="80"/>
      <c r="IOL96" s="80"/>
      <c r="IOM96" s="80"/>
      <c r="ION96" s="80"/>
      <c r="IOO96" s="80"/>
      <c r="IOP96" s="80"/>
      <c r="IOQ96" s="80"/>
      <c r="IOR96" s="80"/>
      <c r="IOS96" s="80"/>
      <c r="IOT96" s="80"/>
      <c r="IOU96" s="80"/>
      <c r="IOV96" s="80"/>
      <c r="IOW96" s="80"/>
      <c r="IOX96" s="80"/>
      <c r="IOY96" s="80"/>
      <c r="IOZ96" s="80"/>
      <c r="IPA96" s="80"/>
      <c r="IPB96" s="80"/>
      <c r="IPC96" s="80"/>
      <c r="IPD96" s="80"/>
      <c r="IPE96" s="80"/>
      <c r="IPF96" s="80"/>
      <c r="IPG96" s="80"/>
      <c r="IPH96" s="80"/>
      <c r="IPI96" s="80"/>
      <c r="IPJ96" s="80"/>
      <c r="IPK96" s="80"/>
      <c r="IPL96" s="80"/>
      <c r="IPM96" s="80"/>
      <c r="IPN96" s="80"/>
      <c r="IPO96" s="80"/>
      <c r="IPP96" s="80"/>
      <c r="IPQ96" s="80"/>
      <c r="IPR96" s="80"/>
      <c r="IPS96" s="80"/>
      <c r="IPT96" s="80"/>
      <c r="IPU96" s="80"/>
      <c r="IPV96" s="80"/>
      <c r="IPW96" s="80"/>
      <c r="IPX96" s="80"/>
      <c r="IPY96" s="80"/>
      <c r="IPZ96" s="80"/>
      <c r="IQA96" s="80"/>
      <c r="IQB96" s="80"/>
      <c r="IQC96" s="80"/>
      <c r="IQD96" s="80"/>
      <c r="IQE96" s="80"/>
      <c r="IQF96" s="80"/>
      <c r="IQG96" s="80"/>
      <c r="IQH96" s="80"/>
      <c r="IQI96" s="80"/>
      <c r="IQJ96" s="80"/>
      <c r="IQK96" s="80"/>
      <c r="IQL96" s="80"/>
      <c r="IQM96" s="80"/>
      <c r="IQN96" s="80"/>
      <c r="IQO96" s="80"/>
      <c r="IQP96" s="80"/>
      <c r="IQQ96" s="80"/>
      <c r="IQR96" s="80"/>
      <c r="IQS96" s="80"/>
      <c r="IQT96" s="80"/>
      <c r="IQU96" s="80"/>
      <c r="IQV96" s="80"/>
      <c r="IQW96" s="80"/>
      <c r="IQX96" s="80"/>
      <c r="IQY96" s="80"/>
      <c r="IQZ96" s="80"/>
      <c r="IRA96" s="80"/>
      <c r="IRB96" s="80"/>
      <c r="IRC96" s="80"/>
      <c r="IRD96" s="80"/>
      <c r="IRE96" s="80"/>
      <c r="IRF96" s="80"/>
      <c r="IRG96" s="80"/>
      <c r="IRH96" s="80"/>
      <c r="IRI96" s="80"/>
      <c r="IRJ96" s="80"/>
      <c r="IRK96" s="80"/>
      <c r="IRL96" s="80"/>
      <c r="IRM96" s="80"/>
      <c r="IRN96" s="80"/>
      <c r="IRO96" s="80"/>
      <c r="IRP96" s="80"/>
      <c r="IRQ96" s="80"/>
      <c r="IRR96" s="80"/>
      <c r="IRS96" s="80"/>
      <c r="IRT96" s="80"/>
      <c r="IRU96" s="80"/>
      <c r="IRV96" s="80"/>
      <c r="IRW96" s="80"/>
      <c r="IRX96" s="80"/>
      <c r="IRY96" s="80"/>
      <c r="IRZ96" s="80"/>
      <c r="ISA96" s="80"/>
      <c r="ISB96" s="80"/>
      <c r="ISC96" s="80"/>
      <c r="ISD96" s="80"/>
      <c r="ISE96" s="80"/>
      <c r="ISF96" s="80"/>
      <c r="ISG96" s="80"/>
      <c r="ISH96" s="80"/>
      <c r="ISI96" s="80"/>
      <c r="ISJ96" s="80"/>
      <c r="ISK96" s="80"/>
      <c r="ISL96" s="80"/>
      <c r="ISM96" s="80"/>
      <c r="ISN96" s="80"/>
      <c r="ISO96" s="80"/>
      <c r="ISP96" s="80"/>
      <c r="ISQ96" s="80"/>
      <c r="ISR96" s="80"/>
      <c r="ISS96" s="80"/>
      <c r="IST96" s="80"/>
      <c r="ISU96" s="80"/>
      <c r="ISV96" s="80"/>
      <c r="ISW96" s="80"/>
      <c r="ISX96" s="80"/>
      <c r="ISY96" s="80"/>
      <c r="ISZ96" s="80"/>
      <c r="ITA96" s="80"/>
      <c r="ITB96" s="80"/>
      <c r="ITC96" s="80"/>
      <c r="ITD96" s="80"/>
      <c r="ITE96" s="80"/>
      <c r="ITF96" s="80"/>
      <c r="ITG96" s="80"/>
      <c r="ITH96" s="80"/>
      <c r="ITI96" s="80"/>
      <c r="ITJ96" s="80"/>
      <c r="ITK96" s="80"/>
      <c r="ITL96" s="80"/>
      <c r="ITM96" s="80"/>
      <c r="ITN96" s="80"/>
      <c r="ITO96" s="80"/>
      <c r="ITP96" s="80"/>
      <c r="ITQ96" s="80"/>
      <c r="ITR96" s="80"/>
      <c r="ITS96" s="80"/>
      <c r="ITT96" s="80"/>
      <c r="ITU96" s="80"/>
      <c r="ITV96" s="80"/>
      <c r="ITW96" s="80"/>
      <c r="ITX96" s="80"/>
      <c r="ITY96" s="80"/>
      <c r="ITZ96" s="80"/>
      <c r="IUA96" s="80"/>
      <c r="IUB96" s="80"/>
      <c r="IUC96" s="80"/>
      <c r="IUD96" s="80"/>
      <c r="IUE96" s="80"/>
      <c r="IUF96" s="80"/>
      <c r="IUG96" s="80"/>
      <c r="IUH96" s="80"/>
      <c r="IUI96" s="80"/>
      <c r="IUJ96" s="80"/>
      <c r="IUK96" s="80"/>
      <c r="IUL96" s="80"/>
      <c r="IUM96" s="80"/>
      <c r="IUN96" s="80"/>
      <c r="IUO96" s="80"/>
      <c r="IUP96" s="80"/>
      <c r="IUQ96" s="80"/>
      <c r="IUR96" s="80"/>
      <c r="IUS96" s="80"/>
      <c r="IUT96" s="80"/>
      <c r="IUU96" s="80"/>
      <c r="IUV96" s="80"/>
      <c r="IUW96" s="80"/>
      <c r="IUX96" s="80"/>
      <c r="IUY96" s="80"/>
      <c r="IUZ96" s="80"/>
      <c r="IVA96" s="80"/>
      <c r="IVB96" s="80"/>
      <c r="IVC96" s="80"/>
      <c r="IVD96" s="80"/>
      <c r="IVE96" s="80"/>
      <c r="IVF96" s="80"/>
      <c r="IVG96" s="80"/>
      <c r="IVH96" s="80"/>
      <c r="IVI96" s="80"/>
      <c r="IVJ96" s="80"/>
      <c r="IVK96" s="80"/>
      <c r="IVL96" s="80"/>
      <c r="IVM96" s="80"/>
      <c r="IVN96" s="80"/>
      <c r="IVO96" s="80"/>
      <c r="IVP96" s="80"/>
      <c r="IVQ96" s="80"/>
      <c r="IVR96" s="80"/>
      <c r="IVS96" s="80"/>
      <c r="IVT96" s="80"/>
      <c r="IVU96" s="80"/>
      <c r="IVV96" s="80"/>
      <c r="IVW96" s="80"/>
      <c r="IVX96" s="80"/>
      <c r="IVY96" s="80"/>
      <c r="IVZ96" s="80"/>
      <c r="IWA96" s="80"/>
      <c r="IWB96" s="80"/>
      <c r="IWC96" s="80"/>
      <c r="IWD96" s="80"/>
      <c r="IWE96" s="80"/>
      <c r="IWF96" s="80"/>
      <c r="IWG96" s="80"/>
      <c r="IWH96" s="80"/>
      <c r="IWI96" s="80"/>
      <c r="IWJ96" s="80"/>
      <c r="IWK96" s="80"/>
      <c r="IWL96" s="80"/>
      <c r="IWM96" s="80"/>
      <c r="IWN96" s="80"/>
      <c r="IWO96" s="80"/>
      <c r="IWP96" s="80"/>
      <c r="IWQ96" s="80"/>
      <c r="IWR96" s="80"/>
      <c r="IWS96" s="80"/>
      <c r="IWT96" s="80"/>
      <c r="IWU96" s="80"/>
      <c r="IWV96" s="80"/>
      <c r="IWW96" s="80"/>
      <c r="IWX96" s="80"/>
      <c r="IWY96" s="80"/>
      <c r="IWZ96" s="80"/>
      <c r="IXA96" s="80"/>
      <c r="IXB96" s="80"/>
      <c r="IXC96" s="80"/>
      <c r="IXD96" s="80"/>
      <c r="IXE96" s="80"/>
      <c r="IXF96" s="80"/>
      <c r="IXG96" s="80"/>
      <c r="IXH96" s="80"/>
      <c r="IXI96" s="80"/>
      <c r="IXJ96" s="80"/>
      <c r="IXK96" s="80"/>
      <c r="IXL96" s="80"/>
      <c r="IXM96" s="80"/>
      <c r="IXN96" s="80"/>
      <c r="IXO96" s="80"/>
      <c r="IXP96" s="80"/>
      <c r="IXQ96" s="80"/>
      <c r="IXR96" s="80"/>
      <c r="IXS96" s="80"/>
      <c r="IXT96" s="80"/>
      <c r="IXU96" s="80"/>
      <c r="IXV96" s="80"/>
      <c r="IXW96" s="80"/>
      <c r="IXX96" s="80"/>
      <c r="IXY96" s="80"/>
      <c r="IXZ96" s="80"/>
      <c r="IYA96" s="80"/>
      <c r="IYB96" s="80"/>
      <c r="IYC96" s="80"/>
      <c r="IYD96" s="80"/>
      <c r="IYE96" s="80"/>
      <c r="IYF96" s="80"/>
      <c r="IYG96" s="80"/>
      <c r="IYH96" s="80"/>
      <c r="IYI96" s="80"/>
      <c r="IYJ96" s="80"/>
      <c r="IYK96" s="80"/>
      <c r="IYL96" s="80"/>
      <c r="IYM96" s="80"/>
      <c r="IYN96" s="80"/>
      <c r="IYO96" s="80"/>
      <c r="IYP96" s="80"/>
      <c r="IYQ96" s="80"/>
      <c r="IYR96" s="80"/>
      <c r="IYS96" s="80"/>
      <c r="IYT96" s="80"/>
      <c r="IYU96" s="80"/>
      <c r="IYV96" s="80"/>
      <c r="IYW96" s="80"/>
      <c r="IYX96" s="80"/>
      <c r="IYY96" s="80"/>
      <c r="IYZ96" s="80"/>
      <c r="IZA96" s="80"/>
      <c r="IZB96" s="80"/>
      <c r="IZC96" s="80"/>
      <c r="IZD96" s="80"/>
      <c r="IZE96" s="80"/>
      <c r="IZF96" s="80"/>
      <c r="IZG96" s="80"/>
      <c r="IZH96" s="80"/>
      <c r="IZI96" s="80"/>
      <c r="IZJ96" s="80"/>
      <c r="IZK96" s="80"/>
      <c r="IZL96" s="80"/>
      <c r="IZM96" s="80"/>
      <c r="IZN96" s="80"/>
      <c r="IZO96" s="80"/>
      <c r="IZP96" s="80"/>
      <c r="IZQ96" s="80"/>
      <c r="IZR96" s="80"/>
      <c r="IZS96" s="80"/>
      <c r="IZT96" s="80"/>
      <c r="IZU96" s="80"/>
      <c r="IZV96" s="80"/>
      <c r="IZW96" s="80"/>
      <c r="IZX96" s="80"/>
      <c r="IZY96" s="80"/>
      <c r="IZZ96" s="80"/>
      <c r="JAA96" s="80"/>
      <c r="JAB96" s="80"/>
      <c r="JAC96" s="80"/>
      <c r="JAD96" s="80"/>
      <c r="JAE96" s="80"/>
      <c r="JAF96" s="80"/>
      <c r="JAG96" s="80"/>
      <c r="JAH96" s="80"/>
      <c r="JAI96" s="80"/>
      <c r="JAJ96" s="80"/>
      <c r="JAK96" s="80"/>
      <c r="JAL96" s="80"/>
      <c r="JAM96" s="80"/>
      <c r="JAN96" s="80"/>
      <c r="JAO96" s="80"/>
      <c r="JAP96" s="80"/>
      <c r="JAQ96" s="80"/>
      <c r="JAR96" s="80"/>
      <c r="JAS96" s="80"/>
      <c r="JAT96" s="80"/>
      <c r="JAU96" s="80"/>
      <c r="JAV96" s="80"/>
      <c r="JAW96" s="80"/>
      <c r="JAX96" s="80"/>
      <c r="JAY96" s="80"/>
      <c r="JAZ96" s="80"/>
      <c r="JBA96" s="80"/>
      <c r="JBB96" s="80"/>
      <c r="JBC96" s="80"/>
      <c r="JBD96" s="80"/>
      <c r="JBE96" s="80"/>
      <c r="JBF96" s="80"/>
      <c r="JBG96" s="80"/>
      <c r="JBH96" s="80"/>
      <c r="JBI96" s="80"/>
      <c r="JBJ96" s="80"/>
      <c r="JBK96" s="80"/>
      <c r="JBL96" s="80"/>
      <c r="JBM96" s="80"/>
      <c r="JBN96" s="80"/>
      <c r="JBO96" s="80"/>
      <c r="JBP96" s="80"/>
      <c r="JBQ96" s="80"/>
      <c r="JBR96" s="80"/>
      <c r="JBS96" s="80"/>
      <c r="JBT96" s="80"/>
      <c r="JBU96" s="80"/>
      <c r="JBV96" s="80"/>
      <c r="JBW96" s="80"/>
      <c r="JBX96" s="80"/>
      <c r="JBY96" s="80"/>
      <c r="JBZ96" s="80"/>
      <c r="JCA96" s="80"/>
      <c r="JCB96" s="80"/>
      <c r="JCC96" s="80"/>
      <c r="JCD96" s="80"/>
      <c r="JCE96" s="80"/>
      <c r="JCF96" s="80"/>
      <c r="JCG96" s="80"/>
      <c r="JCH96" s="80"/>
      <c r="JCI96" s="80"/>
      <c r="JCJ96" s="80"/>
      <c r="JCK96" s="80"/>
      <c r="JCL96" s="80"/>
      <c r="JCM96" s="80"/>
      <c r="JCN96" s="80"/>
      <c r="JCO96" s="80"/>
      <c r="JCP96" s="80"/>
      <c r="JCQ96" s="80"/>
      <c r="JCR96" s="80"/>
      <c r="JCS96" s="80"/>
      <c r="JCT96" s="80"/>
      <c r="JCU96" s="80"/>
      <c r="JCV96" s="80"/>
      <c r="JCW96" s="80"/>
      <c r="JCX96" s="80"/>
      <c r="JCY96" s="80"/>
      <c r="JCZ96" s="80"/>
      <c r="JDA96" s="80"/>
      <c r="JDB96" s="80"/>
      <c r="JDC96" s="80"/>
      <c r="JDD96" s="80"/>
      <c r="JDE96" s="80"/>
      <c r="JDF96" s="80"/>
      <c r="JDG96" s="80"/>
      <c r="JDH96" s="80"/>
      <c r="JDI96" s="80"/>
      <c r="JDJ96" s="80"/>
      <c r="JDK96" s="80"/>
      <c r="JDL96" s="80"/>
      <c r="JDM96" s="80"/>
      <c r="JDN96" s="80"/>
      <c r="JDO96" s="80"/>
      <c r="JDP96" s="80"/>
      <c r="JDQ96" s="80"/>
      <c r="JDR96" s="80"/>
      <c r="JDS96" s="80"/>
      <c r="JDT96" s="80"/>
      <c r="JDU96" s="80"/>
      <c r="JDV96" s="80"/>
      <c r="JDW96" s="80"/>
      <c r="JDX96" s="80"/>
      <c r="JDY96" s="80"/>
      <c r="JDZ96" s="80"/>
      <c r="JEA96" s="80"/>
      <c r="JEB96" s="80"/>
      <c r="JEC96" s="80"/>
      <c r="JED96" s="80"/>
      <c r="JEE96" s="80"/>
      <c r="JEF96" s="80"/>
      <c r="JEG96" s="80"/>
      <c r="JEH96" s="80"/>
      <c r="JEI96" s="80"/>
      <c r="JEJ96" s="80"/>
      <c r="JEK96" s="80"/>
      <c r="JEL96" s="80"/>
      <c r="JEM96" s="80"/>
      <c r="JEN96" s="80"/>
      <c r="JEO96" s="80"/>
      <c r="JEP96" s="80"/>
      <c r="JEQ96" s="80"/>
      <c r="JER96" s="80"/>
      <c r="JES96" s="80"/>
      <c r="JET96" s="80"/>
      <c r="JEU96" s="80"/>
      <c r="JEV96" s="80"/>
      <c r="JEW96" s="80"/>
      <c r="JEX96" s="80"/>
      <c r="JEY96" s="80"/>
      <c r="JEZ96" s="80"/>
      <c r="JFA96" s="80"/>
      <c r="JFB96" s="80"/>
      <c r="JFC96" s="80"/>
      <c r="JFD96" s="80"/>
      <c r="JFE96" s="80"/>
      <c r="JFF96" s="80"/>
      <c r="JFG96" s="80"/>
      <c r="JFH96" s="80"/>
      <c r="JFI96" s="80"/>
      <c r="JFJ96" s="80"/>
      <c r="JFK96" s="80"/>
      <c r="JFL96" s="80"/>
      <c r="JFM96" s="80"/>
      <c r="JFN96" s="80"/>
      <c r="JFO96" s="80"/>
      <c r="JFP96" s="80"/>
      <c r="JFQ96" s="80"/>
      <c r="JFR96" s="80"/>
      <c r="JFS96" s="80"/>
      <c r="JFT96" s="80"/>
      <c r="JFU96" s="80"/>
      <c r="JFV96" s="80"/>
      <c r="JFW96" s="80"/>
      <c r="JFX96" s="80"/>
      <c r="JFY96" s="80"/>
      <c r="JFZ96" s="80"/>
      <c r="JGA96" s="80"/>
      <c r="JGB96" s="80"/>
      <c r="JGC96" s="80"/>
      <c r="JGD96" s="80"/>
      <c r="JGE96" s="80"/>
      <c r="JGF96" s="80"/>
      <c r="JGG96" s="80"/>
      <c r="JGH96" s="80"/>
      <c r="JGI96" s="80"/>
      <c r="JGJ96" s="80"/>
      <c r="JGK96" s="80"/>
      <c r="JGL96" s="80"/>
      <c r="JGM96" s="80"/>
      <c r="JGN96" s="80"/>
      <c r="JGO96" s="80"/>
      <c r="JGP96" s="80"/>
      <c r="JGQ96" s="80"/>
      <c r="JGR96" s="80"/>
      <c r="JGS96" s="80"/>
      <c r="JGT96" s="80"/>
      <c r="JGU96" s="80"/>
      <c r="JGV96" s="80"/>
      <c r="JGW96" s="80"/>
      <c r="JGX96" s="80"/>
      <c r="JGY96" s="80"/>
      <c r="JGZ96" s="80"/>
      <c r="JHA96" s="80"/>
      <c r="JHB96" s="80"/>
      <c r="JHC96" s="80"/>
      <c r="JHD96" s="80"/>
      <c r="JHE96" s="80"/>
      <c r="JHF96" s="80"/>
      <c r="JHG96" s="80"/>
      <c r="JHH96" s="80"/>
      <c r="JHI96" s="80"/>
      <c r="JHJ96" s="80"/>
      <c r="JHK96" s="80"/>
      <c r="JHL96" s="80"/>
      <c r="JHM96" s="80"/>
      <c r="JHN96" s="80"/>
      <c r="JHO96" s="80"/>
      <c r="JHP96" s="80"/>
      <c r="JHQ96" s="80"/>
      <c r="JHR96" s="80"/>
      <c r="JHS96" s="80"/>
      <c r="JHT96" s="80"/>
      <c r="JHU96" s="80"/>
      <c r="JHV96" s="80"/>
      <c r="JHW96" s="80"/>
      <c r="JHX96" s="80"/>
      <c r="JHY96" s="80"/>
      <c r="JHZ96" s="80"/>
      <c r="JIA96" s="80"/>
      <c r="JIB96" s="80"/>
      <c r="JIC96" s="80"/>
      <c r="JID96" s="80"/>
      <c r="JIE96" s="80"/>
      <c r="JIF96" s="80"/>
      <c r="JIG96" s="80"/>
      <c r="JIH96" s="80"/>
      <c r="JII96" s="80"/>
      <c r="JIJ96" s="80"/>
      <c r="JIK96" s="80"/>
      <c r="JIL96" s="80"/>
      <c r="JIM96" s="80"/>
      <c r="JIN96" s="80"/>
      <c r="JIO96" s="80"/>
      <c r="JIP96" s="80"/>
      <c r="JIQ96" s="80"/>
      <c r="JIR96" s="80"/>
      <c r="JIS96" s="80"/>
      <c r="JIT96" s="80"/>
      <c r="JIU96" s="80"/>
      <c r="JIV96" s="80"/>
      <c r="JIW96" s="80"/>
      <c r="JIX96" s="80"/>
      <c r="JIY96" s="80"/>
      <c r="JIZ96" s="80"/>
      <c r="JJA96" s="80"/>
      <c r="JJB96" s="80"/>
      <c r="JJC96" s="80"/>
      <c r="JJD96" s="80"/>
      <c r="JJE96" s="80"/>
      <c r="JJF96" s="80"/>
      <c r="JJG96" s="80"/>
      <c r="JJH96" s="80"/>
      <c r="JJI96" s="80"/>
      <c r="JJJ96" s="80"/>
      <c r="JJK96" s="80"/>
      <c r="JJL96" s="80"/>
      <c r="JJM96" s="80"/>
      <c r="JJN96" s="80"/>
      <c r="JJO96" s="80"/>
      <c r="JJP96" s="80"/>
      <c r="JJQ96" s="80"/>
      <c r="JJR96" s="80"/>
      <c r="JJS96" s="80"/>
      <c r="JJT96" s="80"/>
      <c r="JJU96" s="80"/>
      <c r="JJV96" s="80"/>
      <c r="JJW96" s="80"/>
      <c r="JJX96" s="80"/>
      <c r="JJY96" s="80"/>
      <c r="JJZ96" s="80"/>
      <c r="JKA96" s="80"/>
      <c r="JKB96" s="80"/>
      <c r="JKC96" s="80"/>
      <c r="JKD96" s="80"/>
      <c r="JKE96" s="80"/>
      <c r="JKF96" s="80"/>
      <c r="JKG96" s="80"/>
      <c r="JKH96" s="80"/>
      <c r="JKI96" s="80"/>
      <c r="JKJ96" s="80"/>
      <c r="JKK96" s="80"/>
      <c r="JKL96" s="80"/>
      <c r="JKM96" s="80"/>
      <c r="JKN96" s="80"/>
      <c r="JKO96" s="80"/>
      <c r="JKP96" s="80"/>
      <c r="JKQ96" s="80"/>
      <c r="JKR96" s="80"/>
      <c r="JKS96" s="80"/>
      <c r="JKT96" s="80"/>
      <c r="JKU96" s="80"/>
      <c r="JKV96" s="80"/>
      <c r="JKW96" s="80"/>
      <c r="JKX96" s="80"/>
      <c r="JKY96" s="80"/>
      <c r="JKZ96" s="80"/>
      <c r="JLA96" s="80"/>
      <c r="JLB96" s="80"/>
      <c r="JLC96" s="80"/>
      <c r="JLD96" s="80"/>
      <c r="JLE96" s="80"/>
      <c r="JLF96" s="80"/>
      <c r="JLG96" s="80"/>
      <c r="JLH96" s="80"/>
      <c r="JLI96" s="80"/>
      <c r="JLJ96" s="80"/>
      <c r="JLK96" s="80"/>
      <c r="JLL96" s="80"/>
      <c r="JLM96" s="80"/>
      <c r="JLN96" s="80"/>
      <c r="JLO96" s="80"/>
      <c r="JLP96" s="80"/>
      <c r="JLQ96" s="80"/>
      <c r="JLR96" s="80"/>
      <c r="JLS96" s="80"/>
      <c r="JLT96" s="80"/>
      <c r="JLU96" s="80"/>
      <c r="JLV96" s="80"/>
      <c r="JLW96" s="80"/>
      <c r="JLX96" s="80"/>
      <c r="JLY96" s="80"/>
      <c r="JLZ96" s="80"/>
      <c r="JMA96" s="80"/>
      <c r="JMB96" s="80"/>
      <c r="JMC96" s="80"/>
      <c r="JMD96" s="80"/>
      <c r="JME96" s="80"/>
      <c r="JMF96" s="80"/>
      <c r="JMG96" s="80"/>
      <c r="JMH96" s="80"/>
      <c r="JMI96" s="80"/>
      <c r="JMJ96" s="80"/>
      <c r="JMK96" s="80"/>
      <c r="JML96" s="80"/>
      <c r="JMM96" s="80"/>
      <c r="JMN96" s="80"/>
      <c r="JMO96" s="80"/>
      <c r="JMP96" s="80"/>
      <c r="JMQ96" s="80"/>
      <c r="JMR96" s="80"/>
      <c r="JMS96" s="80"/>
      <c r="JMT96" s="80"/>
      <c r="JMU96" s="80"/>
      <c r="JMV96" s="80"/>
      <c r="JMW96" s="80"/>
      <c r="JMX96" s="80"/>
      <c r="JMY96" s="80"/>
      <c r="JMZ96" s="80"/>
      <c r="JNA96" s="80"/>
      <c r="JNB96" s="80"/>
      <c r="JNC96" s="80"/>
      <c r="JND96" s="80"/>
      <c r="JNE96" s="80"/>
      <c r="JNF96" s="80"/>
      <c r="JNG96" s="80"/>
      <c r="JNH96" s="80"/>
      <c r="JNI96" s="80"/>
      <c r="JNJ96" s="80"/>
      <c r="JNK96" s="80"/>
      <c r="JNL96" s="80"/>
      <c r="JNM96" s="80"/>
      <c r="JNN96" s="80"/>
      <c r="JNO96" s="80"/>
      <c r="JNP96" s="80"/>
      <c r="JNQ96" s="80"/>
      <c r="JNR96" s="80"/>
      <c r="JNS96" s="80"/>
      <c r="JNT96" s="80"/>
      <c r="JNU96" s="80"/>
      <c r="JNV96" s="80"/>
      <c r="JNW96" s="80"/>
      <c r="JNX96" s="80"/>
      <c r="JNY96" s="80"/>
      <c r="JNZ96" s="80"/>
      <c r="JOA96" s="80"/>
      <c r="JOB96" s="80"/>
      <c r="JOC96" s="80"/>
      <c r="JOD96" s="80"/>
      <c r="JOE96" s="80"/>
      <c r="JOF96" s="80"/>
      <c r="JOG96" s="80"/>
      <c r="JOH96" s="80"/>
      <c r="JOI96" s="80"/>
      <c r="JOJ96" s="80"/>
      <c r="JOK96" s="80"/>
      <c r="JOL96" s="80"/>
      <c r="JOM96" s="80"/>
      <c r="JON96" s="80"/>
      <c r="JOO96" s="80"/>
      <c r="JOP96" s="80"/>
      <c r="JOQ96" s="80"/>
      <c r="JOR96" s="80"/>
      <c r="JOS96" s="80"/>
      <c r="JOT96" s="80"/>
      <c r="JOU96" s="80"/>
      <c r="JOV96" s="80"/>
      <c r="JOW96" s="80"/>
      <c r="JOX96" s="80"/>
      <c r="JOY96" s="80"/>
      <c r="JOZ96" s="80"/>
      <c r="JPA96" s="80"/>
      <c r="JPB96" s="80"/>
      <c r="JPC96" s="80"/>
      <c r="JPD96" s="80"/>
      <c r="JPE96" s="80"/>
      <c r="JPF96" s="80"/>
      <c r="JPG96" s="80"/>
      <c r="JPH96" s="80"/>
      <c r="JPI96" s="80"/>
      <c r="JPJ96" s="80"/>
      <c r="JPK96" s="80"/>
      <c r="JPL96" s="80"/>
      <c r="JPM96" s="80"/>
      <c r="JPN96" s="80"/>
      <c r="JPO96" s="80"/>
      <c r="JPP96" s="80"/>
      <c r="JPQ96" s="80"/>
      <c r="JPR96" s="80"/>
      <c r="JPS96" s="80"/>
      <c r="JPT96" s="80"/>
      <c r="JPU96" s="80"/>
      <c r="JPV96" s="80"/>
      <c r="JPW96" s="80"/>
      <c r="JPX96" s="80"/>
      <c r="JPY96" s="80"/>
      <c r="JPZ96" s="80"/>
      <c r="JQA96" s="80"/>
      <c r="JQB96" s="80"/>
      <c r="JQC96" s="80"/>
      <c r="JQD96" s="80"/>
      <c r="JQE96" s="80"/>
      <c r="JQF96" s="80"/>
      <c r="JQG96" s="80"/>
      <c r="JQH96" s="80"/>
      <c r="JQI96" s="80"/>
      <c r="JQJ96" s="80"/>
      <c r="JQK96" s="80"/>
      <c r="JQL96" s="80"/>
      <c r="JQM96" s="80"/>
      <c r="JQN96" s="80"/>
      <c r="JQO96" s="80"/>
      <c r="JQP96" s="80"/>
      <c r="JQQ96" s="80"/>
      <c r="JQR96" s="80"/>
      <c r="JQS96" s="80"/>
      <c r="JQT96" s="80"/>
      <c r="JQU96" s="80"/>
      <c r="JQV96" s="80"/>
      <c r="JQW96" s="80"/>
      <c r="JQX96" s="80"/>
      <c r="JQY96" s="80"/>
      <c r="JQZ96" s="80"/>
      <c r="JRA96" s="80"/>
      <c r="JRB96" s="80"/>
      <c r="JRC96" s="80"/>
      <c r="JRD96" s="80"/>
      <c r="JRE96" s="80"/>
      <c r="JRF96" s="80"/>
      <c r="JRG96" s="80"/>
      <c r="JRH96" s="80"/>
      <c r="JRI96" s="80"/>
      <c r="JRJ96" s="80"/>
      <c r="JRK96" s="80"/>
      <c r="JRL96" s="80"/>
      <c r="JRM96" s="80"/>
      <c r="JRN96" s="80"/>
      <c r="JRO96" s="80"/>
      <c r="JRP96" s="80"/>
      <c r="JRQ96" s="80"/>
      <c r="JRR96" s="80"/>
      <c r="JRS96" s="80"/>
      <c r="JRT96" s="80"/>
      <c r="JRU96" s="80"/>
      <c r="JRV96" s="80"/>
      <c r="JRW96" s="80"/>
      <c r="JRX96" s="80"/>
      <c r="JRY96" s="80"/>
      <c r="JRZ96" s="80"/>
      <c r="JSA96" s="80"/>
      <c r="JSB96" s="80"/>
      <c r="JSC96" s="80"/>
      <c r="JSD96" s="80"/>
      <c r="JSE96" s="80"/>
      <c r="JSF96" s="80"/>
      <c r="JSG96" s="80"/>
      <c r="JSH96" s="80"/>
      <c r="JSI96" s="80"/>
      <c r="JSJ96" s="80"/>
      <c r="JSK96" s="80"/>
      <c r="JSL96" s="80"/>
      <c r="JSM96" s="80"/>
      <c r="JSN96" s="80"/>
      <c r="JSO96" s="80"/>
      <c r="JSP96" s="80"/>
      <c r="JSQ96" s="80"/>
      <c r="JSR96" s="80"/>
      <c r="JSS96" s="80"/>
      <c r="JST96" s="80"/>
      <c r="JSU96" s="80"/>
      <c r="JSV96" s="80"/>
      <c r="JSW96" s="80"/>
      <c r="JSX96" s="80"/>
      <c r="JSY96" s="80"/>
      <c r="JSZ96" s="80"/>
      <c r="JTA96" s="80"/>
      <c r="JTB96" s="80"/>
      <c r="JTC96" s="80"/>
      <c r="JTD96" s="80"/>
      <c r="JTE96" s="80"/>
      <c r="JTF96" s="80"/>
      <c r="JTG96" s="80"/>
      <c r="JTH96" s="80"/>
      <c r="JTI96" s="80"/>
      <c r="JTJ96" s="80"/>
      <c r="JTK96" s="80"/>
      <c r="JTL96" s="80"/>
      <c r="JTM96" s="80"/>
      <c r="JTN96" s="80"/>
      <c r="JTO96" s="80"/>
      <c r="JTP96" s="80"/>
      <c r="JTQ96" s="80"/>
      <c r="JTR96" s="80"/>
      <c r="JTS96" s="80"/>
      <c r="JTT96" s="80"/>
      <c r="JTU96" s="80"/>
      <c r="JTV96" s="80"/>
      <c r="JTW96" s="80"/>
      <c r="JTX96" s="80"/>
      <c r="JTY96" s="80"/>
      <c r="JTZ96" s="80"/>
      <c r="JUA96" s="80"/>
      <c r="JUB96" s="80"/>
      <c r="JUC96" s="80"/>
      <c r="JUD96" s="80"/>
      <c r="JUE96" s="80"/>
      <c r="JUF96" s="80"/>
      <c r="JUG96" s="80"/>
      <c r="JUH96" s="80"/>
      <c r="JUI96" s="80"/>
      <c r="JUJ96" s="80"/>
      <c r="JUK96" s="80"/>
      <c r="JUL96" s="80"/>
      <c r="JUM96" s="80"/>
      <c r="JUN96" s="80"/>
      <c r="JUO96" s="80"/>
      <c r="JUP96" s="80"/>
      <c r="JUQ96" s="80"/>
      <c r="JUR96" s="80"/>
      <c r="JUS96" s="80"/>
      <c r="JUT96" s="80"/>
      <c r="JUU96" s="80"/>
      <c r="JUV96" s="80"/>
      <c r="JUW96" s="80"/>
      <c r="JUX96" s="80"/>
      <c r="JUY96" s="80"/>
      <c r="JUZ96" s="80"/>
      <c r="JVA96" s="80"/>
      <c r="JVB96" s="80"/>
      <c r="JVC96" s="80"/>
      <c r="JVD96" s="80"/>
      <c r="JVE96" s="80"/>
      <c r="JVF96" s="80"/>
      <c r="JVG96" s="80"/>
      <c r="JVH96" s="80"/>
      <c r="JVI96" s="80"/>
      <c r="JVJ96" s="80"/>
      <c r="JVK96" s="80"/>
      <c r="JVL96" s="80"/>
      <c r="JVM96" s="80"/>
      <c r="JVN96" s="80"/>
      <c r="JVO96" s="80"/>
      <c r="JVP96" s="80"/>
      <c r="JVQ96" s="80"/>
      <c r="JVR96" s="80"/>
      <c r="JVS96" s="80"/>
      <c r="JVT96" s="80"/>
      <c r="JVU96" s="80"/>
      <c r="JVV96" s="80"/>
      <c r="JVW96" s="80"/>
      <c r="JVX96" s="80"/>
      <c r="JVY96" s="80"/>
      <c r="JVZ96" s="80"/>
      <c r="JWA96" s="80"/>
      <c r="JWB96" s="80"/>
      <c r="JWC96" s="80"/>
      <c r="JWD96" s="80"/>
      <c r="JWE96" s="80"/>
      <c r="JWF96" s="80"/>
      <c r="JWG96" s="80"/>
      <c r="JWH96" s="80"/>
      <c r="JWI96" s="80"/>
      <c r="JWJ96" s="80"/>
      <c r="JWK96" s="80"/>
      <c r="JWL96" s="80"/>
      <c r="JWM96" s="80"/>
      <c r="JWN96" s="80"/>
      <c r="JWO96" s="80"/>
      <c r="JWP96" s="80"/>
      <c r="JWQ96" s="80"/>
      <c r="JWR96" s="80"/>
      <c r="JWS96" s="80"/>
      <c r="JWT96" s="80"/>
      <c r="JWU96" s="80"/>
      <c r="JWV96" s="80"/>
      <c r="JWW96" s="80"/>
      <c r="JWX96" s="80"/>
      <c r="JWY96" s="80"/>
      <c r="JWZ96" s="80"/>
      <c r="JXA96" s="80"/>
      <c r="JXB96" s="80"/>
      <c r="JXC96" s="80"/>
      <c r="JXD96" s="80"/>
      <c r="JXE96" s="80"/>
      <c r="JXF96" s="80"/>
      <c r="JXG96" s="80"/>
      <c r="JXH96" s="80"/>
      <c r="JXI96" s="80"/>
      <c r="JXJ96" s="80"/>
      <c r="JXK96" s="80"/>
      <c r="JXL96" s="80"/>
      <c r="JXM96" s="80"/>
      <c r="JXN96" s="80"/>
      <c r="JXO96" s="80"/>
      <c r="JXP96" s="80"/>
      <c r="JXQ96" s="80"/>
      <c r="JXR96" s="80"/>
      <c r="JXS96" s="80"/>
      <c r="JXT96" s="80"/>
      <c r="JXU96" s="80"/>
      <c r="JXV96" s="80"/>
      <c r="JXW96" s="80"/>
      <c r="JXX96" s="80"/>
      <c r="JXY96" s="80"/>
      <c r="JXZ96" s="80"/>
      <c r="JYA96" s="80"/>
      <c r="JYB96" s="80"/>
      <c r="JYC96" s="80"/>
      <c r="JYD96" s="80"/>
      <c r="JYE96" s="80"/>
      <c r="JYF96" s="80"/>
      <c r="JYG96" s="80"/>
      <c r="JYH96" s="80"/>
      <c r="JYI96" s="80"/>
      <c r="JYJ96" s="80"/>
      <c r="JYK96" s="80"/>
      <c r="JYL96" s="80"/>
      <c r="JYM96" s="80"/>
      <c r="JYN96" s="80"/>
      <c r="JYO96" s="80"/>
      <c r="JYP96" s="80"/>
      <c r="JYQ96" s="80"/>
      <c r="JYR96" s="80"/>
      <c r="JYS96" s="80"/>
      <c r="JYT96" s="80"/>
      <c r="JYU96" s="80"/>
      <c r="JYV96" s="80"/>
      <c r="JYW96" s="80"/>
      <c r="JYX96" s="80"/>
      <c r="JYY96" s="80"/>
      <c r="JYZ96" s="80"/>
      <c r="JZA96" s="80"/>
      <c r="JZB96" s="80"/>
      <c r="JZC96" s="80"/>
      <c r="JZD96" s="80"/>
      <c r="JZE96" s="80"/>
      <c r="JZF96" s="80"/>
      <c r="JZG96" s="80"/>
      <c r="JZH96" s="80"/>
      <c r="JZI96" s="80"/>
      <c r="JZJ96" s="80"/>
      <c r="JZK96" s="80"/>
      <c r="JZL96" s="80"/>
      <c r="JZM96" s="80"/>
      <c r="JZN96" s="80"/>
      <c r="JZO96" s="80"/>
      <c r="JZP96" s="80"/>
      <c r="JZQ96" s="80"/>
      <c r="JZR96" s="80"/>
      <c r="JZS96" s="80"/>
      <c r="JZT96" s="80"/>
      <c r="JZU96" s="80"/>
      <c r="JZV96" s="80"/>
      <c r="JZW96" s="80"/>
      <c r="JZX96" s="80"/>
      <c r="JZY96" s="80"/>
      <c r="JZZ96" s="80"/>
      <c r="KAA96" s="80"/>
      <c r="KAB96" s="80"/>
      <c r="KAC96" s="80"/>
      <c r="KAD96" s="80"/>
      <c r="KAE96" s="80"/>
      <c r="KAF96" s="80"/>
      <c r="KAG96" s="80"/>
      <c r="KAH96" s="80"/>
      <c r="KAI96" s="80"/>
      <c r="KAJ96" s="80"/>
      <c r="KAK96" s="80"/>
      <c r="KAL96" s="80"/>
      <c r="KAM96" s="80"/>
      <c r="KAN96" s="80"/>
      <c r="KAO96" s="80"/>
      <c r="KAP96" s="80"/>
      <c r="KAQ96" s="80"/>
      <c r="KAR96" s="80"/>
      <c r="KAS96" s="80"/>
      <c r="KAT96" s="80"/>
      <c r="KAU96" s="80"/>
      <c r="KAV96" s="80"/>
      <c r="KAW96" s="80"/>
      <c r="KAX96" s="80"/>
      <c r="KAY96" s="80"/>
      <c r="KAZ96" s="80"/>
      <c r="KBA96" s="80"/>
      <c r="KBB96" s="80"/>
      <c r="KBC96" s="80"/>
      <c r="KBD96" s="80"/>
      <c r="KBE96" s="80"/>
      <c r="KBF96" s="80"/>
      <c r="KBG96" s="80"/>
      <c r="KBH96" s="80"/>
      <c r="KBI96" s="80"/>
      <c r="KBJ96" s="80"/>
      <c r="KBK96" s="80"/>
      <c r="KBL96" s="80"/>
      <c r="KBM96" s="80"/>
      <c r="KBN96" s="80"/>
      <c r="KBO96" s="80"/>
      <c r="KBP96" s="80"/>
      <c r="KBQ96" s="80"/>
      <c r="KBR96" s="80"/>
      <c r="KBS96" s="80"/>
      <c r="KBT96" s="80"/>
      <c r="KBU96" s="80"/>
      <c r="KBV96" s="80"/>
      <c r="KBW96" s="80"/>
      <c r="KBX96" s="80"/>
      <c r="KBY96" s="80"/>
      <c r="KBZ96" s="80"/>
      <c r="KCA96" s="80"/>
      <c r="KCB96" s="80"/>
      <c r="KCC96" s="80"/>
      <c r="KCD96" s="80"/>
      <c r="KCE96" s="80"/>
      <c r="KCF96" s="80"/>
      <c r="KCG96" s="80"/>
      <c r="KCH96" s="80"/>
      <c r="KCI96" s="80"/>
      <c r="KCJ96" s="80"/>
      <c r="KCK96" s="80"/>
      <c r="KCL96" s="80"/>
      <c r="KCM96" s="80"/>
      <c r="KCN96" s="80"/>
      <c r="KCO96" s="80"/>
      <c r="KCP96" s="80"/>
      <c r="KCQ96" s="80"/>
      <c r="KCR96" s="80"/>
      <c r="KCS96" s="80"/>
      <c r="KCT96" s="80"/>
      <c r="KCU96" s="80"/>
      <c r="KCV96" s="80"/>
      <c r="KCW96" s="80"/>
      <c r="KCX96" s="80"/>
      <c r="KCY96" s="80"/>
      <c r="KCZ96" s="80"/>
      <c r="KDA96" s="80"/>
      <c r="KDB96" s="80"/>
      <c r="KDC96" s="80"/>
      <c r="KDD96" s="80"/>
      <c r="KDE96" s="80"/>
      <c r="KDF96" s="80"/>
      <c r="KDG96" s="80"/>
      <c r="KDH96" s="80"/>
      <c r="KDI96" s="80"/>
      <c r="KDJ96" s="80"/>
      <c r="KDK96" s="80"/>
      <c r="KDL96" s="80"/>
      <c r="KDM96" s="80"/>
      <c r="KDN96" s="80"/>
      <c r="KDO96" s="80"/>
      <c r="KDP96" s="80"/>
      <c r="KDQ96" s="80"/>
      <c r="KDR96" s="80"/>
      <c r="KDS96" s="80"/>
      <c r="KDT96" s="80"/>
      <c r="KDU96" s="80"/>
      <c r="KDV96" s="80"/>
      <c r="KDW96" s="80"/>
      <c r="KDX96" s="80"/>
      <c r="KDY96" s="80"/>
      <c r="KDZ96" s="80"/>
      <c r="KEA96" s="80"/>
      <c r="KEB96" s="80"/>
      <c r="KEC96" s="80"/>
      <c r="KED96" s="80"/>
      <c r="KEE96" s="80"/>
      <c r="KEF96" s="80"/>
      <c r="KEG96" s="80"/>
      <c r="KEH96" s="80"/>
      <c r="KEI96" s="80"/>
      <c r="KEJ96" s="80"/>
      <c r="KEK96" s="80"/>
      <c r="KEL96" s="80"/>
      <c r="KEM96" s="80"/>
      <c r="KEN96" s="80"/>
      <c r="KEO96" s="80"/>
      <c r="KEP96" s="80"/>
      <c r="KEQ96" s="80"/>
      <c r="KER96" s="80"/>
      <c r="KES96" s="80"/>
      <c r="KET96" s="80"/>
      <c r="KEU96" s="80"/>
      <c r="KEV96" s="80"/>
      <c r="KEW96" s="80"/>
      <c r="KEX96" s="80"/>
      <c r="KEY96" s="80"/>
      <c r="KEZ96" s="80"/>
      <c r="KFA96" s="80"/>
      <c r="KFB96" s="80"/>
      <c r="KFC96" s="80"/>
      <c r="KFD96" s="80"/>
      <c r="KFE96" s="80"/>
      <c r="KFF96" s="80"/>
      <c r="KFG96" s="80"/>
      <c r="KFH96" s="80"/>
      <c r="KFI96" s="80"/>
      <c r="KFJ96" s="80"/>
      <c r="KFK96" s="80"/>
      <c r="KFL96" s="80"/>
      <c r="KFM96" s="80"/>
      <c r="KFN96" s="80"/>
      <c r="KFO96" s="80"/>
      <c r="KFP96" s="80"/>
      <c r="KFQ96" s="80"/>
      <c r="KFR96" s="80"/>
      <c r="KFS96" s="80"/>
      <c r="KFT96" s="80"/>
      <c r="KFU96" s="80"/>
      <c r="KFV96" s="80"/>
      <c r="KFW96" s="80"/>
      <c r="KFX96" s="80"/>
      <c r="KFY96" s="80"/>
      <c r="KFZ96" s="80"/>
      <c r="KGA96" s="80"/>
      <c r="KGB96" s="80"/>
      <c r="KGC96" s="80"/>
      <c r="KGD96" s="80"/>
      <c r="KGE96" s="80"/>
      <c r="KGF96" s="80"/>
      <c r="KGG96" s="80"/>
      <c r="KGH96" s="80"/>
      <c r="KGI96" s="80"/>
      <c r="KGJ96" s="80"/>
      <c r="KGK96" s="80"/>
      <c r="KGL96" s="80"/>
      <c r="KGM96" s="80"/>
      <c r="KGN96" s="80"/>
      <c r="KGO96" s="80"/>
      <c r="KGP96" s="80"/>
      <c r="KGQ96" s="80"/>
      <c r="KGR96" s="80"/>
      <c r="KGS96" s="80"/>
      <c r="KGT96" s="80"/>
      <c r="KGU96" s="80"/>
      <c r="KGV96" s="80"/>
      <c r="KGW96" s="80"/>
      <c r="KGX96" s="80"/>
      <c r="KGY96" s="80"/>
      <c r="KGZ96" s="80"/>
      <c r="KHA96" s="80"/>
      <c r="KHB96" s="80"/>
      <c r="KHC96" s="80"/>
      <c r="KHD96" s="80"/>
      <c r="KHE96" s="80"/>
      <c r="KHF96" s="80"/>
      <c r="KHG96" s="80"/>
      <c r="KHH96" s="80"/>
      <c r="KHI96" s="80"/>
      <c r="KHJ96" s="80"/>
      <c r="KHK96" s="80"/>
      <c r="KHL96" s="80"/>
      <c r="KHM96" s="80"/>
      <c r="KHN96" s="80"/>
      <c r="KHO96" s="80"/>
      <c r="KHP96" s="80"/>
      <c r="KHQ96" s="80"/>
      <c r="KHR96" s="80"/>
      <c r="KHS96" s="80"/>
      <c r="KHT96" s="80"/>
      <c r="KHU96" s="80"/>
      <c r="KHV96" s="80"/>
      <c r="KHW96" s="80"/>
      <c r="KHX96" s="80"/>
      <c r="KHY96" s="80"/>
      <c r="KHZ96" s="80"/>
      <c r="KIA96" s="80"/>
      <c r="KIB96" s="80"/>
      <c r="KIC96" s="80"/>
      <c r="KID96" s="80"/>
      <c r="KIE96" s="80"/>
      <c r="KIF96" s="80"/>
      <c r="KIG96" s="80"/>
      <c r="KIH96" s="80"/>
      <c r="KII96" s="80"/>
      <c r="KIJ96" s="80"/>
      <c r="KIK96" s="80"/>
      <c r="KIL96" s="80"/>
      <c r="KIM96" s="80"/>
      <c r="KIN96" s="80"/>
      <c r="KIO96" s="80"/>
      <c r="KIP96" s="80"/>
      <c r="KIQ96" s="80"/>
      <c r="KIR96" s="80"/>
      <c r="KIS96" s="80"/>
      <c r="KIT96" s="80"/>
      <c r="KIU96" s="80"/>
      <c r="KIV96" s="80"/>
      <c r="KIW96" s="80"/>
      <c r="KIX96" s="80"/>
      <c r="KIY96" s="80"/>
      <c r="KIZ96" s="80"/>
      <c r="KJA96" s="80"/>
      <c r="KJB96" s="80"/>
      <c r="KJC96" s="80"/>
      <c r="KJD96" s="80"/>
      <c r="KJE96" s="80"/>
      <c r="KJF96" s="80"/>
      <c r="KJG96" s="80"/>
      <c r="KJH96" s="80"/>
      <c r="KJI96" s="80"/>
      <c r="KJJ96" s="80"/>
      <c r="KJK96" s="80"/>
      <c r="KJL96" s="80"/>
      <c r="KJM96" s="80"/>
      <c r="KJN96" s="80"/>
      <c r="KJO96" s="80"/>
      <c r="KJP96" s="80"/>
      <c r="KJQ96" s="80"/>
      <c r="KJR96" s="80"/>
      <c r="KJS96" s="80"/>
      <c r="KJT96" s="80"/>
      <c r="KJU96" s="80"/>
      <c r="KJV96" s="80"/>
      <c r="KJW96" s="80"/>
      <c r="KJX96" s="80"/>
      <c r="KJY96" s="80"/>
      <c r="KJZ96" s="80"/>
      <c r="KKA96" s="80"/>
      <c r="KKB96" s="80"/>
      <c r="KKC96" s="80"/>
      <c r="KKD96" s="80"/>
      <c r="KKE96" s="80"/>
      <c r="KKF96" s="80"/>
      <c r="KKG96" s="80"/>
      <c r="KKH96" s="80"/>
      <c r="KKI96" s="80"/>
      <c r="KKJ96" s="80"/>
      <c r="KKK96" s="80"/>
      <c r="KKL96" s="80"/>
      <c r="KKM96" s="80"/>
      <c r="KKN96" s="80"/>
      <c r="KKO96" s="80"/>
      <c r="KKP96" s="80"/>
      <c r="KKQ96" s="80"/>
      <c r="KKR96" s="80"/>
      <c r="KKS96" s="80"/>
      <c r="KKT96" s="80"/>
      <c r="KKU96" s="80"/>
      <c r="KKV96" s="80"/>
      <c r="KKW96" s="80"/>
      <c r="KKX96" s="80"/>
      <c r="KKY96" s="80"/>
      <c r="KKZ96" s="80"/>
      <c r="KLA96" s="80"/>
      <c r="KLB96" s="80"/>
      <c r="KLC96" s="80"/>
      <c r="KLD96" s="80"/>
      <c r="KLE96" s="80"/>
      <c r="KLF96" s="80"/>
      <c r="KLG96" s="80"/>
      <c r="KLH96" s="80"/>
      <c r="KLI96" s="80"/>
      <c r="KLJ96" s="80"/>
      <c r="KLK96" s="80"/>
      <c r="KLL96" s="80"/>
      <c r="KLM96" s="80"/>
      <c r="KLN96" s="80"/>
      <c r="KLO96" s="80"/>
      <c r="KLP96" s="80"/>
      <c r="KLQ96" s="80"/>
      <c r="KLR96" s="80"/>
      <c r="KLS96" s="80"/>
      <c r="KLT96" s="80"/>
      <c r="KLU96" s="80"/>
      <c r="KLV96" s="80"/>
      <c r="KLW96" s="80"/>
      <c r="KLX96" s="80"/>
      <c r="KLY96" s="80"/>
      <c r="KLZ96" s="80"/>
      <c r="KMA96" s="80"/>
      <c r="KMB96" s="80"/>
      <c r="KMC96" s="80"/>
      <c r="KMD96" s="80"/>
      <c r="KME96" s="80"/>
      <c r="KMF96" s="80"/>
      <c r="KMG96" s="80"/>
      <c r="KMH96" s="80"/>
      <c r="KMI96" s="80"/>
      <c r="KMJ96" s="80"/>
      <c r="KMK96" s="80"/>
      <c r="KML96" s="80"/>
      <c r="KMM96" s="80"/>
      <c r="KMN96" s="80"/>
      <c r="KMO96" s="80"/>
      <c r="KMP96" s="80"/>
      <c r="KMQ96" s="80"/>
      <c r="KMR96" s="80"/>
      <c r="KMS96" s="80"/>
      <c r="KMT96" s="80"/>
      <c r="KMU96" s="80"/>
      <c r="KMV96" s="80"/>
      <c r="KMW96" s="80"/>
      <c r="KMX96" s="80"/>
      <c r="KMY96" s="80"/>
      <c r="KMZ96" s="80"/>
      <c r="KNA96" s="80"/>
      <c r="KNB96" s="80"/>
      <c r="KNC96" s="80"/>
      <c r="KND96" s="80"/>
      <c r="KNE96" s="80"/>
      <c r="KNF96" s="80"/>
      <c r="KNG96" s="80"/>
      <c r="KNH96" s="80"/>
      <c r="KNI96" s="80"/>
      <c r="KNJ96" s="80"/>
      <c r="KNK96" s="80"/>
      <c r="KNL96" s="80"/>
      <c r="KNM96" s="80"/>
      <c r="KNN96" s="80"/>
      <c r="KNO96" s="80"/>
      <c r="KNP96" s="80"/>
      <c r="KNQ96" s="80"/>
      <c r="KNR96" s="80"/>
      <c r="KNS96" s="80"/>
      <c r="KNT96" s="80"/>
      <c r="KNU96" s="80"/>
      <c r="KNV96" s="80"/>
      <c r="KNW96" s="80"/>
      <c r="KNX96" s="80"/>
      <c r="KNY96" s="80"/>
      <c r="KNZ96" s="80"/>
      <c r="KOA96" s="80"/>
      <c r="KOB96" s="80"/>
      <c r="KOC96" s="80"/>
      <c r="KOD96" s="80"/>
      <c r="KOE96" s="80"/>
      <c r="KOF96" s="80"/>
      <c r="KOG96" s="80"/>
      <c r="KOH96" s="80"/>
      <c r="KOI96" s="80"/>
      <c r="KOJ96" s="80"/>
      <c r="KOK96" s="80"/>
      <c r="KOL96" s="80"/>
      <c r="KOM96" s="80"/>
      <c r="KON96" s="80"/>
      <c r="KOO96" s="80"/>
      <c r="KOP96" s="80"/>
      <c r="KOQ96" s="80"/>
      <c r="KOR96" s="80"/>
      <c r="KOS96" s="80"/>
      <c r="KOT96" s="80"/>
      <c r="KOU96" s="80"/>
      <c r="KOV96" s="80"/>
      <c r="KOW96" s="80"/>
      <c r="KOX96" s="80"/>
      <c r="KOY96" s="80"/>
      <c r="KOZ96" s="80"/>
      <c r="KPA96" s="80"/>
      <c r="KPB96" s="80"/>
      <c r="KPC96" s="80"/>
      <c r="KPD96" s="80"/>
      <c r="KPE96" s="80"/>
      <c r="KPF96" s="80"/>
      <c r="KPG96" s="80"/>
      <c r="KPH96" s="80"/>
      <c r="KPI96" s="80"/>
      <c r="KPJ96" s="80"/>
      <c r="KPK96" s="80"/>
      <c r="KPL96" s="80"/>
      <c r="KPM96" s="80"/>
      <c r="KPN96" s="80"/>
      <c r="KPO96" s="80"/>
      <c r="KPP96" s="80"/>
      <c r="KPQ96" s="80"/>
      <c r="KPR96" s="80"/>
      <c r="KPS96" s="80"/>
      <c r="KPT96" s="80"/>
      <c r="KPU96" s="80"/>
      <c r="KPV96" s="80"/>
      <c r="KPW96" s="80"/>
      <c r="KPX96" s="80"/>
      <c r="KPY96" s="80"/>
      <c r="KPZ96" s="80"/>
      <c r="KQA96" s="80"/>
      <c r="KQB96" s="80"/>
      <c r="KQC96" s="80"/>
      <c r="KQD96" s="80"/>
      <c r="KQE96" s="80"/>
      <c r="KQF96" s="80"/>
      <c r="KQG96" s="80"/>
      <c r="KQH96" s="80"/>
      <c r="KQI96" s="80"/>
      <c r="KQJ96" s="80"/>
      <c r="KQK96" s="80"/>
      <c r="KQL96" s="80"/>
      <c r="KQM96" s="80"/>
      <c r="KQN96" s="80"/>
      <c r="KQO96" s="80"/>
      <c r="KQP96" s="80"/>
      <c r="KQQ96" s="80"/>
      <c r="KQR96" s="80"/>
      <c r="KQS96" s="80"/>
      <c r="KQT96" s="80"/>
      <c r="KQU96" s="80"/>
      <c r="KQV96" s="80"/>
      <c r="KQW96" s="80"/>
      <c r="KQX96" s="80"/>
      <c r="KQY96" s="80"/>
      <c r="KQZ96" s="80"/>
      <c r="KRA96" s="80"/>
      <c r="KRB96" s="80"/>
      <c r="KRC96" s="80"/>
      <c r="KRD96" s="80"/>
      <c r="KRE96" s="80"/>
      <c r="KRF96" s="80"/>
      <c r="KRG96" s="80"/>
      <c r="KRH96" s="80"/>
      <c r="KRI96" s="80"/>
      <c r="KRJ96" s="80"/>
      <c r="KRK96" s="80"/>
      <c r="KRL96" s="80"/>
      <c r="KRM96" s="80"/>
      <c r="KRN96" s="80"/>
      <c r="KRO96" s="80"/>
      <c r="KRP96" s="80"/>
      <c r="KRQ96" s="80"/>
      <c r="KRR96" s="80"/>
      <c r="KRS96" s="80"/>
      <c r="KRT96" s="80"/>
      <c r="KRU96" s="80"/>
      <c r="KRV96" s="80"/>
      <c r="KRW96" s="80"/>
      <c r="KRX96" s="80"/>
      <c r="KRY96" s="80"/>
      <c r="KRZ96" s="80"/>
      <c r="KSA96" s="80"/>
      <c r="KSB96" s="80"/>
      <c r="KSC96" s="80"/>
      <c r="KSD96" s="80"/>
      <c r="KSE96" s="80"/>
      <c r="KSF96" s="80"/>
      <c r="KSG96" s="80"/>
      <c r="KSH96" s="80"/>
      <c r="KSI96" s="80"/>
      <c r="KSJ96" s="80"/>
      <c r="KSK96" s="80"/>
      <c r="KSL96" s="80"/>
      <c r="KSM96" s="80"/>
      <c r="KSN96" s="80"/>
      <c r="KSO96" s="80"/>
      <c r="KSP96" s="80"/>
      <c r="KSQ96" s="80"/>
      <c r="KSR96" s="80"/>
      <c r="KSS96" s="80"/>
      <c r="KST96" s="80"/>
      <c r="KSU96" s="80"/>
      <c r="KSV96" s="80"/>
      <c r="KSW96" s="80"/>
      <c r="KSX96" s="80"/>
      <c r="KSY96" s="80"/>
      <c r="KSZ96" s="80"/>
      <c r="KTA96" s="80"/>
      <c r="KTB96" s="80"/>
      <c r="KTC96" s="80"/>
      <c r="KTD96" s="80"/>
      <c r="KTE96" s="80"/>
      <c r="KTF96" s="80"/>
      <c r="KTG96" s="80"/>
      <c r="KTH96" s="80"/>
      <c r="KTI96" s="80"/>
      <c r="KTJ96" s="80"/>
      <c r="KTK96" s="80"/>
      <c r="KTL96" s="80"/>
      <c r="KTM96" s="80"/>
      <c r="KTN96" s="80"/>
      <c r="KTO96" s="80"/>
      <c r="KTP96" s="80"/>
      <c r="KTQ96" s="80"/>
      <c r="KTR96" s="80"/>
      <c r="KTS96" s="80"/>
      <c r="KTT96" s="80"/>
      <c r="KTU96" s="80"/>
      <c r="KTV96" s="80"/>
      <c r="KTW96" s="80"/>
      <c r="KTX96" s="80"/>
      <c r="KTY96" s="80"/>
      <c r="KTZ96" s="80"/>
      <c r="KUA96" s="80"/>
      <c r="KUB96" s="80"/>
      <c r="KUC96" s="80"/>
      <c r="KUD96" s="80"/>
      <c r="KUE96" s="80"/>
      <c r="KUF96" s="80"/>
      <c r="KUG96" s="80"/>
      <c r="KUH96" s="80"/>
      <c r="KUI96" s="80"/>
      <c r="KUJ96" s="80"/>
      <c r="KUK96" s="80"/>
      <c r="KUL96" s="80"/>
      <c r="KUM96" s="80"/>
      <c r="KUN96" s="80"/>
      <c r="KUO96" s="80"/>
      <c r="KUP96" s="80"/>
      <c r="KUQ96" s="80"/>
      <c r="KUR96" s="80"/>
      <c r="KUS96" s="80"/>
      <c r="KUT96" s="80"/>
      <c r="KUU96" s="80"/>
      <c r="KUV96" s="80"/>
      <c r="KUW96" s="80"/>
      <c r="KUX96" s="80"/>
      <c r="KUY96" s="80"/>
      <c r="KUZ96" s="80"/>
      <c r="KVA96" s="80"/>
      <c r="KVB96" s="80"/>
      <c r="KVC96" s="80"/>
      <c r="KVD96" s="80"/>
      <c r="KVE96" s="80"/>
      <c r="KVF96" s="80"/>
      <c r="KVG96" s="80"/>
      <c r="KVH96" s="80"/>
      <c r="KVI96" s="80"/>
      <c r="KVJ96" s="80"/>
      <c r="KVK96" s="80"/>
      <c r="KVL96" s="80"/>
      <c r="KVM96" s="80"/>
      <c r="KVN96" s="80"/>
      <c r="KVO96" s="80"/>
      <c r="KVP96" s="80"/>
      <c r="KVQ96" s="80"/>
      <c r="KVR96" s="80"/>
      <c r="KVS96" s="80"/>
      <c r="KVT96" s="80"/>
      <c r="KVU96" s="80"/>
      <c r="KVV96" s="80"/>
      <c r="KVW96" s="80"/>
      <c r="KVX96" s="80"/>
      <c r="KVY96" s="80"/>
      <c r="KVZ96" s="80"/>
      <c r="KWA96" s="80"/>
      <c r="KWB96" s="80"/>
      <c r="KWC96" s="80"/>
      <c r="KWD96" s="80"/>
      <c r="KWE96" s="80"/>
      <c r="KWF96" s="80"/>
      <c r="KWG96" s="80"/>
      <c r="KWH96" s="80"/>
      <c r="KWI96" s="80"/>
      <c r="KWJ96" s="80"/>
      <c r="KWK96" s="80"/>
      <c r="KWL96" s="80"/>
      <c r="KWM96" s="80"/>
      <c r="KWN96" s="80"/>
      <c r="KWO96" s="80"/>
      <c r="KWP96" s="80"/>
      <c r="KWQ96" s="80"/>
      <c r="KWR96" s="80"/>
      <c r="KWS96" s="80"/>
      <c r="KWT96" s="80"/>
      <c r="KWU96" s="80"/>
      <c r="KWV96" s="80"/>
      <c r="KWW96" s="80"/>
      <c r="KWX96" s="80"/>
      <c r="KWY96" s="80"/>
      <c r="KWZ96" s="80"/>
      <c r="KXA96" s="80"/>
      <c r="KXB96" s="80"/>
      <c r="KXC96" s="80"/>
      <c r="KXD96" s="80"/>
      <c r="KXE96" s="80"/>
      <c r="KXF96" s="80"/>
      <c r="KXG96" s="80"/>
      <c r="KXH96" s="80"/>
      <c r="KXI96" s="80"/>
      <c r="KXJ96" s="80"/>
      <c r="KXK96" s="80"/>
      <c r="KXL96" s="80"/>
      <c r="KXM96" s="80"/>
      <c r="KXN96" s="80"/>
      <c r="KXO96" s="80"/>
      <c r="KXP96" s="80"/>
      <c r="KXQ96" s="80"/>
      <c r="KXR96" s="80"/>
      <c r="KXS96" s="80"/>
      <c r="KXT96" s="80"/>
      <c r="KXU96" s="80"/>
      <c r="KXV96" s="80"/>
      <c r="KXW96" s="80"/>
      <c r="KXX96" s="80"/>
      <c r="KXY96" s="80"/>
      <c r="KXZ96" s="80"/>
      <c r="KYA96" s="80"/>
      <c r="KYB96" s="80"/>
      <c r="KYC96" s="80"/>
      <c r="KYD96" s="80"/>
      <c r="KYE96" s="80"/>
      <c r="KYF96" s="80"/>
      <c r="KYG96" s="80"/>
      <c r="KYH96" s="80"/>
      <c r="KYI96" s="80"/>
      <c r="KYJ96" s="80"/>
      <c r="KYK96" s="80"/>
      <c r="KYL96" s="80"/>
      <c r="KYM96" s="80"/>
      <c r="KYN96" s="80"/>
      <c r="KYO96" s="80"/>
      <c r="KYP96" s="80"/>
      <c r="KYQ96" s="80"/>
      <c r="KYR96" s="80"/>
      <c r="KYS96" s="80"/>
      <c r="KYT96" s="80"/>
      <c r="KYU96" s="80"/>
      <c r="KYV96" s="80"/>
      <c r="KYW96" s="80"/>
      <c r="KYX96" s="80"/>
      <c r="KYY96" s="80"/>
      <c r="KYZ96" s="80"/>
      <c r="KZA96" s="80"/>
      <c r="KZB96" s="80"/>
      <c r="KZC96" s="80"/>
      <c r="KZD96" s="80"/>
      <c r="KZE96" s="80"/>
      <c r="KZF96" s="80"/>
      <c r="KZG96" s="80"/>
      <c r="KZH96" s="80"/>
      <c r="KZI96" s="80"/>
      <c r="KZJ96" s="80"/>
      <c r="KZK96" s="80"/>
      <c r="KZL96" s="80"/>
      <c r="KZM96" s="80"/>
      <c r="KZN96" s="80"/>
      <c r="KZO96" s="80"/>
      <c r="KZP96" s="80"/>
      <c r="KZQ96" s="80"/>
      <c r="KZR96" s="80"/>
      <c r="KZS96" s="80"/>
      <c r="KZT96" s="80"/>
      <c r="KZU96" s="80"/>
      <c r="KZV96" s="80"/>
      <c r="KZW96" s="80"/>
      <c r="KZX96" s="80"/>
      <c r="KZY96" s="80"/>
      <c r="KZZ96" s="80"/>
      <c r="LAA96" s="80"/>
      <c r="LAB96" s="80"/>
      <c r="LAC96" s="80"/>
      <c r="LAD96" s="80"/>
      <c r="LAE96" s="80"/>
      <c r="LAF96" s="80"/>
      <c r="LAG96" s="80"/>
      <c r="LAH96" s="80"/>
      <c r="LAI96" s="80"/>
      <c r="LAJ96" s="80"/>
      <c r="LAK96" s="80"/>
      <c r="LAL96" s="80"/>
      <c r="LAM96" s="80"/>
      <c r="LAN96" s="80"/>
      <c r="LAO96" s="80"/>
      <c r="LAP96" s="80"/>
      <c r="LAQ96" s="80"/>
      <c r="LAR96" s="80"/>
      <c r="LAS96" s="80"/>
      <c r="LAT96" s="80"/>
      <c r="LAU96" s="80"/>
      <c r="LAV96" s="80"/>
      <c r="LAW96" s="80"/>
      <c r="LAX96" s="80"/>
      <c r="LAY96" s="80"/>
      <c r="LAZ96" s="80"/>
      <c r="LBA96" s="80"/>
      <c r="LBB96" s="80"/>
      <c r="LBC96" s="80"/>
      <c r="LBD96" s="80"/>
      <c r="LBE96" s="80"/>
      <c r="LBF96" s="80"/>
      <c r="LBG96" s="80"/>
      <c r="LBH96" s="80"/>
      <c r="LBI96" s="80"/>
      <c r="LBJ96" s="80"/>
      <c r="LBK96" s="80"/>
      <c r="LBL96" s="80"/>
      <c r="LBM96" s="80"/>
      <c r="LBN96" s="80"/>
      <c r="LBO96" s="80"/>
      <c r="LBP96" s="80"/>
      <c r="LBQ96" s="80"/>
      <c r="LBR96" s="80"/>
      <c r="LBS96" s="80"/>
      <c r="LBT96" s="80"/>
      <c r="LBU96" s="80"/>
      <c r="LBV96" s="80"/>
      <c r="LBW96" s="80"/>
      <c r="LBX96" s="80"/>
      <c r="LBY96" s="80"/>
      <c r="LBZ96" s="80"/>
      <c r="LCA96" s="80"/>
      <c r="LCB96" s="80"/>
      <c r="LCC96" s="80"/>
      <c r="LCD96" s="80"/>
      <c r="LCE96" s="80"/>
      <c r="LCF96" s="80"/>
      <c r="LCG96" s="80"/>
      <c r="LCH96" s="80"/>
      <c r="LCI96" s="80"/>
      <c r="LCJ96" s="80"/>
      <c r="LCK96" s="80"/>
      <c r="LCL96" s="80"/>
      <c r="LCM96" s="80"/>
      <c r="LCN96" s="80"/>
      <c r="LCO96" s="80"/>
      <c r="LCP96" s="80"/>
      <c r="LCQ96" s="80"/>
      <c r="LCR96" s="80"/>
      <c r="LCS96" s="80"/>
      <c r="LCT96" s="80"/>
      <c r="LCU96" s="80"/>
      <c r="LCV96" s="80"/>
      <c r="LCW96" s="80"/>
      <c r="LCX96" s="80"/>
      <c r="LCY96" s="80"/>
      <c r="LCZ96" s="80"/>
      <c r="LDA96" s="80"/>
      <c r="LDB96" s="80"/>
      <c r="LDC96" s="80"/>
      <c r="LDD96" s="80"/>
      <c r="LDE96" s="80"/>
      <c r="LDF96" s="80"/>
      <c r="LDG96" s="80"/>
      <c r="LDH96" s="80"/>
      <c r="LDI96" s="80"/>
      <c r="LDJ96" s="80"/>
      <c r="LDK96" s="80"/>
      <c r="LDL96" s="80"/>
      <c r="LDM96" s="80"/>
      <c r="LDN96" s="80"/>
      <c r="LDO96" s="80"/>
      <c r="LDP96" s="80"/>
      <c r="LDQ96" s="80"/>
      <c r="LDR96" s="80"/>
      <c r="LDS96" s="80"/>
      <c r="LDT96" s="80"/>
      <c r="LDU96" s="80"/>
      <c r="LDV96" s="80"/>
      <c r="LDW96" s="80"/>
      <c r="LDX96" s="80"/>
      <c r="LDY96" s="80"/>
      <c r="LDZ96" s="80"/>
      <c r="LEA96" s="80"/>
      <c r="LEB96" s="80"/>
      <c r="LEC96" s="80"/>
      <c r="LED96" s="80"/>
      <c r="LEE96" s="80"/>
      <c r="LEF96" s="80"/>
      <c r="LEG96" s="80"/>
      <c r="LEH96" s="80"/>
      <c r="LEI96" s="80"/>
      <c r="LEJ96" s="80"/>
      <c r="LEK96" s="80"/>
      <c r="LEL96" s="80"/>
      <c r="LEM96" s="80"/>
      <c r="LEN96" s="80"/>
      <c r="LEO96" s="80"/>
      <c r="LEP96" s="80"/>
      <c r="LEQ96" s="80"/>
      <c r="LER96" s="80"/>
      <c r="LES96" s="80"/>
      <c r="LET96" s="80"/>
      <c r="LEU96" s="80"/>
      <c r="LEV96" s="80"/>
      <c r="LEW96" s="80"/>
      <c r="LEX96" s="80"/>
      <c r="LEY96" s="80"/>
      <c r="LEZ96" s="80"/>
      <c r="LFA96" s="80"/>
      <c r="LFB96" s="80"/>
      <c r="LFC96" s="80"/>
      <c r="LFD96" s="80"/>
      <c r="LFE96" s="80"/>
      <c r="LFF96" s="80"/>
      <c r="LFG96" s="80"/>
      <c r="LFH96" s="80"/>
      <c r="LFI96" s="80"/>
      <c r="LFJ96" s="80"/>
      <c r="LFK96" s="80"/>
      <c r="LFL96" s="80"/>
      <c r="LFM96" s="80"/>
      <c r="LFN96" s="80"/>
      <c r="LFO96" s="80"/>
      <c r="LFP96" s="80"/>
      <c r="LFQ96" s="80"/>
      <c r="LFR96" s="80"/>
      <c r="LFS96" s="80"/>
      <c r="LFT96" s="80"/>
      <c r="LFU96" s="80"/>
      <c r="LFV96" s="80"/>
      <c r="LFW96" s="80"/>
      <c r="LFX96" s="80"/>
      <c r="LFY96" s="80"/>
      <c r="LFZ96" s="80"/>
      <c r="LGA96" s="80"/>
      <c r="LGB96" s="80"/>
      <c r="LGC96" s="80"/>
      <c r="LGD96" s="80"/>
      <c r="LGE96" s="80"/>
      <c r="LGF96" s="80"/>
      <c r="LGG96" s="80"/>
      <c r="LGH96" s="80"/>
      <c r="LGI96" s="80"/>
      <c r="LGJ96" s="80"/>
      <c r="LGK96" s="80"/>
      <c r="LGL96" s="80"/>
      <c r="LGM96" s="80"/>
      <c r="LGN96" s="80"/>
      <c r="LGO96" s="80"/>
      <c r="LGP96" s="80"/>
      <c r="LGQ96" s="80"/>
      <c r="LGR96" s="80"/>
      <c r="LGS96" s="80"/>
      <c r="LGT96" s="80"/>
      <c r="LGU96" s="80"/>
      <c r="LGV96" s="80"/>
      <c r="LGW96" s="80"/>
      <c r="LGX96" s="80"/>
      <c r="LGY96" s="80"/>
      <c r="LGZ96" s="80"/>
      <c r="LHA96" s="80"/>
      <c r="LHB96" s="80"/>
      <c r="LHC96" s="80"/>
      <c r="LHD96" s="80"/>
      <c r="LHE96" s="80"/>
      <c r="LHF96" s="80"/>
      <c r="LHG96" s="80"/>
      <c r="LHH96" s="80"/>
      <c r="LHI96" s="80"/>
      <c r="LHJ96" s="80"/>
      <c r="LHK96" s="80"/>
      <c r="LHL96" s="80"/>
      <c r="LHM96" s="80"/>
      <c r="LHN96" s="80"/>
      <c r="LHO96" s="80"/>
      <c r="LHP96" s="80"/>
      <c r="LHQ96" s="80"/>
      <c r="LHR96" s="80"/>
      <c r="LHS96" s="80"/>
      <c r="LHT96" s="80"/>
      <c r="LHU96" s="80"/>
      <c r="LHV96" s="80"/>
      <c r="LHW96" s="80"/>
      <c r="LHX96" s="80"/>
      <c r="LHY96" s="80"/>
      <c r="LHZ96" s="80"/>
      <c r="LIA96" s="80"/>
      <c r="LIB96" s="80"/>
      <c r="LIC96" s="80"/>
      <c r="LID96" s="80"/>
      <c r="LIE96" s="80"/>
      <c r="LIF96" s="80"/>
      <c r="LIG96" s="80"/>
      <c r="LIH96" s="80"/>
      <c r="LII96" s="80"/>
      <c r="LIJ96" s="80"/>
      <c r="LIK96" s="80"/>
      <c r="LIL96" s="80"/>
      <c r="LIM96" s="80"/>
      <c r="LIN96" s="80"/>
      <c r="LIO96" s="80"/>
      <c r="LIP96" s="80"/>
      <c r="LIQ96" s="80"/>
      <c r="LIR96" s="80"/>
      <c r="LIS96" s="80"/>
      <c r="LIT96" s="80"/>
      <c r="LIU96" s="80"/>
      <c r="LIV96" s="80"/>
      <c r="LIW96" s="80"/>
      <c r="LIX96" s="80"/>
      <c r="LIY96" s="80"/>
      <c r="LIZ96" s="80"/>
      <c r="LJA96" s="80"/>
      <c r="LJB96" s="80"/>
      <c r="LJC96" s="80"/>
      <c r="LJD96" s="80"/>
      <c r="LJE96" s="80"/>
      <c r="LJF96" s="80"/>
      <c r="LJG96" s="80"/>
      <c r="LJH96" s="80"/>
      <c r="LJI96" s="80"/>
      <c r="LJJ96" s="80"/>
      <c r="LJK96" s="80"/>
      <c r="LJL96" s="80"/>
      <c r="LJM96" s="80"/>
      <c r="LJN96" s="80"/>
      <c r="LJO96" s="80"/>
      <c r="LJP96" s="80"/>
      <c r="LJQ96" s="80"/>
      <c r="LJR96" s="80"/>
      <c r="LJS96" s="80"/>
      <c r="LJT96" s="80"/>
      <c r="LJU96" s="80"/>
      <c r="LJV96" s="80"/>
      <c r="LJW96" s="80"/>
      <c r="LJX96" s="80"/>
      <c r="LJY96" s="80"/>
      <c r="LJZ96" s="80"/>
      <c r="LKA96" s="80"/>
      <c r="LKB96" s="80"/>
      <c r="LKC96" s="80"/>
      <c r="LKD96" s="80"/>
      <c r="LKE96" s="80"/>
      <c r="LKF96" s="80"/>
      <c r="LKG96" s="80"/>
      <c r="LKH96" s="80"/>
      <c r="LKI96" s="80"/>
      <c r="LKJ96" s="80"/>
      <c r="LKK96" s="80"/>
      <c r="LKL96" s="80"/>
      <c r="LKM96" s="80"/>
      <c r="LKN96" s="80"/>
      <c r="LKO96" s="80"/>
      <c r="LKP96" s="80"/>
      <c r="LKQ96" s="80"/>
      <c r="LKR96" s="80"/>
      <c r="LKS96" s="80"/>
      <c r="LKT96" s="80"/>
      <c r="LKU96" s="80"/>
      <c r="LKV96" s="80"/>
      <c r="LKW96" s="80"/>
      <c r="LKX96" s="80"/>
      <c r="LKY96" s="80"/>
      <c r="LKZ96" s="80"/>
      <c r="LLA96" s="80"/>
      <c r="LLB96" s="80"/>
      <c r="LLC96" s="80"/>
      <c r="LLD96" s="80"/>
      <c r="LLE96" s="80"/>
      <c r="LLF96" s="80"/>
      <c r="LLG96" s="80"/>
      <c r="LLH96" s="80"/>
      <c r="LLI96" s="80"/>
      <c r="LLJ96" s="80"/>
      <c r="LLK96" s="80"/>
      <c r="LLL96" s="80"/>
      <c r="LLM96" s="80"/>
      <c r="LLN96" s="80"/>
      <c r="LLO96" s="80"/>
      <c r="LLP96" s="80"/>
      <c r="LLQ96" s="80"/>
      <c r="LLR96" s="80"/>
      <c r="LLS96" s="80"/>
      <c r="LLT96" s="80"/>
      <c r="LLU96" s="80"/>
      <c r="LLV96" s="80"/>
      <c r="LLW96" s="80"/>
      <c r="LLX96" s="80"/>
      <c r="LLY96" s="80"/>
      <c r="LLZ96" s="80"/>
      <c r="LMA96" s="80"/>
      <c r="LMB96" s="80"/>
      <c r="LMC96" s="80"/>
      <c r="LMD96" s="80"/>
      <c r="LME96" s="80"/>
      <c r="LMF96" s="80"/>
      <c r="LMG96" s="80"/>
      <c r="LMH96" s="80"/>
      <c r="LMI96" s="80"/>
      <c r="LMJ96" s="80"/>
      <c r="LMK96" s="80"/>
      <c r="LML96" s="80"/>
      <c r="LMM96" s="80"/>
      <c r="LMN96" s="80"/>
      <c r="LMO96" s="80"/>
      <c r="LMP96" s="80"/>
      <c r="LMQ96" s="80"/>
      <c r="LMR96" s="80"/>
      <c r="LMS96" s="80"/>
      <c r="LMT96" s="80"/>
      <c r="LMU96" s="80"/>
      <c r="LMV96" s="80"/>
      <c r="LMW96" s="80"/>
      <c r="LMX96" s="80"/>
      <c r="LMY96" s="80"/>
      <c r="LMZ96" s="80"/>
      <c r="LNA96" s="80"/>
      <c r="LNB96" s="80"/>
      <c r="LNC96" s="80"/>
      <c r="LND96" s="80"/>
      <c r="LNE96" s="80"/>
      <c r="LNF96" s="80"/>
      <c r="LNG96" s="80"/>
      <c r="LNH96" s="80"/>
      <c r="LNI96" s="80"/>
      <c r="LNJ96" s="80"/>
      <c r="LNK96" s="80"/>
      <c r="LNL96" s="80"/>
      <c r="LNM96" s="80"/>
      <c r="LNN96" s="80"/>
      <c r="LNO96" s="80"/>
      <c r="LNP96" s="80"/>
      <c r="LNQ96" s="80"/>
      <c r="LNR96" s="80"/>
      <c r="LNS96" s="80"/>
      <c r="LNT96" s="80"/>
      <c r="LNU96" s="80"/>
      <c r="LNV96" s="80"/>
      <c r="LNW96" s="80"/>
      <c r="LNX96" s="80"/>
      <c r="LNY96" s="80"/>
      <c r="LNZ96" s="80"/>
      <c r="LOA96" s="80"/>
      <c r="LOB96" s="80"/>
      <c r="LOC96" s="80"/>
      <c r="LOD96" s="80"/>
      <c r="LOE96" s="80"/>
      <c r="LOF96" s="80"/>
      <c r="LOG96" s="80"/>
      <c r="LOH96" s="80"/>
      <c r="LOI96" s="80"/>
      <c r="LOJ96" s="80"/>
      <c r="LOK96" s="80"/>
      <c r="LOL96" s="80"/>
      <c r="LOM96" s="80"/>
      <c r="LON96" s="80"/>
      <c r="LOO96" s="80"/>
      <c r="LOP96" s="80"/>
      <c r="LOQ96" s="80"/>
      <c r="LOR96" s="80"/>
      <c r="LOS96" s="80"/>
      <c r="LOT96" s="80"/>
      <c r="LOU96" s="80"/>
      <c r="LOV96" s="80"/>
      <c r="LOW96" s="80"/>
      <c r="LOX96" s="80"/>
      <c r="LOY96" s="80"/>
      <c r="LOZ96" s="80"/>
      <c r="LPA96" s="80"/>
      <c r="LPB96" s="80"/>
      <c r="LPC96" s="80"/>
      <c r="LPD96" s="80"/>
      <c r="LPE96" s="80"/>
      <c r="LPF96" s="80"/>
      <c r="LPG96" s="80"/>
      <c r="LPH96" s="80"/>
      <c r="LPI96" s="80"/>
      <c r="LPJ96" s="80"/>
      <c r="LPK96" s="80"/>
      <c r="LPL96" s="80"/>
      <c r="LPM96" s="80"/>
      <c r="LPN96" s="80"/>
      <c r="LPO96" s="80"/>
      <c r="LPP96" s="80"/>
      <c r="LPQ96" s="80"/>
      <c r="LPR96" s="80"/>
      <c r="LPS96" s="80"/>
      <c r="LPT96" s="80"/>
      <c r="LPU96" s="80"/>
      <c r="LPV96" s="80"/>
      <c r="LPW96" s="80"/>
      <c r="LPX96" s="80"/>
      <c r="LPY96" s="80"/>
      <c r="LPZ96" s="80"/>
      <c r="LQA96" s="80"/>
      <c r="LQB96" s="80"/>
      <c r="LQC96" s="80"/>
      <c r="LQD96" s="80"/>
      <c r="LQE96" s="80"/>
      <c r="LQF96" s="80"/>
      <c r="LQG96" s="80"/>
      <c r="LQH96" s="80"/>
      <c r="LQI96" s="80"/>
      <c r="LQJ96" s="80"/>
      <c r="LQK96" s="80"/>
      <c r="LQL96" s="80"/>
      <c r="LQM96" s="80"/>
      <c r="LQN96" s="80"/>
      <c r="LQO96" s="80"/>
      <c r="LQP96" s="80"/>
      <c r="LQQ96" s="80"/>
      <c r="LQR96" s="80"/>
      <c r="LQS96" s="80"/>
      <c r="LQT96" s="80"/>
      <c r="LQU96" s="80"/>
      <c r="LQV96" s="80"/>
      <c r="LQW96" s="80"/>
      <c r="LQX96" s="80"/>
      <c r="LQY96" s="80"/>
      <c r="LQZ96" s="80"/>
      <c r="LRA96" s="80"/>
      <c r="LRB96" s="80"/>
      <c r="LRC96" s="80"/>
      <c r="LRD96" s="80"/>
      <c r="LRE96" s="80"/>
      <c r="LRF96" s="80"/>
      <c r="LRG96" s="80"/>
      <c r="LRH96" s="80"/>
      <c r="LRI96" s="80"/>
      <c r="LRJ96" s="80"/>
      <c r="LRK96" s="80"/>
      <c r="LRL96" s="80"/>
      <c r="LRM96" s="80"/>
      <c r="LRN96" s="80"/>
      <c r="LRO96" s="80"/>
      <c r="LRP96" s="80"/>
      <c r="LRQ96" s="80"/>
      <c r="LRR96" s="80"/>
      <c r="LRS96" s="80"/>
      <c r="LRT96" s="80"/>
      <c r="LRU96" s="80"/>
      <c r="LRV96" s="80"/>
      <c r="LRW96" s="80"/>
      <c r="LRX96" s="80"/>
      <c r="LRY96" s="80"/>
      <c r="LRZ96" s="80"/>
      <c r="LSA96" s="80"/>
      <c r="LSB96" s="80"/>
      <c r="LSC96" s="80"/>
      <c r="LSD96" s="80"/>
      <c r="LSE96" s="80"/>
      <c r="LSF96" s="80"/>
      <c r="LSG96" s="80"/>
      <c r="LSH96" s="80"/>
      <c r="LSI96" s="80"/>
      <c r="LSJ96" s="80"/>
      <c r="LSK96" s="80"/>
      <c r="LSL96" s="80"/>
      <c r="LSM96" s="80"/>
      <c r="LSN96" s="80"/>
      <c r="LSO96" s="80"/>
      <c r="LSP96" s="80"/>
      <c r="LSQ96" s="80"/>
      <c r="LSR96" s="80"/>
      <c r="LSS96" s="80"/>
      <c r="LST96" s="80"/>
      <c r="LSU96" s="80"/>
      <c r="LSV96" s="80"/>
      <c r="LSW96" s="80"/>
      <c r="LSX96" s="80"/>
      <c r="LSY96" s="80"/>
      <c r="LSZ96" s="80"/>
      <c r="LTA96" s="80"/>
      <c r="LTB96" s="80"/>
      <c r="LTC96" s="80"/>
      <c r="LTD96" s="80"/>
      <c r="LTE96" s="80"/>
      <c r="LTF96" s="80"/>
      <c r="LTG96" s="80"/>
      <c r="LTH96" s="80"/>
      <c r="LTI96" s="80"/>
      <c r="LTJ96" s="80"/>
      <c r="LTK96" s="80"/>
      <c r="LTL96" s="80"/>
      <c r="LTM96" s="80"/>
      <c r="LTN96" s="80"/>
      <c r="LTO96" s="80"/>
      <c r="LTP96" s="80"/>
      <c r="LTQ96" s="80"/>
      <c r="LTR96" s="80"/>
      <c r="LTS96" s="80"/>
      <c r="LTT96" s="80"/>
      <c r="LTU96" s="80"/>
      <c r="LTV96" s="80"/>
      <c r="LTW96" s="80"/>
      <c r="LTX96" s="80"/>
      <c r="LTY96" s="80"/>
      <c r="LTZ96" s="80"/>
      <c r="LUA96" s="80"/>
      <c r="LUB96" s="80"/>
      <c r="LUC96" s="80"/>
      <c r="LUD96" s="80"/>
      <c r="LUE96" s="80"/>
      <c r="LUF96" s="80"/>
      <c r="LUG96" s="80"/>
      <c r="LUH96" s="80"/>
      <c r="LUI96" s="80"/>
      <c r="LUJ96" s="80"/>
      <c r="LUK96" s="80"/>
      <c r="LUL96" s="80"/>
      <c r="LUM96" s="80"/>
      <c r="LUN96" s="80"/>
      <c r="LUO96" s="80"/>
      <c r="LUP96" s="80"/>
      <c r="LUQ96" s="80"/>
      <c r="LUR96" s="80"/>
      <c r="LUS96" s="80"/>
      <c r="LUT96" s="80"/>
      <c r="LUU96" s="80"/>
      <c r="LUV96" s="80"/>
      <c r="LUW96" s="80"/>
      <c r="LUX96" s="80"/>
      <c r="LUY96" s="80"/>
      <c r="LUZ96" s="80"/>
      <c r="LVA96" s="80"/>
      <c r="LVB96" s="80"/>
      <c r="LVC96" s="80"/>
      <c r="LVD96" s="80"/>
      <c r="LVE96" s="80"/>
      <c r="LVF96" s="80"/>
      <c r="LVG96" s="80"/>
      <c r="LVH96" s="80"/>
      <c r="LVI96" s="80"/>
      <c r="LVJ96" s="80"/>
      <c r="LVK96" s="80"/>
      <c r="LVL96" s="80"/>
      <c r="LVM96" s="80"/>
      <c r="LVN96" s="80"/>
      <c r="LVO96" s="80"/>
      <c r="LVP96" s="80"/>
      <c r="LVQ96" s="80"/>
      <c r="LVR96" s="80"/>
      <c r="LVS96" s="80"/>
      <c r="LVT96" s="80"/>
      <c r="LVU96" s="80"/>
      <c r="LVV96" s="80"/>
      <c r="LVW96" s="80"/>
      <c r="LVX96" s="80"/>
      <c r="LVY96" s="80"/>
      <c r="LVZ96" s="80"/>
      <c r="LWA96" s="80"/>
      <c r="LWB96" s="80"/>
      <c r="LWC96" s="80"/>
      <c r="LWD96" s="80"/>
      <c r="LWE96" s="80"/>
      <c r="LWF96" s="80"/>
      <c r="LWG96" s="80"/>
      <c r="LWH96" s="80"/>
      <c r="LWI96" s="80"/>
      <c r="LWJ96" s="80"/>
      <c r="LWK96" s="80"/>
      <c r="LWL96" s="80"/>
      <c r="LWM96" s="80"/>
      <c r="LWN96" s="80"/>
      <c r="LWO96" s="80"/>
      <c r="LWP96" s="80"/>
      <c r="LWQ96" s="80"/>
      <c r="LWR96" s="80"/>
      <c r="LWS96" s="80"/>
      <c r="LWT96" s="80"/>
      <c r="LWU96" s="80"/>
      <c r="LWV96" s="80"/>
      <c r="LWW96" s="80"/>
      <c r="LWX96" s="80"/>
      <c r="LWY96" s="80"/>
      <c r="LWZ96" s="80"/>
      <c r="LXA96" s="80"/>
      <c r="LXB96" s="80"/>
      <c r="LXC96" s="80"/>
      <c r="LXD96" s="80"/>
      <c r="LXE96" s="80"/>
      <c r="LXF96" s="80"/>
      <c r="LXG96" s="80"/>
      <c r="LXH96" s="80"/>
      <c r="LXI96" s="80"/>
      <c r="LXJ96" s="80"/>
      <c r="LXK96" s="80"/>
      <c r="LXL96" s="80"/>
      <c r="LXM96" s="80"/>
      <c r="LXN96" s="80"/>
      <c r="LXO96" s="80"/>
      <c r="LXP96" s="80"/>
      <c r="LXQ96" s="80"/>
      <c r="LXR96" s="80"/>
      <c r="LXS96" s="80"/>
      <c r="LXT96" s="80"/>
      <c r="LXU96" s="80"/>
      <c r="LXV96" s="80"/>
      <c r="LXW96" s="80"/>
      <c r="LXX96" s="80"/>
      <c r="LXY96" s="80"/>
      <c r="LXZ96" s="80"/>
      <c r="LYA96" s="80"/>
      <c r="LYB96" s="80"/>
      <c r="LYC96" s="80"/>
      <c r="LYD96" s="80"/>
      <c r="LYE96" s="80"/>
      <c r="LYF96" s="80"/>
      <c r="LYG96" s="80"/>
      <c r="LYH96" s="80"/>
      <c r="LYI96" s="80"/>
      <c r="LYJ96" s="80"/>
      <c r="LYK96" s="80"/>
      <c r="LYL96" s="80"/>
      <c r="LYM96" s="80"/>
      <c r="LYN96" s="80"/>
      <c r="LYO96" s="80"/>
      <c r="LYP96" s="80"/>
      <c r="LYQ96" s="80"/>
      <c r="LYR96" s="80"/>
      <c r="LYS96" s="80"/>
      <c r="LYT96" s="80"/>
      <c r="LYU96" s="80"/>
      <c r="LYV96" s="80"/>
      <c r="LYW96" s="80"/>
      <c r="LYX96" s="80"/>
      <c r="LYY96" s="80"/>
      <c r="LYZ96" s="80"/>
      <c r="LZA96" s="80"/>
      <c r="LZB96" s="80"/>
      <c r="LZC96" s="80"/>
      <c r="LZD96" s="80"/>
      <c r="LZE96" s="80"/>
      <c r="LZF96" s="80"/>
      <c r="LZG96" s="80"/>
      <c r="LZH96" s="80"/>
      <c r="LZI96" s="80"/>
      <c r="LZJ96" s="80"/>
      <c r="LZK96" s="80"/>
      <c r="LZL96" s="80"/>
      <c r="LZM96" s="80"/>
      <c r="LZN96" s="80"/>
      <c r="LZO96" s="80"/>
      <c r="LZP96" s="80"/>
      <c r="LZQ96" s="80"/>
      <c r="LZR96" s="80"/>
      <c r="LZS96" s="80"/>
      <c r="LZT96" s="80"/>
      <c r="LZU96" s="80"/>
      <c r="LZV96" s="80"/>
      <c r="LZW96" s="80"/>
      <c r="LZX96" s="80"/>
      <c r="LZY96" s="80"/>
      <c r="LZZ96" s="80"/>
      <c r="MAA96" s="80"/>
      <c r="MAB96" s="80"/>
      <c r="MAC96" s="80"/>
      <c r="MAD96" s="80"/>
      <c r="MAE96" s="80"/>
      <c r="MAF96" s="80"/>
      <c r="MAG96" s="80"/>
      <c r="MAH96" s="80"/>
      <c r="MAI96" s="80"/>
      <c r="MAJ96" s="80"/>
      <c r="MAK96" s="80"/>
      <c r="MAL96" s="80"/>
      <c r="MAM96" s="80"/>
      <c r="MAN96" s="80"/>
      <c r="MAO96" s="80"/>
      <c r="MAP96" s="80"/>
      <c r="MAQ96" s="80"/>
      <c r="MAR96" s="80"/>
      <c r="MAS96" s="80"/>
      <c r="MAT96" s="80"/>
      <c r="MAU96" s="80"/>
      <c r="MAV96" s="80"/>
      <c r="MAW96" s="80"/>
      <c r="MAX96" s="80"/>
      <c r="MAY96" s="80"/>
      <c r="MAZ96" s="80"/>
      <c r="MBA96" s="80"/>
      <c r="MBB96" s="80"/>
      <c r="MBC96" s="80"/>
      <c r="MBD96" s="80"/>
      <c r="MBE96" s="80"/>
      <c r="MBF96" s="80"/>
      <c r="MBG96" s="80"/>
      <c r="MBH96" s="80"/>
      <c r="MBI96" s="80"/>
      <c r="MBJ96" s="80"/>
      <c r="MBK96" s="80"/>
      <c r="MBL96" s="80"/>
      <c r="MBM96" s="80"/>
      <c r="MBN96" s="80"/>
      <c r="MBO96" s="80"/>
      <c r="MBP96" s="80"/>
      <c r="MBQ96" s="80"/>
      <c r="MBR96" s="80"/>
      <c r="MBS96" s="80"/>
      <c r="MBT96" s="80"/>
      <c r="MBU96" s="80"/>
      <c r="MBV96" s="80"/>
      <c r="MBW96" s="80"/>
      <c r="MBX96" s="80"/>
      <c r="MBY96" s="80"/>
      <c r="MBZ96" s="80"/>
      <c r="MCA96" s="80"/>
      <c r="MCB96" s="80"/>
      <c r="MCC96" s="80"/>
      <c r="MCD96" s="80"/>
      <c r="MCE96" s="80"/>
      <c r="MCF96" s="80"/>
      <c r="MCG96" s="80"/>
      <c r="MCH96" s="80"/>
      <c r="MCI96" s="80"/>
      <c r="MCJ96" s="80"/>
      <c r="MCK96" s="80"/>
      <c r="MCL96" s="80"/>
      <c r="MCM96" s="80"/>
      <c r="MCN96" s="80"/>
      <c r="MCO96" s="80"/>
      <c r="MCP96" s="80"/>
      <c r="MCQ96" s="80"/>
      <c r="MCR96" s="80"/>
      <c r="MCS96" s="80"/>
      <c r="MCT96" s="80"/>
      <c r="MCU96" s="80"/>
      <c r="MCV96" s="80"/>
      <c r="MCW96" s="80"/>
      <c r="MCX96" s="80"/>
      <c r="MCY96" s="80"/>
      <c r="MCZ96" s="80"/>
      <c r="MDA96" s="80"/>
      <c r="MDB96" s="80"/>
      <c r="MDC96" s="80"/>
      <c r="MDD96" s="80"/>
      <c r="MDE96" s="80"/>
      <c r="MDF96" s="80"/>
      <c r="MDG96" s="80"/>
      <c r="MDH96" s="80"/>
      <c r="MDI96" s="80"/>
      <c r="MDJ96" s="80"/>
      <c r="MDK96" s="80"/>
      <c r="MDL96" s="80"/>
      <c r="MDM96" s="80"/>
      <c r="MDN96" s="80"/>
      <c r="MDO96" s="80"/>
      <c r="MDP96" s="80"/>
      <c r="MDQ96" s="80"/>
      <c r="MDR96" s="80"/>
      <c r="MDS96" s="80"/>
      <c r="MDT96" s="80"/>
      <c r="MDU96" s="80"/>
      <c r="MDV96" s="80"/>
      <c r="MDW96" s="80"/>
      <c r="MDX96" s="80"/>
      <c r="MDY96" s="80"/>
      <c r="MDZ96" s="80"/>
      <c r="MEA96" s="80"/>
      <c r="MEB96" s="80"/>
      <c r="MEC96" s="80"/>
      <c r="MED96" s="80"/>
      <c r="MEE96" s="80"/>
      <c r="MEF96" s="80"/>
      <c r="MEG96" s="80"/>
      <c r="MEH96" s="80"/>
      <c r="MEI96" s="80"/>
      <c r="MEJ96" s="80"/>
      <c r="MEK96" s="80"/>
      <c r="MEL96" s="80"/>
      <c r="MEM96" s="80"/>
      <c r="MEN96" s="80"/>
      <c r="MEO96" s="80"/>
      <c r="MEP96" s="80"/>
      <c r="MEQ96" s="80"/>
      <c r="MER96" s="80"/>
      <c r="MES96" s="80"/>
      <c r="MET96" s="80"/>
      <c r="MEU96" s="80"/>
      <c r="MEV96" s="80"/>
      <c r="MEW96" s="80"/>
      <c r="MEX96" s="80"/>
      <c r="MEY96" s="80"/>
      <c r="MEZ96" s="80"/>
      <c r="MFA96" s="80"/>
      <c r="MFB96" s="80"/>
      <c r="MFC96" s="80"/>
      <c r="MFD96" s="80"/>
      <c r="MFE96" s="80"/>
      <c r="MFF96" s="80"/>
      <c r="MFG96" s="80"/>
      <c r="MFH96" s="80"/>
      <c r="MFI96" s="80"/>
      <c r="MFJ96" s="80"/>
      <c r="MFK96" s="80"/>
      <c r="MFL96" s="80"/>
      <c r="MFM96" s="80"/>
      <c r="MFN96" s="80"/>
      <c r="MFO96" s="80"/>
      <c r="MFP96" s="80"/>
      <c r="MFQ96" s="80"/>
      <c r="MFR96" s="80"/>
      <c r="MFS96" s="80"/>
      <c r="MFT96" s="80"/>
      <c r="MFU96" s="80"/>
      <c r="MFV96" s="80"/>
      <c r="MFW96" s="80"/>
      <c r="MFX96" s="80"/>
      <c r="MFY96" s="80"/>
      <c r="MFZ96" s="80"/>
      <c r="MGA96" s="80"/>
      <c r="MGB96" s="80"/>
      <c r="MGC96" s="80"/>
      <c r="MGD96" s="80"/>
      <c r="MGE96" s="80"/>
      <c r="MGF96" s="80"/>
      <c r="MGG96" s="80"/>
      <c r="MGH96" s="80"/>
      <c r="MGI96" s="80"/>
      <c r="MGJ96" s="80"/>
      <c r="MGK96" s="80"/>
      <c r="MGL96" s="80"/>
      <c r="MGM96" s="80"/>
      <c r="MGN96" s="80"/>
      <c r="MGO96" s="80"/>
      <c r="MGP96" s="80"/>
      <c r="MGQ96" s="80"/>
      <c r="MGR96" s="80"/>
      <c r="MGS96" s="80"/>
      <c r="MGT96" s="80"/>
      <c r="MGU96" s="80"/>
      <c r="MGV96" s="80"/>
      <c r="MGW96" s="80"/>
      <c r="MGX96" s="80"/>
      <c r="MGY96" s="80"/>
      <c r="MGZ96" s="80"/>
      <c r="MHA96" s="80"/>
      <c r="MHB96" s="80"/>
      <c r="MHC96" s="80"/>
      <c r="MHD96" s="80"/>
      <c r="MHE96" s="80"/>
      <c r="MHF96" s="80"/>
      <c r="MHG96" s="80"/>
      <c r="MHH96" s="80"/>
      <c r="MHI96" s="80"/>
      <c r="MHJ96" s="80"/>
      <c r="MHK96" s="80"/>
      <c r="MHL96" s="80"/>
      <c r="MHM96" s="80"/>
      <c r="MHN96" s="80"/>
      <c r="MHO96" s="80"/>
      <c r="MHP96" s="80"/>
      <c r="MHQ96" s="80"/>
      <c r="MHR96" s="80"/>
      <c r="MHS96" s="80"/>
      <c r="MHT96" s="80"/>
      <c r="MHU96" s="80"/>
      <c r="MHV96" s="80"/>
      <c r="MHW96" s="80"/>
      <c r="MHX96" s="80"/>
      <c r="MHY96" s="80"/>
      <c r="MHZ96" s="80"/>
      <c r="MIA96" s="80"/>
      <c r="MIB96" s="80"/>
      <c r="MIC96" s="80"/>
      <c r="MID96" s="80"/>
      <c r="MIE96" s="80"/>
      <c r="MIF96" s="80"/>
      <c r="MIG96" s="80"/>
      <c r="MIH96" s="80"/>
      <c r="MII96" s="80"/>
      <c r="MIJ96" s="80"/>
      <c r="MIK96" s="80"/>
      <c r="MIL96" s="80"/>
      <c r="MIM96" s="80"/>
      <c r="MIN96" s="80"/>
      <c r="MIO96" s="80"/>
      <c r="MIP96" s="80"/>
      <c r="MIQ96" s="80"/>
      <c r="MIR96" s="80"/>
      <c r="MIS96" s="80"/>
      <c r="MIT96" s="80"/>
      <c r="MIU96" s="80"/>
      <c r="MIV96" s="80"/>
      <c r="MIW96" s="80"/>
      <c r="MIX96" s="80"/>
      <c r="MIY96" s="80"/>
      <c r="MIZ96" s="80"/>
      <c r="MJA96" s="80"/>
      <c r="MJB96" s="80"/>
      <c r="MJC96" s="80"/>
      <c r="MJD96" s="80"/>
      <c r="MJE96" s="80"/>
      <c r="MJF96" s="80"/>
      <c r="MJG96" s="80"/>
      <c r="MJH96" s="80"/>
      <c r="MJI96" s="80"/>
      <c r="MJJ96" s="80"/>
      <c r="MJK96" s="80"/>
      <c r="MJL96" s="80"/>
      <c r="MJM96" s="80"/>
      <c r="MJN96" s="80"/>
      <c r="MJO96" s="80"/>
      <c r="MJP96" s="80"/>
      <c r="MJQ96" s="80"/>
      <c r="MJR96" s="80"/>
      <c r="MJS96" s="80"/>
      <c r="MJT96" s="80"/>
      <c r="MJU96" s="80"/>
      <c r="MJV96" s="80"/>
      <c r="MJW96" s="80"/>
      <c r="MJX96" s="80"/>
      <c r="MJY96" s="80"/>
      <c r="MJZ96" s="80"/>
      <c r="MKA96" s="80"/>
      <c r="MKB96" s="80"/>
      <c r="MKC96" s="80"/>
      <c r="MKD96" s="80"/>
      <c r="MKE96" s="80"/>
      <c r="MKF96" s="80"/>
      <c r="MKG96" s="80"/>
      <c r="MKH96" s="80"/>
      <c r="MKI96" s="80"/>
      <c r="MKJ96" s="80"/>
      <c r="MKK96" s="80"/>
      <c r="MKL96" s="80"/>
      <c r="MKM96" s="80"/>
      <c r="MKN96" s="80"/>
      <c r="MKO96" s="80"/>
      <c r="MKP96" s="80"/>
      <c r="MKQ96" s="80"/>
      <c r="MKR96" s="80"/>
      <c r="MKS96" s="80"/>
      <c r="MKT96" s="80"/>
      <c r="MKU96" s="80"/>
      <c r="MKV96" s="80"/>
      <c r="MKW96" s="80"/>
      <c r="MKX96" s="80"/>
      <c r="MKY96" s="80"/>
      <c r="MKZ96" s="80"/>
      <c r="MLA96" s="80"/>
      <c r="MLB96" s="80"/>
      <c r="MLC96" s="80"/>
      <c r="MLD96" s="80"/>
      <c r="MLE96" s="80"/>
      <c r="MLF96" s="80"/>
      <c r="MLG96" s="80"/>
      <c r="MLH96" s="80"/>
      <c r="MLI96" s="80"/>
      <c r="MLJ96" s="80"/>
      <c r="MLK96" s="80"/>
      <c r="MLL96" s="80"/>
      <c r="MLM96" s="80"/>
      <c r="MLN96" s="80"/>
      <c r="MLO96" s="80"/>
      <c r="MLP96" s="80"/>
      <c r="MLQ96" s="80"/>
      <c r="MLR96" s="80"/>
      <c r="MLS96" s="80"/>
      <c r="MLT96" s="80"/>
      <c r="MLU96" s="80"/>
      <c r="MLV96" s="80"/>
      <c r="MLW96" s="80"/>
      <c r="MLX96" s="80"/>
      <c r="MLY96" s="80"/>
      <c r="MLZ96" s="80"/>
      <c r="MMA96" s="80"/>
      <c r="MMB96" s="80"/>
      <c r="MMC96" s="80"/>
      <c r="MMD96" s="80"/>
      <c r="MME96" s="80"/>
      <c r="MMF96" s="80"/>
      <c r="MMG96" s="80"/>
      <c r="MMH96" s="80"/>
      <c r="MMI96" s="80"/>
      <c r="MMJ96" s="80"/>
      <c r="MMK96" s="80"/>
      <c r="MML96" s="80"/>
      <c r="MMM96" s="80"/>
      <c r="MMN96" s="80"/>
      <c r="MMO96" s="80"/>
      <c r="MMP96" s="80"/>
      <c r="MMQ96" s="80"/>
      <c r="MMR96" s="80"/>
      <c r="MMS96" s="80"/>
      <c r="MMT96" s="80"/>
      <c r="MMU96" s="80"/>
      <c r="MMV96" s="80"/>
      <c r="MMW96" s="80"/>
      <c r="MMX96" s="80"/>
      <c r="MMY96" s="80"/>
      <c r="MMZ96" s="80"/>
      <c r="MNA96" s="80"/>
      <c r="MNB96" s="80"/>
      <c r="MNC96" s="80"/>
      <c r="MND96" s="80"/>
      <c r="MNE96" s="80"/>
      <c r="MNF96" s="80"/>
      <c r="MNG96" s="80"/>
      <c r="MNH96" s="80"/>
      <c r="MNI96" s="80"/>
      <c r="MNJ96" s="80"/>
      <c r="MNK96" s="80"/>
      <c r="MNL96" s="80"/>
      <c r="MNM96" s="80"/>
      <c r="MNN96" s="80"/>
      <c r="MNO96" s="80"/>
      <c r="MNP96" s="80"/>
      <c r="MNQ96" s="80"/>
      <c r="MNR96" s="80"/>
      <c r="MNS96" s="80"/>
      <c r="MNT96" s="80"/>
      <c r="MNU96" s="80"/>
      <c r="MNV96" s="80"/>
      <c r="MNW96" s="80"/>
      <c r="MNX96" s="80"/>
      <c r="MNY96" s="80"/>
      <c r="MNZ96" s="80"/>
      <c r="MOA96" s="80"/>
      <c r="MOB96" s="80"/>
      <c r="MOC96" s="80"/>
      <c r="MOD96" s="80"/>
      <c r="MOE96" s="80"/>
      <c r="MOF96" s="80"/>
      <c r="MOG96" s="80"/>
      <c r="MOH96" s="80"/>
      <c r="MOI96" s="80"/>
      <c r="MOJ96" s="80"/>
      <c r="MOK96" s="80"/>
      <c r="MOL96" s="80"/>
      <c r="MOM96" s="80"/>
      <c r="MON96" s="80"/>
      <c r="MOO96" s="80"/>
      <c r="MOP96" s="80"/>
      <c r="MOQ96" s="80"/>
      <c r="MOR96" s="80"/>
      <c r="MOS96" s="80"/>
      <c r="MOT96" s="80"/>
      <c r="MOU96" s="80"/>
      <c r="MOV96" s="80"/>
      <c r="MOW96" s="80"/>
      <c r="MOX96" s="80"/>
      <c r="MOY96" s="80"/>
      <c r="MOZ96" s="80"/>
      <c r="MPA96" s="80"/>
      <c r="MPB96" s="80"/>
      <c r="MPC96" s="80"/>
      <c r="MPD96" s="80"/>
      <c r="MPE96" s="80"/>
      <c r="MPF96" s="80"/>
      <c r="MPG96" s="80"/>
      <c r="MPH96" s="80"/>
      <c r="MPI96" s="80"/>
      <c r="MPJ96" s="80"/>
      <c r="MPK96" s="80"/>
      <c r="MPL96" s="80"/>
      <c r="MPM96" s="80"/>
      <c r="MPN96" s="80"/>
      <c r="MPO96" s="80"/>
      <c r="MPP96" s="80"/>
      <c r="MPQ96" s="80"/>
      <c r="MPR96" s="80"/>
      <c r="MPS96" s="80"/>
      <c r="MPT96" s="80"/>
      <c r="MPU96" s="80"/>
      <c r="MPV96" s="80"/>
      <c r="MPW96" s="80"/>
      <c r="MPX96" s="80"/>
      <c r="MPY96" s="80"/>
      <c r="MPZ96" s="80"/>
      <c r="MQA96" s="80"/>
      <c r="MQB96" s="80"/>
      <c r="MQC96" s="80"/>
      <c r="MQD96" s="80"/>
      <c r="MQE96" s="80"/>
      <c r="MQF96" s="80"/>
      <c r="MQG96" s="80"/>
      <c r="MQH96" s="80"/>
      <c r="MQI96" s="80"/>
      <c r="MQJ96" s="80"/>
      <c r="MQK96" s="80"/>
      <c r="MQL96" s="80"/>
      <c r="MQM96" s="80"/>
      <c r="MQN96" s="80"/>
      <c r="MQO96" s="80"/>
      <c r="MQP96" s="80"/>
      <c r="MQQ96" s="80"/>
      <c r="MQR96" s="80"/>
      <c r="MQS96" s="80"/>
      <c r="MQT96" s="80"/>
      <c r="MQU96" s="80"/>
      <c r="MQV96" s="80"/>
      <c r="MQW96" s="80"/>
      <c r="MQX96" s="80"/>
      <c r="MQY96" s="80"/>
      <c r="MQZ96" s="80"/>
      <c r="MRA96" s="80"/>
      <c r="MRB96" s="80"/>
      <c r="MRC96" s="80"/>
      <c r="MRD96" s="80"/>
      <c r="MRE96" s="80"/>
      <c r="MRF96" s="80"/>
      <c r="MRG96" s="80"/>
      <c r="MRH96" s="80"/>
      <c r="MRI96" s="80"/>
      <c r="MRJ96" s="80"/>
      <c r="MRK96" s="80"/>
      <c r="MRL96" s="80"/>
      <c r="MRM96" s="80"/>
      <c r="MRN96" s="80"/>
      <c r="MRO96" s="80"/>
      <c r="MRP96" s="80"/>
      <c r="MRQ96" s="80"/>
      <c r="MRR96" s="80"/>
      <c r="MRS96" s="80"/>
      <c r="MRT96" s="80"/>
      <c r="MRU96" s="80"/>
      <c r="MRV96" s="80"/>
      <c r="MRW96" s="80"/>
      <c r="MRX96" s="80"/>
      <c r="MRY96" s="80"/>
      <c r="MRZ96" s="80"/>
      <c r="MSA96" s="80"/>
      <c r="MSB96" s="80"/>
      <c r="MSC96" s="80"/>
      <c r="MSD96" s="80"/>
      <c r="MSE96" s="80"/>
      <c r="MSF96" s="80"/>
      <c r="MSG96" s="80"/>
      <c r="MSH96" s="80"/>
      <c r="MSI96" s="80"/>
      <c r="MSJ96" s="80"/>
      <c r="MSK96" s="80"/>
      <c r="MSL96" s="80"/>
      <c r="MSM96" s="80"/>
      <c r="MSN96" s="80"/>
      <c r="MSO96" s="80"/>
      <c r="MSP96" s="80"/>
      <c r="MSQ96" s="80"/>
      <c r="MSR96" s="80"/>
      <c r="MSS96" s="80"/>
      <c r="MST96" s="80"/>
      <c r="MSU96" s="80"/>
      <c r="MSV96" s="80"/>
      <c r="MSW96" s="80"/>
      <c r="MSX96" s="80"/>
      <c r="MSY96" s="80"/>
      <c r="MSZ96" s="80"/>
      <c r="MTA96" s="80"/>
      <c r="MTB96" s="80"/>
      <c r="MTC96" s="80"/>
      <c r="MTD96" s="80"/>
      <c r="MTE96" s="80"/>
      <c r="MTF96" s="80"/>
      <c r="MTG96" s="80"/>
      <c r="MTH96" s="80"/>
      <c r="MTI96" s="80"/>
      <c r="MTJ96" s="80"/>
      <c r="MTK96" s="80"/>
      <c r="MTL96" s="80"/>
      <c r="MTM96" s="80"/>
      <c r="MTN96" s="80"/>
      <c r="MTO96" s="80"/>
      <c r="MTP96" s="80"/>
      <c r="MTQ96" s="80"/>
      <c r="MTR96" s="80"/>
      <c r="MTS96" s="80"/>
      <c r="MTT96" s="80"/>
      <c r="MTU96" s="80"/>
      <c r="MTV96" s="80"/>
      <c r="MTW96" s="80"/>
      <c r="MTX96" s="80"/>
      <c r="MTY96" s="80"/>
      <c r="MTZ96" s="80"/>
      <c r="MUA96" s="80"/>
      <c r="MUB96" s="80"/>
      <c r="MUC96" s="80"/>
      <c r="MUD96" s="80"/>
      <c r="MUE96" s="80"/>
      <c r="MUF96" s="80"/>
      <c r="MUG96" s="80"/>
      <c r="MUH96" s="80"/>
      <c r="MUI96" s="80"/>
      <c r="MUJ96" s="80"/>
      <c r="MUK96" s="80"/>
      <c r="MUL96" s="80"/>
      <c r="MUM96" s="80"/>
      <c r="MUN96" s="80"/>
      <c r="MUO96" s="80"/>
      <c r="MUP96" s="80"/>
      <c r="MUQ96" s="80"/>
      <c r="MUR96" s="80"/>
      <c r="MUS96" s="80"/>
      <c r="MUT96" s="80"/>
      <c r="MUU96" s="80"/>
      <c r="MUV96" s="80"/>
      <c r="MUW96" s="80"/>
      <c r="MUX96" s="80"/>
      <c r="MUY96" s="80"/>
      <c r="MUZ96" s="80"/>
      <c r="MVA96" s="80"/>
      <c r="MVB96" s="80"/>
      <c r="MVC96" s="80"/>
      <c r="MVD96" s="80"/>
      <c r="MVE96" s="80"/>
      <c r="MVF96" s="80"/>
      <c r="MVG96" s="80"/>
      <c r="MVH96" s="80"/>
      <c r="MVI96" s="80"/>
      <c r="MVJ96" s="80"/>
      <c r="MVK96" s="80"/>
      <c r="MVL96" s="80"/>
      <c r="MVM96" s="80"/>
      <c r="MVN96" s="80"/>
      <c r="MVO96" s="80"/>
      <c r="MVP96" s="80"/>
      <c r="MVQ96" s="80"/>
      <c r="MVR96" s="80"/>
      <c r="MVS96" s="80"/>
      <c r="MVT96" s="80"/>
      <c r="MVU96" s="80"/>
      <c r="MVV96" s="80"/>
      <c r="MVW96" s="80"/>
      <c r="MVX96" s="80"/>
      <c r="MVY96" s="80"/>
      <c r="MVZ96" s="80"/>
      <c r="MWA96" s="80"/>
      <c r="MWB96" s="80"/>
      <c r="MWC96" s="80"/>
      <c r="MWD96" s="80"/>
      <c r="MWE96" s="80"/>
      <c r="MWF96" s="80"/>
      <c r="MWG96" s="80"/>
      <c r="MWH96" s="80"/>
      <c r="MWI96" s="80"/>
      <c r="MWJ96" s="80"/>
      <c r="MWK96" s="80"/>
      <c r="MWL96" s="80"/>
      <c r="MWM96" s="80"/>
      <c r="MWN96" s="80"/>
      <c r="MWO96" s="80"/>
      <c r="MWP96" s="80"/>
      <c r="MWQ96" s="80"/>
      <c r="MWR96" s="80"/>
      <c r="MWS96" s="80"/>
      <c r="MWT96" s="80"/>
      <c r="MWU96" s="80"/>
      <c r="MWV96" s="80"/>
      <c r="MWW96" s="80"/>
      <c r="MWX96" s="80"/>
      <c r="MWY96" s="80"/>
      <c r="MWZ96" s="80"/>
      <c r="MXA96" s="80"/>
      <c r="MXB96" s="80"/>
      <c r="MXC96" s="80"/>
      <c r="MXD96" s="80"/>
      <c r="MXE96" s="80"/>
      <c r="MXF96" s="80"/>
      <c r="MXG96" s="80"/>
      <c r="MXH96" s="80"/>
      <c r="MXI96" s="80"/>
      <c r="MXJ96" s="80"/>
      <c r="MXK96" s="80"/>
      <c r="MXL96" s="80"/>
      <c r="MXM96" s="80"/>
      <c r="MXN96" s="80"/>
      <c r="MXO96" s="80"/>
      <c r="MXP96" s="80"/>
      <c r="MXQ96" s="80"/>
      <c r="MXR96" s="80"/>
      <c r="MXS96" s="80"/>
      <c r="MXT96" s="80"/>
      <c r="MXU96" s="80"/>
      <c r="MXV96" s="80"/>
      <c r="MXW96" s="80"/>
      <c r="MXX96" s="80"/>
      <c r="MXY96" s="80"/>
      <c r="MXZ96" s="80"/>
      <c r="MYA96" s="80"/>
      <c r="MYB96" s="80"/>
      <c r="MYC96" s="80"/>
      <c r="MYD96" s="80"/>
      <c r="MYE96" s="80"/>
      <c r="MYF96" s="80"/>
      <c r="MYG96" s="80"/>
      <c r="MYH96" s="80"/>
      <c r="MYI96" s="80"/>
      <c r="MYJ96" s="80"/>
      <c r="MYK96" s="80"/>
      <c r="MYL96" s="80"/>
      <c r="MYM96" s="80"/>
      <c r="MYN96" s="80"/>
      <c r="MYO96" s="80"/>
      <c r="MYP96" s="80"/>
      <c r="MYQ96" s="80"/>
      <c r="MYR96" s="80"/>
      <c r="MYS96" s="80"/>
      <c r="MYT96" s="80"/>
      <c r="MYU96" s="80"/>
      <c r="MYV96" s="80"/>
      <c r="MYW96" s="80"/>
      <c r="MYX96" s="80"/>
      <c r="MYY96" s="80"/>
      <c r="MYZ96" s="80"/>
      <c r="MZA96" s="80"/>
      <c r="MZB96" s="80"/>
      <c r="MZC96" s="80"/>
      <c r="MZD96" s="80"/>
      <c r="MZE96" s="80"/>
      <c r="MZF96" s="80"/>
      <c r="MZG96" s="80"/>
      <c r="MZH96" s="80"/>
      <c r="MZI96" s="80"/>
      <c r="MZJ96" s="80"/>
      <c r="MZK96" s="80"/>
      <c r="MZL96" s="80"/>
      <c r="MZM96" s="80"/>
      <c r="MZN96" s="80"/>
      <c r="MZO96" s="80"/>
      <c r="MZP96" s="80"/>
      <c r="MZQ96" s="80"/>
      <c r="MZR96" s="80"/>
      <c r="MZS96" s="80"/>
      <c r="MZT96" s="80"/>
      <c r="MZU96" s="80"/>
      <c r="MZV96" s="80"/>
      <c r="MZW96" s="80"/>
      <c r="MZX96" s="80"/>
      <c r="MZY96" s="80"/>
      <c r="MZZ96" s="80"/>
      <c r="NAA96" s="80"/>
      <c r="NAB96" s="80"/>
      <c r="NAC96" s="80"/>
      <c r="NAD96" s="80"/>
      <c r="NAE96" s="80"/>
      <c r="NAF96" s="80"/>
      <c r="NAG96" s="80"/>
      <c r="NAH96" s="80"/>
      <c r="NAI96" s="80"/>
      <c r="NAJ96" s="80"/>
      <c r="NAK96" s="80"/>
      <c r="NAL96" s="80"/>
      <c r="NAM96" s="80"/>
      <c r="NAN96" s="80"/>
      <c r="NAO96" s="80"/>
      <c r="NAP96" s="80"/>
      <c r="NAQ96" s="80"/>
      <c r="NAR96" s="80"/>
      <c r="NAS96" s="80"/>
      <c r="NAT96" s="80"/>
      <c r="NAU96" s="80"/>
      <c r="NAV96" s="80"/>
      <c r="NAW96" s="80"/>
      <c r="NAX96" s="80"/>
      <c r="NAY96" s="80"/>
      <c r="NAZ96" s="80"/>
      <c r="NBA96" s="80"/>
      <c r="NBB96" s="80"/>
      <c r="NBC96" s="80"/>
      <c r="NBD96" s="80"/>
      <c r="NBE96" s="80"/>
      <c r="NBF96" s="80"/>
      <c r="NBG96" s="80"/>
      <c r="NBH96" s="80"/>
      <c r="NBI96" s="80"/>
      <c r="NBJ96" s="80"/>
      <c r="NBK96" s="80"/>
      <c r="NBL96" s="80"/>
      <c r="NBM96" s="80"/>
      <c r="NBN96" s="80"/>
      <c r="NBO96" s="80"/>
      <c r="NBP96" s="80"/>
      <c r="NBQ96" s="80"/>
      <c r="NBR96" s="80"/>
      <c r="NBS96" s="80"/>
      <c r="NBT96" s="80"/>
      <c r="NBU96" s="80"/>
      <c r="NBV96" s="80"/>
      <c r="NBW96" s="80"/>
      <c r="NBX96" s="80"/>
      <c r="NBY96" s="80"/>
      <c r="NBZ96" s="80"/>
      <c r="NCA96" s="80"/>
      <c r="NCB96" s="80"/>
      <c r="NCC96" s="80"/>
      <c r="NCD96" s="80"/>
      <c r="NCE96" s="80"/>
      <c r="NCF96" s="80"/>
      <c r="NCG96" s="80"/>
      <c r="NCH96" s="80"/>
      <c r="NCI96" s="80"/>
      <c r="NCJ96" s="80"/>
      <c r="NCK96" s="80"/>
      <c r="NCL96" s="80"/>
      <c r="NCM96" s="80"/>
      <c r="NCN96" s="80"/>
      <c r="NCO96" s="80"/>
      <c r="NCP96" s="80"/>
      <c r="NCQ96" s="80"/>
      <c r="NCR96" s="80"/>
      <c r="NCS96" s="80"/>
      <c r="NCT96" s="80"/>
      <c r="NCU96" s="80"/>
      <c r="NCV96" s="80"/>
      <c r="NCW96" s="80"/>
      <c r="NCX96" s="80"/>
      <c r="NCY96" s="80"/>
      <c r="NCZ96" s="80"/>
      <c r="NDA96" s="80"/>
      <c r="NDB96" s="80"/>
      <c r="NDC96" s="80"/>
      <c r="NDD96" s="80"/>
      <c r="NDE96" s="80"/>
      <c r="NDF96" s="80"/>
      <c r="NDG96" s="80"/>
      <c r="NDH96" s="80"/>
      <c r="NDI96" s="80"/>
      <c r="NDJ96" s="80"/>
      <c r="NDK96" s="80"/>
      <c r="NDL96" s="80"/>
      <c r="NDM96" s="80"/>
      <c r="NDN96" s="80"/>
      <c r="NDO96" s="80"/>
      <c r="NDP96" s="80"/>
      <c r="NDQ96" s="80"/>
      <c r="NDR96" s="80"/>
      <c r="NDS96" s="80"/>
      <c r="NDT96" s="80"/>
      <c r="NDU96" s="80"/>
      <c r="NDV96" s="80"/>
      <c r="NDW96" s="80"/>
      <c r="NDX96" s="80"/>
      <c r="NDY96" s="80"/>
      <c r="NDZ96" s="80"/>
      <c r="NEA96" s="80"/>
      <c r="NEB96" s="80"/>
      <c r="NEC96" s="80"/>
      <c r="NED96" s="80"/>
      <c r="NEE96" s="80"/>
      <c r="NEF96" s="80"/>
      <c r="NEG96" s="80"/>
      <c r="NEH96" s="80"/>
      <c r="NEI96" s="80"/>
      <c r="NEJ96" s="80"/>
      <c r="NEK96" s="80"/>
      <c r="NEL96" s="80"/>
      <c r="NEM96" s="80"/>
      <c r="NEN96" s="80"/>
      <c r="NEO96" s="80"/>
      <c r="NEP96" s="80"/>
      <c r="NEQ96" s="80"/>
      <c r="NER96" s="80"/>
      <c r="NES96" s="80"/>
      <c r="NET96" s="80"/>
      <c r="NEU96" s="80"/>
      <c r="NEV96" s="80"/>
      <c r="NEW96" s="80"/>
      <c r="NEX96" s="80"/>
      <c r="NEY96" s="80"/>
      <c r="NEZ96" s="80"/>
      <c r="NFA96" s="80"/>
      <c r="NFB96" s="80"/>
      <c r="NFC96" s="80"/>
      <c r="NFD96" s="80"/>
      <c r="NFE96" s="80"/>
      <c r="NFF96" s="80"/>
      <c r="NFG96" s="80"/>
      <c r="NFH96" s="80"/>
      <c r="NFI96" s="80"/>
      <c r="NFJ96" s="80"/>
      <c r="NFK96" s="80"/>
      <c r="NFL96" s="80"/>
      <c r="NFM96" s="80"/>
      <c r="NFN96" s="80"/>
      <c r="NFO96" s="80"/>
      <c r="NFP96" s="80"/>
      <c r="NFQ96" s="80"/>
      <c r="NFR96" s="80"/>
      <c r="NFS96" s="80"/>
      <c r="NFT96" s="80"/>
      <c r="NFU96" s="80"/>
      <c r="NFV96" s="80"/>
      <c r="NFW96" s="80"/>
      <c r="NFX96" s="80"/>
      <c r="NFY96" s="80"/>
      <c r="NFZ96" s="80"/>
      <c r="NGA96" s="80"/>
      <c r="NGB96" s="80"/>
      <c r="NGC96" s="80"/>
      <c r="NGD96" s="80"/>
      <c r="NGE96" s="80"/>
      <c r="NGF96" s="80"/>
      <c r="NGG96" s="80"/>
      <c r="NGH96" s="80"/>
      <c r="NGI96" s="80"/>
      <c r="NGJ96" s="80"/>
      <c r="NGK96" s="80"/>
      <c r="NGL96" s="80"/>
      <c r="NGM96" s="80"/>
      <c r="NGN96" s="80"/>
      <c r="NGO96" s="80"/>
      <c r="NGP96" s="80"/>
      <c r="NGQ96" s="80"/>
      <c r="NGR96" s="80"/>
      <c r="NGS96" s="80"/>
      <c r="NGT96" s="80"/>
      <c r="NGU96" s="80"/>
      <c r="NGV96" s="80"/>
      <c r="NGW96" s="80"/>
      <c r="NGX96" s="80"/>
      <c r="NGY96" s="80"/>
      <c r="NGZ96" s="80"/>
      <c r="NHA96" s="80"/>
      <c r="NHB96" s="80"/>
      <c r="NHC96" s="80"/>
      <c r="NHD96" s="80"/>
      <c r="NHE96" s="80"/>
      <c r="NHF96" s="80"/>
      <c r="NHG96" s="80"/>
      <c r="NHH96" s="80"/>
      <c r="NHI96" s="80"/>
      <c r="NHJ96" s="80"/>
      <c r="NHK96" s="80"/>
      <c r="NHL96" s="80"/>
      <c r="NHM96" s="80"/>
      <c r="NHN96" s="80"/>
      <c r="NHO96" s="80"/>
      <c r="NHP96" s="80"/>
      <c r="NHQ96" s="80"/>
      <c r="NHR96" s="80"/>
      <c r="NHS96" s="80"/>
      <c r="NHT96" s="80"/>
      <c r="NHU96" s="80"/>
      <c r="NHV96" s="80"/>
      <c r="NHW96" s="80"/>
      <c r="NHX96" s="80"/>
      <c r="NHY96" s="80"/>
      <c r="NHZ96" s="80"/>
      <c r="NIA96" s="80"/>
      <c r="NIB96" s="80"/>
      <c r="NIC96" s="80"/>
      <c r="NID96" s="80"/>
      <c r="NIE96" s="80"/>
      <c r="NIF96" s="80"/>
      <c r="NIG96" s="80"/>
      <c r="NIH96" s="80"/>
      <c r="NII96" s="80"/>
      <c r="NIJ96" s="80"/>
      <c r="NIK96" s="80"/>
      <c r="NIL96" s="80"/>
      <c r="NIM96" s="80"/>
      <c r="NIN96" s="80"/>
      <c r="NIO96" s="80"/>
      <c r="NIP96" s="80"/>
      <c r="NIQ96" s="80"/>
      <c r="NIR96" s="80"/>
      <c r="NIS96" s="80"/>
      <c r="NIT96" s="80"/>
      <c r="NIU96" s="80"/>
      <c r="NIV96" s="80"/>
      <c r="NIW96" s="80"/>
      <c r="NIX96" s="80"/>
      <c r="NIY96" s="80"/>
      <c r="NIZ96" s="80"/>
      <c r="NJA96" s="80"/>
      <c r="NJB96" s="80"/>
      <c r="NJC96" s="80"/>
      <c r="NJD96" s="80"/>
      <c r="NJE96" s="80"/>
      <c r="NJF96" s="80"/>
      <c r="NJG96" s="80"/>
      <c r="NJH96" s="80"/>
      <c r="NJI96" s="80"/>
      <c r="NJJ96" s="80"/>
      <c r="NJK96" s="80"/>
      <c r="NJL96" s="80"/>
      <c r="NJM96" s="80"/>
      <c r="NJN96" s="80"/>
      <c r="NJO96" s="80"/>
      <c r="NJP96" s="80"/>
      <c r="NJQ96" s="80"/>
      <c r="NJR96" s="80"/>
      <c r="NJS96" s="80"/>
      <c r="NJT96" s="80"/>
      <c r="NJU96" s="80"/>
      <c r="NJV96" s="80"/>
      <c r="NJW96" s="80"/>
      <c r="NJX96" s="80"/>
      <c r="NJY96" s="80"/>
      <c r="NJZ96" s="80"/>
      <c r="NKA96" s="80"/>
      <c r="NKB96" s="80"/>
      <c r="NKC96" s="80"/>
      <c r="NKD96" s="80"/>
      <c r="NKE96" s="80"/>
      <c r="NKF96" s="80"/>
      <c r="NKG96" s="80"/>
      <c r="NKH96" s="80"/>
      <c r="NKI96" s="80"/>
      <c r="NKJ96" s="80"/>
      <c r="NKK96" s="80"/>
      <c r="NKL96" s="80"/>
      <c r="NKM96" s="80"/>
      <c r="NKN96" s="80"/>
      <c r="NKO96" s="80"/>
      <c r="NKP96" s="80"/>
      <c r="NKQ96" s="80"/>
      <c r="NKR96" s="80"/>
      <c r="NKS96" s="80"/>
      <c r="NKT96" s="80"/>
      <c r="NKU96" s="80"/>
      <c r="NKV96" s="80"/>
      <c r="NKW96" s="80"/>
      <c r="NKX96" s="80"/>
      <c r="NKY96" s="80"/>
      <c r="NKZ96" s="80"/>
      <c r="NLA96" s="80"/>
      <c r="NLB96" s="80"/>
      <c r="NLC96" s="80"/>
      <c r="NLD96" s="80"/>
      <c r="NLE96" s="80"/>
      <c r="NLF96" s="80"/>
      <c r="NLG96" s="80"/>
      <c r="NLH96" s="80"/>
      <c r="NLI96" s="80"/>
      <c r="NLJ96" s="80"/>
      <c r="NLK96" s="80"/>
      <c r="NLL96" s="80"/>
      <c r="NLM96" s="80"/>
      <c r="NLN96" s="80"/>
      <c r="NLO96" s="80"/>
      <c r="NLP96" s="80"/>
      <c r="NLQ96" s="80"/>
      <c r="NLR96" s="80"/>
      <c r="NLS96" s="80"/>
      <c r="NLT96" s="80"/>
      <c r="NLU96" s="80"/>
      <c r="NLV96" s="80"/>
      <c r="NLW96" s="80"/>
      <c r="NLX96" s="80"/>
      <c r="NLY96" s="80"/>
      <c r="NLZ96" s="80"/>
      <c r="NMA96" s="80"/>
      <c r="NMB96" s="80"/>
      <c r="NMC96" s="80"/>
      <c r="NMD96" s="80"/>
      <c r="NME96" s="80"/>
      <c r="NMF96" s="80"/>
      <c r="NMG96" s="80"/>
      <c r="NMH96" s="80"/>
      <c r="NMI96" s="80"/>
      <c r="NMJ96" s="80"/>
      <c r="NMK96" s="80"/>
      <c r="NML96" s="80"/>
      <c r="NMM96" s="80"/>
      <c r="NMN96" s="80"/>
      <c r="NMO96" s="80"/>
      <c r="NMP96" s="80"/>
      <c r="NMQ96" s="80"/>
      <c r="NMR96" s="80"/>
      <c r="NMS96" s="80"/>
      <c r="NMT96" s="80"/>
      <c r="NMU96" s="80"/>
      <c r="NMV96" s="80"/>
      <c r="NMW96" s="80"/>
      <c r="NMX96" s="80"/>
      <c r="NMY96" s="80"/>
      <c r="NMZ96" s="80"/>
      <c r="NNA96" s="80"/>
      <c r="NNB96" s="80"/>
      <c r="NNC96" s="80"/>
      <c r="NND96" s="80"/>
      <c r="NNE96" s="80"/>
      <c r="NNF96" s="80"/>
      <c r="NNG96" s="80"/>
      <c r="NNH96" s="80"/>
      <c r="NNI96" s="80"/>
      <c r="NNJ96" s="80"/>
      <c r="NNK96" s="80"/>
      <c r="NNL96" s="80"/>
      <c r="NNM96" s="80"/>
      <c r="NNN96" s="80"/>
      <c r="NNO96" s="80"/>
      <c r="NNP96" s="80"/>
      <c r="NNQ96" s="80"/>
      <c r="NNR96" s="80"/>
      <c r="NNS96" s="80"/>
      <c r="NNT96" s="80"/>
      <c r="NNU96" s="80"/>
      <c r="NNV96" s="80"/>
      <c r="NNW96" s="80"/>
      <c r="NNX96" s="80"/>
      <c r="NNY96" s="80"/>
      <c r="NNZ96" s="80"/>
      <c r="NOA96" s="80"/>
      <c r="NOB96" s="80"/>
      <c r="NOC96" s="80"/>
      <c r="NOD96" s="80"/>
      <c r="NOE96" s="80"/>
      <c r="NOF96" s="80"/>
      <c r="NOG96" s="80"/>
      <c r="NOH96" s="80"/>
      <c r="NOI96" s="80"/>
      <c r="NOJ96" s="80"/>
      <c r="NOK96" s="80"/>
      <c r="NOL96" s="80"/>
      <c r="NOM96" s="80"/>
      <c r="NON96" s="80"/>
      <c r="NOO96" s="80"/>
      <c r="NOP96" s="80"/>
      <c r="NOQ96" s="80"/>
      <c r="NOR96" s="80"/>
      <c r="NOS96" s="80"/>
      <c r="NOT96" s="80"/>
      <c r="NOU96" s="80"/>
      <c r="NOV96" s="80"/>
      <c r="NOW96" s="80"/>
      <c r="NOX96" s="80"/>
      <c r="NOY96" s="80"/>
      <c r="NOZ96" s="80"/>
      <c r="NPA96" s="80"/>
      <c r="NPB96" s="80"/>
      <c r="NPC96" s="80"/>
      <c r="NPD96" s="80"/>
      <c r="NPE96" s="80"/>
      <c r="NPF96" s="80"/>
      <c r="NPG96" s="80"/>
      <c r="NPH96" s="80"/>
      <c r="NPI96" s="80"/>
      <c r="NPJ96" s="80"/>
      <c r="NPK96" s="80"/>
      <c r="NPL96" s="80"/>
      <c r="NPM96" s="80"/>
      <c r="NPN96" s="80"/>
      <c r="NPO96" s="80"/>
      <c r="NPP96" s="80"/>
      <c r="NPQ96" s="80"/>
      <c r="NPR96" s="80"/>
      <c r="NPS96" s="80"/>
      <c r="NPT96" s="80"/>
      <c r="NPU96" s="80"/>
      <c r="NPV96" s="80"/>
      <c r="NPW96" s="80"/>
      <c r="NPX96" s="80"/>
      <c r="NPY96" s="80"/>
      <c r="NPZ96" s="80"/>
      <c r="NQA96" s="80"/>
      <c r="NQB96" s="80"/>
      <c r="NQC96" s="80"/>
      <c r="NQD96" s="80"/>
      <c r="NQE96" s="80"/>
      <c r="NQF96" s="80"/>
      <c r="NQG96" s="80"/>
      <c r="NQH96" s="80"/>
      <c r="NQI96" s="80"/>
      <c r="NQJ96" s="80"/>
      <c r="NQK96" s="80"/>
      <c r="NQL96" s="80"/>
      <c r="NQM96" s="80"/>
      <c r="NQN96" s="80"/>
      <c r="NQO96" s="80"/>
      <c r="NQP96" s="80"/>
      <c r="NQQ96" s="80"/>
      <c r="NQR96" s="80"/>
      <c r="NQS96" s="80"/>
      <c r="NQT96" s="80"/>
      <c r="NQU96" s="80"/>
      <c r="NQV96" s="80"/>
      <c r="NQW96" s="80"/>
      <c r="NQX96" s="80"/>
      <c r="NQY96" s="80"/>
      <c r="NQZ96" s="80"/>
      <c r="NRA96" s="80"/>
      <c r="NRB96" s="80"/>
      <c r="NRC96" s="80"/>
      <c r="NRD96" s="80"/>
      <c r="NRE96" s="80"/>
      <c r="NRF96" s="80"/>
      <c r="NRG96" s="80"/>
      <c r="NRH96" s="80"/>
      <c r="NRI96" s="80"/>
      <c r="NRJ96" s="80"/>
      <c r="NRK96" s="80"/>
      <c r="NRL96" s="80"/>
      <c r="NRM96" s="80"/>
      <c r="NRN96" s="80"/>
      <c r="NRO96" s="80"/>
      <c r="NRP96" s="80"/>
      <c r="NRQ96" s="80"/>
      <c r="NRR96" s="80"/>
      <c r="NRS96" s="80"/>
      <c r="NRT96" s="80"/>
      <c r="NRU96" s="80"/>
      <c r="NRV96" s="80"/>
      <c r="NRW96" s="80"/>
      <c r="NRX96" s="80"/>
      <c r="NRY96" s="80"/>
      <c r="NRZ96" s="80"/>
      <c r="NSA96" s="80"/>
      <c r="NSB96" s="80"/>
      <c r="NSC96" s="80"/>
      <c r="NSD96" s="80"/>
      <c r="NSE96" s="80"/>
      <c r="NSF96" s="80"/>
      <c r="NSG96" s="80"/>
      <c r="NSH96" s="80"/>
      <c r="NSI96" s="80"/>
      <c r="NSJ96" s="80"/>
      <c r="NSK96" s="80"/>
      <c r="NSL96" s="80"/>
      <c r="NSM96" s="80"/>
      <c r="NSN96" s="80"/>
      <c r="NSO96" s="80"/>
      <c r="NSP96" s="80"/>
      <c r="NSQ96" s="80"/>
      <c r="NSR96" s="80"/>
      <c r="NSS96" s="80"/>
      <c r="NST96" s="80"/>
      <c r="NSU96" s="80"/>
      <c r="NSV96" s="80"/>
      <c r="NSW96" s="80"/>
      <c r="NSX96" s="80"/>
      <c r="NSY96" s="80"/>
      <c r="NSZ96" s="80"/>
      <c r="NTA96" s="80"/>
      <c r="NTB96" s="80"/>
      <c r="NTC96" s="80"/>
      <c r="NTD96" s="80"/>
      <c r="NTE96" s="80"/>
      <c r="NTF96" s="80"/>
      <c r="NTG96" s="80"/>
      <c r="NTH96" s="80"/>
      <c r="NTI96" s="80"/>
      <c r="NTJ96" s="80"/>
      <c r="NTK96" s="80"/>
      <c r="NTL96" s="80"/>
      <c r="NTM96" s="80"/>
      <c r="NTN96" s="80"/>
      <c r="NTO96" s="80"/>
      <c r="NTP96" s="80"/>
      <c r="NTQ96" s="80"/>
      <c r="NTR96" s="80"/>
      <c r="NTS96" s="80"/>
      <c r="NTT96" s="80"/>
      <c r="NTU96" s="80"/>
      <c r="NTV96" s="80"/>
      <c r="NTW96" s="80"/>
      <c r="NTX96" s="80"/>
      <c r="NTY96" s="80"/>
      <c r="NTZ96" s="80"/>
      <c r="NUA96" s="80"/>
      <c r="NUB96" s="80"/>
      <c r="NUC96" s="80"/>
      <c r="NUD96" s="80"/>
      <c r="NUE96" s="80"/>
      <c r="NUF96" s="80"/>
      <c r="NUG96" s="80"/>
      <c r="NUH96" s="80"/>
      <c r="NUI96" s="80"/>
      <c r="NUJ96" s="80"/>
      <c r="NUK96" s="80"/>
      <c r="NUL96" s="80"/>
      <c r="NUM96" s="80"/>
      <c r="NUN96" s="80"/>
      <c r="NUO96" s="80"/>
      <c r="NUP96" s="80"/>
      <c r="NUQ96" s="80"/>
      <c r="NUR96" s="80"/>
      <c r="NUS96" s="80"/>
      <c r="NUT96" s="80"/>
      <c r="NUU96" s="80"/>
      <c r="NUV96" s="80"/>
      <c r="NUW96" s="80"/>
      <c r="NUX96" s="80"/>
      <c r="NUY96" s="80"/>
      <c r="NUZ96" s="80"/>
      <c r="NVA96" s="80"/>
      <c r="NVB96" s="80"/>
      <c r="NVC96" s="80"/>
      <c r="NVD96" s="80"/>
      <c r="NVE96" s="80"/>
      <c r="NVF96" s="80"/>
      <c r="NVG96" s="80"/>
      <c r="NVH96" s="80"/>
      <c r="NVI96" s="80"/>
      <c r="NVJ96" s="80"/>
      <c r="NVK96" s="80"/>
      <c r="NVL96" s="80"/>
      <c r="NVM96" s="80"/>
      <c r="NVN96" s="80"/>
      <c r="NVO96" s="80"/>
      <c r="NVP96" s="80"/>
      <c r="NVQ96" s="80"/>
      <c r="NVR96" s="80"/>
      <c r="NVS96" s="80"/>
      <c r="NVT96" s="80"/>
      <c r="NVU96" s="80"/>
      <c r="NVV96" s="80"/>
      <c r="NVW96" s="80"/>
      <c r="NVX96" s="80"/>
      <c r="NVY96" s="80"/>
      <c r="NVZ96" s="80"/>
      <c r="NWA96" s="80"/>
      <c r="NWB96" s="80"/>
      <c r="NWC96" s="80"/>
      <c r="NWD96" s="80"/>
      <c r="NWE96" s="80"/>
      <c r="NWF96" s="80"/>
      <c r="NWG96" s="80"/>
      <c r="NWH96" s="80"/>
      <c r="NWI96" s="80"/>
      <c r="NWJ96" s="80"/>
      <c r="NWK96" s="80"/>
      <c r="NWL96" s="80"/>
      <c r="NWM96" s="80"/>
      <c r="NWN96" s="80"/>
      <c r="NWO96" s="80"/>
      <c r="NWP96" s="80"/>
      <c r="NWQ96" s="80"/>
      <c r="NWR96" s="80"/>
      <c r="NWS96" s="80"/>
      <c r="NWT96" s="80"/>
      <c r="NWU96" s="80"/>
      <c r="NWV96" s="80"/>
      <c r="NWW96" s="80"/>
      <c r="NWX96" s="80"/>
      <c r="NWY96" s="80"/>
      <c r="NWZ96" s="80"/>
      <c r="NXA96" s="80"/>
      <c r="NXB96" s="80"/>
      <c r="NXC96" s="80"/>
      <c r="NXD96" s="80"/>
      <c r="NXE96" s="80"/>
      <c r="NXF96" s="80"/>
      <c r="NXG96" s="80"/>
      <c r="NXH96" s="80"/>
      <c r="NXI96" s="80"/>
      <c r="NXJ96" s="80"/>
      <c r="NXK96" s="80"/>
      <c r="NXL96" s="80"/>
      <c r="NXM96" s="80"/>
      <c r="NXN96" s="80"/>
      <c r="NXO96" s="80"/>
      <c r="NXP96" s="80"/>
      <c r="NXQ96" s="80"/>
      <c r="NXR96" s="80"/>
      <c r="NXS96" s="80"/>
      <c r="NXT96" s="80"/>
      <c r="NXU96" s="80"/>
      <c r="NXV96" s="80"/>
      <c r="NXW96" s="80"/>
      <c r="NXX96" s="80"/>
      <c r="NXY96" s="80"/>
      <c r="NXZ96" s="80"/>
      <c r="NYA96" s="80"/>
      <c r="NYB96" s="80"/>
      <c r="NYC96" s="80"/>
      <c r="NYD96" s="80"/>
      <c r="NYE96" s="80"/>
      <c r="NYF96" s="80"/>
      <c r="NYG96" s="80"/>
      <c r="NYH96" s="80"/>
      <c r="NYI96" s="80"/>
      <c r="NYJ96" s="80"/>
      <c r="NYK96" s="80"/>
      <c r="NYL96" s="80"/>
      <c r="NYM96" s="80"/>
      <c r="NYN96" s="80"/>
      <c r="NYO96" s="80"/>
      <c r="NYP96" s="80"/>
      <c r="NYQ96" s="80"/>
      <c r="NYR96" s="80"/>
      <c r="NYS96" s="80"/>
      <c r="NYT96" s="80"/>
      <c r="NYU96" s="80"/>
      <c r="NYV96" s="80"/>
      <c r="NYW96" s="80"/>
      <c r="NYX96" s="80"/>
      <c r="NYY96" s="80"/>
      <c r="NYZ96" s="80"/>
      <c r="NZA96" s="80"/>
      <c r="NZB96" s="80"/>
      <c r="NZC96" s="80"/>
      <c r="NZD96" s="80"/>
      <c r="NZE96" s="80"/>
      <c r="NZF96" s="80"/>
      <c r="NZG96" s="80"/>
      <c r="NZH96" s="80"/>
      <c r="NZI96" s="80"/>
      <c r="NZJ96" s="80"/>
      <c r="NZK96" s="80"/>
      <c r="NZL96" s="80"/>
      <c r="NZM96" s="80"/>
      <c r="NZN96" s="80"/>
      <c r="NZO96" s="80"/>
      <c r="NZP96" s="80"/>
      <c r="NZQ96" s="80"/>
      <c r="NZR96" s="80"/>
      <c r="NZS96" s="80"/>
      <c r="NZT96" s="80"/>
      <c r="NZU96" s="80"/>
      <c r="NZV96" s="80"/>
      <c r="NZW96" s="80"/>
      <c r="NZX96" s="80"/>
      <c r="NZY96" s="80"/>
      <c r="NZZ96" s="80"/>
      <c r="OAA96" s="80"/>
      <c r="OAB96" s="80"/>
      <c r="OAC96" s="80"/>
      <c r="OAD96" s="80"/>
      <c r="OAE96" s="80"/>
      <c r="OAF96" s="80"/>
      <c r="OAG96" s="80"/>
      <c r="OAH96" s="80"/>
      <c r="OAI96" s="80"/>
      <c r="OAJ96" s="80"/>
      <c r="OAK96" s="80"/>
      <c r="OAL96" s="80"/>
      <c r="OAM96" s="80"/>
      <c r="OAN96" s="80"/>
      <c r="OAO96" s="80"/>
      <c r="OAP96" s="80"/>
      <c r="OAQ96" s="80"/>
      <c r="OAR96" s="80"/>
      <c r="OAS96" s="80"/>
      <c r="OAT96" s="80"/>
      <c r="OAU96" s="80"/>
      <c r="OAV96" s="80"/>
      <c r="OAW96" s="80"/>
      <c r="OAX96" s="80"/>
      <c r="OAY96" s="80"/>
      <c r="OAZ96" s="80"/>
      <c r="OBA96" s="80"/>
      <c r="OBB96" s="80"/>
      <c r="OBC96" s="80"/>
      <c r="OBD96" s="80"/>
      <c r="OBE96" s="80"/>
      <c r="OBF96" s="80"/>
      <c r="OBG96" s="80"/>
      <c r="OBH96" s="80"/>
      <c r="OBI96" s="80"/>
      <c r="OBJ96" s="80"/>
      <c r="OBK96" s="80"/>
      <c r="OBL96" s="80"/>
      <c r="OBM96" s="80"/>
      <c r="OBN96" s="80"/>
      <c r="OBO96" s="80"/>
      <c r="OBP96" s="80"/>
      <c r="OBQ96" s="80"/>
      <c r="OBR96" s="80"/>
      <c r="OBS96" s="80"/>
      <c r="OBT96" s="80"/>
      <c r="OBU96" s="80"/>
      <c r="OBV96" s="80"/>
      <c r="OBW96" s="80"/>
      <c r="OBX96" s="80"/>
      <c r="OBY96" s="80"/>
      <c r="OBZ96" s="80"/>
      <c r="OCA96" s="80"/>
      <c r="OCB96" s="80"/>
      <c r="OCC96" s="80"/>
      <c r="OCD96" s="80"/>
      <c r="OCE96" s="80"/>
      <c r="OCF96" s="80"/>
      <c r="OCG96" s="80"/>
      <c r="OCH96" s="80"/>
      <c r="OCI96" s="80"/>
      <c r="OCJ96" s="80"/>
      <c r="OCK96" s="80"/>
      <c r="OCL96" s="80"/>
      <c r="OCM96" s="80"/>
      <c r="OCN96" s="80"/>
      <c r="OCO96" s="80"/>
      <c r="OCP96" s="80"/>
      <c r="OCQ96" s="80"/>
      <c r="OCR96" s="80"/>
      <c r="OCS96" s="80"/>
      <c r="OCT96" s="80"/>
      <c r="OCU96" s="80"/>
      <c r="OCV96" s="80"/>
      <c r="OCW96" s="80"/>
      <c r="OCX96" s="80"/>
      <c r="OCY96" s="80"/>
      <c r="OCZ96" s="80"/>
      <c r="ODA96" s="80"/>
      <c r="ODB96" s="80"/>
      <c r="ODC96" s="80"/>
      <c r="ODD96" s="80"/>
      <c r="ODE96" s="80"/>
      <c r="ODF96" s="80"/>
      <c r="ODG96" s="80"/>
      <c r="ODH96" s="80"/>
      <c r="ODI96" s="80"/>
      <c r="ODJ96" s="80"/>
      <c r="ODK96" s="80"/>
      <c r="ODL96" s="80"/>
      <c r="ODM96" s="80"/>
      <c r="ODN96" s="80"/>
      <c r="ODO96" s="80"/>
      <c r="ODP96" s="80"/>
      <c r="ODQ96" s="80"/>
      <c r="ODR96" s="80"/>
      <c r="ODS96" s="80"/>
      <c r="ODT96" s="80"/>
      <c r="ODU96" s="80"/>
      <c r="ODV96" s="80"/>
      <c r="ODW96" s="80"/>
      <c r="ODX96" s="80"/>
      <c r="ODY96" s="80"/>
      <c r="ODZ96" s="80"/>
      <c r="OEA96" s="80"/>
      <c r="OEB96" s="80"/>
      <c r="OEC96" s="80"/>
      <c r="OED96" s="80"/>
      <c r="OEE96" s="80"/>
      <c r="OEF96" s="80"/>
      <c r="OEG96" s="80"/>
      <c r="OEH96" s="80"/>
      <c r="OEI96" s="80"/>
      <c r="OEJ96" s="80"/>
      <c r="OEK96" s="80"/>
      <c r="OEL96" s="80"/>
      <c r="OEM96" s="80"/>
      <c r="OEN96" s="80"/>
      <c r="OEO96" s="80"/>
      <c r="OEP96" s="80"/>
      <c r="OEQ96" s="80"/>
      <c r="OER96" s="80"/>
      <c r="OES96" s="80"/>
      <c r="OET96" s="80"/>
      <c r="OEU96" s="80"/>
      <c r="OEV96" s="80"/>
      <c r="OEW96" s="80"/>
      <c r="OEX96" s="80"/>
      <c r="OEY96" s="80"/>
      <c r="OEZ96" s="80"/>
      <c r="OFA96" s="80"/>
      <c r="OFB96" s="80"/>
      <c r="OFC96" s="80"/>
      <c r="OFD96" s="80"/>
      <c r="OFE96" s="80"/>
      <c r="OFF96" s="80"/>
      <c r="OFG96" s="80"/>
      <c r="OFH96" s="80"/>
      <c r="OFI96" s="80"/>
      <c r="OFJ96" s="80"/>
      <c r="OFK96" s="80"/>
      <c r="OFL96" s="80"/>
      <c r="OFM96" s="80"/>
      <c r="OFN96" s="80"/>
      <c r="OFO96" s="80"/>
      <c r="OFP96" s="80"/>
      <c r="OFQ96" s="80"/>
      <c r="OFR96" s="80"/>
      <c r="OFS96" s="80"/>
      <c r="OFT96" s="80"/>
      <c r="OFU96" s="80"/>
      <c r="OFV96" s="80"/>
      <c r="OFW96" s="80"/>
      <c r="OFX96" s="80"/>
      <c r="OFY96" s="80"/>
      <c r="OFZ96" s="80"/>
      <c r="OGA96" s="80"/>
      <c r="OGB96" s="80"/>
      <c r="OGC96" s="80"/>
      <c r="OGD96" s="80"/>
      <c r="OGE96" s="80"/>
      <c r="OGF96" s="80"/>
      <c r="OGG96" s="80"/>
      <c r="OGH96" s="80"/>
      <c r="OGI96" s="80"/>
      <c r="OGJ96" s="80"/>
      <c r="OGK96" s="80"/>
      <c r="OGL96" s="80"/>
      <c r="OGM96" s="80"/>
      <c r="OGN96" s="80"/>
      <c r="OGO96" s="80"/>
      <c r="OGP96" s="80"/>
      <c r="OGQ96" s="80"/>
      <c r="OGR96" s="80"/>
      <c r="OGS96" s="80"/>
      <c r="OGT96" s="80"/>
      <c r="OGU96" s="80"/>
      <c r="OGV96" s="80"/>
      <c r="OGW96" s="80"/>
      <c r="OGX96" s="80"/>
      <c r="OGY96" s="80"/>
      <c r="OGZ96" s="80"/>
      <c r="OHA96" s="80"/>
      <c r="OHB96" s="80"/>
      <c r="OHC96" s="80"/>
      <c r="OHD96" s="80"/>
      <c r="OHE96" s="80"/>
      <c r="OHF96" s="80"/>
      <c r="OHG96" s="80"/>
      <c r="OHH96" s="80"/>
      <c r="OHI96" s="80"/>
      <c r="OHJ96" s="80"/>
      <c r="OHK96" s="80"/>
      <c r="OHL96" s="80"/>
      <c r="OHM96" s="80"/>
      <c r="OHN96" s="80"/>
      <c r="OHO96" s="80"/>
      <c r="OHP96" s="80"/>
      <c r="OHQ96" s="80"/>
      <c r="OHR96" s="80"/>
      <c r="OHS96" s="80"/>
      <c r="OHT96" s="80"/>
      <c r="OHU96" s="80"/>
      <c r="OHV96" s="80"/>
      <c r="OHW96" s="80"/>
      <c r="OHX96" s="80"/>
      <c r="OHY96" s="80"/>
      <c r="OHZ96" s="80"/>
      <c r="OIA96" s="80"/>
      <c r="OIB96" s="80"/>
      <c r="OIC96" s="80"/>
      <c r="OID96" s="80"/>
      <c r="OIE96" s="80"/>
      <c r="OIF96" s="80"/>
      <c r="OIG96" s="80"/>
      <c r="OIH96" s="80"/>
      <c r="OII96" s="80"/>
      <c r="OIJ96" s="80"/>
      <c r="OIK96" s="80"/>
      <c r="OIL96" s="80"/>
      <c r="OIM96" s="80"/>
      <c r="OIN96" s="80"/>
      <c r="OIO96" s="80"/>
      <c r="OIP96" s="80"/>
      <c r="OIQ96" s="80"/>
      <c r="OIR96" s="80"/>
      <c r="OIS96" s="80"/>
      <c r="OIT96" s="80"/>
      <c r="OIU96" s="80"/>
      <c r="OIV96" s="80"/>
      <c r="OIW96" s="80"/>
      <c r="OIX96" s="80"/>
      <c r="OIY96" s="80"/>
      <c r="OIZ96" s="80"/>
      <c r="OJA96" s="80"/>
      <c r="OJB96" s="80"/>
      <c r="OJC96" s="80"/>
      <c r="OJD96" s="80"/>
      <c r="OJE96" s="80"/>
      <c r="OJF96" s="80"/>
      <c r="OJG96" s="80"/>
      <c r="OJH96" s="80"/>
      <c r="OJI96" s="80"/>
      <c r="OJJ96" s="80"/>
      <c r="OJK96" s="80"/>
      <c r="OJL96" s="80"/>
      <c r="OJM96" s="80"/>
      <c r="OJN96" s="80"/>
      <c r="OJO96" s="80"/>
      <c r="OJP96" s="80"/>
      <c r="OJQ96" s="80"/>
      <c r="OJR96" s="80"/>
      <c r="OJS96" s="80"/>
      <c r="OJT96" s="80"/>
      <c r="OJU96" s="80"/>
      <c r="OJV96" s="80"/>
      <c r="OJW96" s="80"/>
      <c r="OJX96" s="80"/>
      <c r="OJY96" s="80"/>
      <c r="OJZ96" s="80"/>
      <c r="OKA96" s="80"/>
      <c r="OKB96" s="80"/>
      <c r="OKC96" s="80"/>
      <c r="OKD96" s="80"/>
      <c r="OKE96" s="80"/>
      <c r="OKF96" s="80"/>
      <c r="OKG96" s="80"/>
      <c r="OKH96" s="80"/>
      <c r="OKI96" s="80"/>
      <c r="OKJ96" s="80"/>
      <c r="OKK96" s="80"/>
      <c r="OKL96" s="80"/>
      <c r="OKM96" s="80"/>
      <c r="OKN96" s="80"/>
      <c r="OKO96" s="80"/>
      <c r="OKP96" s="80"/>
      <c r="OKQ96" s="80"/>
      <c r="OKR96" s="80"/>
      <c r="OKS96" s="80"/>
      <c r="OKT96" s="80"/>
      <c r="OKU96" s="80"/>
      <c r="OKV96" s="80"/>
      <c r="OKW96" s="80"/>
      <c r="OKX96" s="80"/>
      <c r="OKY96" s="80"/>
      <c r="OKZ96" s="80"/>
      <c r="OLA96" s="80"/>
      <c r="OLB96" s="80"/>
      <c r="OLC96" s="80"/>
      <c r="OLD96" s="80"/>
      <c r="OLE96" s="80"/>
      <c r="OLF96" s="80"/>
      <c r="OLG96" s="80"/>
      <c r="OLH96" s="80"/>
      <c r="OLI96" s="80"/>
      <c r="OLJ96" s="80"/>
      <c r="OLK96" s="80"/>
      <c r="OLL96" s="80"/>
      <c r="OLM96" s="80"/>
      <c r="OLN96" s="80"/>
      <c r="OLO96" s="80"/>
      <c r="OLP96" s="80"/>
      <c r="OLQ96" s="80"/>
      <c r="OLR96" s="80"/>
      <c r="OLS96" s="80"/>
      <c r="OLT96" s="80"/>
      <c r="OLU96" s="80"/>
      <c r="OLV96" s="80"/>
      <c r="OLW96" s="80"/>
      <c r="OLX96" s="80"/>
      <c r="OLY96" s="80"/>
      <c r="OLZ96" s="80"/>
      <c r="OMA96" s="80"/>
      <c r="OMB96" s="80"/>
      <c r="OMC96" s="80"/>
      <c r="OMD96" s="80"/>
      <c r="OME96" s="80"/>
      <c r="OMF96" s="80"/>
      <c r="OMG96" s="80"/>
      <c r="OMH96" s="80"/>
      <c r="OMI96" s="80"/>
      <c r="OMJ96" s="80"/>
      <c r="OMK96" s="80"/>
      <c r="OML96" s="80"/>
      <c r="OMM96" s="80"/>
      <c r="OMN96" s="80"/>
      <c r="OMO96" s="80"/>
      <c r="OMP96" s="80"/>
      <c r="OMQ96" s="80"/>
      <c r="OMR96" s="80"/>
      <c r="OMS96" s="80"/>
      <c r="OMT96" s="80"/>
      <c r="OMU96" s="80"/>
      <c r="OMV96" s="80"/>
      <c r="OMW96" s="80"/>
      <c r="OMX96" s="80"/>
      <c r="OMY96" s="80"/>
      <c r="OMZ96" s="80"/>
      <c r="ONA96" s="80"/>
      <c r="ONB96" s="80"/>
      <c r="ONC96" s="80"/>
      <c r="OND96" s="80"/>
      <c r="ONE96" s="80"/>
      <c r="ONF96" s="80"/>
      <c r="ONG96" s="80"/>
      <c r="ONH96" s="80"/>
      <c r="ONI96" s="80"/>
      <c r="ONJ96" s="80"/>
      <c r="ONK96" s="80"/>
      <c r="ONL96" s="80"/>
      <c r="ONM96" s="80"/>
      <c r="ONN96" s="80"/>
      <c r="ONO96" s="80"/>
      <c r="ONP96" s="80"/>
      <c r="ONQ96" s="80"/>
      <c r="ONR96" s="80"/>
      <c r="ONS96" s="80"/>
      <c r="ONT96" s="80"/>
      <c r="ONU96" s="80"/>
      <c r="ONV96" s="80"/>
      <c r="ONW96" s="80"/>
      <c r="ONX96" s="80"/>
      <c r="ONY96" s="80"/>
      <c r="ONZ96" s="80"/>
      <c r="OOA96" s="80"/>
      <c r="OOB96" s="80"/>
      <c r="OOC96" s="80"/>
      <c r="OOD96" s="80"/>
      <c r="OOE96" s="80"/>
      <c r="OOF96" s="80"/>
      <c r="OOG96" s="80"/>
      <c r="OOH96" s="80"/>
      <c r="OOI96" s="80"/>
      <c r="OOJ96" s="80"/>
      <c r="OOK96" s="80"/>
      <c r="OOL96" s="80"/>
      <c r="OOM96" s="80"/>
      <c r="OON96" s="80"/>
      <c r="OOO96" s="80"/>
      <c r="OOP96" s="80"/>
      <c r="OOQ96" s="80"/>
      <c r="OOR96" s="80"/>
      <c r="OOS96" s="80"/>
      <c r="OOT96" s="80"/>
      <c r="OOU96" s="80"/>
      <c r="OOV96" s="80"/>
      <c r="OOW96" s="80"/>
      <c r="OOX96" s="80"/>
      <c r="OOY96" s="80"/>
      <c r="OOZ96" s="80"/>
      <c r="OPA96" s="80"/>
      <c r="OPB96" s="80"/>
      <c r="OPC96" s="80"/>
      <c r="OPD96" s="80"/>
      <c r="OPE96" s="80"/>
      <c r="OPF96" s="80"/>
      <c r="OPG96" s="80"/>
      <c r="OPH96" s="80"/>
      <c r="OPI96" s="80"/>
      <c r="OPJ96" s="80"/>
      <c r="OPK96" s="80"/>
      <c r="OPL96" s="80"/>
      <c r="OPM96" s="80"/>
      <c r="OPN96" s="80"/>
      <c r="OPO96" s="80"/>
      <c r="OPP96" s="80"/>
      <c r="OPQ96" s="80"/>
      <c r="OPR96" s="80"/>
      <c r="OPS96" s="80"/>
      <c r="OPT96" s="80"/>
      <c r="OPU96" s="80"/>
      <c r="OPV96" s="80"/>
      <c r="OPW96" s="80"/>
      <c r="OPX96" s="80"/>
      <c r="OPY96" s="80"/>
      <c r="OPZ96" s="80"/>
      <c r="OQA96" s="80"/>
      <c r="OQB96" s="80"/>
      <c r="OQC96" s="80"/>
      <c r="OQD96" s="80"/>
      <c r="OQE96" s="80"/>
      <c r="OQF96" s="80"/>
      <c r="OQG96" s="80"/>
      <c r="OQH96" s="80"/>
      <c r="OQI96" s="80"/>
      <c r="OQJ96" s="80"/>
      <c r="OQK96" s="80"/>
      <c r="OQL96" s="80"/>
      <c r="OQM96" s="80"/>
      <c r="OQN96" s="80"/>
      <c r="OQO96" s="80"/>
      <c r="OQP96" s="80"/>
      <c r="OQQ96" s="80"/>
      <c r="OQR96" s="80"/>
      <c r="OQS96" s="80"/>
      <c r="OQT96" s="80"/>
      <c r="OQU96" s="80"/>
      <c r="OQV96" s="80"/>
      <c r="OQW96" s="80"/>
      <c r="OQX96" s="80"/>
      <c r="OQY96" s="80"/>
      <c r="OQZ96" s="80"/>
      <c r="ORA96" s="80"/>
      <c r="ORB96" s="80"/>
      <c r="ORC96" s="80"/>
      <c r="ORD96" s="80"/>
      <c r="ORE96" s="80"/>
      <c r="ORF96" s="80"/>
      <c r="ORG96" s="80"/>
      <c r="ORH96" s="80"/>
      <c r="ORI96" s="80"/>
      <c r="ORJ96" s="80"/>
      <c r="ORK96" s="80"/>
      <c r="ORL96" s="80"/>
      <c r="ORM96" s="80"/>
      <c r="ORN96" s="80"/>
      <c r="ORO96" s="80"/>
      <c r="ORP96" s="80"/>
      <c r="ORQ96" s="80"/>
      <c r="ORR96" s="80"/>
      <c r="ORS96" s="80"/>
      <c r="ORT96" s="80"/>
      <c r="ORU96" s="80"/>
      <c r="ORV96" s="80"/>
      <c r="ORW96" s="80"/>
      <c r="ORX96" s="80"/>
      <c r="ORY96" s="80"/>
      <c r="ORZ96" s="80"/>
      <c r="OSA96" s="80"/>
      <c r="OSB96" s="80"/>
      <c r="OSC96" s="80"/>
      <c r="OSD96" s="80"/>
      <c r="OSE96" s="80"/>
      <c r="OSF96" s="80"/>
      <c r="OSG96" s="80"/>
      <c r="OSH96" s="80"/>
      <c r="OSI96" s="80"/>
      <c r="OSJ96" s="80"/>
      <c r="OSK96" s="80"/>
      <c r="OSL96" s="80"/>
      <c r="OSM96" s="80"/>
      <c r="OSN96" s="80"/>
      <c r="OSO96" s="80"/>
      <c r="OSP96" s="80"/>
      <c r="OSQ96" s="80"/>
      <c r="OSR96" s="80"/>
      <c r="OSS96" s="80"/>
      <c r="OST96" s="80"/>
      <c r="OSU96" s="80"/>
      <c r="OSV96" s="80"/>
      <c r="OSW96" s="80"/>
      <c r="OSX96" s="80"/>
      <c r="OSY96" s="80"/>
      <c r="OSZ96" s="80"/>
      <c r="OTA96" s="80"/>
      <c r="OTB96" s="80"/>
      <c r="OTC96" s="80"/>
      <c r="OTD96" s="80"/>
      <c r="OTE96" s="80"/>
      <c r="OTF96" s="80"/>
      <c r="OTG96" s="80"/>
      <c r="OTH96" s="80"/>
      <c r="OTI96" s="80"/>
      <c r="OTJ96" s="80"/>
      <c r="OTK96" s="80"/>
      <c r="OTL96" s="80"/>
      <c r="OTM96" s="80"/>
      <c r="OTN96" s="80"/>
      <c r="OTO96" s="80"/>
      <c r="OTP96" s="80"/>
      <c r="OTQ96" s="80"/>
      <c r="OTR96" s="80"/>
      <c r="OTS96" s="80"/>
      <c r="OTT96" s="80"/>
      <c r="OTU96" s="80"/>
      <c r="OTV96" s="80"/>
      <c r="OTW96" s="80"/>
      <c r="OTX96" s="80"/>
      <c r="OTY96" s="80"/>
      <c r="OTZ96" s="80"/>
      <c r="OUA96" s="80"/>
      <c r="OUB96" s="80"/>
      <c r="OUC96" s="80"/>
      <c r="OUD96" s="80"/>
      <c r="OUE96" s="80"/>
      <c r="OUF96" s="80"/>
      <c r="OUG96" s="80"/>
      <c r="OUH96" s="80"/>
      <c r="OUI96" s="80"/>
      <c r="OUJ96" s="80"/>
      <c r="OUK96" s="80"/>
      <c r="OUL96" s="80"/>
      <c r="OUM96" s="80"/>
      <c r="OUN96" s="80"/>
      <c r="OUO96" s="80"/>
      <c r="OUP96" s="80"/>
      <c r="OUQ96" s="80"/>
      <c r="OUR96" s="80"/>
      <c r="OUS96" s="80"/>
      <c r="OUT96" s="80"/>
      <c r="OUU96" s="80"/>
      <c r="OUV96" s="80"/>
      <c r="OUW96" s="80"/>
      <c r="OUX96" s="80"/>
      <c r="OUY96" s="80"/>
      <c r="OUZ96" s="80"/>
      <c r="OVA96" s="80"/>
      <c r="OVB96" s="80"/>
      <c r="OVC96" s="80"/>
      <c r="OVD96" s="80"/>
      <c r="OVE96" s="80"/>
      <c r="OVF96" s="80"/>
      <c r="OVG96" s="80"/>
      <c r="OVH96" s="80"/>
      <c r="OVI96" s="80"/>
      <c r="OVJ96" s="80"/>
      <c r="OVK96" s="80"/>
      <c r="OVL96" s="80"/>
      <c r="OVM96" s="80"/>
      <c r="OVN96" s="80"/>
      <c r="OVO96" s="80"/>
      <c r="OVP96" s="80"/>
      <c r="OVQ96" s="80"/>
      <c r="OVR96" s="80"/>
      <c r="OVS96" s="80"/>
      <c r="OVT96" s="80"/>
      <c r="OVU96" s="80"/>
      <c r="OVV96" s="80"/>
      <c r="OVW96" s="80"/>
      <c r="OVX96" s="80"/>
      <c r="OVY96" s="80"/>
      <c r="OVZ96" s="80"/>
      <c r="OWA96" s="80"/>
      <c r="OWB96" s="80"/>
      <c r="OWC96" s="80"/>
      <c r="OWD96" s="80"/>
      <c r="OWE96" s="80"/>
      <c r="OWF96" s="80"/>
      <c r="OWG96" s="80"/>
      <c r="OWH96" s="80"/>
      <c r="OWI96" s="80"/>
      <c r="OWJ96" s="80"/>
      <c r="OWK96" s="80"/>
      <c r="OWL96" s="80"/>
      <c r="OWM96" s="80"/>
      <c r="OWN96" s="80"/>
      <c r="OWO96" s="80"/>
      <c r="OWP96" s="80"/>
      <c r="OWQ96" s="80"/>
      <c r="OWR96" s="80"/>
      <c r="OWS96" s="80"/>
      <c r="OWT96" s="80"/>
      <c r="OWU96" s="80"/>
      <c r="OWV96" s="80"/>
      <c r="OWW96" s="80"/>
      <c r="OWX96" s="80"/>
      <c r="OWY96" s="80"/>
      <c r="OWZ96" s="80"/>
      <c r="OXA96" s="80"/>
      <c r="OXB96" s="80"/>
      <c r="OXC96" s="80"/>
      <c r="OXD96" s="80"/>
      <c r="OXE96" s="80"/>
      <c r="OXF96" s="80"/>
      <c r="OXG96" s="80"/>
      <c r="OXH96" s="80"/>
      <c r="OXI96" s="80"/>
      <c r="OXJ96" s="80"/>
      <c r="OXK96" s="80"/>
      <c r="OXL96" s="80"/>
      <c r="OXM96" s="80"/>
      <c r="OXN96" s="80"/>
      <c r="OXO96" s="80"/>
      <c r="OXP96" s="80"/>
      <c r="OXQ96" s="80"/>
      <c r="OXR96" s="80"/>
      <c r="OXS96" s="80"/>
      <c r="OXT96" s="80"/>
      <c r="OXU96" s="80"/>
      <c r="OXV96" s="80"/>
      <c r="OXW96" s="80"/>
      <c r="OXX96" s="80"/>
      <c r="OXY96" s="80"/>
      <c r="OXZ96" s="80"/>
      <c r="OYA96" s="80"/>
      <c r="OYB96" s="80"/>
      <c r="OYC96" s="80"/>
      <c r="OYD96" s="80"/>
      <c r="OYE96" s="80"/>
      <c r="OYF96" s="80"/>
      <c r="OYG96" s="80"/>
      <c r="OYH96" s="80"/>
      <c r="OYI96" s="80"/>
      <c r="OYJ96" s="80"/>
      <c r="OYK96" s="80"/>
      <c r="OYL96" s="80"/>
      <c r="OYM96" s="80"/>
      <c r="OYN96" s="80"/>
      <c r="OYO96" s="80"/>
      <c r="OYP96" s="80"/>
      <c r="OYQ96" s="80"/>
      <c r="OYR96" s="80"/>
      <c r="OYS96" s="80"/>
      <c r="OYT96" s="80"/>
      <c r="OYU96" s="80"/>
      <c r="OYV96" s="80"/>
      <c r="OYW96" s="80"/>
      <c r="OYX96" s="80"/>
      <c r="OYY96" s="80"/>
      <c r="OYZ96" s="80"/>
      <c r="OZA96" s="80"/>
      <c r="OZB96" s="80"/>
      <c r="OZC96" s="80"/>
      <c r="OZD96" s="80"/>
      <c r="OZE96" s="80"/>
      <c r="OZF96" s="80"/>
      <c r="OZG96" s="80"/>
      <c r="OZH96" s="80"/>
      <c r="OZI96" s="80"/>
      <c r="OZJ96" s="80"/>
      <c r="OZK96" s="80"/>
      <c r="OZL96" s="80"/>
      <c r="OZM96" s="80"/>
      <c r="OZN96" s="80"/>
      <c r="OZO96" s="80"/>
      <c r="OZP96" s="80"/>
      <c r="OZQ96" s="80"/>
      <c r="OZR96" s="80"/>
      <c r="OZS96" s="80"/>
      <c r="OZT96" s="80"/>
      <c r="OZU96" s="80"/>
      <c r="OZV96" s="80"/>
      <c r="OZW96" s="80"/>
      <c r="OZX96" s="80"/>
      <c r="OZY96" s="80"/>
      <c r="OZZ96" s="80"/>
      <c r="PAA96" s="80"/>
      <c r="PAB96" s="80"/>
      <c r="PAC96" s="80"/>
      <c r="PAD96" s="80"/>
      <c r="PAE96" s="80"/>
      <c r="PAF96" s="80"/>
      <c r="PAG96" s="80"/>
      <c r="PAH96" s="80"/>
      <c r="PAI96" s="80"/>
      <c r="PAJ96" s="80"/>
      <c r="PAK96" s="80"/>
      <c r="PAL96" s="80"/>
      <c r="PAM96" s="80"/>
      <c r="PAN96" s="80"/>
      <c r="PAO96" s="80"/>
      <c r="PAP96" s="80"/>
      <c r="PAQ96" s="80"/>
      <c r="PAR96" s="80"/>
      <c r="PAS96" s="80"/>
      <c r="PAT96" s="80"/>
      <c r="PAU96" s="80"/>
      <c r="PAV96" s="80"/>
      <c r="PAW96" s="80"/>
      <c r="PAX96" s="80"/>
      <c r="PAY96" s="80"/>
      <c r="PAZ96" s="80"/>
      <c r="PBA96" s="80"/>
      <c r="PBB96" s="80"/>
      <c r="PBC96" s="80"/>
      <c r="PBD96" s="80"/>
      <c r="PBE96" s="80"/>
      <c r="PBF96" s="80"/>
      <c r="PBG96" s="80"/>
      <c r="PBH96" s="80"/>
      <c r="PBI96" s="80"/>
      <c r="PBJ96" s="80"/>
      <c r="PBK96" s="80"/>
      <c r="PBL96" s="80"/>
      <c r="PBM96" s="80"/>
      <c r="PBN96" s="80"/>
      <c r="PBO96" s="80"/>
      <c r="PBP96" s="80"/>
      <c r="PBQ96" s="80"/>
      <c r="PBR96" s="80"/>
      <c r="PBS96" s="80"/>
      <c r="PBT96" s="80"/>
      <c r="PBU96" s="80"/>
      <c r="PBV96" s="80"/>
      <c r="PBW96" s="80"/>
      <c r="PBX96" s="80"/>
      <c r="PBY96" s="80"/>
      <c r="PBZ96" s="80"/>
      <c r="PCA96" s="80"/>
      <c r="PCB96" s="80"/>
      <c r="PCC96" s="80"/>
      <c r="PCD96" s="80"/>
      <c r="PCE96" s="80"/>
      <c r="PCF96" s="80"/>
      <c r="PCG96" s="80"/>
      <c r="PCH96" s="80"/>
      <c r="PCI96" s="80"/>
      <c r="PCJ96" s="80"/>
      <c r="PCK96" s="80"/>
      <c r="PCL96" s="80"/>
      <c r="PCM96" s="80"/>
      <c r="PCN96" s="80"/>
      <c r="PCO96" s="80"/>
      <c r="PCP96" s="80"/>
      <c r="PCQ96" s="80"/>
      <c r="PCR96" s="80"/>
      <c r="PCS96" s="80"/>
      <c r="PCT96" s="80"/>
      <c r="PCU96" s="80"/>
      <c r="PCV96" s="80"/>
      <c r="PCW96" s="80"/>
      <c r="PCX96" s="80"/>
      <c r="PCY96" s="80"/>
      <c r="PCZ96" s="80"/>
      <c r="PDA96" s="80"/>
      <c r="PDB96" s="80"/>
      <c r="PDC96" s="80"/>
      <c r="PDD96" s="80"/>
      <c r="PDE96" s="80"/>
      <c r="PDF96" s="80"/>
      <c r="PDG96" s="80"/>
      <c r="PDH96" s="80"/>
      <c r="PDI96" s="80"/>
      <c r="PDJ96" s="80"/>
      <c r="PDK96" s="80"/>
      <c r="PDL96" s="80"/>
      <c r="PDM96" s="80"/>
      <c r="PDN96" s="80"/>
      <c r="PDO96" s="80"/>
      <c r="PDP96" s="80"/>
      <c r="PDQ96" s="80"/>
      <c r="PDR96" s="80"/>
      <c r="PDS96" s="80"/>
      <c r="PDT96" s="80"/>
      <c r="PDU96" s="80"/>
      <c r="PDV96" s="80"/>
      <c r="PDW96" s="80"/>
      <c r="PDX96" s="80"/>
      <c r="PDY96" s="80"/>
      <c r="PDZ96" s="80"/>
      <c r="PEA96" s="80"/>
      <c r="PEB96" s="80"/>
      <c r="PEC96" s="80"/>
      <c r="PED96" s="80"/>
      <c r="PEE96" s="80"/>
      <c r="PEF96" s="80"/>
      <c r="PEG96" s="80"/>
      <c r="PEH96" s="80"/>
      <c r="PEI96" s="80"/>
      <c r="PEJ96" s="80"/>
      <c r="PEK96" s="80"/>
      <c r="PEL96" s="80"/>
      <c r="PEM96" s="80"/>
      <c r="PEN96" s="80"/>
      <c r="PEO96" s="80"/>
      <c r="PEP96" s="80"/>
      <c r="PEQ96" s="80"/>
      <c r="PER96" s="80"/>
      <c r="PES96" s="80"/>
      <c r="PET96" s="80"/>
      <c r="PEU96" s="80"/>
      <c r="PEV96" s="80"/>
      <c r="PEW96" s="80"/>
      <c r="PEX96" s="80"/>
      <c r="PEY96" s="80"/>
      <c r="PEZ96" s="80"/>
      <c r="PFA96" s="80"/>
      <c r="PFB96" s="80"/>
      <c r="PFC96" s="80"/>
      <c r="PFD96" s="80"/>
      <c r="PFE96" s="80"/>
      <c r="PFF96" s="80"/>
      <c r="PFG96" s="80"/>
      <c r="PFH96" s="80"/>
      <c r="PFI96" s="80"/>
      <c r="PFJ96" s="80"/>
      <c r="PFK96" s="80"/>
      <c r="PFL96" s="80"/>
      <c r="PFM96" s="80"/>
      <c r="PFN96" s="80"/>
      <c r="PFO96" s="80"/>
      <c r="PFP96" s="80"/>
      <c r="PFQ96" s="80"/>
      <c r="PFR96" s="80"/>
      <c r="PFS96" s="80"/>
      <c r="PFT96" s="80"/>
      <c r="PFU96" s="80"/>
      <c r="PFV96" s="80"/>
      <c r="PFW96" s="80"/>
      <c r="PFX96" s="80"/>
      <c r="PFY96" s="80"/>
      <c r="PFZ96" s="80"/>
      <c r="PGA96" s="80"/>
      <c r="PGB96" s="80"/>
      <c r="PGC96" s="80"/>
      <c r="PGD96" s="80"/>
      <c r="PGE96" s="80"/>
      <c r="PGF96" s="80"/>
      <c r="PGG96" s="80"/>
      <c r="PGH96" s="80"/>
      <c r="PGI96" s="80"/>
      <c r="PGJ96" s="80"/>
      <c r="PGK96" s="80"/>
      <c r="PGL96" s="80"/>
      <c r="PGM96" s="80"/>
      <c r="PGN96" s="80"/>
      <c r="PGO96" s="80"/>
      <c r="PGP96" s="80"/>
      <c r="PGQ96" s="80"/>
      <c r="PGR96" s="80"/>
      <c r="PGS96" s="80"/>
      <c r="PGT96" s="80"/>
      <c r="PGU96" s="80"/>
      <c r="PGV96" s="80"/>
      <c r="PGW96" s="80"/>
      <c r="PGX96" s="80"/>
      <c r="PGY96" s="80"/>
      <c r="PGZ96" s="80"/>
      <c r="PHA96" s="80"/>
      <c r="PHB96" s="80"/>
      <c r="PHC96" s="80"/>
      <c r="PHD96" s="80"/>
      <c r="PHE96" s="80"/>
      <c r="PHF96" s="80"/>
      <c r="PHG96" s="80"/>
      <c r="PHH96" s="80"/>
      <c r="PHI96" s="80"/>
      <c r="PHJ96" s="80"/>
      <c r="PHK96" s="80"/>
      <c r="PHL96" s="80"/>
      <c r="PHM96" s="80"/>
      <c r="PHN96" s="80"/>
      <c r="PHO96" s="80"/>
      <c r="PHP96" s="80"/>
      <c r="PHQ96" s="80"/>
      <c r="PHR96" s="80"/>
      <c r="PHS96" s="80"/>
      <c r="PHT96" s="80"/>
      <c r="PHU96" s="80"/>
      <c r="PHV96" s="80"/>
      <c r="PHW96" s="80"/>
      <c r="PHX96" s="80"/>
      <c r="PHY96" s="80"/>
      <c r="PHZ96" s="80"/>
      <c r="PIA96" s="80"/>
      <c r="PIB96" s="80"/>
      <c r="PIC96" s="80"/>
      <c r="PID96" s="80"/>
      <c r="PIE96" s="80"/>
      <c r="PIF96" s="80"/>
      <c r="PIG96" s="80"/>
      <c r="PIH96" s="80"/>
      <c r="PII96" s="80"/>
      <c r="PIJ96" s="80"/>
      <c r="PIK96" s="80"/>
      <c r="PIL96" s="80"/>
      <c r="PIM96" s="80"/>
      <c r="PIN96" s="80"/>
      <c r="PIO96" s="80"/>
      <c r="PIP96" s="80"/>
      <c r="PIQ96" s="80"/>
      <c r="PIR96" s="80"/>
      <c r="PIS96" s="80"/>
      <c r="PIT96" s="80"/>
      <c r="PIU96" s="80"/>
      <c r="PIV96" s="80"/>
      <c r="PIW96" s="80"/>
      <c r="PIX96" s="80"/>
      <c r="PIY96" s="80"/>
      <c r="PIZ96" s="80"/>
      <c r="PJA96" s="80"/>
      <c r="PJB96" s="80"/>
      <c r="PJC96" s="80"/>
      <c r="PJD96" s="80"/>
      <c r="PJE96" s="80"/>
      <c r="PJF96" s="80"/>
      <c r="PJG96" s="80"/>
      <c r="PJH96" s="80"/>
      <c r="PJI96" s="80"/>
      <c r="PJJ96" s="80"/>
      <c r="PJK96" s="80"/>
      <c r="PJL96" s="80"/>
      <c r="PJM96" s="80"/>
      <c r="PJN96" s="80"/>
      <c r="PJO96" s="80"/>
      <c r="PJP96" s="80"/>
      <c r="PJQ96" s="80"/>
      <c r="PJR96" s="80"/>
      <c r="PJS96" s="80"/>
      <c r="PJT96" s="80"/>
      <c r="PJU96" s="80"/>
      <c r="PJV96" s="80"/>
      <c r="PJW96" s="80"/>
      <c r="PJX96" s="80"/>
      <c r="PJY96" s="80"/>
      <c r="PJZ96" s="80"/>
      <c r="PKA96" s="80"/>
      <c r="PKB96" s="80"/>
      <c r="PKC96" s="80"/>
      <c r="PKD96" s="80"/>
      <c r="PKE96" s="80"/>
      <c r="PKF96" s="80"/>
      <c r="PKG96" s="80"/>
      <c r="PKH96" s="80"/>
      <c r="PKI96" s="80"/>
      <c r="PKJ96" s="80"/>
      <c r="PKK96" s="80"/>
      <c r="PKL96" s="80"/>
      <c r="PKM96" s="80"/>
      <c r="PKN96" s="80"/>
      <c r="PKO96" s="80"/>
      <c r="PKP96" s="80"/>
      <c r="PKQ96" s="80"/>
      <c r="PKR96" s="80"/>
      <c r="PKS96" s="80"/>
      <c r="PKT96" s="80"/>
      <c r="PKU96" s="80"/>
      <c r="PKV96" s="80"/>
      <c r="PKW96" s="80"/>
      <c r="PKX96" s="80"/>
      <c r="PKY96" s="80"/>
      <c r="PKZ96" s="80"/>
      <c r="PLA96" s="80"/>
      <c r="PLB96" s="80"/>
      <c r="PLC96" s="80"/>
      <c r="PLD96" s="80"/>
      <c r="PLE96" s="80"/>
      <c r="PLF96" s="80"/>
      <c r="PLG96" s="80"/>
      <c r="PLH96" s="80"/>
      <c r="PLI96" s="80"/>
      <c r="PLJ96" s="80"/>
      <c r="PLK96" s="80"/>
      <c r="PLL96" s="80"/>
      <c r="PLM96" s="80"/>
      <c r="PLN96" s="80"/>
      <c r="PLO96" s="80"/>
      <c r="PLP96" s="80"/>
      <c r="PLQ96" s="80"/>
      <c r="PLR96" s="80"/>
      <c r="PLS96" s="80"/>
      <c r="PLT96" s="80"/>
      <c r="PLU96" s="80"/>
      <c r="PLV96" s="80"/>
      <c r="PLW96" s="80"/>
      <c r="PLX96" s="80"/>
      <c r="PLY96" s="80"/>
      <c r="PLZ96" s="80"/>
      <c r="PMA96" s="80"/>
      <c r="PMB96" s="80"/>
      <c r="PMC96" s="80"/>
      <c r="PMD96" s="80"/>
      <c r="PME96" s="80"/>
      <c r="PMF96" s="80"/>
      <c r="PMG96" s="80"/>
      <c r="PMH96" s="80"/>
      <c r="PMI96" s="80"/>
      <c r="PMJ96" s="80"/>
      <c r="PMK96" s="80"/>
      <c r="PML96" s="80"/>
      <c r="PMM96" s="80"/>
      <c r="PMN96" s="80"/>
      <c r="PMO96" s="80"/>
      <c r="PMP96" s="80"/>
      <c r="PMQ96" s="80"/>
      <c r="PMR96" s="80"/>
      <c r="PMS96" s="80"/>
      <c r="PMT96" s="80"/>
      <c r="PMU96" s="80"/>
      <c r="PMV96" s="80"/>
      <c r="PMW96" s="80"/>
      <c r="PMX96" s="80"/>
      <c r="PMY96" s="80"/>
      <c r="PMZ96" s="80"/>
      <c r="PNA96" s="80"/>
      <c r="PNB96" s="80"/>
      <c r="PNC96" s="80"/>
      <c r="PND96" s="80"/>
      <c r="PNE96" s="80"/>
      <c r="PNF96" s="80"/>
      <c r="PNG96" s="80"/>
      <c r="PNH96" s="80"/>
      <c r="PNI96" s="80"/>
      <c r="PNJ96" s="80"/>
      <c r="PNK96" s="80"/>
      <c r="PNL96" s="80"/>
      <c r="PNM96" s="80"/>
      <c r="PNN96" s="80"/>
      <c r="PNO96" s="80"/>
      <c r="PNP96" s="80"/>
      <c r="PNQ96" s="80"/>
      <c r="PNR96" s="80"/>
      <c r="PNS96" s="80"/>
      <c r="PNT96" s="80"/>
      <c r="PNU96" s="80"/>
      <c r="PNV96" s="80"/>
      <c r="PNW96" s="80"/>
      <c r="PNX96" s="80"/>
      <c r="PNY96" s="80"/>
      <c r="PNZ96" s="80"/>
      <c r="POA96" s="80"/>
      <c r="POB96" s="80"/>
      <c r="POC96" s="80"/>
      <c r="POD96" s="80"/>
      <c r="POE96" s="80"/>
      <c r="POF96" s="80"/>
      <c r="POG96" s="80"/>
      <c r="POH96" s="80"/>
      <c r="POI96" s="80"/>
      <c r="POJ96" s="80"/>
      <c r="POK96" s="80"/>
      <c r="POL96" s="80"/>
      <c r="POM96" s="80"/>
      <c r="PON96" s="80"/>
      <c r="POO96" s="80"/>
      <c r="POP96" s="80"/>
      <c r="POQ96" s="80"/>
      <c r="POR96" s="80"/>
      <c r="POS96" s="80"/>
      <c r="POT96" s="80"/>
      <c r="POU96" s="80"/>
      <c r="POV96" s="80"/>
      <c r="POW96" s="80"/>
      <c r="POX96" s="80"/>
      <c r="POY96" s="80"/>
      <c r="POZ96" s="80"/>
      <c r="PPA96" s="80"/>
      <c r="PPB96" s="80"/>
      <c r="PPC96" s="80"/>
      <c r="PPD96" s="80"/>
      <c r="PPE96" s="80"/>
      <c r="PPF96" s="80"/>
      <c r="PPG96" s="80"/>
      <c r="PPH96" s="80"/>
      <c r="PPI96" s="80"/>
      <c r="PPJ96" s="80"/>
      <c r="PPK96" s="80"/>
      <c r="PPL96" s="80"/>
      <c r="PPM96" s="80"/>
      <c r="PPN96" s="80"/>
      <c r="PPO96" s="80"/>
      <c r="PPP96" s="80"/>
      <c r="PPQ96" s="80"/>
      <c r="PPR96" s="80"/>
      <c r="PPS96" s="80"/>
      <c r="PPT96" s="80"/>
      <c r="PPU96" s="80"/>
      <c r="PPV96" s="80"/>
      <c r="PPW96" s="80"/>
      <c r="PPX96" s="80"/>
      <c r="PPY96" s="80"/>
      <c r="PPZ96" s="80"/>
      <c r="PQA96" s="80"/>
      <c r="PQB96" s="80"/>
      <c r="PQC96" s="80"/>
      <c r="PQD96" s="80"/>
      <c r="PQE96" s="80"/>
      <c r="PQF96" s="80"/>
      <c r="PQG96" s="80"/>
      <c r="PQH96" s="80"/>
      <c r="PQI96" s="80"/>
      <c r="PQJ96" s="80"/>
      <c r="PQK96" s="80"/>
      <c r="PQL96" s="80"/>
      <c r="PQM96" s="80"/>
      <c r="PQN96" s="80"/>
      <c r="PQO96" s="80"/>
      <c r="PQP96" s="80"/>
      <c r="PQQ96" s="80"/>
      <c r="PQR96" s="80"/>
      <c r="PQS96" s="80"/>
      <c r="PQT96" s="80"/>
      <c r="PQU96" s="80"/>
      <c r="PQV96" s="80"/>
      <c r="PQW96" s="80"/>
      <c r="PQX96" s="80"/>
      <c r="PQY96" s="80"/>
      <c r="PQZ96" s="80"/>
      <c r="PRA96" s="80"/>
      <c r="PRB96" s="80"/>
      <c r="PRC96" s="80"/>
      <c r="PRD96" s="80"/>
      <c r="PRE96" s="80"/>
      <c r="PRF96" s="80"/>
      <c r="PRG96" s="80"/>
      <c r="PRH96" s="80"/>
      <c r="PRI96" s="80"/>
      <c r="PRJ96" s="80"/>
      <c r="PRK96" s="80"/>
      <c r="PRL96" s="80"/>
      <c r="PRM96" s="80"/>
      <c r="PRN96" s="80"/>
      <c r="PRO96" s="80"/>
      <c r="PRP96" s="80"/>
      <c r="PRQ96" s="80"/>
      <c r="PRR96" s="80"/>
      <c r="PRS96" s="80"/>
      <c r="PRT96" s="80"/>
      <c r="PRU96" s="80"/>
      <c r="PRV96" s="80"/>
      <c r="PRW96" s="80"/>
      <c r="PRX96" s="80"/>
      <c r="PRY96" s="80"/>
      <c r="PRZ96" s="80"/>
      <c r="PSA96" s="80"/>
      <c r="PSB96" s="80"/>
      <c r="PSC96" s="80"/>
      <c r="PSD96" s="80"/>
      <c r="PSE96" s="80"/>
      <c r="PSF96" s="80"/>
      <c r="PSG96" s="80"/>
      <c r="PSH96" s="80"/>
      <c r="PSI96" s="80"/>
      <c r="PSJ96" s="80"/>
      <c r="PSK96" s="80"/>
      <c r="PSL96" s="80"/>
      <c r="PSM96" s="80"/>
      <c r="PSN96" s="80"/>
      <c r="PSO96" s="80"/>
      <c r="PSP96" s="80"/>
      <c r="PSQ96" s="80"/>
      <c r="PSR96" s="80"/>
      <c r="PSS96" s="80"/>
      <c r="PST96" s="80"/>
      <c r="PSU96" s="80"/>
      <c r="PSV96" s="80"/>
      <c r="PSW96" s="80"/>
      <c r="PSX96" s="80"/>
      <c r="PSY96" s="80"/>
      <c r="PSZ96" s="80"/>
      <c r="PTA96" s="80"/>
      <c r="PTB96" s="80"/>
      <c r="PTC96" s="80"/>
      <c r="PTD96" s="80"/>
      <c r="PTE96" s="80"/>
      <c r="PTF96" s="80"/>
      <c r="PTG96" s="80"/>
      <c r="PTH96" s="80"/>
      <c r="PTI96" s="80"/>
      <c r="PTJ96" s="80"/>
      <c r="PTK96" s="80"/>
      <c r="PTL96" s="80"/>
      <c r="PTM96" s="80"/>
      <c r="PTN96" s="80"/>
      <c r="PTO96" s="80"/>
      <c r="PTP96" s="80"/>
      <c r="PTQ96" s="80"/>
      <c r="PTR96" s="80"/>
      <c r="PTS96" s="80"/>
      <c r="PTT96" s="80"/>
      <c r="PTU96" s="80"/>
      <c r="PTV96" s="80"/>
      <c r="PTW96" s="80"/>
      <c r="PTX96" s="80"/>
      <c r="PTY96" s="80"/>
      <c r="PTZ96" s="80"/>
      <c r="PUA96" s="80"/>
      <c r="PUB96" s="80"/>
      <c r="PUC96" s="80"/>
      <c r="PUD96" s="80"/>
      <c r="PUE96" s="80"/>
      <c r="PUF96" s="80"/>
      <c r="PUG96" s="80"/>
      <c r="PUH96" s="80"/>
      <c r="PUI96" s="80"/>
      <c r="PUJ96" s="80"/>
      <c r="PUK96" s="80"/>
      <c r="PUL96" s="80"/>
      <c r="PUM96" s="80"/>
      <c r="PUN96" s="80"/>
      <c r="PUO96" s="80"/>
      <c r="PUP96" s="80"/>
      <c r="PUQ96" s="80"/>
      <c r="PUR96" s="80"/>
      <c r="PUS96" s="80"/>
      <c r="PUT96" s="80"/>
      <c r="PUU96" s="80"/>
      <c r="PUV96" s="80"/>
      <c r="PUW96" s="80"/>
      <c r="PUX96" s="80"/>
      <c r="PUY96" s="80"/>
      <c r="PUZ96" s="80"/>
      <c r="PVA96" s="80"/>
      <c r="PVB96" s="80"/>
      <c r="PVC96" s="80"/>
      <c r="PVD96" s="80"/>
      <c r="PVE96" s="80"/>
      <c r="PVF96" s="80"/>
      <c r="PVG96" s="80"/>
      <c r="PVH96" s="80"/>
      <c r="PVI96" s="80"/>
      <c r="PVJ96" s="80"/>
      <c r="PVK96" s="80"/>
      <c r="PVL96" s="80"/>
      <c r="PVM96" s="80"/>
      <c r="PVN96" s="80"/>
      <c r="PVO96" s="80"/>
      <c r="PVP96" s="80"/>
      <c r="PVQ96" s="80"/>
      <c r="PVR96" s="80"/>
      <c r="PVS96" s="80"/>
      <c r="PVT96" s="80"/>
      <c r="PVU96" s="80"/>
      <c r="PVV96" s="80"/>
      <c r="PVW96" s="80"/>
      <c r="PVX96" s="80"/>
      <c r="PVY96" s="80"/>
      <c r="PVZ96" s="80"/>
      <c r="PWA96" s="80"/>
      <c r="PWB96" s="80"/>
      <c r="PWC96" s="80"/>
      <c r="PWD96" s="80"/>
      <c r="PWE96" s="80"/>
      <c r="PWF96" s="80"/>
      <c r="PWG96" s="80"/>
      <c r="PWH96" s="80"/>
      <c r="PWI96" s="80"/>
      <c r="PWJ96" s="80"/>
      <c r="PWK96" s="80"/>
      <c r="PWL96" s="80"/>
      <c r="PWM96" s="80"/>
      <c r="PWN96" s="80"/>
      <c r="PWO96" s="80"/>
      <c r="PWP96" s="80"/>
      <c r="PWQ96" s="80"/>
      <c r="PWR96" s="80"/>
      <c r="PWS96" s="80"/>
      <c r="PWT96" s="80"/>
      <c r="PWU96" s="80"/>
      <c r="PWV96" s="80"/>
      <c r="PWW96" s="80"/>
      <c r="PWX96" s="80"/>
      <c r="PWY96" s="80"/>
      <c r="PWZ96" s="80"/>
      <c r="PXA96" s="80"/>
      <c r="PXB96" s="80"/>
      <c r="PXC96" s="80"/>
      <c r="PXD96" s="80"/>
      <c r="PXE96" s="80"/>
      <c r="PXF96" s="80"/>
      <c r="PXG96" s="80"/>
      <c r="PXH96" s="80"/>
      <c r="PXI96" s="80"/>
      <c r="PXJ96" s="80"/>
      <c r="PXK96" s="80"/>
      <c r="PXL96" s="80"/>
      <c r="PXM96" s="80"/>
      <c r="PXN96" s="80"/>
      <c r="PXO96" s="80"/>
      <c r="PXP96" s="80"/>
      <c r="PXQ96" s="80"/>
      <c r="PXR96" s="80"/>
      <c r="PXS96" s="80"/>
      <c r="PXT96" s="80"/>
      <c r="PXU96" s="80"/>
      <c r="PXV96" s="80"/>
      <c r="PXW96" s="80"/>
      <c r="PXX96" s="80"/>
      <c r="PXY96" s="80"/>
      <c r="PXZ96" s="80"/>
      <c r="PYA96" s="80"/>
      <c r="PYB96" s="80"/>
      <c r="PYC96" s="80"/>
      <c r="PYD96" s="80"/>
      <c r="PYE96" s="80"/>
      <c r="PYF96" s="80"/>
      <c r="PYG96" s="80"/>
      <c r="PYH96" s="80"/>
      <c r="PYI96" s="80"/>
      <c r="PYJ96" s="80"/>
      <c r="PYK96" s="80"/>
      <c r="PYL96" s="80"/>
      <c r="PYM96" s="80"/>
      <c r="PYN96" s="80"/>
      <c r="PYO96" s="80"/>
      <c r="PYP96" s="80"/>
      <c r="PYQ96" s="80"/>
      <c r="PYR96" s="80"/>
      <c r="PYS96" s="80"/>
      <c r="PYT96" s="80"/>
      <c r="PYU96" s="80"/>
      <c r="PYV96" s="80"/>
      <c r="PYW96" s="80"/>
      <c r="PYX96" s="80"/>
      <c r="PYY96" s="80"/>
      <c r="PYZ96" s="80"/>
      <c r="PZA96" s="80"/>
      <c r="PZB96" s="80"/>
      <c r="PZC96" s="80"/>
      <c r="PZD96" s="80"/>
      <c r="PZE96" s="80"/>
      <c r="PZF96" s="80"/>
      <c r="PZG96" s="80"/>
      <c r="PZH96" s="80"/>
      <c r="PZI96" s="80"/>
      <c r="PZJ96" s="80"/>
      <c r="PZK96" s="80"/>
      <c r="PZL96" s="80"/>
      <c r="PZM96" s="80"/>
      <c r="PZN96" s="80"/>
      <c r="PZO96" s="80"/>
      <c r="PZP96" s="80"/>
      <c r="PZQ96" s="80"/>
      <c r="PZR96" s="80"/>
      <c r="PZS96" s="80"/>
      <c r="PZT96" s="80"/>
      <c r="PZU96" s="80"/>
      <c r="PZV96" s="80"/>
      <c r="PZW96" s="80"/>
      <c r="PZX96" s="80"/>
      <c r="PZY96" s="80"/>
      <c r="PZZ96" s="80"/>
      <c r="QAA96" s="80"/>
      <c r="QAB96" s="80"/>
      <c r="QAC96" s="80"/>
      <c r="QAD96" s="80"/>
      <c r="QAE96" s="80"/>
      <c r="QAF96" s="80"/>
      <c r="QAG96" s="80"/>
      <c r="QAH96" s="80"/>
      <c r="QAI96" s="80"/>
      <c r="QAJ96" s="80"/>
      <c r="QAK96" s="80"/>
      <c r="QAL96" s="80"/>
      <c r="QAM96" s="80"/>
      <c r="QAN96" s="80"/>
      <c r="QAO96" s="80"/>
      <c r="QAP96" s="80"/>
      <c r="QAQ96" s="80"/>
      <c r="QAR96" s="80"/>
      <c r="QAS96" s="80"/>
      <c r="QAT96" s="80"/>
      <c r="QAU96" s="80"/>
      <c r="QAV96" s="80"/>
      <c r="QAW96" s="80"/>
      <c r="QAX96" s="80"/>
      <c r="QAY96" s="80"/>
      <c r="QAZ96" s="80"/>
      <c r="QBA96" s="80"/>
      <c r="QBB96" s="80"/>
      <c r="QBC96" s="80"/>
      <c r="QBD96" s="80"/>
      <c r="QBE96" s="80"/>
      <c r="QBF96" s="80"/>
      <c r="QBG96" s="80"/>
      <c r="QBH96" s="80"/>
      <c r="QBI96" s="80"/>
      <c r="QBJ96" s="80"/>
      <c r="QBK96" s="80"/>
      <c r="QBL96" s="80"/>
      <c r="QBM96" s="80"/>
      <c r="QBN96" s="80"/>
      <c r="QBO96" s="80"/>
      <c r="QBP96" s="80"/>
      <c r="QBQ96" s="80"/>
      <c r="QBR96" s="80"/>
      <c r="QBS96" s="80"/>
      <c r="QBT96" s="80"/>
      <c r="QBU96" s="80"/>
      <c r="QBV96" s="80"/>
      <c r="QBW96" s="80"/>
      <c r="QBX96" s="80"/>
      <c r="QBY96" s="80"/>
      <c r="QBZ96" s="80"/>
      <c r="QCA96" s="80"/>
      <c r="QCB96" s="80"/>
      <c r="QCC96" s="80"/>
      <c r="QCD96" s="80"/>
      <c r="QCE96" s="80"/>
      <c r="QCF96" s="80"/>
      <c r="QCG96" s="80"/>
      <c r="QCH96" s="80"/>
      <c r="QCI96" s="80"/>
      <c r="QCJ96" s="80"/>
      <c r="QCK96" s="80"/>
      <c r="QCL96" s="80"/>
      <c r="QCM96" s="80"/>
      <c r="QCN96" s="80"/>
      <c r="QCO96" s="80"/>
      <c r="QCP96" s="80"/>
      <c r="QCQ96" s="80"/>
      <c r="QCR96" s="80"/>
      <c r="QCS96" s="80"/>
      <c r="QCT96" s="80"/>
      <c r="QCU96" s="80"/>
      <c r="QCV96" s="80"/>
      <c r="QCW96" s="80"/>
      <c r="QCX96" s="80"/>
      <c r="QCY96" s="80"/>
      <c r="QCZ96" s="80"/>
      <c r="QDA96" s="80"/>
      <c r="QDB96" s="80"/>
      <c r="QDC96" s="80"/>
      <c r="QDD96" s="80"/>
      <c r="QDE96" s="80"/>
      <c r="QDF96" s="80"/>
      <c r="QDG96" s="80"/>
      <c r="QDH96" s="80"/>
      <c r="QDI96" s="80"/>
      <c r="QDJ96" s="80"/>
      <c r="QDK96" s="80"/>
      <c r="QDL96" s="80"/>
      <c r="QDM96" s="80"/>
      <c r="QDN96" s="80"/>
      <c r="QDO96" s="80"/>
      <c r="QDP96" s="80"/>
      <c r="QDQ96" s="80"/>
      <c r="QDR96" s="80"/>
      <c r="QDS96" s="80"/>
      <c r="QDT96" s="80"/>
      <c r="QDU96" s="80"/>
      <c r="QDV96" s="80"/>
      <c r="QDW96" s="80"/>
      <c r="QDX96" s="80"/>
      <c r="QDY96" s="80"/>
      <c r="QDZ96" s="80"/>
      <c r="QEA96" s="80"/>
      <c r="QEB96" s="80"/>
      <c r="QEC96" s="80"/>
      <c r="QED96" s="80"/>
      <c r="QEE96" s="80"/>
      <c r="QEF96" s="80"/>
      <c r="QEG96" s="80"/>
      <c r="QEH96" s="80"/>
      <c r="QEI96" s="80"/>
      <c r="QEJ96" s="80"/>
      <c r="QEK96" s="80"/>
      <c r="QEL96" s="80"/>
      <c r="QEM96" s="80"/>
      <c r="QEN96" s="80"/>
      <c r="QEO96" s="80"/>
      <c r="QEP96" s="80"/>
      <c r="QEQ96" s="80"/>
      <c r="QER96" s="80"/>
      <c r="QES96" s="80"/>
      <c r="QET96" s="80"/>
      <c r="QEU96" s="80"/>
      <c r="QEV96" s="80"/>
      <c r="QEW96" s="80"/>
      <c r="QEX96" s="80"/>
      <c r="QEY96" s="80"/>
      <c r="QEZ96" s="80"/>
      <c r="QFA96" s="80"/>
      <c r="QFB96" s="80"/>
      <c r="QFC96" s="80"/>
      <c r="QFD96" s="80"/>
      <c r="QFE96" s="80"/>
      <c r="QFF96" s="80"/>
      <c r="QFG96" s="80"/>
      <c r="QFH96" s="80"/>
      <c r="QFI96" s="80"/>
      <c r="QFJ96" s="80"/>
      <c r="QFK96" s="80"/>
      <c r="QFL96" s="80"/>
      <c r="QFM96" s="80"/>
      <c r="QFN96" s="80"/>
      <c r="QFO96" s="80"/>
      <c r="QFP96" s="80"/>
      <c r="QFQ96" s="80"/>
      <c r="QFR96" s="80"/>
      <c r="QFS96" s="80"/>
      <c r="QFT96" s="80"/>
      <c r="QFU96" s="80"/>
      <c r="QFV96" s="80"/>
      <c r="QFW96" s="80"/>
      <c r="QFX96" s="80"/>
      <c r="QFY96" s="80"/>
      <c r="QFZ96" s="80"/>
      <c r="QGA96" s="80"/>
      <c r="QGB96" s="80"/>
      <c r="QGC96" s="80"/>
      <c r="QGD96" s="80"/>
      <c r="QGE96" s="80"/>
      <c r="QGF96" s="80"/>
      <c r="QGG96" s="80"/>
      <c r="QGH96" s="80"/>
      <c r="QGI96" s="80"/>
      <c r="QGJ96" s="80"/>
      <c r="QGK96" s="80"/>
      <c r="QGL96" s="80"/>
      <c r="QGM96" s="80"/>
      <c r="QGN96" s="80"/>
      <c r="QGO96" s="80"/>
      <c r="QGP96" s="80"/>
      <c r="QGQ96" s="80"/>
      <c r="QGR96" s="80"/>
      <c r="QGS96" s="80"/>
      <c r="QGT96" s="80"/>
      <c r="QGU96" s="80"/>
      <c r="QGV96" s="80"/>
      <c r="QGW96" s="80"/>
      <c r="QGX96" s="80"/>
      <c r="QGY96" s="80"/>
      <c r="QGZ96" s="80"/>
      <c r="QHA96" s="80"/>
      <c r="QHB96" s="80"/>
      <c r="QHC96" s="80"/>
      <c r="QHD96" s="80"/>
      <c r="QHE96" s="80"/>
      <c r="QHF96" s="80"/>
      <c r="QHG96" s="80"/>
      <c r="QHH96" s="80"/>
      <c r="QHI96" s="80"/>
      <c r="QHJ96" s="80"/>
      <c r="QHK96" s="80"/>
      <c r="QHL96" s="80"/>
      <c r="QHM96" s="80"/>
      <c r="QHN96" s="80"/>
      <c r="QHO96" s="80"/>
      <c r="QHP96" s="80"/>
      <c r="QHQ96" s="80"/>
      <c r="QHR96" s="80"/>
      <c r="QHS96" s="80"/>
      <c r="QHT96" s="80"/>
      <c r="QHU96" s="80"/>
      <c r="QHV96" s="80"/>
      <c r="QHW96" s="80"/>
      <c r="QHX96" s="80"/>
      <c r="QHY96" s="80"/>
      <c r="QHZ96" s="80"/>
      <c r="QIA96" s="80"/>
      <c r="QIB96" s="80"/>
      <c r="QIC96" s="80"/>
      <c r="QID96" s="80"/>
      <c r="QIE96" s="80"/>
      <c r="QIF96" s="80"/>
      <c r="QIG96" s="80"/>
      <c r="QIH96" s="80"/>
      <c r="QII96" s="80"/>
      <c r="QIJ96" s="80"/>
      <c r="QIK96" s="80"/>
      <c r="QIL96" s="80"/>
      <c r="QIM96" s="80"/>
      <c r="QIN96" s="80"/>
      <c r="QIO96" s="80"/>
      <c r="QIP96" s="80"/>
      <c r="QIQ96" s="80"/>
      <c r="QIR96" s="80"/>
      <c r="QIS96" s="80"/>
      <c r="QIT96" s="80"/>
      <c r="QIU96" s="80"/>
      <c r="QIV96" s="80"/>
      <c r="QIW96" s="80"/>
      <c r="QIX96" s="80"/>
      <c r="QIY96" s="80"/>
      <c r="QIZ96" s="80"/>
      <c r="QJA96" s="80"/>
      <c r="QJB96" s="80"/>
      <c r="QJC96" s="80"/>
      <c r="QJD96" s="80"/>
      <c r="QJE96" s="80"/>
      <c r="QJF96" s="80"/>
      <c r="QJG96" s="80"/>
      <c r="QJH96" s="80"/>
      <c r="QJI96" s="80"/>
      <c r="QJJ96" s="80"/>
      <c r="QJK96" s="80"/>
      <c r="QJL96" s="80"/>
      <c r="QJM96" s="80"/>
      <c r="QJN96" s="80"/>
      <c r="QJO96" s="80"/>
      <c r="QJP96" s="80"/>
      <c r="QJQ96" s="80"/>
      <c r="QJR96" s="80"/>
      <c r="QJS96" s="80"/>
      <c r="QJT96" s="80"/>
      <c r="QJU96" s="80"/>
      <c r="QJV96" s="80"/>
      <c r="QJW96" s="80"/>
      <c r="QJX96" s="80"/>
      <c r="QJY96" s="80"/>
      <c r="QJZ96" s="80"/>
      <c r="QKA96" s="80"/>
      <c r="QKB96" s="80"/>
      <c r="QKC96" s="80"/>
      <c r="QKD96" s="80"/>
      <c r="QKE96" s="80"/>
      <c r="QKF96" s="80"/>
      <c r="QKG96" s="80"/>
      <c r="QKH96" s="80"/>
      <c r="QKI96" s="80"/>
      <c r="QKJ96" s="80"/>
      <c r="QKK96" s="80"/>
      <c r="QKL96" s="80"/>
      <c r="QKM96" s="80"/>
      <c r="QKN96" s="80"/>
      <c r="QKO96" s="80"/>
      <c r="QKP96" s="80"/>
      <c r="QKQ96" s="80"/>
      <c r="QKR96" s="80"/>
      <c r="QKS96" s="80"/>
      <c r="QKT96" s="80"/>
      <c r="QKU96" s="80"/>
      <c r="QKV96" s="80"/>
      <c r="QKW96" s="80"/>
      <c r="QKX96" s="80"/>
      <c r="QKY96" s="80"/>
      <c r="QKZ96" s="80"/>
      <c r="QLA96" s="80"/>
      <c r="QLB96" s="80"/>
      <c r="QLC96" s="80"/>
      <c r="QLD96" s="80"/>
      <c r="QLE96" s="80"/>
      <c r="QLF96" s="80"/>
      <c r="QLG96" s="80"/>
      <c r="QLH96" s="80"/>
      <c r="QLI96" s="80"/>
      <c r="QLJ96" s="80"/>
      <c r="QLK96" s="80"/>
      <c r="QLL96" s="80"/>
      <c r="QLM96" s="80"/>
      <c r="QLN96" s="80"/>
      <c r="QLO96" s="80"/>
      <c r="QLP96" s="80"/>
      <c r="QLQ96" s="80"/>
      <c r="QLR96" s="80"/>
      <c r="QLS96" s="80"/>
      <c r="QLT96" s="80"/>
      <c r="QLU96" s="80"/>
      <c r="QLV96" s="80"/>
      <c r="QLW96" s="80"/>
      <c r="QLX96" s="80"/>
      <c r="QLY96" s="80"/>
      <c r="QLZ96" s="80"/>
      <c r="QMA96" s="80"/>
      <c r="QMB96" s="80"/>
      <c r="QMC96" s="80"/>
      <c r="QMD96" s="80"/>
      <c r="QME96" s="80"/>
      <c r="QMF96" s="80"/>
      <c r="QMG96" s="80"/>
      <c r="QMH96" s="80"/>
      <c r="QMI96" s="80"/>
      <c r="QMJ96" s="80"/>
      <c r="QMK96" s="80"/>
      <c r="QML96" s="80"/>
      <c r="QMM96" s="80"/>
      <c r="QMN96" s="80"/>
      <c r="QMO96" s="80"/>
      <c r="QMP96" s="80"/>
      <c r="QMQ96" s="80"/>
      <c r="QMR96" s="80"/>
      <c r="QMS96" s="80"/>
      <c r="QMT96" s="80"/>
      <c r="QMU96" s="80"/>
      <c r="QMV96" s="80"/>
      <c r="QMW96" s="80"/>
      <c r="QMX96" s="80"/>
      <c r="QMY96" s="80"/>
      <c r="QMZ96" s="80"/>
      <c r="QNA96" s="80"/>
      <c r="QNB96" s="80"/>
      <c r="QNC96" s="80"/>
      <c r="QND96" s="80"/>
      <c r="QNE96" s="80"/>
      <c r="QNF96" s="80"/>
      <c r="QNG96" s="80"/>
      <c r="QNH96" s="80"/>
      <c r="QNI96" s="80"/>
      <c r="QNJ96" s="80"/>
      <c r="QNK96" s="80"/>
      <c r="QNL96" s="80"/>
      <c r="QNM96" s="80"/>
      <c r="QNN96" s="80"/>
      <c r="QNO96" s="80"/>
      <c r="QNP96" s="80"/>
      <c r="QNQ96" s="80"/>
      <c r="QNR96" s="80"/>
      <c r="QNS96" s="80"/>
      <c r="QNT96" s="80"/>
      <c r="QNU96" s="80"/>
      <c r="QNV96" s="80"/>
      <c r="QNW96" s="80"/>
      <c r="QNX96" s="80"/>
      <c r="QNY96" s="80"/>
      <c r="QNZ96" s="80"/>
      <c r="QOA96" s="80"/>
      <c r="QOB96" s="80"/>
      <c r="QOC96" s="80"/>
      <c r="QOD96" s="80"/>
      <c r="QOE96" s="80"/>
      <c r="QOF96" s="80"/>
      <c r="QOG96" s="80"/>
      <c r="QOH96" s="80"/>
      <c r="QOI96" s="80"/>
      <c r="QOJ96" s="80"/>
      <c r="QOK96" s="80"/>
      <c r="QOL96" s="80"/>
      <c r="QOM96" s="80"/>
      <c r="QON96" s="80"/>
      <c r="QOO96" s="80"/>
      <c r="QOP96" s="80"/>
      <c r="QOQ96" s="80"/>
      <c r="QOR96" s="80"/>
      <c r="QOS96" s="80"/>
      <c r="QOT96" s="80"/>
      <c r="QOU96" s="80"/>
      <c r="QOV96" s="80"/>
      <c r="QOW96" s="80"/>
      <c r="QOX96" s="80"/>
      <c r="QOY96" s="80"/>
      <c r="QOZ96" s="80"/>
      <c r="QPA96" s="80"/>
      <c r="QPB96" s="80"/>
      <c r="QPC96" s="80"/>
      <c r="QPD96" s="80"/>
      <c r="QPE96" s="80"/>
      <c r="QPF96" s="80"/>
      <c r="QPG96" s="80"/>
      <c r="QPH96" s="80"/>
      <c r="QPI96" s="80"/>
      <c r="QPJ96" s="80"/>
      <c r="QPK96" s="80"/>
      <c r="QPL96" s="80"/>
      <c r="QPM96" s="80"/>
      <c r="QPN96" s="80"/>
      <c r="QPO96" s="80"/>
      <c r="QPP96" s="80"/>
      <c r="QPQ96" s="80"/>
      <c r="QPR96" s="80"/>
      <c r="QPS96" s="80"/>
      <c r="QPT96" s="80"/>
      <c r="QPU96" s="80"/>
      <c r="QPV96" s="80"/>
      <c r="QPW96" s="80"/>
      <c r="QPX96" s="80"/>
      <c r="QPY96" s="80"/>
      <c r="QPZ96" s="80"/>
      <c r="QQA96" s="80"/>
      <c r="QQB96" s="80"/>
      <c r="QQC96" s="80"/>
      <c r="QQD96" s="80"/>
      <c r="QQE96" s="80"/>
      <c r="QQF96" s="80"/>
      <c r="QQG96" s="80"/>
      <c r="QQH96" s="80"/>
      <c r="QQI96" s="80"/>
      <c r="QQJ96" s="80"/>
      <c r="QQK96" s="80"/>
      <c r="QQL96" s="80"/>
      <c r="QQM96" s="80"/>
      <c r="QQN96" s="80"/>
      <c r="QQO96" s="80"/>
      <c r="QQP96" s="80"/>
      <c r="QQQ96" s="80"/>
      <c r="QQR96" s="80"/>
      <c r="QQS96" s="80"/>
      <c r="QQT96" s="80"/>
      <c r="QQU96" s="80"/>
      <c r="QQV96" s="80"/>
      <c r="QQW96" s="80"/>
      <c r="QQX96" s="80"/>
      <c r="QQY96" s="80"/>
      <c r="QQZ96" s="80"/>
      <c r="QRA96" s="80"/>
      <c r="QRB96" s="80"/>
      <c r="QRC96" s="80"/>
      <c r="QRD96" s="80"/>
      <c r="QRE96" s="80"/>
      <c r="QRF96" s="80"/>
      <c r="QRG96" s="80"/>
      <c r="QRH96" s="80"/>
      <c r="QRI96" s="80"/>
      <c r="QRJ96" s="80"/>
      <c r="QRK96" s="80"/>
      <c r="QRL96" s="80"/>
      <c r="QRM96" s="80"/>
      <c r="QRN96" s="80"/>
      <c r="QRO96" s="80"/>
      <c r="QRP96" s="80"/>
      <c r="QRQ96" s="80"/>
      <c r="QRR96" s="80"/>
      <c r="QRS96" s="80"/>
      <c r="QRT96" s="80"/>
      <c r="QRU96" s="80"/>
      <c r="QRV96" s="80"/>
      <c r="QRW96" s="80"/>
      <c r="QRX96" s="80"/>
      <c r="QRY96" s="80"/>
      <c r="QRZ96" s="80"/>
      <c r="QSA96" s="80"/>
      <c r="QSB96" s="80"/>
      <c r="QSC96" s="80"/>
      <c r="QSD96" s="80"/>
      <c r="QSE96" s="80"/>
      <c r="QSF96" s="80"/>
      <c r="QSG96" s="80"/>
      <c r="QSH96" s="80"/>
      <c r="QSI96" s="80"/>
      <c r="QSJ96" s="80"/>
      <c r="QSK96" s="80"/>
      <c r="QSL96" s="80"/>
      <c r="QSM96" s="80"/>
      <c r="QSN96" s="80"/>
      <c r="QSO96" s="80"/>
      <c r="QSP96" s="80"/>
      <c r="QSQ96" s="80"/>
      <c r="QSR96" s="80"/>
      <c r="QSS96" s="80"/>
      <c r="QST96" s="80"/>
      <c r="QSU96" s="80"/>
      <c r="QSV96" s="80"/>
      <c r="QSW96" s="80"/>
      <c r="QSX96" s="80"/>
      <c r="QSY96" s="80"/>
      <c r="QSZ96" s="80"/>
      <c r="QTA96" s="80"/>
      <c r="QTB96" s="80"/>
      <c r="QTC96" s="80"/>
      <c r="QTD96" s="80"/>
      <c r="QTE96" s="80"/>
      <c r="QTF96" s="80"/>
      <c r="QTG96" s="80"/>
      <c r="QTH96" s="80"/>
      <c r="QTI96" s="80"/>
      <c r="QTJ96" s="80"/>
      <c r="QTK96" s="80"/>
      <c r="QTL96" s="80"/>
      <c r="QTM96" s="80"/>
      <c r="QTN96" s="80"/>
      <c r="QTO96" s="80"/>
      <c r="QTP96" s="80"/>
      <c r="QTQ96" s="80"/>
      <c r="QTR96" s="80"/>
      <c r="QTS96" s="80"/>
      <c r="QTT96" s="80"/>
      <c r="QTU96" s="80"/>
      <c r="QTV96" s="80"/>
      <c r="QTW96" s="80"/>
      <c r="QTX96" s="80"/>
      <c r="QTY96" s="80"/>
      <c r="QTZ96" s="80"/>
      <c r="QUA96" s="80"/>
      <c r="QUB96" s="80"/>
      <c r="QUC96" s="80"/>
      <c r="QUD96" s="80"/>
      <c r="QUE96" s="80"/>
      <c r="QUF96" s="80"/>
      <c r="QUG96" s="80"/>
      <c r="QUH96" s="80"/>
      <c r="QUI96" s="80"/>
      <c r="QUJ96" s="80"/>
      <c r="QUK96" s="80"/>
      <c r="QUL96" s="80"/>
      <c r="QUM96" s="80"/>
      <c r="QUN96" s="80"/>
      <c r="QUO96" s="80"/>
      <c r="QUP96" s="80"/>
      <c r="QUQ96" s="80"/>
      <c r="QUR96" s="80"/>
      <c r="QUS96" s="80"/>
      <c r="QUT96" s="80"/>
      <c r="QUU96" s="80"/>
      <c r="QUV96" s="80"/>
      <c r="QUW96" s="80"/>
      <c r="QUX96" s="80"/>
      <c r="QUY96" s="80"/>
      <c r="QUZ96" s="80"/>
      <c r="QVA96" s="80"/>
      <c r="QVB96" s="80"/>
      <c r="QVC96" s="80"/>
      <c r="QVD96" s="80"/>
      <c r="QVE96" s="80"/>
      <c r="QVF96" s="80"/>
      <c r="QVG96" s="80"/>
      <c r="QVH96" s="80"/>
      <c r="QVI96" s="80"/>
      <c r="QVJ96" s="80"/>
      <c r="QVK96" s="80"/>
      <c r="QVL96" s="80"/>
      <c r="QVM96" s="80"/>
      <c r="QVN96" s="80"/>
      <c r="QVO96" s="80"/>
      <c r="QVP96" s="80"/>
      <c r="QVQ96" s="80"/>
      <c r="QVR96" s="80"/>
      <c r="QVS96" s="80"/>
      <c r="QVT96" s="80"/>
      <c r="QVU96" s="80"/>
      <c r="QVV96" s="80"/>
      <c r="QVW96" s="80"/>
      <c r="QVX96" s="80"/>
      <c r="QVY96" s="80"/>
      <c r="QVZ96" s="80"/>
      <c r="QWA96" s="80"/>
      <c r="QWB96" s="80"/>
      <c r="QWC96" s="80"/>
      <c r="QWD96" s="80"/>
      <c r="QWE96" s="80"/>
      <c r="QWF96" s="80"/>
      <c r="QWG96" s="80"/>
      <c r="QWH96" s="80"/>
      <c r="QWI96" s="80"/>
      <c r="QWJ96" s="80"/>
      <c r="QWK96" s="80"/>
      <c r="QWL96" s="80"/>
      <c r="QWM96" s="80"/>
      <c r="QWN96" s="80"/>
      <c r="QWO96" s="80"/>
      <c r="QWP96" s="80"/>
      <c r="QWQ96" s="80"/>
      <c r="QWR96" s="80"/>
      <c r="QWS96" s="80"/>
      <c r="QWT96" s="80"/>
      <c r="QWU96" s="80"/>
      <c r="QWV96" s="80"/>
      <c r="QWW96" s="80"/>
      <c r="QWX96" s="80"/>
      <c r="QWY96" s="80"/>
      <c r="QWZ96" s="80"/>
      <c r="QXA96" s="80"/>
      <c r="QXB96" s="80"/>
      <c r="QXC96" s="80"/>
      <c r="QXD96" s="80"/>
      <c r="QXE96" s="80"/>
      <c r="QXF96" s="80"/>
      <c r="QXG96" s="80"/>
      <c r="QXH96" s="80"/>
      <c r="QXI96" s="80"/>
      <c r="QXJ96" s="80"/>
      <c r="QXK96" s="80"/>
      <c r="QXL96" s="80"/>
      <c r="QXM96" s="80"/>
      <c r="QXN96" s="80"/>
      <c r="QXO96" s="80"/>
      <c r="QXP96" s="80"/>
      <c r="QXQ96" s="80"/>
      <c r="QXR96" s="80"/>
      <c r="QXS96" s="80"/>
      <c r="QXT96" s="80"/>
      <c r="QXU96" s="80"/>
      <c r="QXV96" s="80"/>
      <c r="QXW96" s="80"/>
      <c r="QXX96" s="80"/>
      <c r="QXY96" s="80"/>
      <c r="QXZ96" s="80"/>
      <c r="QYA96" s="80"/>
      <c r="QYB96" s="80"/>
      <c r="QYC96" s="80"/>
      <c r="QYD96" s="80"/>
      <c r="QYE96" s="80"/>
      <c r="QYF96" s="80"/>
      <c r="QYG96" s="80"/>
      <c r="QYH96" s="80"/>
      <c r="QYI96" s="80"/>
      <c r="QYJ96" s="80"/>
      <c r="QYK96" s="80"/>
      <c r="QYL96" s="80"/>
      <c r="QYM96" s="80"/>
      <c r="QYN96" s="80"/>
      <c r="QYO96" s="80"/>
      <c r="QYP96" s="80"/>
      <c r="QYQ96" s="80"/>
      <c r="QYR96" s="80"/>
      <c r="QYS96" s="80"/>
      <c r="QYT96" s="80"/>
      <c r="QYU96" s="80"/>
      <c r="QYV96" s="80"/>
      <c r="QYW96" s="80"/>
      <c r="QYX96" s="80"/>
      <c r="QYY96" s="80"/>
      <c r="QYZ96" s="80"/>
      <c r="QZA96" s="80"/>
      <c r="QZB96" s="80"/>
      <c r="QZC96" s="80"/>
      <c r="QZD96" s="80"/>
      <c r="QZE96" s="80"/>
      <c r="QZF96" s="80"/>
      <c r="QZG96" s="80"/>
      <c r="QZH96" s="80"/>
      <c r="QZI96" s="80"/>
      <c r="QZJ96" s="80"/>
      <c r="QZK96" s="80"/>
      <c r="QZL96" s="80"/>
      <c r="QZM96" s="80"/>
      <c r="QZN96" s="80"/>
      <c r="QZO96" s="80"/>
      <c r="QZP96" s="80"/>
      <c r="QZQ96" s="80"/>
      <c r="QZR96" s="80"/>
      <c r="QZS96" s="80"/>
      <c r="QZT96" s="80"/>
      <c r="QZU96" s="80"/>
      <c r="QZV96" s="80"/>
      <c r="QZW96" s="80"/>
      <c r="QZX96" s="80"/>
      <c r="QZY96" s="80"/>
      <c r="QZZ96" s="80"/>
      <c r="RAA96" s="80"/>
      <c r="RAB96" s="80"/>
      <c r="RAC96" s="80"/>
      <c r="RAD96" s="80"/>
      <c r="RAE96" s="80"/>
      <c r="RAF96" s="80"/>
      <c r="RAG96" s="80"/>
      <c r="RAH96" s="80"/>
      <c r="RAI96" s="80"/>
      <c r="RAJ96" s="80"/>
      <c r="RAK96" s="80"/>
      <c r="RAL96" s="80"/>
      <c r="RAM96" s="80"/>
      <c r="RAN96" s="80"/>
      <c r="RAO96" s="80"/>
      <c r="RAP96" s="80"/>
      <c r="RAQ96" s="80"/>
      <c r="RAR96" s="80"/>
      <c r="RAS96" s="80"/>
      <c r="RAT96" s="80"/>
      <c r="RAU96" s="80"/>
      <c r="RAV96" s="80"/>
      <c r="RAW96" s="80"/>
      <c r="RAX96" s="80"/>
      <c r="RAY96" s="80"/>
      <c r="RAZ96" s="80"/>
      <c r="RBA96" s="80"/>
      <c r="RBB96" s="80"/>
      <c r="RBC96" s="80"/>
      <c r="RBD96" s="80"/>
      <c r="RBE96" s="80"/>
      <c r="RBF96" s="80"/>
      <c r="RBG96" s="80"/>
      <c r="RBH96" s="80"/>
      <c r="RBI96" s="80"/>
      <c r="RBJ96" s="80"/>
      <c r="RBK96" s="80"/>
      <c r="RBL96" s="80"/>
      <c r="RBM96" s="80"/>
      <c r="RBN96" s="80"/>
      <c r="RBO96" s="80"/>
      <c r="RBP96" s="80"/>
      <c r="RBQ96" s="80"/>
      <c r="RBR96" s="80"/>
      <c r="RBS96" s="80"/>
      <c r="RBT96" s="80"/>
      <c r="RBU96" s="80"/>
      <c r="RBV96" s="80"/>
      <c r="RBW96" s="80"/>
      <c r="RBX96" s="80"/>
      <c r="RBY96" s="80"/>
      <c r="RBZ96" s="80"/>
      <c r="RCA96" s="80"/>
      <c r="RCB96" s="80"/>
      <c r="RCC96" s="80"/>
      <c r="RCD96" s="80"/>
      <c r="RCE96" s="80"/>
      <c r="RCF96" s="80"/>
      <c r="RCG96" s="80"/>
      <c r="RCH96" s="80"/>
      <c r="RCI96" s="80"/>
      <c r="RCJ96" s="80"/>
      <c r="RCK96" s="80"/>
      <c r="RCL96" s="80"/>
      <c r="RCM96" s="80"/>
      <c r="RCN96" s="80"/>
      <c r="RCO96" s="80"/>
      <c r="RCP96" s="80"/>
      <c r="RCQ96" s="80"/>
      <c r="RCR96" s="80"/>
      <c r="RCS96" s="80"/>
      <c r="RCT96" s="80"/>
      <c r="RCU96" s="80"/>
      <c r="RCV96" s="80"/>
      <c r="RCW96" s="80"/>
      <c r="RCX96" s="80"/>
      <c r="RCY96" s="80"/>
      <c r="RCZ96" s="80"/>
      <c r="RDA96" s="80"/>
      <c r="RDB96" s="80"/>
      <c r="RDC96" s="80"/>
      <c r="RDD96" s="80"/>
      <c r="RDE96" s="80"/>
      <c r="RDF96" s="80"/>
      <c r="RDG96" s="80"/>
      <c r="RDH96" s="80"/>
      <c r="RDI96" s="80"/>
      <c r="RDJ96" s="80"/>
      <c r="RDK96" s="80"/>
      <c r="RDL96" s="80"/>
      <c r="RDM96" s="80"/>
      <c r="RDN96" s="80"/>
      <c r="RDO96" s="80"/>
      <c r="RDP96" s="80"/>
      <c r="RDQ96" s="80"/>
      <c r="RDR96" s="80"/>
      <c r="RDS96" s="80"/>
      <c r="RDT96" s="80"/>
      <c r="RDU96" s="80"/>
      <c r="RDV96" s="80"/>
      <c r="RDW96" s="80"/>
      <c r="RDX96" s="80"/>
      <c r="RDY96" s="80"/>
      <c r="RDZ96" s="80"/>
      <c r="REA96" s="80"/>
      <c r="REB96" s="80"/>
      <c r="REC96" s="80"/>
      <c r="RED96" s="80"/>
      <c r="REE96" s="80"/>
      <c r="REF96" s="80"/>
      <c r="REG96" s="80"/>
      <c r="REH96" s="80"/>
      <c r="REI96" s="80"/>
      <c r="REJ96" s="80"/>
      <c r="REK96" s="80"/>
      <c r="REL96" s="80"/>
      <c r="REM96" s="80"/>
      <c r="REN96" s="80"/>
      <c r="REO96" s="80"/>
      <c r="REP96" s="80"/>
      <c r="REQ96" s="80"/>
      <c r="RER96" s="80"/>
      <c r="RES96" s="80"/>
      <c r="RET96" s="80"/>
      <c r="REU96" s="80"/>
      <c r="REV96" s="80"/>
      <c r="REW96" s="80"/>
      <c r="REX96" s="80"/>
      <c r="REY96" s="80"/>
      <c r="REZ96" s="80"/>
      <c r="RFA96" s="80"/>
      <c r="RFB96" s="80"/>
      <c r="RFC96" s="80"/>
      <c r="RFD96" s="80"/>
      <c r="RFE96" s="80"/>
      <c r="RFF96" s="80"/>
      <c r="RFG96" s="80"/>
      <c r="RFH96" s="80"/>
      <c r="RFI96" s="80"/>
      <c r="RFJ96" s="80"/>
      <c r="RFK96" s="80"/>
      <c r="RFL96" s="80"/>
      <c r="RFM96" s="80"/>
      <c r="RFN96" s="80"/>
      <c r="RFO96" s="80"/>
      <c r="RFP96" s="80"/>
      <c r="RFQ96" s="80"/>
      <c r="RFR96" s="80"/>
      <c r="RFS96" s="80"/>
      <c r="RFT96" s="80"/>
      <c r="RFU96" s="80"/>
      <c r="RFV96" s="80"/>
      <c r="RFW96" s="80"/>
      <c r="RFX96" s="80"/>
      <c r="RFY96" s="80"/>
      <c r="RFZ96" s="80"/>
      <c r="RGA96" s="80"/>
      <c r="RGB96" s="80"/>
      <c r="RGC96" s="80"/>
      <c r="RGD96" s="80"/>
      <c r="RGE96" s="80"/>
      <c r="RGF96" s="80"/>
      <c r="RGG96" s="80"/>
      <c r="RGH96" s="80"/>
      <c r="RGI96" s="80"/>
      <c r="RGJ96" s="80"/>
      <c r="RGK96" s="80"/>
      <c r="RGL96" s="80"/>
      <c r="RGM96" s="80"/>
      <c r="RGN96" s="80"/>
      <c r="RGO96" s="80"/>
      <c r="RGP96" s="80"/>
      <c r="RGQ96" s="80"/>
      <c r="RGR96" s="80"/>
      <c r="RGS96" s="80"/>
      <c r="RGT96" s="80"/>
      <c r="RGU96" s="80"/>
      <c r="RGV96" s="80"/>
      <c r="RGW96" s="80"/>
      <c r="RGX96" s="80"/>
      <c r="RGY96" s="80"/>
      <c r="RGZ96" s="80"/>
      <c r="RHA96" s="80"/>
      <c r="RHB96" s="80"/>
      <c r="RHC96" s="80"/>
      <c r="RHD96" s="80"/>
      <c r="RHE96" s="80"/>
      <c r="RHF96" s="80"/>
      <c r="RHG96" s="80"/>
      <c r="RHH96" s="80"/>
      <c r="RHI96" s="80"/>
      <c r="RHJ96" s="80"/>
      <c r="RHK96" s="80"/>
      <c r="RHL96" s="80"/>
      <c r="RHM96" s="80"/>
      <c r="RHN96" s="80"/>
      <c r="RHO96" s="80"/>
      <c r="RHP96" s="80"/>
      <c r="RHQ96" s="80"/>
      <c r="RHR96" s="80"/>
      <c r="RHS96" s="80"/>
      <c r="RHT96" s="80"/>
      <c r="RHU96" s="80"/>
      <c r="RHV96" s="80"/>
      <c r="RHW96" s="80"/>
      <c r="RHX96" s="80"/>
      <c r="RHY96" s="80"/>
      <c r="RHZ96" s="80"/>
      <c r="RIA96" s="80"/>
      <c r="RIB96" s="80"/>
      <c r="RIC96" s="80"/>
      <c r="RID96" s="80"/>
      <c r="RIE96" s="80"/>
      <c r="RIF96" s="80"/>
      <c r="RIG96" s="80"/>
      <c r="RIH96" s="80"/>
      <c r="RII96" s="80"/>
      <c r="RIJ96" s="80"/>
      <c r="RIK96" s="80"/>
      <c r="RIL96" s="80"/>
      <c r="RIM96" s="80"/>
      <c r="RIN96" s="80"/>
      <c r="RIO96" s="80"/>
      <c r="RIP96" s="80"/>
      <c r="RIQ96" s="80"/>
      <c r="RIR96" s="80"/>
      <c r="RIS96" s="80"/>
      <c r="RIT96" s="80"/>
      <c r="RIU96" s="80"/>
      <c r="RIV96" s="80"/>
      <c r="RIW96" s="80"/>
      <c r="RIX96" s="80"/>
      <c r="RIY96" s="80"/>
      <c r="RIZ96" s="80"/>
      <c r="RJA96" s="80"/>
      <c r="RJB96" s="80"/>
      <c r="RJC96" s="80"/>
      <c r="RJD96" s="80"/>
      <c r="RJE96" s="80"/>
      <c r="RJF96" s="80"/>
      <c r="RJG96" s="80"/>
      <c r="RJH96" s="80"/>
      <c r="RJI96" s="80"/>
      <c r="RJJ96" s="80"/>
      <c r="RJK96" s="80"/>
      <c r="RJL96" s="80"/>
      <c r="RJM96" s="80"/>
      <c r="RJN96" s="80"/>
      <c r="RJO96" s="80"/>
      <c r="RJP96" s="80"/>
      <c r="RJQ96" s="80"/>
      <c r="RJR96" s="80"/>
      <c r="RJS96" s="80"/>
      <c r="RJT96" s="80"/>
      <c r="RJU96" s="80"/>
      <c r="RJV96" s="80"/>
      <c r="RJW96" s="80"/>
      <c r="RJX96" s="80"/>
      <c r="RJY96" s="80"/>
      <c r="RJZ96" s="80"/>
      <c r="RKA96" s="80"/>
      <c r="RKB96" s="80"/>
      <c r="RKC96" s="80"/>
      <c r="RKD96" s="80"/>
      <c r="RKE96" s="80"/>
      <c r="RKF96" s="80"/>
      <c r="RKG96" s="80"/>
      <c r="RKH96" s="80"/>
      <c r="RKI96" s="80"/>
      <c r="RKJ96" s="80"/>
      <c r="RKK96" s="80"/>
      <c r="RKL96" s="80"/>
      <c r="RKM96" s="80"/>
      <c r="RKN96" s="80"/>
      <c r="RKO96" s="80"/>
      <c r="RKP96" s="80"/>
      <c r="RKQ96" s="80"/>
      <c r="RKR96" s="80"/>
      <c r="RKS96" s="80"/>
      <c r="RKT96" s="80"/>
      <c r="RKU96" s="80"/>
      <c r="RKV96" s="80"/>
      <c r="RKW96" s="80"/>
      <c r="RKX96" s="80"/>
      <c r="RKY96" s="80"/>
      <c r="RKZ96" s="80"/>
      <c r="RLA96" s="80"/>
      <c r="RLB96" s="80"/>
      <c r="RLC96" s="80"/>
      <c r="RLD96" s="80"/>
      <c r="RLE96" s="80"/>
      <c r="RLF96" s="80"/>
      <c r="RLG96" s="80"/>
      <c r="RLH96" s="80"/>
      <c r="RLI96" s="80"/>
      <c r="RLJ96" s="80"/>
      <c r="RLK96" s="80"/>
      <c r="RLL96" s="80"/>
      <c r="RLM96" s="80"/>
      <c r="RLN96" s="80"/>
      <c r="RLO96" s="80"/>
      <c r="RLP96" s="80"/>
      <c r="RLQ96" s="80"/>
      <c r="RLR96" s="80"/>
      <c r="RLS96" s="80"/>
      <c r="RLT96" s="80"/>
      <c r="RLU96" s="80"/>
      <c r="RLV96" s="80"/>
      <c r="RLW96" s="80"/>
      <c r="RLX96" s="80"/>
      <c r="RLY96" s="80"/>
      <c r="RLZ96" s="80"/>
      <c r="RMA96" s="80"/>
      <c r="RMB96" s="80"/>
      <c r="RMC96" s="80"/>
      <c r="RMD96" s="80"/>
      <c r="RME96" s="80"/>
      <c r="RMF96" s="80"/>
      <c r="RMG96" s="80"/>
      <c r="RMH96" s="80"/>
      <c r="RMI96" s="80"/>
      <c r="RMJ96" s="80"/>
      <c r="RMK96" s="80"/>
      <c r="RML96" s="80"/>
      <c r="RMM96" s="80"/>
      <c r="RMN96" s="80"/>
      <c r="RMO96" s="80"/>
      <c r="RMP96" s="80"/>
      <c r="RMQ96" s="80"/>
      <c r="RMR96" s="80"/>
      <c r="RMS96" s="80"/>
      <c r="RMT96" s="80"/>
      <c r="RMU96" s="80"/>
      <c r="RMV96" s="80"/>
      <c r="RMW96" s="80"/>
      <c r="RMX96" s="80"/>
      <c r="RMY96" s="80"/>
      <c r="RMZ96" s="80"/>
      <c r="RNA96" s="80"/>
      <c r="RNB96" s="80"/>
      <c r="RNC96" s="80"/>
      <c r="RND96" s="80"/>
      <c r="RNE96" s="80"/>
      <c r="RNF96" s="80"/>
      <c r="RNG96" s="80"/>
      <c r="RNH96" s="80"/>
      <c r="RNI96" s="80"/>
      <c r="RNJ96" s="80"/>
      <c r="RNK96" s="80"/>
      <c r="RNL96" s="80"/>
      <c r="RNM96" s="80"/>
      <c r="RNN96" s="80"/>
      <c r="RNO96" s="80"/>
      <c r="RNP96" s="80"/>
      <c r="RNQ96" s="80"/>
      <c r="RNR96" s="80"/>
      <c r="RNS96" s="80"/>
      <c r="RNT96" s="80"/>
      <c r="RNU96" s="80"/>
      <c r="RNV96" s="80"/>
      <c r="RNW96" s="80"/>
      <c r="RNX96" s="80"/>
      <c r="RNY96" s="80"/>
      <c r="RNZ96" s="80"/>
      <c r="ROA96" s="80"/>
      <c r="ROB96" s="80"/>
      <c r="ROC96" s="80"/>
      <c r="ROD96" s="80"/>
      <c r="ROE96" s="80"/>
      <c r="ROF96" s="80"/>
      <c r="ROG96" s="80"/>
      <c r="ROH96" s="80"/>
      <c r="ROI96" s="80"/>
      <c r="ROJ96" s="80"/>
      <c r="ROK96" s="80"/>
      <c r="ROL96" s="80"/>
      <c r="ROM96" s="80"/>
      <c r="RON96" s="80"/>
      <c r="ROO96" s="80"/>
      <c r="ROP96" s="80"/>
      <c r="ROQ96" s="80"/>
      <c r="ROR96" s="80"/>
      <c r="ROS96" s="80"/>
      <c r="ROT96" s="80"/>
      <c r="ROU96" s="80"/>
      <c r="ROV96" s="80"/>
      <c r="ROW96" s="80"/>
      <c r="ROX96" s="80"/>
      <c r="ROY96" s="80"/>
      <c r="ROZ96" s="80"/>
      <c r="RPA96" s="80"/>
      <c r="RPB96" s="80"/>
      <c r="RPC96" s="80"/>
      <c r="RPD96" s="80"/>
      <c r="RPE96" s="80"/>
      <c r="RPF96" s="80"/>
      <c r="RPG96" s="80"/>
      <c r="RPH96" s="80"/>
      <c r="RPI96" s="80"/>
      <c r="RPJ96" s="80"/>
      <c r="RPK96" s="80"/>
      <c r="RPL96" s="80"/>
      <c r="RPM96" s="80"/>
      <c r="RPN96" s="80"/>
      <c r="RPO96" s="80"/>
      <c r="RPP96" s="80"/>
      <c r="RPQ96" s="80"/>
      <c r="RPR96" s="80"/>
      <c r="RPS96" s="80"/>
      <c r="RPT96" s="80"/>
      <c r="RPU96" s="80"/>
      <c r="RPV96" s="80"/>
      <c r="RPW96" s="80"/>
      <c r="RPX96" s="80"/>
      <c r="RPY96" s="80"/>
      <c r="RPZ96" s="80"/>
      <c r="RQA96" s="80"/>
      <c r="RQB96" s="80"/>
      <c r="RQC96" s="80"/>
      <c r="RQD96" s="80"/>
      <c r="RQE96" s="80"/>
      <c r="RQF96" s="80"/>
      <c r="RQG96" s="80"/>
      <c r="RQH96" s="80"/>
      <c r="RQI96" s="80"/>
      <c r="RQJ96" s="80"/>
      <c r="RQK96" s="80"/>
      <c r="RQL96" s="80"/>
      <c r="RQM96" s="80"/>
      <c r="RQN96" s="80"/>
      <c r="RQO96" s="80"/>
      <c r="RQP96" s="80"/>
      <c r="RQQ96" s="80"/>
      <c r="RQR96" s="80"/>
      <c r="RQS96" s="80"/>
      <c r="RQT96" s="80"/>
      <c r="RQU96" s="80"/>
      <c r="RQV96" s="80"/>
      <c r="RQW96" s="80"/>
      <c r="RQX96" s="80"/>
      <c r="RQY96" s="80"/>
      <c r="RQZ96" s="80"/>
      <c r="RRA96" s="80"/>
      <c r="RRB96" s="80"/>
      <c r="RRC96" s="80"/>
      <c r="RRD96" s="80"/>
      <c r="RRE96" s="80"/>
      <c r="RRF96" s="80"/>
      <c r="RRG96" s="80"/>
      <c r="RRH96" s="80"/>
      <c r="RRI96" s="80"/>
      <c r="RRJ96" s="80"/>
      <c r="RRK96" s="80"/>
      <c r="RRL96" s="80"/>
      <c r="RRM96" s="80"/>
      <c r="RRN96" s="80"/>
      <c r="RRO96" s="80"/>
      <c r="RRP96" s="80"/>
      <c r="RRQ96" s="80"/>
      <c r="RRR96" s="80"/>
      <c r="RRS96" s="80"/>
      <c r="RRT96" s="80"/>
      <c r="RRU96" s="80"/>
      <c r="RRV96" s="80"/>
      <c r="RRW96" s="80"/>
      <c r="RRX96" s="80"/>
      <c r="RRY96" s="80"/>
      <c r="RRZ96" s="80"/>
      <c r="RSA96" s="80"/>
      <c r="RSB96" s="80"/>
      <c r="RSC96" s="80"/>
      <c r="RSD96" s="80"/>
      <c r="RSE96" s="80"/>
      <c r="RSF96" s="80"/>
      <c r="RSG96" s="80"/>
      <c r="RSH96" s="80"/>
      <c r="RSI96" s="80"/>
      <c r="RSJ96" s="80"/>
      <c r="RSK96" s="80"/>
      <c r="RSL96" s="80"/>
      <c r="RSM96" s="80"/>
      <c r="RSN96" s="80"/>
      <c r="RSO96" s="80"/>
      <c r="RSP96" s="80"/>
      <c r="RSQ96" s="80"/>
      <c r="RSR96" s="80"/>
      <c r="RSS96" s="80"/>
      <c r="RST96" s="80"/>
      <c r="RSU96" s="80"/>
      <c r="RSV96" s="80"/>
      <c r="RSW96" s="80"/>
      <c r="RSX96" s="80"/>
      <c r="RSY96" s="80"/>
      <c r="RSZ96" s="80"/>
      <c r="RTA96" s="80"/>
      <c r="RTB96" s="80"/>
      <c r="RTC96" s="80"/>
      <c r="RTD96" s="80"/>
      <c r="RTE96" s="80"/>
      <c r="RTF96" s="80"/>
      <c r="RTG96" s="80"/>
      <c r="RTH96" s="80"/>
      <c r="RTI96" s="80"/>
      <c r="RTJ96" s="80"/>
      <c r="RTK96" s="80"/>
      <c r="RTL96" s="80"/>
      <c r="RTM96" s="80"/>
      <c r="RTN96" s="80"/>
      <c r="RTO96" s="80"/>
      <c r="RTP96" s="80"/>
      <c r="RTQ96" s="80"/>
      <c r="RTR96" s="80"/>
      <c r="RTS96" s="80"/>
      <c r="RTT96" s="80"/>
      <c r="RTU96" s="80"/>
      <c r="RTV96" s="80"/>
      <c r="RTW96" s="80"/>
      <c r="RTX96" s="80"/>
      <c r="RTY96" s="80"/>
      <c r="RTZ96" s="80"/>
      <c r="RUA96" s="80"/>
      <c r="RUB96" s="80"/>
      <c r="RUC96" s="80"/>
      <c r="RUD96" s="80"/>
      <c r="RUE96" s="80"/>
      <c r="RUF96" s="80"/>
      <c r="RUG96" s="80"/>
      <c r="RUH96" s="80"/>
      <c r="RUI96" s="80"/>
      <c r="RUJ96" s="80"/>
      <c r="RUK96" s="80"/>
      <c r="RUL96" s="80"/>
      <c r="RUM96" s="80"/>
      <c r="RUN96" s="80"/>
      <c r="RUO96" s="80"/>
      <c r="RUP96" s="80"/>
      <c r="RUQ96" s="80"/>
      <c r="RUR96" s="80"/>
      <c r="RUS96" s="80"/>
      <c r="RUT96" s="80"/>
      <c r="RUU96" s="80"/>
      <c r="RUV96" s="80"/>
      <c r="RUW96" s="80"/>
      <c r="RUX96" s="80"/>
      <c r="RUY96" s="80"/>
      <c r="RUZ96" s="80"/>
      <c r="RVA96" s="80"/>
      <c r="RVB96" s="80"/>
      <c r="RVC96" s="80"/>
      <c r="RVD96" s="80"/>
      <c r="RVE96" s="80"/>
      <c r="RVF96" s="80"/>
      <c r="RVG96" s="80"/>
      <c r="RVH96" s="80"/>
      <c r="RVI96" s="80"/>
      <c r="RVJ96" s="80"/>
      <c r="RVK96" s="80"/>
      <c r="RVL96" s="80"/>
      <c r="RVM96" s="80"/>
      <c r="RVN96" s="80"/>
      <c r="RVO96" s="80"/>
      <c r="RVP96" s="80"/>
      <c r="RVQ96" s="80"/>
      <c r="RVR96" s="80"/>
      <c r="RVS96" s="80"/>
      <c r="RVT96" s="80"/>
      <c r="RVU96" s="80"/>
      <c r="RVV96" s="80"/>
      <c r="RVW96" s="80"/>
      <c r="RVX96" s="80"/>
      <c r="RVY96" s="80"/>
      <c r="RVZ96" s="80"/>
      <c r="RWA96" s="80"/>
      <c r="RWB96" s="80"/>
      <c r="RWC96" s="80"/>
      <c r="RWD96" s="80"/>
      <c r="RWE96" s="80"/>
      <c r="RWF96" s="80"/>
      <c r="RWG96" s="80"/>
      <c r="RWH96" s="80"/>
      <c r="RWI96" s="80"/>
      <c r="RWJ96" s="80"/>
      <c r="RWK96" s="80"/>
      <c r="RWL96" s="80"/>
      <c r="RWM96" s="80"/>
      <c r="RWN96" s="80"/>
      <c r="RWO96" s="80"/>
      <c r="RWP96" s="80"/>
      <c r="RWQ96" s="80"/>
      <c r="RWR96" s="80"/>
      <c r="RWS96" s="80"/>
      <c r="RWT96" s="80"/>
      <c r="RWU96" s="80"/>
      <c r="RWV96" s="80"/>
      <c r="RWW96" s="80"/>
      <c r="RWX96" s="80"/>
      <c r="RWY96" s="80"/>
      <c r="RWZ96" s="80"/>
      <c r="RXA96" s="80"/>
      <c r="RXB96" s="80"/>
      <c r="RXC96" s="80"/>
      <c r="RXD96" s="80"/>
      <c r="RXE96" s="80"/>
      <c r="RXF96" s="80"/>
      <c r="RXG96" s="80"/>
      <c r="RXH96" s="80"/>
      <c r="RXI96" s="80"/>
      <c r="RXJ96" s="80"/>
      <c r="RXK96" s="80"/>
      <c r="RXL96" s="80"/>
      <c r="RXM96" s="80"/>
      <c r="RXN96" s="80"/>
      <c r="RXO96" s="80"/>
      <c r="RXP96" s="80"/>
      <c r="RXQ96" s="80"/>
      <c r="RXR96" s="80"/>
      <c r="RXS96" s="80"/>
      <c r="RXT96" s="80"/>
      <c r="RXU96" s="80"/>
      <c r="RXV96" s="80"/>
      <c r="RXW96" s="80"/>
      <c r="RXX96" s="80"/>
      <c r="RXY96" s="80"/>
      <c r="RXZ96" s="80"/>
      <c r="RYA96" s="80"/>
      <c r="RYB96" s="80"/>
      <c r="RYC96" s="80"/>
      <c r="RYD96" s="80"/>
      <c r="RYE96" s="80"/>
      <c r="RYF96" s="80"/>
      <c r="RYG96" s="80"/>
      <c r="RYH96" s="80"/>
      <c r="RYI96" s="80"/>
      <c r="RYJ96" s="80"/>
      <c r="RYK96" s="80"/>
      <c r="RYL96" s="80"/>
      <c r="RYM96" s="80"/>
      <c r="RYN96" s="80"/>
      <c r="RYO96" s="80"/>
      <c r="RYP96" s="80"/>
      <c r="RYQ96" s="80"/>
      <c r="RYR96" s="80"/>
      <c r="RYS96" s="80"/>
      <c r="RYT96" s="80"/>
      <c r="RYU96" s="80"/>
      <c r="RYV96" s="80"/>
      <c r="RYW96" s="80"/>
      <c r="RYX96" s="80"/>
      <c r="RYY96" s="80"/>
      <c r="RYZ96" s="80"/>
      <c r="RZA96" s="80"/>
      <c r="RZB96" s="80"/>
      <c r="RZC96" s="80"/>
      <c r="RZD96" s="80"/>
      <c r="RZE96" s="80"/>
      <c r="RZF96" s="80"/>
      <c r="RZG96" s="80"/>
      <c r="RZH96" s="80"/>
      <c r="RZI96" s="80"/>
      <c r="RZJ96" s="80"/>
      <c r="RZK96" s="80"/>
      <c r="RZL96" s="80"/>
      <c r="RZM96" s="80"/>
      <c r="RZN96" s="80"/>
      <c r="RZO96" s="80"/>
      <c r="RZP96" s="80"/>
      <c r="RZQ96" s="80"/>
      <c r="RZR96" s="80"/>
      <c r="RZS96" s="80"/>
      <c r="RZT96" s="80"/>
      <c r="RZU96" s="80"/>
      <c r="RZV96" s="80"/>
      <c r="RZW96" s="80"/>
      <c r="RZX96" s="80"/>
      <c r="RZY96" s="80"/>
      <c r="RZZ96" s="80"/>
      <c r="SAA96" s="80"/>
      <c r="SAB96" s="80"/>
      <c r="SAC96" s="80"/>
      <c r="SAD96" s="80"/>
      <c r="SAE96" s="80"/>
      <c r="SAF96" s="80"/>
      <c r="SAG96" s="80"/>
      <c r="SAH96" s="80"/>
      <c r="SAI96" s="80"/>
      <c r="SAJ96" s="80"/>
      <c r="SAK96" s="80"/>
      <c r="SAL96" s="80"/>
      <c r="SAM96" s="80"/>
      <c r="SAN96" s="80"/>
      <c r="SAO96" s="80"/>
      <c r="SAP96" s="80"/>
      <c r="SAQ96" s="80"/>
      <c r="SAR96" s="80"/>
      <c r="SAS96" s="80"/>
      <c r="SAT96" s="80"/>
      <c r="SAU96" s="80"/>
      <c r="SAV96" s="80"/>
      <c r="SAW96" s="80"/>
      <c r="SAX96" s="80"/>
      <c r="SAY96" s="80"/>
      <c r="SAZ96" s="80"/>
      <c r="SBA96" s="80"/>
      <c r="SBB96" s="80"/>
      <c r="SBC96" s="80"/>
      <c r="SBD96" s="80"/>
      <c r="SBE96" s="80"/>
      <c r="SBF96" s="80"/>
      <c r="SBG96" s="80"/>
      <c r="SBH96" s="80"/>
      <c r="SBI96" s="80"/>
      <c r="SBJ96" s="80"/>
      <c r="SBK96" s="80"/>
      <c r="SBL96" s="80"/>
      <c r="SBM96" s="80"/>
      <c r="SBN96" s="80"/>
      <c r="SBO96" s="80"/>
      <c r="SBP96" s="80"/>
      <c r="SBQ96" s="80"/>
      <c r="SBR96" s="80"/>
      <c r="SBS96" s="80"/>
      <c r="SBT96" s="80"/>
      <c r="SBU96" s="80"/>
      <c r="SBV96" s="80"/>
      <c r="SBW96" s="80"/>
      <c r="SBX96" s="80"/>
      <c r="SBY96" s="80"/>
      <c r="SBZ96" s="80"/>
      <c r="SCA96" s="80"/>
      <c r="SCB96" s="80"/>
      <c r="SCC96" s="80"/>
      <c r="SCD96" s="80"/>
      <c r="SCE96" s="80"/>
      <c r="SCF96" s="80"/>
      <c r="SCG96" s="80"/>
      <c r="SCH96" s="80"/>
      <c r="SCI96" s="80"/>
      <c r="SCJ96" s="80"/>
      <c r="SCK96" s="80"/>
      <c r="SCL96" s="80"/>
      <c r="SCM96" s="80"/>
      <c r="SCN96" s="80"/>
      <c r="SCO96" s="80"/>
      <c r="SCP96" s="80"/>
      <c r="SCQ96" s="80"/>
      <c r="SCR96" s="80"/>
      <c r="SCS96" s="80"/>
      <c r="SCT96" s="80"/>
      <c r="SCU96" s="80"/>
      <c r="SCV96" s="80"/>
      <c r="SCW96" s="80"/>
      <c r="SCX96" s="80"/>
      <c r="SCY96" s="80"/>
      <c r="SCZ96" s="80"/>
      <c r="SDA96" s="80"/>
      <c r="SDB96" s="80"/>
      <c r="SDC96" s="80"/>
      <c r="SDD96" s="80"/>
      <c r="SDE96" s="80"/>
      <c r="SDF96" s="80"/>
      <c r="SDG96" s="80"/>
      <c r="SDH96" s="80"/>
      <c r="SDI96" s="80"/>
      <c r="SDJ96" s="80"/>
      <c r="SDK96" s="80"/>
      <c r="SDL96" s="80"/>
      <c r="SDM96" s="80"/>
      <c r="SDN96" s="80"/>
      <c r="SDO96" s="80"/>
      <c r="SDP96" s="80"/>
      <c r="SDQ96" s="80"/>
      <c r="SDR96" s="80"/>
      <c r="SDS96" s="80"/>
      <c r="SDT96" s="80"/>
      <c r="SDU96" s="80"/>
      <c r="SDV96" s="80"/>
      <c r="SDW96" s="80"/>
      <c r="SDX96" s="80"/>
      <c r="SDY96" s="80"/>
      <c r="SDZ96" s="80"/>
      <c r="SEA96" s="80"/>
      <c r="SEB96" s="80"/>
      <c r="SEC96" s="80"/>
      <c r="SED96" s="80"/>
      <c r="SEE96" s="80"/>
      <c r="SEF96" s="80"/>
      <c r="SEG96" s="80"/>
      <c r="SEH96" s="80"/>
      <c r="SEI96" s="80"/>
      <c r="SEJ96" s="80"/>
      <c r="SEK96" s="80"/>
      <c r="SEL96" s="80"/>
      <c r="SEM96" s="80"/>
      <c r="SEN96" s="80"/>
      <c r="SEO96" s="80"/>
      <c r="SEP96" s="80"/>
      <c r="SEQ96" s="80"/>
      <c r="SER96" s="80"/>
      <c r="SES96" s="80"/>
      <c r="SET96" s="80"/>
      <c r="SEU96" s="80"/>
      <c r="SEV96" s="80"/>
      <c r="SEW96" s="80"/>
      <c r="SEX96" s="80"/>
      <c r="SEY96" s="80"/>
      <c r="SEZ96" s="80"/>
      <c r="SFA96" s="80"/>
      <c r="SFB96" s="80"/>
      <c r="SFC96" s="80"/>
      <c r="SFD96" s="80"/>
      <c r="SFE96" s="80"/>
      <c r="SFF96" s="80"/>
      <c r="SFG96" s="80"/>
      <c r="SFH96" s="80"/>
      <c r="SFI96" s="80"/>
      <c r="SFJ96" s="80"/>
      <c r="SFK96" s="80"/>
      <c r="SFL96" s="80"/>
      <c r="SFM96" s="80"/>
      <c r="SFN96" s="80"/>
      <c r="SFO96" s="80"/>
      <c r="SFP96" s="80"/>
      <c r="SFQ96" s="80"/>
      <c r="SFR96" s="80"/>
      <c r="SFS96" s="80"/>
      <c r="SFT96" s="80"/>
      <c r="SFU96" s="80"/>
      <c r="SFV96" s="80"/>
      <c r="SFW96" s="80"/>
      <c r="SFX96" s="80"/>
      <c r="SFY96" s="80"/>
      <c r="SFZ96" s="80"/>
      <c r="SGA96" s="80"/>
      <c r="SGB96" s="80"/>
      <c r="SGC96" s="80"/>
      <c r="SGD96" s="80"/>
      <c r="SGE96" s="80"/>
      <c r="SGF96" s="80"/>
      <c r="SGG96" s="80"/>
      <c r="SGH96" s="80"/>
      <c r="SGI96" s="80"/>
      <c r="SGJ96" s="80"/>
      <c r="SGK96" s="80"/>
      <c r="SGL96" s="80"/>
      <c r="SGM96" s="80"/>
      <c r="SGN96" s="80"/>
      <c r="SGO96" s="80"/>
      <c r="SGP96" s="80"/>
      <c r="SGQ96" s="80"/>
      <c r="SGR96" s="80"/>
      <c r="SGS96" s="80"/>
      <c r="SGT96" s="80"/>
      <c r="SGU96" s="80"/>
      <c r="SGV96" s="80"/>
      <c r="SGW96" s="80"/>
      <c r="SGX96" s="80"/>
      <c r="SGY96" s="80"/>
      <c r="SGZ96" s="80"/>
      <c r="SHA96" s="80"/>
      <c r="SHB96" s="80"/>
      <c r="SHC96" s="80"/>
      <c r="SHD96" s="80"/>
      <c r="SHE96" s="80"/>
      <c r="SHF96" s="80"/>
      <c r="SHG96" s="80"/>
      <c r="SHH96" s="80"/>
      <c r="SHI96" s="80"/>
      <c r="SHJ96" s="80"/>
      <c r="SHK96" s="80"/>
      <c r="SHL96" s="80"/>
      <c r="SHM96" s="80"/>
      <c r="SHN96" s="80"/>
      <c r="SHO96" s="80"/>
      <c r="SHP96" s="80"/>
      <c r="SHQ96" s="80"/>
      <c r="SHR96" s="80"/>
      <c r="SHS96" s="80"/>
      <c r="SHT96" s="80"/>
      <c r="SHU96" s="80"/>
      <c r="SHV96" s="80"/>
      <c r="SHW96" s="80"/>
      <c r="SHX96" s="80"/>
      <c r="SHY96" s="80"/>
      <c r="SHZ96" s="80"/>
      <c r="SIA96" s="80"/>
      <c r="SIB96" s="80"/>
      <c r="SIC96" s="80"/>
      <c r="SID96" s="80"/>
      <c r="SIE96" s="80"/>
      <c r="SIF96" s="80"/>
      <c r="SIG96" s="80"/>
      <c r="SIH96" s="80"/>
      <c r="SII96" s="80"/>
      <c r="SIJ96" s="80"/>
      <c r="SIK96" s="80"/>
      <c r="SIL96" s="80"/>
      <c r="SIM96" s="80"/>
      <c r="SIN96" s="80"/>
      <c r="SIO96" s="80"/>
      <c r="SIP96" s="80"/>
      <c r="SIQ96" s="80"/>
      <c r="SIR96" s="80"/>
      <c r="SIS96" s="80"/>
      <c r="SIT96" s="80"/>
      <c r="SIU96" s="80"/>
      <c r="SIV96" s="80"/>
      <c r="SIW96" s="80"/>
      <c r="SIX96" s="80"/>
      <c r="SIY96" s="80"/>
      <c r="SIZ96" s="80"/>
      <c r="SJA96" s="80"/>
      <c r="SJB96" s="80"/>
      <c r="SJC96" s="80"/>
      <c r="SJD96" s="80"/>
      <c r="SJE96" s="80"/>
      <c r="SJF96" s="80"/>
      <c r="SJG96" s="80"/>
      <c r="SJH96" s="80"/>
      <c r="SJI96" s="80"/>
      <c r="SJJ96" s="80"/>
      <c r="SJK96" s="80"/>
      <c r="SJL96" s="80"/>
      <c r="SJM96" s="80"/>
      <c r="SJN96" s="80"/>
      <c r="SJO96" s="80"/>
      <c r="SJP96" s="80"/>
      <c r="SJQ96" s="80"/>
      <c r="SJR96" s="80"/>
      <c r="SJS96" s="80"/>
      <c r="SJT96" s="80"/>
      <c r="SJU96" s="80"/>
      <c r="SJV96" s="80"/>
      <c r="SJW96" s="80"/>
      <c r="SJX96" s="80"/>
      <c r="SJY96" s="80"/>
      <c r="SJZ96" s="80"/>
      <c r="SKA96" s="80"/>
      <c r="SKB96" s="80"/>
      <c r="SKC96" s="80"/>
      <c r="SKD96" s="80"/>
      <c r="SKE96" s="80"/>
      <c r="SKF96" s="80"/>
      <c r="SKG96" s="80"/>
      <c r="SKH96" s="80"/>
      <c r="SKI96" s="80"/>
      <c r="SKJ96" s="80"/>
      <c r="SKK96" s="80"/>
      <c r="SKL96" s="80"/>
      <c r="SKM96" s="80"/>
      <c r="SKN96" s="80"/>
      <c r="SKO96" s="80"/>
      <c r="SKP96" s="80"/>
      <c r="SKQ96" s="80"/>
      <c r="SKR96" s="80"/>
      <c r="SKS96" s="80"/>
      <c r="SKT96" s="80"/>
      <c r="SKU96" s="80"/>
      <c r="SKV96" s="80"/>
      <c r="SKW96" s="80"/>
      <c r="SKX96" s="80"/>
      <c r="SKY96" s="80"/>
      <c r="SKZ96" s="80"/>
      <c r="SLA96" s="80"/>
      <c r="SLB96" s="80"/>
      <c r="SLC96" s="80"/>
      <c r="SLD96" s="80"/>
      <c r="SLE96" s="80"/>
      <c r="SLF96" s="80"/>
      <c r="SLG96" s="80"/>
      <c r="SLH96" s="80"/>
      <c r="SLI96" s="80"/>
      <c r="SLJ96" s="80"/>
      <c r="SLK96" s="80"/>
      <c r="SLL96" s="80"/>
      <c r="SLM96" s="80"/>
      <c r="SLN96" s="80"/>
      <c r="SLO96" s="80"/>
      <c r="SLP96" s="80"/>
      <c r="SLQ96" s="80"/>
      <c r="SLR96" s="80"/>
      <c r="SLS96" s="80"/>
      <c r="SLT96" s="80"/>
      <c r="SLU96" s="80"/>
      <c r="SLV96" s="80"/>
      <c r="SLW96" s="80"/>
      <c r="SLX96" s="80"/>
      <c r="SLY96" s="80"/>
      <c r="SLZ96" s="80"/>
      <c r="SMA96" s="80"/>
      <c r="SMB96" s="80"/>
      <c r="SMC96" s="80"/>
      <c r="SMD96" s="80"/>
      <c r="SME96" s="80"/>
      <c r="SMF96" s="80"/>
      <c r="SMG96" s="80"/>
      <c r="SMH96" s="80"/>
      <c r="SMI96" s="80"/>
      <c r="SMJ96" s="80"/>
      <c r="SMK96" s="80"/>
      <c r="SML96" s="80"/>
      <c r="SMM96" s="80"/>
      <c r="SMN96" s="80"/>
      <c r="SMO96" s="80"/>
      <c r="SMP96" s="80"/>
      <c r="SMQ96" s="80"/>
      <c r="SMR96" s="80"/>
      <c r="SMS96" s="80"/>
      <c r="SMT96" s="80"/>
      <c r="SMU96" s="80"/>
      <c r="SMV96" s="80"/>
      <c r="SMW96" s="80"/>
      <c r="SMX96" s="80"/>
      <c r="SMY96" s="80"/>
      <c r="SMZ96" s="80"/>
      <c r="SNA96" s="80"/>
      <c r="SNB96" s="80"/>
      <c r="SNC96" s="80"/>
      <c r="SND96" s="80"/>
      <c r="SNE96" s="80"/>
      <c r="SNF96" s="80"/>
      <c r="SNG96" s="80"/>
      <c r="SNH96" s="80"/>
      <c r="SNI96" s="80"/>
      <c r="SNJ96" s="80"/>
      <c r="SNK96" s="80"/>
      <c r="SNL96" s="80"/>
      <c r="SNM96" s="80"/>
      <c r="SNN96" s="80"/>
      <c r="SNO96" s="80"/>
      <c r="SNP96" s="80"/>
      <c r="SNQ96" s="80"/>
      <c r="SNR96" s="80"/>
      <c r="SNS96" s="80"/>
      <c r="SNT96" s="80"/>
      <c r="SNU96" s="80"/>
      <c r="SNV96" s="80"/>
      <c r="SNW96" s="80"/>
      <c r="SNX96" s="80"/>
      <c r="SNY96" s="80"/>
      <c r="SNZ96" s="80"/>
      <c r="SOA96" s="80"/>
      <c r="SOB96" s="80"/>
      <c r="SOC96" s="80"/>
      <c r="SOD96" s="80"/>
      <c r="SOE96" s="80"/>
      <c r="SOF96" s="80"/>
      <c r="SOG96" s="80"/>
      <c r="SOH96" s="80"/>
      <c r="SOI96" s="80"/>
      <c r="SOJ96" s="80"/>
      <c r="SOK96" s="80"/>
      <c r="SOL96" s="80"/>
      <c r="SOM96" s="80"/>
      <c r="SON96" s="80"/>
      <c r="SOO96" s="80"/>
      <c r="SOP96" s="80"/>
      <c r="SOQ96" s="80"/>
      <c r="SOR96" s="80"/>
      <c r="SOS96" s="80"/>
      <c r="SOT96" s="80"/>
      <c r="SOU96" s="80"/>
      <c r="SOV96" s="80"/>
      <c r="SOW96" s="80"/>
      <c r="SOX96" s="80"/>
      <c r="SOY96" s="80"/>
      <c r="SOZ96" s="80"/>
      <c r="SPA96" s="80"/>
      <c r="SPB96" s="80"/>
      <c r="SPC96" s="80"/>
      <c r="SPD96" s="80"/>
      <c r="SPE96" s="80"/>
      <c r="SPF96" s="80"/>
      <c r="SPG96" s="80"/>
      <c r="SPH96" s="80"/>
      <c r="SPI96" s="80"/>
      <c r="SPJ96" s="80"/>
      <c r="SPK96" s="80"/>
      <c r="SPL96" s="80"/>
      <c r="SPM96" s="80"/>
      <c r="SPN96" s="80"/>
      <c r="SPO96" s="80"/>
      <c r="SPP96" s="80"/>
      <c r="SPQ96" s="80"/>
      <c r="SPR96" s="80"/>
      <c r="SPS96" s="80"/>
      <c r="SPT96" s="80"/>
      <c r="SPU96" s="80"/>
      <c r="SPV96" s="80"/>
      <c r="SPW96" s="80"/>
      <c r="SPX96" s="80"/>
      <c r="SPY96" s="80"/>
      <c r="SPZ96" s="80"/>
      <c r="SQA96" s="80"/>
      <c r="SQB96" s="80"/>
      <c r="SQC96" s="80"/>
      <c r="SQD96" s="80"/>
      <c r="SQE96" s="80"/>
      <c r="SQF96" s="80"/>
      <c r="SQG96" s="80"/>
      <c r="SQH96" s="80"/>
      <c r="SQI96" s="80"/>
      <c r="SQJ96" s="80"/>
      <c r="SQK96" s="80"/>
      <c r="SQL96" s="80"/>
      <c r="SQM96" s="80"/>
      <c r="SQN96" s="80"/>
      <c r="SQO96" s="80"/>
      <c r="SQP96" s="80"/>
      <c r="SQQ96" s="80"/>
      <c r="SQR96" s="80"/>
      <c r="SQS96" s="80"/>
      <c r="SQT96" s="80"/>
      <c r="SQU96" s="80"/>
      <c r="SQV96" s="80"/>
      <c r="SQW96" s="80"/>
      <c r="SQX96" s="80"/>
      <c r="SQY96" s="80"/>
      <c r="SQZ96" s="80"/>
      <c r="SRA96" s="80"/>
      <c r="SRB96" s="80"/>
      <c r="SRC96" s="80"/>
      <c r="SRD96" s="80"/>
      <c r="SRE96" s="80"/>
      <c r="SRF96" s="80"/>
      <c r="SRG96" s="80"/>
      <c r="SRH96" s="80"/>
      <c r="SRI96" s="80"/>
      <c r="SRJ96" s="80"/>
      <c r="SRK96" s="80"/>
      <c r="SRL96" s="80"/>
      <c r="SRM96" s="80"/>
      <c r="SRN96" s="80"/>
      <c r="SRO96" s="80"/>
      <c r="SRP96" s="80"/>
      <c r="SRQ96" s="80"/>
      <c r="SRR96" s="80"/>
      <c r="SRS96" s="80"/>
      <c r="SRT96" s="80"/>
      <c r="SRU96" s="80"/>
      <c r="SRV96" s="80"/>
      <c r="SRW96" s="80"/>
      <c r="SRX96" s="80"/>
      <c r="SRY96" s="80"/>
      <c r="SRZ96" s="80"/>
      <c r="SSA96" s="80"/>
      <c r="SSB96" s="80"/>
      <c r="SSC96" s="80"/>
      <c r="SSD96" s="80"/>
      <c r="SSE96" s="80"/>
      <c r="SSF96" s="80"/>
      <c r="SSG96" s="80"/>
      <c r="SSH96" s="80"/>
      <c r="SSI96" s="80"/>
      <c r="SSJ96" s="80"/>
      <c r="SSK96" s="80"/>
      <c r="SSL96" s="80"/>
      <c r="SSM96" s="80"/>
      <c r="SSN96" s="80"/>
      <c r="SSO96" s="80"/>
      <c r="SSP96" s="80"/>
      <c r="SSQ96" s="80"/>
      <c r="SSR96" s="80"/>
      <c r="SSS96" s="80"/>
      <c r="SST96" s="80"/>
      <c r="SSU96" s="80"/>
      <c r="SSV96" s="80"/>
      <c r="SSW96" s="80"/>
      <c r="SSX96" s="80"/>
      <c r="SSY96" s="80"/>
      <c r="SSZ96" s="80"/>
      <c r="STA96" s="80"/>
      <c r="STB96" s="80"/>
      <c r="STC96" s="80"/>
      <c r="STD96" s="80"/>
      <c r="STE96" s="80"/>
      <c r="STF96" s="80"/>
      <c r="STG96" s="80"/>
      <c r="STH96" s="80"/>
      <c r="STI96" s="80"/>
      <c r="STJ96" s="80"/>
      <c r="STK96" s="80"/>
      <c r="STL96" s="80"/>
      <c r="STM96" s="80"/>
      <c r="STN96" s="80"/>
      <c r="STO96" s="80"/>
      <c r="STP96" s="80"/>
      <c r="STQ96" s="80"/>
      <c r="STR96" s="80"/>
      <c r="STS96" s="80"/>
      <c r="STT96" s="80"/>
      <c r="STU96" s="80"/>
      <c r="STV96" s="80"/>
      <c r="STW96" s="80"/>
      <c r="STX96" s="80"/>
      <c r="STY96" s="80"/>
      <c r="STZ96" s="80"/>
      <c r="SUA96" s="80"/>
      <c r="SUB96" s="80"/>
      <c r="SUC96" s="80"/>
      <c r="SUD96" s="80"/>
      <c r="SUE96" s="80"/>
      <c r="SUF96" s="80"/>
      <c r="SUG96" s="80"/>
      <c r="SUH96" s="80"/>
      <c r="SUI96" s="80"/>
      <c r="SUJ96" s="80"/>
      <c r="SUK96" s="80"/>
      <c r="SUL96" s="80"/>
      <c r="SUM96" s="80"/>
      <c r="SUN96" s="80"/>
      <c r="SUO96" s="80"/>
      <c r="SUP96" s="80"/>
      <c r="SUQ96" s="80"/>
      <c r="SUR96" s="80"/>
      <c r="SUS96" s="80"/>
      <c r="SUT96" s="80"/>
      <c r="SUU96" s="80"/>
      <c r="SUV96" s="80"/>
      <c r="SUW96" s="80"/>
      <c r="SUX96" s="80"/>
      <c r="SUY96" s="80"/>
      <c r="SUZ96" s="80"/>
      <c r="SVA96" s="80"/>
      <c r="SVB96" s="80"/>
      <c r="SVC96" s="80"/>
      <c r="SVD96" s="80"/>
      <c r="SVE96" s="80"/>
      <c r="SVF96" s="80"/>
      <c r="SVG96" s="80"/>
      <c r="SVH96" s="80"/>
      <c r="SVI96" s="80"/>
      <c r="SVJ96" s="80"/>
      <c r="SVK96" s="80"/>
      <c r="SVL96" s="80"/>
      <c r="SVM96" s="80"/>
      <c r="SVN96" s="80"/>
      <c r="SVO96" s="80"/>
      <c r="SVP96" s="80"/>
      <c r="SVQ96" s="80"/>
      <c r="SVR96" s="80"/>
      <c r="SVS96" s="80"/>
      <c r="SVT96" s="80"/>
      <c r="SVU96" s="80"/>
      <c r="SVV96" s="80"/>
      <c r="SVW96" s="80"/>
      <c r="SVX96" s="80"/>
      <c r="SVY96" s="80"/>
      <c r="SVZ96" s="80"/>
      <c r="SWA96" s="80"/>
      <c r="SWB96" s="80"/>
      <c r="SWC96" s="80"/>
      <c r="SWD96" s="80"/>
      <c r="SWE96" s="80"/>
      <c r="SWF96" s="80"/>
      <c r="SWG96" s="80"/>
      <c r="SWH96" s="80"/>
      <c r="SWI96" s="80"/>
      <c r="SWJ96" s="80"/>
      <c r="SWK96" s="80"/>
      <c r="SWL96" s="80"/>
      <c r="SWM96" s="80"/>
      <c r="SWN96" s="80"/>
      <c r="SWO96" s="80"/>
      <c r="SWP96" s="80"/>
      <c r="SWQ96" s="80"/>
      <c r="SWR96" s="80"/>
      <c r="SWS96" s="80"/>
      <c r="SWT96" s="80"/>
      <c r="SWU96" s="80"/>
      <c r="SWV96" s="80"/>
      <c r="SWW96" s="80"/>
      <c r="SWX96" s="80"/>
      <c r="SWY96" s="80"/>
      <c r="SWZ96" s="80"/>
      <c r="SXA96" s="80"/>
      <c r="SXB96" s="80"/>
      <c r="SXC96" s="80"/>
      <c r="SXD96" s="80"/>
      <c r="SXE96" s="80"/>
      <c r="SXF96" s="80"/>
      <c r="SXG96" s="80"/>
      <c r="SXH96" s="80"/>
      <c r="SXI96" s="80"/>
      <c r="SXJ96" s="80"/>
      <c r="SXK96" s="80"/>
      <c r="SXL96" s="80"/>
      <c r="SXM96" s="80"/>
      <c r="SXN96" s="80"/>
      <c r="SXO96" s="80"/>
      <c r="SXP96" s="80"/>
      <c r="SXQ96" s="80"/>
      <c r="SXR96" s="80"/>
      <c r="SXS96" s="80"/>
      <c r="SXT96" s="80"/>
      <c r="SXU96" s="80"/>
      <c r="SXV96" s="80"/>
      <c r="SXW96" s="80"/>
      <c r="SXX96" s="80"/>
      <c r="SXY96" s="80"/>
      <c r="SXZ96" s="80"/>
      <c r="SYA96" s="80"/>
      <c r="SYB96" s="80"/>
      <c r="SYC96" s="80"/>
      <c r="SYD96" s="80"/>
      <c r="SYE96" s="80"/>
      <c r="SYF96" s="80"/>
      <c r="SYG96" s="80"/>
      <c r="SYH96" s="80"/>
      <c r="SYI96" s="80"/>
      <c r="SYJ96" s="80"/>
      <c r="SYK96" s="80"/>
      <c r="SYL96" s="80"/>
      <c r="SYM96" s="80"/>
      <c r="SYN96" s="80"/>
      <c r="SYO96" s="80"/>
      <c r="SYP96" s="80"/>
      <c r="SYQ96" s="80"/>
      <c r="SYR96" s="80"/>
      <c r="SYS96" s="80"/>
      <c r="SYT96" s="80"/>
      <c r="SYU96" s="80"/>
      <c r="SYV96" s="80"/>
      <c r="SYW96" s="80"/>
      <c r="SYX96" s="80"/>
      <c r="SYY96" s="80"/>
      <c r="SYZ96" s="80"/>
      <c r="SZA96" s="80"/>
      <c r="SZB96" s="80"/>
      <c r="SZC96" s="80"/>
      <c r="SZD96" s="80"/>
      <c r="SZE96" s="80"/>
      <c r="SZF96" s="80"/>
      <c r="SZG96" s="80"/>
      <c r="SZH96" s="80"/>
      <c r="SZI96" s="80"/>
      <c r="SZJ96" s="80"/>
      <c r="SZK96" s="80"/>
      <c r="SZL96" s="80"/>
      <c r="SZM96" s="80"/>
      <c r="SZN96" s="80"/>
      <c r="SZO96" s="80"/>
      <c r="SZP96" s="80"/>
      <c r="SZQ96" s="80"/>
      <c r="SZR96" s="80"/>
      <c r="SZS96" s="80"/>
      <c r="SZT96" s="80"/>
      <c r="SZU96" s="80"/>
      <c r="SZV96" s="80"/>
      <c r="SZW96" s="80"/>
      <c r="SZX96" s="80"/>
      <c r="SZY96" s="80"/>
      <c r="SZZ96" s="80"/>
      <c r="TAA96" s="80"/>
      <c r="TAB96" s="80"/>
      <c r="TAC96" s="80"/>
      <c r="TAD96" s="80"/>
      <c r="TAE96" s="80"/>
      <c r="TAF96" s="80"/>
      <c r="TAG96" s="80"/>
      <c r="TAH96" s="80"/>
      <c r="TAI96" s="80"/>
      <c r="TAJ96" s="80"/>
      <c r="TAK96" s="80"/>
      <c r="TAL96" s="80"/>
      <c r="TAM96" s="80"/>
      <c r="TAN96" s="80"/>
      <c r="TAO96" s="80"/>
      <c r="TAP96" s="80"/>
      <c r="TAQ96" s="80"/>
      <c r="TAR96" s="80"/>
      <c r="TAS96" s="80"/>
      <c r="TAT96" s="80"/>
      <c r="TAU96" s="80"/>
      <c r="TAV96" s="80"/>
      <c r="TAW96" s="80"/>
      <c r="TAX96" s="80"/>
      <c r="TAY96" s="80"/>
      <c r="TAZ96" s="80"/>
      <c r="TBA96" s="80"/>
      <c r="TBB96" s="80"/>
      <c r="TBC96" s="80"/>
      <c r="TBD96" s="80"/>
      <c r="TBE96" s="80"/>
      <c r="TBF96" s="80"/>
      <c r="TBG96" s="80"/>
      <c r="TBH96" s="80"/>
      <c r="TBI96" s="80"/>
      <c r="TBJ96" s="80"/>
      <c r="TBK96" s="80"/>
      <c r="TBL96" s="80"/>
      <c r="TBM96" s="80"/>
      <c r="TBN96" s="80"/>
      <c r="TBO96" s="80"/>
      <c r="TBP96" s="80"/>
      <c r="TBQ96" s="80"/>
      <c r="TBR96" s="80"/>
      <c r="TBS96" s="80"/>
      <c r="TBT96" s="80"/>
      <c r="TBU96" s="80"/>
      <c r="TBV96" s="80"/>
      <c r="TBW96" s="80"/>
      <c r="TBX96" s="80"/>
      <c r="TBY96" s="80"/>
      <c r="TBZ96" s="80"/>
      <c r="TCA96" s="80"/>
      <c r="TCB96" s="80"/>
      <c r="TCC96" s="80"/>
      <c r="TCD96" s="80"/>
      <c r="TCE96" s="80"/>
      <c r="TCF96" s="80"/>
      <c r="TCG96" s="80"/>
      <c r="TCH96" s="80"/>
      <c r="TCI96" s="80"/>
      <c r="TCJ96" s="80"/>
      <c r="TCK96" s="80"/>
      <c r="TCL96" s="80"/>
      <c r="TCM96" s="80"/>
      <c r="TCN96" s="80"/>
      <c r="TCO96" s="80"/>
      <c r="TCP96" s="80"/>
      <c r="TCQ96" s="80"/>
      <c r="TCR96" s="80"/>
      <c r="TCS96" s="80"/>
      <c r="TCT96" s="80"/>
      <c r="TCU96" s="80"/>
      <c r="TCV96" s="80"/>
      <c r="TCW96" s="80"/>
      <c r="TCX96" s="80"/>
      <c r="TCY96" s="80"/>
      <c r="TCZ96" s="80"/>
      <c r="TDA96" s="80"/>
      <c r="TDB96" s="80"/>
      <c r="TDC96" s="80"/>
      <c r="TDD96" s="80"/>
      <c r="TDE96" s="80"/>
      <c r="TDF96" s="80"/>
      <c r="TDG96" s="80"/>
      <c r="TDH96" s="80"/>
      <c r="TDI96" s="80"/>
      <c r="TDJ96" s="80"/>
      <c r="TDK96" s="80"/>
      <c r="TDL96" s="80"/>
      <c r="TDM96" s="80"/>
      <c r="TDN96" s="80"/>
      <c r="TDO96" s="80"/>
      <c r="TDP96" s="80"/>
      <c r="TDQ96" s="80"/>
      <c r="TDR96" s="80"/>
      <c r="TDS96" s="80"/>
      <c r="TDT96" s="80"/>
      <c r="TDU96" s="80"/>
      <c r="TDV96" s="80"/>
      <c r="TDW96" s="80"/>
      <c r="TDX96" s="80"/>
      <c r="TDY96" s="80"/>
      <c r="TDZ96" s="80"/>
      <c r="TEA96" s="80"/>
      <c r="TEB96" s="80"/>
      <c r="TEC96" s="80"/>
      <c r="TED96" s="80"/>
      <c r="TEE96" s="80"/>
      <c r="TEF96" s="80"/>
      <c r="TEG96" s="80"/>
      <c r="TEH96" s="80"/>
      <c r="TEI96" s="80"/>
      <c r="TEJ96" s="80"/>
      <c r="TEK96" s="80"/>
      <c r="TEL96" s="80"/>
      <c r="TEM96" s="80"/>
      <c r="TEN96" s="80"/>
      <c r="TEO96" s="80"/>
      <c r="TEP96" s="80"/>
      <c r="TEQ96" s="80"/>
      <c r="TER96" s="80"/>
      <c r="TES96" s="80"/>
      <c r="TET96" s="80"/>
      <c r="TEU96" s="80"/>
      <c r="TEV96" s="80"/>
      <c r="TEW96" s="80"/>
      <c r="TEX96" s="80"/>
      <c r="TEY96" s="80"/>
      <c r="TEZ96" s="80"/>
      <c r="TFA96" s="80"/>
      <c r="TFB96" s="80"/>
      <c r="TFC96" s="80"/>
      <c r="TFD96" s="80"/>
      <c r="TFE96" s="80"/>
      <c r="TFF96" s="80"/>
      <c r="TFG96" s="80"/>
      <c r="TFH96" s="80"/>
      <c r="TFI96" s="80"/>
      <c r="TFJ96" s="80"/>
      <c r="TFK96" s="80"/>
      <c r="TFL96" s="80"/>
      <c r="TFM96" s="80"/>
      <c r="TFN96" s="80"/>
      <c r="TFO96" s="80"/>
      <c r="TFP96" s="80"/>
      <c r="TFQ96" s="80"/>
      <c r="TFR96" s="80"/>
      <c r="TFS96" s="80"/>
      <c r="TFT96" s="80"/>
      <c r="TFU96" s="80"/>
      <c r="TFV96" s="80"/>
      <c r="TFW96" s="80"/>
      <c r="TFX96" s="80"/>
      <c r="TFY96" s="80"/>
      <c r="TFZ96" s="80"/>
      <c r="TGA96" s="80"/>
      <c r="TGB96" s="80"/>
      <c r="TGC96" s="80"/>
      <c r="TGD96" s="80"/>
      <c r="TGE96" s="80"/>
      <c r="TGF96" s="80"/>
      <c r="TGG96" s="80"/>
      <c r="TGH96" s="80"/>
      <c r="TGI96" s="80"/>
      <c r="TGJ96" s="80"/>
      <c r="TGK96" s="80"/>
      <c r="TGL96" s="80"/>
      <c r="TGM96" s="80"/>
      <c r="TGN96" s="80"/>
      <c r="TGO96" s="80"/>
      <c r="TGP96" s="80"/>
      <c r="TGQ96" s="80"/>
      <c r="TGR96" s="80"/>
      <c r="TGS96" s="80"/>
      <c r="TGT96" s="80"/>
      <c r="TGU96" s="80"/>
      <c r="TGV96" s="80"/>
      <c r="TGW96" s="80"/>
      <c r="TGX96" s="80"/>
      <c r="TGY96" s="80"/>
      <c r="TGZ96" s="80"/>
      <c r="THA96" s="80"/>
      <c r="THB96" s="80"/>
      <c r="THC96" s="80"/>
      <c r="THD96" s="80"/>
      <c r="THE96" s="80"/>
      <c r="THF96" s="80"/>
      <c r="THG96" s="80"/>
      <c r="THH96" s="80"/>
      <c r="THI96" s="80"/>
      <c r="THJ96" s="80"/>
      <c r="THK96" s="80"/>
      <c r="THL96" s="80"/>
      <c r="THM96" s="80"/>
      <c r="THN96" s="80"/>
      <c r="THO96" s="80"/>
      <c r="THP96" s="80"/>
      <c r="THQ96" s="80"/>
      <c r="THR96" s="80"/>
      <c r="THS96" s="80"/>
      <c r="THT96" s="80"/>
      <c r="THU96" s="80"/>
      <c r="THV96" s="80"/>
      <c r="THW96" s="80"/>
      <c r="THX96" s="80"/>
      <c r="THY96" s="80"/>
      <c r="THZ96" s="80"/>
      <c r="TIA96" s="80"/>
      <c r="TIB96" s="80"/>
      <c r="TIC96" s="80"/>
      <c r="TID96" s="80"/>
      <c r="TIE96" s="80"/>
      <c r="TIF96" s="80"/>
      <c r="TIG96" s="80"/>
      <c r="TIH96" s="80"/>
      <c r="TII96" s="80"/>
      <c r="TIJ96" s="80"/>
      <c r="TIK96" s="80"/>
      <c r="TIL96" s="80"/>
      <c r="TIM96" s="80"/>
      <c r="TIN96" s="80"/>
      <c r="TIO96" s="80"/>
      <c r="TIP96" s="80"/>
      <c r="TIQ96" s="80"/>
      <c r="TIR96" s="80"/>
      <c r="TIS96" s="80"/>
      <c r="TIT96" s="80"/>
      <c r="TIU96" s="80"/>
      <c r="TIV96" s="80"/>
      <c r="TIW96" s="80"/>
      <c r="TIX96" s="80"/>
      <c r="TIY96" s="80"/>
      <c r="TIZ96" s="80"/>
      <c r="TJA96" s="80"/>
      <c r="TJB96" s="80"/>
      <c r="TJC96" s="80"/>
      <c r="TJD96" s="80"/>
      <c r="TJE96" s="80"/>
      <c r="TJF96" s="80"/>
      <c r="TJG96" s="80"/>
      <c r="TJH96" s="80"/>
      <c r="TJI96" s="80"/>
      <c r="TJJ96" s="80"/>
      <c r="TJK96" s="80"/>
      <c r="TJL96" s="80"/>
      <c r="TJM96" s="80"/>
      <c r="TJN96" s="80"/>
      <c r="TJO96" s="80"/>
      <c r="TJP96" s="80"/>
      <c r="TJQ96" s="80"/>
      <c r="TJR96" s="80"/>
      <c r="TJS96" s="80"/>
      <c r="TJT96" s="80"/>
      <c r="TJU96" s="80"/>
      <c r="TJV96" s="80"/>
      <c r="TJW96" s="80"/>
      <c r="TJX96" s="80"/>
      <c r="TJY96" s="80"/>
      <c r="TJZ96" s="80"/>
      <c r="TKA96" s="80"/>
      <c r="TKB96" s="80"/>
      <c r="TKC96" s="80"/>
      <c r="TKD96" s="80"/>
      <c r="TKE96" s="80"/>
      <c r="TKF96" s="80"/>
      <c r="TKG96" s="80"/>
      <c r="TKH96" s="80"/>
      <c r="TKI96" s="80"/>
      <c r="TKJ96" s="80"/>
      <c r="TKK96" s="80"/>
      <c r="TKL96" s="80"/>
      <c r="TKM96" s="80"/>
      <c r="TKN96" s="80"/>
      <c r="TKO96" s="80"/>
      <c r="TKP96" s="80"/>
      <c r="TKQ96" s="80"/>
      <c r="TKR96" s="80"/>
      <c r="TKS96" s="80"/>
      <c r="TKT96" s="80"/>
      <c r="TKU96" s="80"/>
      <c r="TKV96" s="80"/>
      <c r="TKW96" s="80"/>
      <c r="TKX96" s="80"/>
      <c r="TKY96" s="80"/>
      <c r="TKZ96" s="80"/>
      <c r="TLA96" s="80"/>
      <c r="TLB96" s="80"/>
      <c r="TLC96" s="80"/>
      <c r="TLD96" s="80"/>
      <c r="TLE96" s="80"/>
      <c r="TLF96" s="80"/>
      <c r="TLG96" s="80"/>
      <c r="TLH96" s="80"/>
      <c r="TLI96" s="80"/>
      <c r="TLJ96" s="80"/>
      <c r="TLK96" s="80"/>
      <c r="TLL96" s="80"/>
      <c r="TLM96" s="80"/>
      <c r="TLN96" s="80"/>
      <c r="TLO96" s="80"/>
      <c r="TLP96" s="80"/>
      <c r="TLQ96" s="80"/>
      <c r="TLR96" s="80"/>
      <c r="TLS96" s="80"/>
      <c r="TLT96" s="80"/>
      <c r="TLU96" s="80"/>
      <c r="TLV96" s="80"/>
      <c r="TLW96" s="80"/>
      <c r="TLX96" s="80"/>
      <c r="TLY96" s="80"/>
      <c r="TLZ96" s="80"/>
      <c r="TMA96" s="80"/>
      <c r="TMB96" s="80"/>
      <c r="TMC96" s="80"/>
      <c r="TMD96" s="80"/>
      <c r="TME96" s="80"/>
      <c r="TMF96" s="80"/>
      <c r="TMG96" s="80"/>
      <c r="TMH96" s="80"/>
      <c r="TMI96" s="80"/>
      <c r="TMJ96" s="80"/>
      <c r="TMK96" s="80"/>
      <c r="TML96" s="80"/>
      <c r="TMM96" s="80"/>
      <c r="TMN96" s="80"/>
      <c r="TMO96" s="80"/>
      <c r="TMP96" s="80"/>
      <c r="TMQ96" s="80"/>
      <c r="TMR96" s="80"/>
      <c r="TMS96" s="80"/>
      <c r="TMT96" s="80"/>
      <c r="TMU96" s="80"/>
      <c r="TMV96" s="80"/>
      <c r="TMW96" s="80"/>
      <c r="TMX96" s="80"/>
      <c r="TMY96" s="80"/>
      <c r="TMZ96" s="80"/>
      <c r="TNA96" s="80"/>
      <c r="TNB96" s="80"/>
      <c r="TNC96" s="80"/>
      <c r="TND96" s="80"/>
      <c r="TNE96" s="80"/>
      <c r="TNF96" s="80"/>
      <c r="TNG96" s="80"/>
      <c r="TNH96" s="80"/>
      <c r="TNI96" s="80"/>
      <c r="TNJ96" s="80"/>
      <c r="TNK96" s="80"/>
      <c r="TNL96" s="80"/>
      <c r="TNM96" s="80"/>
      <c r="TNN96" s="80"/>
      <c r="TNO96" s="80"/>
      <c r="TNP96" s="80"/>
      <c r="TNQ96" s="80"/>
      <c r="TNR96" s="80"/>
      <c r="TNS96" s="80"/>
      <c r="TNT96" s="80"/>
      <c r="TNU96" s="80"/>
      <c r="TNV96" s="80"/>
      <c r="TNW96" s="80"/>
      <c r="TNX96" s="80"/>
      <c r="TNY96" s="80"/>
      <c r="TNZ96" s="80"/>
      <c r="TOA96" s="80"/>
      <c r="TOB96" s="80"/>
      <c r="TOC96" s="80"/>
      <c r="TOD96" s="80"/>
      <c r="TOE96" s="80"/>
      <c r="TOF96" s="80"/>
      <c r="TOG96" s="80"/>
      <c r="TOH96" s="80"/>
      <c r="TOI96" s="80"/>
      <c r="TOJ96" s="80"/>
      <c r="TOK96" s="80"/>
      <c r="TOL96" s="80"/>
      <c r="TOM96" s="80"/>
      <c r="TON96" s="80"/>
      <c r="TOO96" s="80"/>
      <c r="TOP96" s="80"/>
      <c r="TOQ96" s="80"/>
      <c r="TOR96" s="80"/>
      <c r="TOS96" s="80"/>
      <c r="TOT96" s="80"/>
      <c r="TOU96" s="80"/>
      <c r="TOV96" s="80"/>
      <c r="TOW96" s="80"/>
      <c r="TOX96" s="80"/>
      <c r="TOY96" s="80"/>
      <c r="TOZ96" s="80"/>
      <c r="TPA96" s="80"/>
      <c r="TPB96" s="80"/>
      <c r="TPC96" s="80"/>
      <c r="TPD96" s="80"/>
      <c r="TPE96" s="80"/>
      <c r="TPF96" s="80"/>
      <c r="TPG96" s="80"/>
      <c r="TPH96" s="80"/>
      <c r="TPI96" s="80"/>
      <c r="TPJ96" s="80"/>
      <c r="TPK96" s="80"/>
      <c r="TPL96" s="80"/>
      <c r="TPM96" s="80"/>
      <c r="TPN96" s="80"/>
      <c r="TPO96" s="80"/>
      <c r="TPP96" s="80"/>
      <c r="TPQ96" s="80"/>
      <c r="TPR96" s="80"/>
      <c r="TPS96" s="80"/>
      <c r="TPT96" s="80"/>
      <c r="TPU96" s="80"/>
      <c r="TPV96" s="80"/>
      <c r="TPW96" s="80"/>
      <c r="TPX96" s="80"/>
      <c r="TPY96" s="80"/>
      <c r="TPZ96" s="80"/>
      <c r="TQA96" s="80"/>
      <c r="TQB96" s="80"/>
      <c r="TQC96" s="80"/>
      <c r="TQD96" s="80"/>
      <c r="TQE96" s="80"/>
      <c r="TQF96" s="80"/>
      <c r="TQG96" s="80"/>
      <c r="TQH96" s="80"/>
      <c r="TQI96" s="80"/>
      <c r="TQJ96" s="80"/>
      <c r="TQK96" s="80"/>
      <c r="TQL96" s="80"/>
      <c r="TQM96" s="80"/>
      <c r="TQN96" s="80"/>
      <c r="TQO96" s="80"/>
      <c r="TQP96" s="80"/>
      <c r="TQQ96" s="80"/>
      <c r="TQR96" s="80"/>
      <c r="TQS96" s="80"/>
      <c r="TQT96" s="80"/>
      <c r="TQU96" s="80"/>
      <c r="TQV96" s="80"/>
      <c r="TQW96" s="80"/>
      <c r="TQX96" s="80"/>
      <c r="TQY96" s="80"/>
      <c r="TQZ96" s="80"/>
      <c r="TRA96" s="80"/>
      <c r="TRB96" s="80"/>
      <c r="TRC96" s="80"/>
      <c r="TRD96" s="80"/>
      <c r="TRE96" s="80"/>
      <c r="TRF96" s="80"/>
      <c r="TRG96" s="80"/>
      <c r="TRH96" s="80"/>
      <c r="TRI96" s="80"/>
      <c r="TRJ96" s="80"/>
      <c r="TRK96" s="80"/>
      <c r="TRL96" s="80"/>
      <c r="TRM96" s="80"/>
      <c r="TRN96" s="80"/>
      <c r="TRO96" s="80"/>
      <c r="TRP96" s="80"/>
      <c r="TRQ96" s="80"/>
      <c r="TRR96" s="80"/>
      <c r="TRS96" s="80"/>
      <c r="TRT96" s="80"/>
      <c r="TRU96" s="80"/>
      <c r="TRV96" s="80"/>
      <c r="TRW96" s="80"/>
      <c r="TRX96" s="80"/>
      <c r="TRY96" s="80"/>
      <c r="TRZ96" s="80"/>
      <c r="TSA96" s="80"/>
      <c r="TSB96" s="80"/>
      <c r="TSC96" s="80"/>
      <c r="TSD96" s="80"/>
      <c r="TSE96" s="80"/>
      <c r="TSF96" s="80"/>
      <c r="TSG96" s="80"/>
      <c r="TSH96" s="80"/>
      <c r="TSI96" s="80"/>
      <c r="TSJ96" s="80"/>
      <c r="TSK96" s="80"/>
      <c r="TSL96" s="80"/>
      <c r="TSM96" s="80"/>
      <c r="TSN96" s="80"/>
      <c r="TSO96" s="80"/>
      <c r="TSP96" s="80"/>
      <c r="TSQ96" s="80"/>
      <c r="TSR96" s="80"/>
      <c r="TSS96" s="80"/>
      <c r="TST96" s="80"/>
      <c r="TSU96" s="80"/>
      <c r="TSV96" s="80"/>
      <c r="TSW96" s="80"/>
      <c r="TSX96" s="80"/>
      <c r="TSY96" s="80"/>
      <c r="TSZ96" s="80"/>
      <c r="TTA96" s="80"/>
      <c r="TTB96" s="80"/>
      <c r="TTC96" s="80"/>
      <c r="TTD96" s="80"/>
      <c r="TTE96" s="80"/>
      <c r="TTF96" s="80"/>
      <c r="TTG96" s="80"/>
      <c r="TTH96" s="80"/>
      <c r="TTI96" s="80"/>
      <c r="TTJ96" s="80"/>
      <c r="TTK96" s="80"/>
      <c r="TTL96" s="80"/>
      <c r="TTM96" s="80"/>
      <c r="TTN96" s="80"/>
      <c r="TTO96" s="80"/>
      <c r="TTP96" s="80"/>
      <c r="TTQ96" s="80"/>
      <c r="TTR96" s="80"/>
      <c r="TTS96" s="80"/>
      <c r="TTT96" s="80"/>
      <c r="TTU96" s="80"/>
      <c r="TTV96" s="80"/>
      <c r="TTW96" s="80"/>
      <c r="TTX96" s="80"/>
      <c r="TTY96" s="80"/>
      <c r="TTZ96" s="80"/>
      <c r="TUA96" s="80"/>
      <c r="TUB96" s="80"/>
      <c r="TUC96" s="80"/>
      <c r="TUD96" s="80"/>
      <c r="TUE96" s="80"/>
      <c r="TUF96" s="80"/>
      <c r="TUG96" s="80"/>
      <c r="TUH96" s="80"/>
      <c r="TUI96" s="80"/>
      <c r="TUJ96" s="80"/>
      <c r="TUK96" s="80"/>
      <c r="TUL96" s="80"/>
      <c r="TUM96" s="80"/>
      <c r="TUN96" s="80"/>
      <c r="TUO96" s="80"/>
      <c r="TUP96" s="80"/>
      <c r="TUQ96" s="80"/>
      <c r="TUR96" s="80"/>
      <c r="TUS96" s="80"/>
      <c r="TUT96" s="80"/>
      <c r="TUU96" s="80"/>
      <c r="TUV96" s="80"/>
      <c r="TUW96" s="80"/>
      <c r="TUX96" s="80"/>
      <c r="TUY96" s="80"/>
      <c r="TUZ96" s="80"/>
      <c r="TVA96" s="80"/>
      <c r="TVB96" s="80"/>
      <c r="TVC96" s="80"/>
      <c r="TVD96" s="80"/>
      <c r="TVE96" s="80"/>
      <c r="TVF96" s="80"/>
      <c r="TVG96" s="80"/>
      <c r="TVH96" s="80"/>
      <c r="TVI96" s="80"/>
      <c r="TVJ96" s="80"/>
      <c r="TVK96" s="80"/>
      <c r="TVL96" s="80"/>
      <c r="TVM96" s="80"/>
      <c r="TVN96" s="80"/>
      <c r="TVO96" s="80"/>
      <c r="TVP96" s="80"/>
      <c r="TVQ96" s="80"/>
      <c r="TVR96" s="80"/>
      <c r="TVS96" s="80"/>
      <c r="TVT96" s="80"/>
      <c r="TVU96" s="80"/>
      <c r="TVV96" s="80"/>
      <c r="TVW96" s="80"/>
      <c r="TVX96" s="80"/>
      <c r="TVY96" s="80"/>
      <c r="TVZ96" s="80"/>
      <c r="TWA96" s="80"/>
      <c r="TWB96" s="80"/>
      <c r="TWC96" s="80"/>
      <c r="TWD96" s="80"/>
      <c r="TWE96" s="80"/>
      <c r="TWF96" s="80"/>
      <c r="TWG96" s="80"/>
      <c r="TWH96" s="80"/>
      <c r="TWI96" s="80"/>
      <c r="TWJ96" s="80"/>
      <c r="TWK96" s="80"/>
      <c r="TWL96" s="80"/>
      <c r="TWM96" s="80"/>
      <c r="TWN96" s="80"/>
      <c r="TWO96" s="80"/>
      <c r="TWP96" s="80"/>
      <c r="TWQ96" s="80"/>
      <c r="TWR96" s="80"/>
      <c r="TWS96" s="80"/>
      <c r="TWT96" s="80"/>
      <c r="TWU96" s="80"/>
      <c r="TWV96" s="80"/>
      <c r="TWW96" s="80"/>
      <c r="TWX96" s="80"/>
      <c r="TWY96" s="80"/>
      <c r="TWZ96" s="80"/>
      <c r="TXA96" s="80"/>
      <c r="TXB96" s="80"/>
      <c r="TXC96" s="80"/>
      <c r="TXD96" s="80"/>
      <c r="TXE96" s="80"/>
      <c r="TXF96" s="80"/>
      <c r="TXG96" s="80"/>
      <c r="TXH96" s="80"/>
      <c r="TXI96" s="80"/>
      <c r="TXJ96" s="80"/>
      <c r="TXK96" s="80"/>
      <c r="TXL96" s="80"/>
      <c r="TXM96" s="80"/>
      <c r="TXN96" s="80"/>
      <c r="TXO96" s="80"/>
      <c r="TXP96" s="80"/>
      <c r="TXQ96" s="80"/>
      <c r="TXR96" s="80"/>
      <c r="TXS96" s="80"/>
      <c r="TXT96" s="80"/>
      <c r="TXU96" s="80"/>
      <c r="TXV96" s="80"/>
      <c r="TXW96" s="80"/>
      <c r="TXX96" s="80"/>
      <c r="TXY96" s="80"/>
      <c r="TXZ96" s="80"/>
      <c r="TYA96" s="80"/>
      <c r="TYB96" s="80"/>
      <c r="TYC96" s="80"/>
      <c r="TYD96" s="80"/>
      <c r="TYE96" s="80"/>
      <c r="TYF96" s="80"/>
      <c r="TYG96" s="80"/>
      <c r="TYH96" s="80"/>
      <c r="TYI96" s="80"/>
      <c r="TYJ96" s="80"/>
      <c r="TYK96" s="80"/>
      <c r="TYL96" s="80"/>
      <c r="TYM96" s="80"/>
      <c r="TYN96" s="80"/>
      <c r="TYO96" s="80"/>
      <c r="TYP96" s="80"/>
      <c r="TYQ96" s="80"/>
      <c r="TYR96" s="80"/>
      <c r="TYS96" s="80"/>
      <c r="TYT96" s="80"/>
      <c r="TYU96" s="80"/>
      <c r="TYV96" s="80"/>
      <c r="TYW96" s="80"/>
      <c r="TYX96" s="80"/>
      <c r="TYY96" s="80"/>
      <c r="TYZ96" s="80"/>
      <c r="TZA96" s="80"/>
      <c r="TZB96" s="80"/>
      <c r="TZC96" s="80"/>
      <c r="TZD96" s="80"/>
      <c r="TZE96" s="80"/>
      <c r="TZF96" s="80"/>
      <c r="TZG96" s="80"/>
      <c r="TZH96" s="80"/>
      <c r="TZI96" s="80"/>
      <c r="TZJ96" s="80"/>
      <c r="TZK96" s="80"/>
      <c r="TZL96" s="80"/>
      <c r="TZM96" s="80"/>
      <c r="TZN96" s="80"/>
      <c r="TZO96" s="80"/>
      <c r="TZP96" s="80"/>
      <c r="TZQ96" s="80"/>
      <c r="TZR96" s="80"/>
      <c r="TZS96" s="80"/>
      <c r="TZT96" s="80"/>
      <c r="TZU96" s="80"/>
      <c r="TZV96" s="80"/>
      <c r="TZW96" s="80"/>
      <c r="TZX96" s="80"/>
      <c r="TZY96" s="80"/>
      <c r="TZZ96" s="80"/>
      <c r="UAA96" s="80"/>
      <c r="UAB96" s="80"/>
      <c r="UAC96" s="80"/>
      <c r="UAD96" s="80"/>
      <c r="UAE96" s="80"/>
      <c r="UAF96" s="80"/>
      <c r="UAG96" s="80"/>
      <c r="UAH96" s="80"/>
      <c r="UAI96" s="80"/>
      <c r="UAJ96" s="80"/>
      <c r="UAK96" s="80"/>
      <c r="UAL96" s="80"/>
      <c r="UAM96" s="80"/>
      <c r="UAN96" s="80"/>
      <c r="UAO96" s="80"/>
      <c r="UAP96" s="80"/>
      <c r="UAQ96" s="80"/>
      <c r="UAR96" s="80"/>
      <c r="UAS96" s="80"/>
      <c r="UAT96" s="80"/>
      <c r="UAU96" s="80"/>
      <c r="UAV96" s="80"/>
      <c r="UAW96" s="80"/>
      <c r="UAX96" s="80"/>
      <c r="UAY96" s="80"/>
      <c r="UAZ96" s="80"/>
      <c r="UBA96" s="80"/>
      <c r="UBB96" s="80"/>
      <c r="UBC96" s="80"/>
      <c r="UBD96" s="80"/>
      <c r="UBE96" s="80"/>
      <c r="UBF96" s="80"/>
      <c r="UBG96" s="80"/>
      <c r="UBH96" s="80"/>
      <c r="UBI96" s="80"/>
      <c r="UBJ96" s="80"/>
      <c r="UBK96" s="80"/>
      <c r="UBL96" s="80"/>
      <c r="UBM96" s="80"/>
      <c r="UBN96" s="80"/>
      <c r="UBO96" s="80"/>
      <c r="UBP96" s="80"/>
      <c r="UBQ96" s="80"/>
      <c r="UBR96" s="80"/>
      <c r="UBS96" s="80"/>
      <c r="UBT96" s="80"/>
      <c r="UBU96" s="80"/>
      <c r="UBV96" s="80"/>
      <c r="UBW96" s="80"/>
      <c r="UBX96" s="80"/>
      <c r="UBY96" s="80"/>
      <c r="UBZ96" s="80"/>
      <c r="UCA96" s="80"/>
      <c r="UCB96" s="80"/>
      <c r="UCC96" s="80"/>
      <c r="UCD96" s="80"/>
      <c r="UCE96" s="80"/>
      <c r="UCF96" s="80"/>
      <c r="UCG96" s="80"/>
      <c r="UCH96" s="80"/>
      <c r="UCI96" s="80"/>
      <c r="UCJ96" s="80"/>
      <c r="UCK96" s="80"/>
      <c r="UCL96" s="80"/>
      <c r="UCM96" s="80"/>
      <c r="UCN96" s="80"/>
      <c r="UCO96" s="80"/>
      <c r="UCP96" s="80"/>
      <c r="UCQ96" s="80"/>
      <c r="UCR96" s="80"/>
      <c r="UCS96" s="80"/>
      <c r="UCT96" s="80"/>
      <c r="UCU96" s="80"/>
      <c r="UCV96" s="80"/>
      <c r="UCW96" s="80"/>
      <c r="UCX96" s="80"/>
      <c r="UCY96" s="80"/>
      <c r="UCZ96" s="80"/>
      <c r="UDA96" s="80"/>
      <c r="UDB96" s="80"/>
      <c r="UDC96" s="80"/>
      <c r="UDD96" s="80"/>
      <c r="UDE96" s="80"/>
      <c r="UDF96" s="80"/>
      <c r="UDG96" s="80"/>
      <c r="UDH96" s="80"/>
      <c r="UDI96" s="80"/>
      <c r="UDJ96" s="80"/>
      <c r="UDK96" s="80"/>
      <c r="UDL96" s="80"/>
      <c r="UDM96" s="80"/>
      <c r="UDN96" s="80"/>
      <c r="UDO96" s="80"/>
      <c r="UDP96" s="80"/>
      <c r="UDQ96" s="80"/>
      <c r="UDR96" s="80"/>
      <c r="UDS96" s="80"/>
      <c r="UDT96" s="80"/>
      <c r="UDU96" s="80"/>
      <c r="UDV96" s="80"/>
      <c r="UDW96" s="80"/>
      <c r="UDX96" s="80"/>
      <c r="UDY96" s="80"/>
      <c r="UDZ96" s="80"/>
      <c r="UEA96" s="80"/>
      <c r="UEB96" s="80"/>
      <c r="UEC96" s="80"/>
      <c r="UED96" s="80"/>
      <c r="UEE96" s="80"/>
      <c r="UEF96" s="80"/>
      <c r="UEG96" s="80"/>
      <c r="UEH96" s="80"/>
      <c r="UEI96" s="80"/>
      <c r="UEJ96" s="80"/>
      <c r="UEK96" s="80"/>
      <c r="UEL96" s="80"/>
      <c r="UEM96" s="80"/>
      <c r="UEN96" s="80"/>
      <c r="UEO96" s="80"/>
      <c r="UEP96" s="80"/>
      <c r="UEQ96" s="80"/>
      <c r="UER96" s="80"/>
      <c r="UES96" s="80"/>
      <c r="UET96" s="80"/>
      <c r="UEU96" s="80"/>
      <c r="UEV96" s="80"/>
      <c r="UEW96" s="80"/>
      <c r="UEX96" s="80"/>
      <c r="UEY96" s="80"/>
      <c r="UEZ96" s="80"/>
      <c r="UFA96" s="80"/>
      <c r="UFB96" s="80"/>
      <c r="UFC96" s="80"/>
      <c r="UFD96" s="80"/>
      <c r="UFE96" s="80"/>
      <c r="UFF96" s="80"/>
      <c r="UFG96" s="80"/>
      <c r="UFH96" s="80"/>
      <c r="UFI96" s="80"/>
      <c r="UFJ96" s="80"/>
      <c r="UFK96" s="80"/>
      <c r="UFL96" s="80"/>
      <c r="UFM96" s="80"/>
      <c r="UFN96" s="80"/>
      <c r="UFO96" s="80"/>
      <c r="UFP96" s="80"/>
      <c r="UFQ96" s="80"/>
      <c r="UFR96" s="80"/>
      <c r="UFS96" s="80"/>
      <c r="UFT96" s="80"/>
      <c r="UFU96" s="80"/>
      <c r="UFV96" s="80"/>
      <c r="UFW96" s="80"/>
      <c r="UFX96" s="80"/>
      <c r="UFY96" s="80"/>
      <c r="UFZ96" s="80"/>
      <c r="UGA96" s="80"/>
      <c r="UGB96" s="80"/>
      <c r="UGC96" s="80"/>
      <c r="UGD96" s="80"/>
      <c r="UGE96" s="80"/>
      <c r="UGF96" s="80"/>
      <c r="UGG96" s="80"/>
      <c r="UGH96" s="80"/>
      <c r="UGI96" s="80"/>
      <c r="UGJ96" s="80"/>
      <c r="UGK96" s="80"/>
      <c r="UGL96" s="80"/>
      <c r="UGM96" s="80"/>
      <c r="UGN96" s="80"/>
      <c r="UGO96" s="80"/>
      <c r="UGP96" s="80"/>
      <c r="UGQ96" s="80"/>
      <c r="UGR96" s="80"/>
      <c r="UGS96" s="80"/>
      <c r="UGT96" s="80"/>
      <c r="UGU96" s="80"/>
      <c r="UGV96" s="80"/>
      <c r="UGW96" s="80"/>
      <c r="UGX96" s="80"/>
      <c r="UGY96" s="80"/>
      <c r="UGZ96" s="80"/>
      <c r="UHA96" s="80"/>
      <c r="UHB96" s="80"/>
      <c r="UHC96" s="80"/>
      <c r="UHD96" s="80"/>
      <c r="UHE96" s="80"/>
      <c r="UHF96" s="80"/>
      <c r="UHG96" s="80"/>
      <c r="UHH96" s="80"/>
      <c r="UHI96" s="80"/>
      <c r="UHJ96" s="80"/>
      <c r="UHK96" s="80"/>
      <c r="UHL96" s="80"/>
      <c r="UHM96" s="80"/>
      <c r="UHN96" s="80"/>
      <c r="UHO96" s="80"/>
      <c r="UHP96" s="80"/>
      <c r="UHQ96" s="80"/>
      <c r="UHR96" s="80"/>
      <c r="UHS96" s="80"/>
      <c r="UHT96" s="80"/>
      <c r="UHU96" s="80"/>
      <c r="UHV96" s="80"/>
      <c r="UHW96" s="80"/>
      <c r="UHX96" s="80"/>
      <c r="UHY96" s="80"/>
      <c r="UHZ96" s="80"/>
      <c r="UIA96" s="80"/>
      <c r="UIB96" s="80"/>
      <c r="UIC96" s="80"/>
      <c r="UID96" s="80"/>
      <c r="UIE96" s="80"/>
      <c r="UIF96" s="80"/>
      <c r="UIG96" s="80"/>
      <c r="UIH96" s="80"/>
      <c r="UII96" s="80"/>
      <c r="UIJ96" s="80"/>
      <c r="UIK96" s="80"/>
      <c r="UIL96" s="80"/>
      <c r="UIM96" s="80"/>
      <c r="UIN96" s="80"/>
      <c r="UIO96" s="80"/>
      <c r="UIP96" s="80"/>
      <c r="UIQ96" s="80"/>
      <c r="UIR96" s="80"/>
      <c r="UIS96" s="80"/>
      <c r="UIT96" s="80"/>
      <c r="UIU96" s="80"/>
      <c r="UIV96" s="80"/>
      <c r="UIW96" s="80"/>
      <c r="UIX96" s="80"/>
      <c r="UIY96" s="80"/>
      <c r="UIZ96" s="80"/>
      <c r="UJA96" s="80"/>
      <c r="UJB96" s="80"/>
      <c r="UJC96" s="80"/>
      <c r="UJD96" s="80"/>
      <c r="UJE96" s="80"/>
      <c r="UJF96" s="80"/>
      <c r="UJG96" s="80"/>
      <c r="UJH96" s="80"/>
      <c r="UJI96" s="80"/>
      <c r="UJJ96" s="80"/>
      <c r="UJK96" s="80"/>
      <c r="UJL96" s="80"/>
      <c r="UJM96" s="80"/>
      <c r="UJN96" s="80"/>
      <c r="UJO96" s="80"/>
      <c r="UJP96" s="80"/>
      <c r="UJQ96" s="80"/>
      <c r="UJR96" s="80"/>
      <c r="UJS96" s="80"/>
      <c r="UJT96" s="80"/>
      <c r="UJU96" s="80"/>
      <c r="UJV96" s="80"/>
      <c r="UJW96" s="80"/>
      <c r="UJX96" s="80"/>
      <c r="UJY96" s="80"/>
      <c r="UJZ96" s="80"/>
      <c r="UKA96" s="80"/>
      <c r="UKB96" s="80"/>
      <c r="UKC96" s="80"/>
      <c r="UKD96" s="80"/>
      <c r="UKE96" s="80"/>
      <c r="UKF96" s="80"/>
      <c r="UKG96" s="80"/>
      <c r="UKH96" s="80"/>
      <c r="UKI96" s="80"/>
      <c r="UKJ96" s="80"/>
      <c r="UKK96" s="80"/>
      <c r="UKL96" s="80"/>
      <c r="UKM96" s="80"/>
      <c r="UKN96" s="80"/>
      <c r="UKO96" s="80"/>
      <c r="UKP96" s="80"/>
      <c r="UKQ96" s="80"/>
      <c r="UKR96" s="80"/>
      <c r="UKS96" s="80"/>
      <c r="UKT96" s="80"/>
      <c r="UKU96" s="80"/>
      <c r="UKV96" s="80"/>
      <c r="UKW96" s="80"/>
      <c r="UKX96" s="80"/>
      <c r="UKY96" s="80"/>
      <c r="UKZ96" s="80"/>
      <c r="ULA96" s="80"/>
      <c r="ULB96" s="80"/>
      <c r="ULC96" s="80"/>
      <c r="ULD96" s="80"/>
      <c r="ULE96" s="80"/>
      <c r="ULF96" s="80"/>
      <c r="ULG96" s="80"/>
      <c r="ULH96" s="80"/>
      <c r="ULI96" s="80"/>
      <c r="ULJ96" s="80"/>
      <c r="ULK96" s="80"/>
      <c r="ULL96" s="80"/>
      <c r="ULM96" s="80"/>
      <c r="ULN96" s="80"/>
      <c r="ULO96" s="80"/>
      <c r="ULP96" s="80"/>
      <c r="ULQ96" s="80"/>
      <c r="ULR96" s="80"/>
      <c r="ULS96" s="80"/>
      <c r="ULT96" s="80"/>
      <c r="ULU96" s="80"/>
      <c r="ULV96" s="80"/>
      <c r="ULW96" s="80"/>
      <c r="ULX96" s="80"/>
      <c r="ULY96" s="80"/>
      <c r="ULZ96" s="80"/>
      <c r="UMA96" s="80"/>
      <c r="UMB96" s="80"/>
      <c r="UMC96" s="80"/>
      <c r="UMD96" s="80"/>
      <c r="UME96" s="80"/>
      <c r="UMF96" s="80"/>
      <c r="UMG96" s="80"/>
      <c r="UMH96" s="80"/>
      <c r="UMI96" s="80"/>
      <c r="UMJ96" s="80"/>
      <c r="UMK96" s="80"/>
      <c r="UML96" s="80"/>
      <c r="UMM96" s="80"/>
      <c r="UMN96" s="80"/>
      <c r="UMO96" s="80"/>
      <c r="UMP96" s="80"/>
      <c r="UMQ96" s="80"/>
      <c r="UMR96" s="80"/>
      <c r="UMS96" s="80"/>
      <c r="UMT96" s="80"/>
      <c r="UMU96" s="80"/>
      <c r="UMV96" s="80"/>
      <c r="UMW96" s="80"/>
      <c r="UMX96" s="80"/>
      <c r="UMY96" s="80"/>
      <c r="UMZ96" s="80"/>
      <c r="UNA96" s="80"/>
      <c r="UNB96" s="80"/>
      <c r="UNC96" s="80"/>
      <c r="UND96" s="80"/>
      <c r="UNE96" s="80"/>
      <c r="UNF96" s="80"/>
      <c r="UNG96" s="80"/>
      <c r="UNH96" s="80"/>
      <c r="UNI96" s="80"/>
      <c r="UNJ96" s="80"/>
      <c r="UNK96" s="80"/>
      <c r="UNL96" s="80"/>
      <c r="UNM96" s="80"/>
      <c r="UNN96" s="80"/>
      <c r="UNO96" s="80"/>
      <c r="UNP96" s="80"/>
      <c r="UNQ96" s="80"/>
      <c r="UNR96" s="80"/>
      <c r="UNS96" s="80"/>
      <c r="UNT96" s="80"/>
      <c r="UNU96" s="80"/>
      <c r="UNV96" s="80"/>
      <c r="UNW96" s="80"/>
      <c r="UNX96" s="80"/>
      <c r="UNY96" s="80"/>
      <c r="UNZ96" s="80"/>
      <c r="UOA96" s="80"/>
      <c r="UOB96" s="80"/>
      <c r="UOC96" s="80"/>
      <c r="UOD96" s="80"/>
      <c r="UOE96" s="80"/>
      <c r="UOF96" s="80"/>
      <c r="UOG96" s="80"/>
      <c r="UOH96" s="80"/>
      <c r="UOI96" s="80"/>
      <c r="UOJ96" s="80"/>
      <c r="UOK96" s="80"/>
      <c r="UOL96" s="80"/>
      <c r="UOM96" s="80"/>
      <c r="UON96" s="80"/>
      <c r="UOO96" s="80"/>
      <c r="UOP96" s="80"/>
      <c r="UOQ96" s="80"/>
      <c r="UOR96" s="80"/>
      <c r="UOS96" s="80"/>
      <c r="UOT96" s="80"/>
      <c r="UOU96" s="80"/>
      <c r="UOV96" s="80"/>
      <c r="UOW96" s="80"/>
      <c r="UOX96" s="80"/>
      <c r="UOY96" s="80"/>
      <c r="UOZ96" s="80"/>
      <c r="UPA96" s="80"/>
      <c r="UPB96" s="80"/>
      <c r="UPC96" s="80"/>
      <c r="UPD96" s="80"/>
      <c r="UPE96" s="80"/>
      <c r="UPF96" s="80"/>
      <c r="UPG96" s="80"/>
      <c r="UPH96" s="80"/>
      <c r="UPI96" s="80"/>
      <c r="UPJ96" s="80"/>
      <c r="UPK96" s="80"/>
      <c r="UPL96" s="80"/>
      <c r="UPM96" s="80"/>
      <c r="UPN96" s="80"/>
      <c r="UPO96" s="80"/>
      <c r="UPP96" s="80"/>
      <c r="UPQ96" s="80"/>
      <c r="UPR96" s="80"/>
      <c r="UPS96" s="80"/>
      <c r="UPT96" s="80"/>
      <c r="UPU96" s="80"/>
      <c r="UPV96" s="80"/>
      <c r="UPW96" s="80"/>
      <c r="UPX96" s="80"/>
      <c r="UPY96" s="80"/>
      <c r="UPZ96" s="80"/>
      <c r="UQA96" s="80"/>
      <c r="UQB96" s="80"/>
      <c r="UQC96" s="80"/>
      <c r="UQD96" s="80"/>
      <c r="UQE96" s="80"/>
      <c r="UQF96" s="80"/>
      <c r="UQG96" s="80"/>
      <c r="UQH96" s="80"/>
      <c r="UQI96" s="80"/>
      <c r="UQJ96" s="80"/>
      <c r="UQK96" s="80"/>
      <c r="UQL96" s="80"/>
      <c r="UQM96" s="80"/>
      <c r="UQN96" s="80"/>
      <c r="UQO96" s="80"/>
      <c r="UQP96" s="80"/>
      <c r="UQQ96" s="80"/>
      <c r="UQR96" s="80"/>
      <c r="UQS96" s="80"/>
      <c r="UQT96" s="80"/>
      <c r="UQU96" s="80"/>
      <c r="UQV96" s="80"/>
      <c r="UQW96" s="80"/>
      <c r="UQX96" s="80"/>
      <c r="UQY96" s="80"/>
      <c r="UQZ96" s="80"/>
      <c r="URA96" s="80"/>
      <c r="URB96" s="80"/>
      <c r="URC96" s="80"/>
      <c r="URD96" s="80"/>
      <c r="URE96" s="80"/>
      <c r="URF96" s="80"/>
      <c r="URG96" s="80"/>
      <c r="URH96" s="80"/>
      <c r="URI96" s="80"/>
      <c r="URJ96" s="80"/>
      <c r="URK96" s="80"/>
      <c r="URL96" s="80"/>
      <c r="URM96" s="80"/>
      <c r="URN96" s="80"/>
      <c r="URO96" s="80"/>
      <c r="URP96" s="80"/>
      <c r="URQ96" s="80"/>
      <c r="URR96" s="80"/>
      <c r="URS96" s="80"/>
      <c r="URT96" s="80"/>
      <c r="URU96" s="80"/>
      <c r="URV96" s="80"/>
      <c r="URW96" s="80"/>
      <c r="URX96" s="80"/>
      <c r="URY96" s="80"/>
      <c r="URZ96" s="80"/>
      <c r="USA96" s="80"/>
      <c r="USB96" s="80"/>
      <c r="USC96" s="80"/>
      <c r="USD96" s="80"/>
      <c r="USE96" s="80"/>
      <c r="USF96" s="80"/>
      <c r="USG96" s="80"/>
      <c r="USH96" s="80"/>
      <c r="USI96" s="80"/>
      <c r="USJ96" s="80"/>
      <c r="USK96" s="80"/>
      <c r="USL96" s="80"/>
      <c r="USM96" s="80"/>
      <c r="USN96" s="80"/>
      <c r="USO96" s="80"/>
      <c r="USP96" s="80"/>
      <c r="USQ96" s="80"/>
      <c r="USR96" s="80"/>
      <c r="USS96" s="80"/>
      <c r="UST96" s="80"/>
      <c r="USU96" s="80"/>
      <c r="USV96" s="80"/>
      <c r="USW96" s="80"/>
      <c r="USX96" s="80"/>
      <c r="USY96" s="80"/>
      <c r="USZ96" s="80"/>
      <c r="UTA96" s="80"/>
      <c r="UTB96" s="80"/>
      <c r="UTC96" s="80"/>
      <c r="UTD96" s="80"/>
      <c r="UTE96" s="80"/>
      <c r="UTF96" s="80"/>
      <c r="UTG96" s="80"/>
      <c r="UTH96" s="80"/>
      <c r="UTI96" s="80"/>
      <c r="UTJ96" s="80"/>
      <c r="UTK96" s="80"/>
      <c r="UTL96" s="80"/>
      <c r="UTM96" s="80"/>
      <c r="UTN96" s="80"/>
      <c r="UTO96" s="80"/>
      <c r="UTP96" s="80"/>
      <c r="UTQ96" s="80"/>
      <c r="UTR96" s="80"/>
      <c r="UTS96" s="80"/>
      <c r="UTT96" s="80"/>
      <c r="UTU96" s="80"/>
      <c r="UTV96" s="80"/>
      <c r="UTW96" s="80"/>
      <c r="UTX96" s="80"/>
      <c r="UTY96" s="80"/>
      <c r="UTZ96" s="80"/>
      <c r="UUA96" s="80"/>
      <c r="UUB96" s="80"/>
      <c r="UUC96" s="80"/>
      <c r="UUD96" s="80"/>
      <c r="UUE96" s="80"/>
      <c r="UUF96" s="80"/>
      <c r="UUG96" s="80"/>
      <c r="UUH96" s="80"/>
      <c r="UUI96" s="80"/>
      <c r="UUJ96" s="80"/>
      <c r="UUK96" s="80"/>
      <c r="UUL96" s="80"/>
      <c r="UUM96" s="80"/>
      <c r="UUN96" s="80"/>
      <c r="UUO96" s="80"/>
      <c r="UUP96" s="80"/>
      <c r="UUQ96" s="80"/>
      <c r="UUR96" s="80"/>
      <c r="UUS96" s="80"/>
      <c r="UUT96" s="80"/>
      <c r="UUU96" s="80"/>
      <c r="UUV96" s="80"/>
      <c r="UUW96" s="80"/>
      <c r="UUX96" s="80"/>
      <c r="UUY96" s="80"/>
      <c r="UUZ96" s="80"/>
      <c r="UVA96" s="80"/>
      <c r="UVB96" s="80"/>
      <c r="UVC96" s="80"/>
      <c r="UVD96" s="80"/>
      <c r="UVE96" s="80"/>
      <c r="UVF96" s="80"/>
      <c r="UVG96" s="80"/>
      <c r="UVH96" s="80"/>
      <c r="UVI96" s="80"/>
      <c r="UVJ96" s="80"/>
      <c r="UVK96" s="80"/>
      <c r="UVL96" s="80"/>
      <c r="UVM96" s="80"/>
      <c r="UVN96" s="80"/>
      <c r="UVO96" s="80"/>
      <c r="UVP96" s="80"/>
      <c r="UVQ96" s="80"/>
      <c r="UVR96" s="80"/>
      <c r="UVS96" s="80"/>
      <c r="UVT96" s="80"/>
      <c r="UVU96" s="80"/>
      <c r="UVV96" s="80"/>
      <c r="UVW96" s="80"/>
      <c r="UVX96" s="80"/>
      <c r="UVY96" s="80"/>
      <c r="UVZ96" s="80"/>
      <c r="UWA96" s="80"/>
      <c r="UWB96" s="80"/>
      <c r="UWC96" s="80"/>
      <c r="UWD96" s="80"/>
      <c r="UWE96" s="80"/>
      <c r="UWF96" s="80"/>
      <c r="UWG96" s="80"/>
      <c r="UWH96" s="80"/>
      <c r="UWI96" s="80"/>
      <c r="UWJ96" s="80"/>
      <c r="UWK96" s="80"/>
      <c r="UWL96" s="80"/>
      <c r="UWM96" s="80"/>
      <c r="UWN96" s="80"/>
      <c r="UWO96" s="80"/>
      <c r="UWP96" s="80"/>
      <c r="UWQ96" s="80"/>
      <c r="UWR96" s="80"/>
      <c r="UWS96" s="80"/>
      <c r="UWT96" s="80"/>
      <c r="UWU96" s="80"/>
      <c r="UWV96" s="80"/>
      <c r="UWW96" s="80"/>
      <c r="UWX96" s="80"/>
      <c r="UWY96" s="80"/>
      <c r="UWZ96" s="80"/>
      <c r="UXA96" s="80"/>
      <c r="UXB96" s="80"/>
      <c r="UXC96" s="80"/>
      <c r="UXD96" s="80"/>
      <c r="UXE96" s="80"/>
      <c r="UXF96" s="80"/>
      <c r="UXG96" s="80"/>
      <c r="UXH96" s="80"/>
      <c r="UXI96" s="80"/>
      <c r="UXJ96" s="80"/>
      <c r="UXK96" s="80"/>
      <c r="UXL96" s="80"/>
      <c r="UXM96" s="80"/>
      <c r="UXN96" s="80"/>
      <c r="UXO96" s="80"/>
      <c r="UXP96" s="80"/>
      <c r="UXQ96" s="80"/>
      <c r="UXR96" s="80"/>
      <c r="UXS96" s="80"/>
      <c r="UXT96" s="80"/>
      <c r="UXU96" s="80"/>
      <c r="UXV96" s="80"/>
      <c r="UXW96" s="80"/>
      <c r="UXX96" s="80"/>
      <c r="UXY96" s="80"/>
      <c r="UXZ96" s="80"/>
      <c r="UYA96" s="80"/>
      <c r="UYB96" s="80"/>
      <c r="UYC96" s="80"/>
      <c r="UYD96" s="80"/>
      <c r="UYE96" s="80"/>
      <c r="UYF96" s="80"/>
      <c r="UYG96" s="80"/>
      <c r="UYH96" s="80"/>
      <c r="UYI96" s="80"/>
      <c r="UYJ96" s="80"/>
      <c r="UYK96" s="80"/>
      <c r="UYL96" s="80"/>
      <c r="UYM96" s="80"/>
      <c r="UYN96" s="80"/>
      <c r="UYO96" s="80"/>
      <c r="UYP96" s="80"/>
      <c r="UYQ96" s="80"/>
      <c r="UYR96" s="80"/>
      <c r="UYS96" s="80"/>
      <c r="UYT96" s="80"/>
      <c r="UYU96" s="80"/>
      <c r="UYV96" s="80"/>
      <c r="UYW96" s="80"/>
      <c r="UYX96" s="80"/>
      <c r="UYY96" s="80"/>
      <c r="UYZ96" s="80"/>
      <c r="UZA96" s="80"/>
      <c r="UZB96" s="80"/>
      <c r="UZC96" s="80"/>
      <c r="UZD96" s="80"/>
      <c r="UZE96" s="80"/>
      <c r="UZF96" s="80"/>
      <c r="UZG96" s="80"/>
      <c r="UZH96" s="80"/>
      <c r="UZI96" s="80"/>
      <c r="UZJ96" s="80"/>
      <c r="UZK96" s="80"/>
      <c r="UZL96" s="80"/>
      <c r="UZM96" s="80"/>
      <c r="UZN96" s="80"/>
      <c r="UZO96" s="80"/>
      <c r="UZP96" s="80"/>
      <c r="UZQ96" s="80"/>
      <c r="UZR96" s="80"/>
      <c r="UZS96" s="80"/>
      <c r="UZT96" s="80"/>
      <c r="UZU96" s="80"/>
      <c r="UZV96" s="80"/>
      <c r="UZW96" s="80"/>
      <c r="UZX96" s="80"/>
      <c r="UZY96" s="80"/>
      <c r="UZZ96" s="80"/>
      <c r="VAA96" s="80"/>
      <c r="VAB96" s="80"/>
      <c r="VAC96" s="80"/>
      <c r="VAD96" s="80"/>
      <c r="VAE96" s="80"/>
      <c r="VAF96" s="80"/>
      <c r="VAG96" s="80"/>
      <c r="VAH96" s="80"/>
      <c r="VAI96" s="80"/>
      <c r="VAJ96" s="80"/>
      <c r="VAK96" s="80"/>
      <c r="VAL96" s="80"/>
      <c r="VAM96" s="80"/>
      <c r="VAN96" s="80"/>
      <c r="VAO96" s="80"/>
      <c r="VAP96" s="80"/>
      <c r="VAQ96" s="80"/>
      <c r="VAR96" s="80"/>
      <c r="VAS96" s="80"/>
      <c r="VAT96" s="80"/>
      <c r="VAU96" s="80"/>
      <c r="VAV96" s="80"/>
      <c r="VAW96" s="80"/>
      <c r="VAX96" s="80"/>
      <c r="VAY96" s="80"/>
      <c r="VAZ96" s="80"/>
      <c r="VBA96" s="80"/>
      <c r="VBB96" s="80"/>
      <c r="VBC96" s="80"/>
      <c r="VBD96" s="80"/>
      <c r="VBE96" s="80"/>
      <c r="VBF96" s="80"/>
      <c r="VBG96" s="80"/>
      <c r="VBH96" s="80"/>
      <c r="VBI96" s="80"/>
      <c r="VBJ96" s="80"/>
      <c r="VBK96" s="80"/>
      <c r="VBL96" s="80"/>
      <c r="VBM96" s="80"/>
      <c r="VBN96" s="80"/>
      <c r="VBO96" s="80"/>
      <c r="VBP96" s="80"/>
      <c r="VBQ96" s="80"/>
      <c r="VBR96" s="80"/>
      <c r="VBS96" s="80"/>
      <c r="VBT96" s="80"/>
      <c r="VBU96" s="80"/>
      <c r="VBV96" s="80"/>
      <c r="VBW96" s="80"/>
      <c r="VBX96" s="80"/>
      <c r="VBY96" s="80"/>
      <c r="VBZ96" s="80"/>
      <c r="VCA96" s="80"/>
      <c r="VCB96" s="80"/>
      <c r="VCC96" s="80"/>
      <c r="VCD96" s="80"/>
      <c r="VCE96" s="80"/>
      <c r="VCF96" s="80"/>
      <c r="VCG96" s="80"/>
      <c r="VCH96" s="80"/>
      <c r="VCI96" s="80"/>
      <c r="VCJ96" s="80"/>
      <c r="VCK96" s="80"/>
      <c r="VCL96" s="80"/>
      <c r="VCM96" s="80"/>
      <c r="VCN96" s="80"/>
      <c r="VCO96" s="80"/>
      <c r="VCP96" s="80"/>
      <c r="VCQ96" s="80"/>
      <c r="VCR96" s="80"/>
      <c r="VCS96" s="80"/>
      <c r="VCT96" s="80"/>
      <c r="VCU96" s="80"/>
      <c r="VCV96" s="80"/>
      <c r="VCW96" s="80"/>
      <c r="VCX96" s="80"/>
      <c r="VCY96" s="80"/>
      <c r="VCZ96" s="80"/>
      <c r="VDA96" s="80"/>
      <c r="VDB96" s="80"/>
      <c r="VDC96" s="80"/>
      <c r="VDD96" s="80"/>
      <c r="VDE96" s="80"/>
      <c r="VDF96" s="80"/>
      <c r="VDG96" s="80"/>
      <c r="VDH96" s="80"/>
      <c r="VDI96" s="80"/>
      <c r="VDJ96" s="80"/>
      <c r="VDK96" s="80"/>
      <c r="VDL96" s="80"/>
      <c r="VDM96" s="80"/>
      <c r="VDN96" s="80"/>
      <c r="VDO96" s="80"/>
      <c r="VDP96" s="80"/>
      <c r="VDQ96" s="80"/>
      <c r="VDR96" s="80"/>
      <c r="VDS96" s="80"/>
      <c r="VDT96" s="80"/>
      <c r="VDU96" s="80"/>
      <c r="VDV96" s="80"/>
      <c r="VDW96" s="80"/>
      <c r="VDX96" s="80"/>
      <c r="VDY96" s="80"/>
      <c r="VDZ96" s="80"/>
      <c r="VEA96" s="80"/>
      <c r="VEB96" s="80"/>
      <c r="VEC96" s="80"/>
      <c r="VED96" s="80"/>
      <c r="VEE96" s="80"/>
      <c r="VEF96" s="80"/>
      <c r="VEG96" s="80"/>
      <c r="VEH96" s="80"/>
      <c r="VEI96" s="80"/>
      <c r="VEJ96" s="80"/>
      <c r="VEK96" s="80"/>
      <c r="VEL96" s="80"/>
      <c r="VEM96" s="80"/>
      <c r="VEN96" s="80"/>
      <c r="VEO96" s="80"/>
      <c r="VEP96" s="80"/>
      <c r="VEQ96" s="80"/>
      <c r="VER96" s="80"/>
      <c r="VES96" s="80"/>
      <c r="VET96" s="80"/>
      <c r="VEU96" s="80"/>
      <c r="VEV96" s="80"/>
      <c r="VEW96" s="80"/>
      <c r="VEX96" s="80"/>
      <c r="VEY96" s="80"/>
      <c r="VEZ96" s="80"/>
      <c r="VFA96" s="80"/>
      <c r="VFB96" s="80"/>
      <c r="VFC96" s="80"/>
      <c r="VFD96" s="80"/>
      <c r="VFE96" s="80"/>
      <c r="VFF96" s="80"/>
      <c r="VFG96" s="80"/>
      <c r="VFH96" s="80"/>
      <c r="VFI96" s="80"/>
      <c r="VFJ96" s="80"/>
      <c r="VFK96" s="80"/>
      <c r="VFL96" s="80"/>
      <c r="VFM96" s="80"/>
      <c r="VFN96" s="80"/>
      <c r="VFO96" s="80"/>
      <c r="VFP96" s="80"/>
      <c r="VFQ96" s="80"/>
      <c r="VFR96" s="80"/>
      <c r="VFS96" s="80"/>
      <c r="VFT96" s="80"/>
      <c r="VFU96" s="80"/>
      <c r="VFV96" s="80"/>
      <c r="VFW96" s="80"/>
      <c r="VFX96" s="80"/>
      <c r="VFY96" s="80"/>
      <c r="VFZ96" s="80"/>
      <c r="VGA96" s="80"/>
      <c r="VGB96" s="80"/>
      <c r="VGC96" s="80"/>
      <c r="VGD96" s="80"/>
      <c r="VGE96" s="80"/>
      <c r="VGF96" s="80"/>
      <c r="VGG96" s="80"/>
      <c r="VGH96" s="80"/>
      <c r="VGI96" s="80"/>
      <c r="VGJ96" s="80"/>
      <c r="VGK96" s="80"/>
      <c r="VGL96" s="80"/>
      <c r="VGM96" s="80"/>
      <c r="VGN96" s="80"/>
      <c r="VGO96" s="80"/>
      <c r="VGP96" s="80"/>
      <c r="VGQ96" s="80"/>
      <c r="VGR96" s="80"/>
      <c r="VGS96" s="80"/>
      <c r="VGT96" s="80"/>
      <c r="VGU96" s="80"/>
      <c r="VGV96" s="80"/>
      <c r="VGW96" s="80"/>
      <c r="VGX96" s="80"/>
      <c r="VGY96" s="80"/>
      <c r="VGZ96" s="80"/>
      <c r="VHA96" s="80"/>
      <c r="VHB96" s="80"/>
      <c r="VHC96" s="80"/>
      <c r="VHD96" s="80"/>
      <c r="VHE96" s="80"/>
      <c r="VHF96" s="80"/>
      <c r="VHG96" s="80"/>
      <c r="VHH96" s="80"/>
      <c r="VHI96" s="80"/>
      <c r="VHJ96" s="80"/>
      <c r="VHK96" s="80"/>
      <c r="VHL96" s="80"/>
      <c r="VHM96" s="80"/>
      <c r="VHN96" s="80"/>
      <c r="VHO96" s="80"/>
      <c r="VHP96" s="80"/>
      <c r="VHQ96" s="80"/>
      <c r="VHR96" s="80"/>
      <c r="VHS96" s="80"/>
      <c r="VHT96" s="80"/>
      <c r="VHU96" s="80"/>
      <c r="VHV96" s="80"/>
      <c r="VHW96" s="80"/>
      <c r="VHX96" s="80"/>
      <c r="VHY96" s="80"/>
      <c r="VHZ96" s="80"/>
      <c r="VIA96" s="80"/>
      <c r="VIB96" s="80"/>
      <c r="VIC96" s="80"/>
      <c r="VID96" s="80"/>
      <c r="VIE96" s="80"/>
      <c r="VIF96" s="80"/>
      <c r="VIG96" s="80"/>
      <c r="VIH96" s="80"/>
      <c r="VII96" s="80"/>
      <c r="VIJ96" s="80"/>
      <c r="VIK96" s="80"/>
      <c r="VIL96" s="80"/>
      <c r="VIM96" s="80"/>
      <c r="VIN96" s="80"/>
      <c r="VIO96" s="80"/>
      <c r="VIP96" s="80"/>
      <c r="VIQ96" s="80"/>
      <c r="VIR96" s="80"/>
      <c r="VIS96" s="80"/>
      <c r="VIT96" s="80"/>
      <c r="VIU96" s="80"/>
      <c r="VIV96" s="80"/>
      <c r="VIW96" s="80"/>
      <c r="VIX96" s="80"/>
      <c r="VIY96" s="80"/>
      <c r="VIZ96" s="80"/>
      <c r="VJA96" s="80"/>
      <c r="VJB96" s="80"/>
      <c r="VJC96" s="80"/>
      <c r="VJD96" s="80"/>
      <c r="VJE96" s="80"/>
      <c r="VJF96" s="80"/>
      <c r="VJG96" s="80"/>
      <c r="VJH96" s="80"/>
      <c r="VJI96" s="80"/>
      <c r="VJJ96" s="80"/>
      <c r="VJK96" s="80"/>
      <c r="VJL96" s="80"/>
      <c r="VJM96" s="80"/>
      <c r="VJN96" s="80"/>
      <c r="VJO96" s="80"/>
      <c r="VJP96" s="80"/>
      <c r="VJQ96" s="80"/>
      <c r="VJR96" s="80"/>
      <c r="VJS96" s="80"/>
      <c r="VJT96" s="80"/>
      <c r="VJU96" s="80"/>
      <c r="VJV96" s="80"/>
      <c r="VJW96" s="80"/>
      <c r="VJX96" s="80"/>
      <c r="VJY96" s="80"/>
      <c r="VJZ96" s="80"/>
      <c r="VKA96" s="80"/>
      <c r="VKB96" s="80"/>
      <c r="VKC96" s="80"/>
      <c r="VKD96" s="80"/>
      <c r="VKE96" s="80"/>
      <c r="VKF96" s="80"/>
      <c r="VKG96" s="80"/>
      <c r="VKH96" s="80"/>
      <c r="VKI96" s="80"/>
      <c r="VKJ96" s="80"/>
      <c r="VKK96" s="80"/>
      <c r="VKL96" s="80"/>
      <c r="VKM96" s="80"/>
      <c r="VKN96" s="80"/>
      <c r="VKO96" s="80"/>
      <c r="VKP96" s="80"/>
      <c r="VKQ96" s="80"/>
      <c r="VKR96" s="80"/>
      <c r="VKS96" s="80"/>
      <c r="VKT96" s="80"/>
      <c r="VKU96" s="80"/>
      <c r="VKV96" s="80"/>
      <c r="VKW96" s="80"/>
      <c r="VKX96" s="80"/>
      <c r="VKY96" s="80"/>
      <c r="VKZ96" s="80"/>
      <c r="VLA96" s="80"/>
      <c r="VLB96" s="80"/>
      <c r="VLC96" s="80"/>
      <c r="VLD96" s="80"/>
      <c r="VLE96" s="80"/>
      <c r="VLF96" s="80"/>
      <c r="VLG96" s="80"/>
      <c r="VLH96" s="80"/>
      <c r="VLI96" s="80"/>
      <c r="VLJ96" s="80"/>
      <c r="VLK96" s="80"/>
      <c r="VLL96" s="80"/>
      <c r="VLM96" s="80"/>
      <c r="VLN96" s="80"/>
      <c r="VLO96" s="80"/>
      <c r="VLP96" s="80"/>
      <c r="VLQ96" s="80"/>
      <c r="VLR96" s="80"/>
      <c r="VLS96" s="80"/>
      <c r="VLT96" s="80"/>
      <c r="VLU96" s="80"/>
      <c r="VLV96" s="80"/>
      <c r="VLW96" s="80"/>
      <c r="VLX96" s="80"/>
      <c r="VLY96" s="80"/>
      <c r="VLZ96" s="80"/>
      <c r="VMA96" s="80"/>
      <c r="VMB96" s="80"/>
      <c r="VMC96" s="80"/>
      <c r="VMD96" s="80"/>
      <c r="VME96" s="80"/>
      <c r="VMF96" s="80"/>
      <c r="VMG96" s="80"/>
      <c r="VMH96" s="80"/>
      <c r="VMI96" s="80"/>
      <c r="VMJ96" s="80"/>
      <c r="VMK96" s="80"/>
      <c r="VML96" s="80"/>
      <c r="VMM96" s="80"/>
      <c r="VMN96" s="80"/>
      <c r="VMO96" s="80"/>
      <c r="VMP96" s="80"/>
      <c r="VMQ96" s="80"/>
      <c r="VMR96" s="80"/>
      <c r="VMS96" s="80"/>
      <c r="VMT96" s="80"/>
      <c r="VMU96" s="80"/>
      <c r="VMV96" s="80"/>
      <c r="VMW96" s="80"/>
      <c r="VMX96" s="80"/>
      <c r="VMY96" s="80"/>
      <c r="VMZ96" s="80"/>
      <c r="VNA96" s="80"/>
      <c r="VNB96" s="80"/>
      <c r="VNC96" s="80"/>
      <c r="VND96" s="80"/>
      <c r="VNE96" s="80"/>
      <c r="VNF96" s="80"/>
      <c r="VNG96" s="80"/>
      <c r="VNH96" s="80"/>
      <c r="VNI96" s="80"/>
      <c r="VNJ96" s="80"/>
      <c r="VNK96" s="80"/>
      <c r="VNL96" s="80"/>
      <c r="VNM96" s="80"/>
      <c r="VNN96" s="80"/>
      <c r="VNO96" s="80"/>
      <c r="VNP96" s="80"/>
      <c r="VNQ96" s="80"/>
      <c r="VNR96" s="80"/>
      <c r="VNS96" s="80"/>
      <c r="VNT96" s="80"/>
      <c r="VNU96" s="80"/>
      <c r="VNV96" s="80"/>
      <c r="VNW96" s="80"/>
      <c r="VNX96" s="80"/>
      <c r="VNY96" s="80"/>
      <c r="VNZ96" s="80"/>
      <c r="VOA96" s="80"/>
      <c r="VOB96" s="80"/>
      <c r="VOC96" s="80"/>
      <c r="VOD96" s="80"/>
      <c r="VOE96" s="80"/>
      <c r="VOF96" s="80"/>
      <c r="VOG96" s="80"/>
      <c r="VOH96" s="80"/>
      <c r="VOI96" s="80"/>
      <c r="VOJ96" s="80"/>
      <c r="VOK96" s="80"/>
      <c r="VOL96" s="80"/>
      <c r="VOM96" s="80"/>
      <c r="VON96" s="80"/>
      <c r="VOO96" s="80"/>
      <c r="VOP96" s="80"/>
      <c r="VOQ96" s="80"/>
      <c r="VOR96" s="80"/>
      <c r="VOS96" s="80"/>
      <c r="VOT96" s="80"/>
      <c r="VOU96" s="80"/>
      <c r="VOV96" s="80"/>
      <c r="VOW96" s="80"/>
      <c r="VOX96" s="80"/>
      <c r="VOY96" s="80"/>
      <c r="VOZ96" s="80"/>
      <c r="VPA96" s="80"/>
      <c r="VPB96" s="80"/>
      <c r="VPC96" s="80"/>
      <c r="VPD96" s="80"/>
      <c r="VPE96" s="80"/>
      <c r="VPF96" s="80"/>
      <c r="VPG96" s="80"/>
      <c r="VPH96" s="80"/>
      <c r="VPI96" s="80"/>
      <c r="VPJ96" s="80"/>
      <c r="VPK96" s="80"/>
      <c r="VPL96" s="80"/>
      <c r="VPM96" s="80"/>
      <c r="VPN96" s="80"/>
      <c r="VPO96" s="80"/>
      <c r="VPP96" s="80"/>
      <c r="VPQ96" s="80"/>
      <c r="VPR96" s="80"/>
      <c r="VPS96" s="80"/>
      <c r="VPT96" s="80"/>
      <c r="VPU96" s="80"/>
      <c r="VPV96" s="80"/>
      <c r="VPW96" s="80"/>
      <c r="VPX96" s="80"/>
      <c r="VPY96" s="80"/>
      <c r="VPZ96" s="80"/>
      <c r="VQA96" s="80"/>
      <c r="VQB96" s="80"/>
      <c r="VQC96" s="80"/>
      <c r="VQD96" s="80"/>
      <c r="VQE96" s="80"/>
      <c r="VQF96" s="80"/>
      <c r="VQG96" s="80"/>
      <c r="VQH96" s="80"/>
      <c r="VQI96" s="80"/>
      <c r="VQJ96" s="80"/>
      <c r="VQK96" s="80"/>
      <c r="VQL96" s="80"/>
      <c r="VQM96" s="80"/>
      <c r="VQN96" s="80"/>
      <c r="VQO96" s="80"/>
      <c r="VQP96" s="80"/>
      <c r="VQQ96" s="80"/>
      <c r="VQR96" s="80"/>
      <c r="VQS96" s="80"/>
      <c r="VQT96" s="80"/>
      <c r="VQU96" s="80"/>
      <c r="VQV96" s="80"/>
      <c r="VQW96" s="80"/>
      <c r="VQX96" s="80"/>
      <c r="VQY96" s="80"/>
      <c r="VQZ96" s="80"/>
      <c r="VRA96" s="80"/>
      <c r="VRB96" s="80"/>
      <c r="VRC96" s="80"/>
      <c r="VRD96" s="80"/>
      <c r="VRE96" s="80"/>
      <c r="VRF96" s="80"/>
      <c r="VRG96" s="80"/>
      <c r="VRH96" s="80"/>
      <c r="VRI96" s="80"/>
      <c r="VRJ96" s="80"/>
      <c r="VRK96" s="80"/>
      <c r="VRL96" s="80"/>
      <c r="VRM96" s="80"/>
      <c r="VRN96" s="80"/>
      <c r="VRO96" s="80"/>
      <c r="VRP96" s="80"/>
      <c r="VRQ96" s="80"/>
      <c r="VRR96" s="80"/>
      <c r="VRS96" s="80"/>
      <c r="VRT96" s="80"/>
      <c r="VRU96" s="80"/>
      <c r="VRV96" s="80"/>
      <c r="VRW96" s="80"/>
      <c r="VRX96" s="80"/>
      <c r="VRY96" s="80"/>
      <c r="VRZ96" s="80"/>
      <c r="VSA96" s="80"/>
      <c r="VSB96" s="80"/>
      <c r="VSC96" s="80"/>
      <c r="VSD96" s="80"/>
      <c r="VSE96" s="80"/>
      <c r="VSF96" s="80"/>
      <c r="VSG96" s="80"/>
      <c r="VSH96" s="80"/>
      <c r="VSI96" s="80"/>
      <c r="VSJ96" s="80"/>
      <c r="VSK96" s="80"/>
      <c r="VSL96" s="80"/>
      <c r="VSM96" s="80"/>
      <c r="VSN96" s="80"/>
      <c r="VSO96" s="80"/>
      <c r="VSP96" s="80"/>
      <c r="VSQ96" s="80"/>
      <c r="VSR96" s="80"/>
      <c r="VSS96" s="80"/>
      <c r="VST96" s="80"/>
      <c r="VSU96" s="80"/>
      <c r="VSV96" s="80"/>
      <c r="VSW96" s="80"/>
      <c r="VSX96" s="80"/>
      <c r="VSY96" s="80"/>
      <c r="VSZ96" s="80"/>
      <c r="VTA96" s="80"/>
      <c r="VTB96" s="80"/>
      <c r="VTC96" s="80"/>
      <c r="VTD96" s="80"/>
      <c r="VTE96" s="80"/>
      <c r="VTF96" s="80"/>
      <c r="VTG96" s="80"/>
      <c r="VTH96" s="80"/>
      <c r="VTI96" s="80"/>
      <c r="VTJ96" s="80"/>
      <c r="VTK96" s="80"/>
      <c r="VTL96" s="80"/>
      <c r="VTM96" s="80"/>
      <c r="VTN96" s="80"/>
      <c r="VTO96" s="80"/>
      <c r="VTP96" s="80"/>
      <c r="VTQ96" s="80"/>
      <c r="VTR96" s="80"/>
      <c r="VTS96" s="80"/>
      <c r="VTT96" s="80"/>
      <c r="VTU96" s="80"/>
      <c r="VTV96" s="80"/>
      <c r="VTW96" s="80"/>
      <c r="VTX96" s="80"/>
      <c r="VTY96" s="80"/>
      <c r="VTZ96" s="80"/>
      <c r="VUA96" s="80"/>
      <c r="VUB96" s="80"/>
      <c r="VUC96" s="80"/>
      <c r="VUD96" s="80"/>
      <c r="VUE96" s="80"/>
      <c r="VUF96" s="80"/>
      <c r="VUG96" s="80"/>
      <c r="VUH96" s="80"/>
      <c r="VUI96" s="80"/>
      <c r="VUJ96" s="80"/>
      <c r="VUK96" s="80"/>
      <c r="VUL96" s="80"/>
      <c r="VUM96" s="80"/>
      <c r="VUN96" s="80"/>
      <c r="VUO96" s="80"/>
      <c r="VUP96" s="80"/>
      <c r="VUQ96" s="80"/>
      <c r="VUR96" s="80"/>
      <c r="VUS96" s="80"/>
      <c r="VUT96" s="80"/>
      <c r="VUU96" s="80"/>
      <c r="VUV96" s="80"/>
      <c r="VUW96" s="80"/>
      <c r="VUX96" s="80"/>
      <c r="VUY96" s="80"/>
      <c r="VUZ96" s="80"/>
      <c r="VVA96" s="80"/>
      <c r="VVB96" s="80"/>
      <c r="VVC96" s="80"/>
      <c r="VVD96" s="80"/>
      <c r="VVE96" s="80"/>
      <c r="VVF96" s="80"/>
      <c r="VVG96" s="80"/>
      <c r="VVH96" s="80"/>
      <c r="VVI96" s="80"/>
      <c r="VVJ96" s="80"/>
      <c r="VVK96" s="80"/>
      <c r="VVL96" s="80"/>
      <c r="VVM96" s="80"/>
      <c r="VVN96" s="80"/>
      <c r="VVO96" s="80"/>
      <c r="VVP96" s="80"/>
      <c r="VVQ96" s="80"/>
      <c r="VVR96" s="80"/>
      <c r="VVS96" s="80"/>
      <c r="VVT96" s="80"/>
      <c r="VVU96" s="80"/>
      <c r="VVV96" s="80"/>
      <c r="VVW96" s="80"/>
      <c r="VVX96" s="80"/>
      <c r="VVY96" s="80"/>
      <c r="VVZ96" s="80"/>
      <c r="VWA96" s="80"/>
      <c r="VWB96" s="80"/>
      <c r="VWC96" s="80"/>
      <c r="VWD96" s="80"/>
      <c r="VWE96" s="80"/>
      <c r="VWF96" s="80"/>
      <c r="VWG96" s="80"/>
      <c r="VWH96" s="80"/>
      <c r="VWI96" s="80"/>
      <c r="VWJ96" s="80"/>
      <c r="VWK96" s="80"/>
      <c r="VWL96" s="80"/>
      <c r="VWM96" s="80"/>
      <c r="VWN96" s="80"/>
      <c r="VWO96" s="80"/>
      <c r="VWP96" s="80"/>
      <c r="VWQ96" s="80"/>
      <c r="VWR96" s="80"/>
      <c r="VWS96" s="80"/>
      <c r="VWT96" s="80"/>
      <c r="VWU96" s="80"/>
      <c r="VWV96" s="80"/>
      <c r="VWW96" s="80"/>
      <c r="VWX96" s="80"/>
      <c r="VWY96" s="80"/>
      <c r="VWZ96" s="80"/>
      <c r="VXA96" s="80"/>
      <c r="VXB96" s="80"/>
      <c r="VXC96" s="80"/>
      <c r="VXD96" s="80"/>
      <c r="VXE96" s="80"/>
      <c r="VXF96" s="80"/>
      <c r="VXG96" s="80"/>
      <c r="VXH96" s="80"/>
      <c r="VXI96" s="80"/>
      <c r="VXJ96" s="80"/>
      <c r="VXK96" s="80"/>
      <c r="VXL96" s="80"/>
      <c r="VXM96" s="80"/>
      <c r="VXN96" s="80"/>
      <c r="VXO96" s="80"/>
      <c r="VXP96" s="80"/>
      <c r="VXQ96" s="80"/>
      <c r="VXR96" s="80"/>
      <c r="VXS96" s="80"/>
      <c r="VXT96" s="80"/>
      <c r="VXU96" s="80"/>
      <c r="VXV96" s="80"/>
      <c r="VXW96" s="80"/>
      <c r="VXX96" s="80"/>
      <c r="VXY96" s="80"/>
      <c r="VXZ96" s="80"/>
      <c r="VYA96" s="80"/>
      <c r="VYB96" s="80"/>
      <c r="VYC96" s="80"/>
      <c r="VYD96" s="80"/>
      <c r="VYE96" s="80"/>
      <c r="VYF96" s="80"/>
      <c r="VYG96" s="80"/>
      <c r="VYH96" s="80"/>
      <c r="VYI96" s="80"/>
      <c r="VYJ96" s="80"/>
      <c r="VYK96" s="80"/>
      <c r="VYL96" s="80"/>
      <c r="VYM96" s="80"/>
      <c r="VYN96" s="80"/>
      <c r="VYO96" s="80"/>
      <c r="VYP96" s="80"/>
      <c r="VYQ96" s="80"/>
      <c r="VYR96" s="80"/>
      <c r="VYS96" s="80"/>
      <c r="VYT96" s="80"/>
      <c r="VYU96" s="80"/>
      <c r="VYV96" s="80"/>
      <c r="VYW96" s="80"/>
      <c r="VYX96" s="80"/>
      <c r="VYY96" s="80"/>
      <c r="VYZ96" s="80"/>
      <c r="VZA96" s="80"/>
      <c r="VZB96" s="80"/>
      <c r="VZC96" s="80"/>
      <c r="VZD96" s="80"/>
      <c r="VZE96" s="80"/>
      <c r="VZF96" s="80"/>
      <c r="VZG96" s="80"/>
      <c r="VZH96" s="80"/>
      <c r="VZI96" s="80"/>
      <c r="VZJ96" s="80"/>
      <c r="VZK96" s="80"/>
      <c r="VZL96" s="80"/>
      <c r="VZM96" s="80"/>
      <c r="VZN96" s="80"/>
      <c r="VZO96" s="80"/>
      <c r="VZP96" s="80"/>
      <c r="VZQ96" s="80"/>
      <c r="VZR96" s="80"/>
      <c r="VZS96" s="80"/>
      <c r="VZT96" s="80"/>
      <c r="VZU96" s="80"/>
      <c r="VZV96" s="80"/>
      <c r="VZW96" s="80"/>
      <c r="VZX96" s="80"/>
      <c r="VZY96" s="80"/>
      <c r="VZZ96" s="80"/>
      <c r="WAA96" s="80"/>
      <c r="WAB96" s="80"/>
      <c r="WAC96" s="80"/>
      <c r="WAD96" s="80"/>
      <c r="WAE96" s="80"/>
      <c r="WAF96" s="80"/>
      <c r="WAG96" s="80"/>
      <c r="WAH96" s="80"/>
      <c r="WAI96" s="80"/>
      <c r="WAJ96" s="80"/>
      <c r="WAK96" s="80"/>
      <c r="WAL96" s="80"/>
      <c r="WAM96" s="80"/>
      <c r="WAN96" s="80"/>
      <c r="WAO96" s="80"/>
      <c r="WAP96" s="80"/>
      <c r="WAQ96" s="80"/>
      <c r="WAR96" s="80"/>
      <c r="WAS96" s="80"/>
      <c r="WAT96" s="80"/>
      <c r="WAU96" s="80"/>
      <c r="WAV96" s="80"/>
      <c r="WAW96" s="80"/>
      <c r="WAX96" s="80"/>
      <c r="WAY96" s="80"/>
      <c r="WAZ96" s="80"/>
      <c r="WBA96" s="80"/>
      <c r="WBB96" s="80"/>
      <c r="WBC96" s="80"/>
      <c r="WBD96" s="80"/>
      <c r="WBE96" s="80"/>
      <c r="WBF96" s="80"/>
      <c r="WBG96" s="80"/>
      <c r="WBH96" s="80"/>
      <c r="WBI96" s="80"/>
      <c r="WBJ96" s="80"/>
      <c r="WBK96" s="80"/>
      <c r="WBL96" s="80"/>
      <c r="WBM96" s="80"/>
      <c r="WBN96" s="80"/>
      <c r="WBO96" s="80"/>
      <c r="WBP96" s="80"/>
      <c r="WBQ96" s="80"/>
      <c r="WBR96" s="80"/>
      <c r="WBS96" s="80"/>
      <c r="WBT96" s="80"/>
      <c r="WBU96" s="80"/>
      <c r="WBV96" s="80"/>
      <c r="WBW96" s="80"/>
      <c r="WBX96" s="80"/>
      <c r="WBY96" s="80"/>
      <c r="WBZ96" s="80"/>
      <c r="WCA96" s="80"/>
      <c r="WCB96" s="80"/>
      <c r="WCC96" s="80"/>
      <c r="WCD96" s="80"/>
      <c r="WCE96" s="80"/>
      <c r="WCF96" s="80"/>
      <c r="WCG96" s="80"/>
      <c r="WCH96" s="80"/>
      <c r="WCI96" s="80"/>
      <c r="WCJ96" s="80"/>
      <c r="WCK96" s="80"/>
      <c r="WCL96" s="80"/>
      <c r="WCM96" s="80"/>
      <c r="WCN96" s="80"/>
      <c r="WCO96" s="80"/>
      <c r="WCP96" s="80"/>
      <c r="WCQ96" s="80"/>
      <c r="WCR96" s="80"/>
      <c r="WCS96" s="80"/>
      <c r="WCT96" s="80"/>
      <c r="WCU96" s="80"/>
      <c r="WCV96" s="80"/>
      <c r="WCW96" s="80"/>
      <c r="WCX96" s="80"/>
      <c r="WCY96" s="80"/>
      <c r="WCZ96" s="80"/>
      <c r="WDA96" s="80"/>
      <c r="WDB96" s="80"/>
      <c r="WDC96" s="80"/>
      <c r="WDD96" s="80"/>
      <c r="WDE96" s="80"/>
      <c r="WDF96" s="80"/>
      <c r="WDG96" s="80"/>
      <c r="WDH96" s="80"/>
      <c r="WDI96" s="80"/>
      <c r="WDJ96" s="80"/>
      <c r="WDK96" s="80"/>
      <c r="WDL96" s="80"/>
      <c r="WDM96" s="80"/>
      <c r="WDN96" s="80"/>
      <c r="WDO96" s="80"/>
      <c r="WDP96" s="80"/>
      <c r="WDQ96" s="80"/>
      <c r="WDR96" s="80"/>
      <c r="WDS96" s="80"/>
      <c r="WDT96" s="80"/>
      <c r="WDU96" s="80"/>
      <c r="WDV96" s="80"/>
      <c r="WDW96" s="80"/>
      <c r="WDX96" s="80"/>
      <c r="WDY96" s="80"/>
      <c r="WDZ96" s="80"/>
      <c r="WEA96" s="80"/>
      <c r="WEB96" s="80"/>
      <c r="WEC96" s="80"/>
      <c r="WED96" s="80"/>
      <c r="WEE96" s="80"/>
      <c r="WEF96" s="80"/>
      <c r="WEG96" s="80"/>
      <c r="WEH96" s="80"/>
      <c r="WEI96" s="80"/>
      <c r="WEJ96" s="80"/>
      <c r="WEK96" s="80"/>
      <c r="WEL96" s="80"/>
      <c r="WEM96" s="80"/>
      <c r="WEN96" s="80"/>
      <c r="WEO96" s="80"/>
      <c r="WEP96" s="80"/>
      <c r="WEQ96" s="80"/>
      <c r="WER96" s="80"/>
      <c r="WES96" s="80"/>
      <c r="WET96" s="80"/>
      <c r="WEU96" s="80"/>
      <c r="WEV96" s="80"/>
      <c r="WEW96" s="80"/>
      <c r="WEX96" s="80"/>
      <c r="WEY96" s="80"/>
      <c r="WEZ96" s="80"/>
      <c r="WFA96" s="80"/>
      <c r="WFB96" s="80"/>
      <c r="WFC96" s="80"/>
      <c r="WFD96" s="80"/>
      <c r="WFE96" s="80"/>
      <c r="WFF96" s="80"/>
      <c r="WFG96" s="80"/>
      <c r="WFH96" s="80"/>
      <c r="WFI96" s="80"/>
      <c r="WFJ96" s="80"/>
      <c r="WFK96" s="80"/>
      <c r="WFL96" s="80"/>
      <c r="WFM96" s="80"/>
      <c r="WFN96" s="80"/>
      <c r="WFO96" s="80"/>
      <c r="WFP96" s="80"/>
      <c r="WFQ96" s="80"/>
      <c r="WFR96" s="80"/>
      <c r="WFS96" s="80"/>
      <c r="WFT96" s="80"/>
      <c r="WFU96" s="80"/>
      <c r="WFV96" s="80"/>
      <c r="WFW96" s="80"/>
      <c r="WFX96" s="80"/>
      <c r="WFY96" s="80"/>
      <c r="WFZ96" s="80"/>
      <c r="WGA96" s="80"/>
      <c r="WGB96" s="80"/>
      <c r="WGC96" s="80"/>
      <c r="WGD96" s="80"/>
      <c r="WGE96" s="80"/>
      <c r="WGF96" s="80"/>
      <c r="WGG96" s="80"/>
      <c r="WGH96" s="80"/>
      <c r="WGI96" s="80"/>
      <c r="WGJ96" s="80"/>
      <c r="WGK96" s="80"/>
      <c r="WGL96" s="80"/>
      <c r="WGM96" s="80"/>
      <c r="WGN96" s="80"/>
      <c r="WGO96" s="80"/>
      <c r="WGP96" s="80"/>
      <c r="WGQ96" s="80"/>
      <c r="WGR96" s="80"/>
      <c r="WGS96" s="80"/>
      <c r="WGT96" s="80"/>
      <c r="WGU96" s="80"/>
      <c r="WGV96" s="80"/>
      <c r="WGW96" s="80"/>
      <c r="WGX96" s="80"/>
      <c r="WGY96" s="80"/>
      <c r="WGZ96" s="80"/>
      <c r="WHA96" s="80"/>
      <c r="WHB96" s="80"/>
      <c r="WHC96" s="80"/>
      <c r="WHD96" s="80"/>
      <c r="WHE96" s="80"/>
      <c r="WHF96" s="80"/>
      <c r="WHG96" s="80"/>
      <c r="WHH96" s="80"/>
      <c r="WHI96" s="80"/>
      <c r="WHJ96" s="80"/>
      <c r="WHK96" s="80"/>
      <c r="WHL96" s="80"/>
      <c r="WHM96" s="80"/>
      <c r="WHN96" s="80"/>
      <c r="WHO96" s="80"/>
      <c r="WHP96" s="80"/>
      <c r="WHQ96" s="80"/>
      <c r="WHR96" s="80"/>
      <c r="WHS96" s="80"/>
      <c r="WHT96" s="80"/>
      <c r="WHU96" s="80"/>
      <c r="WHV96" s="80"/>
      <c r="WHW96" s="80"/>
      <c r="WHX96" s="80"/>
      <c r="WHY96" s="80"/>
      <c r="WHZ96" s="80"/>
      <c r="WIA96" s="80"/>
      <c r="WIB96" s="80"/>
      <c r="WIC96" s="80"/>
      <c r="WID96" s="80"/>
      <c r="WIE96" s="80"/>
      <c r="WIF96" s="80"/>
      <c r="WIG96" s="80"/>
      <c r="WIH96" s="80"/>
      <c r="WII96" s="80"/>
      <c r="WIJ96" s="80"/>
      <c r="WIK96" s="80"/>
      <c r="WIL96" s="80"/>
      <c r="WIM96" s="80"/>
      <c r="WIN96" s="80"/>
      <c r="WIO96" s="80"/>
      <c r="WIP96" s="80"/>
      <c r="WIQ96" s="80"/>
      <c r="WIR96" s="80"/>
      <c r="WIS96" s="80"/>
      <c r="WIT96" s="80"/>
      <c r="WIU96" s="80"/>
      <c r="WIV96" s="80"/>
      <c r="WIW96" s="80"/>
      <c r="WIX96" s="80"/>
      <c r="WIY96" s="80"/>
      <c r="WIZ96" s="80"/>
      <c r="WJA96" s="80"/>
      <c r="WJB96" s="80"/>
      <c r="WJC96" s="80"/>
      <c r="WJD96" s="80"/>
      <c r="WJE96" s="80"/>
      <c r="WJF96" s="80"/>
      <c r="WJG96" s="80"/>
      <c r="WJH96" s="80"/>
      <c r="WJI96" s="80"/>
      <c r="WJJ96" s="80"/>
      <c r="WJK96" s="80"/>
      <c r="WJL96" s="80"/>
      <c r="WJM96" s="80"/>
      <c r="WJN96" s="80"/>
      <c r="WJO96" s="80"/>
      <c r="WJP96" s="80"/>
      <c r="WJQ96" s="80"/>
      <c r="WJR96" s="80"/>
      <c r="WJS96" s="80"/>
      <c r="WJT96" s="80"/>
      <c r="WJU96" s="80"/>
      <c r="WJV96" s="80"/>
      <c r="WJW96" s="80"/>
      <c r="WJX96" s="80"/>
      <c r="WJY96" s="80"/>
      <c r="WJZ96" s="80"/>
      <c r="WKA96" s="80"/>
      <c r="WKB96" s="80"/>
      <c r="WKC96" s="80"/>
      <c r="WKD96" s="80"/>
      <c r="WKE96" s="80"/>
      <c r="WKF96" s="80"/>
      <c r="WKG96" s="80"/>
      <c r="WKH96" s="80"/>
      <c r="WKI96" s="80"/>
      <c r="WKJ96" s="80"/>
      <c r="WKK96" s="80"/>
      <c r="WKL96" s="80"/>
      <c r="WKM96" s="80"/>
      <c r="WKN96" s="80"/>
      <c r="WKO96" s="80"/>
      <c r="WKP96" s="80"/>
      <c r="WKQ96" s="80"/>
      <c r="WKR96" s="80"/>
      <c r="WKS96" s="80"/>
      <c r="WKT96" s="80"/>
      <c r="WKU96" s="80"/>
      <c r="WKV96" s="80"/>
      <c r="WKW96" s="80"/>
      <c r="WKX96" s="80"/>
      <c r="WKY96" s="80"/>
      <c r="WKZ96" s="80"/>
      <c r="WLA96" s="80"/>
      <c r="WLB96" s="80"/>
      <c r="WLC96" s="80"/>
      <c r="WLD96" s="80"/>
      <c r="WLE96" s="80"/>
      <c r="WLF96" s="80"/>
      <c r="WLG96" s="80"/>
      <c r="WLH96" s="80"/>
      <c r="WLI96" s="80"/>
      <c r="WLJ96" s="80"/>
      <c r="WLK96" s="80"/>
      <c r="WLL96" s="80"/>
      <c r="WLM96" s="80"/>
      <c r="WLN96" s="80"/>
      <c r="WLO96" s="80"/>
      <c r="WLP96" s="80"/>
      <c r="WLQ96" s="80"/>
      <c r="WLR96" s="80"/>
      <c r="WLS96" s="80"/>
      <c r="WLT96" s="80"/>
      <c r="WLU96" s="80"/>
      <c r="WLV96" s="80"/>
      <c r="WLW96" s="80"/>
      <c r="WLX96" s="80"/>
      <c r="WLY96" s="80"/>
      <c r="WLZ96" s="80"/>
      <c r="WMA96" s="80"/>
      <c r="WMB96" s="80"/>
      <c r="WMC96" s="80"/>
      <c r="WMD96" s="80"/>
      <c r="WME96" s="80"/>
      <c r="WMF96" s="80"/>
      <c r="WMG96" s="80"/>
      <c r="WMH96" s="80"/>
      <c r="WMI96" s="80"/>
      <c r="WMJ96" s="80"/>
      <c r="WMK96" s="80"/>
      <c r="WML96" s="80"/>
      <c r="WMM96" s="80"/>
      <c r="WMN96" s="80"/>
      <c r="WMO96" s="80"/>
      <c r="WMP96" s="80"/>
      <c r="WMQ96" s="80"/>
      <c r="WMR96" s="80"/>
      <c r="WMS96" s="80"/>
      <c r="WMT96" s="80"/>
      <c r="WMU96" s="80"/>
      <c r="WMV96" s="80"/>
      <c r="WMW96" s="80"/>
      <c r="WMX96" s="80"/>
      <c r="WMY96" s="80"/>
      <c r="WMZ96" s="80"/>
      <c r="WNA96" s="80"/>
      <c r="WNB96" s="80"/>
      <c r="WNC96" s="80"/>
      <c r="WND96" s="80"/>
      <c r="WNE96" s="80"/>
      <c r="WNF96" s="80"/>
      <c r="WNG96" s="80"/>
      <c r="WNH96" s="80"/>
      <c r="WNI96" s="80"/>
      <c r="WNJ96" s="80"/>
      <c r="WNK96" s="80"/>
      <c r="WNL96" s="80"/>
      <c r="WNM96" s="80"/>
      <c r="WNN96" s="80"/>
      <c r="WNO96" s="80"/>
      <c r="WNP96" s="80"/>
      <c r="WNQ96" s="80"/>
      <c r="WNR96" s="80"/>
      <c r="WNS96" s="80"/>
      <c r="WNT96" s="80"/>
      <c r="WNU96" s="80"/>
      <c r="WNV96" s="80"/>
      <c r="WNW96" s="80"/>
      <c r="WNX96" s="80"/>
      <c r="WNY96" s="80"/>
      <c r="WNZ96" s="80"/>
      <c r="WOA96" s="80"/>
      <c r="WOB96" s="80"/>
      <c r="WOC96" s="80"/>
      <c r="WOD96" s="80"/>
      <c r="WOE96" s="80"/>
      <c r="WOF96" s="80"/>
      <c r="WOG96" s="80"/>
      <c r="WOH96" s="80"/>
      <c r="WOI96" s="80"/>
      <c r="WOJ96" s="80"/>
      <c r="WOK96" s="80"/>
      <c r="WOL96" s="80"/>
      <c r="WOM96" s="80"/>
      <c r="WON96" s="80"/>
      <c r="WOO96" s="80"/>
      <c r="WOP96" s="80"/>
      <c r="WOQ96" s="80"/>
      <c r="WOR96" s="80"/>
      <c r="WOS96" s="80"/>
      <c r="WOT96" s="80"/>
      <c r="WOU96" s="80"/>
      <c r="WOV96" s="80"/>
      <c r="WOW96" s="80"/>
      <c r="WOX96" s="80"/>
      <c r="WOY96" s="80"/>
      <c r="WOZ96" s="80"/>
      <c r="WPA96" s="80"/>
      <c r="WPB96" s="80"/>
      <c r="WPC96" s="80"/>
      <c r="WPD96" s="80"/>
      <c r="WPE96" s="80"/>
      <c r="WPF96" s="80"/>
      <c r="WPG96" s="80"/>
      <c r="WPH96" s="80"/>
      <c r="WPI96" s="80"/>
      <c r="WPJ96" s="80"/>
      <c r="WPK96" s="80"/>
      <c r="WPL96" s="80"/>
      <c r="WPM96" s="80"/>
      <c r="WPN96" s="80"/>
      <c r="WPO96" s="80"/>
      <c r="WPP96" s="80"/>
      <c r="WPQ96" s="80"/>
      <c r="WPR96" s="80"/>
      <c r="WPS96" s="80"/>
      <c r="WPT96" s="80"/>
      <c r="WPU96" s="80"/>
      <c r="WPV96" s="80"/>
      <c r="WPW96" s="80"/>
      <c r="WPX96" s="80"/>
      <c r="WPY96" s="80"/>
      <c r="WPZ96" s="80"/>
      <c r="WQA96" s="80"/>
      <c r="WQB96" s="80"/>
      <c r="WQC96" s="80"/>
      <c r="WQD96" s="80"/>
      <c r="WQE96" s="80"/>
      <c r="WQF96" s="80"/>
      <c r="WQG96" s="80"/>
      <c r="WQH96" s="80"/>
      <c r="WQI96" s="80"/>
      <c r="WQJ96" s="80"/>
      <c r="WQK96" s="80"/>
      <c r="WQL96" s="80"/>
      <c r="WQM96" s="80"/>
      <c r="WQN96" s="80"/>
      <c r="WQO96" s="80"/>
      <c r="WQP96" s="80"/>
      <c r="WQQ96" s="80"/>
      <c r="WQR96" s="80"/>
      <c r="WQS96" s="80"/>
      <c r="WQT96" s="80"/>
      <c r="WQU96" s="80"/>
      <c r="WQV96" s="80"/>
      <c r="WQW96" s="80"/>
      <c r="WQX96" s="80"/>
      <c r="WQY96" s="80"/>
      <c r="WQZ96" s="80"/>
      <c r="WRA96" s="80"/>
      <c r="WRB96" s="80"/>
      <c r="WRC96" s="80"/>
      <c r="WRD96" s="80"/>
      <c r="WRE96" s="80"/>
      <c r="WRF96" s="80"/>
      <c r="WRG96" s="80"/>
      <c r="WRH96" s="80"/>
      <c r="WRI96" s="80"/>
      <c r="WRJ96" s="80"/>
      <c r="WRK96" s="80"/>
      <c r="WRL96" s="80"/>
      <c r="WRM96" s="80"/>
      <c r="WRN96" s="80"/>
      <c r="WRO96" s="80"/>
      <c r="WRP96" s="80"/>
      <c r="WRQ96" s="80"/>
      <c r="WRR96" s="80"/>
      <c r="WRS96" s="80"/>
      <c r="WRT96" s="80"/>
      <c r="WRU96" s="80"/>
      <c r="WRV96" s="80"/>
      <c r="WRW96" s="80"/>
      <c r="WRX96" s="80"/>
      <c r="WRY96" s="80"/>
      <c r="WRZ96" s="80"/>
      <c r="WSA96" s="80"/>
      <c r="WSB96" s="80"/>
      <c r="WSC96" s="80"/>
      <c r="WSD96" s="80"/>
      <c r="WSE96" s="80"/>
      <c r="WSF96" s="80"/>
      <c r="WSG96" s="80"/>
      <c r="WSH96" s="80"/>
      <c r="WSI96" s="80"/>
      <c r="WSJ96" s="80"/>
      <c r="WSK96" s="80"/>
      <c r="WSL96" s="80"/>
      <c r="WSM96" s="80"/>
      <c r="WSN96" s="80"/>
      <c r="WSO96" s="80"/>
      <c r="WSP96" s="80"/>
      <c r="WSQ96" s="80"/>
      <c r="WSR96" s="80"/>
      <c r="WSS96" s="80"/>
      <c r="WST96" s="80"/>
      <c r="WSU96" s="80"/>
      <c r="WSV96" s="80"/>
      <c r="WSW96" s="80"/>
      <c r="WSX96" s="80"/>
      <c r="WSY96" s="80"/>
      <c r="WSZ96" s="80"/>
      <c r="WTA96" s="80"/>
      <c r="WTB96" s="80"/>
      <c r="WTC96" s="80"/>
      <c r="WTD96" s="80"/>
      <c r="WTE96" s="80"/>
      <c r="WTF96" s="80"/>
      <c r="WTG96" s="80"/>
      <c r="WTH96" s="80"/>
      <c r="WTI96" s="80"/>
      <c r="WTJ96" s="80"/>
      <c r="WTK96" s="80"/>
      <c r="WTL96" s="80"/>
      <c r="WTM96" s="80"/>
      <c r="WTN96" s="80"/>
      <c r="WTO96" s="80"/>
      <c r="WTP96" s="80"/>
      <c r="WTQ96" s="80"/>
      <c r="WTR96" s="80"/>
      <c r="WTS96" s="80"/>
      <c r="WTT96" s="80"/>
      <c r="WTU96" s="80"/>
      <c r="WTV96" s="80"/>
      <c r="WTW96" s="80"/>
      <c r="WTX96" s="80"/>
      <c r="WTY96" s="80"/>
      <c r="WTZ96" s="80"/>
      <c r="WUA96" s="80"/>
      <c r="WUB96" s="80"/>
      <c r="WUC96" s="80"/>
      <c r="WUD96" s="80"/>
      <c r="WUE96" s="80"/>
      <c r="WUF96" s="80"/>
      <c r="WUG96" s="80"/>
      <c r="WUH96" s="80"/>
      <c r="WUI96" s="80"/>
      <c r="WUJ96" s="80"/>
      <c r="WUK96" s="80"/>
      <c r="WUL96" s="80"/>
      <c r="WUM96" s="80"/>
      <c r="WUN96" s="80"/>
      <c r="WUO96" s="80"/>
      <c r="WUP96" s="80"/>
      <c r="WUQ96" s="80"/>
      <c r="WUR96" s="80"/>
      <c r="WUS96" s="80"/>
      <c r="WUT96" s="80"/>
      <c r="WUU96" s="80"/>
      <c r="WUV96" s="80"/>
      <c r="WUW96" s="80"/>
      <c r="WUX96" s="80"/>
      <c r="WUY96" s="80"/>
      <c r="WUZ96" s="80"/>
      <c r="WVA96" s="80"/>
      <c r="WVB96" s="80"/>
      <c r="WVC96" s="80"/>
      <c r="WVD96" s="80"/>
      <c r="WVE96" s="80"/>
      <c r="WVF96" s="80"/>
      <c r="WVG96" s="80"/>
      <c r="WVH96" s="80"/>
      <c r="WVI96" s="80"/>
      <c r="WVJ96" s="80"/>
      <c r="WVK96" s="80"/>
      <c r="WVL96" s="80"/>
      <c r="WVM96" s="80"/>
      <c r="WVN96" s="80"/>
      <c r="WVO96" s="80"/>
      <c r="WVP96" s="80"/>
      <c r="WVQ96" s="80"/>
      <c r="WVR96" s="80"/>
      <c r="WVS96" s="80"/>
      <c r="WVT96" s="80"/>
      <c r="WVU96" s="80"/>
      <c r="WVV96" s="80"/>
      <c r="WVW96" s="80"/>
      <c r="WVX96" s="80"/>
      <c r="WVY96" s="80"/>
      <c r="WVZ96" s="80"/>
      <c r="WWA96" s="80"/>
      <c r="WWB96" s="80"/>
      <c r="WWC96" s="80"/>
      <c r="WWD96" s="80"/>
      <c r="WWE96" s="80"/>
      <c r="WWF96" s="80"/>
      <c r="WWG96" s="80"/>
      <c r="WWH96" s="80"/>
      <c r="WWI96" s="80"/>
      <c r="WWJ96" s="80"/>
      <c r="WWK96" s="80"/>
      <c r="WWL96" s="80"/>
      <c r="WWM96" s="80"/>
      <c r="WWN96" s="80"/>
      <c r="WWO96" s="80"/>
      <c r="WWP96" s="80"/>
      <c r="WWQ96" s="80"/>
      <c r="WWR96" s="80"/>
      <c r="WWS96" s="80"/>
      <c r="WWT96" s="80"/>
      <c r="WWU96" s="80"/>
      <c r="WWV96" s="80"/>
      <c r="WWW96" s="80"/>
      <c r="WWX96" s="80"/>
      <c r="WWY96" s="80"/>
      <c r="WWZ96" s="80"/>
      <c r="WXA96" s="80"/>
      <c r="WXB96" s="80"/>
      <c r="WXC96" s="80"/>
      <c r="WXD96" s="80"/>
      <c r="WXE96" s="80"/>
      <c r="WXF96" s="80"/>
      <c r="WXG96" s="80"/>
      <c r="WXH96" s="80"/>
      <c r="WXI96" s="80"/>
      <c r="WXJ96" s="80"/>
      <c r="WXK96" s="80"/>
      <c r="WXL96" s="80"/>
      <c r="WXM96" s="80"/>
      <c r="WXN96" s="80"/>
      <c r="WXO96" s="80"/>
      <c r="WXP96" s="80"/>
      <c r="WXQ96" s="80"/>
      <c r="WXR96" s="80"/>
      <c r="WXS96" s="80"/>
      <c r="WXT96" s="80"/>
      <c r="WXU96" s="80"/>
      <c r="WXV96" s="80"/>
      <c r="WXW96" s="80"/>
      <c r="WXX96" s="80"/>
      <c r="WXY96" s="80"/>
      <c r="WXZ96" s="80"/>
      <c r="WYA96" s="80"/>
      <c r="WYB96" s="80"/>
      <c r="WYC96" s="80"/>
      <c r="WYD96" s="80"/>
      <c r="WYE96" s="80"/>
      <c r="WYF96" s="80"/>
      <c r="WYG96" s="80"/>
      <c r="WYH96" s="80"/>
      <c r="WYI96" s="80"/>
      <c r="WYJ96" s="80"/>
      <c r="WYK96" s="80"/>
      <c r="WYL96" s="80"/>
      <c r="WYM96" s="80"/>
      <c r="WYN96" s="80"/>
      <c r="WYO96" s="80"/>
      <c r="WYP96" s="80"/>
      <c r="WYQ96" s="80"/>
      <c r="WYR96" s="80"/>
      <c r="WYS96" s="80"/>
      <c r="WYT96" s="80"/>
      <c r="WYU96" s="80"/>
      <c r="WYV96" s="80"/>
      <c r="WYW96" s="80"/>
      <c r="WYX96" s="80"/>
      <c r="WYY96" s="80"/>
      <c r="WYZ96" s="80"/>
      <c r="WZA96" s="80"/>
      <c r="WZB96" s="80"/>
      <c r="WZC96" s="80"/>
      <c r="WZD96" s="80"/>
      <c r="WZE96" s="80"/>
      <c r="WZF96" s="80"/>
      <c r="WZG96" s="80"/>
      <c r="WZH96" s="80"/>
      <c r="WZI96" s="80"/>
      <c r="WZJ96" s="80"/>
      <c r="WZK96" s="80"/>
      <c r="WZL96" s="80"/>
      <c r="WZM96" s="80"/>
      <c r="WZN96" s="80"/>
      <c r="WZO96" s="80"/>
      <c r="WZP96" s="80"/>
      <c r="WZQ96" s="80"/>
      <c r="WZR96" s="80"/>
      <c r="WZS96" s="80"/>
      <c r="WZT96" s="80"/>
      <c r="WZU96" s="80"/>
      <c r="WZV96" s="80"/>
      <c r="WZW96" s="80"/>
      <c r="WZX96" s="80"/>
      <c r="WZY96" s="80"/>
      <c r="WZZ96" s="80"/>
      <c r="XAA96" s="80"/>
      <c r="XAB96" s="80"/>
      <c r="XAC96" s="80"/>
      <c r="XAD96" s="80"/>
      <c r="XAE96" s="80"/>
      <c r="XAF96" s="80"/>
      <c r="XAG96" s="80"/>
      <c r="XAH96" s="80"/>
      <c r="XAI96" s="80"/>
      <c r="XAJ96" s="80"/>
      <c r="XAK96" s="80"/>
      <c r="XAL96" s="80"/>
      <c r="XAM96" s="80"/>
      <c r="XAN96" s="80"/>
      <c r="XAO96" s="80"/>
      <c r="XAP96" s="80"/>
      <c r="XAQ96" s="80"/>
      <c r="XAR96" s="80"/>
      <c r="XAS96" s="80"/>
      <c r="XAT96" s="80"/>
      <c r="XAU96" s="80"/>
      <c r="XAV96" s="80"/>
      <c r="XAW96" s="80"/>
      <c r="XAX96" s="80"/>
      <c r="XAY96" s="80"/>
      <c r="XAZ96" s="80"/>
      <c r="XBA96" s="80"/>
      <c r="XBB96" s="80"/>
      <c r="XBC96" s="80"/>
      <c r="XBD96" s="80"/>
      <c r="XBE96" s="80"/>
      <c r="XBF96" s="80"/>
      <c r="XBG96" s="80"/>
      <c r="XBH96" s="80"/>
      <c r="XBI96" s="80"/>
      <c r="XBJ96" s="80"/>
      <c r="XBK96" s="80"/>
      <c r="XBL96" s="80"/>
      <c r="XBM96" s="80"/>
      <c r="XBN96" s="80"/>
      <c r="XBO96" s="80"/>
      <c r="XBP96" s="80"/>
      <c r="XBQ96" s="80"/>
      <c r="XBR96" s="80"/>
      <c r="XBS96" s="80"/>
      <c r="XBT96" s="80"/>
    </row>
    <row r="97" customHeight="1" spans="1:1024 1025:16349">
      <c r="B97" s="54"/>
      <c r="C97" s="55"/>
      <c r="D97" s="55"/>
      <c r="E97" s="54"/>
      <c r="F97" s="56"/>
      <c r="G97" s="68">
        <v>0</v>
      </c>
      <c r="H97" s="25">
        <f t="shared" si="1"/>
        <v>0</v>
      </c>
    </row>
    <row r="98" s="4" customFormat="1" customHeight="1" spans="1:1024 1025:16349">
      <c r="A98" s="81"/>
      <c r="B98" s="58" t="s">
        <v>265</v>
      </c>
      <c r="C98" s="59" t="s">
        <v>266</v>
      </c>
      <c r="D98" s="60" t="s">
        <v>267</v>
      </c>
      <c r="E98" s="61"/>
      <c r="F98" s="62"/>
      <c r="G98" s="68">
        <v>0</v>
      </c>
      <c r="H98" s="25">
        <f t="shared" si="1"/>
        <v>0</v>
      </c>
      <c r="I98" s="2"/>
      <c r="J98" s="2"/>
      <c r="K98" s="2"/>
      <c r="L98" s="2"/>
      <c r="M98" s="2"/>
      <c r="N98" s="2"/>
      <c r="O98" s="2"/>
      <c r="P98" s="2"/>
      <c r="Q98" s="2"/>
      <c r="R98" s="2"/>
      <c r="S98" s="2"/>
      <c r="T98" s="2"/>
      <c r="U98" s="2"/>
      <c r="V98" s="2"/>
      <c r="W98" s="2"/>
      <c r="X98" s="2"/>
      <c r="Y98" s="2"/>
      <c r="Z98" s="2"/>
      <c r="AA98" s="2"/>
      <c r="AB98" s="2"/>
      <c r="AC98" s="2"/>
      <c r="AD98" s="2"/>
      <c r="AE98" s="2"/>
      <c r="AF98" s="2"/>
      <c r="AG98" s="2"/>
      <c r="AH98" s="2"/>
      <c r="AI98" s="2"/>
      <c r="AJ98" s="2"/>
      <c r="AK98" s="2"/>
      <c r="AL98" s="2"/>
      <c r="AM98" s="2"/>
      <c r="AN98" s="2"/>
      <c r="AO98" s="2"/>
      <c r="AP98" s="2"/>
      <c r="AQ98" s="2"/>
      <c r="AR98" s="2"/>
      <c r="AS98" s="2"/>
      <c r="AT98" s="2"/>
      <c r="AU98" s="2"/>
      <c r="AV98" s="2"/>
      <c r="AW98" s="2"/>
      <c r="AX98" s="2"/>
      <c r="AY98" s="2"/>
      <c r="AZ98" s="2"/>
      <c r="BA98" s="2"/>
      <c r="BB98" s="2"/>
      <c r="BC98" s="2"/>
      <c r="BD98" s="2"/>
      <c r="BE98" s="2"/>
      <c r="BF98" s="2"/>
      <c r="BG98" s="2"/>
      <c r="BH98" s="2"/>
      <c r="BI98" s="2"/>
      <c r="BJ98" s="2"/>
      <c r="BK98" s="2"/>
      <c r="BL98" s="2"/>
      <c r="BM98" s="2"/>
      <c r="BN98" s="2"/>
      <c r="BO98" s="2"/>
      <c r="BP98" s="2"/>
      <c r="BQ98" s="2"/>
      <c r="BR98" s="2"/>
      <c r="BS98" s="2"/>
      <c r="BT98" s="2"/>
      <c r="BU98" s="2"/>
      <c r="BV98" s="2"/>
      <c r="BW98" s="2"/>
      <c r="BX98" s="2"/>
      <c r="BY98" s="2"/>
      <c r="BZ98" s="2"/>
      <c r="CA98" s="2"/>
      <c r="CB98" s="2"/>
      <c r="CC98" s="2"/>
      <c r="CD98" s="2"/>
      <c r="CE98" s="2"/>
      <c r="CF98" s="2"/>
      <c r="CG98" s="2"/>
      <c r="CH98" s="2"/>
      <c r="CI98" s="2"/>
      <c r="CJ98" s="2"/>
      <c r="CK98" s="2"/>
      <c r="CL98" s="2"/>
      <c r="CM98" s="2"/>
      <c r="CN98" s="2"/>
      <c r="CO98" s="2"/>
      <c r="CP98" s="2"/>
      <c r="CQ98" s="2"/>
      <c r="CR98" s="2"/>
      <c r="CS98" s="2"/>
      <c r="CT98" s="2"/>
      <c r="CU98" s="2"/>
      <c r="CV98" s="2"/>
      <c r="CW98" s="2"/>
      <c r="CX98" s="2"/>
      <c r="CY98" s="2"/>
      <c r="CZ98" s="2"/>
      <c r="DA98" s="2"/>
      <c r="DB98" s="2"/>
      <c r="DC98" s="2"/>
      <c r="DD98" s="2"/>
      <c r="DE98" s="2"/>
      <c r="DF98" s="2"/>
      <c r="DG98" s="2"/>
      <c r="DH98" s="2"/>
      <c r="DI98" s="2"/>
      <c r="DJ98" s="2"/>
      <c r="DK98" s="2"/>
      <c r="DL98" s="2"/>
      <c r="DM98" s="2"/>
      <c r="DN98" s="2"/>
      <c r="DO98" s="2"/>
      <c r="DP98" s="2"/>
      <c r="DQ98" s="2"/>
      <c r="DR98" s="2"/>
      <c r="DS98" s="2"/>
      <c r="DT98" s="2"/>
      <c r="DU98" s="2"/>
      <c r="DV98" s="2"/>
      <c r="DW98" s="2"/>
      <c r="DX98" s="2"/>
      <c r="DY98" s="2"/>
      <c r="DZ98" s="2"/>
      <c r="EA98" s="2"/>
      <c r="EB98" s="2"/>
      <c r="EC98" s="2"/>
      <c r="ED98" s="2"/>
      <c r="EE98" s="2"/>
      <c r="EF98" s="2"/>
      <c r="EG98" s="2"/>
      <c r="EH98" s="2"/>
      <c r="EI98" s="2"/>
      <c r="EJ98" s="2"/>
      <c r="EK98" s="2"/>
      <c r="EL98" s="2"/>
      <c r="EM98" s="2"/>
      <c r="EN98" s="2"/>
      <c r="EO98" s="2"/>
      <c r="EP98" s="2"/>
      <c r="EQ98" s="2"/>
      <c r="ER98" s="2"/>
      <c r="ES98" s="2"/>
      <c r="ET98" s="2"/>
      <c r="EU98" s="2"/>
      <c r="EV98" s="2"/>
      <c r="EW98" s="2"/>
      <c r="EX98" s="2"/>
      <c r="EY98" s="2"/>
      <c r="EZ98" s="2"/>
      <c r="FA98" s="2"/>
      <c r="FB98" s="2"/>
      <c r="FC98" s="2"/>
      <c r="FD98" s="2"/>
      <c r="FE98" s="2"/>
      <c r="FF98" s="2"/>
      <c r="FG98" s="2"/>
      <c r="FH98" s="2"/>
      <c r="FI98" s="2"/>
      <c r="FJ98" s="2"/>
      <c r="FK98" s="2"/>
      <c r="FL98" s="2"/>
      <c r="FM98" s="2"/>
      <c r="FN98" s="2"/>
      <c r="FO98" s="2"/>
      <c r="FP98" s="2"/>
      <c r="FQ98" s="2"/>
      <c r="FR98" s="2"/>
      <c r="FS98" s="2"/>
      <c r="FT98" s="2"/>
      <c r="FU98" s="2"/>
      <c r="FV98" s="2"/>
      <c r="FW98" s="2"/>
      <c r="FX98" s="2"/>
      <c r="FY98" s="2"/>
      <c r="FZ98" s="2"/>
      <c r="GA98" s="2"/>
      <c r="GB98" s="2"/>
      <c r="GC98" s="2"/>
      <c r="GD98" s="2"/>
      <c r="GE98" s="2"/>
      <c r="GF98" s="2"/>
      <c r="GG98" s="2"/>
      <c r="GH98" s="2"/>
      <c r="GI98" s="2"/>
      <c r="GJ98" s="2"/>
      <c r="GK98" s="2"/>
      <c r="GL98" s="2"/>
      <c r="GM98" s="2"/>
      <c r="GN98" s="2"/>
      <c r="GO98" s="2"/>
      <c r="GP98" s="2"/>
      <c r="GQ98" s="2"/>
      <c r="GR98" s="2"/>
      <c r="GS98" s="2"/>
      <c r="GT98" s="2"/>
      <c r="GU98" s="2"/>
      <c r="GV98" s="2"/>
      <c r="GW98" s="2"/>
      <c r="GX98" s="2"/>
      <c r="GY98" s="2"/>
      <c r="GZ98" s="2"/>
      <c r="HA98" s="2"/>
      <c r="HB98" s="2"/>
      <c r="HC98" s="2"/>
      <c r="HD98" s="2"/>
      <c r="HE98" s="2"/>
      <c r="HF98" s="2"/>
      <c r="HG98" s="2"/>
      <c r="HH98" s="2"/>
      <c r="HI98" s="2"/>
      <c r="HJ98" s="2"/>
      <c r="HK98" s="2"/>
      <c r="HL98" s="2"/>
      <c r="HM98" s="2"/>
      <c r="HN98" s="2"/>
      <c r="HO98" s="2"/>
      <c r="HP98" s="2"/>
      <c r="HQ98" s="2"/>
      <c r="HR98" s="2"/>
      <c r="HS98" s="2"/>
      <c r="HT98" s="2"/>
      <c r="HU98" s="2"/>
      <c r="HV98" s="2"/>
      <c r="HW98" s="2"/>
      <c r="HX98" s="2"/>
      <c r="HY98" s="2"/>
      <c r="HZ98" s="2"/>
      <c r="IA98" s="2"/>
      <c r="IB98" s="2"/>
      <c r="IC98" s="2"/>
      <c r="ID98" s="2"/>
      <c r="IE98" s="2"/>
      <c r="IF98" s="2"/>
      <c r="IG98" s="2"/>
      <c r="IH98" s="2"/>
      <c r="II98" s="2"/>
      <c r="IJ98" s="2"/>
      <c r="IK98" s="2"/>
      <c r="IL98" s="2"/>
      <c r="IM98" s="2"/>
      <c r="IN98" s="2"/>
      <c r="IO98" s="2"/>
      <c r="IP98" s="2"/>
      <c r="IQ98" s="2"/>
      <c r="IR98" s="2"/>
      <c r="IS98" s="2"/>
      <c r="IT98" s="2"/>
      <c r="IU98" s="2"/>
      <c r="IV98" s="2"/>
      <c r="IW98" s="2"/>
      <c r="IX98" s="2"/>
      <c r="IY98" s="2"/>
      <c r="IZ98" s="2"/>
      <c r="JA98" s="2"/>
      <c r="JB98" s="2"/>
      <c r="JC98" s="2"/>
      <c r="JD98" s="2"/>
      <c r="JE98" s="2"/>
      <c r="JF98" s="2"/>
      <c r="JG98" s="2"/>
      <c r="JH98" s="2"/>
      <c r="JI98" s="2"/>
      <c r="JJ98" s="2"/>
      <c r="JK98" s="2"/>
      <c r="JL98" s="2"/>
      <c r="JM98" s="2"/>
      <c r="JN98" s="2"/>
      <c r="JO98" s="2"/>
      <c r="JP98" s="2"/>
      <c r="JQ98" s="2"/>
      <c r="JR98" s="2"/>
      <c r="JS98" s="2"/>
      <c r="JT98" s="2"/>
      <c r="JU98" s="2"/>
      <c r="JV98" s="2"/>
      <c r="JW98" s="2"/>
      <c r="JX98" s="2"/>
      <c r="JY98" s="2"/>
      <c r="JZ98" s="2"/>
      <c r="KA98" s="2"/>
      <c r="KB98" s="2"/>
      <c r="KC98" s="2"/>
      <c r="KD98" s="2"/>
      <c r="KE98" s="2"/>
      <c r="KF98" s="2"/>
      <c r="KG98" s="2"/>
      <c r="KH98" s="2"/>
      <c r="KI98" s="2"/>
      <c r="KJ98" s="2"/>
      <c r="KK98" s="2"/>
      <c r="KL98" s="2"/>
      <c r="KM98" s="2"/>
      <c r="KN98" s="2"/>
      <c r="KO98" s="2"/>
      <c r="KP98" s="2"/>
      <c r="KQ98" s="2"/>
      <c r="KR98" s="2"/>
      <c r="KS98" s="2"/>
      <c r="KT98" s="2"/>
      <c r="KU98" s="2"/>
      <c r="KV98" s="2"/>
      <c r="KW98" s="2"/>
      <c r="KX98" s="2"/>
      <c r="KY98" s="2"/>
      <c r="KZ98" s="2"/>
      <c r="LA98" s="2"/>
      <c r="LB98" s="2"/>
      <c r="LC98" s="2"/>
      <c r="LD98" s="2"/>
      <c r="LE98" s="2"/>
      <c r="LF98" s="2"/>
      <c r="LG98" s="2"/>
      <c r="LH98" s="2"/>
      <c r="LI98" s="2"/>
      <c r="LJ98" s="2"/>
      <c r="LK98" s="2"/>
      <c r="LL98" s="2"/>
      <c r="LM98" s="2"/>
      <c r="LN98" s="2"/>
      <c r="LO98" s="2"/>
      <c r="LP98" s="2"/>
      <c r="LQ98" s="2"/>
      <c r="LR98" s="2"/>
      <c r="LS98" s="2"/>
      <c r="LT98" s="2"/>
      <c r="LU98" s="2"/>
      <c r="LV98" s="2"/>
      <c r="LW98" s="2"/>
      <c r="LX98" s="2"/>
      <c r="LY98" s="2"/>
      <c r="LZ98" s="2"/>
      <c r="MA98" s="2"/>
      <c r="MB98" s="2"/>
      <c r="MC98" s="2"/>
      <c r="MD98" s="2"/>
      <c r="ME98" s="2"/>
      <c r="MF98" s="2"/>
      <c r="MG98" s="2"/>
      <c r="MH98" s="2"/>
      <c r="MI98" s="2"/>
      <c r="MJ98" s="2"/>
      <c r="MK98" s="2"/>
      <c r="ML98" s="2"/>
      <c r="MM98" s="2"/>
      <c r="MN98" s="2"/>
      <c r="MO98" s="2"/>
      <c r="MP98" s="2"/>
      <c r="MQ98" s="2"/>
      <c r="MR98" s="2"/>
      <c r="MS98" s="2"/>
      <c r="MT98" s="2"/>
      <c r="MU98" s="2"/>
      <c r="MV98" s="2"/>
      <c r="MW98" s="2"/>
      <c r="MX98" s="2"/>
      <c r="MY98" s="2"/>
      <c r="MZ98" s="2"/>
      <c r="NA98" s="2"/>
      <c r="NB98" s="2"/>
      <c r="NC98" s="2"/>
      <c r="ND98" s="2"/>
      <c r="NE98" s="2"/>
      <c r="NF98" s="2"/>
      <c r="NG98" s="2"/>
      <c r="NH98" s="2"/>
      <c r="NI98" s="2"/>
      <c r="NJ98" s="2"/>
      <c r="NK98" s="2"/>
      <c r="NL98" s="2"/>
      <c r="NM98" s="2"/>
      <c r="NN98" s="2"/>
      <c r="NO98" s="2"/>
      <c r="NP98" s="2"/>
      <c r="NQ98" s="2"/>
      <c r="NR98" s="2"/>
      <c r="NS98" s="2"/>
      <c r="NT98" s="2"/>
      <c r="NU98" s="2"/>
      <c r="NV98" s="2"/>
      <c r="NW98" s="2"/>
      <c r="NX98" s="2"/>
      <c r="NY98" s="2"/>
      <c r="NZ98" s="2"/>
      <c r="OA98" s="2"/>
      <c r="OB98" s="2"/>
      <c r="OC98" s="2"/>
      <c r="OD98" s="2"/>
      <c r="OE98" s="2"/>
      <c r="OF98" s="2"/>
      <c r="OG98" s="2"/>
      <c r="OH98" s="2"/>
      <c r="OI98" s="2"/>
      <c r="OJ98" s="2"/>
      <c r="OK98" s="2"/>
      <c r="OL98" s="2"/>
      <c r="OM98" s="2"/>
      <c r="ON98" s="2"/>
      <c r="OO98" s="2"/>
      <c r="OP98" s="2"/>
      <c r="OQ98" s="2"/>
      <c r="OR98" s="2"/>
      <c r="OS98" s="2"/>
      <c r="OT98" s="2"/>
      <c r="OU98" s="2"/>
      <c r="OV98" s="2"/>
      <c r="OW98" s="2"/>
      <c r="OX98" s="2"/>
      <c r="OY98" s="2"/>
      <c r="OZ98" s="2"/>
      <c r="PA98" s="2"/>
      <c r="PB98" s="2"/>
      <c r="PC98" s="2"/>
      <c r="PD98" s="2"/>
      <c r="PE98" s="2"/>
      <c r="PF98" s="2"/>
      <c r="PG98" s="2"/>
      <c r="PH98" s="2"/>
      <c r="PI98" s="2"/>
      <c r="PJ98" s="2"/>
      <c r="PK98" s="2"/>
      <c r="PL98" s="2"/>
      <c r="PM98" s="2"/>
      <c r="PN98" s="2"/>
      <c r="PO98" s="2"/>
      <c r="PP98" s="2"/>
      <c r="PQ98" s="2"/>
      <c r="PR98" s="2"/>
      <c r="PS98" s="2"/>
      <c r="PT98" s="2"/>
      <c r="PU98" s="2"/>
      <c r="PV98" s="2"/>
      <c r="PW98" s="2"/>
      <c r="PX98" s="2"/>
      <c r="PY98" s="2"/>
      <c r="PZ98" s="2"/>
      <c r="QA98" s="2"/>
      <c r="QB98" s="2"/>
      <c r="QC98" s="2"/>
      <c r="QD98" s="2"/>
      <c r="QE98" s="2"/>
      <c r="QF98" s="2"/>
      <c r="QG98" s="2"/>
      <c r="QH98" s="2"/>
      <c r="QI98" s="2"/>
      <c r="QJ98" s="2"/>
      <c r="QK98" s="2"/>
      <c r="QL98" s="2"/>
      <c r="QM98" s="2"/>
      <c r="QN98" s="2"/>
      <c r="QO98" s="2"/>
      <c r="QP98" s="2"/>
      <c r="QQ98" s="2"/>
      <c r="QR98" s="2"/>
      <c r="QS98" s="2"/>
      <c r="QT98" s="2"/>
      <c r="QU98" s="2"/>
      <c r="QV98" s="2"/>
      <c r="QW98" s="2"/>
      <c r="QX98" s="2"/>
      <c r="QY98" s="2"/>
      <c r="QZ98" s="2"/>
      <c r="RA98" s="2"/>
      <c r="RB98" s="2"/>
      <c r="RC98" s="2"/>
      <c r="RD98" s="2"/>
      <c r="RE98" s="2"/>
      <c r="RF98" s="2"/>
      <c r="RG98" s="2"/>
      <c r="RH98" s="2"/>
      <c r="RI98" s="2"/>
      <c r="RJ98" s="2"/>
      <c r="RK98" s="2"/>
      <c r="RL98" s="2"/>
      <c r="RM98" s="2"/>
      <c r="RN98" s="2"/>
      <c r="RO98" s="2"/>
      <c r="RP98" s="2"/>
      <c r="RQ98" s="2"/>
      <c r="RR98" s="2"/>
      <c r="RS98" s="2"/>
      <c r="RT98" s="2"/>
      <c r="RU98" s="2"/>
      <c r="RV98" s="2"/>
      <c r="RW98" s="2"/>
      <c r="RX98" s="2"/>
      <c r="RY98" s="2"/>
      <c r="RZ98" s="2"/>
      <c r="SA98" s="2"/>
      <c r="SB98" s="2"/>
      <c r="SC98" s="2"/>
      <c r="SD98" s="2"/>
      <c r="SE98" s="2"/>
      <c r="SF98" s="2"/>
      <c r="SG98" s="2"/>
      <c r="SH98" s="2"/>
      <c r="SI98" s="2"/>
      <c r="SJ98" s="2"/>
      <c r="SK98" s="2"/>
      <c r="SL98" s="2"/>
      <c r="SM98" s="2"/>
      <c r="SN98" s="2"/>
      <c r="SO98" s="2"/>
      <c r="SP98" s="2"/>
      <c r="SQ98" s="2"/>
      <c r="SR98" s="2"/>
      <c r="SS98" s="2"/>
      <c r="ST98" s="2"/>
      <c r="SU98" s="2"/>
      <c r="SV98" s="2"/>
      <c r="SW98" s="2"/>
      <c r="SX98" s="2"/>
      <c r="SY98" s="2"/>
      <c r="SZ98" s="2"/>
      <c r="TA98" s="2"/>
      <c r="TB98" s="2"/>
      <c r="TC98" s="2"/>
      <c r="TD98" s="2"/>
      <c r="TE98" s="2"/>
      <c r="TF98" s="2"/>
      <c r="TG98" s="2"/>
      <c r="TH98" s="2"/>
      <c r="TI98" s="2"/>
      <c r="TJ98" s="2"/>
      <c r="TK98" s="2"/>
      <c r="TL98" s="2"/>
      <c r="TM98" s="2"/>
      <c r="TN98" s="2"/>
      <c r="TO98" s="2"/>
      <c r="TP98" s="2"/>
      <c r="TQ98" s="2"/>
      <c r="TR98" s="2"/>
      <c r="TS98" s="2"/>
      <c r="TT98" s="2"/>
      <c r="TU98" s="2"/>
      <c r="TV98" s="2"/>
      <c r="TW98" s="2"/>
      <c r="TX98" s="2"/>
      <c r="TY98" s="2"/>
      <c r="TZ98" s="2"/>
      <c r="UA98" s="2"/>
      <c r="UB98" s="2"/>
      <c r="UC98" s="2"/>
      <c r="UD98" s="2"/>
      <c r="UE98" s="2"/>
      <c r="UF98" s="2"/>
      <c r="UG98" s="2"/>
      <c r="UH98" s="2"/>
      <c r="UI98" s="2"/>
      <c r="UJ98" s="2"/>
      <c r="UK98" s="2"/>
      <c r="UL98" s="2"/>
      <c r="UM98" s="2"/>
      <c r="UN98" s="2"/>
      <c r="UO98" s="2"/>
      <c r="UP98" s="2"/>
      <c r="UQ98" s="2"/>
      <c r="UR98" s="2"/>
      <c r="US98" s="2"/>
      <c r="UT98" s="2"/>
      <c r="UU98" s="2"/>
      <c r="UV98" s="2"/>
      <c r="UW98" s="2"/>
      <c r="UX98" s="2"/>
      <c r="UY98" s="2"/>
      <c r="UZ98" s="2"/>
      <c r="VA98" s="2"/>
      <c r="VB98" s="2"/>
      <c r="VC98" s="2"/>
      <c r="VD98" s="2"/>
      <c r="VE98" s="2"/>
      <c r="VF98" s="2"/>
      <c r="VG98" s="2"/>
      <c r="VH98" s="2"/>
      <c r="VI98" s="2"/>
      <c r="VJ98" s="2"/>
      <c r="VK98" s="2"/>
      <c r="VL98" s="2"/>
      <c r="VM98" s="2"/>
      <c r="VN98" s="2"/>
      <c r="VO98" s="2"/>
      <c r="VP98" s="2"/>
      <c r="VQ98" s="2"/>
      <c r="VR98" s="2"/>
      <c r="VS98" s="2"/>
      <c r="VT98" s="2"/>
      <c r="VU98" s="2"/>
      <c r="VV98" s="2"/>
      <c r="VW98" s="2"/>
      <c r="VX98" s="2"/>
      <c r="VY98" s="2"/>
      <c r="VZ98" s="2"/>
      <c r="WA98" s="2"/>
      <c r="WB98" s="2"/>
      <c r="WC98" s="2"/>
      <c r="WD98" s="2"/>
      <c r="WE98" s="2"/>
      <c r="WF98" s="2"/>
      <c r="WG98" s="2"/>
      <c r="WH98" s="2"/>
      <c r="WI98" s="2"/>
      <c r="WJ98" s="2"/>
      <c r="WK98" s="2"/>
      <c r="WL98" s="2"/>
      <c r="WM98" s="2"/>
      <c r="WN98" s="2"/>
      <c r="WO98" s="2"/>
      <c r="WP98" s="2"/>
      <c r="WQ98" s="2"/>
      <c r="WR98" s="2"/>
      <c r="WS98" s="2"/>
      <c r="WT98" s="2"/>
      <c r="WU98" s="2"/>
      <c r="WV98" s="2"/>
      <c r="WW98" s="2"/>
      <c r="WX98" s="2"/>
      <c r="WY98" s="2"/>
      <c r="WZ98" s="2"/>
      <c r="XA98" s="2"/>
      <c r="XB98" s="2"/>
      <c r="XC98" s="2"/>
      <c r="XD98" s="2"/>
      <c r="XE98" s="2"/>
      <c r="XF98" s="2"/>
      <c r="XG98" s="2"/>
      <c r="XH98" s="2"/>
      <c r="XI98" s="2"/>
      <c r="XJ98" s="2"/>
      <c r="XK98" s="2"/>
      <c r="XL98" s="2"/>
      <c r="XM98" s="2"/>
      <c r="XN98" s="2"/>
      <c r="XO98" s="2"/>
      <c r="XP98" s="2"/>
      <c r="XQ98" s="2"/>
      <c r="XR98" s="2"/>
      <c r="XS98" s="2"/>
      <c r="XT98" s="2"/>
      <c r="XU98" s="2"/>
      <c r="XV98" s="2"/>
      <c r="XW98" s="2"/>
      <c r="XX98" s="2"/>
      <c r="XY98" s="2"/>
      <c r="XZ98" s="2"/>
      <c r="YA98" s="2"/>
      <c r="YB98" s="2"/>
      <c r="YC98" s="2"/>
      <c r="YD98" s="2"/>
      <c r="YE98" s="2"/>
      <c r="YF98" s="2"/>
      <c r="YG98" s="2"/>
      <c r="YH98" s="2"/>
      <c r="YI98" s="2"/>
      <c r="YJ98" s="2"/>
      <c r="YK98" s="2"/>
      <c r="YL98" s="2"/>
      <c r="YM98" s="2"/>
      <c r="YN98" s="2"/>
      <c r="YO98" s="2"/>
      <c r="YP98" s="2"/>
      <c r="YQ98" s="2"/>
      <c r="YR98" s="2"/>
      <c r="YS98" s="2"/>
      <c r="YT98" s="2"/>
      <c r="YU98" s="2"/>
      <c r="YV98" s="2"/>
      <c r="YW98" s="2"/>
      <c r="YX98" s="2"/>
      <c r="YY98" s="2"/>
      <c r="YZ98" s="2"/>
      <c r="ZA98" s="2"/>
      <c r="ZB98" s="2"/>
      <c r="ZC98" s="2"/>
      <c r="ZD98" s="2"/>
      <c r="ZE98" s="2"/>
      <c r="ZF98" s="2"/>
      <c r="ZG98" s="2"/>
      <c r="ZH98" s="2"/>
      <c r="ZI98" s="2"/>
      <c r="ZJ98" s="2"/>
      <c r="ZK98" s="2"/>
      <c r="ZL98" s="2"/>
      <c r="ZM98" s="2"/>
      <c r="ZN98" s="2"/>
      <c r="ZO98" s="2"/>
      <c r="ZP98" s="2"/>
      <c r="ZQ98" s="2"/>
      <c r="ZR98" s="2"/>
      <c r="ZS98" s="2"/>
      <c r="ZT98" s="2"/>
      <c r="ZU98" s="2"/>
      <c r="ZV98" s="2"/>
      <c r="ZW98" s="2"/>
      <c r="ZX98" s="2"/>
      <c r="ZY98" s="2"/>
      <c r="ZZ98" s="2"/>
      <c r="AAA98" s="2"/>
      <c r="AAB98" s="2"/>
      <c r="AAC98" s="2"/>
      <c r="AAD98" s="2"/>
      <c r="AAE98" s="2"/>
      <c r="AAF98" s="2"/>
      <c r="AAG98" s="2"/>
      <c r="AAH98" s="2"/>
      <c r="AAI98" s="2"/>
      <c r="AAJ98" s="2"/>
      <c r="AAK98" s="2"/>
      <c r="AAL98" s="2"/>
      <c r="AAM98" s="2"/>
      <c r="AAN98" s="2"/>
      <c r="AAO98" s="2"/>
      <c r="AAP98" s="2"/>
      <c r="AAQ98" s="2"/>
      <c r="AAR98" s="2"/>
      <c r="AAS98" s="2"/>
      <c r="AAT98" s="2"/>
      <c r="AAU98" s="2"/>
      <c r="AAV98" s="2"/>
      <c r="AAW98" s="2"/>
      <c r="AAX98" s="2"/>
      <c r="AAY98" s="2"/>
      <c r="AAZ98" s="2"/>
      <c r="ABA98" s="2"/>
      <c r="ABB98" s="2"/>
      <c r="ABC98" s="2"/>
      <c r="ABD98" s="2"/>
      <c r="ABE98" s="2"/>
      <c r="ABF98" s="2"/>
      <c r="ABG98" s="2"/>
      <c r="ABH98" s="2"/>
      <c r="ABI98" s="2"/>
      <c r="ABJ98" s="2"/>
      <c r="ABK98" s="2"/>
      <c r="ABL98" s="2"/>
      <c r="ABM98" s="2"/>
      <c r="ABN98" s="2"/>
      <c r="ABO98" s="2"/>
      <c r="ABP98" s="2"/>
      <c r="ABQ98" s="2"/>
      <c r="ABR98" s="2"/>
      <c r="ABS98" s="2"/>
      <c r="ABT98" s="2"/>
      <c r="ABU98" s="2"/>
      <c r="ABV98" s="2"/>
      <c r="ABW98" s="2"/>
      <c r="ABX98" s="2"/>
      <c r="ABY98" s="2"/>
      <c r="ABZ98" s="2"/>
      <c r="ACA98" s="2"/>
      <c r="ACB98" s="2"/>
      <c r="ACC98" s="2"/>
      <c r="ACD98" s="2"/>
      <c r="ACE98" s="2"/>
      <c r="ACF98" s="2"/>
      <c r="ACG98" s="2"/>
      <c r="ACH98" s="2"/>
      <c r="ACI98" s="2"/>
      <c r="ACJ98" s="2"/>
      <c r="ACK98" s="2"/>
      <c r="ACL98" s="2"/>
      <c r="ACM98" s="2"/>
      <c r="ACN98" s="2"/>
      <c r="ACO98" s="2"/>
      <c r="ACP98" s="2"/>
      <c r="ACQ98" s="2"/>
      <c r="ACR98" s="2"/>
      <c r="ACS98" s="2"/>
      <c r="ACT98" s="2"/>
      <c r="ACU98" s="2"/>
      <c r="ACV98" s="2"/>
      <c r="ACW98" s="2"/>
      <c r="ACX98" s="2"/>
      <c r="ACY98" s="2"/>
      <c r="ACZ98" s="2"/>
      <c r="ADA98" s="2"/>
      <c r="ADB98" s="2"/>
      <c r="ADC98" s="2"/>
      <c r="ADD98" s="2"/>
      <c r="ADE98" s="2"/>
      <c r="ADF98" s="2"/>
      <c r="ADG98" s="2"/>
      <c r="ADH98" s="2"/>
      <c r="ADI98" s="2"/>
      <c r="ADJ98" s="2"/>
      <c r="ADK98" s="2"/>
      <c r="ADL98" s="2"/>
      <c r="ADM98" s="2"/>
      <c r="ADN98" s="2"/>
      <c r="ADO98" s="2"/>
      <c r="ADP98" s="2"/>
      <c r="ADQ98" s="2"/>
      <c r="ADR98" s="2"/>
      <c r="ADS98" s="2"/>
      <c r="ADT98" s="2"/>
      <c r="ADU98" s="2"/>
      <c r="ADV98" s="2"/>
      <c r="ADW98" s="2"/>
      <c r="ADX98" s="2"/>
      <c r="ADY98" s="2"/>
      <c r="ADZ98" s="2"/>
      <c r="AEA98" s="2"/>
      <c r="AEB98" s="2"/>
      <c r="AEC98" s="2"/>
      <c r="AED98" s="2"/>
      <c r="AEE98" s="2"/>
      <c r="AEF98" s="2"/>
      <c r="AEG98" s="2"/>
      <c r="AEH98" s="2"/>
      <c r="AEI98" s="2"/>
      <c r="AEJ98" s="2"/>
      <c r="AEK98" s="2"/>
      <c r="AEL98" s="2"/>
      <c r="AEM98" s="2"/>
      <c r="AEN98" s="2"/>
      <c r="AEO98" s="2"/>
      <c r="AEP98" s="2"/>
      <c r="AEQ98" s="2"/>
      <c r="AER98" s="2"/>
      <c r="AES98" s="2"/>
      <c r="AET98" s="2"/>
      <c r="AEU98" s="2"/>
      <c r="AEV98" s="2"/>
      <c r="AEW98" s="2"/>
      <c r="AEX98" s="2"/>
      <c r="AEY98" s="2"/>
      <c r="AEZ98" s="2"/>
      <c r="AFA98" s="2"/>
      <c r="AFB98" s="2"/>
      <c r="AFC98" s="2"/>
      <c r="AFD98" s="2"/>
      <c r="AFE98" s="2"/>
      <c r="AFF98" s="2"/>
      <c r="AFG98" s="2"/>
      <c r="AFH98" s="2"/>
      <c r="AFI98" s="2"/>
      <c r="AFJ98" s="2"/>
      <c r="AFK98" s="2"/>
      <c r="AFL98" s="2"/>
      <c r="AFM98" s="2"/>
      <c r="AFN98" s="2"/>
      <c r="AFO98" s="2"/>
      <c r="AFP98" s="2"/>
      <c r="AFQ98" s="2"/>
      <c r="AFR98" s="2"/>
      <c r="AFS98" s="2"/>
      <c r="AFT98" s="2"/>
      <c r="AFU98" s="2"/>
      <c r="AFV98" s="2"/>
      <c r="AFW98" s="2"/>
      <c r="AFX98" s="2"/>
      <c r="AFY98" s="2"/>
      <c r="AFZ98" s="2"/>
      <c r="AGA98" s="2"/>
      <c r="AGB98" s="2"/>
      <c r="AGC98" s="2"/>
      <c r="AGD98" s="2"/>
      <c r="AGE98" s="2"/>
      <c r="AGF98" s="2"/>
      <c r="AGG98" s="2"/>
      <c r="AGH98" s="2"/>
      <c r="AGI98" s="2"/>
      <c r="AGJ98" s="2"/>
      <c r="AGK98" s="2"/>
      <c r="AGL98" s="2"/>
      <c r="AGM98" s="2"/>
      <c r="AGN98" s="2"/>
      <c r="AGO98" s="2"/>
      <c r="AGP98" s="2"/>
      <c r="AGQ98" s="2"/>
      <c r="AGR98" s="2"/>
      <c r="AGS98" s="2"/>
      <c r="AGT98" s="2"/>
      <c r="AGU98" s="2"/>
      <c r="AGV98" s="2"/>
      <c r="AGW98" s="2"/>
      <c r="AGX98" s="2"/>
      <c r="AGY98" s="2"/>
      <c r="AGZ98" s="2"/>
      <c r="AHA98" s="2"/>
      <c r="AHB98" s="2"/>
      <c r="AHC98" s="2"/>
      <c r="AHD98" s="2"/>
      <c r="AHE98" s="2"/>
      <c r="AHF98" s="2"/>
      <c r="AHG98" s="2"/>
      <c r="AHH98" s="2"/>
      <c r="AHI98" s="2"/>
      <c r="AHJ98" s="2"/>
      <c r="AHK98" s="2"/>
      <c r="AHL98" s="2"/>
      <c r="AHM98" s="2"/>
      <c r="AHN98" s="2"/>
      <c r="AHO98" s="2"/>
      <c r="AHP98" s="2"/>
      <c r="AHQ98" s="2"/>
      <c r="AHR98" s="2"/>
      <c r="AHS98" s="2"/>
      <c r="AHT98" s="2"/>
      <c r="AHU98" s="2"/>
      <c r="AHV98" s="2"/>
      <c r="AHW98" s="2"/>
      <c r="AHX98" s="2"/>
      <c r="AHY98" s="2"/>
      <c r="AHZ98" s="2"/>
      <c r="AIA98" s="2"/>
      <c r="AIB98" s="2"/>
      <c r="AIC98" s="2"/>
      <c r="AID98" s="2"/>
      <c r="AIE98" s="2"/>
      <c r="AIF98" s="2"/>
      <c r="AIG98" s="2"/>
      <c r="AIH98" s="2"/>
      <c r="AII98" s="2"/>
      <c r="AIJ98" s="2"/>
      <c r="AIK98" s="2"/>
      <c r="AIL98" s="2"/>
      <c r="AIM98" s="2"/>
      <c r="AIN98" s="2"/>
      <c r="AIO98" s="2"/>
      <c r="AIP98" s="2"/>
      <c r="AIQ98" s="2"/>
      <c r="AIR98" s="2"/>
      <c r="AIS98" s="2"/>
      <c r="AIT98" s="2"/>
      <c r="AIU98" s="2"/>
      <c r="AIV98" s="2"/>
      <c r="AIW98" s="2"/>
      <c r="AIX98" s="2"/>
      <c r="AIY98" s="2"/>
      <c r="AIZ98" s="2"/>
      <c r="AJA98" s="2"/>
      <c r="AJB98" s="2"/>
      <c r="AJC98" s="2"/>
      <c r="AJD98" s="2"/>
      <c r="AJE98" s="2"/>
      <c r="AJF98" s="2"/>
      <c r="AJG98" s="2"/>
      <c r="AJH98" s="2"/>
      <c r="AJI98" s="2"/>
      <c r="AJJ98" s="2"/>
      <c r="AJK98" s="2"/>
      <c r="AJL98" s="2"/>
      <c r="AJM98" s="2"/>
      <c r="AJN98" s="2"/>
      <c r="AJO98" s="2"/>
      <c r="AJP98" s="2"/>
      <c r="AJQ98" s="2"/>
      <c r="AJR98" s="2"/>
      <c r="AJS98" s="2"/>
      <c r="AJT98" s="2"/>
      <c r="AJU98" s="2"/>
      <c r="AJV98" s="2"/>
      <c r="AJW98" s="2"/>
      <c r="AJX98" s="2"/>
      <c r="AJY98" s="2"/>
      <c r="AJZ98" s="2"/>
      <c r="AKA98" s="2"/>
      <c r="AKB98" s="2"/>
      <c r="AKC98" s="2"/>
      <c r="AKD98" s="2"/>
      <c r="AKE98" s="2"/>
      <c r="AKF98" s="2"/>
      <c r="AKG98" s="2"/>
      <c r="AKH98" s="2"/>
      <c r="AKI98" s="2"/>
      <c r="AKJ98" s="2"/>
      <c r="AKK98" s="2"/>
      <c r="AKL98" s="2"/>
      <c r="AKM98" s="2"/>
      <c r="AKN98" s="2"/>
      <c r="AKO98" s="2"/>
      <c r="AKP98" s="2"/>
      <c r="AKQ98" s="2"/>
      <c r="AKR98" s="2"/>
      <c r="AKS98" s="2"/>
      <c r="AKT98" s="2"/>
      <c r="AKU98" s="2"/>
      <c r="AKV98" s="2"/>
      <c r="AKW98" s="2"/>
      <c r="AKX98" s="2"/>
      <c r="AKY98" s="2"/>
      <c r="AKZ98" s="2"/>
      <c r="ALA98" s="2"/>
      <c r="ALB98" s="2"/>
      <c r="ALC98" s="2"/>
      <c r="ALD98" s="2"/>
      <c r="ALE98" s="2"/>
      <c r="ALF98" s="2"/>
      <c r="ALG98" s="2"/>
      <c r="ALH98" s="2"/>
      <c r="ALI98" s="2"/>
      <c r="ALJ98" s="2"/>
      <c r="ALK98" s="2"/>
      <c r="ALL98" s="2"/>
      <c r="ALM98" s="2"/>
      <c r="ALN98" s="2"/>
      <c r="ALO98" s="2"/>
      <c r="ALP98" s="2"/>
      <c r="ALQ98" s="2"/>
      <c r="ALR98" s="2"/>
      <c r="ALS98" s="2"/>
      <c r="ALT98" s="2"/>
      <c r="ALU98" s="2"/>
      <c r="ALV98" s="2"/>
      <c r="ALW98" s="2"/>
      <c r="ALX98" s="2"/>
      <c r="ALY98" s="2"/>
      <c r="ALZ98" s="2"/>
      <c r="AMA98" s="2"/>
      <c r="AMB98" s="2"/>
      <c r="AMC98" s="2"/>
      <c r="AMD98" s="2"/>
      <c r="AME98" s="2"/>
      <c r="AMF98" s="2"/>
      <c r="AMG98" s="2"/>
      <c r="AMH98" s="2"/>
      <c r="AMI98" s="2"/>
      <c r="AMJ98" s="2"/>
      <c r="AMK98" s="2"/>
      <c r="AML98" s="2"/>
      <c r="AMM98" s="2"/>
      <c r="AMN98" s="2"/>
      <c r="AMO98" s="2"/>
      <c r="AMP98" s="2"/>
      <c r="AMQ98" s="2"/>
      <c r="AMR98" s="2"/>
      <c r="AMS98" s="2"/>
      <c r="AMT98" s="2"/>
      <c r="AMU98" s="2"/>
      <c r="AMV98" s="2"/>
      <c r="AMW98" s="2"/>
      <c r="AMX98" s="2"/>
      <c r="AMY98" s="2"/>
      <c r="AMZ98" s="2"/>
      <c r="ANA98" s="2"/>
      <c r="ANB98" s="2"/>
      <c r="ANC98" s="2"/>
      <c r="AND98" s="2"/>
      <c r="ANE98" s="2"/>
      <c r="ANF98" s="2"/>
      <c r="ANG98" s="2"/>
      <c r="ANH98" s="2"/>
      <c r="ANI98" s="2"/>
      <c r="ANJ98" s="2"/>
      <c r="ANK98" s="2"/>
      <c r="ANL98" s="2"/>
      <c r="ANM98" s="2"/>
      <c r="ANN98" s="2"/>
      <c r="ANO98" s="2"/>
      <c r="ANP98" s="2"/>
      <c r="ANQ98" s="2"/>
      <c r="ANR98" s="2"/>
      <c r="ANS98" s="2"/>
      <c r="ANT98" s="2"/>
      <c r="ANU98" s="2"/>
      <c r="ANV98" s="2"/>
      <c r="ANW98" s="2"/>
      <c r="ANX98" s="2"/>
      <c r="ANY98" s="2"/>
      <c r="ANZ98" s="2"/>
      <c r="AOA98" s="2"/>
      <c r="AOB98" s="2"/>
      <c r="AOC98" s="2"/>
      <c r="AOD98" s="2"/>
      <c r="AOE98" s="2"/>
      <c r="AOF98" s="2"/>
      <c r="AOG98" s="2"/>
      <c r="AOH98" s="2"/>
      <c r="AOI98" s="2"/>
      <c r="AOJ98" s="2"/>
      <c r="AOK98" s="2"/>
      <c r="AOL98" s="2"/>
      <c r="AOM98" s="2"/>
      <c r="AON98" s="2"/>
      <c r="AOO98" s="2"/>
      <c r="AOP98" s="2"/>
      <c r="AOQ98" s="2"/>
      <c r="AOR98" s="2"/>
      <c r="AOS98" s="2"/>
      <c r="AOT98" s="2"/>
      <c r="AOU98" s="2"/>
      <c r="AOV98" s="2"/>
      <c r="AOW98" s="2"/>
      <c r="AOX98" s="2"/>
      <c r="AOY98" s="2"/>
      <c r="AOZ98" s="2"/>
      <c r="APA98" s="2"/>
      <c r="APB98" s="2"/>
      <c r="APC98" s="2"/>
      <c r="APD98" s="2"/>
      <c r="APE98" s="2"/>
      <c r="APF98" s="2"/>
      <c r="APG98" s="2"/>
      <c r="APH98" s="2"/>
      <c r="API98" s="2"/>
      <c r="APJ98" s="2"/>
      <c r="APK98" s="2"/>
      <c r="APL98" s="2"/>
      <c r="APM98" s="2"/>
      <c r="APN98" s="2"/>
      <c r="APO98" s="2"/>
      <c r="APP98" s="2"/>
      <c r="APQ98" s="2"/>
      <c r="APR98" s="2"/>
      <c r="APS98" s="2"/>
      <c r="APT98" s="2"/>
      <c r="APU98" s="2"/>
      <c r="APV98" s="2"/>
      <c r="APW98" s="2"/>
      <c r="APX98" s="2"/>
      <c r="APY98" s="2"/>
      <c r="APZ98" s="2"/>
      <c r="AQA98" s="2"/>
      <c r="AQB98" s="2"/>
      <c r="AQC98" s="2"/>
      <c r="AQD98" s="2"/>
      <c r="AQE98" s="2"/>
      <c r="AQF98" s="2"/>
      <c r="AQG98" s="2"/>
      <c r="AQH98" s="2"/>
      <c r="AQI98" s="2"/>
      <c r="AQJ98" s="2"/>
      <c r="AQK98" s="2"/>
      <c r="AQL98" s="2"/>
      <c r="AQM98" s="2"/>
      <c r="AQN98" s="2"/>
      <c r="AQO98" s="2"/>
      <c r="AQP98" s="2"/>
      <c r="AQQ98" s="2"/>
      <c r="AQR98" s="2"/>
      <c r="AQS98" s="2"/>
      <c r="AQT98" s="2"/>
      <c r="AQU98" s="2"/>
      <c r="AQV98" s="2"/>
      <c r="AQW98" s="2"/>
      <c r="AQX98" s="2"/>
      <c r="AQY98" s="2"/>
      <c r="AQZ98" s="2"/>
      <c r="ARA98" s="2"/>
      <c r="ARB98" s="2"/>
      <c r="ARC98" s="2"/>
      <c r="ARD98" s="2"/>
      <c r="ARE98" s="2"/>
      <c r="ARF98" s="2"/>
      <c r="ARG98" s="2"/>
      <c r="ARH98" s="2"/>
      <c r="ARI98" s="2"/>
      <c r="ARJ98" s="2"/>
      <c r="ARK98" s="2"/>
      <c r="ARL98" s="2"/>
      <c r="ARM98" s="2"/>
      <c r="ARN98" s="2"/>
      <c r="ARO98" s="2"/>
      <c r="ARP98" s="2"/>
      <c r="ARQ98" s="2"/>
      <c r="ARR98" s="2"/>
      <c r="ARS98" s="2"/>
      <c r="ART98" s="2"/>
      <c r="ARU98" s="2"/>
      <c r="ARV98" s="2"/>
      <c r="ARW98" s="2"/>
      <c r="ARX98" s="2"/>
      <c r="ARY98" s="2"/>
      <c r="ARZ98" s="2"/>
      <c r="ASA98" s="2"/>
      <c r="ASB98" s="2"/>
      <c r="ASC98" s="2"/>
      <c r="ASD98" s="2"/>
      <c r="ASE98" s="2"/>
      <c r="ASF98" s="2"/>
      <c r="ASG98" s="2"/>
      <c r="ASH98" s="2"/>
      <c r="ASI98" s="2"/>
      <c r="ASJ98" s="2"/>
      <c r="ASK98" s="2"/>
      <c r="ASL98" s="2"/>
      <c r="ASM98" s="2"/>
      <c r="ASN98" s="2"/>
      <c r="ASO98" s="2"/>
      <c r="ASP98" s="2"/>
      <c r="ASQ98" s="2"/>
      <c r="ASR98" s="2"/>
      <c r="ASS98" s="2"/>
      <c r="AST98" s="2"/>
      <c r="ASU98" s="2"/>
      <c r="ASV98" s="2"/>
      <c r="ASW98" s="2"/>
      <c r="ASX98" s="2"/>
      <c r="ASY98" s="2"/>
      <c r="ASZ98" s="2"/>
      <c r="ATA98" s="2"/>
      <c r="ATB98" s="2"/>
      <c r="ATC98" s="2"/>
      <c r="ATD98" s="2"/>
      <c r="ATE98" s="2"/>
      <c r="ATF98" s="2"/>
      <c r="ATG98" s="2"/>
      <c r="ATH98" s="2"/>
      <c r="ATI98" s="2"/>
      <c r="ATJ98" s="2"/>
      <c r="ATK98" s="2"/>
      <c r="ATL98" s="2"/>
      <c r="ATM98" s="2"/>
      <c r="ATN98" s="2"/>
      <c r="ATO98" s="2"/>
      <c r="ATP98" s="2"/>
      <c r="ATQ98" s="2"/>
      <c r="ATR98" s="2"/>
      <c r="ATS98" s="2"/>
      <c r="ATT98" s="2"/>
      <c r="ATU98" s="2"/>
      <c r="ATV98" s="2"/>
      <c r="ATW98" s="2"/>
      <c r="ATX98" s="2"/>
      <c r="ATY98" s="2"/>
      <c r="ATZ98" s="2"/>
      <c r="AUA98" s="2"/>
      <c r="AUB98" s="2"/>
      <c r="AUC98" s="2"/>
      <c r="AUD98" s="2"/>
      <c r="AUE98" s="2"/>
      <c r="AUF98" s="2"/>
      <c r="AUG98" s="2"/>
      <c r="AUH98" s="2"/>
      <c r="AUI98" s="2"/>
      <c r="AUJ98" s="2"/>
      <c r="AUK98" s="2"/>
      <c r="AUL98" s="2"/>
      <c r="AUM98" s="2"/>
      <c r="AUN98" s="2"/>
      <c r="AUO98" s="2"/>
      <c r="AUP98" s="2"/>
      <c r="AUQ98" s="2"/>
      <c r="AUR98" s="2"/>
      <c r="AUS98" s="2"/>
      <c r="AUT98" s="2"/>
      <c r="AUU98" s="2"/>
      <c r="AUV98" s="2"/>
      <c r="AUW98" s="2"/>
      <c r="AUX98" s="2"/>
      <c r="AUY98" s="2"/>
      <c r="AUZ98" s="2"/>
      <c r="AVA98" s="2"/>
      <c r="AVB98" s="2"/>
      <c r="AVC98" s="2"/>
      <c r="AVD98" s="2"/>
      <c r="AVE98" s="2"/>
      <c r="AVF98" s="2"/>
      <c r="AVG98" s="2"/>
      <c r="AVH98" s="2"/>
      <c r="AVI98" s="2"/>
      <c r="AVJ98" s="2"/>
      <c r="AVK98" s="2"/>
      <c r="AVL98" s="2"/>
      <c r="AVM98" s="2"/>
      <c r="AVN98" s="2"/>
      <c r="AVO98" s="2"/>
      <c r="AVP98" s="2"/>
      <c r="AVQ98" s="2"/>
      <c r="AVR98" s="2"/>
      <c r="AVS98" s="2"/>
      <c r="AVT98" s="2"/>
      <c r="AVU98" s="2"/>
      <c r="AVV98" s="2"/>
      <c r="AVW98" s="2"/>
      <c r="AVX98" s="2"/>
      <c r="AVY98" s="2"/>
      <c r="AVZ98" s="2"/>
      <c r="AWA98" s="2"/>
      <c r="AWB98" s="2"/>
      <c r="AWC98" s="2"/>
      <c r="AWD98" s="2"/>
      <c r="AWE98" s="2"/>
      <c r="AWF98" s="2"/>
      <c r="AWG98" s="2"/>
      <c r="AWH98" s="2"/>
      <c r="AWI98" s="2"/>
      <c r="AWJ98" s="2"/>
      <c r="AWK98" s="2"/>
      <c r="AWL98" s="2"/>
      <c r="AWM98" s="2"/>
      <c r="AWN98" s="2"/>
      <c r="AWO98" s="2"/>
      <c r="AWP98" s="2"/>
      <c r="AWQ98" s="2"/>
      <c r="AWR98" s="2"/>
      <c r="AWS98" s="2"/>
      <c r="AWT98" s="2"/>
      <c r="AWU98" s="2"/>
      <c r="AWV98" s="2"/>
      <c r="AWW98" s="2"/>
      <c r="AWX98" s="2"/>
      <c r="AWY98" s="2"/>
      <c r="AWZ98" s="2"/>
      <c r="AXA98" s="2"/>
      <c r="AXB98" s="2"/>
      <c r="AXC98" s="2"/>
      <c r="AXD98" s="2"/>
      <c r="AXE98" s="2"/>
      <c r="AXF98" s="2"/>
      <c r="AXG98" s="2"/>
      <c r="AXH98" s="2"/>
      <c r="AXI98" s="2"/>
      <c r="AXJ98" s="2"/>
      <c r="AXK98" s="2"/>
      <c r="AXL98" s="2"/>
      <c r="AXM98" s="2"/>
      <c r="AXN98" s="2"/>
      <c r="AXO98" s="2"/>
      <c r="AXP98" s="2"/>
      <c r="AXQ98" s="2"/>
      <c r="AXR98" s="2"/>
      <c r="AXS98" s="2"/>
      <c r="AXT98" s="2"/>
      <c r="AXU98" s="2"/>
      <c r="AXV98" s="2"/>
      <c r="AXW98" s="2"/>
      <c r="AXX98" s="2"/>
      <c r="AXY98" s="2"/>
      <c r="AXZ98" s="2"/>
      <c r="AYA98" s="2"/>
      <c r="AYB98" s="2"/>
      <c r="AYC98" s="2"/>
      <c r="AYD98" s="2"/>
      <c r="AYE98" s="2"/>
      <c r="AYF98" s="2"/>
      <c r="AYG98" s="2"/>
      <c r="AYH98" s="2"/>
      <c r="AYI98" s="2"/>
      <c r="AYJ98" s="2"/>
      <c r="AYK98" s="2"/>
      <c r="AYL98" s="2"/>
      <c r="AYM98" s="2"/>
      <c r="AYN98" s="2"/>
      <c r="AYO98" s="2"/>
      <c r="AYP98" s="2"/>
      <c r="AYQ98" s="2"/>
      <c r="AYR98" s="2"/>
      <c r="AYS98" s="2"/>
      <c r="AYT98" s="2"/>
      <c r="AYU98" s="2"/>
      <c r="AYV98" s="2"/>
      <c r="AYW98" s="2"/>
      <c r="AYX98" s="2"/>
      <c r="AYY98" s="2"/>
      <c r="AYZ98" s="2"/>
      <c r="AZA98" s="2"/>
      <c r="AZB98" s="2"/>
      <c r="AZC98" s="2"/>
      <c r="AZD98" s="2"/>
      <c r="AZE98" s="2"/>
      <c r="AZF98" s="2"/>
      <c r="AZG98" s="2"/>
      <c r="AZH98" s="2"/>
      <c r="AZI98" s="2"/>
      <c r="AZJ98" s="2"/>
      <c r="AZK98" s="2"/>
      <c r="AZL98" s="2"/>
      <c r="AZM98" s="2"/>
      <c r="AZN98" s="2"/>
      <c r="AZO98" s="2"/>
      <c r="AZP98" s="2"/>
      <c r="AZQ98" s="2"/>
      <c r="AZR98" s="2"/>
      <c r="AZS98" s="2"/>
      <c r="AZT98" s="2"/>
      <c r="AZU98" s="2"/>
      <c r="AZV98" s="2"/>
      <c r="AZW98" s="2"/>
      <c r="AZX98" s="2"/>
      <c r="AZY98" s="2"/>
      <c r="AZZ98" s="2"/>
      <c r="BAA98" s="2"/>
      <c r="BAB98" s="2"/>
      <c r="BAC98" s="2"/>
      <c r="BAD98" s="2"/>
      <c r="BAE98" s="2"/>
      <c r="BAF98" s="2"/>
      <c r="BAG98" s="2"/>
      <c r="BAH98" s="2"/>
      <c r="BAI98" s="2"/>
      <c r="BAJ98" s="2"/>
      <c r="BAK98" s="2"/>
      <c r="BAL98" s="2"/>
      <c r="BAM98" s="2"/>
      <c r="BAN98" s="2"/>
      <c r="BAO98" s="2"/>
      <c r="BAP98" s="2"/>
      <c r="BAQ98" s="2"/>
      <c r="BAR98" s="2"/>
      <c r="BAS98" s="2"/>
      <c r="BAT98" s="2"/>
      <c r="BAU98" s="2"/>
      <c r="BAV98" s="2"/>
      <c r="BAW98" s="2"/>
      <c r="BAX98" s="2"/>
      <c r="BAY98" s="2"/>
      <c r="BAZ98" s="2"/>
      <c r="BBA98" s="2"/>
      <c r="BBB98" s="2"/>
      <c r="BBC98" s="2"/>
      <c r="BBD98" s="2"/>
      <c r="BBE98" s="2"/>
      <c r="BBF98" s="2"/>
      <c r="BBG98" s="2"/>
      <c r="BBH98" s="2"/>
      <c r="BBI98" s="2"/>
      <c r="BBJ98" s="2"/>
      <c r="BBK98" s="2"/>
      <c r="BBL98" s="2"/>
      <c r="BBM98" s="2"/>
      <c r="BBN98" s="2"/>
      <c r="BBO98" s="2"/>
      <c r="BBP98" s="2"/>
      <c r="BBQ98" s="2"/>
      <c r="BBR98" s="2"/>
      <c r="BBS98" s="2"/>
      <c r="BBT98" s="2"/>
      <c r="BBU98" s="2"/>
      <c r="BBV98" s="2"/>
      <c r="BBW98" s="2"/>
      <c r="BBX98" s="2"/>
      <c r="BBY98" s="2"/>
      <c r="BBZ98" s="2"/>
      <c r="BCA98" s="2"/>
      <c r="BCB98" s="2"/>
      <c r="BCC98" s="2"/>
      <c r="BCD98" s="2"/>
      <c r="BCE98" s="2"/>
      <c r="BCF98" s="2"/>
      <c r="BCG98" s="2"/>
      <c r="BCH98" s="2"/>
      <c r="BCI98" s="2"/>
      <c r="BCJ98" s="2"/>
      <c r="BCK98" s="2"/>
      <c r="BCL98" s="2"/>
      <c r="BCM98" s="2"/>
      <c r="BCN98" s="2"/>
      <c r="BCO98" s="2"/>
      <c r="BCP98" s="2"/>
      <c r="BCQ98" s="2"/>
      <c r="BCR98" s="2"/>
      <c r="BCS98" s="2"/>
      <c r="BCT98" s="2"/>
      <c r="BCU98" s="2"/>
      <c r="BCV98" s="2"/>
      <c r="BCW98" s="2"/>
      <c r="BCX98" s="2"/>
      <c r="BCY98" s="2"/>
      <c r="BCZ98" s="2"/>
      <c r="BDA98" s="2"/>
      <c r="BDB98" s="2"/>
      <c r="BDC98" s="2"/>
      <c r="BDD98" s="2"/>
      <c r="BDE98" s="2"/>
      <c r="BDF98" s="2"/>
      <c r="BDG98" s="2"/>
      <c r="BDH98" s="2"/>
      <c r="BDI98" s="2"/>
      <c r="BDJ98" s="2"/>
      <c r="BDK98" s="2"/>
      <c r="BDL98" s="2"/>
      <c r="BDM98" s="2"/>
      <c r="BDN98" s="2"/>
      <c r="BDO98" s="2"/>
      <c r="BDP98" s="2"/>
      <c r="BDQ98" s="2"/>
      <c r="BDR98" s="2"/>
      <c r="BDS98" s="2"/>
      <c r="BDT98" s="2"/>
      <c r="BDU98" s="2"/>
      <c r="BDV98" s="2"/>
      <c r="BDW98" s="2"/>
      <c r="BDX98" s="2"/>
      <c r="BDY98" s="2"/>
      <c r="BDZ98" s="2"/>
      <c r="BEA98" s="2"/>
      <c r="BEB98" s="2"/>
      <c r="BEC98" s="2"/>
      <c r="BED98" s="2"/>
      <c r="BEE98" s="2"/>
      <c r="BEF98" s="2"/>
      <c r="BEG98" s="2"/>
      <c r="BEH98" s="2"/>
      <c r="BEI98" s="2"/>
      <c r="BEJ98" s="2"/>
      <c r="BEK98" s="2"/>
      <c r="BEL98" s="2"/>
      <c r="BEM98" s="2"/>
      <c r="BEN98" s="2"/>
      <c r="BEO98" s="2"/>
      <c r="BEP98" s="2"/>
      <c r="BEQ98" s="2"/>
      <c r="BER98" s="2"/>
      <c r="BES98" s="2"/>
      <c r="BET98" s="2"/>
      <c r="BEU98" s="2"/>
      <c r="BEV98" s="2"/>
      <c r="BEW98" s="2"/>
      <c r="BEX98" s="2"/>
      <c r="BEY98" s="2"/>
      <c r="BEZ98" s="2"/>
      <c r="BFA98" s="2"/>
      <c r="BFB98" s="2"/>
      <c r="BFC98" s="2"/>
      <c r="BFD98" s="2"/>
      <c r="BFE98" s="2"/>
      <c r="BFF98" s="2"/>
      <c r="BFG98" s="2"/>
      <c r="BFH98" s="2"/>
      <c r="BFI98" s="2"/>
      <c r="BFJ98" s="2"/>
      <c r="BFK98" s="2"/>
      <c r="BFL98" s="2"/>
      <c r="BFM98" s="2"/>
      <c r="BFN98" s="2"/>
      <c r="BFO98" s="2"/>
      <c r="BFP98" s="2"/>
      <c r="BFQ98" s="2"/>
      <c r="BFR98" s="2"/>
      <c r="BFS98" s="2"/>
      <c r="BFT98" s="2"/>
      <c r="BFU98" s="2"/>
      <c r="BFV98" s="2"/>
      <c r="BFW98" s="2"/>
      <c r="BFX98" s="2"/>
      <c r="BFY98" s="2"/>
      <c r="BFZ98" s="2"/>
      <c r="BGA98" s="2"/>
      <c r="BGB98" s="2"/>
      <c r="BGC98" s="2"/>
      <c r="BGD98" s="2"/>
      <c r="BGE98" s="2"/>
      <c r="BGF98" s="2"/>
      <c r="BGG98" s="2"/>
      <c r="BGH98" s="2"/>
      <c r="BGI98" s="2"/>
      <c r="BGJ98" s="2"/>
      <c r="BGK98" s="2"/>
      <c r="BGL98" s="2"/>
      <c r="BGM98" s="2"/>
      <c r="BGN98" s="2"/>
      <c r="BGO98" s="2"/>
      <c r="BGP98" s="2"/>
      <c r="BGQ98" s="2"/>
      <c r="BGR98" s="2"/>
      <c r="BGS98" s="2"/>
      <c r="BGT98" s="2"/>
      <c r="BGU98" s="2"/>
      <c r="BGV98" s="2"/>
      <c r="BGW98" s="2"/>
      <c r="BGX98" s="2"/>
      <c r="BGY98" s="2"/>
      <c r="BGZ98" s="2"/>
      <c r="BHA98" s="2"/>
      <c r="BHB98" s="2"/>
      <c r="BHC98" s="2"/>
      <c r="BHD98" s="2"/>
      <c r="BHE98" s="2"/>
      <c r="BHF98" s="2"/>
      <c r="BHG98" s="2"/>
      <c r="BHH98" s="2"/>
      <c r="BHI98" s="2"/>
      <c r="BHJ98" s="2"/>
      <c r="BHK98" s="2"/>
      <c r="BHL98" s="2"/>
      <c r="BHM98" s="2"/>
      <c r="BHN98" s="2"/>
      <c r="BHO98" s="2"/>
      <c r="BHP98" s="2"/>
      <c r="BHQ98" s="2"/>
      <c r="BHR98" s="2"/>
      <c r="BHS98" s="2"/>
      <c r="BHT98" s="2"/>
      <c r="BHU98" s="2"/>
      <c r="BHV98" s="2"/>
      <c r="BHW98" s="2"/>
      <c r="BHX98" s="2"/>
      <c r="BHY98" s="2"/>
      <c r="BHZ98" s="2"/>
      <c r="BIA98" s="2"/>
      <c r="BIB98" s="2"/>
      <c r="BIC98" s="2"/>
      <c r="BID98" s="2"/>
      <c r="BIE98" s="2"/>
      <c r="BIF98" s="2"/>
      <c r="BIG98" s="2"/>
      <c r="BIH98" s="2"/>
      <c r="BII98" s="2"/>
      <c r="BIJ98" s="2"/>
      <c r="BIK98" s="2"/>
      <c r="BIL98" s="2"/>
      <c r="BIM98" s="2"/>
      <c r="BIN98" s="2"/>
      <c r="BIO98" s="2"/>
      <c r="BIP98" s="2"/>
      <c r="BIQ98" s="2"/>
      <c r="BIR98" s="2"/>
      <c r="BIS98" s="2"/>
      <c r="BIT98" s="2"/>
      <c r="BIU98" s="2"/>
      <c r="BIV98" s="2"/>
      <c r="BIW98" s="2"/>
      <c r="BIX98" s="2"/>
      <c r="BIY98" s="2"/>
      <c r="BIZ98" s="2"/>
      <c r="BJA98" s="2"/>
      <c r="BJB98" s="2"/>
      <c r="BJC98" s="2"/>
      <c r="BJD98" s="2"/>
      <c r="BJE98" s="2"/>
      <c r="BJF98" s="2"/>
      <c r="BJG98" s="2"/>
      <c r="BJH98" s="2"/>
      <c r="BJI98" s="2"/>
      <c r="BJJ98" s="2"/>
      <c r="BJK98" s="2"/>
      <c r="BJL98" s="2"/>
      <c r="BJM98" s="2"/>
      <c r="BJN98" s="2"/>
      <c r="BJO98" s="2"/>
      <c r="BJP98" s="2"/>
      <c r="BJQ98" s="2"/>
      <c r="BJR98" s="2"/>
      <c r="BJS98" s="2"/>
      <c r="BJT98" s="2"/>
      <c r="BJU98" s="2"/>
      <c r="BJV98" s="2"/>
      <c r="BJW98" s="2"/>
      <c r="BJX98" s="2"/>
      <c r="BJY98" s="2"/>
      <c r="BJZ98" s="2"/>
      <c r="BKA98" s="2"/>
      <c r="BKB98" s="2"/>
      <c r="BKC98" s="2"/>
      <c r="BKD98" s="2"/>
      <c r="BKE98" s="2"/>
      <c r="BKF98" s="2"/>
      <c r="BKG98" s="2"/>
      <c r="BKH98" s="2"/>
      <c r="BKI98" s="2"/>
      <c r="BKJ98" s="2"/>
      <c r="BKK98" s="2"/>
      <c r="BKL98" s="2"/>
      <c r="BKM98" s="2"/>
      <c r="BKN98" s="2"/>
      <c r="BKO98" s="2"/>
      <c r="BKP98" s="2"/>
      <c r="BKQ98" s="2"/>
      <c r="BKR98" s="2"/>
      <c r="BKS98" s="2"/>
      <c r="BKT98" s="2"/>
      <c r="BKU98" s="2"/>
      <c r="BKV98" s="2"/>
      <c r="BKW98" s="2"/>
      <c r="BKX98" s="2"/>
      <c r="BKY98" s="2"/>
      <c r="BKZ98" s="2"/>
      <c r="BLA98" s="2"/>
      <c r="BLB98" s="2"/>
      <c r="BLC98" s="2"/>
      <c r="BLD98" s="2"/>
      <c r="BLE98" s="2"/>
      <c r="BLF98" s="2"/>
      <c r="BLG98" s="2"/>
      <c r="BLH98" s="2"/>
      <c r="BLI98" s="2"/>
      <c r="BLJ98" s="2"/>
      <c r="BLK98" s="2"/>
      <c r="BLL98" s="2"/>
      <c r="BLM98" s="2"/>
      <c r="BLN98" s="2"/>
      <c r="BLO98" s="2"/>
      <c r="BLP98" s="2"/>
      <c r="BLQ98" s="2"/>
      <c r="BLR98" s="2"/>
      <c r="BLS98" s="2"/>
      <c r="BLT98" s="2"/>
      <c r="BLU98" s="2"/>
      <c r="BLV98" s="2"/>
      <c r="BLW98" s="2"/>
      <c r="BLX98" s="2"/>
      <c r="BLY98" s="2"/>
      <c r="BLZ98" s="2"/>
      <c r="BMA98" s="2"/>
      <c r="BMB98" s="2"/>
      <c r="BMC98" s="2"/>
      <c r="BMD98" s="2"/>
      <c r="BME98" s="2"/>
      <c r="BMF98" s="2"/>
      <c r="BMG98" s="2"/>
      <c r="BMH98" s="2"/>
      <c r="BMI98" s="2"/>
      <c r="BMJ98" s="2"/>
      <c r="BMK98" s="2"/>
      <c r="BML98" s="2"/>
      <c r="BMM98" s="2"/>
      <c r="BMN98" s="2"/>
      <c r="BMO98" s="2"/>
      <c r="BMP98" s="2"/>
      <c r="BMQ98" s="2"/>
      <c r="BMR98" s="2"/>
      <c r="BMS98" s="2"/>
      <c r="BMT98" s="2"/>
      <c r="BMU98" s="2"/>
      <c r="BMV98" s="2"/>
      <c r="BMW98" s="2"/>
      <c r="BMX98" s="2"/>
      <c r="BMY98" s="2"/>
      <c r="BMZ98" s="2"/>
      <c r="BNA98" s="2"/>
      <c r="BNB98" s="2"/>
      <c r="BNC98" s="2"/>
      <c r="BND98" s="2"/>
      <c r="BNE98" s="2"/>
      <c r="BNF98" s="2"/>
      <c r="BNG98" s="2"/>
      <c r="BNH98" s="2"/>
      <c r="BNI98" s="2"/>
      <c r="BNJ98" s="2"/>
      <c r="BNK98" s="2"/>
      <c r="BNL98" s="2"/>
      <c r="BNM98" s="2"/>
      <c r="BNN98" s="2"/>
      <c r="BNO98" s="2"/>
      <c r="BNP98" s="2"/>
      <c r="BNQ98" s="2"/>
      <c r="BNR98" s="2"/>
      <c r="BNS98" s="2"/>
      <c r="BNT98" s="2"/>
      <c r="BNU98" s="2"/>
      <c r="BNV98" s="2"/>
      <c r="BNW98" s="2"/>
      <c r="BNX98" s="2"/>
      <c r="BNY98" s="2"/>
      <c r="BNZ98" s="2"/>
      <c r="BOA98" s="2"/>
      <c r="BOB98" s="2"/>
      <c r="BOC98" s="2"/>
      <c r="BOD98" s="2"/>
      <c r="BOE98" s="2"/>
      <c r="BOF98" s="2"/>
      <c r="BOG98" s="2"/>
      <c r="BOH98" s="2"/>
      <c r="BOI98" s="2"/>
      <c r="BOJ98" s="2"/>
      <c r="BOK98" s="2"/>
      <c r="BOL98" s="2"/>
      <c r="BOM98" s="2"/>
      <c r="BON98" s="2"/>
      <c r="BOO98" s="2"/>
      <c r="BOP98" s="2"/>
      <c r="BOQ98" s="2"/>
      <c r="BOR98" s="2"/>
      <c r="BOS98" s="2"/>
      <c r="BOT98" s="2"/>
      <c r="BOU98" s="2"/>
      <c r="BOV98" s="2"/>
      <c r="BOW98" s="2"/>
      <c r="BOX98" s="2"/>
      <c r="BOY98" s="2"/>
      <c r="BOZ98" s="2"/>
      <c r="BPA98" s="2"/>
      <c r="BPB98" s="2"/>
      <c r="BPC98" s="2"/>
      <c r="BPD98" s="2"/>
      <c r="BPE98" s="2"/>
      <c r="BPF98" s="2"/>
      <c r="BPG98" s="2"/>
      <c r="BPH98" s="2"/>
      <c r="BPI98" s="2"/>
      <c r="BPJ98" s="2"/>
      <c r="BPK98" s="2"/>
      <c r="BPL98" s="2"/>
      <c r="BPM98" s="2"/>
      <c r="BPN98" s="2"/>
      <c r="BPO98" s="2"/>
      <c r="BPP98" s="2"/>
      <c r="BPQ98" s="2"/>
      <c r="BPR98" s="2"/>
      <c r="BPS98" s="2"/>
      <c r="BPT98" s="2"/>
      <c r="BPU98" s="2"/>
      <c r="BPV98" s="2"/>
      <c r="BPW98" s="2"/>
      <c r="BPX98" s="2"/>
      <c r="BPY98" s="2"/>
      <c r="BPZ98" s="2"/>
      <c r="BQA98" s="2"/>
      <c r="BQB98" s="2"/>
      <c r="BQC98" s="2"/>
      <c r="BQD98" s="2"/>
      <c r="BQE98" s="2"/>
      <c r="BQF98" s="2"/>
      <c r="BQG98" s="2"/>
      <c r="BQH98" s="2"/>
      <c r="BQI98" s="2"/>
      <c r="BQJ98" s="2"/>
      <c r="BQK98" s="2"/>
      <c r="BQL98" s="2"/>
      <c r="BQM98" s="2"/>
      <c r="BQN98" s="2"/>
      <c r="BQO98" s="2"/>
      <c r="BQP98" s="2"/>
      <c r="BQQ98" s="2"/>
      <c r="BQR98" s="2"/>
      <c r="BQS98" s="2"/>
      <c r="BQT98" s="2"/>
      <c r="BQU98" s="2"/>
      <c r="BQV98" s="2"/>
      <c r="BQW98" s="2"/>
      <c r="BQX98" s="2"/>
      <c r="BQY98" s="2"/>
      <c r="BQZ98" s="2"/>
      <c r="BRA98" s="2"/>
      <c r="BRB98" s="2"/>
      <c r="BRC98" s="2"/>
      <c r="BRD98" s="2"/>
      <c r="BRE98" s="2"/>
      <c r="BRF98" s="2"/>
      <c r="BRG98" s="2"/>
      <c r="BRH98" s="2"/>
      <c r="BRI98" s="2"/>
      <c r="BRJ98" s="2"/>
      <c r="BRK98" s="2"/>
      <c r="BRL98" s="2"/>
      <c r="BRM98" s="2"/>
      <c r="BRN98" s="2"/>
      <c r="BRO98" s="2"/>
      <c r="BRP98" s="2"/>
      <c r="BRQ98" s="2"/>
      <c r="BRR98" s="2"/>
      <c r="BRS98" s="2"/>
      <c r="BRT98" s="2"/>
      <c r="BRU98" s="2"/>
      <c r="BRV98" s="2"/>
      <c r="BRW98" s="2"/>
      <c r="BRX98" s="2"/>
      <c r="BRY98" s="2"/>
      <c r="BRZ98" s="2"/>
      <c r="BSA98" s="2"/>
      <c r="BSB98" s="2"/>
      <c r="BSC98" s="2"/>
      <c r="BSD98" s="2"/>
      <c r="BSE98" s="2"/>
      <c r="BSF98" s="2"/>
      <c r="BSG98" s="2"/>
      <c r="BSH98" s="2"/>
      <c r="BSI98" s="2"/>
      <c r="BSJ98" s="2"/>
      <c r="BSK98" s="2"/>
      <c r="BSL98" s="2"/>
      <c r="BSM98" s="2"/>
      <c r="BSN98" s="2"/>
      <c r="BSO98" s="2"/>
      <c r="BSP98" s="2"/>
      <c r="BSQ98" s="2"/>
      <c r="BSR98" s="2"/>
      <c r="BSS98" s="2"/>
      <c r="BST98" s="2"/>
      <c r="BSU98" s="2"/>
      <c r="BSV98" s="2"/>
      <c r="BSW98" s="2"/>
      <c r="BSX98" s="2"/>
      <c r="BSY98" s="2"/>
      <c r="BSZ98" s="2"/>
      <c r="BTA98" s="2"/>
      <c r="BTB98" s="2"/>
      <c r="BTC98" s="2"/>
      <c r="BTD98" s="2"/>
      <c r="BTE98" s="2"/>
      <c r="BTF98" s="2"/>
      <c r="BTG98" s="2"/>
      <c r="BTH98" s="2"/>
      <c r="BTI98" s="2"/>
      <c r="BTJ98" s="2"/>
      <c r="BTK98" s="2"/>
      <c r="BTL98" s="2"/>
      <c r="BTM98" s="2"/>
      <c r="BTN98" s="2"/>
      <c r="BTO98" s="2"/>
      <c r="BTP98" s="2"/>
      <c r="BTQ98" s="2"/>
      <c r="BTR98" s="2"/>
      <c r="BTS98" s="2"/>
      <c r="BTT98" s="2"/>
      <c r="BTU98" s="2"/>
      <c r="BTV98" s="2"/>
      <c r="BTW98" s="2"/>
      <c r="BTX98" s="2"/>
      <c r="BTY98" s="2"/>
      <c r="BTZ98" s="2"/>
      <c r="BUA98" s="2"/>
      <c r="BUB98" s="2"/>
      <c r="BUC98" s="2"/>
      <c r="BUD98" s="2"/>
      <c r="BUE98" s="2"/>
      <c r="BUF98" s="2"/>
      <c r="BUG98" s="2"/>
      <c r="BUH98" s="2"/>
      <c r="BUI98" s="2"/>
      <c r="BUJ98" s="2"/>
      <c r="BUK98" s="2"/>
      <c r="BUL98" s="2"/>
      <c r="BUM98" s="2"/>
      <c r="BUN98" s="2"/>
      <c r="BUO98" s="2"/>
      <c r="BUP98" s="2"/>
      <c r="BUQ98" s="2"/>
      <c r="BUR98" s="2"/>
      <c r="BUS98" s="2"/>
      <c r="BUT98" s="2"/>
      <c r="BUU98" s="2"/>
      <c r="BUV98" s="2"/>
      <c r="BUW98" s="2"/>
      <c r="BUX98" s="2"/>
      <c r="BUY98" s="2"/>
      <c r="BUZ98" s="2"/>
      <c r="BVA98" s="2"/>
      <c r="BVB98" s="2"/>
      <c r="BVC98" s="2"/>
      <c r="BVD98" s="2"/>
      <c r="BVE98" s="2"/>
      <c r="BVF98" s="2"/>
      <c r="BVG98" s="2"/>
      <c r="BVH98" s="2"/>
      <c r="BVI98" s="2"/>
      <c r="BVJ98" s="2"/>
      <c r="BVK98" s="2"/>
      <c r="BVL98" s="2"/>
      <c r="BVM98" s="2"/>
      <c r="BVN98" s="2"/>
      <c r="BVO98" s="2"/>
      <c r="BVP98" s="2"/>
      <c r="BVQ98" s="2"/>
      <c r="BVR98" s="2"/>
      <c r="BVS98" s="2"/>
      <c r="BVT98" s="2"/>
      <c r="BVU98" s="2"/>
      <c r="BVV98" s="2"/>
      <c r="BVW98" s="2"/>
      <c r="BVX98" s="2"/>
      <c r="BVY98" s="2"/>
      <c r="BVZ98" s="2"/>
      <c r="BWA98" s="2"/>
      <c r="BWB98" s="2"/>
      <c r="BWC98" s="2"/>
      <c r="BWD98" s="2"/>
      <c r="BWE98" s="2"/>
      <c r="BWF98" s="2"/>
      <c r="BWG98" s="2"/>
      <c r="BWH98" s="2"/>
      <c r="BWI98" s="2"/>
      <c r="BWJ98" s="2"/>
      <c r="BWK98" s="2"/>
      <c r="BWL98" s="2"/>
      <c r="BWM98" s="2"/>
      <c r="BWN98" s="2"/>
      <c r="BWO98" s="2"/>
      <c r="BWP98" s="2"/>
      <c r="BWQ98" s="2"/>
      <c r="BWR98" s="2"/>
      <c r="BWS98" s="2"/>
      <c r="BWT98" s="2"/>
      <c r="BWU98" s="2"/>
      <c r="BWV98" s="2"/>
      <c r="BWW98" s="2"/>
      <c r="BWX98" s="2"/>
      <c r="BWY98" s="2"/>
      <c r="BWZ98" s="2"/>
      <c r="BXA98" s="2"/>
      <c r="BXB98" s="2"/>
      <c r="BXC98" s="2"/>
      <c r="BXD98" s="2"/>
      <c r="BXE98" s="2"/>
      <c r="BXF98" s="2"/>
      <c r="BXG98" s="2"/>
      <c r="BXH98" s="2"/>
      <c r="BXI98" s="2"/>
      <c r="BXJ98" s="2"/>
      <c r="BXK98" s="2"/>
      <c r="BXL98" s="2"/>
      <c r="BXM98" s="2"/>
      <c r="BXN98" s="2"/>
      <c r="BXO98" s="2"/>
      <c r="BXP98" s="2"/>
      <c r="BXQ98" s="2"/>
      <c r="BXR98" s="2"/>
      <c r="BXS98" s="2"/>
      <c r="BXT98" s="2"/>
      <c r="BXU98" s="2"/>
      <c r="BXV98" s="2"/>
      <c r="BXW98" s="2"/>
      <c r="BXX98" s="2"/>
      <c r="BXY98" s="2"/>
      <c r="BXZ98" s="2"/>
      <c r="BYA98" s="2"/>
      <c r="BYB98" s="2"/>
      <c r="BYC98" s="2"/>
      <c r="BYD98" s="2"/>
      <c r="BYE98" s="2"/>
      <c r="BYF98" s="2"/>
      <c r="BYG98" s="2"/>
      <c r="BYH98" s="2"/>
      <c r="BYI98" s="2"/>
      <c r="BYJ98" s="2"/>
      <c r="BYK98" s="2"/>
      <c r="BYL98" s="2"/>
      <c r="BYM98" s="2"/>
      <c r="BYN98" s="2"/>
      <c r="BYO98" s="2"/>
      <c r="BYP98" s="2"/>
      <c r="BYQ98" s="2"/>
      <c r="BYR98" s="2"/>
      <c r="BYS98" s="2"/>
      <c r="BYT98" s="2"/>
      <c r="BYU98" s="2"/>
      <c r="BYV98" s="2"/>
      <c r="BYW98" s="2"/>
      <c r="BYX98" s="2"/>
      <c r="BYY98" s="2"/>
      <c r="BYZ98" s="2"/>
      <c r="BZA98" s="2"/>
      <c r="BZB98" s="2"/>
      <c r="BZC98" s="2"/>
      <c r="BZD98" s="2"/>
      <c r="BZE98" s="2"/>
      <c r="BZF98" s="2"/>
      <c r="BZG98" s="2"/>
      <c r="BZH98" s="2"/>
      <c r="BZI98" s="2"/>
      <c r="BZJ98" s="2"/>
      <c r="BZK98" s="2"/>
      <c r="BZL98" s="2"/>
      <c r="BZM98" s="2"/>
      <c r="BZN98" s="2"/>
      <c r="BZO98" s="2"/>
      <c r="BZP98" s="2"/>
      <c r="BZQ98" s="2"/>
      <c r="BZR98" s="2"/>
      <c r="BZS98" s="2"/>
      <c r="BZT98" s="2"/>
      <c r="BZU98" s="2"/>
      <c r="BZV98" s="2"/>
      <c r="BZW98" s="2"/>
      <c r="BZX98" s="2"/>
      <c r="BZY98" s="2"/>
      <c r="BZZ98" s="2"/>
      <c r="CAA98" s="2"/>
      <c r="CAB98" s="2"/>
      <c r="CAC98" s="2"/>
      <c r="CAD98" s="2"/>
      <c r="CAE98" s="2"/>
      <c r="CAF98" s="2"/>
      <c r="CAG98" s="2"/>
      <c r="CAH98" s="2"/>
      <c r="CAI98" s="2"/>
      <c r="CAJ98" s="2"/>
      <c r="CAK98" s="2"/>
      <c r="CAL98" s="2"/>
      <c r="CAM98" s="2"/>
      <c r="CAN98" s="2"/>
      <c r="CAO98" s="2"/>
      <c r="CAP98" s="2"/>
      <c r="CAQ98" s="2"/>
      <c r="CAR98" s="2"/>
      <c r="CAS98" s="2"/>
      <c r="CAT98" s="2"/>
      <c r="CAU98" s="2"/>
      <c r="CAV98" s="2"/>
      <c r="CAW98" s="2"/>
      <c r="CAX98" s="2"/>
      <c r="CAY98" s="2"/>
      <c r="CAZ98" s="2"/>
      <c r="CBA98" s="2"/>
      <c r="CBB98" s="2"/>
      <c r="CBC98" s="2"/>
      <c r="CBD98" s="2"/>
      <c r="CBE98" s="2"/>
      <c r="CBF98" s="2"/>
      <c r="CBG98" s="2"/>
      <c r="CBH98" s="2"/>
      <c r="CBI98" s="2"/>
      <c r="CBJ98" s="2"/>
      <c r="CBK98" s="2"/>
      <c r="CBL98" s="2"/>
      <c r="CBM98" s="2"/>
      <c r="CBN98" s="2"/>
      <c r="CBO98" s="2"/>
      <c r="CBP98" s="2"/>
      <c r="CBQ98" s="2"/>
      <c r="CBR98" s="2"/>
      <c r="CBS98" s="2"/>
      <c r="CBT98" s="2"/>
      <c r="CBU98" s="2"/>
      <c r="CBV98" s="2"/>
      <c r="CBW98" s="2"/>
      <c r="CBX98" s="2"/>
      <c r="CBY98" s="2"/>
      <c r="CBZ98" s="2"/>
      <c r="CCA98" s="2"/>
      <c r="CCB98" s="2"/>
      <c r="CCC98" s="2"/>
      <c r="CCD98" s="2"/>
      <c r="CCE98" s="2"/>
      <c r="CCF98" s="2"/>
      <c r="CCG98" s="2"/>
      <c r="CCH98" s="2"/>
      <c r="CCI98" s="2"/>
      <c r="CCJ98" s="2"/>
      <c r="CCK98" s="2"/>
      <c r="CCL98" s="2"/>
      <c r="CCM98" s="2"/>
      <c r="CCN98" s="2"/>
      <c r="CCO98" s="2"/>
      <c r="CCP98" s="2"/>
      <c r="CCQ98" s="2"/>
      <c r="CCR98" s="2"/>
      <c r="CCS98" s="2"/>
      <c r="CCT98" s="2"/>
      <c r="CCU98" s="2"/>
      <c r="CCV98" s="2"/>
      <c r="CCW98" s="2"/>
      <c r="CCX98" s="2"/>
      <c r="CCY98" s="2"/>
      <c r="CCZ98" s="2"/>
      <c r="CDA98" s="2"/>
      <c r="CDB98" s="2"/>
      <c r="CDC98" s="2"/>
      <c r="CDD98" s="2"/>
      <c r="CDE98" s="2"/>
      <c r="CDF98" s="2"/>
      <c r="CDG98" s="2"/>
      <c r="CDH98" s="2"/>
      <c r="CDI98" s="2"/>
      <c r="CDJ98" s="2"/>
      <c r="CDK98" s="2"/>
      <c r="CDL98" s="2"/>
      <c r="CDM98" s="2"/>
      <c r="CDN98" s="2"/>
      <c r="CDO98" s="2"/>
      <c r="CDP98" s="2"/>
      <c r="CDQ98" s="2"/>
      <c r="CDR98" s="2"/>
      <c r="CDS98" s="2"/>
      <c r="CDT98" s="2"/>
      <c r="CDU98" s="2"/>
      <c r="CDV98" s="2"/>
      <c r="CDW98" s="2"/>
      <c r="CDX98" s="2"/>
      <c r="CDY98" s="2"/>
      <c r="CDZ98" s="2"/>
      <c r="CEA98" s="2"/>
      <c r="CEB98" s="2"/>
      <c r="CEC98" s="2"/>
      <c r="CED98" s="2"/>
      <c r="CEE98" s="2"/>
      <c r="CEF98" s="2"/>
      <c r="CEG98" s="2"/>
      <c r="CEH98" s="2"/>
      <c r="CEI98" s="2"/>
      <c r="CEJ98" s="2"/>
      <c r="CEK98" s="2"/>
      <c r="CEL98" s="2"/>
      <c r="CEM98" s="2"/>
      <c r="CEN98" s="2"/>
      <c r="CEO98" s="2"/>
      <c r="CEP98" s="2"/>
      <c r="CEQ98" s="2"/>
      <c r="CER98" s="2"/>
      <c r="CES98" s="2"/>
      <c r="CET98" s="2"/>
      <c r="CEU98" s="2"/>
      <c r="CEV98" s="2"/>
      <c r="CEW98" s="2"/>
      <c r="CEX98" s="2"/>
      <c r="CEY98" s="2"/>
      <c r="CEZ98" s="2"/>
      <c r="CFA98" s="2"/>
      <c r="CFB98" s="2"/>
      <c r="CFC98" s="2"/>
      <c r="CFD98" s="2"/>
      <c r="CFE98" s="2"/>
      <c r="CFF98" s="2"/>
      <c r="CFG98" s="2"/>
      <c r="CFH98" s="2"/>
      <c r="CFI98" s="2"/>
      <c r="CFJ98" s="2"/>
      <c r="CFK98" s="2"/>
      <c r="CFL98" s="2"/>
      <c r="CFM98" s="2"/>
      <c r="CFN98" s="2"/>
      <c r="CFO98" s="2"/>
      <c r="CFP98" s="2"/>
      <c r="CFQ98" s="2"/>
      <c r="CFR98" s="2"/>
      <c r="CFS98" s="2"/>
      <c r="CFT98" s="2"/>
      <c r="CFU98" s="2"/>
      <c r="CFV98" s="2"/>
      <c r="CFW98" s="2"/>
      <c r="CFX98" s="2"/>
      <c r="CFY98" s="2"/>
      <c r="CFZ98" s="2"/>
      <c r="CGA98" s="2"/>
      <c r="CGB98" s="2"/>
      <c r="CGC98" s="2"/>
      <c r="CGD98" s="2"/>
      <c r="CGE98" s="2"/>
      <c r="CGF98" s="2"/>
      <c r="CGG98" s="2"/>
      <c r="CGH98" s="2"/>
      <c r="CGI98" s="2"/>
      <c r="CGJ98" s="2"/>
      <c r="CGK98" s="2"/>
      <c r="CGL98" s="2"/>
      <c r="CGM98" s="2"/>
      <c r="CGN98" s="2"/>
      <c r="CGO98" s="2"/>
      <c r="CGP98" s="2"/>
      <c r="CGQ98" s="2"/>
      <c r="CGR98" s="2"/>
      <c r="CGS98" s="2"/>
      <c r="CGT98" s="2"/>
      <c r="CGU98" s="2"/>
      <c r="CGV98" s="2"/>
      <c r="CGW98" s="2"/>
      <c r="CGX98" s="2"/>
      <c r="CGY98" s="2"/>
      <c r="CGZ98" s="2"/>
      <c r="CHA98" s="2"/>
      <c r="CHB98" s="2"/>
      <c r="CHC98" s="2"/>
      <c r="CHD98" s="2"/>
      <c r="CHE98" s="2"/>
      <c r="CHF98" s="2"/>
      <c r="CHG98" s="2"/>
      <c r="CHH98" s="2"/>
      <c r="CHI98" s="2"/>
      <c r="CHJ98" s="2"/>
      <c r="CHK98" s="2"/>
      <c r="CHL98" s="2"/>
      <c r="CHM98" s="2"/>
      <c r="CHN98" s="2"/>
      <c r="CHO98" s="2"/>
      <c r="CHP98" s="2"/>
      <c r="CHQ98" s="2"/>
      <c r="CHR98" s="2"/>
      <c r="CHS98" s="2"/>
      <c r="CHT98" s="2"/>
      <c r="CHU98" s="2"/>
      <c r="CHV98" s="2"/>
      <c r="CHW98" s="2"/>
      <c r="CHX98" s="2"/>
      <c r="CHY98" s="2"/>
      <c r="CHZ98" s="2"/>
      <c r="CIA98" s="2"/>
      <c r="CIB98" s="2"/>
      <c r="CIC98" s="2"/>
      <c r="CID98" s="2"/>
      <c r="CIE98" s="2"/>
      <c r="CIF98" s="2"/>
      <c r="CIG98" s="2"/>
      <c r="CIH98" s="2"/>
      <c r="CII98" s="2"/>
      <c r="CIJ98" s="2"/>
      <c r="CIK98" s="2"/>
      <c r="CIL98" s="2"/>
      <c r="CIM98" s="2"/>
      <c r="CIN98" s="2"/>
      <c r="CIO98" s="2"/>
      <c r="CIP98" s="2"/>
      <c r="CIQ98" s="2"/>
      <c r="CIR98" s="2"/>
      <c r="CIS98" s="2"/>
      <c r="CIT98" s="2"/>
      <c r="CIU98" s="2"/>
      <c r="CIV98" s="2"/>
      <c r="CIW98" s="2"/>
      <c r="CIX98" s="2"/>
      <c r="CIY98" s="2"/>
      <c r="CIZ98" s="2"/>
      <c r="CJA98" s="2"/>
      <c r="CJB98" s="2"/>
      <c r="CJC98" s="2"/>
      <c r="CJD98" s="2"/>
      <c r="CJE98" s="2"/>
      <c r="CJF98" s="2"/>
      <c r="CJG98" s="2"/>
      <c r="CJH98" s="2"/>
      <c r="CJI98" s="2"/>
      <c r="CJJ98" s="2"/>
      <c r="CJK98" s="2"/>
      <c r="CJL98" s="2"/>
      <c r="CJM98" s="2"/>
      <c r="CJN98" s="2"/>
      <c r="CJO98" s="2"/>
      <c r="CJP98" s="2"/>
      <c r="CJQ98" s="2"/>
      <c r="CJR98" s="2"/>
      <c r="CJS98" s="2"/>
      <c r="CJT98" s="2"/>
      <c r="CJU98" s="2"/>
      <c r="CJV98" s="2"/>
      <c r="CJW98" s="2"/>
      <c r="CJX98" s="2"/>
      <c r="CJY98" s="2"/>
      <c r="CJZ98" s="2"/>
      <c r="CKA98" s="2"/>
      <c r="CKB98" s="2"/>
      <c r="CKC98" s="2"/>
      <c r="CKD98" s="2"/>
      <c r="CKE98" s="2"/>
      <c r="CKF98" s="2"/>
      <c r="CKG98" s="2"/>
      <c r="CKH98" s="2"/>
      <c r="CKI98" s="2"/>
      <c r="CKJ98" s="2"/>
      <c r="CKK98" s="2"/>
      <c r="CKL98" s="2"/>
      <c r="CKM98" s="2"/>
      <c r="CKN98" s="2"/>
      <c r="CKO98" s="2"/>
      <c r="CKP98" s="2"/>
      <c r="CKQ98" s="2"/>
      <c r="CKR98" s="2"/>
      <c r="CKS98" s="2"/>
      <c r="CKT98" s="2"/>
      <c r="CKU98" s="2"/>
      <c r="CKV98" s="2"/>
      <c r="CKW98" s="2"/>
      <c r="CKX98" s="2"/>
      <c r="CKY98" s="2"/>
      <c r="CKZ98" s="2"/>
      <c r="CLA98" s="2"/>
      <c r="CLB98" s="2"/>
      <c r="CLC98" s="2"/>
      <c r="CLD98" s="2"/>
      <c r="CLE98" s="2"/>
      <c r="CLF98" s="2"/>
      <c r="CLG98" s="2"/>
      <c r="CLH98" s="2"/>
      <c r="CLI98" s="2"/>
      <c r="CLJ98" s="2"/>
      <c r="CLK98" s="2"/>
      <c r="CLL98" s="2"/>
      <c r="CLM98" s="2"/>
      <c r="CLN98" s="2"/>
      <c r="CLO98" s="2"/>
      <c r="CLP98" s="2"/>
      <c r="CLQ98" s="2"/>
      <c r="CLR98" s="2"/>
      <c r="CLS98" s="2"/>
      <c r="CLT98" s="2"/>
      <c r="CLU98" s="2"/>
      <c r="CLV98" s="2"/>
      <c r="CLW98" s="2"/>
      <c r="CLX98" s="2"/>
      <c r="CLY98" s="2"/>
      <c r="CLZ98" s="2"/>
      <c r="CMA98" s="2"/>
      <c r="CMB98" s="2"/>
      <c r="CMC98" s="2"/>
      <c r="CMD98" s="2"/>
      <c r="CME98" s="2"/>
      <c r="CMF98" s="2"/>
      <c r="CMG98" s="2"/>
      <c r="CMH98" s="2"/>
      <c r="CMI98" s="2"/>
      <c r="CMJ98" s="2"/>
      <c r="CMK98" s="2"/>
      <c r="CML98" s="2"/>
      <c r="CMM98" s="2"/>
      <c r="CMN98" s="2"/>
      <c r="CMO98" s="2"/>
      <c r="CMP98" s="2"/>
      <c r="CMQ98" s="2"/>
      <c r="CMR98" s="2"/>
      <c r="CMS98" s="2"/>
      <c r="CMT98" s="2"/>
      <c r="CMU98" s="2"/>
      <c r="CMV98" s="2"/>
      <c r="CMW98" s="2"/>
      <c r="CMX98" s="2"/>
      <c r="CMY98" s="2"/>
      <c r="CMZ98" s="2"/>
      <c r="CNA98" s="2"/>
      <c r="CNB98" s="2"/>
      <c r="CNC98" s="2"/>
      <c r="CND98" s="2"/>
      <c r="CNE98" s="2"/>
      <c r="CNF98" s="2"/>
      <c r="CNG98" s="2"/>
      <c r="CNH98" s="2"/>
      <c r="CNI98" s="2"/>
      <c r="CNJ98" s="2"/>
      <c r="CNK98" s="2"/>
      <c r="CNL98" s="2"/>
      <c r="CNM98" s="2"/>
      <c r="CNN98" s="2"/>
      <c r="CNO98" s="2"/>
      <c r="CNP98" s="2"/>
      <c r="CNQ98" s="2"/>
      <c r="CNR98" s="2"/>
      <c r="CNS98" s="2"/>
      <c r="CNT98" s="2"/>
      <c r="CNU98" s="2"/>
      <c r="CNV98" s="2"/>
      <c r="CNW98" s="2"/>
      <c r="CNX98" s="2"/>
      <c r="CNY98" s="2"/>
      <c r="CNZ98" s="2"/>
      <c r="COA98" s="2"/>
      <c r="COB98" s="2"/>
      <c r="COC98" s="2"/>
      <c r="COD98" s="2"/>
      <c r="COE98" s="2"/>
      <c r="COF98" s="2"/>
      <c r="COG98" s="2"/>
      <c r="COH98" s="2"/>
      <c r="COI98" s="2"/>
      <c r="COJ98" s="2"/>
      <c r="COK98" s="2"/>
      <c r="COL98" s="2"/>
      <c r="COM98" s="2"/>
      <c r="CON98" s="2"/>
      <c r="COO98" s="2"/>
      <c r="COP98" s="2"/>
      <c r="COQ98" s="2"/>
      <c r="COR98" s="2"/>
      <c r="COS98" s="2"/>
      <c r="COT98" s="2"/>
      <c r="COU98" s="2"/>
      <c r="COV98" s="2"/>
      <c r="COW98" s="2"/>
      <c r="COX98" s="2"/>
      <c r="COY98" s="2"/>
      <c r="COZ98" s="2"/>
      <c r="CPA98" s="2"/>
      <c r="CPB98" s="2"/>
      <c r="CPC98" s="2"/>
      <c r="CPD98" s="2"/>
      <c r="CPE98" s="2"/>
      <c r="CPF98" s="2"/>
      <c r="CPG98" s="2"/>
      <c r="CPH98" s="2"/>
      <c r="CPI98" s="2"/>
      <c r="CPJ98" s="2"/>
      <c r="CPK98" s="2"/>
      <c r="CPL98" s="2"/>
      <c r="CPM98" s="2"/>
      <c r="CPN98" s="2"/>
      <c r="CPO98" s="2"/>
      <c r="CPP98" s="2"/>
      <c r="CPQ98" s="2"/>
      <c r="CPR98" s="2"/>
      <c r="CPS98" s="2"/>
      <c r="CPT98" s="2"/>
      <c r="CPU98" s="2"/>
      <c r="CPV98" s="2"/>
      <c r="CPW98" s="2"/>
      <c r="CPX98" s="2"/>
      <c r="CPY98" s="2"/>
      <c r="CPZ98" s="2"/>
      <c r="CQA98" s="2"/>
      <c r="CQB98" s="2"/>
      <c r="CQC98" s="2"/>
      <c r="CQD98" s="2"/>
      <c r="CQE98" s="2"/>
      <c r="CQF98" s="2"/>
      <c r="CQG98" s="2"/>
      <c r="CQH98" s="2"/>
      <c r="CQI98" s="2"/>
      <c r="CQJ98" s="2"/>
      <c r="CQK98" s="2"/>
      <c r="CQL98" s="2"/>
      <c r="CQM98" s="2"/>
      <c r="CQN98" s="2"/>
      <c r="CQO98" s="2"/>
      <c r="CQP98" s="2"/>
      <c r="CQQ98" s="2"/>
      <c r="CQR98" s="2"/>
      <c r="CQS98" s="2"/>
      <c r="CQT98" s="2"/>
      <c r="CQU98" s="2"/>
      <c r="CQV98" s="2"/>
      <c r="CQW98" s="2"/>
      <c r="CQX98" s="2"/>
      <c r="CQY98" s="2"/>
      <c r="CQZ98" s="2"/>
      <c r="CRA98" s="2"/>
      <c r="CRB98" s="2"/>
      <c r="CRC98" s="2"/>
      <c r="CRD98" s="2"/>
      <c r="CRE98" s="2"/>
      <c r="CRF98" s="2"/>
      <c r="CRG98" s="2"/>
      <c r="CRH98" s="2"/>
      <c r="CRI98" s="2"/>
      <c r="CRJ98" s="2"/>
      <c r="CRK98" s="2"/>
      <c r="CRL98" s="2"/>
      <c r="CRM98" s="2"/>
      <c r="CRN98" s="2"/>
      <c r="CRO98" s="2"/>
      <c r="CRP98" s="2"/>
      <c r="CRQ98" s="2"/>
      <c r="CRR98" s="2"/>
      <c r="CRS98" s="2"/>
      <c r="CRT98" s="2"/>
      <c r="CRU98" s="2"/>
      <c r="CRV98" s="2"/>
      <c r="CRW98" s="2"/>
      <c r="CRX98" s="2"/>
      <c r="CRY98" s="2"/>
      <c r="CRZ98" s="2"/>
      <c r="CSA98" s="2"/>
      <c r="CSB98" s="2"/>
      <c r="CSC98" s="2"/>
      <c r="CSD98" s="2"/>
      <c r="CSE98" s="2"/>
      <c r="CSF98" s="2"/>
      <c r="CSG98" s="2"/>
      <c r="CSH98" s="2"/>
      <c r="CSI98" s="2"/>
      <c r="CSJ98" s="2"/>
      <c r="CSK98" s="2"/>
      <c r="CSL98" s="2"/>
      <c r="CSM98" s="2"/>
      <c r="CSN98" s="2"/>
      <c r="CSO98" s="2"/>
      <c r="CSP98" s="2"/>
      <c r="CSQ98" s="2"/>
      <c r="CSR98" s="2"/>
      <c r="CSS98" s="2"/>
      <c r="CST98" s="2"/>
      <c r="CSU98" s="2"/>
      <c r="CSV98" s="2"/>
      <c r="CSW98" s="2"/>
      <c r="CSX98" s="2"/>
      <c r="CSY98" s="2"/>
      <c r="CSZ98" s="2"/>
      <c r="CTA98" s="2"/>
      <c r="CTB98" s="2"/>
      <c r="CTC98" s="2"/>
      <c r="CTD98" s="2"/>
      <c r="CTE98" s="2"/>
      <c r="CTF98" s="2"/>
      <c r="CTG98" s="2"/>
      <c r="CTH98" s="2"/>
      <c r="CTI98" s="2"/>
      <c r="CTJ98" s="2"/>
      <c r="CTK98" s="2"/>
      <c r="CTL98" s="2"/>
      <c r="CTM98" s="2"/>
      <c r="CTN98" s="2"/>
      <c r="CTO98" s="2"/>
      <c r="CTP98" s="2"/>
      <c r="CTQ98" s="2"/>
      <c r="CTR98" s="2"/>
      <c r="CTS98" s="2"/>
      <c r="CTT98" s="2"/>
      <c r="CTU98" s="2"/>
      <c r="CTV98" s="2"/>
      <c r="CTW98" s="2"/>
      <c r="CTX98" s="2"/>
      <c r="CTY98" s="2"/>
      <c r="CTZ98" s="2"/>
      <c r="CUA98" s="2"/>
      <c r="CUB98" s="2"/>
      <c r="CUC98" s="2"/>
      <c r="CUD98" s="2"/>
      <c r="CUE98" s="2"/>
      <c r="CUF98" s="2"/>
      <c r="CUG98" s="2"/>
      <c r="CUH98" s="2"/>
      <c r="CUI98" s="2"/>
      <c r="CUJ98" s="2"/>
      <c r="CUK98" s="2"/>
      <c r="CUL98" s="2"/>
      <c r="CUM98" s="2"/>
      <c r="CUN98" s="2"/>
      <c r="CUO98" s="2"/>
      <c r="CUP98" s="2"/>
      <c r="CUQ98" s="2"/>
      <c r="CUR98" s="2"/>
      <c r="CUS98" s="2"/>
      <c r="CUT98" s="2"/>
      <c r="CUU98" s="2"/>
      <c r="CUV98" s="2"/>
      <c r="CUW98" s="2"/>
      <c r="CUX98" s="2"/>
      <c r="CUY98" s="2"/>
      <c r="CUZ98" s="2"/>
      <c r="CVA98" s="2"/>
      <c r="CVB98" s="2"/>
      <c r="CVC98" s="2"/>
      <c r="CVD98" s="2"/>
      <c r="CVE98" s="2"/>
      <c r="CVF98" s="2"/>
      <c r="CVG98" s="2"/>
      <c r="CVH98" s="2"/>
      <c r="CVI98" s="2"/>
      <c r="CVJ98" s="2"/>
      <c r="CVK98" s="2"/>
      <c r="CVL98" s="2"/>
      <c r="CVM98" s="2"/>
      <c r="CVN98" s="2"/>
      <c r="CVO98" s="2"/>
      <c r="CVP98" s="2"/>
      <c r="CVQ98" s="2"/>
      <c r="CVR98" s="2"/>
      <c r="CVS98" s="2"/>
      <c r="CVT98" s="2"/>
      <c r="CVU98" s="2"/>
      <c r="CVV98" s="2"/>
      <c r="CVW98" s="2"/>
      <c r="CVX98" s="2"/>
      <c r="CVY98" s="2"/>
      <c r="CVZ98" s="2"/>
      <c r="CWA98" s="2"/>
      <c r="CWB98" s="2"/>
      <c r="CWC98" s="2"/>
      <c r="CWD98" s="2"/>
      <c r="CWE98" s="2"/>
      <c r="CWF98" s="2"/>
      <c r="CWG98" s="2"/>
      <c r="CWH98" s="2"/>
      <c r="CWI98" s="2"/>
      <c r="CWJ98" s="2"/>
      <c r="CWK98" s="2"/>
      <c r="CWL98" s="2"/>
      <c r="CWM98" s="2"/>
      <c r="CWN98" s="2"/>
      <c r="CWO98" s="2"/>
      <c r="CWP98" s="2"/>
      <c r="CWQ98" s="2"/>
      <c r="CWR98" s="2"/>
      <c r="CWS98" s="2"/>
      <c r="CWT98" s="2"/>
      <c r="CWU98" s="2"/>
      <c r="CWV98" s="2"/>
      <c r="CWW98" s="2"/>
      <c r="CWX98" s="2"/>
      <c r="CWY98" s="2"/>
      <c r="CWZ98" s="2"/>
      <c r="CXA98" s="2"/>
      <c r="CXB98" s="2"/>
      <c r="CXC98" s="2"/>
      <c r="CXD98" s="2"/>
      <c r="CXE98" s="2"/>
      <c r="CXF98" s="2"/>
      <c r="CXG98" s="2"/>
      <c r="CXH98" s="2"/>
      <c r="CXI98" s="2"/>
      <c r="CXJ98" s="2"/>
      <c r="CXK98" s="2"/>
      <c r="CXL98" s="2"/>
      <c r="CXM98" s="2"/>
      <c r="CXN98" s="2"/>
      <c r="CXO98" s="2"/>
      <c r="CXP98" s="2"/>
      <c r="CXQ98" s="2"/>
      <c r="CXR98" s="2"/>
      <c r="CXS98" s="2"/>
      <c r="CXT98" s="2"/>
      <c r="CXU98" s="2"/>
      <c r="CXV98" s="2"/>
      <c r="CXW98" s="2"/>
      <c r="CXX98" s="2"/>
      <c r="CXY98" s="2"/>
      <c r="CXZ98" s="2"/>
      <c r="CYA98" s="2"/>
      <c r="CYB98" s="2"/>
      <c r="CYC98" s="2"/>
      <c r="CYD98" s="2"/>
      <c r="CYE98" s="2"/>
      <c r="CYF98" s="2"/>
      <c r="CYG98" s="2"/>
      <c r="CYH98" s="2"/>
      <c r="CYI98" s="2"/>
      <c r="CYJ98" s="2"/>
      <c r="CYK98" s="2"/>
      <c r="CYL98" s="2"/>
      <c r="CYM98" s="2"/>
      <c r="CYN98" s="2"/>
      <c r="CYO98" s="2"/>
      <c r="CYP98" s="2"/>
      <c r="CYQ98" s="2"/>
      <c r="CYR98" s="2"/>
      <c r="CYS98" s="2"/>
      <c r="CYT98" s="2"/>
      <c r="CYU98" s="2"/>
      <c r="CYV98" s="2"/>
      <c r="CYW98" s="2"/>
      <c r="CYX98" s="2"/>
      <c r="CYY98" s="2"/>
      <c r="CYZ98" s="2"/>
      <c r="CZA98" s="2"/>
      <c r="CZB98" s="2"/>
      <c r="CZC98" s="2"/>
      <c r="CZD98" s="2"/>
      <c r="CZE98" s="2"/>
      <c r="CZF98" s="2"/>
      <c r="CZG98" s="2"/>
      <c r="CZH98" s="2"/>
      <c r="CZI98" s="2"/>
      <c r="CZJ98" s="2"/>
      <c r="CZK98" s="2"/>
      <c r="CZL98" s="2"/>
      <c r="CZM98" s="2"/>
      <c r="CZN98" s="2"/>
      <c r="CZO98" s="2"/>
      <c r="CZP98" s="2"/>
      <c r="CZQ98" s="2"/>
      <c r="CZR98" s="2"/>
      <c r="CZS98" s="2"/>
      <c r="CZT98" s="2"/>
      <c r="CZU98" s="2"/>
      <c r="CZV98" s="2"/>
      <c r="CZW98" s="2"/>
      <c r="CZX98" s="2"/>
      <c r="CZY98" s="2"/>
      <c r="CZZ98" s="2"/>
      <c r="DAA98" s="2"/>
      <c r="DAB98" s="2"/>
      <c r="DAC98" s="2"/>
      <c r="DAD98" s="2"/>
      <c r="DAE98" s="2"/>
      <c r="DAF98" s="2"/>
      <c r="DAG98" s="2"/>
      <c r="DAH98" s="2"/>
      <c r="DAI98" s="2"/>
      <c r="DAJ98" s="2"/>
      <c r="DAK98" s="2"/>
      <c r="DAL98" s="2"/>
      <c r="DAM98" s="2"/>
      <c r="DAN98" s="2"/>
      <c r="DAO98" s="2"/>
      <c r="DAP98" s="2"/>
      <c r="DAQ98" s="2"/>
      <c r="DAR98" s="2"/>
      <c r="DAS98" s="2"/>
      <c r="DAT98" s="2"/>
      <c r="DAU98" s="2"/>
      <c r="DAV98" s="2"/>
      <c r="DAW98" s="2"/>
      <c r="DAX98" s="2"/>
      <c r="DAY98" s="2"/>
      <c r="DAZ98" s="2"/>
      <c r="DBA98" s="2"/>
      <c r="DBB98" s="2"/>
      <c r="DBC98" s="2"/>
      <c r="DBD98" s="2"/>
      <c r="DBE98" s="2"/>
      <c r="DBF98" s="2"/>
      <c r="DBG98" s="2"/>
      <c r="DBH98" s="2"/>
      <c r="DBI98" s="2"/>
      <c r="DBJ98" s="2"/>
      <c r="DBK98" s="2"/>
      <c r="DBL98" s="2"/>
      <c r="DBM98" s="2"/>
      <c r="DBN98" s="2"/>
      <c r="DBO98" s="2"/>
      <c r="DBP98" s="2"/>
      <c r="DBQ98" s="2"/>
      <c r="DBR98" s="2"/>
      <c r="DBS98" s="2"/>
      <c r="DBT98" s="2"/>
      <c r="DBU98" s="2"/>
      <c r="DBV98" s="2"/>
      <c r="DBW98" s="2"/>
      <c r="DBX98" s="2"/>
      <c r="DBY98" s="2"/>
      <c r="DBZ98" s="2"/>
      <c r="DCA98" s="2"/>
      <c r="DCB98" s="2"/>
      <c r="DCC98" s="2"/>
      <c r="DCD98" s="2"/>
      <c r="DCE98" s="2"/>
      <c r="DCF98" s="2"/>
      <c r="DCG98" s="2"/>
      <c r="DCH98" s="2"/>
      <c r="DCI98" s="2"/>
      <c r="DCJ98" s="2"/>
      <c r="DCK98" s="2"/>
      <c r="DCL98" s="2"/>
      <c r="DCM98" s="2"/>
      <c r="DCN98" s="2"/>
      <c r="DCO98" s="2"/>
      <c r="DCP98" s="2"/>
      <c r="DCQ98" s="2"/>
      <c r="DCR98" s="2"/>
      <c r="DCS98" s="2"/>
      <c r="DCT98" s="2"/>
      <c r="DCU98" s="2"/>
      <c r="DCV98" s="2"/>
      <c r="DCW98" s="2"/>
      <c r="DCX98" s="2"/>
      <c r="DCY98" s="2"/>
      <c r="DCZ98" s="2"/>
      <c r="DDA98" s="2"/>
      <c r="DDB98" s="2"/>
      <c r="DDC98" s="2"/>
      <c r="DDD98" s="2"/>
      <c r="DDE98" s="2"/>
      <c r="DDF98" s="2"/>
      <c r="DDG98" s="2"/>
      <c r="DDH98" s="2"/>
      <c r="DDI98" s="2"/>
      <c r="DDJ98" s="2"/>
      <c r="DDK98" s="2"/>
      <c r="DDL98" s="2"/>
      <c r="DDM98" s="2"/>
      <c r="DDN98" s="2"/>
      <c r="DDO98" s="2"/>
      <c r="DDP98" s="2"/>
      <c r="DDQ98" s="2"/>
      <c r="DDR98" s="2"/>
      <c r="DDS98" s="2"/>
      <c r="DDT98" s="2"/>
      <c r="DDU98" s="2"/>
      <c r="DDV98" s="2"/>
      <c r="DDW98" s="2"/>
      <c r="DDX98" s="2"/>
      <c r="DDY98" s="2"/>
      <c r="DDZ98" s="2"/>
      <c r="DEA98" s="2"/>
      <c r="DEB98" s="2"/>
      <c r="DEC98" s="2"/>
      <c r="DED98" s="2"/>
      <c r="DEE98" s="2"/>
      <c r="DEF98" s="2"/>
      <c r="DEG98" s="2"/>
      <c r="DEH98" s="2"/>
      <c r="DEI98" s="2"/>
      <c r="DEJ98" s="2"/>
      <c r="DEK98" s="2"/>
      <c r="DEL98" s="2"/>
      <c r="DEM98" s="2"/>
      <c r="DEN98" s="2"/>
      <c r="DEO98" s="2"/>
      <c r="DEP98" s="2"/>
      <c r="DEQ98" s="2"/>
      <c r="DER98" s="2"/>
      <c r="DES98" s="2"/>
      <c r="DET98" s="2"/>
      <c r="DEU98" s="2"/>
      <c r="DEV98" s="2"/>
      <c r="DEW98" s="2"/>
      <c r="DEX98" s="2"/>
      <c r="DEY98" s="2"/>
      <c r="DEZ98" s="2"/>
      <c r="DFA98" s="2"/>
      <c r="DFB98" s="2"/>
      <c r="DFC98" s="2"/>
      <c r="DFD98" s="2"/>
      <c r="DFE98" s="2"/>
      <c r="DFF98" s="2"/>
      <c r="DFG98" s="2"/>
      <c r="DFH98" s="2"/>
      <c r="DFI98" s="2"/>
      <c r="DFJ98" s="2"/>
      <c r="DFK98" s="2"/>
      <c r="DFL98" s="2"/>
      <c r="DFM98" s="2"/>
      <c r="DFN98" s="2"/>
      <c r="DFO98" s="2"/>
      <c r="DFP98" s="2"/>
      <c r="DFQ98" s="2"/>
      <c r="DFR98" s="2"/>
      <c r="DFS98" s="2"/>
      <c r="DFT98" s="2"/>
      <c r="DFU98" s="2"/>
      <c r="DFV98" s="2"/>
      <c r="DFW98" s="2"/>
      <c r="DFX98" s="2"/>
      <c r="DFY98" s="2"/>
      <c r="DFZ98" s="2"/>
      <c r="DGA98" s="2"/>
      <c r="DGB98" s="2"/>
      <c r="DGC98" s="2"/>
      <c r="DGD98" s="2"/>
      <c r="DGE98" s="2"/>
      <c r="DGF98" s="2"/>
      <c r="DGG98" s="2"/>
      <c r="DGH98" s="2"/>
      <c r="DGI98" s="2"/>
      <c r="DGJ98" s="2"/>
      <c r="DGK98" s="2"/>
      <c r="DGL98" s="2"/>
      <c r="DGM98" s="2"/>
      <c r="DGN98" s="2"/>
      <c r="DGO98" s="2"/>
      <c r="DGP98" s="2"/>
      <c r="DGQ98" s="2"/>
      <c r="DGR98" s="2"/>
      <c r="DGS98" s="2"/>
      <c r="DGT98" s="2"/>
      <c r="DGU98" s="2"/>
      <c r="DGV98" s="2"/>
      <c r="DGW98" s="2"/>
      <c r="DGX98" s="2"/>
      <c r="DGY98" s="2"/>
      <c r="DGZ98" s="2"/>
      <c r="DHA98" s="2"/>
      <c r="DHB98" s="2"/>
      <c r="DHC98" s="2"/>
      <c r="DHD98" s="2"/>
      <c r="DHE98" s="2"/>
      <c r="DHF98" s="2"/>
      <c r="DHG98" s="2"/>
      <c r="DHH98" s="2"/>
      <c r="DHI98" s="2"/>
      <c r="DHJ98" s="2"/>
      <c r="DHK98" s="2"/>
      <c r="DHL98" s="2"/>
      <c r="DHM98" s="2"/>
      <c r="DHN98" s="2"/>
      <c r="DHO98" s="2"/>
      <c r="DHP98" s="2"/>
      <c r="DHQ98" s="2"/>
      <c r="DHR98" s="2"/>
      <c r="DHS98" s="2"/>
      <c r="DHT98" s="2"/>
      <c r="DHU98" s="2"/>
      <c r="DHV98" s="2"/>
      <c r="DHW98" s="2"/>
      <c r="DHX98" s="2"/>
      <c r="DHY98" s="2"/>
      <c r="DHZ98" s="2"/>
      <c r="DIA98" s="2"/>
      <c r="DIB98" s="2"/>
      <c r="DIC98" s="2"/>
      <c r="DID98" s="2"/>
      <c r="DIE98" s="2"/>
      <c r="DIF98" s="2"/>
      <c r="DIG98" s="2"/>
      <c r="DIH98" s="2"/>
      <c r="DII98" s="2"/>
      <c r="DIJ98" s="2"/>
      <c r="DIK98" s="2"/>
      <c r="DIL98" s="2"/>
      <c r="DIM98" s="2"/>
      <c r="DIN98" s="2"/>
      <c r="DIO98" s="2"/>
      <c r="DIP98" s="2"/>
      <c r="DIQ98" s="2"/>
      <c r="DIR98" s="2"/>
      <c r="DIS98" s="2"/>
      <c r="DIT98" s="2"/>
      <c r="DIU98" s="2"/>
      <c r="DIV98" s="2"/>
      <c r="DIW98" s="2"/>
      <c r="DIX98" s="2"/>
      <c r="DIY98" s="2"/>
      <c r="DIZ98" s="2"/>
      <c r="DJA98" s="2"/>
      <c r="DJB98" s="2"/>
      <c r="DJC98" s="2"/>
      <c r="DJD98" s="2"/>
      <c r="DJE98" s="2"/>
      <c r="DJF98" s="2"/>
      <c r="DJG98" s="2"/>
      <c r="DJH98" s="2"/>
      <c r="DJI98" s="2"/>
      <c r="DJJ98" s="2"/>
      <c r="DJK98" s="2"/>
      <c r="DJL98" s="2"/>
      <c r="DJM98" s="2"/>
      <c r="DJN98" s="2"/>
      <c r="DJO98" s="2"/>
      <c r="DJP98" s="2"/>
      <c r="DJQ98" s="2"/>
      <c r="DJR98" s="2"/>
      <c r="DJS98" s="2"/>
      <c r="DJT98" s="2"/>
      <c r="DJU98" s="2"/>
      <c r="DJV98" s="2"/>
      <c r="DJW98" s="2"/>
      <c r="DJX98" s="2"/>
      <c r="DJY98" s="2"/>
      <c r="DJZ98" s="2"/>
      <c r="DKA98" s="2"/>
      <c r="DKB98" s="2"/>
      <c r="DKC98" s="2"/>
      <c r="DKD98" s="2"/>
      <c r="DKE98" s="2"/>
      <c r="DKF98" s="2"/>
      <c r="DKG98" s="2"/>
      <c r="DKH98" s="2"/>
      <c r="DKI98" s="2"/>
      <c r="DKJ98" s="2"/>
      <c r="DKK98" s="2"/>
      <c r="DKL98" s="2"/>
      <c r="DKM98" s="2"/>
      <c r="DKN98" s="2"/>
      <c r="DKO98" s="2"/>
      <c r="DKP98" s="2"/>
      <c r="DKQ98" s="2"/>
      <c r="DKR98" s="2"/>
      <c r="DKS98" s="2"/>
      <c r="DKT98" s="2"/>
      <c r="DKU98" s="2"/>
      <c r="DKV98" s="2"/>
      <c r="DKW98" s="2"/>
      <c r="DKX98" s="2"/>
      <c r="DKY98" s="2"/>
      <c r="DKZ98" s="2"/>
      <c r="DLA98" s="2"/>
      <c r="DLB98" s="2"/>
      <c r="DLC98" s="2"/>
      <c r="DLD98" s="2"/>
      <c r="DLE98" s="2"/>
      <c r="DLF98" s="2"/>
      <c r="DLG98" s="2"/>
      <c r="DLH98" s="2"/>
      <c r="DLI98" s="2"/>
      <c r="DLJ98" s="2"/>
      <c r="DLK98" s="2"/>
      <c r="DLL98" s="2"/>
      <c r="DLM98" s="2"/>
      <c r="DLN98" s="2"/>
      <c r="DLO98" s="2"/>
      <c r="DLP98" s="2"/>
      <c r="DLQ98" s="2"/>
      <c r="DLR98" s="2"/>
      <c r="DLS98" s="2"/>
      <c r="DLT98" s="2"/>
      <c r="DLU98" s="2"/>
      <c r="DLV98" s="2"/>
      <c r="DLW98" s="2"/>
      <c r="DLX98" s="2"/>
      <c r="DLY98" s="2"/>
      <c r="DLZ98" s="2"/>
      <c r="DMA98" s="2"/>
      <c r="DMB98" s="2"/>
      <c r="DMC98" s="2"/>
      <c r="DMD98" s="2"/>
      <c r="DME98" s="2"/>
      <c r="DMF98" s="2"/>
      <c r="DMG98" s="2"/>
      <c r="DMH98" s="2"/>
      <c r="DMI98" s="2"/>
      <c r="DMJ98" s="2"/>
      <c r="DMK98" s="2"/>
      <c r="DML98" s="2"/>
      <c r="DMM98" s="2"/>
      <c r="DMN98" s="2"/>
      <c r="DMO98" s="2"/>
      <c r="DMP98" s="2"/>
      <c r="DMQ98" s="2"/>
      <c r="DMR98" s="2"/>
      <c r="DMS98" s="2"/>
      <c r="DMT98" s="2"/>
      <c r="DMU98" s="2"/>
      <c r="DMV98" s="2"/>
      <c r="DMW98" s="2"/>
      <c r="DMX98" s="2"/>
      <c r="DMY98" s="2"/>
      <c r="DMZ98" s="2"/>
      <c r="DNA98" s="2"/>
      <c r="DNB98" s="2"/>
      <c r="DNC98" s="2"/>
      <c r="DND98" s="2"/>
      <c r="DNE98" s="2"/>
      <c r="DNF98" s="2"/>
      <c r="DNG98" s="2"/>
      <c r="DNH98" s="2"/>
      <c r="DNI98" s="2"/>
      <c r="DNJ98" s="2"/>
      <c r="DNK98" s="2"/>
      <c r="DNL98" s="2"/>
      <c r="DNM98" s="2"/>
      <c r="DNN98" s="2"/>
      <c r="DNO98" s="2"/>
      <c r="DNP98" s="2"/>
      <c r="DNQ98" s="2"/>
      <c r="DNR98" s="2"/>
      <c r="DNS98" s="2"/>
      <c r="DNT98" s="2"/>
      <c r="DNU98" s="2"/>
      <c r="DNV98" s="2"/>
      <c r="DNW98" s="2"/>
      <c r="DNX98" s="2"/>
      <c r="DNY98" s="2"/>
      <c r="DNZ98" s="2"/>
      <c r="DOA98" s="2"/>
      <c r="DOB98" s="2"/>
      <c r="DOC98" s="2"/>
      <c r="DOD98" s="2"/>
      <c r="DOE98" s="2"/>
      <c r="DOF98" s="2"/>
      <c r="DOG98" s="2"/>
      <c r="DOH98" s="2"/>
      <c r="DOI98" s="2"/>
      <c r="DOJ98" s="2"/>
      <c r="DOK98" s="2"/>
      <c r="DOL98" s="2"/>
      <c r="DOM98" s="2"/>
      <c r="DON98" s="2"/>
      <c r="DOO98" s="2"/>
      <c r="DOP98" s="2"/>
      <c r="DOQ98" s="2"/>
      <c r="DOR98" s="2"/>
      <c r="DOS98" s="2"/>
      <c r="DOT98" s="2"/>
      <c r="DOU98" s="2"/>
      <c r="DOV98" s="2"/>
      <c r="DOW98" s="2"/>
      <c r="DOX98" s="2"/>
      <c r="DOY98" s="2"/>
      <c r="DOZ98" s="2"/>
      <c r="DPA98" s="2"/>
      <c r="DPB98" s="2"/>
      <c r="DPC98" s="2"/>
      <c r="DPD98" s="2"/>
      <c r="DPE98" s="2"/>
      <c r="DPF98" s="2"/>
      <c r="DPG98" s="2"/>
      <c r="DPH98" s="2"/>
      <c r="DPI98" s="2"/>
      <c r="DPJ98" s="2"/>
      <c r="DPK98" s="2"/>
      <c r="DPL98" s="2"/>
      <c r="DPM98" s="2"/>
      <c r="DPN98" s="2"/>
      <c r="DPO98" s="2"/>
      <c r="DPP98" s="2"/>
      <c r="DPQ98" s="2"/>
      <c r="DPR98" s="2"/>
      <c r="DPS98" s="2"/>
      <c r="DPT98" s="2"/>
      <c r="DPU98" s="2"/>
      <c r="DPV98" s="2"/>
      <c r="DPW98" s="2"/>
      <c r="DPX98" s="2"/>
      <c r="DPY98" s="2"/>
      <c r="DPZ98" s="2"/>
      <c r="DQA98" s="2"/>
      <c r="DQB98" s="2"/>
      <c r="DQC98" s="2"/>
      <c r="DQD98" s="2"/>
      <c r="DQE98" s="2"/>
      <c r="DQF98" s="2"/>
      <c r="DQG98" s="2"/>
      <c r="DQH98" s="2"/>
      <c r="DQI98" s="2"/>
      <c r="DQJ98" s="2"/>
      <c r="DQK98" s="2"/>
      <c r="DQL98" s="2"/>
      <c r="DQM98" s="2"/>
      <c r="DQN98" s="2"/>
      <c r="DQO98" s="2"/>
      <c r="DQP98" s="2"/>
      <c r="DQQ98" s="2"/>
      <c r="DQR98" s="2"/>
      <c r="DQS98" s="2"/>
      <c r="DQT98" s="2"/>
      <c r="DQU98" s="2"/>
      <c r="DQV98" s="2"/>
      <c r="DQW98" s="2"/>
      <c r="DQX98" s="2"/>
      <c r="DQY98" s="2"/>
      <c r="DQZ98" s="2"/>
      <c r="DRA98" s="2"/>
      <c r="DRB98" s="2"/>
      <c r="DRC98" s="2"/>
      <c r="DRD98" s="2"/>
      <c r="DRE98" s="2"/>
      <c r="DRF98" s="2"/>
      <c r="DRG98" s="2"/>
      <c r="DRH98" s="2"/>
      <c r="DRI98" s="2"/>
      <c r="DRJ98" s="2"/>
      <c r="DRK98" s="2"/>
      <c r="DRL98" s="2"/>
      <c r="DRM98" s="2"/>
      <c r="DRN98" s="2"/>
      <c r="DRO98" s="2"/>
      <c r="DRP98" s="2"/>
      <c r="DRQ98" s="2"/>
      <c r="DRR98" s="2"/>
      <c r="DRS98" s="2"/>
      <c r="DRT98" s="2"/>
      <c r="DRU98" s="2"/>
      <c r="DRV98" s="2"/>
      <c r="DRW98" s="2"/>
      <c r="DRX98" s="2"/>
      <c r="DRY98" s="2"/>
      <c r="DRZ98" s="2"/>
      <c r="DSA98" s="2"/>
      <c r="DSB98" s="2"/>
      <c r="DSC98" s="2"/>
      <c r="DSD98" s="2"/>
      <c r="DSE98" s="2"/>
      <c r="DSF98" s="2"/>
      <c r="DSG98" s="2"/>
      <c r="DSH98" s="2"/>
      <c r="DSI98" s="2"/>
      <c r="DSJ98" s="2"/>
      <c r="DSK98" s="2"/>
      <c r="DSL98" s="2"/>
      <c r="DSM98" s="2"/>
      <c r="DSN98" s="2"/>
      <c r="DSO98" s="2"/>
      <c r="DSP98" s="2"/>
      <c r="DSQ98" s="2"/>
      <c r="DSR98" s="2"/>
      <c r="DSS98" s="2"/>
      <c r="DST98" s="2"/>
      <c r="DSU98" s="2"/>
      <c r="DSV98" s="2"/>
      <c r="DSW98" s="2"/>
      <c r="DSX98" s="2"/>
      <c r="DSY98" s="2"/>
      <c r="DSZ98" s="2"/>
      <c r="DTA98" s="2"/>
      <c r="DTB98" s="2"/>
      <c r="DTC98" s="2"/>
      <c r="DTD98" s="2"/>
      <c r="DTE98" s="2"/>
      <c r="DTF98" s="2"/>
      <c r="DTG98" s="2"/>
      <c r="DTH98" s="2"/>
      <c r="DTI98" s="2"/>
      <c r="DTJ98" s="2"/>
      <c r="DTK98" s="2"/>
      <c r="DTL98" s="2"/>
      <c r="DTM98" s="2"/>
      <c r="DTN98" s="2"/>
      <c r="DTO98" s="2"/>
      <c r="DTP98" s="2"/>
      <c r="DTQ98" s="2"/>
      <c r="DTR98" s="2"/>
      <c r="DTS98" s="2"/>
      <c r="DTT98" s="2"/>
      <c r="DTU98" s="2"/>
      <c r="DTV98" s="2"/>
      <c r="DTW98" s="2"/>
      <c r="DTX98" s="2"/>
      <c r="DTY98" s="2"/>
      <c r="DTZ98" s="2"/>
      <c r="DUA98" s="2"/>
      <c r="DUB98" s="2"/>
      <c r="DUC98" s="2"/>
      <c r="DUD98" s="2"/>
      <c r="DUE98" s="2"/>
      <c r="DUF98" s="2"/>
      <c r="DUG98" s="2"/>
      <c r="DUH98" s="2"/>
      <c r="DUI98" s="2"/>
      <c r="DUJ98" s="2"/>
      <c r="DUK98" s="2"/>
      <c r="DUL98" s="2"/>
      <c r="DUM98" s="2"/>
      <c r="DUN98" s="2"/>
      <c r="DUO98" s="2"/>
      <c r="DUP98" s="2"/>
      <c r="DUQ98" s="2"/>
      <c r="DUR98" s="2"/>
      <c r="DUS98" s="2"/>
      <c r="DUT98" s="2"/>
      <c r="DUU98" s="2"/>
      <c r="DUV98" s="2"/>
      <c r="DUW98" s="2"/>
      <c r="DUX98" s="2"/>
      <c r="DUY98" s="2"/>
      <c r="DUZ98" s="2"/>
      <c r="DVA98" s="2"/>
      <c r="DVB98" s="2"/>
      <c r="DVC98" s="2"/>
      <c r="DVD98" s="2"/>
      <c r="DVE98" s="2"/>
      <c r="DVF98" s="2"/>
      <c r="DVG98" s="2"/>
      <c r="DVH98" s="2"/>
      <c r="DVI98" s="2"/>
      <c r="DVJ98" s="2"/>
      <c r="DVK98" s="2"/>
      <c r="DVL98" s="2"/>
      <c r="DVM98" s="2"/>
      <c r="DVN98" s="2"/>
      <c r="DVO98" s="2"/>
      <c r="DVP98" s="2"/>
      <c r="DVQ98" s="2"/>
      <c r="DVR98" s="2"/>
      <c r="DVS98" s="2"/>
      <c r="DVT98" s="2"/>
      <c r="DVU98" s="2"/>
      <c r="DVV98" s="2"/>
      <c r="DVW98" s="2"/>
      <c r="DVX98" s="2"/>
      <c r="DVY98" s="2"/>
      <c r="DVZ98" s="2"/>
      <c r="DWA98" s="2"/>
      <c r="DWB98" s="2"/>
      <c r="DWC98" s="2"/>
      <c r="DWD98" s="2"/>
      <c r="DWE98" s="2"/>
      <c r="DWF98" s="2"/>
      <c r="DWG98" s="2"/>
      <c r="DWH98" s="2"/>
      <c r="DWI98" s="2"/>
      <c r="DWJ98" s="2"/>
      <c r="DWK98" s="2"/>
      <c r="DWL98" s="2"/>
      <c r="DWM98" s="2"/>
      <c r="DWN98" s="2"/>
      <c r="DWO98" s="2"/>
      <c r="DWP98" s="2"/>
      <c r="DWQ98" s="2"/>
      <c r="DWR98" s="2"/>
      <c r="DWS98" s="2"/>
      <c r="DWT98" s="2"/>
      <c r="DWU98" s="2"/>
      <c r="DWV98" s="2"/>
      <c r="DWW98" s="2"/>
      <c r="DWX98" s="2"/>
      <c r="DWY98" s="2"/>
      <c r="DWZ98" s="2"/>
      <c r="DXA98" s="2"/>
      <c r="DXB98" s="2"/>
      <c r="DXC98" s="2"/>
      <c r="DXD98" s="2"/>
      <c r="DXE98" s="2"/>
      <c r="DXF98" s="2"/>
      <c r="DXG98" s="2"/>
      <c r="DXH98" s="2"/>
      <c r="DXI98" s="2"/>
      <c r="DXJ98" s="2"/>
      <c r="DXK98" s="2"/>
      <c r="DXL98" s="2"/>
      <c r="DXM98" s="2"/>
      <c r="DXN98" s="2"/>
      <c r="DXO98" s="2"/>
      <c r="DXP98" s="2"/>
      <c r="DXQ98" s="2"/>
      <c r="DXR98" s="2"/>
      <c r="DXS98" s="2"/>
      <c r="DXT98" s="2"/>
      <c r="DXU98" s="2"/>
      <c r="DXV98" s="2"/>
      <c r="DXW98" s="2"/>
      <c r="DXX98" s="2"/>
      <c r="DXY98" s="2"/>
      <c r="DXZ98" s="2"/>
      <c r="DYA98" s="2"/>
      <c r="DYB98" s="2"/>
      <c r="DYC98" s="2"/>
      <c r="DYD98" s="2"/>
      <c r="DYE98" s="2"/>
      <c r="DYF98" s="2"/>
      <c r="DYG98" s="2"/>
      <c r="DYH98" s="2"/>
      <c r="DYI98" s="2"/>
      <c r="DYJ98" s="2"/>
      <c r="DYK98" s="2"/>
      <c r="DYL98" s="2"/>
      <c r="DYM98" s="2"/>
      <c r="DYN98" s="2"/>
      <c r="DYO98" s="2"/>
      <c r="DYP98" s="2"/>
      <c r="DYQ98" s="2"/>
      <c r="DYR98" s="2"/>
      <c r="DYS98" s="2"/>
      <c r="DYT98" s="2"/>
      <c r="DYU98" s="2"/>
      <c r="DYV98" s="2"/>
      <c r="DYW98" s="2"/>
      <c r="DYX98" s="2"/>
      <c r="DYY98" s="2"/>
      <c r="DYZ98" s="2"/>
      <c r="DZA98" s="2"/>
      <c r="DZB98" s="2"/>
      <c r="DZC98" s="2"/>
      <c r="DZD98" s="2"/>
      <c r="DZE98" s="2"/>
      <c r="DZF98" s="2"/>
      <c r="DZG98" s="2"/>
      <c r="DZH98" s="2"/>
      <c r="DZI98" s="2"/>
      <c r="DZJ98" s="2"/>
      <c r="DZK98" s="2"/>
      <c r="DZL98" s="2"/>
      <c r="DZM98" s="2"/>
      <c r="DZN98" s="2"/>
      <c r="DZO98" s="2"/>
      <c r="DZP98" s="2"/>
      <c r="DZQ98" s="2"/>
      <c r="DZR98" s="2"/>
      <c r="DZS98" s="2"/>
      <c r="DZT98" s="2"/>
      <c r="DZU98" s="2"/>
      <c r="DZV98" s="2"/>
      <c r="DZW98" s="2"/>
      <c r="DZX98" s="2"/>
      <c r="DZY98" s="2"/>
      <c r="DZZ98" s="2"/>
      <c r="EAA98" s="2"/>
      <c r="EAB98" s="2"/>
      <c r="EAC98" s="2"/>
      <c r="EAD98" s="2"/>
      <c r="EAE98" s="2"/>
      <c r="EAF98" s="2"/>
      <c r="EAG98" s="2"/>
      <c r="EAH98" s="2"/>
      <c r="EAI98" s="2"/>
      <c r="EAJ98" s="2"/>
      <c r="EAK98" s="2"/>
      <c r="EAL98" s="2"/>
      <c r="EAM98" s="2"/>
      <c r="EAN98" s="2"/>
      <c r="EAO98" s="2"/>
      <c r="EAP98" s="2"/>
      <c r="EAQ98" s="2"/>
      <c r="EAR98" s="2"/>
      <c r="EAS98" s="2"/>
      <c r="EAT98" s="2"/>
      <c r="EAU98" s="2"/>
      <c r="EAV98" s="2"/>
      <c r="EAW98" s="2"/>
      <c r="EAX98" s="2"/>
      <c r="EAY98" s="2"/>
      <c r="EAZ98" s="2"/>
      <c r="EBA98" s="2"/>
      <c r="EBB98" s="2"/>
      <c r="EBC98" s="2"/>
      <c r="EBD98" s="2"/>
      <c r="EBE98" s="2"/>
      <c r="EBF98" s="2"/>
      <c r="EBG98" s="2"/>
      <c r="EBH98" s="2"/>
      <c r="EBI98" s="2"/>
      <c r="EBJ98" s="2"/>
      <c r="EBK98" s="2"/>
      <c r="EBL98" s="2"/>
      <c r="EBM98" s="2"/>
      <c r="EBN98" s="2"/>
      <c r="EBO98" s="2"/>
      <c r="EBP98" s="2"/>
      <c r="EBQ98" s="2"/>
      <c r="EBR98" s="2"/>
      <c r="EBS98" s="2"/>
      <c r="EBT98" s="2"/>
      <c r="EBU98" s="2"/>
      <c r="EBV98" s="2"/>
      <c r="EBW98" s="2"/>
      <c r="EBX98" s="2"/>
      <c r="EBY98" s="2"/>
      <c r="EBZ98" s="2"/>
      <c r="ECA98" s="2"/>
      <c r="ECB98" s="2"/>
      <c r="ECC98" s="2"/>
      <c r="ECD98" s="2"/>
      <c r="ECE98" s="2"/>
      <c r="ECF98" s="2"/>
      <c r="ECG98" s="2"/>
      <c r="ECH98" s="2"/>
      <c r="ECI98" s="2"/>
      <c r="ECJ98" s="2"/>
      <c r="ECK98" s="2"/>
      <c r="ECL98" s="2"/>
      <c r="ECM98" s="2"/>
      <c r="ECN98" s="2"/>
      <c r="ECO98" s="2"/>
      <c r="ECP98" s="2"/>
      <c r="ECQ98" s="2"/>
      <c r="ECR98" s="2"/>
      <c r="ECS98" s="2"/>
      <c r="ECT98" s="2"/>
      <c r="ECU98" s="2"/>
      <c r="ECV98" s="2"/>
      <c r="ECW98" s="2"/>
      <c r="ECX98" s="2"/>
      <c r="ECY98" s="2"/>
      <c r="ECZ98" s="2"/>
      <c r="EDA98" s="2"/>
      <c r="EDB98" s="2"/>
      <c r="EDC98" s="2"/>
      <c r="EDD98" s="2"/>
      <c r="EDE98" s="2"/>
      <c r="EDF98" s="2"/>
      <c r="EDG98" s="2"/>
      <c r="EDH98" s="2"/>
      <c r="EDI98" s="2"/>
      <c r="EDJ98" s="2"/>
      <c r="EDK98" s="2"/>
      <c r="EDL98" s="2"/>
      <c r="EDM98" s="2"/>
      <c r="EDN98" s="2"/>
      <c r="EDO98" s="2"/>
      <c r="EDP98" s="2"/>
      <c r="EDQ98" s="2"/>
      <c r="EDR98" s="2"/>
      <c r="EDS98" s="2"/>
      <c r="EDT98" s="2"/>
      <c r="EDU98" s="2"/>
      <c r="EDV98" s="2"/>
      <c r="EDW98" s="2"/>
      <c r="EDX98" s="2"/>
      <c r="EDY98" s="2"/>
      <c r="EDZ98" s="2"/>
      <c r="EEA98" s="2"/>
      <c r="EEB98" s="2"/>
      <c r="EEC98" s="2"/>
      <c r="EED98" s="2"/>
      <c r="EEE98" s="2"/>
      <c r="EEF98" s="2"/>
      <c r="EEG98" s="2"/>
      <c r="EEH98" s="2"/>
      <c r="EEI98" s="2"/>
      <c r="EEJ98" s="2"/>
      <c r="EEK98" s="2"/>
      <c r="EEL98" s="2"/>
      <c r="EEM98" s="2"/>
      <c r="EEN98" s="2"/>
      <c r="EEO98" s="2"/>
      <c r="EEP98" s="2"/>
      <c r="EEQ98" s="2"/>
      <c r="EER98" s="2"/>
      <c r="EES98" s="2"/>
      <c r="EET98" s="2"/>
      <c r="EEU98" s="2"/>
      <c r="EEV98" s="2"/>
      <c r="EEW98" s="2"/>
      <c r="EEX98" s="2"/>
      <c r="EEY98" s="2"/>
      <c r="EEZ98" s="2"/>
      <c r="EFA98" s="2"/>
      <c r="EFB98" s="2"/>
      <c r="EFC98" s="2"/>
      <c r="EFD98" s="2"/>
      <c r="EFE98" s="2"/>
      <c r="EFF98" s="2"/>
      <c r="EFG98" s="2"/>
      <c r="EFH98" s="2"/>
      <c r="EFI98" s="2"/>
      <c r="EFJ98" s="2"/>
      <c r="EFK98" s="2"/>
      <c r="EFL98" s="2"/>
      <c r="EFM98" s="2"/>
      <c r="EFN98" s="2"/>
      <c r="EFO98" s="2"/>
      <c r="EFP98" s="2"/>
      <c r="EFQ98" s="2"/>
      <c r="EFR98" s="2"/>
      <c r="EFS98" s="2"/>
      <c r="EFT98" s="2"/>
      <c r="EFU98" s="2"/>
      <c r="EFV98" s="2"/>
      <c r="EFW98" s="2"/>
      <c r="EFX98" s="2"/>
      <c r="EFY98" s="2"/>
      <c r="EFZ98" s="2"/>
      <c r="EGA98" s="2"/>
      <c r="EGB98" s="2"/>
      <c r="EGC98" s="2"/>
      <c r="EGD98" s="2"/>
      <c r="EGE98" s="2"/>
      <c r="EGF98" s="2"/>
      <c r="EGG98" s="2"/>
      <c r="EGH98" s="2"/>
      <c r="EGI98" s="2"/>
      <c r="EGJ98" s="2"/>
      <c r="EGK98" s="2"/>
      <c r="EGL98" s="2"/>
      <c r="EGM98" s="2"/>
      <c r="EGN98" s="2"/>
      <c r="EGO98" s="2"/>
      <c r="EGP98" s="2"/>
      <c r="EGQ98" s="2"/>
      <c r="EGR98" s="2"/>
      <c r="EGS98" s="2"/>
      <c r="EGT98" s="2"/>
      <c r="EGU98" s="2"/>
      <c r="EGV98" s="2"/>
      <c r="EGW98" s="2"/>
      <c r="EGX98" s="2"/>
      <c r="EGY98" s="2"/>
      <c r="EGZ98" s="2"/>
      <c r="EHA98" s="2"/>
      <c r="EHB98" s="2"/>
      <c r="EHC98" s="2"/>
      <c r="EHD98" s="2"/>
      <c r="EHE98" s="2"/>
      <c r="EHF98" s="2"/>
      <c r="EHG98" s="2"/>
      <c r="EHH98" s="2"/>
      <c r="EHI98" s="2"/>
      <c r="EHJ98" s="2"/>
      <c r="EHK98" s="2"/>
      <c r="EHL98" s="2"/>
      <c r="EHM98" s="2"/>
      <c r="EHN98" s="2"/>
      <c r="EHO98" s="2"/>
      <c r="EHP98" s="2"/>
      <c r="EHQ98" s="2"/>
      <c r="EHR98" s="2"/>
      <c r="EHS98" s="2"/>
      <c r="EHT98" s="2"/>
      <c r="EHU98" s="2"/>
      <c r="EHV98" s="2"/>
      <c r="EHW98" s="2"/>
      <c r="EHX98" s="2"/>
      <c r="EHY98" s="2"/>
      <c r="EHZ98" s="2"/>
      <c r="EIA98" s="2"/>
      <c r="EIB98" s="2"/>
      <c r="EIC98" s="2"/>
      <c r="EID98" s="2"/>
      <c r="EIE98" s="2"/>
      <c r="EIF98" s="2"/>
      <c r="EIG98" s="2"/>
      <c r="EIH98" s="2"/>
      <c r="EII98" s="2"/>
      <c r="EIJ98" s="2"/>
      <c r="EIK98" s="2"/>
      <c r="EIL98" s="2"/>
      <c r="EIM98" s="2"/>
      <c r="EIN98" s="2"/>
      <c r="EIO98" s="2"/>
      <c r="EIP98" s="2"/>
      <c r="EIQ98" s="2"/>
      <c r="EIR98" s="2"/>
      <c r="EIS98" s="2"/>
      <c r="EIT98" s="2"/>
      <c r="EIU98" s="2"/>
      <c r="EIV98" s="2"/>
      <c r="EIW98" s="2"/>
      <c r="EIX98" s="2"/>
      <c r="EIY98" s="2"/>
      <c r="EIZ98" s="2"/>
      <c r="EJA98" s="2"/>
      <c r="EJB98" s="2"/>
      <c r="EJC98" s="2"/>
      <c r="EJD98" s="2"/>
      <c r="EJE98" s="2"/>
      <c r="EJF98" s="2"/>
      <c r="EJG98" s="2"/>
      <c r="EJH98" s="2"/>
      <c r="EJI98" s="2"/>
      <c r="EJJ98" s="2"/>
      <c r="EJK98" s="2"/>
      <c r="EJL98" s="2"/>
      <c r="EJM98" s="2"/>
      <c r="EJN98" s="2"/>
      <c r="EJO98" s="2"/>
      <c r="EJP98" s="2"/>
      <c r="EJQ98" s="2"/>
      <c r="EJR98" s="2"/>
      <c r="EJS98" s="2"/>
      <c r="EJT98" s="2"/>
      <c r="EJU98" s="2"/>
      <c r="EJV98" s="2"/>
      <c r="EJW98" s="2"/>
      <c r="EJX98" s="2"/>
      <c r="EJY98" s="2"/>
      <c r="EJZ98" s="2"/>
      <c r="EKA98" s="2"/>
      <c r="EKB98" s="2"/>
      <c r="EKC98" s="2"/>
      <c r="EKD98" s="2"/>
      <c r="EKE98" s="2"/>
      <c r="EKF98" s="2"/>
      <c r="EKG98" s="2"/>
      <c r="EKH98" s="2"/>
      <c r="EKI98" s="2"/>
      <c r="EKJ98" s="2"/>
      <c r="EKK98" s="2"/>
      <c r="EKL98" s="2"/>
      <c r="EKM98" s="2"/>
      <c r="EKN98" s="2"/>
      <c r="EKO98" s="2"/>
      <c r="EKP98" s="2"/>
      <c r="EKQ98" s="2"/>
      <c r="EKR98" s="2"/>
      <c r="EKS98" s="2"/>
      <c r="EKT98" s="2"/>
      <c r="EKU98" s="2"/>
      <c r="EKV98" s="2"/>
      <c r="EKW98" s="2"/>
      <c r="EKX98" s="2"/>
      <c r="EKY98" s="2"/>
      <c r="EKZ98" s="2"/>
      <c r="ELA98" s="2"/>
      <c r="ELB98" s="2"/>
      <c r="ELC98" s="2"/>
      <c r="ELD98" s="2"/>
      <c r="ELE98" s="2"/>
      <c r="ELF98" s="2"/>
      <c r="ELG98" s="2"/>
      <c r="ELH98" s="2"/>
      <c r="ELI98" s="2"/>
      <c r="ELJ98" s="2"/>
      <c r="ELK98" s="2"/>
      <c r="ELL98" s="2"/>
      <c r="ELM98" s="2"/>
      <c r="ELN98" s="2"/>
      <c r="ELO98" s="2"/>
      <c r="ELP98" s="2"/>
      <c r="ELQ98" s="2"/>
      <c r="ELR98" s="2"/>
      <c r="ELS98" s="2"/>
      <c r="ELT98" s="2"/>
      <c r="ELU98" s="2"/>
      <c r="ELV98" s="2"/>
      <c r="ELW98" s="2"/>
      <c r="ELX98" s="2"/>
      <c r="ELY98" s="2"/>
      <c r="ELZ98" s="2"/>
      <c r="EMA98" s="2"/>
      <c r="EMB98" s="2"/>
      <c r="EMC98" s="2"/>
      <c r="EMD98" s="2"/>
      <c r="EME98" s="2"/>
      <c r="EMF98" s="2"/>
      <c r="EMG98" s="2"/>
      <c r="EMH98" s="2"/>
      <c r="EMI98" s="2"/>
      <c r="EMJ98" s="2"/>
      <c r="EMK98" s="2"/>
      <c r="EML98" s="2"/>
      <c r="EMM98" s="2"/>
      <c r="EMN98" s="2"/>
      <c r="EMO98" s="2"/>
      <c r="EMP98" s="2"/>
      <c r="EMQ98" s="2"/>
      <c r="EMR98" s="2"/>
      <c r="EMS98" s="2"/>
      <c r="EMT98" s="2"/>
      <c r="EMU98" s="2"/>
      <c r="EMV98" s="2"/>
      <c r="EMW98" s="2"/>
      <c r="EMX98" s="2"/>
      <c r="EMY98" s="2"/>
      <c r="EMZ98" s="2"/>
      <c r="ENA98" s="2"/>
      <c r="ENB98" s="2"/>
      <c r="ENC98" s="2"/>
      <c r="END98" s="2"/>
      <c r="ENE98" s="2"/>
      <c r="ENF98" s="2"/>
      <c r="ENG98" s="2"/>
      <c r="ENH98" s="2"/>
      <c r="ENI98" s="2"/>
      <c r="ENJ98" s="2"/>
      <c r="ENK98" s="2"/>
      <c r="ENL98" s="2"/>
      <c r="ENM98" s="2"/>
      <c r="ENN98" s="2"/>
      <c r="ENO98" s="2"/>
      <c r="ENP98" s="2"/>
      <c r="ENQ98" s="2"/>
      <c r="ENR98" s="2"/>
      <c r="ENS98" s="2"/>
      <c r="ENT98" s="2"/>
      <c r="ENU98" s="2"/>
      <c r="ENV98" s="2"/>
      <c r="ENW98" s="2"/>
      <c r="ENX98" s="2"/>
      <c r="ENY98" s="2"/>
      <c r="ENZ98" s="2"/>
      <c r="EOA98" s="2"/>
      <c r="EOB98" s="2"/>
      <c r="EOC98" s="2"/>
      <c r="EOD98" s="2"/>
      <c r="EOE98" s="2"/>
      <c r="EOF98" s="2"/>
      <c r="EOG98" s="2"/>
      <c r="EOH98" s="2"/>
      <c r="EOI98" s="2"/>
      <c r="EOJ98" s="2"/>
      <c r="EOK98" s="2"/>
      <c r="EOL98" s="2"/>
      <c r="EOM98" s="2"/>
      <c r="EON98" s="2"/>
      <c r="EOO98" s="2"/>
      <c r="EOP98" s="2"/>
      <c r="EOQ98" s="2"/>
      <c r="EOR98" s="2"/>
      <c r="EOS98" s="2"/>
      <c r="EOT98" s="2"/>
      <c r="EOU98" s="2"/>
      <c r="EOV98" s="2"/>
      <c r="EOW98" s="2"/>
      <c r="EOX98" s="2"/>
      <c r="EOY98" s="2"/>
      <c r="EOZ98" s="2"/>
      <c r="EPA98" s="2"/>
      <c r="EPB98" s="2"/>
      <c r="EPC98" s="2"/>
      <c r="EPD98" s="2"/>
      <c r="EPE98" s="2"/>
      <c r="EPF98" s="2"/>
      <c r="EPG98" s="2"/>
      <c r="EPH98" s="2"/>
      <c r="EPI98" s="2"/>
      <c r="EPJ98" s="2"/>
      <c r="EPK98" s="2"/>
      <c r="EPL98" s="2"/>
      <c r="EPM98" s="2"/>
      <c r="EPN98" s="2"/>
      <c r="EPO98" s="2"/>
      <c r="EPP98" s="2"/>
      <c r="EPQ98" s="2"/>
      <c r="EPR98" s="2"/>
      <c r="EPS98" s="2"/>
      <c r="EPT98" s="2"/>
      <c r="EPU98" s="2"/>
      <c r="EPV98" s="2"/>
      <c r="EPW98" s="2"/>
      <c r="EPX98" s="2"/>
      <c r="EPY98" s="2"/>
      <c r="EPZ98" s="2"/>
      <c r="EQA98" s="2"/>
      <c r="EQB98" s="2"/>
      <c r="EQC98" s="2"/>
      <c r="EQD98" s="2"/>
      <c r="EQE98" s="2"/>
      <c r="EQF98" s="2"/>
      <c r="EQG98" s="2"/>
      <c r="EQH98" s="2"/>
      <c r="EQI98" s="2"/>
      <c r="EQJ98" s="2"/>
      <c r="EQK98" s="2"/>
      <c r="EQL98" s="2"/>
      <c r="EQM98" s="2"/>
      <c r="EQN98" s="2"/>
      <c r="EQO98" s="2"/>
      <c r="EQP98" s="2"/>
      <c r="EQQ98" s="2"/>
      <c r="EQR98" s="2"/>
      <c r="EQS98" s="2"/>
      <c r="EQT98" s="2"/>
      <c r="EQU98" s="2"/>
      <c r="EQV98" s="2"/>
      <c r="EQW98" s="2"/>
      <c r="EQX98" s="2"/>
      <c r="EQY98" s="2"/>
      <c r="EQZ98" s="2"/>
      <c r="ERA98" s="2"/>
      <c r="ERB98" s="2"/>
      <c r="ERC98" s="2"/>
      <c r="ERD98" s="2"/>
      <c r="ERE98" s="2"/>
      <c r="ERF98" s="2"/>
      <c r="ERG98" s="2"/>
      <c r="ERH98" s="2"/>
      <c r="ERI98" s="2"/>
      <c r="ERJ98" s="2"/>
      <c r="ERK98" s="2"/>
      <c r="ERL98" s="2"/>
      <c r="ERM98" s="2"/>
      <c r="ERN98" s="2"/>
      <c r="ERO98" s="2"/>
      <c r="ERP98" s="2"/>
      <c r="ERQ98" s="2"/>
      <c r="ERR98" s="2"/>
      <c r="ERS98" s="2"/>
      <c r="ERT98" s="2"/>
      <c r="ERU98" s="2"/>
      <c r="ERV98" s="2"/>
      <c r="ERW98" s="2"/>
      <c r="ERX98" s="2"/>
      <c r="ERY98" s="2"/>
      <c r="ERZ98" s="2"/>
      <c r="ESA98" s="2"/>
      <c r="ESB98" s="2"/>
      <c r="ESC98" s="2"/>
      <c r="ESD98" s="2"/>
      <c r="ESE98" s="2"/>
      <c r="ESF98" s="2"/>
      <c r="ESG98" s="2"/>
      <c r="ESH98" s="2"/>
      <c r="ESI98" s="2"/>
      <c r="ESJ98" s="2"/>
      <c r="ESK98" s="2"/>
      <c r="ESL98" s="2"/>
      <c r="ESM98" s="2"/>
      <c r="ESN98" s="2"/>
      <c r="ESO98" s="2"/>
      <c r="ESP98" s="2"/>
      <c r="ESQ98" s="2"/>
      <c r="ESR98" s="2"/>
      <c r="ESS98" s="2"/>
      <c r="EST98" s="2"/>
      <c r="ESU98" s="2"/>
      <c r="ESV98" s="2"/>
      <c r="ESW98" s="2"/>
      <c r="ESX98" s="2"/>
      <c r="ESY98" s="2"/>
      <c r="ESZ98" s="2"/>
      <c r="ETA98" s="2"/>
      <c r="ETB98" s="2"/>
      <c r="ETC98" s="2"/>
      <c r="ETD98" s="2"/>
      <c r="ETE98" s="2"/>
      <c r="ETF98" s="2"/>
      <c r="ETG98" s="2"/>
      <c r="ETH98" s="2"/>
      <c r="ETI98" s="2"/>
      <c r="ETJ98" s="2"/>
      <c r="ETK98" s="2"/>
      <c r="ETL98" s="2"/>
      <c r="ETM98" s="2"/>
      <c r="ETN98" s="2"/>
      <c r="ETO98" s="2"/>
      <c r="ETP98" s="2"/>
      <c r="ETQ98" s="2"/>
      <c r="ETR98" s="2"/>
      <c r="ETS98" s="2"/>
      <c r="ETT98" s="2"/>
      <c r="ETU98" s="2"/>
      <c r="ETV98" s="2"/>
      <c r="ETW98" s="2"/>
      <c r="ETX98" s="2"/>
      <c r="ETY98" s="2"/>
      <c r="ETZ98" s="2"/>
      <c r="EUA98" s="2"/>
      <c r="EUB98" s="2"/>
      <c r="EUC98" s="2"/>
      <c r="EUD98" s="2"/>
      <c r="EUE98" s="2"/>
      <c r="EUF98" s="2"/>
      <c r="EUG98" s="2"/>
      <c r="EUH98" s="2"/>
      <c r="EUI98" s="2"/>
      <c r="EUJ98" s="2"/>
      <c r="EUK98" s="2"/>
      <c r="EUL98" s="2"/>
      <c r="EUM98" s="2"/>
      <c r="EUN98" s="2"/>
      <c r="EUO98" s="2"/>
      <c r="EUP98" s="2"/>
      <c r="EUQ98" s="2"/>
      <c r="EUR98" s="2"/>
      <c r="EUS98" s="2"/>
      <c r="EUT98" s="2"/>
      <c r="EUU98" s="2"/>
      <c r="EUV98" s="2"/>
      <c r="EUW98" s="2"/>
      <c r="EUX98" s="2"/>
      <c r="EUY98" s="2"/>
      <c r="EUZ98" s="2"/>
      <c r="EVA98" s="2"/>
      <c r="EVB98" s="2"/>
      <c r="EVC98" s="2"/>
      <c r="EVD98" s="2"/>
      <c r="EVE98" s="2"/>
      <c r="EVF98" s="2"/>
      <c r="EVG98" s="2"/>
      <c r="EVH98" s="2"/>
      <c r="EVI98" s="2"/>
      <c r="EVJ98" s="2"/>
      <c r="EVK98" s="2"/>
      <c r="EVL98" s="2"/>
      <c r="EVM98" s="2"/>
      <c r="EVN98" s="2"/>
      <c r="EVO98" s="2"/>
      <c r="EVP98" s="2"/>
      <c r="EVQ98" s="2"/>
      <c r="EVR98" s="2"/>
      <c r="EVS98" s="2"/>
      <c r="EVT98" s="2"/>
      <c r="EVU98" s="2"/>
      <c r="EVV98" s="2"/>
      <c r="EVW98" s="2"/>
      <c r="EVX98" s="2"/>
      <c r="EVY98" s="2"/>
      <c r="EVZ98" s="2"/>
      <c r="EWA98" s="2"/>
      <c r="EWB98" s="2"/>
      <c r="EWC98" s="2"/>
      <c r="EWD98" s="2"/>
      <c r="EWE98" s="2"/>
      <c r="EWF98" s="2"/>
      <c r="EWG98" s="2"/>
      <c r="EWH98" s="2"/>
      <c r="EWI98" s="2"/>
      <c r="EWJ98" s="2"/>
      <c r="EWK98" s="2"/>
      <c r="EWL98" s="2"/>
      <c r="EWM98" s="2"/>
      <c r="EWN98" s="2"/>
      <c r="EWO98" s="2"/>
      <c r="EWP98" s="2"/>
      <c r="EWQ98" s="2"/>
      <c r="EWR98" s="2"/>
      <c r="EWS98" s="2"/>
      <c r="EWT98" s="2"/>
      <c r="EWU98" s="2"/>
      <c r="EWV98" s="2"/>
      <c r="EWW98" s="2"/>
      <c r="EWX98" s="2"/>
      <c r="EWY98" s="2"/>
      <c r="EWZ98" s="2"/>
      <c r="EXA98" s="2"/>
      <c r="EXB98" s="2"/>
      <c r="EXC98" s="2"/>
      <c r="EXD98" s="2"/>
      <c r="EXE98" s="2"/>
      <c r="EXF98" s="2"/>
      <c r="EXG98" s="2"/>
      <c r="EXH98" s="2"/>
      <c r="EXI98" s="2"/>
      <c r="EXJ98" s="2"/>
      <c r="EXK98" s="2"/>
      <c r="EXL98" s="2"/>
      <c r="EXM98" s="2"/>
      <c r="EXN98" s="2"/>
      <c r="EXO98" s="2"/>
      <c r="EXP98" s="2"/>
      <c r="EXQ98" s="2"/>
      <c r="EXR98" s="2"/>
      <c r="EXS98" s="2"/>
      <c r="EXT98" s="2"/>
      <c r="EXU98" s="2"/>
      <c r="EXV98" s="2"/>
      <c r="EXW98" s="2"/>
      <c r="EXX98" s="2"/>
      <c r="EXY98" s="2"/>
      <c r="EXZ98" s="2"/>
      <c r="EYA98" s="2"/>
      <c r="EYB98" s="2"/>
      <c r="EYC98" s="2"/>
      <c r="EYD98" s="2"/>
      <c r="EYE98" s="2"/>
      <c r="EYF98" s="2"/>
      <c r="EYG98" s="2"/>
      <c r="EYH98" s="2"/>
      <c r="EYI98" s="2"/>
      <c r="EYJ98" s="2"/>
      <c r="EYK98" s="2"/>
      <c r="EYL98" s="2"/>
      <c r="EYM98" s="2"/>
      <c r="EYN98" s="2"/>
      <c r="EYO98" s="2"/>
      <c r="EYP98" s="2"/>
      <c r="EYQ98" s="2"/>
      <c r="EYR98" s="2"/>
      <c r="EYS98" s="2"/>
      <c r="EYT98" s="2"/>
      <c r="EYU98" s="2"/>
      <c r="EYV98" s="2"/>
      <c r="EYW98" s="2"/>
      <c r="EYX98" s="2"/>
      <c r="EYY98" s="2"/>
      <c r="EYZ98" s="2"/>
      <c r="EZA98" s="2"/>
      <c r="EZB98" s="2"/>
      <c r="EZC98" s="2"/>
      <c r="EZD98" s="2"/>
      <c r="EZE98" s="2"/>
      <c r="EZF98" s="2"/>
      <c r="EZG98" s="2"/>
      <c r="EZH98" s="2"/>
      <c r="EZI98" s="2"/>
      <c r="EZJ98" s="2"/>
      <c r="EZK98" s="2"/>
      <c r="EZL98" s="2"/>
      <c r="EZM98" s="2"/>
      <c r="EZN98" s="2"/>
      <c r="EZO98" s="2"/>
      <c r="EZP98" s="2"/>
      <c r="EZQ98" s="2"/>
      <c r="EZR98" s="2"/>
      <c r="EZS98" s="2"/>
      <c r="EZT98" s="2"/>
      <c r="EZU98" s="2"/>
      <c r="EZV98" s="2"/>
      <c r="EZW98" s="2"/>
      <c r="EZX98" s="2"/>
      <c r="EZY98" s="2"/>
      <c r="EZZ98" s="2"/>
      <c r="FAA98" s="2"/>
      <c r="FAB98" s="2"/>
      <c r="FAC98" s="2"/>
      <c r="FAD98" s="2"/>
      <c r="FAE98" s="2"/>
      <c r="FAF98" s="2"/>
      <c r="FAG98" s="2"/>
      <c r="FAH98" s="2"/>
      <c r="FAI98" s="2"/>
      <c r="FAJ98" s="2"/>
      <c r="FAK98" s="2"/>
      <c r="FAL98" s="2"/>
      <c r="FAM98" s="2"/>
      <c r="FAN98" s="2"/>
      <c r="FAO98" s="2"/>
      <c r="FAP98" s="2"/>
      <c r="FAQ98" s="2"/>
      <c r="FAR98" s="2"/>
      <c r="FAS98" s="2"/>
      <c r="FAT98" s="2"/>
      <c r="FAU98" s="2"/>
      <c r="FAV98" s="2"/>
      <c r="FAW98" s="2"/>
      <c r="FAX98" s="2"/>
      <c r="FAY98" s="2"/>
      <c r="FAZ98" s="2"/>
      <c r="FBA98" s="2"/>
      <c r="FBB98" s="2"/>
      <c r="FBC98" s="2"/>
      <c r="FBD98" s="2"/>
      <c r="FBE98" s="2"/>
      <c r="FBF98" s="2"/>
      <c r="FBG98" s="2"/>
      <c r="FBH98" s="2"/>
      <c r="FBI98" s="2"/>
      <c r="FBJ98" s="2"/>
      <c r="FBK98" s="2"/>
      <c r="FBL98" s="2"/>
      <c r="FBM98" s="2"/>
      <c r="FBN98" s="2"/>
      <c r="FBO98" s="2"/>
      <c r="FBP98" s="2"/>
      <c r="FBQ98" s="2"/>
      <c r="FBR98" s="2"/>
      <c r="FBS98" s="2"/>
      <c r="FBT98" s="2"/>
      <c r="FBU98" s="2"/>
      <c r="FBV98" s="2"/>
      <c r="FBW98" s="2"/>
      <c r="FBX98" s="2"/>
      <c r="FBY98" s="2"/>
      <c r="FBZ98" s="2"/>
      <c r="FCA98" s="2"/>
      <c r="FCB98" s="2"/>
      <c r="FCC98" s="2"/>
      <c r="FCD98" s="2"/>
      <c r="FCE98" s="2"/>
      <c r="FCF98" s="2"/>
      <c r="FCG98" s="2"/>
      <c r="FCH98" s="2"/>
      <c r="FCI98" s="2"/>
      <c r="FCJ98" s="2"/>
      <c r="FCK98" s="2"/>
      <c r="FCL98" s="2"/>
      <c r="FCM98" s="2"/>
      <c r="FCN98" s="2"/>
      <c r="FCO98" s="2"/>
      <c r="FCP98" s="2"/>
      <c r="FCQ98" s="2"/>
      <c r="FCR98" s="2"/>
      <c r="FCS98" s="2"/>
      <c r="FCT98" s="2"/>
      <c r="FCU98" s="2"/>
      <c r="FCV98" s="2"/>
      <c r="FCW98" s="2"/>
      <c r="FCX98" s="2"/>
      <c r="FCY98" s="2"/>
      <c r="FCZ98" s="2"/>
      <c r="FDA98" s="2"/>
      <c r="FDB98" s="2"/>
      <c r="FDC98" s="2"/>
      <c r="FDD98" s="2"/>
      <c r="FDE98" s="2"/>
      <c r="FDF98" s="2"/>
      <c r="FDG98" s="2"/>
      <c r="FDH98" s="2"/>
      <c r="FDI98" s="2"/>
      <c r="FDJ98" s="2"/>
      <c r="FDK98" s="2"/>
      <c r="FDL98" s="2"/>
      <c r="FDM98" s="2"/>
      <c r="FDN98" s="2"/>
      <c r="FDO98" s="2"/>
      <c r="FDP98" s="2"/>
      <c r="FDQ98" s="2"/>
      <c r="FDR98" s="2"/>
      <c r="FDS98" s="2"/>
      <c r="FDT98" s="2"/>
      <c r="FDU98" s="2"/>
      <c r="FDV98" s="2"/>
      <c r="FDW98" s="2"/>
      <c r="FDX98" s="2"/>
      <c r="FDY98" s="2"/>
      <c r="FDZ98" s="2"/>
      <c r="FEA98" s="2"/>
      <c r="FEB98" s="2"/>
      <c r="FEC98" s="2"/>
      <c r="FED98" s="2"/>
      <c r="FEE98" s="2"/>
      <c r="FEF98" s="2"/>
      <c r="FEG98" s="2"/>
      <c r="FEH98" s="2"/>
      <c r="FEI98" s="2"/>
      <c r="FEJ98" s="2"/>
      <c r="FEK98" s="2"/>
      <c r="FEL98" s="2"/>
      <c r="FEM98" s="2"/>
      <c r="FEN98" s="2"/>
      <c r="FEO98" s="2"/>
      <c r="FEP98" s="2"/>
      <c r="FEQ98" s="2"/>
      <c r="FER98" s="2"/>
      <c r="FES98" s="2"/>
      <c r="FET98" s="2"/>
      <c r="FEU98" s="2"/>
      <c r="FEV98" s="2"/>
      <c r="FEW98" s="2"/>
      <c r="FEX98" s="2"/>
      <c r="FEY98" s="2"/>
      <c r="FEZ98" s="2"/>
      <c r="FFA98" s="2"/>
      <c r="FFB98" s="2"/>
      <c r="FFC98" s="2"/>
      <c r="FFD98" s="2"/>
      <c r="FFE98" s="2"/>
      <c r="FFF98" s="2"/>
      <c r="FFG98" s="2"/>
      <c r="FFH98" s="2"/>
      <c r="FFI98" s="2"/>
      <c r="FFJ98" s="2"/>
      <c r="FFK98" s="2"/>
      <c r="FFL98" s="2"/>
      <c r="FFM98" s="2"/>
      <c r="FFN98" s="2"/>
      <c r="FFO98" s="2"/>
      <c r="FFP98" s="2"/>
      <c r="FFQ98" s="2"/>
      <c r="FFR98" s="2"/>
      <c r="FFS98" s="2"/>
      <c r="FFT98" s="2"/>
      <c r="FFU98" s="2"/>
      <c r="FFV98" s="2"/>
      <c r="FFW98" s="2"/>
      <c r="FFX98" s="2"/>
      <c r="FFY98" s="2"/>
      <c r="FFZ98" s="2"/>
      <c r="FGA98" s="2"/>
      <c r="FGB98" s="2"/>
      <c r="FGC98" s="2"/>
      <c r="FGD98" s="2"/>
      <c r="FGE98" s="2"/>
      <c r="FGF98" s="2"/>
      <c r="FGG98" s="2"/>
      <c r="FGH98" s="2"/>
      <c r="FGI98" s="2"/>
      <c r="FGJ98" s="2"/>
      <c r="FGK98" s="2"/>
      <c r="FGL98" s="2"/>
      <c r="FGM98" s="2"/>
      <c r="FGN98" s="2"/>
      <c r="FGO98" s="2"/>
      <c r="FGP98" s="2"/>
      <c r="FGQ98" s="2"/>
      <c r="FGR98" s="2"/>
      <c r="FGS98" s="2"/>
      <c r="FGT98" s="2"/>
      <c r="FGU98" s="2"/>
      <c r="FGV98" s="2"/>
      <c r="FGW98" s="2"/>
      <c r="FGX98" s="2"/>
      <c r="FGY98" s="2"/>
      <c r="FGZ98" s="2"/>
      <c r="FHA98" s="2"/>
      <c r="FHB98" s="2"/>
      <c r="FHC98" s="2"/>
      <c r="FHD98" s="2"/>
      <c r="FHE98" s="2"/>
      <c r="FHF98" s="2"/>
      <c r="FHG98" s="2"/>
      <c r="FHH98" s="2"/>
      <c r="FHI98" s="2"/>
      <c r="FHJ98" s="2"/>
      <c r="FHK98" s="2"/>
      <c r="FHL98" s="2"/>
      <c r="FHM98" s="2"/>
      <c r="FHN98" s="2"/>
      <c r="FHO98" s="2"/>
      <c r="FHP98" s="2"/>
      <c r="FHQ98" s="2"/>
      <c r="FHR98" s="2"/>
      <c r="FHS98" s="2"/>
      <c r="FHT98" s="2"/>
      <c r="FHU98" s="2"/>
      <c r="FHV98" s="2"/>
      <c r="FHW98" s="2"/>
      <c r="FHX98" s="2"/>
      <c r="FHY98" s="2"/>
      <c r="FHZ98" s="2"/>
      <c r="FIA98" s="2"/>
      <c r="FIB98" s="2"/>
      <c r="FIC98" s="2"/>
      <c r="FID98" s="2"/>
      <c r="FIE98" s="2"/>
      <c r="FIF98" s="2"/>
      <c r="FIG98" s="2"/>
      <c r="FIH98" s="2"/>
      <c r="FII98" s="2"/>
      <c r="FIJ98" s="2"/>
      <c r="FIK98" s="2"/>
      <c r="FIL98" s="2"/>
      <c r="FIM98" s="2"/>
      <c r="FIN98" s="2"/>
      <c r="FIO98" s="2"/>
      <c r="FIP98" s="2"/>
      <c r="FIQ98" s="2"/>
      <c r="FIR98" s="2"/>
      <c r="FIS98" s="2"/>
      <c r="FIT98" s="2"/>
      <c r="FIU98" s="2"/>
      <c r="FIV98" s="2"/>
      <c r="FIW98" s="2"/>
      <c r="FIX98" s="2"/>
      <c r="FIY98" s="2"/>
      <c r="FIZ98" s="2"/>
      <c r="FJA98" s="2"/>
      <c r="FJB98" s="2"/>
      <c r="FJC98" s="2"/>
      <c r="FJD98" s="2"/>
      <c r="FJE98" s="2"/>
      <c r="FJF98" s="2"/>
      <c r="FJG98" s="2"/>
      <c r="FJH98" s="2"/>
      <c r="FJI98" s="2"/>
      <c r="FJJ98" s="2"/>
      <c r="FJK98" s="2"/>
      <c r="FJL98" s="2"/>
      <c r="FJM98" s="2"/>
      <c r="FJN98" s="2"/>
      <c r="FJO98" s="2"/>
      <c r="FJP98" s="2"/>
      <c r="FJQ98" s="2"/>
      <c r="FJR98" s="2"/>
      <c r="FJS98" s="2"/>
      <c r="FJT98" s="2"/>
      <c r="FJU98" s="2"/>
      <c r="FJV98" s="2"/>
      <c r="FJW98" s="2"/>
      <c r="FJX98" s="2"/>
      <c r="FJY98" s="2"/>
      <c r="FJZ98" s="2"/>
      <c r="FKA98" s="2"/>
      <c r="FKB98" s="2"/>
      <c r="FKC98" s="2"/>
      <c r="FKD98" s="2"/>
      <c r="FKE98" s="2"/>
      <c r="FKF98" s="2"/>
      <c r="FKG98" s="2"/>
      <c r="FKH98" s="2"/>
      <c r="FKI98" s="2"/>
      <c r="FKJ98" s="2"/>
      <c r="FKK98" s="2"/>
      <c r="FKL98" s="2"/>
      <c r="FKM98" s="2"/>
      <c r="FKN98" s="2"/>
      <c r="FKO98" s="2"/>
      <c r="FKP98" s="2"/>
      <c r="FKQ98" s="2"/>
      <c r="FKR98" s="2"/>
      <c r="FKS98" s="2"/>
      <c r="FKT98" s="2"/>
      <c r="FKU98" s="2"/>
      <c r="FKV98" s="2"/>
      <c r="FKW98" s="2"/>
      <c r="FKX98" s="2"/>
      <c r="FKY98" s="2"/>
      <c r="FKZ98" s="2"/>
      <c r="FLA98" s="2"/>
      <c r="FLB98" s="2"/>
      <c r="FLC98" s="2"/>
      <c r="FLD98" s="2"/>
      <c r="FLE98" s="2"/>
      <c r="FLF98" s="2"/>
      <c r="FLG98" s="2"/>
      <c r="FLH98" s="2"/>
      <c r="FLI98" s="2"/>
      <c r="FLJ98" s="2"/>
      <c r="FLK98" s="2"/>
      <c r="FLL98" s="2"/>
      <c r="FLM98" s="2"/>
      <c r="FLN98" s="2"/>
      <c r="FLO98" s="2"/>
      <c r="FLP98" s="2"/>
      <c r="FLQ98" s="2"/>
      <c r="FLR98" s="2"/>
      <c r="FLS98" s="2"/>
      <c r="FLT98" s="2"/>
      <c r="FLU98" s="2"/>
      <c r="FLV98" s="2"/>
      <c r="FLW98" s="2"/>
      <c r="FLX98" s="2"/>
      <c r="FLY98" s="2"/>
      <c r="FLZ98" s="2"/>
      <c r="FMA98" s="2"/>
      <c r="FMB98" s="2"/>
      <c r="FMC98" s="2"/>
      <c r="FMD98" s="2"/>
      <c r="FME98" s="2"/>
      <c r="FMF98" s="2"/>
      <c r="FMG98" s="2"/>
      <c r="FMH98" s="2"/>
      <c r="FMI98" s="2"/>
      <c r="FMJ98" s="2"/>
      <c r="FMK98" s="2"/>
      <c r="FML98" s="2"/>
      <c r="FMM98" s="2"/>
      <c r="FMN98" s="2"/>
      <c r="FMO98" s="2"/>
      <c r="FMP98" s="2"/>
      <c r="FMQ98" s="2"/>
      <c r="FMR98" s="2"/>
      <c r="FMS98" s="2"/>
      <c r="FMT98" s="2"/>
      <c r="FMU98" s="2"/>
      <c r="FMV98" s="2"/>
      <c r="FMW98" s="2"/>
      <c r="FMX98" s="2"/>
      <c r="FMY98" s="2"/>
      <c r="FMZ98" s="2"/>
      <c r="FNA98" s="2"/>
      <c r="FNB98" s="2"/>
      <c r="FNC98" s="2"/>
      <c r="FND98" s="2"/>
      <c r="FNE98" s="2"/>
      <c r="FNF98" s="2"/>
      <c r="FNG98" s="2"/>
      <c r="FNH98" s="2"/>
      <c r="FNI98" s="2"/>
      <c r="FNJ98" s="2"/>
      <c r="FNK98" s="2"/>
      <c r="FNL98" s="2"/>
      <c r="FNM98" s="2"/>
      <c r="FNN98" s="2"/>
      <c r="FNO98" s="2"/>
      <c r="FNP98" s="2"/>
      <c r="FNQ98" s="2"/>
      <c r="FNR98" s="2"/>
      <c r="FNS98" s="2"/>
      <c r="FNT98" s="2"/>
      <c r="FNU98" s="2"/>
      <c r="FNV98" s="2"/>
      <c r="FNW98" s="2"/>
      <c r="FNX98" s="2"/>
      <c r="FNY98" s="2"/>
      <c r="FNZ98" s="2"/>
      <c r="FOA98" s="2"/>
      <c r="FOB98" s="2"/>
      <c r="FOC98" s="2"/>
      <c r="FOD98" s="2"/>
      <c r="FOE98" s="2"/>
      <c r="FOF98" s="2"/>
      <c r="FOG98" s="2"/>
      <c r="FOH98" s="2"/>
      <c r="FOI98" s="2"/>
      <c r="FOJ98" s="2"/>
      <c r="FOK98" s="2"/>
      <c r="FOL98" s="2"/>
      <c r="FOM98" s="2"/>
      <c r="FON98" s="2"/>
      <c r="FOO98" s="2"/>
      <c r="FOP98" s="2"/>
      <c r="FOQ98" s="2"/>
      <c r="FOR98" s="2"/>
      <c r="FOS98" s="2"/>
      <c r="FOT98" s="2"/>
      <c r="FOU98" s="2"/>
      <c r="FOV98" s="2"/>
      <c r="FOW98" s="2"/>
      <c r="FOX98" s="2"/>
      <c r="FOY98" s="2"/>
      <c r="FOZ98" s="2"/>
      <c r="FPA98" s="2"/>
      <c r="FPB98" s="2"/>
      <c r="FPC98" s="2"/>
      <c r="FPD98" s="2"/>
      <c r="FPE98" s="2"/>
      <c r="FPF98" s="2"/>
      <c r="FPG98" s="2"/>
      <c r="FPH98" s="2"/>
      <c r="FPI98" s="2"/>
      <c r="FPJ98" s="2"/>
      <c r="FPK98" s="2"/>
      <c r="FPL98" s="2"/>
      <c r="FPM98" s="2"/>
      <c r="FPN98" s="2"/>
      <c r="FPO98" s="2"/>
      <c r="FPP98" s="2"/>
      <c r="FPQ98" s="2"/>
      <c r="FPR98" s="2"/>
      <c r="FPS98" s="2"/>
      <c r="FPT98" s="2"/>
      <c r="FPU98" s="2"/>
      <c r="FPV98" s="2"/>
      <c r="FPW98" s="2"/>
      <c r="FPX98" s="2"/>
      <c r="FPY98" s="2"/>
      <c r="FPZ98" s="2"/>
      <c r="FQA98" s="2"/>
      <c r="FQB98" s="2"/>
      <c r="FQC98" s="2"/>
      <c r="FQD98" s="2"/>
      <c r="FQE98" s="2"/>
      <c r="FQF98" s="2"/>
      <c r="FQG98" s="2"/>
      <c r="FQH98" s="2"/>
      <c r="FQI98" s="2"/>
      <c r="FQJ98" s="2"/>
      <c r="FQK98" s="2"/>
      <c r="FQL98" s="2"/>
      <c r="FQM98" s="2"/>
      <c r="FQN98" s="2"/>
      <c r="FQO98" s="2"/>
      <c r="FQP98" s="2"/>
      <c r="FQQ98" s="2"/>
      <c r="FQR98" s="2"/>
      <c r="FQS98" s="2"/>
      <c r="FQT98" s="2"/>
      <c r="FQU98" s="2"/>
      <c r="FQV98" s="2"/>
      <c r="FQW98" s="2"/>
      <c r="FQX98" s="2"/>
      <c r="FQY98" s="2"/>
      <c r="FQZ98" s="2"/>
      <c r="FRA98" s="2"/>
      <c r="FRB98" s="2"/>
      <c r="FRC98" s="2"/>
      <c r="FRD98" s="2"/>
      <c r="FRE98" s="2"/>
      <c r="FRF98" s="2"/>
      <c r="FRG98" s="2"/>
      <c r="FRH98" s="2"/>
      <c r="FRI98" s="2"/>
      <c r="FRJ98" s="2"/>
      <c r="FRK98" s="2"/>
      <c r="FRL98" s="2"/>
      <c r="FRM98" s="2"/>
      <c r="FRN98" s="2"/>
      <c r="FRO98" s="2"/>
      <c r="FRP98" s="2"/>
      <c r="FRQ98" s="2"/>
      <c r="FRR98" s="2"/>
      <c r="FRS98" s="2"/>
      <c r="FRT98" s="2"/>
      <c r="FRU98" s="2"/>
      <c r="FRV98" s="2"/>
      <c r="FRW98" s="2"/>
      <c r="FRX98" s="2"/>
      <c r="FRY98" s="2"/>
      <c r="FRZ98" s="2"/>
      <c r="FSA98" s="2"/>
      <c r="FSB98" s="2"/>
      <c r="FSC98" s="2"/>
      <c r="FSD98" s="2"/>
      <c r="FSE98" s="2"/>
      <c r="FSF98" s="2"/>
      <c r="FSG98" s="2"/>
      <c r="FSH98" s="2"/>
      <c r="FSI98" s="2"/>
      <c r="FSJ98" s="2"/>
      <c r="FSK98" s="2"/>
      <c r="FSL98" s="2"/>
      <c r="FSM98" s="2"/>
      <c r="FSN98" s="2"/>
      <c r="FSO98" s="2"/>
      <c r="FSP98" s="2"/>
      <c r="FSQ98" s="2"/>
      <c r="FSR98" s="2"/>
      <c r="FSS98" s="2"/>
      <c r="FST98" s="2"/>
      <c r="FSU98" s="2"/>
      <c r="FSV98" s="2"/>
      <c r="FSW98" s="2"/>
      <c r="FSX98" s="2"/>
      <c r="FSY98" s="2"/>
      <c r="FSZ98" s="2"/>
      <c r="FTA98" s="2"/>
      <c r="FTB98" s="2"/>
      <c r="FTC98" s="2"/>
      <c r="FTD98" s="2"/>
      <c r="FTE98" s="2"/>
      <c r="FTF98" s="2"/>
      <c r="FTG98" s="2"/>
      <c r="FTH98" s="2"/>
      <c r="FTI98" s="2"/>
      <c r="FTJ98" s="2"/>
      <c r="FTK98" s="2"/>
      <c r="FTL98" s="2"/>
      <c r="FTM98" s="2"/>
      <c r="FTN98" s="2"/>
      <c r="FTO98" s="2"/>
      <c r="FTP98" s="2"/>
      <c r="FTQ98" s="2"/>
      <c r="FTR98" s="2"/>
      <c r="FTS98" s="2"/>
      <c r="FTT98" s="2"/>
      <c r="FTU98" s="2"/>
      <c r="FTV98" s="2"/>
      <c r="FTW98" s="2"/>
      <c r="FTX98" s="2"/>
      <c r="FTY98" s="2"/>
      <c r="FTZ98" s="2"/>
      <c r="FUA98" s="2"/>
      <c r="FUB98" s="2"/>
      <c r="FUC98" s="2"/>
      <c r="FUD98" s="2"/>
      <c r="FUE98" s="2"/>
      <c r="FUF98" s="2"/>
      <c r="FUG98" s="2"/>
      <c r="FUH98" s="2"/>
      <c r="FUI98" s="2"/>
      <c r="FUJ98" s="2"/>
      <c r="FUK98" s="2"/>
      <c r="FUL98" s="2"/>
      <c r="FUM98" s="2"/>
      <c r="FUN98" s="2"/>
      <c r="FUO98" s="2"/>
      <c r="FUP98" s="2"/>
      <c r="FUQ98" s="2"/>
      <c r="FUR98" s="2"/>
      <c r="FUS98" s="2"/>
      <c r="FUT98" s="2"/>
      <c r="FUU98" s="2"/>
      <c r="FUV98" s="2"/>
      <c r="FUW98" s="2"/>
      <c r="FUX98" s="2"/>
      <c r="FUY98" s="2"/>
      <c r="FUZ98" s="2"/>
      <c r="FVA98" s="2"/>
      <c r="FVB98" s="2"/>
      <c r="FVC98" s="2"/>
      <c r="FVD98" s="2"/>
      <c r="FVE98" s="2"/>
      <c r="FVF98" s="2"/>
      <c r="FVG98" s="2"/>
      <c r="FVH98" s="2"/>
      <c r="FVI98" s="2"/>
      <c r="FVJ98" s="2"/>
      <c r="FVK98" s="2"/>
      <c r="FVL98" s="2"/>
      <c r="FVM98" s="2"/>
      <c r="FVN98" s="2"/>
      <c r="FVO98" s="2"/>
      <c r="FVP98" s="2"/>
      <c r="FVQ98" s="2"/>
      <c r="FVR98" s="2"/>
      <c r="FVS98" s="2"/>
      <c r="FVT98" s="2"/>
      <c r="FVU98" s="2"/>
      <c r="FVV98" s="2"/>
      <c r="FVW98" s="2"/>
      <c r="FVX98" s="2"/>
      <c r="FVY98" s="2"/>
      <c r="FVZ98" s="2"/>
      <c r="FWA98" s="2"/>
      <c r="FWB98" s="2"/>
      <c r="FWC98" s="2"/>
      <c r="FWD98" s="2"/>
      <c r="FWE98" s="2"/>
      <c r="FWF98" s="2"/>
      <c r="FWG98" s="2"/>
      <c r="FWH98" s="2"/>
      <c r="FWI98" s="2"/>
      <c r="FWJ98" s="2"/>
      <c r="FWK98" s="2"/>
      <c r="FWL98" s="2"/>
      <c r="FWM98" s="2"/>
      <c r="FWN98" s="2"/>
      <c r="FWO98" s="2"/>
      <c r="FWP98" s="2"/>
      <c r="FWQ98" s="2"/>
      <c r="FWR98" s="2"/>
      <c r="FWS98" s="2"/>
      <c r="FWT98" s="2"/>
      <c r="FWU98" s="2"/>
      <c r="FWV98" s="2"/>
      <c r="FWW98" s="2"/>
      <c r="FWX98" s="2"/>
      <c r="FWY98" s="2"/>
      <c r="FWZ98" s="2"/>
      <c r="FXA98" s="2"/>
      <c r="FXB98" s="2"/>
      <c r="FXC98" s="2"/>
      <c r="FXD98" s="2"/>
      <c r="FXE98" s="2"/>
      <c r="FXF98" s="2"/>
      <c r="FXG98" s="2"/>
      <c r="FXH98" s="2"/>
      <c r="FXI98" s="2"/>
      <c r="FXJ98" s="2"/>
      <c r="FXK98" s="2"/>
      <c r="FXL98" s="2"/>
      <c r="FXM98" s="2"/>
      <c r="FXN98" s="2"/>
      <c r="FXO98" s="2"/>
      <c r="FXP98" s="2"/>
      <c r="FXQ98" s="2"/>
      <c r="FXR98" s="2"/>
      <c r="FXS98" s="2"/>
      <c r="FXT98" s="2"/>
      <c r="FXU98" s="2"/>
      <c r="FXV98" s="2"/>
      <c r="FXW98" s="2"/>
      <c r="FXX98" s="2"/>
      <c r="FXY98" s="2"/>
      <c r="FXZ98" s="2"/>
      <c r="FYA98" s="2"/>
      <c r="FYB98" s="2"/>
      <c r="FYC98" s="2"/>
      <c r="FYD98" s="2"/>
      <c r="FYE98" s="2"/>
      <c r="FYF98" s="2"/>
      <c r="FYG98" s="2"/>
      <c r="FYH98" s="2"/>
      <c r="FYI98" s="2"/>
      <c r="FYJ98" s="2"/>
      <c r="FYK98" s="2"/>
      <c r="FYL98" s="2"/>
      <c r="FYM98" s="2"/>
      <c r="FYN98" s="2"/>
      <c r="FYO98" s="2"/>
      <c r="FYP98" s="2"/>
      <c r="FYQ98" s="2"/>
      <c r="FYR98" s="2"/>
      <c r="FYS98" s="2"/>
      <c r="FYT98" s="2"/>
      <c r="FYU98" s="2"/>
      <c r="FYV98" s="2"/>
      <c r="FYW98" s="2"/>
      <c r="FYX98" s="2"/>
      <c r="FYY98" s="2"/>
      <c r="FYZ98" s="2"/>
      <c r="FZA98" s="2"/>
      <c r="FZB98" s="2"/>
      <c r="FZC98" s="2"/>
      <c r="FZD98" s="2"/>
      <c r="FZE98" s="2"/>
      <c r="FZF98" s="2"/>
      <c r="FZG98" s="2"/>
      <c r="FZH98" s="2"/>
      <c r="FZI98" s="2"/>
      <c r="FZJ98" s="2"/>
      <c r="FZK98" s="2"/>
      <c r="FZL98" s="2"/>
      <c r="FZM98" s="2"/>
      <c r="FZN98" s="2"/>
      <c r="FZO98" s="2"/>
      <c r="FZP98" s="2"/>
      <c r="FZQ98" s="2"/>
      <c r="FZR98" s="2"/>
      <c r="FZS98" s="2"/>
      <c r="FZT98" s="2"/>
      <c r="FZU98" s="2"/>
      <c r="FZV98" s="2"/>
      <c r="FZW98" s="2"/>
      <c r="FZX98" s="2"/>
      <c r="FZY98" s="2"/>
      <c r="FZZ98" s="2"/>
      <c r="GAA98" s="2"/>
      <c r="GAB98" s="2"/>
      <c r="GAC98" s="2"/>
      <c r="GAD98" s="2"/>
      <c r="GAE98" s="2"/>
      <c r="GAF98" s="2"/>
      <c r="GAG98" s="2"/>
      <c r="GAH98" s="2"/>
      <c r="GAI98" s="2"/>
      <c r="GAJ98" s="2"/>
      <c r="GAK98" s="2"/>
      <c r="GAL98" s="2"/>
      <c r="GAM98" s="2"/>
      <c r="GAN98" s="2"/>
      <c r="GAO98" s="2"/>
      <c r="GAP98" s="2"/>
      <c r="GAQ98" s="2"/>
      <c r="GAR98" s="2"/>
      <c r="GAS98" s="2"/>
      <c r="GAT98" s="2"/>
      <c r="GAU98" s="2"/>
      <c r="GAV98" s="2"/>
      <c r="GAW98" s="2"/>
      <c r="GAX98" s="2"/>
      <c r="GAY98" s="2"/>
      <c r="GAZ98" s="2"/>
      <c r="GBA98" s="2"/>
      <c r="GBB98" s="2"/>
      <c r="GBC98" s="2"/>
      <c r="GBD98" s="2"/>
      <c r="GBE98" s="2"/>
      <c r="GBF98" s="2"/>
      <c r="GBG98" s="2"/>
      <c r="GBH98" s="2"/>
      <c r="GBI98" s="2"/>
      <c r="GBJ98" s="2"/>
      <c r="GBK98" s="2"/>
      <c r="GBL98" s="2"/>
      <c r="GBM98" s="2"/>
      <c r="GBN98" s="2"/>
      <c r="GBO98" s="2"/>
      <c r="GBP98" s="2"/>
      <c r="GBQ98" s="2"/>
      <c r="GBR98" s="2"/>
      <c r="GBS98" s="2"/>
      <c r="GBT98" s="2"/>
      <c r="GBU98" s="2"/>
      <c r="GBV98" s="2"/>
      <c r="GBW98" s="2"/>
      <c r="GBX98" s="2"/>
      <c r="GBY98" s="2"/>
      <c r="GBZ98" s="2"/>
      <c r="GCA98" s="2"/>
      <c r="GCB98" s="2"/>
      <c r="GCC98" s="2"/>
      <c r="GCD98" s="2"/>
      <c r="GCE98" s="2"/>
      <c r="GCF98" s="2"/>
      <c r="GCG98" s="2"/>
      <c r="GCH98" s="2"/>
      <c r="GCI98" s="2"/>
      <c r="GCJ98" s="2"/>
      <c r="GCK98" s="2"/>
      <c r="GCL98" s="2"/>
      <c r="GCM98" s="2"/>
      <c r="GCN98" s="2"/>
      <c r="GCO98" s="2"/>
      <c r="GCP98" s="2"/>
      <c r="GCQ98" s="2"/>
      <c r="GCR98" s="2"/>
      <c r="GCS98" s="2"/>
      <c r="GCT98" s="2"/>
      <c r="GCU98" s="2"/>
      <c r="GCV98" s="2"/>
      <c r="GCW98" s="2"/>
      <c r="GCX98" s="2"/>
      <c r="GCY98" s="2"/>
      <c r="GCZ98" s="2"/>
      <c r="GDA98" s="2"/>
      <c r="GDB98" s="2"/>
      <c r="GDC98" s="2"/>
      <c r="GDD98" s="2"/>
      <c r="GDE98" s="2"/>
      <c r="GDF98" s="2"/>
      <c r="GDG98" s="2"/>
      <c r="GDH98" s="2"/>
      <c r="GDI98" s="2"/>
      <c r="GDJ98" s="2"/>
      <c r="GDK98" s="2"/>
      <c r="GDL98" s="2"/>
      <c r="GDM98" s="2"/>
      <c r="GDN98" s="2"/>
      <c r="GDO98" s="2"/>
      <c r="GDP98" s="2"/>
      <c r="GDQ98" s="2"/>
      <c r="GDR98" s="2"/>
      <c r="GDS98" s="2"/>
      <c r="GDT98" s="2"/>
      <c r="GDU98" s="2"/>
      <c r="GDV98" s="2"/>
      <c r="GDW98" s="2"/>
      <c r="GDX98" s="2"/>
      <c r="GDY98" s="2"/>
      <c r="GDZ98" s="2"/>
      <c r="GEA98" s="2"/>
      <c r="GEB98" s="2"/>
      <c r="GEC98" s="2"/>
      <c r="GED98" s="2"/>
      <c r="GEE98" s="2"/>
      <c r="GEF98" s="2"/>
      <c r="GEG98" s="2"/>
      <c r="GEH98" s="2"/>
      <c r="GEI98" s="2"/>
      <c r="GEJ98" s="2"/>
      <c r="GEK98" s="2"/>
      <c r="GEL98" s="2"/>
      <c r="GEM98" s="2"/>
      <c r="GEN98" s="2"/>
      <c r="GEO98" s="2"/>
      <c r="GEP98" s="2"/>
      <c r="GEQ98" s="2"/>
      <c r="GER98" s="2"/>
      <c r="GES98" s="2"/>
      <c r="GET98" s="2"/>
      <c r="GEU98" s="2"/>
      <c r="GEV98" s="2"/>
      <c r="GEW98" s="2"/>
      <c r="GEX98" s="2"/>
      <c r="GEY98" s="2"/>
      <c r="GEZ98" s="2"/>
      <c r="GFA98" s="2"/>
      <c r="GFB98" s="2"/>
      <c r="GFC98" s="2"/>
      <c r="GFD98" s="2"/>
      <c r="GFE98" s="2"/>
      <c r="GFF98" s="2"/>
      <c r="GFG98" s="2"/>
      <c r="GFH98" s="2"/>
      <c r="GFI98" s="2"/>
      <c r="GFJ98" s="2"/>
      <c r="GFK98" s="2"/>
      <c r="GFL98" s="2"/>
      <c r="GFM98" s="2"/>
      <c r="GFN98" s="2"/>
      <c r="GFO98" s="2"/>
      <c r="GFP98" s="2"/>
      <c r="GFQ98" s="2"/>
      <c r="GFR98" s="2"/>
      <c r="GFS98" s="2"/>
      <c r="GFT98" s="2"/>
      <c r="GFU98" s="2"/>
      <c r="GFV98" s="2"/>
      <c r="GFW98" s="2"/>
      <c r="GFX98" s="2"/>
      <c r="GFY98" s="2"/>
      <c r="GFZ98" s="2"/>
      <c r="GGA98" s="2"/>
      <c r="GGB98" s="2"/>
      <c r="GGC98" s="2"/>
      <c r="GGD98" s="2"/>
      <c r="GGE98" s="2"/>
      <c r="GGF98" s="2"/>
      <c r="GGG98" s="2"/>
      <c r="GGH98" s="2"/>
      <c r="GGI98" s="2"/>
      <c r="GGJ98" s="2"/>
      <c r="GGK98" s="2"/>
      <c r="GGL98" s="2"/>
      <c r="GGM98" s="2"/>
      <c r="GGN98" s="2"/>
      <c r="GGO98" s="2"/>
      <c r="GGP98" s="2"/>
      <c r="GGQ98" s="2"/>
      <c r="GGR98" s="2"/>
      <c r="GGS98" s="2"/>
      <c r="GGT98" s="2"/>
      <c r="GGU98" s="2"/>
      <c r="GGV98" s="2"/>
      <c r="GGW98" s="2"/>
      <c r="GGX98" s="2"/>
      <c r="GGY98" s="2"/>
      <c r="GGZ98" s="2"/>
      <c r="GHA98" s="2"/>
      <c r="GHB98" s="2"/>
      <c r="GHC98" s="2"/>
      <c r="GHD98" s="2"/>
      <c r="GHE98" s="2"/>
      <c r="GHF98" s="2"/>
      <c r="GHG98" s="2"/>
      <c r="GHH98" s="2"/>
      <c r="GHI98" s="2"/>
      <c r="GHJ98" s="2"/>
      <c r="GHK98" s="2"/>
      <c r="GHL98" s="2"/>
      <c r="GHM98" s="2"/>
      <c r="GHN98" s="2"/>
      <c r="GHO98" s="2"/>
      <c r="GHP98" s="2"/>
      <c r="GHQ98" s="2"/>
      <c r="GHR98" s="2"/>
      <c r="GHS98" s="2"/>
      <c r="GHT98" s="2"/>
      <c r="GHU98" s="2"/>
      <c r="GHV98" s="2"/>
      <c r="GHW98" s="2"/>
      <c r="GHX98" s="2"/>
      <c r="GHY98" s="2"/>
      <c r="GHZ98" s="2"/>
      <c r="GIA98" s="2"/>
      <c r="GIB98" s="2"/>
      <c r="GIC98" s="2"/>
      <c r="GID98" s="2"/>
      <c r="GIE98" s="2"/>
      <c r="GIF98" s="2"/>
      <c r="GIG98" s="2"/>
      <c r="GIH98" s="2"/>
      <c r="GII98" s="2"/>
      <c r="GIJ98" s="2"/>
      <c r="GIK98" s="2"/>
      <c r="GIL98" s="2"/>
      <c r="GIM98" s="2"/>
      <c r="GIN98" s="2"/>
      <c r="GIO98" s="2"/>
      <c r="GIP98" s="2"/>
      <c r="GIQ98" s="2"/>
      <c r="GIR98" s="2"/>
      <c r="GIS98" s="2"/>
      <c r="GIT98" s="2"/>
      <c r="GIU98" s="2"/>
      <c r="GIV98" s="2"/>
      <c r="GIW98" s="2"/>
      <c r="GIX98" s="2"/>
      <c r="GIY98" s="2"/>
      <c r="GIZ98" s="2"/>
      <c r="GJA98" s="2"/>
      <c r="GJB98" s="2"/>
      <c r="GJC98" s="2"/>
      <c r="GJD98" s="2"/>
      <c r="GJE98" s="2"/>
      <c r="GJF98" s="2"/>
      <c r="GJG98" s="2"/>
      <c r="GJH98" s="2"/>
      <c r="GJI98" s="2"/>
      <c r="GJJ98" s="2"/>
      <c r="GJK98" s="2"/>
      <c r="GJL98" s="2"/>
      <c r="GJM98" s="2"/>
      <c r="GJN98" s="2"/>
      <c r="GJO98" s="2"/>
      <c r="GJP98" s="2"/>
      <c r="GJQ98" s="2"/>
      <c r="GJR98" s="2"/>
      <c r="GJS98" s="2"/>
      <c r="GJT98" s="2"/>
      <c r="GJU98" s="2"/>
      <c r="GJV98" s="2"/>
      <c r="GJW98" s="2"/>
      <c r="GJX98" s="2"/>
      <c r="GJY98" s="2"/>
      <c r="GJZ98" s="2"/>
      <c r="GKA98" s="2"/>
      <c r="GKB98" s="2"/>
      <c r="GKC98" s="2"/>
      <c r="GKD98" s="2"/>
      <c r="GKE98" s="2"/>
      <c r="GKF98" s="2"/>
      <c r="GKG98" s="2"/>
      <c r="GKH98" s="2"/>
      <c r="GKI98" s="2"/>
      <c r="GKJ98" s="2"/>
      <c r="GKK98" s="2"/>
      <c r="GKL98" s="2"/>
      <c r="GKM98" s="2"/>
      <c r="GKN98" s="2"/>
      <c r="GKO98" s="2"/>
      <c r="GKP98" s="2"/>
      <c r="GKQ98" s="2"/>
      <c r="GKR98" s="2"/>
      <c r="GKS98" s="2"/>
      <c r="GKT98" s="2"/>
      <c r="GKU98" s="2"/>
      <c r="GKV98" s="2"/>
      <c r="GKW98" s="2"/>
      <c r="GKX98" s="2"/>
      <c r="GKY98" s="2"/>
      <c r="GKZ98" s="2"/>
      <c r="GLA98" s="2"/>
      <c r="GLB98" s="2"/>
      <c r="GLC98" s="2"/>
      <c r="GLD98" s="2"/>
      <c r="GLE98" s="2"/>
      <c r="GLF98" s="2"/>
      <c r="GLG98" s="2"/>
      <c r="GLH98" s="2"/>
      <c r="GLI98" s="2"/>
      <c r="GLJ98" s="2"/>
      <c r="GLK98" s="2"/>
      <c r="GLL98" s="2"/>
      <c r="GLM98" s="2"/>
      <c r="GLN98" s="2"/>
      <c r="GLO98" s="2"/>
      <c r="GLP98" s="2"/>
      <c r="GLQ98" s="2"/>
      <c r="GLR98" s="2"/>
      <c r="GLS98" s="2"/>
      <c r="GLT98" s="2"/>
      <c r="GLU98" s="2"/>
      <c r="GLV98" s="2"/>
      <c r="GLW98" s="2"/>
      <c r="GLX98" s="2"/>
      <c r="GLY98" s="2"/>
      <c r="GLZ98" s="2"/>
      <c r="GMA98" s="2"/>
      <c r="GMB98" s="2"/>
      <c r="GMC98" s="2"/>
      <c r="GMD98" s="2"/>
      <c r="GME98" s="2"/>
      <c r="GMF98" s="2"/>
      <c r="GMG98" s="2"/>
      <c r="GMH98" s="2"/>
      <c r="GMI98" s="2"/>
      <c r="GMJ98" s="2"/>
      <c r="GMK98" s="2"/>
      <c r="GML98" s="2"/>
      <c r="GMM98" s="2"/>
      <c r="GMN98" s="2"/>
      <c r="GMO98" s="2"/>
      <c r="GMP98" s="2"/>
      <c r="GMQ98" s="2"/>
      <c r="GMR98" s="2"/>
      <c r="GMS98" s="2"/>
      <c r="GMT98" s="2"/>
      <c r="GMU98" s="2"/>
      <c r="GMV98" s="2"/>
      <c r="GMW98" s="2"/>
      <c r="GMX98" s="2"/>
      <c r="GMY98" s="2"/>
      <c r="GMZ98" s="2"/>
      <c r="GNA98" s="2"/>
      <c r="GNB98" s="2"/>
      <c r="GNC98" s="2"/>
      <c r="GND98" s="2"/>
      <c r="GNE98" s="2"/>
      <c r="GNF98" s="2"/>
      <c r="GNG98" s="2"/>
      <c r="GNH98" s="2"/>
      <c r="GNI98" s="2"/>
      <c r="GNJ98" s="2"/>
      <c r="GNK98" s="2"/>
      <c r="GNL98" s="2"/>
      <c r="GNM98" s="2"/>
      <c r="GNN98" s="2"/>
      <c r="GNO98" s="2"/>
      <c r="GNP98" s="2"/>
      <c r="GNQ98" s="2"/>
      <c r="GNR98" s="2"/>
      <c r="GNS98" s="2"/>
      <c r="GNT98" s="2"/>
      <c r="GNU98" s="2"/>
      <c r="GNV98" s="2"/>
      <c r="GNW98" s="2"/>
      <c r="GNX98" s="2"/>
      <c r="GNY98" s="2"/>
      <c r="GNZ98" s="2"/>
      <c r="GOA98" s="2"/>
      <c r="GOB98" s="2"/>
      <c r="GOC98" s="2"/>
      <c r="GOD98" s="2"/>
      <c r="GOE98" s="2"/>
      <c r="GOF98" s="2"/>
      <c r="GOG98" s="2"/>
      <c r="GOH98" s="2"/>
      <c r="GOI98" s="2"/>
      <c r="GOJ98" s="2"/>
      <c r="GOK98" s="2"/>
      <c r="GOL98" s="2"/>
      <c r="GOM98" s="2"/>
      <c r="GON98" s="2"/>
      <c r="GOO98" s="2"/>
      <c r="GOP98" s="2"/>
      <c r="GOQ98" s="2"/>
      <c r="GOR98" s="2"/>
      <c r="GOS98" s="2"/>
      <c r="GOT98" s="2"/>
      <c r="GOU98" s="2"/>
      <c r="GOV98" s="2"/>
      <c r="GOW98" s="2"/>
      <c r="GOX98" s="2"/>
      <c r="GOY98" s="2"/>
      <c r="GOZ98" s="2"/>
      <c r="GPA98" s="2"/>
      <c r="GPB98" s="2"/>
      <c r="GPC98" s="2"/>
      <c r="GPD98" s="2"/>
      <c r="GPE98" s="2"/>
      <c r="GPF98" s="2"/>
      <c r="GPG98" s="2"/>
      <c r="GPH98" s="2"/>
      <c r="GPI98" s="2"/>
      <c r="GPJ98" s="2"/>
      <c r="GPK98" s="2"/>
      <c r="GPL98" s="2"/>
      <c r="GPM98" s="2"/>
      <c r="GPN98" s="2"/>
      <c r="GPO98" s="2"/>
      <c r="GPP98" s="2"/>
      <c r="GPQ98" s="2"/>
      <c r="GPR98" s="2"/>
      <c r="GPS98" s="2"/>
      <c r="GPT98" s="2"/>
      <c r="GPU98" s="2"/>
      <c r="GPV98" s="2"/>
      <c r="GPW98" s="2"/>
      <c r="GPX98" s="2"/>
      <c r="GPY98" s="2"/>
      <c r="GPZ98" s="2"/>
      <c r="GQA98" s="2"/>
      <c r="GQB98" s="2"/>
      <c r="GQC98" s="2"/>
      <c r="GQD98" s="2"/>
      <c r="GQE98" s="2"/>
      <c r="GQF98" s="2"/>
      <c r="GQG98" s="2"/>
      <c r="GQH98" s="2"/>
      <c r="GQI98" s="2"/>
      <c r="GQJ98" s="2"/>
      <c r="GQK98" s="2"/>
      <c r="GQL98" s="2"/>
      <c r="GQM98" s="2"/>
      <c r="GQN98" s="2"/>
      <c r="GQO98" s="2"/>
      <c r="GQP98" s="2"/>
      <c r="GQQ98" s="2"/>
      <c r="GQR98" s="2"/>
      <c r="GQS98" s="2"/>
      <c r="GQT98" s="2"/>
      <c r="GQU98" s="2"/>
      <c r="GQV98" s="2"/>
      <c r="GQW98" s="2"/>
      <c r="GQX98" s="2"/>
      <c r="GQY98" s="2"/>
      <c r="GQZ98" s="2"/>
      <c r="GRA98" s="2"/>
      <c r="GRB98" s="2"/>
      <c r="GRC98" s="2"/>
      <c r="GRD98" s="2"/>
      <c r="GRE98" s="2"/>
      <c r="GRF98" s="2"/>
      <c r="GRG98" s="2"/>
      <c r="GRH98" s="2"/>
      <c r="GRI98" s="2"/>
      <c r="GRJ98" s="2"/>
      <c r="GRK98" s="2"/>
      <c r="GRL98" s="2"/>
      <c r="GRM98" s="2"/>
      <c r="GRN98" s="2"/>
      <c r="GRO98" s="2"/>
      <c r="GRP98" s="2"/>
      <c r="GRQ98" s="2"/>
      <c r="GRR98" s="2"/>
      <c r="GRS98" s="2"/>
      <c r="GRT98" s="2"/>
      <c r="GRU98" s="2"/>
      <c r="GRV98" s="2"/>
      <c r="GRW98" s="2"/>
      <c r="GRX98" s="2"/>
      <c r="GRY98" s="2"/>
      <c r="GRZ98" s="2"/>
      <c r="GSA98" s="2"/>
      <c r="GSB98" s="2"/>
      <c r="GSC98" s="2"/>
      <c r="GSD98" s="2"/>
      <c r="GSE98" s="2"/>
      <c r="GSF98" s="2"/>
      <c r="GSG98" s="2"/>
      <c r="GSH98" s="2"/>
      <c r="GSI98" s="2"/>
      <c r="GSJ98" s="2"/>
      <c r="GSK98" s="2"/>
      <c r="GSL98" s="2"/>
      <c r="GSM98" s="2"/>
      <c r="GSN98" s="2"/>
      <c r="GSO98" s="2"/>
      <c r="GSP98" s="2"/>
      <c r="GSQ98" s="2"/>
      <c r="GSR98" s="2"/>
      <c r="GSS98" s="2"/>
      <c r="GST98" s="2"/>
      <c r="GSU98" s="2"/>
      <c r="GSV98" s="2"/>
      <c r="GSW98" s="2"/>
      <c r="GSX98" s="2"/>
      <c r="GSY98" s="2"/>
      <c r="GSZ98" s="2"/>
      <c r="GTA98" s="2"/>
      <c r="GTB98" s="2"/>
      <c r="GTC98" s="2"/>
      <c r="GTD98" s="2"/>
      <c r="GTE98" s="2"/>
      <c r="GTF98" s="2"/>
      <c r="GTG98" s="2"/>
      <c r="GTH98" s="2"/>
      <c r="GTI98" s="2"/>
      <c r="GTJ98" s="2"/>
      <c r="GTK98" s="2"/>
      <c r="GTL98" s="2"/>
      <c r="GTM98" s="2"/>
      <c r="GTN98" s="2"/>
      <c r="GTO98" s="2"/>
      <c r="GTP98" s="2"/>
      <c r="GTQ98" s="2"/>
      <c r="GTR98" s="2"/>
      <c r="GTS98" s="2"/>
      <c r="GTT98" s="2"/>
      <c r="GTU98" s="2"/>
      <c r="GTV98" s="2"/>
      <c r="GTW98" s="2"/>
      <c r="GTX98" s="2"/>
      <c r="GTY98" s="2"/>
      <c r="GTZ98" s="2"/>
      <c r="GUA98" s="2"/>
      <c r="GUB98" s="2"/>
      <c r="GUC98" s="2"/>
      <c r="GUD98" s="2"/>
      <c r="GUE98" s="2"/>
      <c r="GUF98" s="2"/>
      <c r="GUG98" s="2"/>
      <c r="GUH98" s="2"/>
      <c r="GUI98" s="2"/>
      <c r="GUJ98" s="2"/>
      <c r="GUK98" s="2"/>
      <c r="GUL98" s="2"/>
      <c r="GUM98" s="2"/>
      <c r="GUN98" s="2"/>
      <c r="GUO98" s="2"/>
      <c r="GUP98" s="2"/>
      <c r="GUQ98" s="2"/>
      <c r="GUR98" s="2"/>
      <c r="GUS98" s="2"/>
      <c r="GUT98" s="2"/>
      <c r="GUU98" s="2"/>
      <c r="GUV98" s="2"/>
      <c r="GUW98" s="2"/>
      <c r="GUX98" s="2"/>
      <c r="GUY98" s="2"/>
      <c r="GUZ98" s="2"/>
      <c r="GVA98" s="2"/>
      <c r="GVB98" s="2"/>
      <c r="GVC98" s="2"/>
      <c r="GVD98" s="2"/>
      <c r="GVE98" s="2"/>
      <c r="GVF98" s="2"/>
      <c r="GVG98" s="2"/>
      <c r="GVH98" s="2"/>
      <c r="GVI98" s="2"/>
      <c r="GVJ98" s="2"/>
      <c r="GVK98" s="2"/>
      <c r="GVL98" s="2"/>
      <c r="GVM98" s="2"/>
      <c r="GVN98" s="2"/>
      <c r="GVO98" s="2"/>
      <c r="GVP98" s="2"/>
      <c r="GVQ98" s="2"/>
      <c r="GVR98" s="2"/>
      <c r="GVS98" s="2"/>
      <c r="GVT98" s="2"/>
      <c r="GVU98" s="2"/>
      <c r="GVV98" s="2"/>
      <c r="GVW98" s="2"/>
      <c r="GVX98" s="2"/>
      <c r="GVY98" s="2"/>
      <c r="GVZ98" s="2"/>
      <c r="GWA98" s="2"/>
      <c r="GWB98" s="2"/>
      <c r="GWC98" s="2"/>
      <c r="GWD98" s="2"/>
      <c r="GWE98" s="2"/>
      <c r="GWF98" s="2"/>
      <c r="GWG98" s="2"/>
      <c r="GWH98" s="2"/>
      <c r="GWI98" s="2"/>
      <c r="GWJ98" s="2"/>
      <c r="GWK98" s="2"/>
      <c r="GWL98" s="2"/>
      <c r="GWM98" s="2"/>
      <c r="GWN98" s="2"/>
      <c r="GWO98" s="2"/>
      <c r="GWP98" s="2"/>
      <c r="GWQ98" s="2"/>
      <c r="GWR98" s="2"/>
      <c r="GWS98" s="2"/>
      <c r="GWT98" s="2"/>
      <c r="GWU98" s="2"/>
      <c r="GWV98" s="2"/>
      <c r="GWW98" s="2"/>
      <c r="GWX98" s="2"/>
      <c r="GWY98" s="2"/>
      <c r="GWZ98" s="2"/>
      <c r="GXA98" s="2"/>
      <c r="GXB98" s="2"/>
      <c r="GXC98" s="2"/>
      <c r="GXD98" s="2"/>
      <c r="GXE98" s="2"/>
      <c r="GXF98" s="2"/>
      <c r="GXG98" s="2"/>
      <c r="GXH98" s="2"/>
      <c r="GXI98" s="2"/>
      <c r="GXJ98" s="2"/>
      <c r="GXK98" s="2"/>
      <c r="GXL98" s="2"/>
      <c r="GXM98" s="2"/>
      <c r="GXN98" s="2"/>
      <c r="GXO98" s="2"/>
      <c r="GXP98" s="2"/>
      <c r="GXQ98" s="2"/>
      <c r="GXR98" s="2"/>
      <c r="GXS98" s="2"/>
      <c r="GXT98" s="2"/>
      <c r="GXU98" s="2"/>
      <c r="GXV98" s="2"/>
      <c r="GXW98" s="2"/>
      <c r="GXX98" s="2"/>
      <c r="GXY98" s="2"/>
      <c r="GXZ98" s="2"/>
      <c r="GYA98" s="2"/>
      <c r="GYB98" s="2"/>
      <c r="GYC98" s="2"/>
      <c r="GYD98" s="2"/>
      <c r="GYE98" s="2"/>
      <c r="GYF98" s="2"/>
      <c r="GYG98" s="2"/>
      <c r="GYH98" s="2"/>
      <c r="GYI98" s="2"/>
      <c r="GYJ98" s="2"/>
      <c r="GYK98" s="2"/>
      <c r="GYL98" s="2"/>
      <c r="GYM98" s="2"/>
      <c r="GYN98" s="2"/>
      <c r="GYO98" s="2"/>
      <c r="GYP98" s="2"/>
      <c r="GYQ98" s="2"/>
      <c r="GYR98" s="2"/>
      <c r="GYS98" s="2"/>
      <c r="GYT98" s="2"/>
      <c r="GYU98" s="2"/>
      <c r="GYV98" s="2"/>
      <c r="GYW98" s="2"/>
      <c r="GYX98" s="2"/>
      <c r="GYY98" s="2"/>
      <c r="GYZ98" s="2"/>
      <c r="GZA98" s="2"/>
      <c r="GZB98" s="2"/>
      <c r="GZC98" s="2"/>
      <c r="GZD98" s="2"/>
      <c r="GZE98" s="2"/>
      <c r="GZF98" s="2"/>
      <c r="GZG98" s="2"/>
      <c r="GZH98" s="2"/>
      <c r="GZI98" s="2"/>
      <c r="GZJ98" s="2"/>
      <c r="GZK98" s="2"/>
      <c r="GZL98" s="2"/>
      <c r="GZM98" s="2"/>
      <c r="GZN98" s="2"/>
      <c r="GZO98" s="2"/>
      <c r="GZP98" s="2"/>
      <c r="GZQ98" s="2"/>
      <c r="GZR98" s="2"/>
      <c r="GZS98" s="2"/>
      <c r="GZT98" s="2"/>
      <c r="GZU98" s="2"/>
      <c r="GZV98" s="2"/>
      <c r="GZW98" s="2"/>
      <c r="GZX98" s="2"/>
      <c r="GZY98" s="2"/>
      <c r="GZZ98" s="2"/>
      <c r="HAA98" s="2"/>
      <c r="HAB98" s="2"/>
      <c r="HAC98" s="2"/>
      <c r="HAD98" s="2"/>
      <c r="HAE98" s="2"/>
      <c r="HAF98" s="2"/>
      <c r="HAG98" s="2"/>
      <c r="HAH98" s="2"/>
      <c r="HAI98" s="2"/>
      <c r="HAJ98" s="2"/>
      <c r="HAK98" s="2"/>
      <c r="HAL98" s="2"/>
      <c r="HAM98" s="2"/>
      <c r="HAN98" s="2"/>
      <c r="HAO98" s="2"/>
      <c r="HAP98" s="2"/>
      <c r="HAQ98" s="2"/>
      <c r="HAR98" s="2"/>
      <c r="HAS98" s="2"/>
      <c r="HAT98" s="2"/>
      <c r="HAU98" s="2"/>
      <c r="HAV98" s="2"/>
      <c r="HAW98" s="2"/>
      <c r="HAX98" s="2"/>
      <c r="HAY98" s="2"/>
      <c r="HAZ98" s="2"/>
      <c r="HBA98" s="2"/>
      <c r="HBB98" s="2"/>
      <c r="HBC98" s="2"/>
      <c r="HBD98" s="2"/>
      <c r="HBE98" s="2"/>
      <c r="HBF98" s="2"/>
      <c r="HBG98" s="2"/>
      <c r="HBH98" s="2"/>
      <c r="HBI98" s="2"/>
      <c r="HBJ98" s="2"/>
      <c r="HBK98" s="2"/>
      <c r="HBL98" s="2"/>
      <c r="HBM98" s="2"/>
      <c r="HBN98" s="2"/>
      <c r="HBO98" s="2"/>
      <c r="HBP98" s="2"/>
      <c r="HBQ98" s="2"/>
      <c r="HBR98" s="2"/>
      <c r="HBS98" s="2"/>
      <c r="HBT98" s="2"/>
      <c r="HBU98" s="2"/>
      <c r="HBV98" s="2"/>
      <c r="HBW98" s="2"/>
      <c r="HBX98" s="2"/>
      <c r="HBY98" s="2"/>
      <c r="HBZ98" s="2"/>
      <c r="HCA98" s="2"/>
      <c r="HCB98" s="2"/>
      <c r="HCC98" s="2"/>
      <c r="HCD98" s="2"/>
      <c r="HCE98" s="2"/>
      <c r="HCF98" s="2"/>
      <c r="HCG98" s="2"/>
      <c r="HCH98" s="2"/>
      <c r="HCI98" s="2"/>
      <c r="HCJ98" s="2"/>
      <c r="HCK98" s="2"/>
      <c r="HCL98" s="2"/>
      <c r="HCM98" s="2"/>
      <c r="HCN98" s="2"/>
      <c r="HCO98" s="2"/>
      <c r="HCP98" s="2"/>
      <c r="HCQ98" s="2"/>
      <c r="HCR98" s="2"/>
      <c r="HCS98" s="2"/>
      <c r="HCT98" s="2"/>
      <c r="HCU98" s="2"/>
      <c r="HCV98" s="2"/>
      <c r="HCW98" s="2"/>
      <c r="HCX98" s="2"/>
      <c r="HCY98" s="2"/>
      <c r="HCZ98" s="2"/>
      <c r="HDA98" s="2"/>
      <c r="HDB98" s="2"/>
      <c r="HDC98" s="2"/>
      <c r="HDD98" s="2"/>
      <c r="HDE98" s="2"/>
      <c r="HDF98" s="2"/>
      <c r="HDG98" s="2"/>
      <c r="HDH98" s="2"/>
      <c r="HDI98" s="2"/>
      <c r="HDJ98" s="2"/>
      <c r="HDK98" s="2"/>
      <c r="HDL98" s="2"/>
      <c r="HDM98" s="2"/>
      <c r="HDN98" s="2"/>
      <c r="HDO98" s="2"/>
      <c r="HDP98" s="2"/>
      <c r="HDQ98" s="2"/>
      <c r="HDR98" s="2"/>
      <c r="HDS98" s="2"/>
      <c r="HDT98" s="2"/>
      <c r="HDU98" s="2"/>
      <c r="HDV98" s="2"/>
      <c r="HDW98" s="2"/>
      <c r="HDX98" s="2"/>
      <c r="HDY98" s="2"/>
      <c r="HDZ98" s="2"/>
      <c r="HEA98" s="2"/>
      <c r="HEB98" s="2"/>
      <c r="HEC98" s="2"/>
      <c r="HED98" s="2"/>
      <c r="HEE98" s="2"/>
      <c r="HEF98" s="2"/>
      <c r="HEG98" s="2"/>
      <c r="HEH98" s="2"/>
      <c r="HEI98" s="2"/>
      <c r="HEJ98" s="2"/>
      <c r="HEK98" s="2"/>
      <c r="HEL98" s="2"/>
      <c r="HEM98" s="2"/>
      <c r="HEN98" s="2"/>
      <c r="HEO98" s="2"/>
      <c r="HEP98" s="2"/>
      <c r="HEQ98" s="2"/>
      <c r="HER98" s="2"/>
      <c r="HES98" s="2"/>
      <c r="HET98" s="2"/>
      <c r="HEU98" s="2"/>
      <c r="HEV98" s="2"/>
      <c r="HEW98" s="2"/>
      <c r="HEX98" s="2"/>
      <c r="HEY98" s="2"/>
      <c r="HEZ98" s="2"/>
      <c r="HFA98" s="2"/>
      <c r="HFB98" s="2"/>
      <c r="HFC98" s="2"/>
      <c r="HFD98" s="2"/>
      <c r="HFE98" s="2"/>
      <c r="HFF98" s="2"/>
      <c r="HFG98" s="2"/>
      <c r="HFH98" s="2"/>
      <c r="HFI98" s="2"/>
      <c r="HFJ98" s="2"/>
      <c r="HFK98" s="2"/>
      <c r="HFL98" s="2"/>
      <c r="HFM98" s="2"/>
      <c r="HFN98" s="2"/>
      <c r="HFO98" s="2"/>
      <c r="HFP98" s="2"/>
      <c r="HFQ98" s="2"/>
      <c r="HFR98" s="2"/>
      <c r="HFS98" s="2"/>
      <c r="HFT98" s="2"/>
      <c r="HFU98" s="2"/>
      <c r="HFV98" s="2"/>
      <c r="HFW98" s="2"/>
      <c r="HFX98" s="2"/>
      <c r="HFY98" s="2"/>
      <c r="HFZ98" s="2"/>
      <c r="HGA98" s="2"/>
      <c r="HGB98" s="2"/>
      <c r="HGC98" s="2"/>
      <c r="HGD98" s="2"/>
      <c r="HGE98" s="2"/>
      <c r="HGF98" s="2"/>
      <c r="HGG98" s="2"/>
      <c r="HGH98" s="2"/>
      <c r="HGI98" s="2"/>
      <c r="HGJ98" s="2"/>
      <c r="HGK98" s="2"/>
      <c r="HGL98" s="2"/>
      <c r="HGM98" s="2"/>
      <c r="HGN98" s="2"/>
      <c r="HGO98" s="2"/>
      <c r="HGP98" s="2"/>
      <c r="HGQ98" s="2"/>
      <c r="HGR98" s="2"/>
      <c r="HGS98" s="2"/>
      <c r="HGT98" s="2"/>
      <c r="HGU98" s="2"/>
      <c r="HGV98" s="2"/>
      <c r="HGW98" s="2"/>
      <c r="HGX98" s="2"/>
      <c r="HGY98" s="2"/>
      <c r="HGZ98" s="2"/>
      <c r="HHA98" s="2"/>
      <c r="HHB98" s="2"/>
      <c r="HHC98" s="2"/>
      <c r="HHD98" s="2"/>
      <c r="HHE98" s="2"/>
      <c r="HHF98" s="2"/>
      <c r="HHG98" s="2"/>
      <c r="HHH98" s="2"/>
      <c r="HHI98" s="2"/>
      <c r="HHJ98" s="2"/>
      <c r="HHK98" s="2"/>
      <c r="HHL98" s="2"/>
      <c r="HHM98" s="2"/>
      <c r="HHN98" s="2"/>
      <c r="HHO98" s="2"/>
      <c r="HHP98" s="2"/>
      <c r="HHQ98" s="2"/>
      <c r="HHR98" s="2"/>
      <c r="HHS98" s="2"/>
      <c r="HHT98" s="2"/>
      <c r="HHU98" s="2"/>
      <c r="HHV98" s="2"/>
      <c r="HHW98" s="2"/>
      <c r="HHX98" s="2"/>
      <c r="HHY98" s="2"/>
      <c r="HHZ98" s="2"/>
      <c r="HIA98" s="2"/>
      <c r="HIB98" s="2"/>
      <c r="HIC98" s="2"/>
      <c r="HID98" s="2"/>
      <c r="HIE98" s="2"/>
      <c r="HIF98" s="2"/>
      <c r="HIG98" s="2"/>
      <c r="HIH98" s="2"/>
      <c r="HII98" s="2"/>
      <c r="HIJ98" s="2"/>
      <c r="HIK98" s="2"/>
      <c r="HIL98" s="2"/>
      <c r="HIM98" s="2"/>
      <c r="HIN98" s="2"/>
      <c r="HIO98" s="2"/>
      <c r="HIP98" s="2"/>
      <c r="HIQ98" s="2"/>
      <c r="HIR98" s="2"/>
      <c r="HIS98" s="2"/>
      <c r="HIT98" s="2"/>
      <c r="HIU98" s="2"/>
      <c r="HIV98" s="2"/>
      <c r="HIW98" s="2"/>
      <c r="HIX98" s="2"/>
      <c r="HIY98" s="2"/>
      <c r="HIZ98" s="2"/>
      <c r="HJA98" s="2"/>
      <c r="HJB98" s="2"/>
      <c r="HJC98" s="2"/>
      <c r="HJD98" s="2"/>
      <c r="HJE98" s="2"/>
      <c r="HJF98" s="2"/>
      <c r="HJG98" s="2"/>
      <c r="HJH98" s="2"/>
      <c r="HJI98" s="2"/>
      <c r="HJJ98" s="2"/>
      <c r="HJK98" s="2"/>
      <c r="HJL98" s="2"/>
      <c r="HJM98" s="2"/>
      <c r="HJN98" s="2"/>
      <c r="HJO98" s="2"/>
      <c r="HJP98" s="2"/>
      <c r="HJQ98" s="2"/>
      <c r="HJR98" s="2"/>
      <c r="HJS98" s="2"/>
      <c r="HJT98" s="2"/>
      <c r="HJU98" s="2"/>
      <c r="HJV98" s="2"/>
      <c r="HJW98" s="2"/>
      <c r="HJX98" s="2"/>
      <c r="HJY98" s="2"/>
      <c r="HJZ98" s="2"/>
      <c r="HKA98" s="2"/>
      <c r="HKB98" s="2"/>
      <c r="HKC98" s="2"/>
      <c r="HKD98" s="2"/>
      <c r="HKE98" s="2"/>
      <c r="HKF98" s="2"/>
      <c r="HKG98" s="2"/>
      <c r="HKH98" s="2"/>
      <c r="HKI98" s="2"/>
      <c r="HKJ98" s="2"/>
      <c r="HKK98" s="2"/>
      <c r="HKL98" s="2"/>
      <c r="HKM98" s="2"/>
      <c r="HKN98" s="2"/>
      <c r="HKO98" s="2"/>
      <c r="HKP98" s="2"/>
      <c r="HKQ98" s="2"/>
      <c r="HKR98" s="2"/>
      <c r="HKS98" s="2"/>
      <c r="HKT98" s="2"/>
      <c r="HKU98" s="2"/>
      <c r="HKV98" s="2"/>
      <c r="HKW98" s="2"/>
      <c r="HKX98" s="2"/>
      <c r="HKY98" s="2"/>
      <c r="HKZ98" s="2"/>
      <c r="HLA98" s="2"/>
      <c r="HLB98" s="2"/>
      <c r="HLC98" s="2"/>
      <c r="HLD98" s="2"/>
      <c r="HLE98" s="2"/>
      <c r="HLF98" s="2"/>
      <c r="HLG98" s="2"/>
      <c r="HLH98" s="2"/>
      <c r="HLI98" s="2"/>
      <c r="HLJ98" s="2"/>
      <c r="HLK98" s="2"/>
      <c r="HLL98" s="2"/>
      <c r="HLM98" s="2"/>
      <c r="HLN98" s="2"/>
      <c r="HLO98" s="2"/>
      <c r="HLP98" s="2"/>
      <c r="HLQ98" s="2"/>
      <c r="HLR98" s="2"/>
      <c r="HLS98" s="2"/>
      <c r="HLT98" s="2"/>
      <c r="HLU98" s="2"/>
      <c r="HLV98" s="2"/>
      <c r="HLW98" s="2"/>
      <c r="HLX98" s="2"/>
      <c r="HLY98" s="2"/>
      <c r="HLZ98" s="2"/>
      <c r="HMA98" s="2"/>
      <c r="HMB98" s="2"/>
      <c r="HMC98" s="2"/>
      <c r="HMD98" s="2"/>
      <c r="HME98" s="2"/>
      <c r="HMF98" s="2"/>
      <c r="HMG98" s="2"/>
      <c r="HMH98" s="2"/>
      <c r="HMI98" s="2"/>
      <c r="HMJ98" s="2"/>
      <c r="HMK98" s="2"/>
      <c r="HML98" s="2"/>
      <c r="HMM98" s="2"/>
      <c r="HMN98" s="2"/>
      <c r="HMO98" s="2"/>
      <c r="HMP98" s="2"/>
      <c r="HMQ98" s="2"/>
      <c r="HMR98" s="2"/>
      <c r="HMS98" s="2"/>
      <c r="HMT98" s="2"/>
      <c r="HMU98" s="2"/>
      <c r="HMV98" s="2"/>
      <c r="HMW98" s="2"/>
      <c r="HMX98" s="2"/>
      <c r="HMY98" s="2"/>
      <c r="HMZ98" s="2"/>
      <c r="HNA98" s="2"/>
      <c r="HNB98" s="2"/>
      <c r="HNC98" s="2"/>
      <c r="HND98" s="2"/>
      <c r="HNE98" s="2"/>
      <c r="HNF98" s="2"/>
      <c r="HNG98" s="2"/>
      <c r="HNH98" s="2"/>
      <c r="HNI98" s="2"/>
      <c r="HNJ98" s="2"/>
      <c r="HNK98" s="2"/>
      <c r="HNL98" s="2"/>
      <c r="HNM98" s="2"/>
      <c r="HNN98" s="2"/>
      <c r="HNO98" s="2"/>
      <c r="HNP98" s="2"/>
      <c r="HNQ98" s="2"/>
      <c r="HNR98" s="2"/>
      <c r="HNS98" s="2"/>
      <c r="HNT98" s="2"/>
      <c r="HNU98" s="2"/>
      <c r="HNV98" s="2"/>
      <c r="HNW98" s="2"/>
      <c r="HNX98" s="2"/>
      <c r="HNY98" s="2"/>
      <c r="HNZ98" s="2"/>
      <c r="HOA98" s="2"/>
      <c r="HOB98" s="2"/>
      <c r="HOC98" s="2"/>
      <c r="HOD98" s="2"/>
      <c r="HOE98" s="2"/>
      <c r="HOF98" s="2"/>
      <c r="HOG98" s="2"/>
      <c r="HOH98" s="2"/>
      <c r="HOI98" s="2"/>
      <c r="HOJ98" s="2"/>
      <c r="HOK98" s="2"/>
      <c r="HOL98" s="2"/>
      <c r="HOM98" s="2"/>
      <c r="HON98" s="2"/>
      <c r="HOO98" s="2"/>
      <c r="HOP98" s="2"/>
      <c r="HOQ98" s="2"/>
      <c r="HOR98" s="2"/>
      <c r="HOS98" s="2"/>
      <c r="HOT98" s="2"/>
      <c r="HOU98" s="2"/>
      <c r="HOV98" s="2"/>
      <c r="HOW98" s="2"/>
      <c r="HOX98" s="2"/>
      <c r="HOY98" s="2"/>
      <c r="HOZ98" s="2"/>
      <c r="HPA98" s="2"/>
      <c r="HPB98" s="2"/>
      <c r="HPC98" s="2"/>
      <c r="HPD98" s="2"/>
      <c r="HPE98" s="2"/>
      <c r="HPF98" s="2"/>
      <c r="HPG98" s="2"/>
      <c r="HPH98" s="2"/>
      <c r="HPI98" s="2"/>
      <c r="HPJ98" s="2"/>
      <c r="HPK98" s="2"/>
      <c r="HPL98" s="2"/>
      <c r="HPM98" s="2"/>
      <c r="HPN98" s="2"/>
      <c r="HPO98" s="2"/>
      <c r="HPP98" s="2"/>
      <c r="HPQ98" s="2"/>
      <c r="HPR98" s="2"/>
      <c r="HPS98" s="2"/>
      <c r="HPT98" s="2"/>
      <c r="HPU98" s="2"/>
      <c r="HPV98" s="2"/>
      <c r="HPW98" s="2"/>
      <c r="HPX98" s="2"/>
      <c r="HPY98" s="2"/>
      <c r="HPZ98" s="2"/>
      <c r="HQA98" s="2"/>
      <c r="HQB98" s="2"/>
      <c r="HQC98" s="2"/>
      <c r="HQD98" s="2"/>
      <c r="HQE98" s="2"/>
      <c r="HQF98" s="2"/>
      <c r="HQG98" s="2"/>
      <c r="HQH98" s="2"/>
      <c r="HQI98" s="2"/>
      <c r="HQJ98" s="2"/>
      <c r="HQK98" s="2"/>
      <c r="HQL98" s="2"/>
      <c r="HQM98" s="2"/>
      <c r="HQN98" s="2"/>
      <c r="HQO98" s="2"/>
      <c r="HQP98" s="2"/>
      <c r="HQQ98" s="2"/>
      <c r="HQR98" s="2"/>
      <c r="HQS98" s="2"/>
      <c r="HQT98" s="2"/>
      <c r="HQU98" s="2"/>
      <c r="HQV98" s="2"/>
      <c r="HQW98" s="2"/>
      <c r="HQX98" s="2"/>
      <c r="HQY98" s="2"/>
      <c r="HQZ98" s="2"/>
      <c r="HRA98" s="2"/>
      <c r="HRB98" s="2"/>
      <c r="HRC98" s="2"/>
      <c r="HRD98" s="2"/>
      <c r="HRE98" s="2"/>
      <c r="HRF98" s="2"/>
      <c r="HRG98" s="2"/>
      <c r="HRH98" s="2"/>
      <c r="HRI98" s="2"/>
      <c r="HRJ98" s="2"/>
      <c r="HRK98" s="2"/>
      <c r="HRL98" s="2"/>
      <c r="HRM98" s="2"/>
      <c r="HRN98" s="2"/>
      <c r="HRO98" s="2"/>
      <c r="HRP98" s="2"/>
      <c r="HRQ98" s="2"/>
      <c r="HRR98" s="2"/>
      <c r="HRS98" s="2"/>
      <c r="HRT98" s="2"/>
      <c r="HRU98" s="2"/>
      <c r="HRV98" s="2"/>
      <c r="HRW98" s="2"/>
      <c r="HRX98" s="2"/>
      <c r="HRY98" s="2"/>
      <c r="HRZ98" s="2"/>
      <c r="HSA98" s="2"/>
      <c r="HSB98" s="2"/>
      <c r="HSC98" s="2"/>
      <c r="HSD98" s="2"/>
      <c r="HSE98" s="2"/>
      <c r="HSF98" s="2"/>
      <c r="HSG98" s="2"/>
      <c r="HSH98" s="2"/>
      <c r="HSI98" s="2"/>
      <c r="HSJ98" s="2"/>
      <c r="HSK98" s="2"/>
      <c r="HSL98" s="2"/>
      <c r="HSM98" s="2"/>
      <c r="HSN98" s="2"/>
      <c r="HSO98" s="2"/>
      <c r="HSP98" s="2"/>
      <c r="HSQ98" s="2"/>
      <c r="HSR98" s="2"/>
      <c r="HSS98" s="2"/>
      <c r="HST98" s="2"/>
      <c r="HSU98" s="2"/>
      <c r="HSV98" s="2"/>
      <c r="HSW98" s="2"/>
      <c r="HSX98" s="2"/>
      <c r="HSY98" s="2"/>
      <c r="HSZ98" s="2"/>
      <c r="HTA98" s="2"/>
      <c r="HTB98" s="2"/>
      <c r="HTC98" s="2"/>
      <c r="HTD98" s="2"/>
      <c r="HTE98" s="2"/>
      <c r="HTF98" s="2"/>
      <c r="HTG98" s="2"/>
      <c r="HTH98" s="2"/>
      <c r="HTI98" s="2"/>
      <c r="HTJ98" s="2"/>
      <c r="HTK98" s="2"/>
      <c r="HTL98" s="2"/>
      <c r="HTM98" s="2"/>
      <c r="HTN98" s="2"/>
      <c r="HTO98" s="2"/>
      <c r="HTP98" s="2"/>
      <c r="HTQ98" s="2"/>
      <c r="HTR98" s="2"/>
      <c r="HTS98" s="2"/>
      <c r="HTT98" s="2"/>
      <c r="HTU98" s="2"/>
      <c r="HTV98" s="2"/>
      <c r="HTW98" s="2"/>
      <c r="HTX98" s="2"/>
      <c r="HTY98" s="2"/>
      <c r="HTZ98" s="2"/>
      <c r="HUA98" s="2"/>
      <c r="HUB98" s="2"/>
      <c r="HUC98" s="2"/>
      <c r="HUD98" s="2"/>
      <c r="HUE98" s="2"/>
      <c r="HUF98" s="2"/>
      <c r="HUG98" s="2"/>
      <c r="HUH98" s="2"/>
      <c r="HUI98" s="2"/>
      <c r="HUJ98" s="2"/>
      <c r="HUK98" s="2"/>
      <c r="HUL98" s="2"/>
      <c r="HUM98" s="2"/>
      <c r="HUN98" s="2"/>
      <c r="HUO98" s="2"/>
      <c r="HUP98" s="2"/>
      <c r="HUQ98" s="2"/>
      <c r="HUR98" s="2"/>
      <c r="HUS98" s="2"/>
      <c r="HUT98" s="2"/>
      <c r="HUU98" s="2"/>
      <c r="HUV98" s="2"/>
      <c r="HUW98" s="2"/>
      <c r="HUX98" s="2"/>
      <c r="HUY98" s="2"/>
      <c r="HUZ98" s="2"/>
      <c r="HVA98" s="2"/>
      <c r="HVB98" s="2"/>
      <c r="HVC98" s="2"/>
      <c r="HVD98" s="2"/>
      <c r="HVE98" s="2"/>
      <c r="HVF98" s="2"/>
      <c r="HVG98" s="2"/>
      <c r="HVH98" s="2"/>
      <c r="HVI98" s="2"/>
      <c r="HVJ98" s="2"/>
      <c r="HVK98" s="2"/>
      <c r="HVL98" s="2"/>
      <c r="HVM98" s="2"/>
      <c r="HVN98" s="2"/>
      <c r="HVO98" s="2"/>
      <c r="HVP98" s="2"/>
      <c r="HVQ98" s="2"/>
      <c r="HVR98" s="2"/>
      <c r="HVS98" s="2"/>
      <c r="HVT98" s="2"/>
      <c r="HVU98" s="2"/>
      <c r="HVV98" s="2"/>
      <c r="HVW98" s="2"/>
      <c r="HVX98" s="2"/>
      <c r="HVY98" s="2"/>
      <c r="HVZ98" s="2"/>
      <c r="HWA98" s="2"/>
      <c r="HWB98" s="2"/>
      <c r="HWC98" s="2"/>
      <c r="HWD98" s="2"/>
      <c r="HWE98" s="2"/>
      <c r="HWF98" s="2"/>
      <c r="HWG98" s="2"/>
      <c r="HWH98" s="2"/>
      <c r="HWI98" s="2"/>
      <c r="HWJ98" s="2"/>
      <c r="HWK98" s="2"/>
      <c r="HWL98" s="2"/>
      <c r="HWM98" s="2"/>
      <c r="HWN98" s="2"/>
      <c r="HWO98" s="2"/>
      <c r="HWP98" s="2"/>
      <c r="HWQ98" s="2"/>
      <c r="HWR98" s="2"/>
      <c r="HWS98" s="2"/>
      <c r="HWT98" s="2"/>
      <c r="HWU98" s="2"/>
      <c r="HWV98" s="2"/>
      <c r="HWW98" s="2"/>
      <c r="HWX98" s="2"/>
      <c r="HWY98" s="2"/>
      <c r="HWZ98" s="2"/>
      <c r="HXA98" s="2"/>
      <c r="HXB98" s="2"/>
      <c r="HXC98" s="2"/>
      <c r="HXD98" s="2"/>
      <c r="HXE98" s="2"/>
      <c r="HXF98" s="2"/>
      <c r="HXG98" s="2"/>
      <c r="HXH98" s="2"/>
      <c r="HXI98" s="2"/>
      <c r="HXJ98" s="2"/>
      <c r="HXK98" s="2"/>
      <c r="HXL98" s="2"/>
      <c r="HXM98" s="2"/>
      <c r="HXN98" s="2"/>
      <c r="HXO98" s="2"/>
      <c r="HXP98" s="2"/>
      <c r="HXQ98" s="2"/>
      <c r="HXR98" s="2"/>
      <c r="HXS98" s="2"/>
      <c r="HXT98" s="2"/>
      <c r="HXU98" s="2"/>
      <c r="HXV98" s="2"/>
      <c r="HXW98" s="2"/>
      <c r="HXX98" s="2"/>
      <c r="HXY98" s="2"/>
      <c r="HXZ98" s="2"/>
      <c r="HYA98" s="2"/>
      <c r="HYB98" s="2"/>
      <c r="HYC98" s="2"/>
      <c r="HYD98" s="2"/>
      <c r="HYE98" s="2"/>
      <c r="HYF98" s="2"/>
      <c r="HYG98" s="2"/>
      <c r="HYH98" s="2"/>
      <c r="HYI98" s="2"/>
      <c r="HYJ98" s="2"/>
      <c r="HYK98" s="2"/>
      <c r="HYL98" s="2"/>
      <c r="HYM98" s="2"/>
      <c r="HYN98" s="2"/>
      <c r="HYO98" s="2"/>
      <c r="HYP98" s="2"/>
      <c r="HYQ98" s="2"/>
      <c r="HYR98" s="2"/>
      <c r="HYS98" s="2"/>
      <c r="HYT98" s="2"/>
      <c r="HYU98" s="2"/>
      <c r="HYV98" s="2"/>
      <c r="HYW98" s="2"/>
      <c r="HYX98" s="2"/>
      <c r="HYY98" s="2"/>
      <c r="HYZ98" s="2"/>
      <c r="HZA98" s="2"/>
      <c r="HZB98" s="2"/>
      <c r="HZC98" s="2"/>
      <c r="HZD98" s="2"/>
      <c r="HZE98" s="2"/>
      <c r="HZF98" s="2"/>
      <c r="HZG98" s="2"/>
      <c r="HZH98" s="2"/>
      <c r="HZI98" s="2"/>
      <c r="HZJ98" s="2"/>
      <c r="HZK98" s="2"/>
      <c r="HZL98" s="2"/>
      <c r="HZM98" s="2"/>
      <c r="HZN98" s="2"/>
      <c r="HZO98" s="2"/>
      <c r="HZP98" s="2"/>
      <c r="HZQ98" s="2"/>
      <c r="HZR98" s="2"/>
      <c r="HZS98" s="2"/>
      <c r="HZT98" s="2"/>
      <c r="HZU98" s="2"/>
      <c r="HZV98" s="2"/>
      <c r="HZW98" s="2"/>
      <c r="HZX98" s="2"/>
      <c r="HZY98" s="2"/>
      <c r="HZZ98" s="2"/>
      <c r="IAA98" s="2"/>
      <c r="IAB98" s="2"/>
      <c r="IAC98" s="2"/>
      <c r="IAD98" s="2"/>
      <c r="IAE98" s="2"/>
      <c r="IAF98" s="2"/>
      <c r="IAG98" s="2"/>
      <c r="IAH98" s="2"/>
      <c r="IAI98" s="2"/>
      <c r="IAJ98" s="2"/>
      <c r="IAK98" s="2"/>
      <c r="IAL98" s="2"/>
      <c r="IAM98" s="2"/>
      <c r="IAN98" s="2"/>
      <c r="IAO98" s="2"/>
      <c r="IAP98" s="2"/>
      <c r="IAQ98" s="2"/>
      <c r="IAR98" s="2"/>
      <c r="IAS98" s="2"/>
      <c r="IAT98" s="2"/>
      <c r="IAU98" s="2"/>
      <c r="IAV98" s="2"/>
      <c r="IAW98" s="2"/>
      <c r="IAX98" s="2"/>
      <c r="IAY98" s="2"/>
      <c r="IAZ98" s="2"/>
      <c r="IBA98" s="2"/>
      <c r="IBB98" s="2"/>
      <c r="IBC98" s="2"/>
      <c r="IBD98" s="2"/>
      <c r="IBE98" s="2"/>
      <c r="IBF98" s="2"/>
      <c r="IBG98" s="2"/>
      <c r="IBH98" s="2"/>
      <c r="IBI98" s="2"/>
      <c r="IBJ98" s="2"/>
      <c r="IBK98" s="2"/>
      <c r="IBL98" s="2"/>
      <c r="IBM98" s="2"/>
      <c r="IBN98" s="2"/>
      <c r="IBO98" s="2"/>
      <c r="IBP98" s="2"/>
      <c r="IBQ98" s="2"/>
      <c r="IBR98" s="2"/>
      <c r="IBS98" s="2"/>
      <c r="IBT98" s="2"/>
      <c r="IBU98" s="2"/>
      <c r="IBV98" s="2"/>
      <c r="IBW98" s="2"/>
      <c r="IBX98" s="2"/>
      <c r="IBY98" s="2"/>
      <c r="IBZ98" s="2"/>
      <c r="ICA98" s="2"/>
      <c r="ICB98" s="2"/>
      <c r="ICC98" s="2"/>
      <c r="ICD98" s="2"/>
      <c r="ICE98" s="2"/>
      <c r="ICF98" s="2"/>
      <c r="ICG98" s="2"/>
      <c r="ICH98" s="2"/>
      <c r="ICI98" s="2"/>
      <c r="ICJ98" s="2"/>
      <c r="ICK98" s="2"/>
      <c r="ICL98" s="2"/>
      <c r="ICM98" s="2"/>
      <c r="ICN98" s="2"/>
      <c r="ICO98" s="2"/>
      <c r="ICP98" s="2"/>
      <c r="ICQ98" s="2"/>
      <c r="ICR98" s="2"/>
      <c r="ICS98" s="2"/>
      <c r="ICT98" s="2"/>
      <c r="ICU98" s="2"/>
      <c r="ICV98" s="2"/>
      <c r="ICW98" s="2"/>
      <c r="ICX98" s="2"/>
      <c r="ICY98" s="2"/>
      <c r="ICZ98" s="2"/>
      <c r="IDA98" s="2"/>
      <c r="IDB98" s="2"/>
      <c r="IDC98" s="2"/>
      <c r="IDD98" s="2"/>
      <c r="IDE98" s="2"/>
      <c r="IDF98" s="2"/>
      <c r="IDG98" s="2"/>
      <c r="IDH98" s="2"/>
      <c r="IDI98" s="2"/>
      <c r="IDJ98" s="2"/>
      <c r="IDK98" s="2"/>
      <c r="IDL98" s="2"/>
      <c r="IDM98" s="2"/>
      <c r="IDN98" s="2"/>
      <c r="IDO98" s="2"/>
      <c r="IDP98" s="2"/>
      <c r="IDQ98" s="2"/>
      <c r="IDR98" s="2"/>
      <c r="IDS98" s="2"/>
      <c r="IDT98" s="2"/>
      <c r="IDU98" s="2"/>
      <c r="IDV98" s="2"/>
      <c r="IDW98" s="2"/>
      <c r="IDX98" s="2"/>
      <c r="IDY98" s="2"/>
      <c r="IDZ98" s="2"/>
      <c r="IEA98" s="2"/>
      <c r="IEB98" s="2"/>
      <c r="IEC98" s="2"/>
      <c r="IED98" s="2"/>
      <c r="IEE98" s="2"/>
      <c r="IEF98" s="2"/>
      <c r="IEG98" s="2"/>
      <c r="IEH98" s="2"/>
      <c r="IEI98" s="2"/>
      <c r="IEJ98" s="2"/>
      <c r="IEK98" s="2"/>
      <c r="IEL98" s="2"/>
      <c r="IEM98" s="2"/>
      <c r="IEN98" s="2"/>
      <c r="IEO98" s="2"/>
      <c r="IEP98" s="2"/>
      <c r="IEQ98" s="2"/>
      <c r="IER98" s="2"/>
      <c r="IES98" s="2"/>
      <c r="IET98" s="2"/>
      <c r="IEU98" s="2"/>
      <c r="IEV98" s="2"/>
      <c r="IEW98" s="2"/>
      <c r="IEX98" s="2"/>
      <c r="IEY98" s="2"/>
      <c r="IEZ98" s="2"/>
      <c r="IFA98" s="2"/>
      <c r="IFB98" s="2"/>
      <c r="IFC98" s="2"/>
      <c r="IFD98" s="2"/>
      <c r="IFE98" s="2"/>
      <c r="IFF98" s="2"/>
      <c r="IFG98" s="2"/>
      <c r="IFH98" s="2"/>
      <c r="IFI98" s="2"/>
      <c r="IFJ98" s="2"/>
      <c r="IFK98" s="2"/>
      <c r="IFL98" s="2"/>
      <c r="IFM98" s="2"/>
      <c r="IFN98" s="2"/>
      <c r="IFO98" s="2"/>
      <c r="IFP98" s="2"/>
      <c r="IFQ98" s="2"/>
      <c r="IFR98" s="2"/>
      <c r="IFS98" s="2"/>
      <c r="IFT98" s="2"/>
      <c r="IFU98" s="2"/>
      <c r="IFV98" s="2"/>
      <c r="IFW98" s="2"/>
      <c r="IFX98" s="2"/>
      <c r="IFY98" s="2"/>
      <c r="IFZ98" s="2"/>
      <c r="IGA98" s="2"/>
      <c r="IGB98" s="2"/>
      <c r="IGC98" s="2"/>
      <c r="IGD98" s="2"/>
      <c r="IGE98" s="2"/>
      <c r="IGF98" s="2"/>
      <c r="IGG98" s="2"/>
      <c r="IGH98" s="2"/>
      <c r="IGI98" s="2"/>
      <c r="IGJ98" s="2"/>
      <c r="IGK98" s="2"/>
      <c r="IGL98" s="2"/>
      <c r="IGM98" s="2"/>
      <c r="IGN98" s="2"/>
      <c r="IGO98" s="2"/>
      <c r="IGP98" s="2"/>
      <c r="IGQ98" s="2"/>
      <c r="IGR98" s="2"/>
      <c r="IGS98" s="2"/>
      <c r="IGT98" s="2"/>
      <c r="IGU98" s="2"/>
      <c r="IGV98" s="2"/>
      <c r="IGW98" s="2"/>
      <c r="IGX98" s="2"/>
      <c r="IGY98" s="2"/>
      <c r="IGZ98" s="2"/>
      <c r="IHA98" s="2"/>
      <c r="IHB98" s="2"/>
      <c r="IHC98" s="2"/>
      <c r="IHD98" s="2"/>
      <c r="IHE98" s="2"/>
      <c r="IHF98" s="2"/>
      <c r="IHG98" s="2"/>
      <c r="IHH98" s="2"/>
      <c r="IHI98" s="2"/>
      <c r="IHJ98" s="2"/>
      <c r="IHK98" s="2"/>
      <c r="IHL98" s="2"/>
      <c r="IHM98" s="2"/>
      <c r="IHN98" s="2"/>
      <c r="IHO98" s="2"/>
      <c r="IHP98" s="2"/>
      <c r="IHQ98" s="2"/>
      <c r="IHR98" s="2"/>
      <c r="IHS98" s="2"/>
      <c r="IHT98" s="2"/>
      <c r="IHU98" s="2"/>
      <c r="IHV98" s="2"/>
      <c r="IHW98" s="2"/>
      <c r="IHX98" s="2"/>
      <c r="IHY98" s="2"/>
      <c r="IHZ98" s="2"/>
      <c r="IIA98" s="2"/>
      <c r="IIB98" s="2"/>
      <c r="IIC98" s="2"/>
      <c r="IID98" s="2"/>
      <c r="IIE98" s="2"/>
      <c r="IIF98" s="2"/>
      <c r="IIG98" s="2"/>
      <c r="IIH98" s="2"/>
      <c r="III98" s="2"/>
      <c r="IIJ98" s="2"/>
      <c r="IIK98" s="2"/>
      <c r="IIL98" s="2"/>
      <c r="IIM98" s="2"/>
      <c r="IIN98" s="2"/>
      <c r="IIO98" s="2"/>
      <c r="IIP98" s="2"/>
      <c r="IIQ98" s="2"/>
      <c r="IIR98" s="2"/>
      <c r="IIS98" s="2"/>
      <c r="IIT98" s="2"/>
      <c r="IIU98" s="2"/>
      <c r="IIV98" s="2"/>
      <c r="IIW98" s="2"/>
      <c r="IIX98" s="2"/>
      <c r="IIY98" s="2"/>
      <c r="IIZ98" s="2"/>
      <c r="IJA98" s="2"/>
      <c r="IJB98" s="2"/>
      <c r="IJC98" s="2"/>
      <c r="IJD98" s="2"/>
      <c r="IJE98" s="2"/>
      <c r="IJF98" s="2"/>
      <c r="IJG98" s="2"/>
      <c r="IJH98" s="2"/>
      <c r="IJI98" s="2"/>
      <c r="IJJ98" s="2"/>
      <c r="IJK98" s="2"/>
      <c r="IJL98" s="2"/>
      <c r="IJM98" s="2"/>
      <c r="IJN98" s="2"/>
      <c r="IJO98" s="2"/>
      <c r="IJP98" s="2"/>
      <c r="IJQ98" s="2"/>
      <c r="IJR98" s="2"/>
      <c r="IJS98" s="2"/>
      <c r="IJT98" s="2"/>
      <c r="IJU98" s="2"/>
      <c r="IJV98" s="2"/>
      <c r="IJW98" s="2"/>
      <c r="IJX98" s="2"/>
      <c r="IJY98" s="2"/>
      <c r="IJZ98" s="2"/>
      <c r="IKA98" s="2"/>
      <c r="IKB98" s="2"/>
      <c r="IKC98" s="2"/>
      <c r="IKD98" s="2"/>
      <c r="IKE98" s="2"/>
      <c r="IKF98" s="2"/>
      <c r="IKG98" s="2"/>
      <c r="IKH98" s="2"/>
      <c r="IKI98" s="2"/>
      <c r="IKJ98" s="2"/>
      <c r="IKK98" s="2"/>
      <c r="IKL98" s="2"/>
      <c r="IKM98" s="2"/>
      <c r="IKN98" s="2"/>
      <c r="IKO98" s="2"/>
      <c r="IKP98" s="2"/>
      <c r="IKQ98" s="2"/>
      <c r="IKR98" s="2"/>
      <c r="IKS98" s="2"/>
      <c r="IKT98" s="2"/>
      <c r="IKU98" s="2"/>
      <c r="IKV98" s="2"/>
      <c r="IKW98" s="2"/>
      <c r="IKX98" s="2"/>
      <c r="IKY98" s="2"/>
      <c r="IKZ98" s="2"/>
      <c r="ILA98" s="2"/>
      <c r="ILB98" s="2"/>
      <c r="ILC98" s="2"/>
      <c r="ILD98" s="2"/>
      <c r="ILE98" s="2"/>
      <c r="ILF98" s="2"/>
      <c r="ILG98" s="2"/>
      <c r="ILH98" s="2"/>
      <c r="ILI98" s="2"/>
      <c r="ILJ98" s="2"/>
      <c r="ILK98" s="2"/>
      <c r="ILL98" s="2"/>
      <c r="ILM98" s="2"/>
      <c r="ILN98" s="2"/>
      <c r="ILO98" s="2"/>
      <c r="ILP98" s="2"/>
      <c r="ILQ98" s="2"/>
      <c r="ILR98" s="2"/>
      <c r="ILS98" s="2"/>
      <c r="ILT98" s="2"/>
      <c r="ILU98" s="2"/>
      <c r="ILV98" s="2"/>
      <c r="ILW98" s="2"/>
      <c r="ILX98" s="2"/>
      <c r="ILY98" s="2"/>
      <c r="ILZ98" s="2"/>
      <c r="IMA98" s="2"/>
      <c r="IMB98" s="2"/>
      <c r="IMC98" s="2"/>
      <c r="IMD98" s="2"/>
      <c r="IME98" s="2"/>
      <c r="IMF98" s="2"/>
      <c r="IMG98" s="2"/>
      <c r="IMH98" s="2"/>
      <c r="IMI98" s="2"/>
      <c r="IMJ98" s="2"/>
      <c r="IMK98" s="2"/>
      <c r="IML98" s="2"/>
      <c r="IMM98" s="2"/>
      <c r="IMN98" s="2"/>
      <c r="IMO98" s="2"/>
      <c r="IMP98" s="2"/>
      <c r="IMQ98" s="2"/>
      <c r="IMR98" s="2"/>
      <c r="IMS98" s="2"/>
      <c r="IMT98" s="2"/>
      <c r="IMU98" s="2"/>
      <c r="IMV98" s="2"/>
      <c r="IMW98" s="2"/>
      <c r="IMX98" s="2"/>
      <c r="IMY98" s="2"/>
      <c r="IMZ98" s="2"/>
      <c r="INA98" s="2"/>
      <c r="INB98" s="2"/>
      <c r="INC98" s="2"/>
      <c r="IND98" s="2"/>
      <c r="INE98" s="2"/>
      <c r="INF98" s="2"/>
      <c r="ING98" s="2"/>
      <c r="INH98" s="2"/>
      <c r="INI98" s="2"/>
      <c r="INJ98" s="2"/>
      <c r="INK98" s="2"/>
      <c r="INL98" s="2"/>
      <c r="INM98" s="2"/>
      <c r="INN98" s="2"/>
      <c r="INO98" s="2"/>
      <c r="INP98" s="2"/>
      <c r="INQ98" s="2"/>
      <c r="INR98" s="2"/>
      <c r="INS98" s="2"/>
      <c r="INT98" s="2"/>
      <c r="INU98" s="2"/>
      <c r="INV98" s="2"/>
      <c r="INW98" s="2"/>
      <c r="INX98" s="2"/>
      <c r="INY98" s="2"/>
      <c r="INZ98" s="2"/>
      <c r="IOA98" s="2"/>
      <c r="IOB98" s="2"/>
      <c r="IOC98" s="2"/>
      <c r="IOD98" s="2"/>
      <c r="IOE98" s="2"/>
      <c r="IOF98" s="2"/>
      <c r="IOG98" s="2"/>
      <c r="IOH98" s="2"/>
      <c r="IOI98" s="2"/>
      <c r="IOJ98" s="2"/>
      <c r="IOK98" s="2"/>
      <c r="IOL98" s="2"/>
      <c r="IOM98" s="2"/>
      <c r="ION98" s="2"/>
      <c r="IOO98" s="2"/>
      <c r="IOP98" s="2"/>
      <c r="IOQ98" s="2"/>
      <c r="IOR98" s="2"/>
      <c r="IOS98" s="2"/>
      <c r="IOT98" s="2"/>
      <c r="IOU98" s="2"/>
      <c r="IOV98" s="2"/>
      <c r="IOW98" s="2"/>
      <c r="IOX98" s="2"/>
      <c r="IOY98" s="2"/>
      <c r="IOZ98" s="2"/>
      <c r="IPA98" s="2"/>
      <c r="IPB98" s="2"/>
      <c r="IPC98" s="2"/>
      <c r="IPD98" s="2"/>
      <c r="IPE98" s="2"/>
      <c r="IPF98" s="2"/>
      <c r="IPG98" s="2"/>
      <c r="IPH98" s="2"/>
      <c r="IPI98" s="2"/>
      <c r="IPJ98" s="2"/>
      <c r="IPK98" s="2"/>
      <c r="IPL98" s="2"/>
      <c r="IPM98" s="2"/>
      <c r="IPN98" s="2"/>
      <c r="IPO98" s="2"/>
      <c r="IPP98" s="2"/>
      <c r="IPQ98" s="2"/>
      <c r="IPR98" s="2"/>
      <c r="IPS98" s="2"/>
      <c r="IPT98" s="2"/>
      <c r="IPU98" s="2"/>
      <c r="IPV98" s="2"/>
      <c r="IPW98" s="2"/>
      <c r="IPX98" s="2"/>
      <c r="IPY98" s="2"/>
      <c r="IPZ98" s="2"/>
      <c r="IQA98" s="2"/>
      <c r="IQB98" s="2"/>
      <c r="IQC98" s="2"/>
      <c r="IQD98" s="2"/>
      <c r="IQE98" s="2"/>
      <c r="IQF98" s="2"/>
      <c r="IQG98" s="2"/>
      <c r="IQH98" s="2"/>
      <c r="IQI98" s="2"/>
      <c r="IQJ98" s="2"/>
      <c r="IQK98" s="2"/>
      <c r="IQL98" s="2"/>
      <c r="IQM98" s="2"/>
      <c r="IQN98" s="2"/>
      <c r="IQO98" s="2"/>
      <c r="IQP98" s="2"/>
      <c r="IQQ98" s="2"/>
      <c r="IQR98" s="2"/>
      <c r="IQS98" s="2"/>
      <c r="IQT98" s="2"/>
      <c r="IQU98" s="2"/>
      <c r="IQV98" s="2"/>
      <c r="IQW98" s="2"/>
      <c r="IQX98" s="2"/>
      <c r="IQY98" s="2"/>
      <c r="IQZ98" s="2"/>
      <c r="IRA98" s="2"/>
      <c r="IRB98" s="2"/>
      <c r="IRC98" s="2"/>
      <c r="IRD98" s="2"/>
      <c r="IRE98" s="2"/>
      <c r="IRF98" s="2"/>
      <c r="IRG98" s="2"/>
      <c r="IRH98" s="2"/>
      <c r="IRI98" s="2"/>
      <c r="IRJ98" s="2"/>
      <c r="IRK98" s="2"/>
      <c r="IRL98" s="2"/>
      <c r="IRM98" s="2"/>
      <c r="IRN98" s="2"/>
      <c r="IRO98" s="2"/>
      <c r="IRP98" s="2"/>
      <c r="IRQ98" s="2"/>
      <c r="IRR98" s="2"/>
      <c r="IRS98" s="2"/>
      <c r="IRT98" s="2"/>
      <c r="IRU98" s="2"/>
      <c r="IRV98" s="2"/>
      <c r="IRW98" s="2"/>
      <c r="IRX98" s="2"/>
      <c r="IRY98" s="2"/>
      <c r="IRZ98" s="2"/>
      <c r="ISA98" s="2"/>
      <c r="ISB98" s="2"/>
      <c r="ISC98" s="2"/>
      <c r="ISD98" s="2"/>
      <c r="ISE98" s="2"/>
      <c r="ISF98" s="2"/>
      <c r="ISG98" s="2"/>
      <c r="ISH98" s="2"/>
      <c r="ISI98" s="2"/>
      <c r="ISJ98" s="2"/>
      <c r="ISK98" s="2"/>
      <c r="ISL98" s="2"/>
      <c r="ISM98" s="2"/>
      <c r="ISN98" s="2"/>
      <c r="ISO98" s="2"/>
      <c r="ISP98" s="2"/>
      <c r="ISQ98" s="2"/>
      <c r="ISR98" s="2"/>
      <c r="ISS98" s="2"/>
      <c r="IST98" s="2"/>
      <c r="ISU98" s="2"/>
      <c r="ISV98" s="2"/>
      <c r="ISW98" s="2"/>
      <c r="ISX98" s="2"/>
      <c r="ISY98" s="2"/>
      <c r="ISZ98" s="2"/>
      <c r="ITA98" s="2"/>
      <c r="ITB98" s="2"/>
      <c r="ITC98" s="2"/>
      <c r="ITD98" s="2"/>
      <c r="ITE98" s="2"/>
      <c r="ITF98" s="2"/>
      <c r="ITG98" s="2"/>
      <c r="ITH98" s="2"/>
      <c r="ITI98" s="2"/>
      <c r="ITJ98" s="2"/>
      <c r="ITK98" s="2"/>
      <c r="ITL98" s="2"/>
      <c r="ITM98" s="2"/>
      <c r="ITN98" s="2"/>
      <c r="ITO98" s="2"/>
      <c r="ITP98" s="2"/>
      <c r="ITQ98" s="2"/>
      <c r="ITR98" s="2"/>
      <c r="ITS98" s="2"/>
      <c r="ITT98" s="2"/>
      <c r="ITU98" s="2"/>
      <c r="ITV98" s="2"/>
      <c r="ITW98" s="2"/>
      <c r="ITX98" s="2"/>
      <c r="ITY98" s="2"/>
      <c r="ITZ98" s="2"/>
      <c r="IUA98" s="2"/>
      <c r="IUB98" s="2"/>
      <c r="IUC98" s="2"/>
      <c r="IUD98" s="2"/>
      <c r="IUE98" s="2"/>
      <c r="IUF98" s="2"/>
      <c r="IUG98" s="2"/>
      <c r="IUH98" s="2"/>
      <c r="IUI98" s="2"/>
      <c r="IUJ98" s="2"/>
      <c r="IUK98" s="2"/>
      <c r="IUL98" s="2"/>
      <c r="IUM98" s="2"/>
      <c r="IUN98" s="2"/>
      <c r="IUO98" s="2"/>
      <c r="IUP98" s="2"/>
      <c r="IUQ98" s="2"/>
      <c r="IUR98" s="2"/>
      <c r="IUS98" s="2"/>
      <c r="IUT98" s="2"/>
      <c r="IUU98" s="2"/>
      <c r="IUV98" s="2"/>
      <c r="IUW98" s="2"/>
      <c r="IUX98" s="2"/>
      <c r="IUY98" s="2"/>
      <c r="IUZ98" s="2"/>
      <c r="IVA98" s="2"/>
      <c r="IVB98" s="2"/>
      <c r="IVC98" s="2"/>
      <c r="IVD98" s="2"/>
      <c r="IVE98" s="2"/>
      <c r="IVF98" s="2"/>
      <c r="IVG98" s="2"/>
      <c r="IVH98" s="2"/>
      <c r="IVI98" s="2"/>
      <c r="IVJ98" s="2"/>
      <c r="IVK98" s="2"/>
      <c r="IVL98" s="2"/>
      <c r="IVM98" s="2"/>
      <c r="IVN98" s="2"/>
      <c r="IVO98" s="2"/>
      <c r="IVP98" s="2"/>
      <c r="IVQ98" s="2"/>
      <c r="IVR98" s="2"/>
      <c r="IVS98" s="2"/>
      <c r="IVT98" s="2"/>
      <c r="IVU98" s="2"/>
      <c r="IVV98" s="2"/>
      <c r="IVW98" s="2"/>
      <c r="IVX98" s="2"/>
      <c r="IVY98" s="2"/>
      <c r="IVZ98" s="2"/>
      <c r="IWA98" s="2"/>
      <c r="IWB98" s="2"/>
      <c r="IWC98" s="2"/>
      <c r="IWD98" s="2"/>
      <c r="IWE98" s="2"/>
      <c r="IWF98" s="2"/>
      <c r="IWG98" s="2"/>
      <c r="IWH98" s="2"/>
      <c r="IWI98" s="2"/>
      <c r="IWJ98" s="2"/>
      <c r="IWK98" s="2"/>
      <c r="IWL98" s="2"/>
      <c r="IWM98" s="2"/>
      <c r="IWN98" s="2"/>
      <c r="IWO98" s="2"/>
      <c r="IWP98" s="2"/>
      <c r="IWQ98" s="2"/>
      <c r="IWR98" s="2"/>
      <c r="IWS98" s="2"/>
      <c r="IWT98" s="2"/>
      <c r="IWU98" s="2"/>
      <c r="IWV98" s="2"/>
      <c r="IWW98" s="2"/>
      <c r="IWX98" s="2"/>
      <c r="IWY98" s="2"/>
      <c r="IWZ98" s="2"/>
      <c r="IXA98" s="2"/>
      <c r="IXB98" s="2"/>
      <c r="IXC98" s="2"/>
      <c r="IXD98" s="2"/>
      <c r="IXE98" s="2"/>
      <c r="IXF98" s="2"/>
      <c r="IXG98" s="2"/>
      <c r="IXH98" s="2"/>
      <c r="IXI98" s="2"/>
      <c r="IXJ98" s="2"/>
      <c r="IXK98" s="2"/>
      <c r="IXL98" s="2"/>
      <c r="IXM98" s="2"/>
      <c r="IXN98" s="2"/>
      <c r="IXO98" s="2"/>
      <c r="IXP98" s="2"/>
      <c r="IXQ98" s="2"/>
      <c r="IXR98" s="2"/>
      <c r="IXS98" s="2"/>
      <c r="IXT98" s="2"/>
      <c r="IXU98" s="2"/>
      <c r="IXV98" s="2"/>
      <c r="IXW98" s="2"/>
      <c r="IXX98" s="2"/>
      <c r="IXY98" s="2"/>
      <c r="IXZ98" s="2"/>
      <c r="IYA98" s="2"/>
      <c r="IYB98" s="2"/>
      <c r="IYC98" s="2"/>
      <c r="IYD98" s="2"/>
      <c r="IYE98" s="2"/>
      <c r="IYF98" s="2"/>
      <c r="IYG98" s="2"/>
      <c r="IYH98" s="2"/>
      <c r="IYI98" s="2"/>
      <c r="IYJ98" s="2"/>
      <c r="IYK98" s="2"/>
      <c r="IYL98" s="2"/>
      <c r="IYM98" s="2"/>
      <c r="IYN98" s="2"/>
      <c r="IYO98" s="2"/>
      <c r="IYP98" s="2"/>
      <c r="IYQ98" s="2"/>
      <c r="IYR98" s="2"/>
      <c r="IYS98" s="2"/>
      <c r="IYT98" s="2"/>
      <c r="IYU98" s="2"/>
      <c r="IYV98" s="2"/>
      <c r="IYW98" s="2"/>
      <c r="IYX98" s="2"/>
      <c r="IYY98" s="2"/>
      <c r="IYZ98" s="2"/>
      <c r="IZA98" s="2"/>
      <c r="IZB98" s="2"/>
      <c r="IZC98" s="2"/>
      <c r="IZD98" s="2"/>
      <c r="IZE98" s="2"/>
      <c r="IZF98" s="2"/>
      <c r="IZG98" s="2"/>
      <c r="IZH98" s="2"/>
      <c r="IZI98" s="2"/>
      <c r="IZJ98" s="2"/>
      <c r="IZK98" s="2"/>
      <c r="IZL98" s="2"/>
      <c r="IZM98" s="2"/>
      <c r="IZN98" s="2"/>
      <c r="IZO98" s="2"/>
      <c r="IZP98" s="2"/>
      <c r="IZQ98" s="2"/>
      <c r="IZR98" s="2"/>
      <c r="IZS98" s="2"/>
      <c r="IZT98" s="2"/>
      <c r="IZU98" s="2"/>
      <c r="IZV98" s="2"/>
      <c r="IZW98" s="2"/>
      <c r="IZX98" s="2"/>
      <c r="IZY98" s="2"/>
      <c r="IZZ98" s="2"/>
      <c r="JAA98" s="2"/>
      <c r="JAB98" s="2"/>
      <c r="JAC98" s="2"/>
      <c r="JAD98" s="2"/>
      <c r="JAE98" s="2"/>
      <c r="JAF98" s="2"/>
      <c r="JAG98" s="2"/>
      <c r="JAH98" s="2"/>
      <c r="JAI98" s="2"/>
      <c r="JAJ98" s="2"/>
      <c r="JAK98" s="2"/>
      <c r="JAL98" s="2"/>
      <c r="JAM98" s="2"/>
      <c r="JAN98" s="2"/>
      <c r="JAO98" s="2"/>
      <c r="JAP98" s="2"/>
      <c r="JAQ98" s="2"/>
      <c r="JAR98" s="2"/>
      <c r="JAS98" s="2"/>
      <c r="JAT98" s="2"/>
      <c r="JAU98" s="2"/>
      <c r="JAV98" s="2"/>
      <c r="JAW98" s="2"/>
      <c r="JAX98" s="2"/>
      <c r="JAY98" s="2"/>
      <c r="JAZ98" s="2"/>
      <c r="JBA98" s="2"/>
      <c r="JBB98" s="2"/>
      <c r="JBC98" s="2"/>
      <c r="JBD98" s="2"/>
      <c r="JBE98" s="2"/>
      <c r="JBF98" s="2"/>
      <c r="JBG98" s="2"/>
      <c r="JBH98" s="2"/>
      <c r="JBI98" s="2"/>
      <c r="JBJ98" s="2"/>
      <c r="JBK98" s="2"/>
      <c r="JBL98" s="2"/>
      <c r="JBM98" s="2"/>
      <c r="JBN98" s="2"/>
      <c r="JBO98" s="2"/>
      <c r="JBP98" s="2"/>
      <c r="JBQ98" s="2"/>
      <c r="JBR98" s="2"/>
      <c r="JBS98" s="2"/>
      <c r="JBT98" s="2"/>
      <c r="JBU98" s="2"/>
      <c r="JBV98" s="2"/>
      <c r="JBW98" s="2"/>
      <c r="JBX98" s="2"/>
      <c r="JBY98" s="2"/>
      <c r="JBZ98" s="2"/>
      <c r="JCA98" s="2"/>
      <c r="JCB98" s="2"/>
      <c r="JCC98" s="2"/>
      <c r="JCD98" s="2"/>
      <c r="JCE98" s="2"/>
      <c r="JCF98" s="2"/>
      <c r="JCG98" s="2"/>
      <c r="JCH98" s="2"/>
      <c r="JCI98" s="2"/>
      <c r="JCJ98" s="2"/>
      <c r="JCK98" s="2"/>
      <c r="JCL98" s="2"/>
      <c r="JCM98" s="2"/>
      <c r="JCN98" s="2"/>
      <c r="JCO98" s="2"/>
      <c r="JCP98" s="2"/>
      <c r="JCQ98" s="2"/>
      <c r="JCR98" s="2"/>
      <c r="JCS98" s="2"/>
      <c r="JCT98" s="2"/>
      <c r="JCU98" s="2"/>
      <c r="JCV98" s="2"/>
      <c r="JCW98" s="2"/>
      <c r="JCX98" s="2"/>
      <c r="JCY98" s="2"/>
      <c r="JCZ98" s="2"/>
      <c r="JDA98" s="2"/>
      <c r="JDB98" s="2"/>
      <c r="JDC98" s="2"/>
      <c r="JDD98" s="2"/>
      <c r="JDE98" s="2"/>
      <c r="JDF98" s="2"/>
      <c r="JDG98" s="2"/>
      <c r="JDH98" s="2"/>
      <c r="JDI98" s="2"/>
      <c r="JDJ98" s="2"/>
      <c r="JDK98" s="2"/>
      <c r="JDL98" s="2"/>
      <c r="JDM98" s="2"/>
      <c r="JDN98" s="2"/>
      <c r="JDO98" s="2"/>
      <c r="JDP98" s="2"/>
      <c r="JDQ98" s="2"/>
      <c r="JDR98" s="2"/>
      <c r="JDS98" s="2"/>
      <c r="JDT98" s="2"/>
      <c r="JDU98" s="2"/>
      <c r="JDV98" s="2"/>
      <c r="JDW98" s="2"/>
      <c r="JDX98" s="2"/>
      <c r="JDY98" s="2"/>
      <c r="JDZ98" s="2"/>
      <c r="JEA98" s="2"/>
      <c r="JEB98" s="2"/>
      <c r="JEC98" s="2"/>
      <c r="JED98" s="2"/>
      <c r="JEE98" s="2"/>
      <c r="JEF98" s="2"/>
      <c r="JEG98" s="2"/>
      <c r="JEH98" s="2"/>
      <c r="JEI98" s="2"/>
      <c r="JEJ98" s="2"/>
      <c r="JEK98" s="2"/>
      <c r="JEL98" s="2"/>
      <c r="JEM98" s="2"/>
      <c r="JEN98" s="2"/>
      <c r="JEO98" s="2"/>
      <c r="JEP98" s="2"/>
      <c r="JEQ98" s="2"/>
      <c r="JER98" s="2"/>
      <c r="JES98" s="2"/>
      <c r="JET98" s="2"/>
      <c r="JEU98" s="2"/>
      <c r="JEV98" s="2"/>
      <c r="JEW98" s="2"/>
      <c r="JEX98" s="2"/>
      <c r="JEY98" s="2"/>
      <c r="JEZ98" s="2"/>
      <c r="JFA98" s="2"/>
      <c r="JFB98" s="2"/>
      <c r="JFC98" s="2"/>
      <c r="JFD98" s="2"/>
      <c r="JFE98" s="2"/>
      <c r="JFF98" s="2"/>
      <c r="JFG98" s="2"/>
      <c r="JFH98" s="2"/>
      <c r="JFI98" s="2"/>
      <c r="JFJ98" s="2"/>
      <c r="JFK98" s="2"/>
      <c r="JFL98" s="2"/>
      <c r="JFM98" s="2"/>
      <c r="JFN98" s="2"/>
      <c r="JFO98" s="2"/>
      <c r="JFP98" s="2"/>
      <c r="JFQ98" s="2"/>
      <c r="JFR98" s="2"/>
      <c r="JFS98" s="2"/>
      <c r="JFT98" s="2"/>
      <c r="JFU98" s="2"/>
      <c r="JFV98" s="2"/>
      <c r="JFW98" s="2"/>
      <c r="JFX98" s="2"/>
      <c r="JFY98" s="2"/>
      <c r="JFZ98" s="2"/>
      <c r="JGA98" s="2"/>
      <c r="JGB98" s="2"/>
      <c r="JGC98" s="2"/>
      <c r="JGD98" s="2"/>
      <c r="JGE98" s="2"/>
      <c r="JGF98" s="2"/>
      <c r="JGG98" s="2"/>
      <c r="JGH98" s="2"/>
      <c r="JGI98" s="2"/>
      <c r="JGJ98" s="2"/>
      <c r="JGK98" s="2"/>
      <c r="JGL98" s="2"/>
      <c r="JGM98" s="2"/>
      <c r="JGN98" s="2"/>
      <c r="JGO98" s="2"/>
      <c r="JGP98" s="2"/>
      <c r="JGQ98" s="2"/>
      <c r="JGR98" s="2"/>
      <c r="JGS98" s="2"/>
      <c r="JGT98" s="2"/>
      <c r="JGU98" s="2"/>
      <c r="JGV98" s="2"/>
      <c r="JGW98" s="2"/>
      <c r="JGX98" s="2"/>
      <c r="JGY98" s="2"/>
      <c r="JGZ98" s="2"/>
      <c r="JHA98" s="2"/>
      <c r="JHB98" s="2"/>
      <c r="JHC98" s="2"/>
      <c r="JHD98" s="2"/>
      <c r="JHE98" s="2"/>
      <c r="JHF98" s="2"/>
      <c r="JHG98" s="2"/>
      <c r="JHH98" s="2"/>
      <c r="JHI98" s="2"/>
      <c r="JHJ98" s="2"/>
      <c r="JHK98" s="2"/>
      <c r="JHL98" s="2"/>
      <c r="JHM98" s="2"/>
      <c r="JHN98" s="2"/>
      <c r="JHO98" s="2"/>
      <c r="JHP98" s="2"/>
      <c r="JHQ98" s="2"/>
      <c r="JHR98" s="2"/>
      <c r="JHS98" s="2"/>
      <c r="JHT98" s="2"/>
      <c r="JHU98" s="2"/>
      <c r="JHV98" s="2"/>
      <c r="JHW98" s="2"/>
      <c r="JHX98" s="2"/>
      <c r="JHY98" s="2"/>
      <c r="JHZ98" s="2"/>
      <c r="JIA98" s="2"/>
      <c r="JIB98" s="2"/>
      <c r="JIC98" s="2"/>
      <c r="JID98" s="2"/>
      <c r="JIE98" s="2"/>
      <c r="JIF98" s="2"/>
      <c r="JIG98" s="2"/>
      <c r="JIH98" s="2"/>
      <c r="JII98" s="2"/>
      <c r="JIJ98" s="2"/>
      <c r="JIK98" s="2"/>
      <c r="JIL98" s="2"/>
      <c r="JIM98" s="2"/>
      <c r="JIN98" s="2"/>
      <c r="JIO98" s="2"/>
      <c r="JIP98" s="2"/>
      <c r="JIQ98" s="2"/>
      <c r="JIR98" s="2"/>
      <c r="JIS98" s="2"/>
      <c r="JIT98" s="2"/>
      <c r="JIU98" s="2"/>
      <c r="JIV98" s="2"/>
      <c r="JIW98" s="2"/>
      <c r="JIX98" s="2"/>
      <c r="JIY98" s="2"/>
      <c r="JIZ98" s="2"/>
      <c r="JJA98" s="2"/>
      <c r="JJB98" s="2"/>
      <c r="JJC98" s="2"/>
      <c r="JJD98" s="2"/>
      <c r="JJE98" s="2"/>
      <c r="JJF98" s="2"/>
      <c r="JJG98" s="2"/>
      <c r="JJH98" s="2"/>
      <c r="JJI98" s="2"/>
      <c r="JJJ98" s="2"/>
      <c r="JJK98" s="2"/>
      <c r="JJL98" s="2"/>
      <c r="JJM98" s="2"/>
      <c r="JJN98" s="2"/>
      <c r="JJO98" s="2"/>
      <c r="JJP98" s="2"/>
      <c r="JJQ98" s="2"/>
      <c r="JJR98" s="2"/>
      <c r="JJS98" s="2"/>
      <c r="JJT98" s="2"/>
      <c r="JJU98" s="2"/>
      <c r="JJV98" s="2"/>
      <c r="JJW98" s="2"/>
      <c r="JJX98" s="2"/>
      <c r="JJY98" s="2"/>
      <c r="JJZ98" s="2"/>
      <c r="JKA98" s="2"/>
      <c r="JKB98" s="2"/>
      <c r="JKC98" s="2"/>
      <c r="JKD98" s="2"/>
      <c r="JKE98" s="2"/>
      <c r="JKF98" s="2"/>
      <c r="JKG98" s="2"/>
      <c r="JKH98" s="2"/>
      <c r="JKI98" s="2"/>
      <c r="JKJ98" s="2"/>
      <c r="JKK98" s="2"/>
      <c r="JKL98" s="2"/>
      <c r="JKM98" s="2"/>
      <c r="JKN98" s="2"/>
      <c r="JKO98" s="2"/>
      <c r="JKP98" s="2"/>
      <c r="JKQ98" s="2"/>
      <c r="JKR98" s="2"/>
      <c r="JKS98" s="2"/>
      <c r="JKT98" s="2"/>
      <c r="JKU98" s="2"/>
      <c r="JKV98" s="2"/>
      <c r="JKW98" s="2"/>
      <c r="JKX98" s="2"/>
      <c r="JKY98" s="2"/>
      <c r="JKZ98" s="2"/>
      <c r="JLA98" s="2"/>
      <c r="JLB98" s="2"/>
      <c r="JLC98" s="2"/>
      <c r="JLD98" s="2"/>
      <c r="JLE98" s="2"/>
      <c r="JLF98" s="2"/>
      <c r="JLG98" s="2"/>
      <c r="JLH98" s="2"/>
      <c r="JLI98" s="2"/>
      <c r="JLJ98" s="2"/>
      <c r="JLK98" s="2"/>
      <c r="JLL98" s="2"/>
      <c r="JLM98" s="2"/>
      <c r="JLN98" s="2"/>
      <c r="JLO98" s="2"/>
      <c r="JLP98" s="2"/>
      <c r="JLQ98" s="2"/>
      <c r="JLR98" s="2"/>
      <c r="JLS98" s="2"/>
      <c r="JLT98" s="2"/>
      <c r="JLU98" s="2"/>
      <c r="JLV98" s="2"/>
      <c r="JLW98" s="2"/>
      <c r="JLX98" s="2"/>
      <c r="JLY98" s="2"/>
      <c r="JLZ98" s="2"/>
      <c r="JMA98" s="2"/>
      <c r="JMB98" s="2"/>
      <c r="JMC98" s="2"/>
      <c r="JMD98" s="2"/>
      <c r="JME98" s="2"/>
      <c r="JMF98" s="2"/>
      <c r="JMG98" s="2"/>
      <c r="JMH98" s="2"/>
      <c r="JMI98" s="2"/>
      <c r="JMJ98" s="2"/>
      <c r="JMK98" s="2"/>
      <c r="JML98" s="2"/>
      <c r="JMM98" s="2"/>
      <c r="JMN98" s="2"/>
      <c r="JMO98" s="2"/>
      <c r="JMP98" s="2"/>
      <c r="JMQ98" s="2"/>
      <c r="JMR98" s="2"/>
      <c r="JMS98" s="2"/>
      <c r="JMT98" s="2"/>
      <c r="JMU98" s="2"/>
      <c r="JMV98" s="2"/>
      <c r="JMW98" s="2"/>
      <c r="JMX98" s="2"/>
      <c r="JMY98" s="2"/>
      <c r="JMZ98" s="2"/>
      <c r="JNA98" s="2"/>
      <c r="JNB98" s="2"/>
      <c r="JNC98" s="2"/>
      <c r="JND98" s="2"/>
      <c r="JNE98" s="2"/>
      <c r="JNF98" s="2"/>
      <c r="JNG98" s="2"/>
      <c r="JNH98" s="2"/>
      <c r="JNI98" s="2"/>
      <c r="JNJ98" s="2"/>
      <c r="JNK98" s="2"/>
      <c r="JNL98" s="2"/>
      <c r="JNM98" s="2"/>
      <c r="JNN98" s="2"/>
      <c r="JNO98" s="2"/>
      <c r="JNP98" s="2"/>
      <c r="JNQ98" s="2"/>
      <c r="JNR98" s="2"/>
      <c r="JNS98" s="2"/>
      <c r="JNT98" s="2"/>
      <c r="JNU98" s="2"/>
      <c r="JNV98" s="2"/>
      <c r="JNW98" s="2"/>
      <c r="JNX98" s="2"/>
      <c r="JNY98" s="2"/>
      <c r="JNZ98" s="2"/>
      <c r="JOA98" s="2"/>
      <c r="JOB98" s="2"/>
      <c r="JOC98" s="2"/>
      <c r="JOD98" s="2"/>
      <c r="JOE98" s="2"/>
      <c r="JOF98" s="2"/>
      <c r="JOG98" s="2"/>
      <c r="JOH98" s="2"/>
      <c r="JOI98" s="2"/>
      <c r="JOJ98" s="2"/>
      <c r="JOK98" s="2"/>
      <c r="JOL98" s="2"/>
      <c r="JOM98" s="2"/>
      <c r="JON98" s="2"/>
      <c r="JOO98" s="2"/>
      <c r="JOP98" s="2"/>
      <c r="JOQ98" s="2"/>
      <c r="JOR98" s="2"/>
      <c r="JOS98" s="2"/>
      <c r="JOT98" s="2"/>
      <c r="JOU98" s="2"/>
      <c r="JOV98" s="2"/>
      <c r="JOW98" s="2"/>
      <c r="JOX98" s="2"/>
      <c r="JOY98" s="2"/>
      <c r="JOZ98" s="2"/>
      <c r="JPA98" s="2"/>
      <c r="JPB98" s="2"/>
      <c r="JPC98" s="2"/>
      <c r="JPD98" s="2"/>
      <c r="JPE98" s="2"/>
      <c r="JPF98" s="2"/>
      <c r="JPG98" s="2"/>
      <c r="JPH98" s="2"/>
      <c r="JPI98" s="2"/>
      <c r="JPJ98" s="2"/>
      <c r="JPK98" s="2"/>
      <c r="JPL98" s="2"/>
      <c r="JPM98" s="2"/>
      <c r="JPN98" s="2"/>
      <c r="JPO98" s="2"/>
      <c r="JPP98" s="2"/>
      <c r="JPQ98" s="2"/>
      <c r="JPR98" s="2"/>
      <c r="JPS98" s="2"/>
      <c r="JPT98" s="2"/>
      <c r="JPU98" s="2"/>
      <c r="JPV98" s="2"/>
      <c r="JPW98" s="2"/>
      <c r="JPX98" s="2"/>
      <c r="JPY98" s="2"/>
      <c r="JPZ98" s="2"/>
      <c r="JQA98" s="2"/>
      <c r="JQB98" s="2"/>
      <c r="JQC98" s="2"/>
      <c r="JQD98" s="2"/>
      <c r="JQE98" s="2"/>
      <c r="JQF98" s="2"/>
      <c r="JQG98" s="2"/>
      <c r="JQH98" s="2"/>
      <c r="JQI98" s="2"/>
      <c r="JQJ98" s="2"/>
      <c r="JQK98" s="2"/>
      <c r="JQL98" s="2"/>
      <c r="JQM98" s="2"/>
      <c r="JQN98" s="2"/>
      <c r="JQO98" s="2"/>
      <c r="JQP98" s="2"/>
      <c r="JQQ98" s="2"/>
      <c r="JQR98" s="2"/>
      <c r="JQS98" s="2"/>
      <c r="JQT98" s="2"/>
      <c r="JQU98" s="2"/>
      <c r="JQV98" s="2"/>
      <c r="JQW98" s="2"/>
      <c r="JQX98" s="2"/>
      <c r="JQY98" s="2"/>
      <c r="JQZ98" s="2"/>
      <c r="JRA98" s="2"/>
      <c r="JRB98" s="2"/>
      <c r="JRC98" s="2"/>
      <c r="JRD98" s="2"/>
      <c r="JRE98" s="2"/>
      <c r="JRF98" s="2"/>
      <c r="JRG98" s="2"/>
      <c r="JRH98" s="2"/>
      <c r="JRI98" s="2"/>
      <c r="JRJ98" s="2"/>
      <c r="JRK98" s="2"/>
      <c r="JRL98" s="2"/>
      <c r="JRM98" s="2"/>
      <c r="JRN98" s="2"/>
      <c r="JRO98" s="2"/>
      <c r="JRP98" s="2"/>
      <c r="JRQ98" s="2"/>
      <c r="JRR98" s="2"/>
      <c r="JRS98" s="2"/>
      <c r="JRT98" s="2"/>
      <c r="JRU98" s="2"/>
      <c r="JRV98" s="2"/>
      <c r="JRW98" s="2"/>
      <c r="JRX98" s="2"/>
      <c r="JRY98" s="2"/>
      <c r="JRZ98" s="2"/>
      <c r="JSA98" s="2"/>
      <c r="JSB98" s="2"/>
      <c r="JSC98" s="2"/>
      <c r="JSD98" s="2"/>
      <c r="JSE98" s="2"/>
      <c r="JSF98" s="2"/>
      <c r="JSG98" s="2"/>
      <c r="JSH98" s="2"/>
      <c r="JSI98" s="2"/>
      <c r="JSJ98" s="2"/>
      <c r="JSK98" s="2"/>
      <c r="JSL98" s="2"/>
      <c r="JSM98" s="2"/>
      <c r="JSN98" s="2"/>
      <c r="JSO98" s="2"/>
      <c r="JSP98" s="2"/>
      <c r="JSQ98" s="2"/>
      <c r="JSR98" s="2"/>
      <c r="JSS98" s="2"/>
      <c r="JST98" s="2"/>
      <c r="JSU98" s="2"/>
      <c r="JSV98" s="2"/>
      <c r="JSW98" s="2"/>
      <c r="JSX98" s="2"/>
      <c r="JSY98" s="2"/>
      <c r="JSZ98" s="2"/>
      <c r="JTA98" s="2"/>
      <c r="JTB98" s="2"/>
      <c r="JTC98" s="2"/>
      <c r="JTD98" s="2"/>
      <c r="JTE98" s="2"/>
      <c r="JTF98" s="2"/>
      <c r="JTG98" s="2"/>
      <c r="JTH98" s="2"/>
      <c r="JTI98" s="2"/>
      <c r="JTJ98" s="2"/>
      <c r="JTK98" s="2"/>
      <c r="JTL98" s="2"/>
      <c r="JTM98" s="2"/>
      <c r="JTN98" s="2"/>
      <c r="JTO98" s="2"/>
      <c r="JTP98" s="2"/>
      <c r="JTQ98" s="2"/>
      <c r="JTR98" s="2"/>
      <c r="JTS98" s="2"/>
      <c r="JTT98" s="2"/>
      <c r="JTU98" s="2"/>
      <c r="JTV98" s="2"/>
      <c r="JTW98" s="2"/>
      <c r="JTX98" s="2"/>
      <c r="JTY98" s="2"/>
      <c r="JTZ98" s="2"/>
      <c r="JUA98" s="2"/>
      <c r="JUB98" s="2"/>
      <c r="JUC98" s="2"/>
      <c r="JUD98" s="2"/>
      <c r="JUE98" s="2"/>
      <c r="JUF98" s="2"/>
      <c r="JUG98" s="2"/>
      <c r="JUH98" s="2"/>
      <c r="JUI98" s="2"/>
      <c r="JUJ98" s="2"/>
      <c r="JUK98" s="2"/>
      <c r="JUL98" s="2"/>
      <c r="JUM98" s="2"/>
      <c r="JUN98" s="2"/>
      <c r="JUO98" s="2"/>
      <c r="JUP98" s="2"/>
      <c r="JUQ98" s="2"/>
      <c r="JUR98" s="2"/>
      <c r="JUS98" s="2"/>
      <c r="JUT98" s="2"/>
      <c r="JUU98" s="2"/>
      <c r="JUV98" s="2"/>
      <c r="JUW98" s="2"/>
      <c r="JUX98" s="2"/>
      <c r="JUY98" s="2"/>
      <c r="JUZ98" s="2"/>
      <c r="JVA98" s="2"/>
      <c r="JVB98" s="2"/>
      <c r="JVC98" s="2"/>
      <c r="JVD98" s="2"/>
      <c r="JVE98" s="2"/>
      <c r="JVF98" s="2"/>
      <c r="JVG98" s="2"/>
      <c r="JVH98" s="2"/>
      <c r="JVI98" s="2"/>
      <c r="JVJ98" s="2"/>
      <c r="JVK98" s="2"/>
      <c r="JVL98" s="2"/>
      <c r="JVM98" s="2"/>
      <c r="JVN98" s="2"/>
      <c r="JVO98" s="2"/>
      <c r="JVP98" s="2"/>
      <c r="JVQ98" s="2"/>
      <c r="JVR98" s="2"/>
      <c r="JVS98" s="2"/>
      <c r="JVT98" s="2"/>
      <c r="JVU98" s="2"/>
      <c r="JVV98" s="2"/>
      <c r="JVW98" s="2"/>
      <c r="JVX98" s="2"/>
      <c r="JVY98" s="2"/>
      <c r="JVZ98" s="2"/>
      <c r="JWA98" s="2"/>
      <c r="JWB98" s="2"/>
      <c r="JWC98" s="2"/>
      <c r="JWD98" s="2"/>
      <c r="JWE98" s="2"/>
      <c r="JWF98" s="2"/>
      <c r="JWG98" s="2"/>
      <c r="JWH98" s="2"/>
      <c r="JWI98" s="2"/>
      <c r="JWJ98" s="2"/>
      <c r="JWK98" s="2"/>
      <c r="JWL98" s="2"/>
      <c r="JWM98" s="2"/>
      <c r="JWN98" s="2"/>
      <c r="JWO98" s="2"/>
      <c r="JWP98" s="2"/>
      <c r="JWQ98" s="2"/>
      <c r="JWR98" s="2"/>
      <c r="JWS98" s="2"/>
      <c r="JWT98" s="2"/>
      <c r="JWU98" s="2"/>
      <c r="JWV98" s="2"/>
      <c r="JWW98" s="2"/>
      <c r="JWX98" s="2"/>
      <c r="JWY98" s="2"/>
      <c r="JWZ98" s="2"/>
      <c r="JXA98" s="2"/>
      <c r="JXB98" s="2"/>
      <c r="JXC98" s="2"/>
      <c r="JXD98" s="2"/>
      <c r="JXE98" s="2"/>
      <c r="JXF98" s="2"/>
      <c r="JXG98" s="2"/>
      <c r="JXH98" s="2"/>
      <c r="JXI98" s="2"/>
      <c r="JXJ98" s="2"/>
      <c r="JXK98" s="2"/>
      <c r="JXL98" s="2"/>
      <c r="JXM98" s="2"/>
      <c r="JXN98" s="2"/>
      <c r="JXO98" s="2"/>
      <c r="JXP98" s="2"/>
      <c r="JXQ98" s="2"/>
      <c r="JXR98" s="2"/>
      <c r="JXS98" s="2"/>
      <c r="JXT98" s="2"/>
      <c r="JXU98" s="2"/>
      <c r="JXV98" s="2"/>
      <c r="JXW98" s="2"/>
      <c r="JXX98" s="2"/>
      <c r="JXY98" s="2"/>
      <c r="JXZ98" s="2"/>
      <c r="JYA98" s="2"/>
      <c r="JYB98" s="2"/>
      <c r="JYC98" s="2"/>
      <c r="JYD98" s="2"/>
      <c r="JYE98" s="2"/>
      <c r="JYF98" s="2"/>
      <c r="JYG98" s="2"/>
      <c r="JYH98" s="2"/>
      <c r="JYI98" s="2"/>
      <c r="JYJ98" s="2"/>
      <c r="JYK98" s="2"/>
      <c r="JYL98" s="2"/>
      <c r="JYM98" s="2"/>
      <c r="JYN98" s="2"/>
      <c r="JYO98" s="2"/>
      <c r="JYP98" s="2"/>
      <c r="JYQ98" s="2"/>
      <c r="JYR98" s="2"/>
      <c r="JYS98" s="2"/>
      <c r="JYT98" s="2"/>
      <c r="JYU98" s="2"/>
      <c r="JYV98" s="2"/>
      <c r="JYW98" s="2"/>
      <c r="JYX98" s="2"/>
      <c r="JYY98" s="2"/>
      <c r="JYZ98" s="2"/>
      <c r="JZA98" s="2"/>
      <c r="JZB98" s="2"/>
      <c r="JZC98" s="2"/>
      <c r="JZD98" s="2"/>
      <c r="JZE98" s="2"/>
      <c r="JZF98" s="2"/>
      <c r="JZG98" s="2"/>
      <c r="JZH98" s="2"/>
      <c r="JZI98" s="2"/>
      <c r="JZJ98" s="2"/>
      <c r="JZK98" s="2"/>
      <c r="JZL98" s="2"/>
      <c r="JZM98" s="2"/>
      <c r="JZN98" s="2"/>
      <c r="JZO98" s="2"/>
      <c r="JZP98" s="2"/>
      <c r="JZQ98" s="2"/>
      <c r="JZR98" s="2"/>
      <c r="JZS98" s="2"/>
      <c r="JZT98" s="2"/>
      <c r="JZU98" s="2"/>
      <c r="JZV98" s="2"/>
      <c r="JZW98" s="2"/>
      <c r="JZX98" s="2"/>
      <c r="JZY98" s="2"/>
      <c r="JZZ98" s="2"/>
      <c r="KAA98" s="2"/>
      <c r="KAB98" s="2"/>
      <c r="KAC98" s="2"/>
      <c r="KAD98" s="2"/>
      <c r="KAE98" s="2"/>
      <c r="KAF98" s="2"/>
      <c r="KAG98" s="2"/>
      <c r="KAH98" s="2"/>
      <c r="KAI98" s="2"/>
      <c r="KAJ98" s="2"/>
      <c r="KAK98" s="2"/>
      <c r="KAL98" s="2"/>
      <c r="KAM98" s="2"/>
      <c r="KAN98" s="2"/>
      <c r="KAO98" s="2"/>
      <c r="KAP98" s="2"/>
      <c r="KAQ98" s="2"/>
      <c r="KAR98" s="2"/>
      <c r="KAS98" s="2"/>
      <c r="KAT98" s="2"/>
      <c r="KAU98" s="2"/>
      <c r="KAV98" s="2"/>
      <c r="KAW98" s="2"/>
      <c r="KAX98" s="2"/>
      <c r="KAY98" s="2"/>
      <c r="KAZ98" s="2"/>
      <c r="KBA98" s="2"/>
      <c r="KBB98" s="2"/>
      <c r="KBC98" s="2"/>
      <c r="KBD98" s="2"/>
      <c r="KBE98" s="2"/>
      <c r="KBF98" s="2"/>
      <c r="KBG98" s="2"/>
      <c r="KBH98" s="2"/>
      <c r="KBI98" s="2"/>
      <c r="KBJ98" s="2"/>
      <c r="KBK98" s="2"/>
      <c r="KBL98" s="2"/>
      <c r="KBM98" s="2"/>
      <c r="KBN98" s="2"/>
      <c r="KBO98" s="2"/>
      <c r="KBP98" s="2"/>
      <c r="KBQ98" s="2"/>
      <c r="KBR98" s="2"/>
      <c r="KBS98" s="2"/>
      <c r="KBT98" s="2"/>
      <c r="KBU98" s="2"/>
      <c r="KBV98" s="2"/>
      <c r="KBW98" s="2"/>
      <c r="KBX98" s="2"/>
      <c r="KBY98" s="2"/>
      <c r="KBZ98" s="2"/>
      <c r="KCA98" s="2"/>
      <c r="KCB98" s="2"/>
      <c r="KCC98" s="2"/>
      <c r="KCD98" s="2"/>
      <c r="KCE98" s="2"/>
      <c r="KCF98" s="2"/>
      <c r="KCG98" s="2"/>
      <c r="KCH98" s="2"/>
      <c r="KCI98" s="2"/>
      <c r="KCJ98" s="2"/>
      <c r="KCK98" s="2"/>
      <c r="KCL98" s="2"/>
      <c r="KCM98" s="2"/>
      <c r="KCN98" s="2"/>
      <c r="KCO98" s="2"/>
      <c r="KCP98" s="2"/>
      <c r="KCQ98" s="2"/>
      <c r="KCR98" s="2"/>
      <c r="KCS98" s="2"/>
      <c r="KCT98" s="2"/>
      <c r="KCU98" s="2"/>
      <c r="KCV98" s="2"/>
      <c r="KCW98" s="2"/>
      <c r="KCX98" s="2"/>
      <c r="KCY98" s="2"/>
      <c r="KCZ98" s="2"/>
      <c r="KDA98" s="2"/>
      <c r="KDB98" s="2"/>
      <c r="KDC98" s="2"/>
      <c r="KDD98" s="2"/>
      <c r="KDE98" s="2"/>
      <c r="KDF98" s="2"/>
      <c r="KDG98" s="2"/>
      <c r="KDH98" s="2"/>
      <c r="KDI98" s="2"/>
      <c r="KDJ98" s="2"/>
      <c r="KDK98" s="2"/>
      <c r="KDL98" s="2"/>
      <c r="KDM98" s="2"/>
      <c r="KDN98" s="2"/>
      <c r="KDO98" s="2"/>
      <c r="KDP98" s="2"/>
      <c r="KDQ98" s="2"/>
      <c r="KDR98" s="2"/>
      <c r="KDS98" s="2"/>
      <c r="KDT98" s="2"/>
      <c r="KDU98" s="2"/>
      <c r="KDV98" s="2"/>
      <c r="KDW98" s="2"/>
      <c r="KDX98" s="2"/>
      <c r="KDY98" s="2"/>
      <c r="KDZ98" s="2"/>
      <c r="KEA98" s="2"/>
      <c r="KEB98" s="2"/>
      <c r="KEC98" s="2"/>
      <c r="KED98" s="2"/>
      <c r="KEE98" s="2"/>
      <c r="KEF98" s="2"/>
      <c r="KEG98" s="2"/>
      <c r="KEH98" s="2"/>
      <c r="KEI98" s="2"/>
      <c r="KEJ98" s="2"/>
      <c r="KEK98" s="2"/>
      <c r="KEL98" s="2"/>
      <c r="KEM98" s="2"/>
      <c r="KEN98" s="2"/>
      <c r="KEO98" s="2"/>
      <c r="KEP98" s="2"/>
      <c r="KEQ98" s="2"/>
      <c r="KER98" s="2"/>
      <c r="KES98" s="2"/>
      <c r="KET98" s="2"/>
      <c r="KEU98" s="2"/>
      <c r="KEV98" s="2"/>
      <c r="KEW98" s="2"/>
      <c r="KEX98" s="2"/>
      <c r="KEY98" s="2"/>
      <c r="KEZ98" s="2"/>
      <c r="KFA98" s="2"/>
      <c r="KFB98" s="2"/>
      <c r="KFC98" s="2"/>
      <c r="KFD98" s="2"/>
      <c r="KFE98" s="2"/>
      <c r="KFF98" s="2"/>
      <c r="KFG98" s="2"/>
      <c r="KFH98" s="2"/>
      <c r="KFI98" s="2"/>
      <c r="KFJ98" s="2"/>
      <c r="KFK98" s="2"/>
      <c r="KFL98" s="2"/>
      <c r="KFM98" s="2"/>
      <c r="KFN98" s="2"/>
      <c r="KFO98" s="2"/>
      <c r="KFP98" s="2"/>
      <c r="KFQ98" s="2"/>
      <c r="KFR98" s="2"/>
      <c r="KFS98" s="2"/>
      <c r="KFT98" s="2"/>
      <c r="KFU98" s="2"/>
      <c r="KFV98" s="2"/>
      <c r="KFW98" s="2"/>
      <c r="KFX98" s="2"/>
      <c r="KFY98" s="2"/>
      <c r="KFZ98" s="2"/>
      <c r="KGA98" s="2"/>
      <c r="KGB98" s="2"/>
      <c r="KGC98" s="2"/>
      <c r="KGD98" s="2"/>
      <c r="KGE98" s="2"/>
      <c r="KGF98" s="2"/>
      <c r="KGG98" s="2"/>
      <c r="KGH98" s="2"/>
      <c r="KGI98" s="2"/>
      <c r="KGJ98" s="2"/>
      <c r="KGK98" s="2"/>
      <c r="KGL98" s="2"/>
      <c r="KGM98" s="2"/>
      <c r="KGN98" s="2"/>
      <c r="KGO98" s="2"/>
      <c r="KGP98" s="2"/>
      <c r="KGQ98" s="2"/>
      <c r="KGR98" s="2"/>
      <c r="KGS98" s="2"/>
      <c r="KGT98" s="2"/>
      <c r="KGU98" s="2"/>
      <c r="KGV98" s="2"/>
      <c r="KGW98" s="2"/>
      <c r="KGX98" s="2"/>
      <c r="KGY98" s="2"/>
      <c r="KGZ98" s="2"/>
      <c r="KHA98" s="2"/>
      <c r="KHB98" s="2"/>
      <c r="KHC98" s="2"/>
      <c r="KHD98" s="2"/>
      <c r="KHE98" s="2"/>
      <c r="KHF98" s="2"/>
      <c r="KHG98" s="2"/>
      <c r="KHH98" s="2"/>
      <c r="KHI98" s="2"/>
      <c r="KHJ98" s="2"/>
      <c r="KHK98" s="2"/>
      <c r="KHL98" s="2"/>
      <c r="KHM98" s="2"/>
      <c r="KHN98" s="2"/>
      <c r="KHO98" s="2"/>
      <c r="KHP98" s="2"/>
      <c r="KHQ98" s="2"/>
      <c r="KHR98" s="2"/>
      <c r="KHS98" s="2"/>
      <c r="KHT98" s="2"/>
      <c r="KHU98" s="2"/>
      <c r="KHV98" s="2"/>
      <c r="KHW98" s="2"/>
      <c r="KHX98" s="2"/>
      <c r="KHY98" s="2"/>
      <c r="KHZ98" s="2"/>
      <c r="KIA98" s="2"/>
      <c r="KIB98" s="2"/>
      <c r="KIC98" s="2"/>
      <c r="KID98" s="2"/>
      <c r="KIE98" s="2"/>
      <c r="KIF98" s="2"/>
      <c r="KIG98" s="2"/>
      <c r="KIH98" s="2"/>
      <c r="KII98" s="2"/>
      <c r="KIJ98" s="2"/>
      <c r="KIK98" s="2"/>
      <c r="KIL98" s="2"/>
      <c r="KIM98" s="2"/>
      <c r="KIN98" s="2"/>
      <c r="KIO98" s="2"/>
      <c r="KIP98" s="2"/>
      <c r="KIQ98" s="2"/>
      <c r="KIR98" s="2"/>
      <c r="KIS98" s="2"/>
      <c r="KIT98" s="2"/>
      <c r="KIU98" s="2"/>
      <c r="KIV98" s="2"/>
      <c r="KIW98" s="2"/>
      <c r="KIX98" s="2"/>
      <c r="KIY98" s="2"/>
      <c r="KIZ98" s="2"/>
      <c r="KJA98" s="2"/>
      <c r="KJB98" s="2"/>
      <c r="KJC98" s="2"/>
      <c r="KJD98" s="2"/>
      <c r="KJE98" s="2"/>
      <c r="KJF98" s="2"/>
      <c r="KJG98" s="2"/>
      <c r="KJH98" s="2"/>
      <c r="KJI98" s="2"/>
      <c r="KJJ98" s="2"/>
      <c r="KJK98" s="2"/>
      <c r="KJL98" s="2"/>
      <c r="KJM98" s="2"/>
      <c r="KJN98" s="2"/>
      <c r="KJO98" s="2"/>
      <c r="KJP98" s="2"/>
      <c r="KJQ98" s="2"/>
      <c r="KJR98" s="2"/>
      <c r="KJS98" s="2"/>
      <c r="KJT98" s="2"/>
      <c r="KJU98" s="2"/>
      <c r="KJV98" s="2"/>
      <c r="KJW98" s="2"/>
      <c r="KJX98" s="2"/>
      <c r="KJY98" s="2"/>
      <c r="KJZ98" s="2"/>
      <c r="KKA98" s="2"/>
      <c r="KKB98" s="2"/>
      <c r="KKC98" s="2"/>
      <c r="KKD98" s="2"/>
      <c r="KKE98" s="2"/>
      <c r="KKF98" s="2"/>
      <c r="KKG98" s="2"/>
      <c r="KKH98" s="2"/>
      <c r="KKI98" s="2"/>
      <c r="KKJ98" s="2"/>
      <c r="KKK98" s="2"/>
      <c r="KKL98" s="2"/>
      <c r="KKM98" s="2"/>
      <c r="KKN98" s="2"/>
      <c r="KKO98" s="2"/>
      <c r="KKP98" s="2"/>
      <c r="KKQ98" s="2"/>
      <c r="KKR98" s="2"/>
      <c r="KKS98" s="2"/>
      <c r="KKT98" s="2"/>
      <c r="KKU98" s="2"/>
      <c r="KKV98" s="2"/>
      <c r="KKW98" s="2"/>
      <c r="KKX98" s="2"/>
      <c r="KKY98" s="2"/>
      <c r="KKZ98" s="2"/>
      <c r="KLA98" s="2"/>
      <c r="KLB98" s="2"/>
      <c r="KLC98" s="2"/>
      <c r="KLD98" s="2"/>
      <c r="KLE98" s="2"/>
      <c r="KLF98" s="2"/>
      <c r="KLG98" s="2"/>
      <c r="KLH98" s="2"/>
      <c r="KLI98" s="2"/>
      <c r="KLJ98" s="2"/>
      <c r="KLK98" s="2"/>
      <c r="KLL98" s="2"/>
      <c r="KLM98" s="2"/>
      <c r="KLN98" s="2"/>
      <c r="KLO98" s="2"/>
      <c r="KLP98" s="2"/>
      <c r="KLQ98" s="2"/>
      <c r="KLR98" s="2"/>
      <c r="KLS98" s="2"/>
      <c r="KLT98" s="2"/>
      <c r="KLU98" s="2"/>
      <c r="KLV98" s="2"/>
      <c r="KLW98" s="2"/>
      <c r="KLX98" s="2"/>
      <c r="KLY98" s="2"/>
      <c r="KLZ98" s="2"/>
      <c r="KMA98" s="2"/>
      <c r="KMB98" s="2"/>
      <c r="KMC98" s="2"/>
      <c r="KMD98" s="2"/>
      <c r="KME98" s="2"/>
      <c r="KMF98" s="2"/>
      <c r="KMG98" s="2"/>
      <c r="KMH98" s="2"/>
      <c r="KMI98" s="2"/>
      <c r="KMJ98" s="2"/>
      <c r="KMK98" s="2"/>
      <c r="KML98" s="2"/>
      <c r="KMM98" s="2"/>
      <c r="KMN98" s="2"/>
      <c r="KMO98" s="2"/>
      <c r="KMP98" s="2"/>
      <c r="KMQ98" s="2"/>
      <c r="KMR98" s="2"/>
      <c r="KMS98" s="2"/>
      <c r="KMT98" s="2"/>
      <c r="KMU98" s="2"/>
      <c r="KMV98" s="2"/>
      <c r="KMW98" s="2"/>
      <c r="KMX98" s="2"/>
      <c r="KMY98" s="2"/>
      <c r="KMZ98" s="2"/>
      <c r="KNA98" s="2"/>
      <c r="KNB98" s="2"/>
      <c r="KNC98" s="2"/>
      <c r="KND98" s="2"/>
      <c r="KNE98" s="2"/>
      <c r="KNF98" s="2"/>
      <c r="KNG98" s="2"/>
      <c r="KNH98" s="2"/>
      <c r="KNI98" s="2"/>
      <c r="KNJ98" s="2"/>
      <c r="KNK98" s="2"/>
      <c r="KNL98" s="2"/>
      <c r="KNM98" s="2"/>
      <c r="KNN98" s="2"/>
      <c r="KNO98" s="2"/>
      <c r="KNP98" s="2"/>
      <c r="KNQ98" s="2"/>
      <c r="KNR98" s="2"/>
      <c r="KNS98" s="2"/>
      <c r="KNT98" s="2"/>
      <c r="KNU98" s="2"/>
      <c r="KNV98" s="2"/>
      <c r="KNW98" s="2"/>
      <c r="KNX98" s="2"/>
      <c r="KNY98" s="2"/>
      <c r="KNZ98" s="2"/>
      <c r="KOA98" s="2"/>
      <c r="KOB98" s="2"/>
      <c r="KOC98" s="2"/>
      <c r="KOD98" s="2"/>
      <c r="KOE98" s="2"/>
      <c r="KOF98" s="2"/>
      <c r="KOG98" s="2"/>
      <c r="KOH98" s="2"/>
      <c r="KOI98" s="2"/>
      <c r="KOJ98" s="2"/>
      <c r="KOK98" s="2"/>
      <c r="KOL98" s="2"/>
      <c r="KOM98" s="2"/>
      <c r="KON98" s="2"/>
      <c r="KOO98" s="2"/>
      <c r="KOP98" s="2"/>
      <c r="KOQ98" s="2"/>
      <c r="KOR98" s="2"/>
      <c r="KOS98" s="2"/>
      <c r="KOT98" s="2"/>
      <c r="KOU98" s="2"/>
      <c r="KOV98" s="2"/>
      <c r="KOW98" s="2"/>
      <c r="KOX98" s="2"/>
      <c r="KOY98" s="2"/>
      <c r="KOZ98" s="2"/>
      <c r="KPA98" s="2"/>
      <c r="KPB98" s="2"/>
      <c r="KPC98" s="2"/>
      <c r="KPD98" s="2"/>
      <c r="KPE98" s="2"/>
      <c r="KPF98" s="2"/>
      <c r="KPG98" s="2"/>
      <c r="KPH98" s="2"/>
      <c r="KPI98" s="2"/>
      <c r="KPJ98" s="2"/>
      <c r="KPK98" s="2"/>
      <c r="KPL98" s="2"/>
      <c r="KPM98" s="2"/>
      <c r="KPN98" s="2"/>
      <c r="KPO98" s="2"/>
      <c r="KPP98" s="2"/>
      <c r="KPQ98" s="2"/>
      <c r="KPR98" s="2"/>
      <c r="KPS98" s="2"/>
      <c r="KPT98" s="2"/>
      <c r="KPU98" s="2"/>
      <c r="KPV98" s="2"/>
      <c r="KPW98" s="2"/>
      <c r="KPX98" s="2"/>
      <c r="KPY98" s="2"/>
      <c r="KPZ98" s="2"/>
      <c r="KQA98" s="2"/>
      <c r="KQB98" s="2"/>
      <c r="KQC98" s="2"/>
      <c r="KQD98" s="2"/>
      <c r="KQE98" s="2"/>
      <c r="KQF98" s="2"/>
      <c r="KQG98" s="2"/>
      <c r="KQH98" s="2"/>
      <c r="KQI98" s="2"/>
      <c r="KQJ98" s="2"/>
      <c r="KQK98" s="2"/>
      <c r="KQL98" s="2"/>
      <c r="KQM98" s="2"/>
      <c r="KQN98" s="2"/>
      <c r="KQO98" s="2"/>
      <c r="KQP98" s="2"/>
      <c r="KQQ98" s="2"/>
      <c r="KQR98" s="2"/>
      <c r="KQS98" s="2"/>
      <c r="KQT98" s="2"/>
      <c r="KQU98" s="2"/>
      <c r="KQV98" s="2"/>
      <c r="KQW98" s="2"/>
      <c r="KQX98" s="2"/>
      <c r="KQY98" s="2"/>
      <c r="KQZ98" s="2"/>
      <c r="KRA98" s="2"/>
      <c r="KRB98" s="2"/>
      <c r="KRC98" s="2"/>
      <c r="KRD98" s="2"/>
      <c r="KRE98" s="2"/>
      <c r="KRF98" s="2"/>
      <c r="KRG98" s="2"/>
      <c r="KRH98" s="2"/>
      <c r="KRI98" s="2"/>
      <c r="KRJ98" s="2"/>
      <c r="KRK98" s="2"/>
      <c r="KRL98" s="2"/>
      <c r="KRM98" s="2"/>
      <c r="KRN98" s="2"/>
      <c r="KRO98" s="2"/>
      <c r="KRP98" s="2"/>
      <c r="KRQ98" s="2"/>
      <c r="KRR98" s="2"/>
      <c r="KRS98" s="2"/>
      <c r="KRT98" s="2"/>
      <c r="KRU98" s="2"/>
      <c r="KRV98" s="2"/>
      <c r="KRW98" s="2"/>
      <c r="KRX98" s="2"/>
      <c r="KRY98" s="2"/>
      <c r="KRZ98" s="2"/>
      <c r="KSA98" s="2"/>
      <c r="KSB98" s="2"/>
      <c r="KSC98" s="2"/>
      <c r="KSD98" s="2"/>
      <c r="KSE98" s="2"/>
      <c r="KSF98" s="2"/>
      <c r="KSG98" s="2"/>
      <c r="KSH98" s="2"/>
      <c r="KSI98" s="2"/>
      <c r="KSJ98" s="2"/>
      <c r="KSK98" s="2"/>
      <c r="KSL98" s="2"/>
      <c r="KSM98" s="2"/>
      <c r="KSN98" s="2"/>
      <c r="KSO98" s="2"/>
      <c r="KSP98" s="2"/>
      <c r="KSQ98" s="2"/>
      <c r="KSR98" s="2"/>
      <c r="KSS98" s="2"/>
      <c r="KST98" s="2"/>
      <c r="KSU98" s="2"/>
      <c r="KSV98" s="2"/>
      <c r="KSW98" s="2"/>
      <c r="KSX98" s="2"/>
      <c r="KSY98" s="2"/>
      <c r="KSZ98" s="2"/>
      <c r="KTA98" s="2"/>
      <c r="KTB98" s="2"/>
      <c r="KTC98" s="2"/>
      <c r="KTD98" s="2"/>
      <c r="KTE98" s="2"/>
      <c r="KTF98" s="2"/>
      <c r="KTG98" s="2"/>
      <c r="KTH98" s="2"/>
      <c r="KTI98" s="2"/>
      <c r="KTJ98" s="2"/>
      <c r="KTK98" s="2"/>
      <c r="KTL98" s="2"/>
      <c r="KTM98" s="2"/>
      <c r="KTN98" s="2"/>
      <c r="KTO98" s="2"/>
      <c r="KTP98" s="2"/>
      <c r="KTQ98" s="2"/>
      <c r="KTR98" s="2"/>
      <c r="KTS98" s="2"/>
      <c r="KTT98" s="2"/>
      <c r="KTU98" s="2"/>
      <c r="KTV98" s="2"/>
      <c r="KTW98" s="2"/>
      <c r="KTX98" s="2"/>
      <c r="KTY98" s="2"/>
      <c r="KTZ98" s="2"/>
      <c r="KUA98" s="2"/>
      <c r="KUB98" s="2"/>
      <c r="KUC98" s="2"/>
      <c r="KUD98" s="2"/>
      <c r="KUE98" s="2"/>
      <c r="KUF98" s="2"/>
      <c r="KUG98" s="2"/>
      <c r="KUH98" s="2"/>
      <c r="KUI98" s="2"/>
      <c r="KUJ98" s="2"/>
      <c r="KUK98" s="2"/>
      <c r="KUL98" s="2"/>
      <c r="KUM98" s="2"/>
      <c r="KUN98" s="2"/>
      <c r="KUO98" s="2"/>
      <c r="KUP98" s="2"/>
      <c r="KUQ98" s="2"/>
      <c r="KUR98" s="2"/>
      <c r="KUS98" s="2"/>
      <c r="KUT98" s="2"/>
      <c r="KUU98" s="2"/>
      <c r="KUV98" s="2"/>
      <c r="KUW98" s="2"/>
      <c r="KUX98" s="2"/>
      <c r="KUY98" s="2"/>
      <c r="KUZ98" s="2"/>
      <c r="KVA98" s="2"/>
      <c r="KVB98" s="2"/>
      <c r="KVC98" s="2"/>
      <c r="KVD98" s="2"/>
      <c r="KVE98" s="2"/>
      <c r="KVF98" s="2"/>
      <c r="KVG98" s="2"/>
      <c r="KVH98" s="2"/>
      <c r="KVI98" s="2"/>
      <c r="KVJ98" s="2"/>
      <c r="KVK98" s="2"/>
      <c r="KVL98" s="2"/>
      <c r="KVM98" s="2"/>
      <c r="KVN98" s="2"/>
      <c r="KVO98" s="2"/>
      <c r="KVP98" s="2"/>
      <c r="KVQ98" s="2"/>
      <c r="KVR98" s="2"/>
      <c r="KVS98" s="2"/>
      <c r="KVT98" s="2"/>
      <c r="KVU98" s="2"/>
      <c r="KVV98" s="2"/>
      <c r="KVW98" s="2"/>
      <c r="KVX98" s="2"/>
      <c r="KVY98" s="2"/>
      <c r="KVZ98" s="2"/>
      <c r="KWA98" s="2"/>
      <c r="KWB98" s="2"/>
      <c r="KWC98" s="2"/>
      <c r="KWD98" s="2"/>
      <c r="KWE98" s="2"/>
      <c r="KWF98" s="2"/>
      <c r="KWG98" s="2"/>
      <c r="KWH98" s="2"/>
      <c r="KWI98" s="2"/>
      <c r="KWJ98" s="2"/>
      <c r="KWK98" s="2"/>
      <c r="KWL98" s="2"/>
      <c r="KWM98" s="2"/>
      <c r="KWN98" s="2"/>
      <c r="KWO98" s="2"/>
      <c r="KWP98" s="2"/>
      <c r="KWQ98" s="2"/>
      <c r="KWR98" s="2"/>
      <c r="KWS98" s="2"/>
      <c r="KWT98" s="2"/>
      <c r="KWU98" s="2"/>
      <c r="KWV98" s="2"/>
      <c r="KWW98" s="2"/>
      <c r="KWX98" s="2"/>
      <c r="KWY98" s="2"/>
      <c r="KWZ98" s="2"/>
      <c r="KXA98" s="2"/>
      <c r="KXB98" s="2"/>
      <c r="KXC98" s="2"/>
      <c r="KXD98" s="2"/>
      <c r="KXE98" s="2"/>
      <c r="KXF98" s="2"/>
      <c r="KXG98" s="2"/>
      <c r="KXH98" s="2"/>
      <c r="KXI98" s="2"/>
      <c r="KXJ98" s="2"/>
      <c r="KXK98" s="2"/>
      <c r="KXL98" s="2"/>
      <c r="KXM98" s="2"/>
      <c r="KXN98" s="2"/>
      <c r="KXO98" s="2"/>
      <c r="KXP98" s="2"/>
      <c r="KXQ98" s="2"/>
      <c r="KXR98" s="2"/>
      <c r="KXS98" s="2"/>
      <c r="KXT98" s="2"/>
      <c r="KXU98" s="2"/>
      <c r="KXV98" s="2"/>
      <c r="KXW98" s="2"/>
      <c r="KXX98" s="2"/>
      <c r="KXY98" s="2"/>
      <c r="KXZ98" s="2"/>
      <c r="KYA98" s="2"/>
      <c r="KYB98" s="2"/>
      <c r="KYC98" s="2"/>
      <c r="KYD98" s="2"/>
      <c r="KYE98" s="2"/>
      <c r="KYF98" s="2"/>
      <c r="KYG98" s="2"/>
      <c r="KYH98" s="2"/>
      <c r="KYI98" s="2"/>
      <c r="KYJ98" s="2"/>
      <c r="KYK98" s="2"/>
      <c r="KYL98" s="2"/>
      <c r="KYM98" s="2"/>
      <c r="KYN98" s="2"/>
      <c r="KYO98" s="2"/>
      <c r="KYP98" s="2"/>
      <c r="KYQ98" s="2"/>
      <c r="KYR98" s="2"/>
      <c r="KYS98" s="2"/>
      <c r="KYT98" s="2"/>
      <c r="KYU98" s="2"/>
      <c r="KYV98" s="2"/>
      <c r="KYW98" s="2"/>
      <c r="KYX98" s="2"/>
      <c r="KYY98" s="2"/>
      <c r="KYZ98" s="2"/>
      <c r="KZA98" s="2"/>
      <c r="KZB98" s="2"/>
      <c r="KZC98" s="2"/>
      <c r="KZD98" s="2"/>
      <c r="KZE98" s="2"/>
      <c r="KZF98" s="2"/>
      <c r="KZG98" s="2"/>
      <c r="KZH98" s="2"/>
      <c r="KZI98" s="2"/>
      <c r="KZJ98" s="2"/>
      <c r="KZK98" s="2"/>
      <c r="KZL98" s="2"/>
      <c r="KZM98" s="2"/>
      <c r="KZN98" s="2"/>
      <c r="KZO98" s="2"/>
      <c r="KZP98" s="2"/>
      <c r="KZQ98" s="2"/>
      <c r="KZR98" s="2"/>
      <c r="KZS98" s="2"/>
      <c r="KZT98" s="2"/>
      <c r="KZU98" s="2"/>
      <c r="KZV98" s="2"/>
      <c r="KZW98" s="2"/>
      <c r="KZX98" s="2"/>
      <c r="KZY98" s="2"/>
      <c r="KZZ98" s="2"/>
      <c r="LAA98" s="2"/>
      <c r="LAB98" s="2"/>
      <c r="LAC98" s="2"/>
      <c r="LAD98" s="2"/>
      <c r="LAE98" s="2"/>
      <c r="LAF98" s="2"/>
      <c r="LAG98" s="2"/>
      <c r="LAH98" s="2"/>
      <c r="LAI98" s="2"/>
      <c r="LAJ98" s="2"/>
      <c r="LAK98" s="2"/>
      <c r="LAL98" s="2"/>
      <c r="LAM98" s="2"/>
      <c r="LAN98" s="2"/>
      <c r="LAO98" s="2"/>
      <c r="LAP98" s="2"/>
      <c r="LAQ98" s="2"/>
      <c r="LAR98" s="2"/>
      <c r="LAS98" s="2"/>
      <c r="LAT98" s="2"/>
      <c r="LAU98" s="2"/>
      <c r="LAV98" s="2"/>
      <c r="LAW98" s="2"/>
      <c r="LAX98" s="2"/>
      <c r="LAY98" s="2"/>
      <c r="LAZ98" s="2"/>
      <c r="LBA98" s="2"/>
      <c r="LBB98" s="2"/>
      <c r="LBC98" s="2"/>
      <c r="LBD98" s="2"/>
      <c r="LBE98" s="2"/>
      <c r="LBF98" s="2"/>
      <c r="LBG98" s="2"/>
      <c r="LBH98" s="2"/>
      <c r="LBI98" s="2"/>
      <c r="LBJ98" s="2"/>
      <c r="LBK98" s="2"/>
      <c r="LBL98" s="2"/>
      <c r="LBM98" s="2"/>
      <c r="LBN98" s="2"/>
      <c r="LBO98" s="2"/>
      <c r="LBP98" s="2"/>
      <c r="LBQ98" s="2"/>
      <c r="LBR98" s="2"/>
      <c r="LBS98" s="2"/>
      <c r="LBT98" s="2"/>
      <c r="LBU98" s="2"/>
      <c r="LBV98" s="2"/>
      <c r="LBW98" s="2"/>
      <c r="LBX98" s="2"/>
      <c r="LBY98" s="2"/>
      <c r="LBZ98" s="2"/>
      <c r="LCA98" s="2"/>
      <c r="LCB98" s="2"/>
      <c r="LCC98" s="2"/>
      <c r="LCD98" s="2"/>
      <c r="LCE98" s="2"/>
      <c r="LCF98" s="2"/>
      <c r="LCG98" s="2"/>
      <c r="LCH98" s="2"/>
      <c r="LCI98" s="2"/>
      <c r="LCJ98" s="2"/>
      <c r="LCK98" s="2"/>
      <c r="LCL98" s="2"/>
      <c r="LCM98" s="2"/>
      <c r="LCN98" s="2"/>
      <c r="LCO98" s="2"/>
      <c r="LCP98" s="2"/>
      <c r="LCQ98" s="2"/>
      <c r="LCR98" s="2"/>
      <c r="LCS98" s="2"/>
      <c r="LCT98" s="2"/>
      <c r="LCU98" s="2"/>
      <c r="LCV98" s="2"/>
      <c r="LCW98" s="2"/>
      <c r="LCX98" s="2"/>
      <c r="LCY98" s="2"/>
      <c r="LCZ98" s="2"/>
      <c r="LDA98" s="2"/>
      <c r="LDB98" s="2"/>
      <c r="LDC98" s="2"/>
      <c r="LDD98" s="2"/>
      <c r="LDE98" s="2"/>
      <c r="LDF98" s="2"/>
      <c r="LDG98" s="2"/>
      <c r="LDH98" s="2"/>
      <c r="LDI98" s="2"/>
      <c r="LDJ98" s="2"/>
      <c r="LDK98" s="2"/>
      <c r="LDL98" s="2"/>
      <c r="LDM98" s="2"/>
      <c r="LDN98" s="2"/>
      <c r="LDO98" s="2"/>
      <c r="LDP98" s="2"/>
      <c r="LDQ98" s="2"/>
      <c r="LDR98" s="2"/>
      <c r="LDS98" s="2"/>
      <c r="LDT98" s="2"/>
      <c r="LDU98" s="2"/>
      <c r="LDV98" s="2"/>
      <c r="LDW98" s="2"/>
      <c r="LDX98" s="2"/>
      <c r="LDY98" s="2"/>
      <c r="LDZ98" s="2"/>
      <c r="LEA98" s="2"/>
      <c r="LEB98" s="2"/>
      <c r="LEC98" s="2"/>
      <c r="LED98" s="2"/>
      <c r="LEE98" s="2"/>
      <c r="LEF98" s="2"/>
      <c r="LEG98" s="2"/>
      <c r="LEH98" s="2"/>
      <c r="LEI98" s="2"/>
      <c r="LEJ98" s="2"/>
      <c r="LEK98" s="2"/>
      <c r="LEL98" s="2"/>
      <c r="LEM98" s="2"/>
      <c r="LEN98" s="2"/>
      <c r="LEO98" s="2"/>
      <c r="LEP98" s="2"/>
      <c r="LEQ98" s="2"/>
      <c r="LER98" s="2"/>
      <c r="LES98" s="2"/>
      <c r="LET98" s="2"/>
      <c r="LEU98" s="2"/>
      <c r="LEV98" s="2"/>
      <c r="LEW98" s="2"/>
      <c r="LEX98" s="2"/>
      <c r="LEY98" s="2"/>
      <c r="LEZ98" s="2"/>
      <c r="LFA98" s="2"/>
      <c r="LFB98" s="2"/>
      <c r="LFC98" s="2"/>
      <c r="LFD98" s="2"/>
      <c r="LFE98" s="2"/>
      <c r="LFF98" s="2"/>
      <c r="LFG98" s="2"/>
      <c r="LFH98" s="2"/>
      <c r="LFI98" s="2"/>
      <c r="LFJ98" s="2"/>
      <c r="LFK98" s="2"/>
      <c r="LFL98" s="2"/>
      <c r="LFM98" s="2"/>
      <c r="LFN98" s="2"/>
      <c r="LFO98" s="2"/>
      <c r="LFP98" s="2"/>
      <c r="LFQ98" s="2"/>
      <c r="LFR98" s="2"/>
      <c r="LFS98" s="2"/>
      <c r="LFT98" s="2"/>
      <c r="LFU98" s="2"/>
      <c r="LFV98" s="2"/>
      <c r="LFW98" s="2"/>
      <c r="LFX98" s="2"/>
      <c r="LFY98" s="2"/>
      <c r="LFZ98" s="2"/>
      <c r="LGA98" s="2"/>
      <c r="LGB98" s="2"/>
      <c r="LGC98" s="2"/>
      <c r="LGD98" s="2"/>
      <c r="LGE98" s="2"/>
      <c r="LGF98" s="2"/>
      <c r="LGG98" s="2"/>
      <c r="LGH98" s="2"/>
      <c r="LGI98" s="2"/>
      <c r="LGJ98" s="2"/>
      <c r="LGK98" s="2"/>
      <c r="LGL98" s="2"/>
      <c r="LGM98" s="2"/>
      <c r="LGN98" s="2"/>
      <c r="LGO98" s="2"/>
      <c r="LGP98" s="2"/>
      <c r="LGQ98" s="2"/>
      <c r="LGR98" s="2"/>
      <c r="LGS98" s="2"/>
      <c r="LGT98" s="2"/>
      <c r="LGU98" s="2"/>
      <c r="LGV98" s="2"/>
      <c r="LGW98" s="2"/>
      <c r="LGX98" s="2"/>
      <c r="LGY98" s="2"/>
      <c r="LGZ98" s="2"/>
      <c r="LHA98" s="2"/>
      <c r="LHB98" s="2"/>
      <c r="LHC98" s="2"/>
      <c r="LHD98" s="2"/>
      <c r="LHE98" s="2"/>
      <c r="LHF98" s="2"/>
      <c r="LHG98" s="2"/>
      <c r="LHH98" s="2"/>
      <c r="LHI98" s="2"/>
      <c r="LHJ98" s="2"/>
      <c r="LHK98" s="2"/>
      <c r="LHL98" s="2"/>
      <c r="LHM98" s="2"/>
      <c r="LHN98" s="2"/>
      <c r="LHO98" s="2"/>
      <c r="LHP98" s="2"/>
      <c r="LHQ98" s="2"/>
      <c r="LHR98" s="2"/>
      <c r="LHS98" s="2"/>
      <c r="LHT98" s="2"/>
      <c r="LHU98" s="2"/>
      <c r="LHV98" s="2"/>
      <c r="LHW98" s="2"/>
      <c r="LHX98" s="2"/>
      <c r="LHY98" s="2"/>
      <c r="LHZ98" s="2"/>
      <c r="LIA98" s="2"/>
      <c r="LIB98" s="2"/>
      <c r="LIC98" s="2"/>
      <c r="LID98" s="2"/>
      <c r="LIE98" s="2"/>
      <c r="LIF98" s="2"/>
      <c r="LIG98" s="2"/>
      <c r="LIH98" s="2"/>
      <c r="LII98" s="2"/>
      <c r="LIJ98" s="2"/>
      <c r="LIK98" s="2"/>
      <c r="LIL98" s="2"/>
      <c r="LIM98" s="2"/>
      <c r="LIN98" s="2"/>
      <c r="LIO98" s="2"/>
      <c r="LIP98" s="2"/>
      <c r="LIQ98" s="2"/>
      <c r="LIR98" s="2"/>
      <c r="LIS98" s="2"/>
      <c r="LIT98" s="2"/>
      <c r="LIU98" s="2"/>
      <c r="LIV98" s="2"/>
      <c r="LIW98" s="2"/>
      <c r="LIX98" s="2"/>
      <c r="LIY98" s="2"/>
      <c r="LIZ98" s="2"/>
      <c r="LJA98" s="2"/>
      <c r="LJB98" s="2"/>
      <c r="LJC98" s="2"/>
      <c r="LJD98" s="2"/>
      <c r="LJE98" s="2"/>
      <c r="LJF98" s="2"/>
      <c r="LJG98" s="2"/>
      <c r="LJH98" s="2"/>
      <c r="LJI98" s="2"/>
      <c r="LJJ98" s="2"/>
      <c r="LJK98" s="2"/>
      <c r="LJL98" s="2"/>
      <c r="LJM98" s="2"/>
      <c r="LJN98" s="2"/>
      <c r="LJO98" s="2"/>
      <c r="LJP98" s="2"/>
      <c r="LJQ98" s="2"/>
      <c r="LJR98" s="2"/>
      <c r="LJS98" s="2"/>
      <c r="LJT98" s="2"/>
      <c r="LJU98" s="2"/>
      <c r="LJV98" s="2"/>
      <c r="LJW98" s="2"/>
      <c r="LJX98" s="2"/>
      <c r="LJY98" s="2"/>
      <c r="LJZ98" s="2"/>
      <c r="LKA98" s="2"/>
      <c r="LKB98" s="2"/>
      <c r="LKC98" s="2"/>
      <c r="LKD98" s="2"/>
      <c r="LKE98" s="2"/>
      <c r="LKF98" s="2"/>
      <c r="LKG98" s="2"/>
      <c r="LKH98" s="2"/>
      <c r="LKI98" s="2"/>
      <c r="LKJ98" s="2"/>
      <c r="LKK98" s="2"/>
      <c r="LKL98" s="2"/>
      <c r="LKM98" s="2"/>
      <c r="LKN98" s="2"/>
      <c r="LKO98" s="2"/>
      <c r="LKP98" s="2"/>
      <c r="LKQ98" s="2"/>
      <c r="LKR98" s="2"/>
      <c r="LKS98" s="2"/>
      <c r="LKT98" s="2"/>
      <c r="LKU98" s="2"/>
      <c r="LKV98" s="2"/>
      <c r="LKW98" s="2"/>
      <c r="LKX98" s="2"/>
      <c r="LKY98" s="2"/>
      <c r="LKZ98" s="2"/>
      <c r="LLA98" s="2"/>
      <c r="LLB98" s="2"/>
      <c r="LLC98" s="2"/>
      <c r="LLD98" s="2"/>
      <c r="LLE98" s="2"/>
      <c r="LLF98" s="2"/>
      <c r="LLG98" s="2"/>
      <c r="LLH98" s="2"/>
      <c r="LLI98" s="2"/>
      <c r="LLJ98" s="2"/>
      <c r="LLK98" s="2"/>
      <c r="LLL98" s="2"/>
      <c r="LLM98" s="2"/>
      <c r="LLN98" s="2"/>
      <c r="LLO98" s="2"/>
      <c r="LLP98" s="2"/>
      <c r="LLQ98" s="2"/>
      <c r="LLR98" s="2"/>
      <c r="LLS98" s="2"/>
      <c r="LLT98" s="2"/>
      <c r="LLU98" s="2"/>
      <c r="LLV98" s="2"/>
      <c r="LLW98" s="2"/>
      <c r="LLX98" s="2"/>
      <c r="LLY98" s="2"/>
      <c r="LLZ98" s="2"/>
      <c r="LMA98" s="2"/>
      <c r="LMB98" s="2"/>
      <c r="LMC98" s="2"/>
      <c r="LMD98" s="2"/>
      <c r="LME98" s="2"/>
      <c r="LMF98" s="2"/>
      <c r="LMG98" s="2"/>
      <c r="LMH98" s="2"/>
      <c r="LMI98" s="2"/>
      <c r="LMJ98" s="2"/>
      <c r="LMK98" s="2"/>
      <c r="LML98" s="2"/>
      <c r="LMM98" s="2"/>
      <c r="LMN98" s="2"/>
      <c r="LMO98" s="2"/>
      <c r="LMP98" s="2"/>
      <c r="LMQ98" s="2"/>
      <c r="LMR98" s="2"/>
      <c r="LMS98" s="2"/>
      <c r="LMT98" s="2"/>
      <c r="LMU98" s="2"/>
      <c r="LMV98" s="2"/>
      <c r="LMW98" s="2"/>
      <c r="LMX98" s="2"/>
      <c r="LMY98" s="2"/>
      <c r="LMZ98" s="2"/>
      <c r="LNA98" s="2"/>
      <c r="LNB98" s="2"/>
      <c r="LNC98" s="2"/>
      <c r="LND98" s="2"/>
      <c r="LNE98" s="2"/>
      <c r="LNF98" s="2"/>
      <c r="LNG98" s="2"/>
      <c r="LNH98" s="2"/>
      <c r="LNI98" s="2"/>
      <c r="LNJ98" s="2"/>
      <c r="LNK98" s="2"/>
      <c r="LNL98" s="2"/>
      <c r="LNM98" s="2"/>
      <c r="LNN98" s="2"/>
      <c r="LNO98" s="2"/>
      <c r="LNP98" s="2"/>
      <c r="LNQ98" s="2"/>
      <c r="LNR98" s="2"/>
      <c r="LNS98" s="2"/>
      <c r="LNT98" s="2"/>
      <c r="LNU98" s="2"/>
      <c r="LNV98" s="2"/>
      <c r="LNW98" s="2"/>
      <c r="LNX98" s="2"/>
      <c r="LNY98" s="2"/>
      <c r="LNZ98" s="2"/>
      <c r="LOA98" s="2"/>
      <c r="LOB98" s="2"/>
      <c r="LOC98" s="2"/>
      <c r="LOD98" s="2"/>
      <c r="LOE98" s="2"/>
      <c r="LOF98" s="2"/>
      <c r="LOG98" s="2"/>
      <c r="LOH98" s="2"/>
      <c r="LOI98" s="2"/>
      <c r="LOJ98" s="2"/>
      <c r="LOK98" s="2"/>
      <c r="LOL98" s="2"/>
      <c r="LOM98" s="2"/>
      <c r="LON98" s="2"/>
      <c r="LOO98" s="2"/>
      <c r="LOP98" s="2"/>
      <c r="LOQ98" s="2"/>
      <c r="LOR98" s="2"/>
      <c r="LOS98" s="2"/>
      <c r="LOT98" s="2"/>
      <c r="LOU98" s="2"/>
      <c r="LOV98" s="2"/>
      <c r="LOW98" s="2"/>
      <c r="LOX98" s="2"/>
      <c r="LOY98" s="2"/>
      <c r="LOZ98" s="2"/>
      <c r="LPA98" s="2"/>
      <c r="LPB98" s="2"/>
      <c r="LPC98" s="2"/>
      <c r="LPD98" s="2"/>
      <c r="LPE98" s="2"/>
      <c r="LPF98" s="2"/>
      <c r="LPG98" s="2"/>
      <c r="LPH98" s="2"/>
      <c r="LPI98" s="2"/>
      <c r="LPJ98" s="2"/>
      <c r="LPK98" s="2"/>
      <c r="LPL98" s="2"/>
      <c r="LPM98" s="2"/>
      <c r="LPN98" s="2"/>
      <c r="LPO98" s="2"/>
      <c r="LPP98" s="2"/>
      <c r="LPQ98" s="2"/>
      <c r="LPR98" s="2"/>
      <c r="LPS98" s="2"/>
      <c r="LPT98" s="2"/>
      <c r="LPU98" s="2"/>
      <c r="LPV98" s="2"/>
      <c r="LPW98" s="2"/>
      <c r="LPX98" s="2"/>
      <c r="LPY98" s="2"/>
      <c r="LPZ98" s="2"/>
      <c r="LQA98" s="2"/>
      <c r="LQB98" s="2"/>
      <c r="LQC98" s="2"/>
      <c r="LQD98" s="2"/>
      <c r="LQE98" s="2"/>
      <c r="LQF98" s="2"/>
      <c r="LQG98" s="2"/>
      <c r="LQH98" s="2"/>
      <c r="LQI98" s="2"/>
      <c r="LQJ98" s="2"/>
      <c r="LQK98" s="2"/>
      <c r="LQL98" s="2"/>
      <c r="LQM98" s="2"/>
      <c r="LQN98" s="2"/>
      <c r="LQO98" s="2"/>
      <c r="LQP98" s="2"/>
      <c r="LQQ98" s="2"/>
      <c r="LQR98" s="2"/>
      <c r="LQS98" s="2"/>
      <c r="LQT98" s="2"/>
      <c r="LQU98" s="2"/>
      <c r="LQV98" s="2"/>
      <c r="LQW98" s="2"/>
      <c r="LQX98" s="2"/>
      <c r="LQY98" s="2"/>
      <c r="LQZ98" s="2"/>
      <c r="LRA98" s="2"/>
      <c r="LRB98" s="2"/>
      <c r="LRC98" s="2"/>
      <c r="LRD98" s="2"/>
      <c r="LRE98" s="2"/>
      <c r="LRF98" s="2"/>
      <c r="LRG98" s="2"/>
      <c r="LRH98" s="2"/>
      <c r="LRI98" s="2"/>
      <c r="LRJ98" s="2"/>
      <c r="LRK98" s="2"/>
      <c r="LRL98" s="2"/>
      <c r="LRM98" s="2"/>
      <c r="LRN98" s="2"/>
      <c r="LRO98" s="2"/>
      <c r="LRP98" s="2"/>
      <c r="LRQ98" s="2"/>
      <c r="LRR98" s="2"/>
      <c r="LRS98" s="2"/>
      <c r="LRT98" s="2"/>
      <c r="LRU98" s="2"/>
      <c r="LRV98" s="2"/>
      <c r="LRW98" s="2"/>
      <c r="LRX98" s="2"/>
      <c r="LRY98" s="2"/>
      <c r="LRZ98" s="2"/>
      <c r="LSA98" s="2"/>
      <c r="LSB98" s="2"/>
      <c r="LSC98" s="2"/>
      <c r="LSD98" s="2"/>
      <c r="LSE98" s="2"/>
      <c r="LSF98" s="2"/>
      <c r="LSG98" s="2"/>
      <c r="LSH98" s="2"/>
      <c r="LSI98" s="2"/>
      <c r="LSJ98" s="2"/>
      <c r="LSK98" s="2"/>
      <c r="LSL98" s="2"/>
      <c r="LSM98" s="2"/>
      <c r="LSN98" s="2"/>
      <c r="LSO98" s="2"/>
      <c r="LSP98" s="2"/>
      <c r="LSQ98" s="2"/>
      <c r="LSR98" s="2"/>
      <c r="LSS98" s="2"/>
      <c r="LST98" s="2"/>
      <c r="LSU98" s="2"/>
      <c r="LSV98" s="2"/>
      <c r="LSW98" s="2"/>
      <c r="LSX98" s="2"/>
      <c r="LSY98" s="2"/>
      <c r="LSZ98" s="2"/>
      <c r="LTA98" s="2"/>
      <c r="LTB98" s="2"/>
      <c r="LTC98" s="2"/>
      <c r="LTD98" s="2"/>
      <c r="LTE98" s="2"/>
      <c r="LTF98" s="2"/>
      <c r="LTG98" s="2"/>
      <c r="LTH98" s="2"/>
      <c r="LTI98" s="2"/>
      <c r="LTJ98" s="2"/>
      <c r="LTK98" s="2"/>
      <c r="LTL98" s="2"/>
      <c r="LTM98" s="2"/>
      <c r="LTN98" s="2"/>
      <c r="LTO98" s="2"/>
      <c r="LTP98" s="2"/>
      <c r="LTQ98" s="2"/>
      <c r="LTR98" s="2"/>
      <c r="LTS98" s="2"/>
      <c r="LTT98" s="2"/>
      <c r="LTU98" s="2"/>
      <c r="LTV98" s="2"/>
      <c r="LTW98" s="2"/>
      <c r="LTX98" s="2"/>
      <c r="LTY98" s="2"/>
      <c r="LTZ98" s="2"/>
      <c r="LUA98" s="2"/>
      <c r="LUB98" s="2"/>
      <c r="LUC98" s="2"/>
      <c r="LUD98" s="2"/>
      <c r="LUE98" s="2"/>
      <c r="LUF98" s="2"/>
      <c r="LUG98" s="2"/>
      <c r="LUH98" s="2"/>
      <c r="LUI98" s="2"/>
      <c r="LUJ98" s="2"/>
      <c r="LUK98" s="2"/>
      <c r="LUL98" s="2"/>
      <c r="LUM98" s="2"/>
      <c r="LUN98" s="2"/>
      <c r="LUO98" s="2"/>
      <c r="LUP98" s="2"/>
      <c r="LUQ98" s="2"/>
      <c r="LUR98" s="2"/>
      <c r="LUS98" s="2"/>
      <c r="LUT98" s="2"/>
      <c r="LUU98" s="2"/>
      <c r="LUV98" s="2"/>
      <c r="LUW98" s="2"/>
      <c r="LUX98" s="2"/>
      <c r="LUY98" s="2"/>
      <c r="LUZ98" s="2"/>
      <c r="LVA98" s="2"/>
      <c r="LVB98" s="2"/>
      <c r="LVC98" s="2"/>
      <c r="LVD98" s="2"/>
      <c r="LVE98" s="2"/>
      <c r="LVF98" s="2"/>
      <c r="LVG98" s="2"/>
      <c r="LVH98" s="2"/>
      <c r="LVI98" s="2"/>
      <c r="LVJ98" s="2"/>
      <c r="LVK98" s="2"/>
      <c r="LVL98" s="2"/>
      <c r="LVM98" s="2"/>
      <c r="LVN98" s="2"/>
      <c r="LVO98" s="2"/>
      <c r="LVP98" s="2"/>
      <c r="LVQ98" s="2"/>
      <c r="LVR98" s="2"/>
      <c r="LVS98" s="2"/>
      <c r="LVT98" s="2"/>
      <c r="LVU98" s="2"/>
      <c r="LVV98" s="2"/>
      <c r="LVW98" s="2"/>
      <c r="LVX98" s="2"/>
      <c r="LVY98" s="2"/>
      <c r="LVZ98" s="2"/>
      <c r="LWA98" s="2"/>
      <c r="LWB98" s="2"/>
      <c r="LWC98" s="2"/>
      <c r="LWD98" s="2"/>
      <c r="LWE98" s="2"/>
      <c r="LWF98" s="2"/>
      <c r="LWG98" s="2"/>
      <c r="LWH98" s="2"/>
      <c r="LWI98" s="2"/>
      <c r="LWJ98" s="2"/>
      <c r="LWK98" s="2"/>
      <c r="LWL98" s="2"/>
      <c r="LWM98" s="2"/>
      <c r="LWN98" s="2"/>
      <c r="LWO98" s="2"/>
      <c r="LWP98" s="2"/>
      <c r="LWQ98" s="2"/>
      <c r="LWR98" s="2"/>
      <c r="LWS98" s="2"/>
      <c r="LWT98" s="2"/>
      <c r="LWU98" s="2"/>
      <c r="LWV98" s="2"/>
      <c r="LWW98" s="2"/>
      <c r="LWX98" s="2"/>
      <c r="LWY98" s="2"/>
      <c r="LWZ98" s="2"/>
      <c r="LXA98" s="2"/>
      <c r="LXB98" s="2"/>
      <c r="LXC98" s="2"/>
      <c r="LXD98" s="2"/>
      <c r="LXE98" s="2"/>
      <c r="LXF98" s="2"/>
      <c r="LXG98" s="2"/>
      <c r="LXH98" s="2"/>
      <c r="LXI98" s="2"/>
      <c r="LXJ98" s="2"/>
      <c r="LXK98" s="2"/>
      <c r="LXL98" s="2"/>
      <c r="LXM98" s="2"/>
      <c r="LXN98" s="2"/>
      <c r="LXO98" s="2"/>
      <c r="LXP98" s="2"/>
      <c r="LXQ98" s="2"/>
      <c r="LXR98" s="2"/>
      <c r="LXS98" s="2"/>
      <c r="LXT98" s="2"/>
      <c r="LXU98" s="2"/>
      <c r="LXV98" s="2"/>
      <c r="LXW98" s="2"/>
      <c r="LXX98" s="2"/>
      <c r="LXY98" s="2"/>
      <c r="LXZ98" s="2"/>
      <c r="LYA98" s="2"/>
      <c r="LYB98" s="2"/>
      <c r="LYC98" s="2"/>
      <c r="LYD98" s="2"/>
      <c r="LYE98" s="2"/>
      <c r="LYF98" s="2"/>
      <c r="LYG98" s="2"/>
      <c r="LYH98" s="2"/>
      <c r="LYI98" s="2"/>
      <c r="LYJ98" s="2"/>
      <c r="LYK98" s="2"/>
      <c r="LYL98" s="2"/>
      <c r="LYM98" s="2"/>
      <c r="LYN98" s="2"/>
      <c r="LYO98" s="2"/>
      <c r="LYP98" s="2"/>
      <c r="LYQ98" s="2"/>
      <c r="LYR98" s="2"/>
      <c r="LYS98" s="2"/>
      <c r="LYT98" s="2"/>
      <c r="LYU98" s="2"/>
      <c r="LYV98" s="2"/>
      <c r="LYW98" s="2"/>
      <c r="LYX98" s="2"/>
      <c r="LYY98" s="2"/>
      <c r="LYZ98" s="2"/>
      <c r="LZA98" s="2"/>
      <c r="LZB98" s="2"/>
      <c r="LZC98" s="2"/>
      <c r="LZD98" s="2"/>
      <c r="LZE98" s="2"/>
      <c r="LZF98" s="2"/>
      <c r="LZG98" s="2"/>
      <c r="LZH98" s="2"/>
      <c r="LZI98" s="2"/>
      <c r="LZJ98" s="2"/>
      <c r="LZK98" s="2"/>
      <c r="LZL98" s="2"/>
      <c r="LZM98" s="2"/>
      <c r="LZN98" s="2"/>
      <c r="LZO98" s="2"/>
      <c r="LZP98" s="2"/>
      <c r="LZQ98" s="2"/>
      <c r="LZR98" s="2"/>
      <c r="LZS98" s="2"/>
      <c r="LZT98" s="2"/>
      <c r="LZU98" s="2"/>
      <c r="LZV98" s="2"/>
      <c r="LZW98" s="2"/>
      <c r="LZX98" s="2"/>
      <c r="LZY98" s="2"/>
      <c r="LZZ98" s="2"/>
      <c r="MAA98" s="2"/>
      <c r="MAB98" s="2"/>
      <c r="MAC98" s="2"/>
      <c r="MAD98" s="2"/>
      <c r="MAE98" s="2"/>
      <c r="MAF98" s="2"/>
      <c r="MAG98" s="2"/>
      <c r="MAH98" s="2"/>
      <c r="MAI98" s="2"/>
      <c r="MAJ98" s="2"/>
      <c r="MAK98" s="2"/>
      <c r="MAL98" s="2"/>
      <c r="MAM98" s="2"/>
      <c r="MAN98" s="2"/>
      <c r="MAO98" s="2"/>
      <c r="MAP98" s="2"/>
      <c r="MAQ98" s="2"/>
      <c r="MAR98" s="2"/>
      <c r="MAS98" s="2"/>
      <c r="MAT98" s="2"/>
      <c r="MAU98" s="2"/>
      <c r="MAV98" s="2"/>
      <c r="MAW98" s="2"/>
      <c r="MAX98" s="2"/>
      <c r="MAY98" s="2"/>
      <c r="MAZ98" s="2"/>
      <c r="MBA98" s="2"/>
      <c r="MBB98" s="2"/>
      <c r="MBC98" s="2"/>
      <c r="MBD98" s="2"/>
      <c r="MBE98" s="2"/>
      <c r="MBF98" s="2"/>
      <c r="MBG98" s="2"/>
      <c r="MBH98" s="2"/>
      <c r="MBI98" s="2"/>
      <c r="MBJ98" s="2"/>
      <c r="MBK98" s="2"/>
      <c r="MBL98" s="2"/>
      <c r="MBM98" s="2"/>
      <c r="MBN98" s="2"/>
      <c r="MBO98" s="2"/>
      <c r="MBP98" s="2"/>
      <c r="MBQ98" s="2"/>
      <c r="MBR98" s="2"/>
      <c r="MBS98" s="2"/>
      <c r="MBT98" s="2"/>
      <c r="MBU98" s="2"/>
      <c r="MBV98" s="2"/>
      <c r="MBW98" s="2"/>
      <c r="MBX98" s="2"/>
      <c r="MBY98" s="2"/>
      <c r="MBZ98" s="2"/>
      <c r="MCA98" s="2"/>
      <c r="MCB98" s="2"/>
      <c r="MCC98" s="2"/>
      <c r="MCD98" s="2"/>
      <c r="MCE98" s="2"/>
      <c r="MCF98" s="2"/>
      <c r="MCG98" s="2"/>
      <c r="MCH98" s="2"/>
      <c r="MCI98" s="2"/>
      <c r="MCJ98" s="2"/>
      <c r="MCK98" s="2"/>
      <c r="MCL98" s="2"/>
      <c r="MCM98" s="2"/>
      <c r="MCN98" s="2"/>
      <c r="MCO98" s="2"/>
      <c r="MCP98" s="2"/>
      <c r="MCQ98" s="2"/>
      <c r="MCR98" s="2"/>
      <c r="MCS98" s="2"/>
      <c r="MCT98" s="2"/>
      <c r="MCU98" s="2"/>
      <c r="MCV98" s="2"/>
      <c r="MCW98" s="2"/>
      <c r="MCX98" s="2"/>
      <c r="MCY98" s="2"/>
      <c r="MCZ98" s="2"/>
      <c r="MDA98" s="2"/>
      <c r="MDB98" s="2"/>
      <c r="MDC98" s="2"/>
      <c r="MDD98" s="2"/>
      <c r="MDE98" s="2"/>
      <c r="MDF98" s="2"/>
      <c r="MDG98" s="2"/>
      <c r="MDH98" s="2"/>
      <c r="MDI98" s="2"/>
      <c r="MDJ98" s="2"/>
      <c r="MDK98" s="2"/>
      <c r="MDL98" s="2"/>
      <c r="MDM98" s="2"/>
      <c r="MDN98" s="2"/>
      <c r="MDO98" s="2"/>
      <c r="MDP98" s="2"/>
      <c r="MDQ98" s="2"/>
      <c r="MDR98" s="2"/>
      <c r="MDS98" s="2"/>
      <c r="MDT98" s="2"/>
      <c r="MDU98" s="2"/>
      <c r="MDV98" s="2"/>
      <c r="MDW98" s="2"/>
      <c r="MDX98" s="2"/>
      <c r="MDY98" s="2"/>
      <c r="MDZ98" s="2"/>
      <c r="MEA98" s="2"/>
      <c r="MEB98" s="2"/>
      <c r="MEC98" s="2"/>
      <c r="MED98" s="2"/>
      <c r="MEE98" s="2"/>
      <c r="MEF98" s="2"/>
      <c r="MEG98" s="2"/>
      <c r="MEH98" s="2"/>
      <c r="MEI98" s="2"/>
      <c r="MEJ98" s="2"/>
      <c r="MEK98" s="2"/>
      <c r="MEL98" s="2"/>
      <c r="MEM98" s="2"/>
      <c r="MEN98" s="2"/>
      <c r="MEO98" s="2"/>
      <c r="MEP98" s="2"/>
      <c r="MEQ98" s="2"/>
      <c r="MER98" s="2"/>
      <c r="MES98" s="2"/>
      <c r="MET98" s="2"/>
      <c r="MEU98" s="2"/>
      <c r="MEV98" s="2"/>
      <c r="MEW98" s="2"/>
      <c r="MEX98" s="2"/>
      <c r="MEY98" s="2"/>
      <c r="MEZ98" s="2"/>
      <c r="MFA98" s="2"/>
      <c r="MFB98" s="2"/>
      <c r="MFC98" s="2"/>
      <c r="MFD98" s="2"/>
      <c r="MFE98" s="2"/>
      <c r="MFF98" s="2"/>
      <c r="MFG98" s="2"/>
      <c r="MFH98" s="2"/>
      <c r="MFI98" s="2"/>
      <c r="MFJ98" s="2"/>
      <c r="MFK98" s="2"/>
      <c r="MFL98" s="2"/>
      <c r="MFM98" s="2"/>
      <c r="MFN98" s="2"/>
      <c r="MFO98" s="2"/>
      <c r="MFP98" s="2"/>
      <c r="MFQ98" s="2"/>
      <c r="MFR98" s="2"/>
      <c r="MFS98" s="2"/>
      <c r="MFT98" s="2"/>
      <c r="MFU98" s="2"/>
      <c r="MFV98" s="2"/>
      <c r="MFW98" s="2"/>
      <c r="MFX98" s="2"/>
      <c r="MFY98" s="2"/>
      <c r="MFZ98" s="2"/>
      <c r="MGA98" s="2"/>
      <c r="MGB98" s="2"/>
      <c r="MGC98" s="2"/>
      <c r="MGD98" s="2"/>
      <c r="MGE98" s="2"/>
      <c r="MGF98" s="2"/>
      <c r="MGG98" s="2"/>
      <c r="MGH98" s="2"/>
      <c r="MGI98" s="2"/>
      <c r="MGJ98" s="2"/>
      <c r="MGK98" s="2"/>
      <c r="MGL98" s="2"/>
      <c r="MGM98" s="2"/>
      <c r="MGN98" s="2"/>
      <c r="MGO98" s="2"/>
      <c r="MGP98" s="2"/>
      <c r="MGQ98" s="2"/>
      <c r="MGR98" s="2"/>
      <c r="MGS98" s="2"/>
      <c r="MGT98" s="2"/>
      <c r="MGU98" s="2"/>
      <c r="MGV98" s="2"/>
      <c r="MGW98" s="2"/>
      <c r="MGX98" s="2"/>
      <c r="MGY98" s="2"/>
      <c r="MGZ98" s="2"/>
      <c r="MHA98" s="2"/>
      <c r="MHB98" s="2"/>
      <c r="MHC98" s="2"/>
      <c r="MHD98" s="2"/>
      <c r="MHE98" s="2"/>
      <c r="MHF98" s="2"/>
      <c r="MHG98" s="2"/>
      <c r="MHH98" s="2"/>
      <c r="MHI98" s="2"/>
      <c r="MHJ98" s="2"/>
      <c r="MHK98" s="2"/>
      <c r="MHL98" s="2"/>
      <c r="MHM98" s="2"/>
      <c r="MHN98" s="2"/>
      <c r="MHO98" s="2"/>
      <c r="MHP98" s="2"/>
      <c r="MHQ98" s="2"/>
      <c r="MHR98" s="2"/>
      <c r="MHS98" s="2"/>
      <c r="MHT98" s="2"/>
      <c r="MHU98" s="2"/>
      <c r="MHV98" s="2"/>
      <c r="MHW98" s="2"/>
      <c r="MHX98" s="2"/>
      <c r="MHY98" s="2"/>
      <c r="MHZ98" s="2"/>
      <c r="MIA98" s="2"/>
      <c r="MIB98" s="2"/>
      <c r="MIC98" s="2"/>
      <c r="MID98" s="2"/>
      <c r="MIE98" s="2"/>
      <c r="MIF98" s="2"/>
      <c r="MIG98" s="2"/>
      <c r="MIH98" s="2"/>
      <c r="MII98" s="2"/>
      <c r="MIJ98" s="2"/>
      <c r="MIK98" s="2"/>
      <c r="MIL98" s="2"/>
      <c r="MIM98" s="2"/>
      <c r="MIN98" s="2"/>
      <c r="MIO98" s="2"/>
      <c r="MIP98" s="2"/>
      <c r="MIQ98" s="2"/>
      <c r="MIR98" s="2"/>
      <c r="MIS98" s="2"/>
      <c r="MIT98" s="2"/>
      <c r="MIU98" s="2"/>
      <c r="MIV98" s="2"/>
      <c r="MIW98" s="2"/>
      <c r="MIX98" s="2"/>
      <c r="MIY98" s="2"/>
      <c r="MIZ98" s="2"/>
      <c r="MJA98" s="2"/>
      <c r="MJB98" s="2"/>
      <c r="MJC98" s="2"/>
      <c r="MJD98" s="2"/>
      <c r="MJE98" s="2"/>
      <c r="MJF98" s="2"/>
      <c r="MJG98" s="2"/>
      <c r="MJH98" s="2"/>
      <c r="MJI98" s="2"/>
      <c r="MJJ98" s="2"/>
      <c r="MJK98" s="2"/>
      <c r="MJL98" s="2"/>
      <c r="MJM98" s="2"/>
      <c r="MJN98" s="2"/>
      <c r="MJO98" s="2"/>
      <c r="MJP98" s="2"/>
      <c r="MJQ98" s="2"/>
      <c r="MJR98" s="2"/>
      <c r="MJS98" s="2"/>
      <c r="MJT98" s="2"/>
      <c r="MJU98" s="2"/>
      <c r="MJV98" s="2"/>
      <c r="MJW98" s="2"/>
      <c r="MJX98" s="2"/>
      <c r="MJY98" s="2"/>
      <c r="MJZ98" s="2"/>
      <c r="MKA98" s="2"/>
      <c r="MKB98" s="2"/>
      <c r="MKC98" s="2"/>
      <c r="MKD98" s="2"/>
      <c r="MKE98" s="2"/>
      <c r="MKF98" s="2"/>
      <c r="MKG98" s="2"/>
      <c r="MKH98" s="2"/>
      <c r="MKI98" s="2"/>
      <c r="MKJ98" s="2"/>
      <c r="MKK98" s="2"/>
      <c r="MKL98" s="2"/>
      <c r="MKM98" s="2"/>
      <c r="MKN98" s="2"/>
      <c r="MKO98" s="2"/>
      <c r="MKP98" s="2"/>
      <c r="MKQ98" s="2"/>
      <c r="MKR98" s="2"/>
      <c r="MKS98" s="2"/>
      <c r="MKT98" s="2"/>
      <c r="MKU98" s="2"/>
      <c r="MKV98" s="2"/>
      <c r="MKW98" s="2"/>
      <c r="MKX98" s="2"/>
      <c r="MKY98" s="2"/>
      <c r="MKZ98" s="2"/>
      <c r="MLA98" s="2"/>
      <c r="MLB98" s="2"/>
      <c r="MLC98" s="2"/>
      <c r="MLD98" s="2"/>
      <c r="MLE98" s="2"/>
      <c r="MLF98" s="2"/>
      <c r="MLG98" s="2"/>
      <c r="MLH98" s="2"/>
      <c r="MLI98" s="2"/>
      <c r="MLJ98" s="2"/>
      <c r="MLK98" s="2"/>
      <c r="MLL98" s="2"/>
      <c r="MLM98" s="2"/>
      <c r="MLN98" s="2"/>
      <c r="MLO98" s="2"/>
      <c r="MLP98" s="2"/>
      <c r="MLQ98" s="2"/>
      <c r="MLR98" s="2"/>
      <c r="MLS98" s="2"/>
      <c r="MLT98" s="2"/>
      <c r="MLU98" s="2"/>
      <c r="MLV98" s="2"/>
      <c r="MLW98" s="2"/>
      <c r="MLX98" s="2"/>
      <c r="MLY98" s="2"/>
      <c r="MLZ98" s="2"/>
      <c r="MMA98" s="2"/>
      <c r="MMB98" s="2"/>
      <c r="MMC98" s="2"/>
      <c r="MMD98" s="2"/>
      <c r="MME98" s="2"/>
      <c r="MMF98" s="2"/>
      <c r="MMG98" s="2"/>
      <c r="MMH98" s="2"/>
      <c r="MMI98" s="2"/>
      <c r="MMJ98" s="2"/>
      <c r="MMK98" s="2"/>
      <c r="MML98" s="2"/>
      <c r="MMM98" s="2"/>
      <c r="MMN98" s="2"/>
      <c r="MMO98" s="2"/>
      <c r="MMP98" s="2"/>
      <c r="MMQ98" s="2"/>
      <c r="MMR98" s="2"/>
      <c r="MMS98" s="2"/>
      <c r="MMT98" s="2"/>
      <c r="MMU98" s="2"/>
      <c r="MMV98" s="2"/>
      <c r="MMW98" s="2"/>
      <c r="MMX98" s="2"/>
      <c r="MMY98" s="2"/>
      <c r="MMZ98" s="2"/>
      <c r="MNA98" s="2"/>
      <c r="MNB98" s="2"/>
      <c r="MNC98" s="2"/>
      <c r="MND98" s="2"/>
      <c r="MNE98" s="2"/>
      <c r="MNF98" s="2"/>
      <c r="MNG98" s="2"/>
      <c r="MNH98" s="2"/>
      <c r="MNI98" s="2"/>
      <c r="MNJ98" s="2"/>
      <c r="MNK98" s="2"/>
      <c r="MNL98" s="2"/>
      <c r="MNM98" s="2"/>
      <c r="MNN98" s="2"/>
      <c r="MNO98" s="2"/>
      <c r="MNP98" s="2"/>
      <c r="MNQ98" s="2"/>
      <c r="MNR98" s="2"/>
      <c r="MNS98" s="2"/>
      <c r="MNT98" s="2"/>
      <c r="MNU98" s="2"/>
      <c r="MNV98" s="2"/>
      <c r="MNW98" s="2"/>
      <c r="MNX98" s="2"/>
      <c r="MNY98" s="2"/>
      <c r="MNZ98" s="2"/>
      <c r="MOA98" s="2"/>
      <c r="MOB98" s="2"/>
      <c r="MOC98" s="2"/>
      <c r="MOD98" s="2"/>
      <c r="MOE98" s="2"/>
      <c r="MOF98" s="2"/>
      <c r="MOG98" s="2"/>
      <c r="MOH98" s="2"/>
      <c r="MOI98" s="2"/>
      <c r="MOJ98" s="2"/>
      <c r="MOK98" s="2"/>
      <c r="MOL98" s="2"/>
      <c r="MOM98" s="2"/>
      <c r="MON98" s="2"/>
      <c r="MOO98" s="2"/>
      <c r="MOP98" s="2"/>
      <c r="MOQ98" s="2"/>
      <c r="MOR98" s="2"/>
      <c r="MOS98" s="2"/>
      <c r="MOT98" s="2"/>
      <c r="MOU98" s="2"/>
      <c r="MOV98" s="2"/>
      <c r="MOW98" s="2"/>
      <c r="MOX98" s="2"/>
      <c r="MOY98" s="2"/>
      <c r="MOZ98" s="2"/>
      <c r="MPA98" s="2"/>
      <c r="MPB98" s="2"/>
      <c r="MPC98" s="2"/>
      <c r="MPD98" s="2"/>
      <c r="MPE98" s="2"/>
      <c r="MPF98" s="2"/>
      <c r="MPG98" s="2"/>
      <c r="MPH98" s="2"/>
      <c r="MPI98" s="2"/>
      <c r="MPJ98" s="2"/>
      <c r="MPK98" s="2"/>
      <c r="MPL98" s="2"/>
      <c r="MPM98" s="2"/>
      <c r="MPN98" s="2"/>
      <c r="MPO98" s="2"/>
      <c r="MPP98" s="2"/>
      <c r="MPQ98" s="2"/>
      <c r="MPR98" s="2"/>
      <c r="MPS98" s="2"/>
      <c r="MPT98" s="2"/>
      <c r="MPU98" s="2"/>
      <c r="MPV98" s="2"/>
      <c r="MPW98" s="2"/>
      <c r="MPX98" s="2"/>
      <c r="MPY98" s="2"/>
      <c r="MPZ98" s="2"/>
      <c r="MQA98" s="2"/>
      <c r="MQB98" s="2"/>
      <c r="MQC98" s="2"/>
      <c r="MQD98" s="2"/>
      <c r="MQE98" s="2"/>
      <c r="MQF98" s="2"/>
      <c r="MQG98" s="2"/>
      <c r="MQH98" s="2"/>
      <c r="MQI98" s="2"/>
      <c r="MQJ98" s="2"/>
      <c r="MQK98" s="2"/>
      <c r="MQL98" s="2"/>
      <c r="MQM98" s="2"/>
      <c r="MQN98" s="2"/>
      <c r="MQO98" s="2"/>
      <c r="MQP98" s="2"/>
      <c r="MQQ98" s="2"/>
      <c r="MQR98" s="2"/>
      <c r="MQS98" s="2"/>
      <c r="MQT98" s="2"/>
      <c r="MQU98" s="2"/>
      <c r="MQV98" s="2"/>
      <c r="MQW98" s="2"/>
      <c r="MQX98" s="2"/>
      <c r="MQY98" s="2"/>
      <c r="MQZ98" s="2"/>
      <c r="MRA98" s="2"/>
      <c r="MRB98" s="2"/>
      <c r="MRC98" s="2"/>
      <c r="MRD98" s="2"/>
      <c r="MRE98" s="2"/>
      <c r="MRF98" s="2"/>
      <c r="MRG98" s="2"/>
      <c r="MRH98" s="2"/>
      <c r="MRI98" s="2"/>
      <c r="MRJ98" s="2"/>
      <c r="MRK98" s="2"/>
      <c r="MRL98" s="2"/>
      <c r="MRM98" s="2"/>
      <c r="MRN98" s="2"/>
      <c r="MRO98" s="2"/>
      <c r="MRP98" s="2"/>
      <c r="MRQ98" s="2"/>
      <c r="MRR98" s="2"/>
      <c r="MRS98" s="2"/>
      <c r="MRT98" s="2"/>
      <c r="MRU98" s="2"/>
      <c r="MRV98" s="2"/>
      <c r="MRW98" s="2"/>
      <c r="MRX98" s="2"/>
      <c r="MRY98" s="2"/>
      <c r="MRZ98" s="2"/>
      <c r="MSA98" s="2"/>
      <c r="MSB98" s="2"/>
      <c r="MSC98" s="2"/>
      <c r="MSD98" s="2"/>
      <c r="MSE98" s="2"/>
      <c r="MSF98" s="2"/>
      <c r="MSG98" s="2"/>
      <c r="MSH98" s="2"/>
      <c r="MSI98" s="2"/>
      <c r="MSJ98" s="2"/>
      <c r="MSK98" s="2"/>
      <c r="MSL98" s="2"/>
      <c r="MSM98" s="2"/>
      <c r="MSN98" s="2"/>
      <c r="MSO98" s="2"/>
      <c r="MSP98" s="2"/>
      <c r="MSQ98" s="2"/>
      <c r="MSR98" s="2"/>
      <c r="MSS98" s="2"/>
      <c r="MST98" s="2"/>
      <c r="MSU98" s="2"/>
      <c r="MSV98" s="2"/>
      <c r="MSW98" s="2"/>
      <c r="MSX98" s="2"/>
      <c r="MSY98" s="2"/>
      <c r="MSZ98" s="2"/>
      <c r="MTA98" s="2"/>
      <c r="MTB98" s="2"/>
      <c r="MTC98" s="2"/>
      <c r="MTD98" s="2"/>
      <c r="MTE98" s="2"/>
      <c r="MTF98" s="2"/>
      <c r="MTG98" s="2"/>
      <c r="MTH98" s="2"/>
      <c r="MTI98" s="2"/>
      <c r="MTJ98" s="2"/>
      <c r="MTK98" s="2"/>
      <c r="MTL98" s="2"/>
      <c r="MTM98" s="2"/>
      <c r="MTN98" s="2"/>
      <c r="MTO98" s="2"/>
      <c r="MTP98" s="2"/>
      <c r="MTQ98" s="2"/>
      <c r="MTR98" s="2"/>
      <c r="MTS98" s="2"/>
      <c r="MTT98" s="2"/>
      <c r="MTU98" s="2"/>
      <c r="MTV98" s="2"/>
      <c r="MTW98" s="2"/>
      <c r="MTX98" s="2"/>
      <c r="MTY98" s="2"/>
      <c r="MTZ98" s="2"/>
      <c r="MUA98" s="2"/>
      <c r="MUB98" s="2"/>
      <c r="MUC98" s="2"/>
      <c r="MUD98" s="2"/>
      <c r="MUE98" s="2"/>
      <c r="MUF98" s="2"/>
      <c r="MUG98" s="2"/>
      <c r="MUH98" s="2"/>
      <c r="MUI98" s="2"/>
      <c r="MUJ98" s="2"/>
      <c r="MUK98" s="2"/>
      <c r="MUL98" s="2"/>
      <c r="MUM98" s="2"/>
      <c r="MUN98" s="2"/>
      <c r="MUO98" s="2"/>
      <c r="MUP98" s="2"/>
      <c r="MUQ98" s="2"/>
      <c r="MUR98" s="2"/>
      <c r="MUS98" s="2"/>
      <c r="MUT98" s="2"/>
      <c r="MUU98" s="2"/>
      <c r="MUV98" s="2"/>
      <c r="MUW98" s="2"/>
      <c r="MUX98" s="2"/>
      <c r="MUY98" s="2"/>
      <c r="MUZ98" s="2"/>
      <c r="MVA98" s="2"/>
      <c r="MVB98" s="2"/>
      <c r="MVC98" s="2"/>
      <c r="MVD98" s="2"/>
      <c r="MVE98" s="2"/>
      <c r="MVF98" s="2"/>
      <c r="MVG98" s="2"/>
      <c r="MVH98" s="2"/>
      <c r="MVI98" s="2"/>
      <c r="MVJ98" s="2"/>
      <c r="MVK98" s="2"/>
      <c r="MVL98" s="2"/>
      <c r="MVM98" s="2"/>
      <c r="MVN98" s="2"/>
      <c r="MVO98" s="2"/>
      <c r="MVP98" s="2"/>
      <c r="MVQ98" s="2"/>
      <c r="MVR98" s="2"/>
      <c r="MVS98" s="2"/>
      <c r="MVT98" s="2"/>
      <c r="MVU98" s="2"/>
      <c r="MVV98" s="2"/>
      <c r="MVW98" s="2"/>
      <c r="MVX98" s="2"/>
      <c r="MVY98" s="2"/>
      <c r="MVZ98" s="2"/>
      <c r="MWA98" s="2"/>
      <c r="MWB98" s="2"/>
      <c r="MWC98" s="2"/>
      <c r="MWD98" s="2"/>
      <c r="MWE98" s="2"/>
      <c r="MWF98" s="2"/>
      <c r="MWG98" s="2"/>
      <c r="MWH98" s="2"/>
      <c r="MWI98" s="2"/>
      <c r="MWJ98" s="2"/>
      <c r="MWK98" s="2"/>
      <c r="MWL98" s="2"/>
      <c r="MWM98" s="2"/>
      <c r="MWN98" s="2"/>
      <c r="MWO98" s="2"/>
      <c r="MWP98" s="2"/>
      <c r="MWQ98" s="2"/>
      <c r="MWR98" s="2"/>
      <c r="MWS98" s="2"/>
      <c r="MWT98" s="2"/>
      <c r="MWU98" s="2"/>
      <c r="MWV98" s="2"/>
      <c r="MWW98" s="2"/>
      <c r="MWX98" s="2"/>
      <c r="MWY98" s="2"/>
      <c r="MWZ98" s="2"/>
      <c r="MXA98" s="2"/>
      <c r="MXB98" s="2"/>
      <c r="MXC98" s="2"/>
      <c r="MXD98" s="2"/>
      <c r="MXE98" s="2"/>
      <c r="MXF98" s="2"/>
      <c r="MXG98" s="2"/>
      <c r="MXH98" s="2"/>
      <c r="MXI98" s="2"/>
      <c r="MXJ98" s="2"/>
      <c r="MXK98" s="2"/>
      <c r="MXL98" s="2"/>
      <c r="MXM98" s="2"/>
      <c r="MXN98" s="2"/>
      <c r="MXO98" s="2"/>
      <c r="MXP98" s="2"/>
      <c r="MXQ98" s="2"/>
      <c r="MXR98" s="2"/>
      <c r="MXS98" s="2"/>
      <c r="MXT98" s="2"/>
      <c r="MXU98" s="2"/>
      <c r="MXV98" s="2"/>
      <c r="MXW98" s="2"/>
      <c r="MXX98" s="2"/>
      <c r="MXY98" s="2"/>
      <c r="MXZ98" s="2"/>
      <c r="MYA98" s="2"/>
      <c r="MYB98" s="2"/>
      <c r="MYC98" s="2"/>
      <c r="MYD98" s="2"/>
      <c r="MYE98" s="2"/>
      <c r="MYF98" s="2"/>
      <c r="MYG98" s="2"/>
      <c r="MYH98" s="2"/>
      <c r="MYI98" s="2"/>
      <c r="MYJ98" s="2"/>
      <c r="MYK98" s="2"/>
      <c r="MYL98" s="2"/>
      <c r="MYM98" s="2"/>
      <c r="MYN98" s="2"/>
      <c r="MYO98" s="2"/>
      <c r="MYP98" s="2"/>
      <c r="MYQ98" s="2"/>
      <c r="MYR98" s="2"/>
      <c r="MYS98" s="2"/>
      <c r="MYT98" s="2"/>
      <c r="MYU98" s="2"/>
      <c r="MYV98" s="2"/>
      <c r="MYW98" s="2"/>
      <c r="MYX98" s="2"/>
      <c r="MYY98" s="2"/>
      <c r="MYZ98" s="2"/>
      <c r="MZA98" s="2"/>
      <c r="MZB98" s="2"/>
      <c r="MZC98" s="2"/>
      <c r="MZD98" s="2"/>
      <c r="MZE98" s="2"/>
      <c r="MZF98" s="2"/>
      <c r="MZG98" s="2"/>
      <c r="MZH98" s="2"/>
      <c r="MZI98" s="2"/>
      <c r="MZJ98" s="2"/>
      <c r="MZK98" s="2"/>
      <c r="MZL98" s="2"/>
      <c r="MZM98" s="2"/>
      <c r="MZN98" s="2"/>
      <c r="MZO98" s="2"/>
      <c r="MZP98" s="2"/>
      <c r="MZQ98" s="2"/>
      <c r="MZR98" s="2"/>
      <c r="MZS98" s="2"/>
      <c r="MZT98" s="2"/>
      <c r="MZU98" s="2"/>
      <c r="MZV98" s="2"/>
      <c r="MZW98" s="2"/>
      <c r="MZX98" s="2"/>
      <c r="MZY98" s="2"/>
      <c r="MZZ98" s="2"/>
      <c r="NAA98" s="2"/>
      <c r="NAB98" s="2"/>
      <c r="NAC98" s="2"/>
      <c r="NAD98" s="2"/>
      <c r="NAE98" s="2"/>
      <c r="NAF98" s="2"/>
      <c r="NAG98" s="2"/>
      <c r="NAH98" s="2"/>
      <c r="NAI98" s="2"/>
      <c r="NAJ98" s="2"/>
      <c r="NAK98" s="2"/>
      <c r="NAL98" s="2"/>
      <c r="NAM98" s="2"/>
      <c r="NAN98" s="2"/>
      <c r="NAO98" s="2"/>
      <c r="NAP98" s="2"/>
      <c r="NAQ98" s="2"/>
      <c r="NAR98" s="2"/>
      <c r="NAS98" s="2"/>
      <c r="NAT98" s="2"/>
      <c r="NAU98" s="2"/>
      <c r="NAV98" s="2"/>
      <c r="NAW98" s="2"/>
      <c r="NAX98" s="2"/>
      <c r="NAY98" s="2"/>
      <c r="NAZ98" s="2"/>
      <c r="NBA98" s="2"/>
      <c r="NBB98" s="2"/>
      <c r="NBC98" s="2"/>
      <c r="NBD98" s="2"/>
      <c r="NBE98" s="2"/>
      <c r="NBF98" s="2"/>
      <c r="NBG98" s="2"/>
      <c r="NBH98" s="2"/>
      <c r="NBI98" s="2"/>
      <c r="NBJ98" s="2"/>
      <c r="NBK98" s="2"/>
      <c r="NBL98" s="2"/>
      <c r="NBM98" s="2"/>
      <c r="NBN98" s="2"/>
      <c r="NBO98" s="2"/>
      <c r="NBP98" s="2"/>
      <c r="NBQ98" s="2"/>
      <c r="NBR98" s="2"/>
      <c r="NBS98" s="2"/>
      <c r="NBT98" s="2"/>
      <c r="NBU98" s="2"/>
      <c r="NBV98" s="2"/>
      <c r="NBW98" s="2"/>
      <c r="NBX98" s="2"/>
      <c r="NBY98" s="2"/>
      <c r="NBZ98" s="2"/>
      <c r="NCA98" s="2"/>
      <c r="NCB98" s="2"/>
      <c r="NCC98" s="2"/>
      <c r="NCD98" s="2"/>
      <c r="NCE98" s="2"/>
      <c r="NCF98" s="2"/>
      <c r="NCG98" s="2"/>
      <c r="NCH98" s="2"/>
      <c r="NCI98" s="2"/>
      <c r="NCJ98" s="2"/>
      <c r="NCK98" s="2"/>
      <c r="NCL98" s="2"/>
      <c r="NCM98" s="2"/>
      <c r="NCN98" s="2"/>
      <c r="NCO98" s="2"/>
      <c r="NCP98" s="2"/>
      <c r="NCQ98" s="2"/>
      <c r="NCR98" s="2"/>
      <c r="NCS98" s="2"/>
      <c r="NCT98" s="2"/>
      <c r="NCU98" s="2"/>
      <c r="NCV98" s="2"/>
      <c r="NCW98" s="2"/>
      <c r="NCX98" s="2"/>
      <c r="NCY98" s="2"/>
      <c r="NCZ98" s="2"/>
      <c r="NDA98" s="2"/>
      <c r="NDB98" s="2"/>
      <c r="NDC98" s="2"/>
      <c r="NDD98" s="2"/>
      <c r="NDE98" s="2"/>
      <c r="NDF98" s="2"/>
      <c r="NDG98" s="2"/>
      <c r="NDH98" s="2"/>
      <c r="NDI98" s="2"/>
      <c r="NDJ98" s="2"/>
      <c r="NDK98" s="2"/>
      <c r="NDL98" s="2"/>
      <c r="NDM98" s="2"/>
      <c r="NDN98" s="2"/>
      <c r="NDO98" s="2"/>
      <c r="NDP98" s="2"/>
      <c r="NDQ98" s="2"/>
      <c r="NDR98" s="2"/>
      <c r="NDS98" s="2"/>
      <c r="NDT98" s="2"/>
      <c r="NDU98" s="2"/>
      <c r="NDV98" s="2"/>
      <c r="NDW98" s="2"/>
      <c r="NDX98" s="2"/>
      <c r="NDY98" s="2"/>
      <c r="NDZ98" s="2"/>
      <c r="NEA98" s="2"/>
      <c r="NEB98" s="2"/>
      <c r="NEC98" s="2"/>
      <c r="NED98" s="2"/>
      <c r="NEE98" s="2"/>
      <c r="NEF98" s="2"/>
      <c r="NEG98" s="2"/>
      <c r="NEH98" s="2"/>
      <c r="NEI98" s="2"/>
      <c r="NEJ98" s="2"/>
      <c r="NEK98" s="2"/>
      <c r="NEL98" s="2"/>
      <c r="NEM98" s="2"/>
      <c r="NEN98" s="2"/>
      <c r="NEO98" s="2"/>
      <c r="NEP98" s="2"/>
      <c r="NEQ98" s="2"/>
      <c r="NER98" s="2"/>
      <c r="NES98" s="2"/>
      <c r="NET98" s="2"/>
      <c r="NEU98" s="2"/>
      <c r="NEV98" s="2"/>
      <c r="NEW98" s="2"/>
      <c r="NEX98" s="2"/>
      <c r="NEY98" s="2"/>
      <c r="NEZ98" s="2"/>
      <c r="NFA98" s="2"/>
      <c r="NFB98" s="2"/>
      <c r="NFC98" s="2"/>
      <c r="NFD98" s="2"/>
      <c r="NFE98" s="2"/>
      <c r="NFF98" s="2"/>
      <c r="NFG98" s="2"/>
      <c r="NFH98" s="2"/>
      <c r="NFI98" s="2"/>
      <c r="NFJ98" s="2"/>
      <c r="NFK98" s="2"/>
      <c r="NFL98" s="2"/>
      <c r="NFM98" s="2"/>
      <c r="NFN98" s="2"/>
      <c r="NFO98" s="2"/>
      <c r="NFP98" s="2"/>
      <c r="NFQ98" s="2"/>
      <c r="NFR98" s="2"/>
      <c r="NFS98" s="2"/>
      <c r="NFT98" s="2"/>
      <c r="NFU98" s="2"/>
      <c r="NFV98" s="2"/>
      <c r="NFW98" s="2"/>
      <c r="NFX98" s="2"/>
      <c r="NFY98" s="2"/>
      <c r="NFZ98" s="2"/>
      <c r="NGA98" s="2"/>
      <c r="NGB98" s="2"/>
      <c r="NGC98" s="2"/>
      <c r="NGD98" s="2"/>
      <c r="NGE98" s="2"/>
      <c r="NGF98" s="2"/>
      <c r="NGG98" s="2"/>
      <c r="NGH98" s="2"/>
      <c r="NGI98" s="2"/>
      <c r="NGJ98" s="2"/>
      <c r="NGK98" s="2"/>
      <c r="NGL98" s="2"/>
      <c r="NGM98" s="2"/>
      <c r="NGN98" s="2"/>
      <c r="NGO98" s="2"/>
      <c r="NGP98" s="2"/>
      <c r="NGQ98" s="2"/>
      <c r="NGR98" s="2"/>
      <c r="NGS98" s="2"/>
      <c r="NGT98" s="2"/>
      <c r="NGU98" s="2"/>
      <c r="NGV98" s="2"/>
      <c r="NGW98" s="2"/>
      <c r="NGX98" s="2"/>
      <c r="NGY98" s="2"/>
      <c r="NGZ98" s="2"/>
      <c r="NHA98" s="2"/>
      <c r="NHB98" s="2"/>
      <c r="NHC98" s="2"/>
      <c r="NHD98" s="2"/>
      <c r="NHE98" s="2"/>
      <c r="NHF98" s="2"/>
      <c r="NHG98" s="2"/>
      <c r="NHH98" s="2"/>
      <c r="NHI98" s="2"/>
      <c r="NHJ98" s="2"/>
      <c r="NHK98" s="2"/>
      <c r="NHL98" s="2"/>
      <c r="NHM98" s="2"/>
      <c r="NHN98" s="2"/>
      <c r="NHO98" s="2"/>
      <c r="NHP98" s="2"/>
      <c r="NHQ98" s="2"/>
      <c r="NHR98" s="2"/>
      <c r="NHS98" s="2"/>
      <c r="NHT98" s="2"/>
      <c r="NHU98" s="2"/>
      <c r="NHV98" s="2"/>
      <c r="NHW98" s="2"/>
      <c r="NHX98" s="2"/>
      <c r="NHY98" s="2"/>
      <c r="NHZ98" s="2"/>
      <c r="NIA98" s="2"/>
      <c r="NIB98" s="2"/>
      <c r="NIC98" s="2"/>
      <c r="NID98" s="2"/>
      <c r="NIE98" s="2"/>
      <c r="NIF98" s="2"/>
      <c r="NIG98" s="2"/>
      <c r="NIH98" s="2"/>
      <c r="NII98" s="2"/>
      <c r="NIJ98" s="2"/>
      <c r="NIK98" s="2"/>
      <c r="NIL98" s="2"/>
      <c r="NIM98" s="2"/>
      <c r="NIN98" s="2"/>
      <c r="NIO98" s="2"/>
      <c r="NIP98" s="2"/>
      <c r="NIQ98" s="2"/>
      <c r="NIR98" s="2"/>
      <c r="NIS98" s="2"/>
      <c r="NIT98" s="2"/>
      <c r="NIU98" s="2"/>
      <c r="NIV98" s="2"/>
      <c r="NIW98" s="2"/>
      <c r="NIX98" s="2"/>
      <c r="NIY98" s="2"/>
      <c r="NIZ98" s="2"/>
      <c r="NJA98" s="2"/>
      <c r="NJB98" s="2"/>
      <c r="NJC98" s="2"/>
      <c r="NJD98" s="2"/>
      <c r="NJE98" s="2"/>
      <c r="NJF98" s="2"/>
      <c r="NJG98" s="2"/>
      <c r="NJH98" s="2"/>
      <c r="NJI98" s="2"/>
      <c r="NJJ98" s="2"/>
      <c r="NJK98" s="2"/>
      <c r="NJL98" s="2"/>
      <c r="NJM98" s="2"/>
      <c r="NJN98" s="2"/>
      <c r="NJO98" s="2"/>
      <c r="NJP98" s="2"/>
      <c r="NJQ98" s="2"/>
      <c r="NJR98" s="2"/>
      <c r="NJS98" s="2"/>
      <c r="NJT98" s="2"/>
      <c r="NJU98" s="2"/>
      <c r="NJV98" s="2"/>
      <c r="NJW98" s="2"/>
      <c r="NJX98" s="2"/>
      <c r="NJY98" s="2"/>
      <c r="NJZ98" s="2"/>
      <c r="NKA98" s="2"/>
      <c r="NKB98" s="2"/>
      <c r="NKC98" s="2"/>
      <c r="NKD98" s="2"/>
      <c r="NKE98" s="2"/>
      <c r="NKF98" s="2"/>
      <c r="NKG98" s="2"/>
      <c r="NKH98" s="2"/>
      <c r="NKI98" s="2"/>
      <c r="NKJ98" s="2"/>
      <c r="NKK98" s="2"/>
      <c r="NKL98" s="2"/>
      <c r="NKM98" s="2"/>
      <c r="NKN98" s="2"/>
      <c r="NKO98" s="2"/>
      <c r="NKP98" s="2"/>
      <c r="NKQ98" s="2"/>
      <c r="NKR98" s="2"/>
      <c r="NKS98" s="2"/>
      <c r="NKT98" s="2"/>
      <c r="NKU98" s="2"/>
      <c r="NKV98" s="2"/>
      <c r="NKW98" s="2"/>
      <c r="NKX98" s="2"/>
      <c r="NKY98" s="2"/>
      <c r="NKZ98" s="2"/>
      <c r="NLA98" s="2"/>
      <c r="NLB98" s="2"/>
      <c r="NLC98" s="2"/>
      <c r="NLD98" s="2"/>
      <c r="NLE98" s="2"/>
      <c r="NLF98" s="2"/>
      <c r="NLG98" s="2"/>
      <c r="NLH98" s="2"/>
      <c r="NLI98" s="2"/>
      <c r="NLJ98" s="2"/>
      <c r="NLK98" s="2"/>
      <c r="NLL98" s="2"/>
      <c r="NLM98" s="2"/>
      <c r="NLN98" s="2"/>
      <c r="NLO98" s="2"/>
      <c r="NLP98" s="2"/>
      <c r="NLQ98" s="2"/>
      <c r="NLR98" s="2"/>
      <c r="NLS98" s="2"/>
      <c r="NLT98" s="2"/>
      <c r="NLU98" s="2"/>
      <c r="NLV98" s="2"/>
      <c r="NLW98" s="2"/>
      <c r="NLX98" s="2"/>
      <c r="NLY98" s="2"/>
      <c r="NLZ98" s="2"/>
      <c r="NMA98" s="2"/>
      <c r="NMB98" s="2"/>
      <c r="NMC98" s="2"/>
      <c r="NMD98" s="2"/>
      <c r="NME98" s="2"/>
      <c r="NMF98" s="2"/>
      <c r="NMG98" s="2"/>
      <c r="NMH98" s="2"/>
      <c r="NMI98" s="2"/>
      <c r="NMJ98" s="2"/>
      <c r="NMK98" s="2"/>
      <c r="NML98" s="2"/>
      <c r="NMM98" s="2"/>
      <c r="NMN98" s="2"/>
      <c r="NMO98" s="2"/>
      <c r="NMP98" s="2"/>
      <c r="NMQ98" s="2"/>
      <c r="NMR98" s="2"/>
      <c r="NMS98" s="2"/>
      <c r="NMT98" s="2"/>
      <c r="NMU98" s="2"/>
      <c r="NMV98" s="2"/>
      <c r="NMW98" s="2"/>
      <c r="NMX98" s="2"/>
      <c r="NMY98" s="2"/>
      <c r="NMZ98" s="2"/>
      <c r="NNA98" s="2"/>
      <c r="NNB98" s="2"/>
      <c r="NNC98" s="2"/>
      <c r="NND98" s="2"/>
      <c r="NNE98" s="2"/>
      <c r="NNF98" s="2"/>
      <c r="NNG98" s="2"/>
      <c r="NNH98" s="2"/>
      <c r="NNI98" s="2"/>
      <c r="NNJ98" s="2"/>
      <c r="NNK98" s="2"/>
      <c r="NNL98" s="2"/>
      <c r="NNM98" s="2"/>
      <c r="NNN98" s="2"/>
      <c r="NNO98" s="2"/>
      <c r="NNP98" s="2"/>
      <c r="NNQ98" s="2"/>
      <c r="NNR98" s="2"/>
      <c r="NNS98" s="2"/>
      <c r="NNT98" s="2"/>
      <c r="NNU98" s="2"/>
      <c r="NNV98" s="2"/>
      <c r="NNW98" s="2"/>
      <c r="NNX98" s="2"/>
      <c r="NNY98" s="2"/>
      <c r="NNZ98" s="2"/>
      <c r="NOA98" s="2"/>
      <c r="NOB98" s="2"/>
      <c r="NOC98" s="2"/>
      <c r="NOD98" s="2"/>
      <c r="NOE98" s="2"/>
      <c r="NOF98" s="2"/>
      <c r="NOG98" s="2"/>
      <c r="NOH98" s="2"/>
      <c r="NOI98" s="2"/>
      <c r="NOJ98" s="2"/>
      <c r="NOK98" s="2"/>
      <c r="NOL98" s="2"/>
      <c r="NOM98" s="2"/>
      <c r="NON98" s="2"/>
      <c r="NOO98" s="2"/>
      <c r="NOP98" s="2"/>
      <c r="NOQ98" s="2"/>
      <c r="NOR98" s="2"/>
      <c r="NOS98" s="2"/>
      <c r="NOT98" s="2"/>
      <c r="NOU98" s="2"/>
      <c r="NOV98" s="2"/>
      <c r="NOW98" s="2"/>
      <c r="NOX98" s="2"/>
      <c r="NOY98" s="2"/>
      <c r="NOZ98" s="2"/>
      <c r="NPA98" s="2"/>
      <c r="NPB98" s="2"/>
      <c r="NPC98" s="2"/>
      <c r="NPD98" s="2"/>
      <c r="NPE98" s="2"/>
      <c r="NPF98" s="2"/>
      <c r="NPG98" s="2"/>
      <c r="NPH98" s="2"/>
      <c r="NPI98" s="2"/>
      <c r="NPJ98" s="2"/>
      <c r="NPK98" s="2"/>
      <c r="NPL98" s="2"/>
      <c r="NPM98" s="2"/>
      <c r="NPN98" s="2"/>
      <c r="NPO98" s="2"/>
      <c r="NPP98" s="2"/>
      <c r="NPQ98" s="2"/>
      <c r="NPR98" s="2"/>
      <c r="NPS98" s="2"/>
      <c r="NPT98" s="2"/>
      <c r="NPU98" s="2"/>
      <c r="NPV98" s="2"/>
      <c r="NPW98" s="2"/>
      <c r="NPX98" s="2"/>
      <c r="NPY98" s="2"/>
      <c r="NPZ98" s="2"/>
      <c r="NQA98" s="2"/>
      <c r="NQB98" s="2"/>
      <c r="NQC98" s="2"/>
      <c r="NQD98" s="2"/>
      <c r="NQE98" s="2"/>
      <c r="NQF98" s="2"/>
      <c r="NQG98" s="2"/>
      <c r="NQH98" s="2"/>
      <c r="NQI98" s="2"/>
      <c r="NQJ98" s="2"/>
      <c r="NQK98" s="2"/>
      <c r="NQL98" s="2"/>
      <c r="NQM98" s="2"/>
      <c r="NQN98" s="2"/>
      <c r="NQO98" s="2"/>
      <c r="NQP98" s="2"/>
      <c r="NQQ98" s="2"/>
      <c r="NQR98" s="2"/>
      <c r="NQS98" s="2"/>
      <c r="NQT98" s="2"/>
      <c r="NQU98" s="2"/>
      <c r="NQV98" s="2"/>
      <c r="NQW98" s="2"/>
      <c r="NQX98" s="2"/>
      <c r="NQY98" s="2"/>
      <c r="NQZ98" s="2"/>
      <c r="NRA98" s="2"/>
      <c r="NRB98" s="2"/>
      <c r="NRC98" s="2"/>
      <c r="NRD98" s="2"/>
      <c r="NRE98" s="2"/>
      <c r="NRF98" s="2"/>
      <c r="NRG98" s="2"/>
      <c r="NRH98" s="2"/>
      <c r="NRI98" s="2"/>
      <c r="NRJ98" s="2"/>
      <c r="NRK98" s="2"/>
      <c r="NRL98" s="2"/>
      <c r="NRM98" s="2"/>
      <c r="NRN98" s="2"/>
      <c r="NRO98" s="2"/>
      <c r="NRP98" s="2"/>
      <c r="NRQ98" s="2"/>
      <c r="NRR98" s="2"/>
      <c r="NRS98" s="2"/>
      <c r="NRT98" s="2"/>
      <c r="NRU98" s="2"/>
      <c r="NRV98" s="2"/>
      <c r="NRW98" s="2"/>
      <c r="NRX98" s="2"/>
      <c r="NRY98" s="2"/>
      <c r="NRZ98" s="2"/>
      <c r="NSA98" s="2"/>
      <c r="NSB98" s="2"/>
      <c r="NSC98" s="2"/>
      <c r="NSD98" s="2"/>
      <c r="NSE98" s="2"/>
      <c r="NSF98" s="2"/>
      <c r="NSG98" s="2"/>
      <c r="NSH98" s="2"/>
      <c r="NSI98" s="2"/>
      <c r="NSJ98" s="2"/>
      <c r="NSK98" s="2"/>
      <c r="NSL98" s="2"/>
      <c r="NSM98" s="2"/>
      <c r="NSN98" s="2"/>
      <c r="NSO98" s="2"/>
      <c r="NSP98" s="2"/>
      <c r="NSQ98" s="2"/>
      <c r="NSR98" s="2"/>
      <c r="NSS98" s="2"/>
      <c r="NST98" s="2"/>
      <c r="NSU98" s="2"/>
      <c r="NSV98" s="2"/>
      <c r="NSW98" s="2"/>
      <c r="NSX98" s="2"/>
      <c r="NSY98" s="2"/>
      <c r="NSZ98" s="2"/>
      <c r="NTA98" s="2"/>
      <c r="NTB98" s="2"/>
      <c r="NTC98" s="2"/>
      <c r="NTD98" s="2"/>
      <c r="NTE98" s="2"/>
      <c r="NTF98" s="2"/>
      <c r="NTG98" s="2"/>
      <c r="NTH98" s="2"/>
      <c r="NTI98" s="2"/>
      <c r="NTJ98" s="2"/>
      <c r="NTK98" s="2"/>
      <c r="NTL98" s="2"/>
      <c r="NTM98" s="2"/>
      <c r="NTN98" s="2"/>
      <c r="NTO98" s="2"/>
      <c r="NTP98" s="2"/>
      <c r="NTQ98" s="2"/>
      <c r="NTR98" s="2"/>
      <c r="NTS98" s="2"/>
      <c r="NTT98" s="2"/>
      <c r="NTU98" s="2"/>
      <c r="NTV98" s="2"/>
      <c r="NTW98" s="2"/>
      <c r="NTX98" s="2"/>
      <c r="NTY98" s="2"/>
      <c r="NTZ98" s="2"/>
      <c r="NUA98" s="2"/>
      <c r="NUB98" s="2"/>
      <c r="NUC98" s="2"/>
      <c r="NUD98" s="2"/>
      <c r="NUE98" s="2"/>
      <c r="NUF98" s="2"/>
      <c r="NUG98" s="2"/>
      <c r="NUH98" s="2"/>
      <c r="NUI98" s="2"/>
      <c r="NUJ98" s="2"/>
      <c r="NUK98" s="2"/>
      <c r="NUL98" s="2"/>
      <c r="NUM98" s="2"/>
      <c r="NUN98" s="2"/>
      <c r="NUO98" s="2"/>
      <c r="NUP98" s="2"/>
      <c r="NUQ98" s="2"/>
      <c r="NUR98" s="2"/>
      <c r="NUS98" s="2"/>
      <c r="NUT98" s="2"/>
      <c r="NUU98" s="2"/>
      <c r="NUV98" s="2"/>
      <c r="NUW98" s="2"/>
      <c r="NUX98" s="2"/>
      <c r="NUY98" s="2"/>
      <c r="NUZ98" s="2"/>
      <c r="NVA98" s="2"/>
      <c r="NVB98" s="2"/>
      <c r="NVC98" s="2"/>
      <c r="NVD98" s="2"/>
      <c r="NVE98" s="2"/>
      <c r="NVF98" s="2"/>
      <c r="NVG98" s="2"/>
      <c r="NVH98" s="2"/>
      <c r="NVI98" s="2"/>
      <c r="NVJ98" s="2"/>
      <c r="NVK98" s="2"/>
      <c r="NVL98" s="2"/>
      <c r="NVM98" s="2"/>
      <c r="NVN98" s="2"/>
      <c r="NVO98" s="2"/>
      <c r="NVP98" s="2"/>
      <c r="NVQ98" s="2"/>
      <c r="NVR98" s="2"/>
      <c r="NVS98" s="2"/>
      <c r="NVT98" s="2"/>
      <c r="NVU98" s="2"/>
      <c r="NVV98" s="2"/>
      <c r="NVW98" s="2"/>
      <c r="NVX98" s="2"/>
      <c r="NVY98" s="2"/>
      <c r="NVZ98" s="2"/>
      <c r="NWA98" s="2"/>
      <c r="NWB98" s="2"/>
      <c r="NWC98" s="2"/>
      <c r="NWD98" s="2"/>
      <c r="NWE98" s="2"/>
      <c r="NWF98" s="2"/>
      <c r="NWG98" s="2"/>
      <c r="NWH98" s="2"/>
      <c r="NWI98" s="2"/>
      <c r="NWJ98" s="2"/>
      <c r="NWK98" s="2"/>
      <c r="NWL98" s="2"/>
      <c r="NWM98" s="2"/>
      <c r="NWN98" s="2"/>
      <c r="NWO98" s="2"/>
      <c r="NWP98" s="2"/>
      <c r="NWQ98" s="2"/>
      <c r="NWR98" s="2"/>
      <c r="NWS98" s="2"/>
      <c r="NWT98" s="2"/>
      <c r="NWU98" s="2"/>
      <c r="NWV98" s="2"/>
      <c r="NWW98" s="2"/>
      <c r="NWX98" s="2"/>
      <c r="NWY98" s="2"/>
      <c r="NWZ98" s="2"/>
      <c r="NXA98" s="2"/>
      <c r="NXB98" s="2"/>
      <c r="NXC98" s="2"/>
      <c r="NXD98" s="2"/>
      <c r="NXE98" s="2"/>
      <c r="NXF98" s="2"/>
      <c r="NXG98" s="2"/>
      <c r="NXH98" s="2"/>
      <c r="NXI98" s="2"/>
      <c r="NXJ98" s="2"/>
      <c r="NXK98" s="2"/>
      <c r="NXL98" s="2"/>
      <c r="NXM98" s="2"/>
      <c r="NXN98" s="2"/>
      <c r="NXO98" s="2"/>
      <c r="NXP98" s="2"/>
      <c r="NXQ98" s="2"/>
      <c r="NXR98" s="2"/>
      <c r="NXS98" s="2"/>
      <c r="NXT98" s="2"/>
      <c r="NXU98" s="2"/>
      <c r="NXV98" s="2"/>
      <c r="NXW98" s="2"/>
      <c r="NXX98" s="2"/>
      <c r="NXY98" s="2"/>
      <c r="NXZ98" s="2"/>
      <c r="NYA98" s="2"/>
      <c r="NYB98" s="2"/>
      <c r="NYC98" s="2"/>
      <c r="NYD98" s="2"/>
      <c r="NYE98" s="2"/>
      <c r="NYF98" s="2"/>
      <c r="NYG98" s="2"/>
      <c r="NYH98" s="2"/>
      <c r="NYI98" s="2"/>
      <c r="NYJ98" s="2"/>
      <c r="NYK98" s="2"/>
      <c r="NYL98" s="2"/>
      <c r="NYM98" s="2"/>
      <c r="NYN98" s="2"/>
      <c r="NYO98" s="2"/>
      <c r="NYP98" s="2"/>
      <c r="NYQ98" s="2"/>
      <c r="NYR98" s="2"/>
      <c r="NYS98" s="2"/>
      <c r="NYT98" s="2"/>
      <c r="NYU98" s="2"/>
      <c r="NYV98" s="2"/>
      <c r="NYW98" s="2"/>
      <c r="NYX98" s="2"/>
      <c r="NYY98" s="2"/>
      <c r="NYZ98" s="2"/>
      <c r="NZA98" s="2"/>
      <c r="NZB98" s="2"/>
      <c r="NZC98" s="2"/>
      <c r="NZD98" s="2"/>
      <c r="NZE98" s="2"/>
      <c r="NZF98" s="2"/>
      <c r="NZG98" s="2"/>
      <c r="NZH98" s="2"/>
      <c r="NZI98" s="2"/>
      <c r="NZJ98" s="2"/>
      <c r="NZK98" s="2"/>
      <c r="NZL98" s="2"/>
      <c r="NZM98" s="2"/>
      <c r="NZN98" s="2"/>
      <c r="NZO98" s="2"/>
      <c r="NZP98" s="2"/>
      <c r="NZQ98" s="2"/>
      <c r="NZR98" s="2"/>
      <c r="NZS98" s="2"/>
      <c r="NZT98" s="2"/>
      <c r="NZU98" s="2"/>
      <c r="NZV98" s="2"/>
      <c r="NZW98" s="2"/>
      <c r="NZX98" s="2"/>
      <c r="NZY98" s="2"/>
      <c r="NZZ98" s="2"/>
      <c r="OAA98" s="2"/>
      <c r="OAB98" s="2"/>
      <c r="OAC98" s="2"/>
      <c r="OAD98" s="2"/>
      <c r="OAE98" s="2"/>
      <c r="OAF98" s="2"/>
      <c r="OAG98" s="2"/>
      <c r="OAH98" s="2"/>
      <c r="OAI98" s="2"/>
      <c r="OAJ98" s="2"/>
      <c r="OAK98" s="2"/>
      <c r="OAL98" s="2"/>
      <c r="OAM98" s="2"/>
      <c r="OAN98" s="2"/>
      <c r="OAO98" s="2"/>
      <c r="OAP98" s="2"/>
      <c r="OAQ98" s="2"/>
      <c r="OAR98" s="2"/>
      <c r="OAS98" s="2"/>
      <c r="OAT98" s="2"/>
      <c r="OAU98" s="2"/>
      <c r="OAV98" s="2"/>
      <c r="OAW98" s="2"/>
      <c r="OAX98" s="2"/>
      <c r="OAY98" s="2"/>
      <c r="OAZ98" s="2"/>
      <c r="OBA98" s="2"/>
      <c r="OBB98" s="2"/>
      <c r="OBC98" s="2"/>
      <c r="OBD98" s="2"/>
      <c r="OBE98" s="2"/>
      <c r="OBF98" s="2"/>
      <c r="OBG98" s="2"/>
      <c r="OBH98" s="2"/>
      <c r="OBI98" s="2"/>
      <c r="OBJ98" s="2"/>
      <c r="OBK98" s="2"/>
      <c r="OBL98" s="2"/>
      <c r="OBM98" s="2"/>
      <c r="OBN98" s="2"/>
      <c r="OBO98" s="2"/>
      <c r="OBP98" s="2"/>
      <c r="OBQ98" s="2"/>
      <c r="OBR98" s="2"/>
      <c r="OBS98" s="2"/>
      <c r="OBT98" s="2"/>
      <c r="OBU98" s="2"/>
      <c r="OBV98" s="2"/>
      <c r="OBW98" s="2"/>
      <c r="OBX98" s="2"/>
      <c r="OBY98" s="2"/>
      <c r="OBZ98" s="2"/>
      <c r="OCA98" s="2"/>
      <c r="OCB98" s="2"/>
      <c r="OCC98" s="2"/>
      <c r="OCD98" s="2"/>
      <c r="OCE98" s="2"/>
      <c r="OCF98" s="2"/>
      <c r="OCG98" s="2"/>
      <c r="OCH98" s="2"/>
      <c r="OCI98" s="2"/>
      <c r="OCJ98" s="2"/>
      <c r="OCK98" s="2"/>
      <c r="OCL98" s="2"/>
      <c r="OCM98" s="2"/>
      <c r="OCN98" s="2"/>
      <c r="OCO98" s="2"/>
      <c r="OCP98" s="2"/>
      <c r="OCQ98" s="2"/>
      <c r="OCR98" s="2"/>
      <c r="OCS98" s="2"/>
      <c r="OCT98" s="2"/>
      <c r="OCU98" s="2"/>
      <c r="OCV98" s="2"/>
      <c r="OCW98" s="2"/>
      <c r="OCX98" s="2"/>
      <c r="OCY98" s="2"/>
      <c r="OCZ98" s="2"/>
      <c r="ODA98" s="2"/>
      <c r="ODB98" s="2"/>
      <c r="ODC98" s="2"/>
      <c r="ODD98" s="2"/>
      <c r="ODE98" s="2"/>
      <c r="ODF98" s="2"/>
      <c r="ODG98" s="2"/>
      <c r="ODH98" s="2"/>
      <c r="ODI98" s="2"/>
      <c r="ODJ98" s="2"/>
      <c r="ODK98" s="2"/>
      <c r="ODL98" s="2"/>
      <c r="ODM98" s="2"/>
      <c r="ODN98" s="2"/>
      <c r="ODO98" s="2"/>
      <c r="ODP98" s="2"/>
      <c r="ODQ98" s="2"/>
      <c r="ODR98" s="2"/>
      <c r="ODS98" s="2"/>
      <c r="ODT98" s="2"/>
      <c r="ODU98" s="2"/>
      <c r="ODV98" s="2"/>
      <c r="ODW98" s="2"/>
      <c r="ODX98" s="2"/>
      <c r="ODY98" s="2"/>
      <c r="ODZ98" s="2"/>
      <c r="OEA98" s="2"/>
      <c r="OEB98" s="2"/>
      <c r="OEC98" s="2"/>
      <c r="OED98" s="2"/>
      <c r="OEE98" s="2"/>
      <c r="OEF98" s="2"/>
      <c r="OEG98" s="2"/>
      <c r="OEH98" s="2"/>
      <c r="OEI98" s="2"/>
      <c r="OEJ98" s="2"/>
      <c r="OEK98" s="2"/>
      <c r="OEL98" s="2"/>
      <c r="OEM98" s="2"/>
      <c r="OEN98" s="2"/>
      <c r="OEO98" s="2"/>
      <c r="OEP98" s="2"/>
      <c r="OEQ98" s="2"/>
      <c r="OER98" s="2"/>
      <c r="OES98" s="2"/>
      <c r="OET98" s="2"/>
      <c r="OEU98" s="2"/>
      <c r="OEV98" s="2"/>
      <c r="OEW98" s="2"/>
      <c r="OEX98" s="2"/>
      <c r="OEY98" s="2"/>
      <c r="OEZ98" s="2"/>
      <c r="OFA98" s="2"/>
      <c r="OFB98" s="2"/>
      <c r="OFC98" s="2"/>
      <c r="OFD98" s="2"/>
      <c r="OFE98" s="2"/>
      <c r="OFF98" s="2"/>
      <c r="OFG98" s="2"/>
      <c r="OFH98" s="2"/>
      <c r="OFI98" s="2"/>
      <c r="OFJ98" s="2"/>
      <c r="OFK98" s="2"/>
      <c r="OFL98" s="2"/>
      <c r="OFM98" s="2"/>
      <c r="OFN98" s="2"/>
      <c r="OFO98" s="2"/>
      <c r="OFP98" s="2"/>
      <c r="OFQ98" s="2"/>
      <c r="OFR98" s="2"/>
      <c r="OFS98" s="2"/>
      <c r="OFT98" s="2"/>
      <c r="OFU98" s="2"/>
      <c r="OFV98" s="2"/>
      <c r="OFW98" s="2"/>
      <c r="OFX98" s="2"/>
      <c r="OFY98" s="2"/>
      <c r="OFZ98" s="2"/>
      <c r="OGA98" s="2"/>
      <c r="OGB98" s="2"/>
      <c r="OGC98" s="2"/>
      <c r="OGD98" s="2"/>
      <c r="OGE98" s="2"/>
      <c r="OGF98" s="2"/>
      <c r="OGG98" s="2"/>
      <c r="OGH98" s="2"/>
      <c r="OGI98" s="2"/>
      <c r="OGJ98" s="2"/>
      <c r="OGK98" s="2"/>
      <c r="OGL98" s="2"/>
      <c r="OGM98" s="2"/>
      <c r="OGN98" s="2"/>
      <c r="OGO98" s="2"/>
      <c r="OGP98" s="2"/>
      <c r="OGQ98" s="2"/>
      <c r="OGR98" s="2"/>
      <c r="OGS98" s="2"/>
      <c r="OGT98" s="2"/>
      <c r="OGU98" s="2"/>
      <c r="OGV98" s="2"/>
      <c r="OGW98" s="2"/>
      <c r="OGX98" s="2"/>
      <c r="OGY98" s="2"/>
      <c r="OGZ98" s="2"/>
      <c r="OHA98" s="2"/>
      <c r="OHB98" s="2"/>
      <c r="OHC98" s="2"/>
      <c r="OHD98" s="2"/>
      <c r="OHE98" s="2"/>
      <c r="OHF98" s="2"/>
      <c r="OHG98" s="2"/>
      <c r="OHH98" s="2"/>
      <c r="OHI98" s="2"/>
      <c r="OHJ98" s="2"/>
      <c r="OHK98" s="2"/>
      <c r="OHL98" s="2"/>
      <c r="OHM98" s="2"/>
      <c r="OHN98" s="2"/>
      <c r="OHO98" s="2"/>
      <c r="OHP98" s="2"/>
      <c r="OHQ98" s="2"/>
      <c r="OHR98" s="2"/>
      <c r="OHS98" s="2"/>
      <c r="OHT98" s="2"/>
      <c r="OHU98" s="2"/>
      <c r="OHV98" s="2"/>
      <c r="OHW98" s="2"/>
      <c r="OHX98" s="2"/>
      <c r="OHY98" s="2"/>
      <c r="OHZ98" s="2"/>
      <c r="OIA98" s="2"/>
      <c r="OIB98" s="2"/>
      <c r="OIC98" s="2"/>
      <c r="OID98" s="2"/>
      <c r="OIE98" s="2"/>
      <c r="OIF98" s="2"/>
      <c r="OIG98" s="2"/>
      <c r="OIH98" s="2"/>
      <c r="OII98" s="2"/>
      <c r="OIJ98" s="2"/>
      <c r="OIK98" s="2"/>
      <c r="OIL98" s="2"/>
      <c r="OIM98" s="2"/>
      <c r="OIN98" s="2"/>
      <c r="OIO98" s="2"/>
      <c r="OIP98" s="2"/>
      <c r="OIQ98" s="2"/>
      <c r="OIR98" s="2"/>
      <c r="OIS98" s="2"/>
      <c r="OIT98" s="2"/>
      <c r="OIU98" s="2"/>
      <c r="OIV98" s="2"/>
      <c r="OIW98" s="2"/>
      <c r="OIX98" s="2"/>
      <c r="OIY98" s="2"/>
      <c r="OIZ98" s="2"/>
      <c r="OJA98" s="2"/>
      <c r="OJB98" s="2"/>
      <c r="OJC98" s="2"/>
      <c r="OJD98" s="2"/>
      <c r="OJE98" s="2"/>
      <c r="OJF98" s="2"/>
      <c r="OJG98" s="2"/>
      <c r="OJH98" s="2"/>
      <c r="OJI98" s="2"/>
      <c r="OJJ98" s="2"/>
      <c r="OJK98" s="2"/>
      <c r="OJL98" s="2"/>
      <c r="OJM98" s="2"/>
      <c r="OJN98" s="2"/>
      <c r="OJO98" s="2"/>
      <c r="OJP98" s="2"/>
      <c r="OJQ98" s="2"/>
      <c r="OJR98" s="2"/>
      <c r="OJS98" s="2"/>
      <c r="OJT98" s="2"/>
      <c r="OJU98" s="2"/>
      <c r="OJV98" s="2"/>
      <c r="OJW98" s="2"/>
      <c r="OJX98" s="2"/>
      <c r="OJY98" s="2"/>
      <c r="OJZ98" s="2"/>
      <c r="OKA98" s="2"/>
      <c r="OKB98" s="2"/>
      <c r="OKC98" s="2"/>
      <c r="OKD98" s="2"/>
      <c r="OKE98" s="2"/>
      <c r="OKF98" s="2"/>
      <c r="OKG98" s="2"/>
      <c r="OKH98" s="2"/>
      <c r="OKI98" s="2"/>
      <c r="OKJ98" s="2"/>
      <c r="OKK98" s="2"/>
      <c r="OKL98" s="2"/>
      <c r="OKM98" s="2"/>
      <c r="OKN98" s="2"/>
      <c r="OKO98" s="2"/>
      <c r="OKP98" s="2"/>
      <c r="OKQ98" s="2"/>
      <c r="OKR98" s="2"/>
      <c r="OKS98" s="2"/>
      <c r="OKT98" s="2"/>
      <c r="OKU98" s="2"/>
      <c r="OKV98" s="2"/>
      <c r="OKW98" s="2"/>
      <c r="OKX98" s="2"/>
      <c r="OKY98" s="2"/>
      <c r="OKZ98" s="2"/>
      <c r="OLA98" s="2"/>
      <c r="OLB98" s="2"/>
      <c r="OLC98" s="2"/>
      <c r="OLD98" s="2"/>
      <c r="OLE98" s="2"/>
      <c r="OLF98" s="2"/>
      <c r="OLG98" s="2"/>
      <c r="OLH98" s="2"/>
      <c r="OLI98" s="2"/>
      <c r="OLJ98" s="2"/>
      <c r="OLK98" s="2"/>
      <c r="OLL98" s="2"/>
      <c r="OLM98" s="2"/>
      <c r="OLN98" s="2"/>
      <c r="OLO98" s="2"/>
      <c r="OLP98" s="2"/>
      <c r="OLQ98" s="2"/>
      <c r="OLR98" s="2"/>
      <c r="OLS98" s="2"/>
      <c r="OLT98" s="2"/>
      <c r="OLU98" s="2"/>
      <c r="OLV98" s="2"/>
      <c r="OLW98" s="2"/>
      <c r="OLX98" s="2"/>
      <c r="OLY98" s="2"/>
      <c r="OLZ98" s="2"/>
      <c r="OMA98" s="2"/>
      <c r="OMB98" s="2"/>
      <c r="OMC98" s="2"/>
      <c r="OMD98" s="2"/>
      <c r="OME98" s="2"/>
      <c r="OMF98" s="2"/>
      <c r="OMG98" s="2"/>
      <c r="OMH98" s="2"/>
      <c r="OMI98" s="2"/>
      <c r="OMJ98" s="2"/>
      <c r="OMK98" s="2"/>
      <c r="OML98" s="2"/>
      <c r="OMM98" s="2"/>
      <c r="OMN98" s="2"/>
      <c r="OMO98" s="2"/>
      <c r="OMP98" s="2"/>
      <c r="OMQ98" s="2"/>
      <c r="OMR98" s="2"/>
      <c r="OMS98" s="2"/>
      <c r="OMT98" s="2"/>
      <c r="OMU98" s="2"/>
      <c r="OMV98" s="2"/>
      <c r="OMW98" s="2"/>
      <c r="OMX98" s="2"/>
      <c r="OMY98" s="2"/>
      <c r="OMZ98" s="2"/>
      <c r="ONA98" s="2"/>
      <c r="ONB98" s="2"/>
      <c r="ONC98" s="2"/>
      <c r="OND98" s="2"/>
      <c r="ONE98" s="2"/>
      <c r="ONF98" s="2"/>
      <c r="ONG98" s="2"/>
      <c r="ONH98" s="2"/>
      <c r="ONI98" s="2"/>
      <c r="ONJ98" s="2"/>
      <c r="ONK98" s="2"/>
      <c r="ONL98" s="2"/>
      <c r="ONM98" s="2"/>
      <c r="ONN98" s="2"/>
      <c r="ONO98" s="2"/>
      <c r="ONP98" s="2"/>
      <c r="ONQ98" s="2"/>
      <c r="ONR98" s="2"/>
      <c r="ONS98" s="2"/>
      <c r="ONT98" s="2"/>
      <c r="ONU98" s="2"/>
      <c r="ONV98" s="2"/>
      <c r="ONW98" s="2"/>
      <c r="ONX98" s="2"/>
      <c r="ONY98" s="2"/>
      <c r="ONZ98" s="2"/>
      <c r="OOA98" s="2"/>
      <c r="OOB98" s="2"/>
      <c r="OOC98" s="2"/>
      <c r="OOD98" s="2"/>
      <c r="OOE98" s="2"/>
      <c r="OOF98" s="2"/>
      <c r="OOG98" s="2"/>
      <c r="OOH98" s="2"/>
      <c r="OOI98" s="2"/>
      <c r="OOJ98" s="2"/>
      <c r="OOK98" s="2"/>
      <c r="OOL98" s="2"/>
      <c r="OOM98" s="2"/>
      <c r="OON98" s="2"/>
      <c r="OOO98" s="2"/>
      <c r="OOP98" s="2"/>
      <c r="OOQ98" s="2"/>
      <c r="OOR98" s="2"/>
      <c r="OOS98" s="2"/>
      <c r="OOT98" s="2"/>
      <c r="OOU98" s="2"/>
      <c r="OOV98" s="2"/>
      <c r="OOW98" s="2"/>
      <c r="OOX98" s="2"/>
      <c r="OOY98" s="2"/>
      <c r="OOZ98" s="2"/>
      <c r="OPA98" s="2"/>
      <c r="OPB98" s="2"/>
      <c r="OPC98" s="2"/>
      <c r="OPD98" s="2"/>
      <c r="OPE98" s="2"/>
      <c r="OPF98" s="2"/>
      <c r="OPG98" s="2"/>
      <c r="OPH98" s="2"/>
      <c r="OPI98" s="2"/>
      <c r="OPJ98" s="2"/>
      <c r="OPK98" s="2"/>
      <c r="OPL98" s="2"/>
      <c r="OPM98" s="2"/>
      <c r="OPN98" s="2"/>
      <c r="OPO98" s="2"/>
      <c r="OPP98" s="2"/>
      <c r="OPQ98" s="2"/>
      <c r="OPR98" s="2"/>
      <c r="OPS98" s="2"/>
      <c r="OPT98" s="2"/>
      <c r="OPU98" s="2"/>
      <c r="OPV98" s="2"/>
      <c r="OPW98" s="2"/>
      <c r="OPX98" s="2"/>
      <c r="OPY98" s="2"/>
      <c r="OPZ98" s="2"/>
      <c r="OQA98" s="2"/>
      <c r="OQB98" s="2"/>
      <c r="OQC98" s="2"/>
      <c r="OQD98" s="2"/>
      <c r="OQE98" s="2"/>
      <c r="OQF98" s="2"/>
      <c r="OQG98" s="2"/>
      <c r="OQH98" s="2"/>
      <c r="OQI98" s="2"/>
      <c r="OQJ98" s="2"/>
      <c r="OQK98" s="2"/>
      <c r="OQL98" s="2"/>
      <c r="OQM98" s="2"/>
      <c r="OQN98" s="2"/>
      <c r="OQO98" s="2"/>
      <c r="OQP98" s="2"/>
      <c r="OQQ98" s="2"/>
      <c r="OQR98" s="2"/>
      <c r="OQS98" s="2"/>
      <c r="OQT98" s="2"/>
      <c r="OQU98" s="2"/>
      <c r="OQV98" s="2"/>
      <c r="OQW98" s="2"/>
      <c r="OQX98" s="2"/>
      <c r="OQY98" s="2"/>
      <c r="OQZ98" s="2"/>
      <c r="ORA98" s="2"/>
      <c r="ORB98" s="2"/>
      <c r="ORC98" s="2"/>
      <c r="ORD98" s="2"/>
      <c r="ORE98" s="2"/>
      <c r="ORF98" s="2"/>
      <c r="ORG98" s="2"/>
      <c r="ORH98" s="2"/>
      <c r="ORI98" s="2"/>
      <c r="ORJ98" s="2"/>
      <c r="ORK98" s="2"/>
      <c r="ORL98" s="2"/>
      <c r="ORM98" s="2"/>
      <c r="ORN98" s="2"/>
      <c r="ORO98" s="2"/>
      <c r="ORP98" s="2"/>
      <c r="ORQ98" s="2"/>
      <c r="ORR98" s="2"/>
      <c r="ORS98" s="2"/>
      <c r="ORT98" s="2"/>
      <c r="ORU98" s="2"/>
      <c r="ORV98" s="2"/>
      <c r="ORW98" s="2"/>
      <c r="ORX98" s="2"/>
      <c r="ORY98" s="2"/>
      <c r="ORZ98" s="2"/>
      <c r="OSA98" s="2"/>
      <c r="OSB98" s="2"/>
      <c r="OSC98" s="2"/>
      <c r="OSD98" s="2"/>
      <c r="OSE98" s="2"/>
      <c r="OSF98" s="2"/>
      <c r="OSG98" s="2"/>
      <c r="OSH98" s="2"/>
      <c r="OSI98" s="2"/>
      <c r="OSJ98" s="2"/>
      <c r="OSK98" s="2"/>
      <c r="OSL98" s="2"/>
      <c r="OSM98" s="2"/>
      <c r="OSN98" s="2"/>
      <c r="OSO98" s="2"/>
      <c r="OSP98" s="2"/>
      <c r="OSQ98" s="2"/>
      <c r="OSR98" s="2"/>
      <c r="OSS98" s="2"/>
      <c r="OST98" s="2"/>
      <c r="OSU98" s="2"/>
      <c r="OSV98" s="2"/>
      <c r="OSW98" s="2"/>
      <c r="OSX98" s="2"/>
      <c r="OSY98" s="2"/>
      <c r="OSZ98" s="2"/>
      <c r="OTA98" s="2"/>
      <c r="OTB98" s="2"/>
      <c r="OTC98" s="2"/>
      <c r="OTD98" s="2"/>
      <c r="OTE98" s="2"/>
      <c r="OTF98" s="2"/>
      <c r="OTG98" s="2"/>
      <c r="OTH98" s="2"/>
      <c r="OTI98" s="2"/>
      <c r="OTJ98" s="2"/>
      <c r="OTK98" s="2"/>
      <c r="OTL98" s="2"/>
      <c r="OTM98" s="2"/>
      <c r="OTN98" s="2"/>
      <c r="OTO98" s="2"/>
      <c r="OTP98" s="2"/>
      <c r="OTQ98" s="2"/>
      <c r="OTR98" s="2"/>
      <c r="OTS98" s="2"/>
      <c r="OTT98" s="2"/>
      <c r="OTU98" s="2"/>
      <c r="OTV98" s="2"/>
      <c r="OTW98" s="2"/>
      <c r="OTX98" s="2"/>
      <c r="OTY98" s="2"/>
      <c r="OTZ98" s="2"/>
      <c r="OUA98" s="2"/>
      <c r="OUB98" s="2"/>
      <c r="OUC98" s="2"/>
      <c r="OUD98" s="2"/>
      <c r="OUE98" s="2"/>
      <c r="OUF98" s="2"/>
      <c r="OUG98" s="2"/>
      <c r="OUH98" s="2"/>
      <c r="OUI98" s="2"/>
      <c r="OUJ98" s="2"/>
      <c r="OUK98" s="2"/>
      <c r="OUL98" s="2"/>
      <c r="OUM98" s="2"/>
      <c r="OUN98" s="2"/>
      <c r="OUO98" s="2"/>
      <c r="OUP98" s="2"/>
      <c r="OUQ98" s="2"/>
      <c r="OUR98" s="2"/>
      <c r="OUS98" s="2"/>
      <c r="OUT98" s="2"/>
      <c r="OUU98" s="2"/>
      <c r="OUV98" s="2"/>
      <c r="OUW98" s="2"/>
      <c r="OUX98" s="2"/>
      <c r="OUY98" s="2"/>
      <c r="OUZ98" s="2"/>
      <c r="OVA98" s="2"/>
      <c r="OVB98" s="2"/>
      <c r="OVC98" s="2"/>
      <c r="OVD98" s="2"/>
      <c r="OVE98" s="2"/>
      <c r="OVF98" s="2"/>
      <c r="OVG98" s="2"/>
      <c r="OVH98" s="2"/>
      <c r="OVI98" s="2"/>
      <c r="OVJ98" s="2"/>
      <c r="OVK98" s="2"/>
      <c r="OVL98" s="2"/>
      <c r="OVM98" s="2"/>
      <c r="OVN98" s="2"/>
      <c r="OVO98" s="2"/>
      <c r="OVP98" s="2"/>
      <c r="OVQ98" s="2"/>
      <c r="OVR98" s="2"/>
      <c r="OVS98" s="2"/>
      <c r="OVT98" s="2"/>
      <c r="OVU98" s="2"/>
      <c r="OVV98" s="2"/>
      <c r="OVW98" s="2"/>
      <c r="OVX98" s="2"/>
      <c r="OVY98" s="2"/>
      <c r="OVZ98" s="2"/>
      <c r="OWA98" s="2"/>
      <c r="OWB98" s="2"/>
      <c r="OWC98" s="2"/>
      <c r="OWD98" s="2"/>
      <c r="OWE98" s="2"/>
      <c r="OWF98" s="2"/>
      <c r="OWG98" s="2"/>
      <c r="OWH98" s="2"/>
      <c r="OWI98" s="2"/>
      <c r="OWJ98" s="2"/>
      <c r="OWK98" s="2"/>
      <c r="OWL98" s="2"/>
      <c r="OWM98" s="2"/>
      <c r="OWN98" s="2"/>
      <c r="OWO98" s="2"/>
      <c r="OWP98" s="2"/>
      <c r="OWQ98" s="2"/>
      <c r="OWR98" s="2"/>
      <c r="OWS98" s="2"/>
      <c r="OWT98" s="2"/>
      <c r="OWU98" s="2"/>
      <c r="OWV98" s="2"/>
      <c r="OWW98" s="2"/>
      <c r="OWX98" s="2"/>
      <c r="OWY98" s="2"/>
      <c r="OWZ98" s="2"/>
      <c r="OXA98" s="2"/>
      <c r="OXB98" s="2"/>
      <c r="OXC98" s="2"/>
      <c r="OXD98" s="2"/>
      <c r="OXE98" s="2"/>
      <c r="OXF98" s="2"/>
      <c r="OXG98" s="2"/>
      <c r="OXH98" s="2"/>
      <c r="OXI98" s="2"/>
      <c r="OXJ98" s="2"/>
      <c r="OXK98" s="2"/>
      <c r="OXL98" s="2"/>
      <c r="OXM98" s="2"/>
      <c r="OXN98" s="2"/>
      <c r="OXO98" s="2"/>
      <c r="OXP98" s="2"/>
      <c r="OXQ98" s="2"/>
      <c r="OXR98" s="2"/>
      <c r="OXS98" s="2"/>
      <c r="OXT98" s="2"/>
      <c r="OXU98" s="2"/>
      <c r="OXV98" s="2"/>
      <c r="OXW98" s="2"/>
      <c r="OXX98" s="2"/>
      <c r="OXY98" s="2"/>
      <c r="OXZ98" s="2"/>
      <c r="OYA98" s="2"/>
      <c r="OYB98" s="2"/>
      <c r="OYC98" s="2"/>
      <c r="OYD98" s="2"/>
      <c r="OYE98" s="2"/>
      <c r="OYF98" s="2"/>
      <c r="OYG98" s="2"/>
      <c r="OYH98" s="2"/>
      <c r="OYI98" s="2"/>
      <c r="OYJ98" s="2"/>
      <c r="OYK98" s="2"/>
      <c r="OYL98" s="2"/>
      <c r="OYM98" s="2"/>
      <c r="OYN98" s="2"/>
      <c r="OYO98" s="2"/>
      <c r="OYP98" s="2"/>
      <c r="OYQ98" s="2"/>
      <c r="OYR98" s="2"/>
      <c r="OYS98" s="2"/>
      <c r="OYT98" s="2"/>
      <c r="OYU98" s="2"/>
      <c r="OYV98" s="2"/>
      <c r="OYW98" s="2"/>
      <c r="OYX98" s="2"/>
      <c r="OYY98" s="2"/>
      <c r="OYZ98" s="2"/>
      <c r="OZA98" s="2"/>
      <c r="OZB98" s="2"/>
      <c r="OZC98" s="2"/>
      <c r="OZD98" s="2"/>
      <c r="OZE98" s="2"/>
      <c r="OZF98" s="2"/>
      <c r="OZG98" s="2"/>
      <c r="OZH98" s="2"/>
      <c r="OZI98" s="2"/>
      <c r="OZJ98" s="2"/>
      <c r="OZK98" s="2"/>
      <c r="OZL98" s="2"/>
      <c r="OZM98" s="2"/>
      <c r="OZN98" s="2"/>
      <c r="OZO98" s="2"/>
      <c r="OZP98" s="2"/>
      <c r="OZQ98" s="2"/>
      <c r="OZR98" s="2"/>
      <c r="OZS98" s="2"/>
      <c r="OZT98" s="2"/>
      <c r="OZU98" s="2"/>
      <c r="OZV98" s="2"/>
      <c r="OZW98" s="2"/>
      <c r="OZX98" s="2"/>
      <c r="OZY98" s="2"/>
      <c r="OZZ98" s="2"/>
      <c r="PAA98" s="2"/>
      <c r="PAB98" s="2"/>
      <c r="PAC98" s="2"/>
      <c r="PAD98" s="2"/>
      <c r="PAE98" s="2"/>
      <c r="PAF98" s="2"/>
      <c r="PAG98" s="2"/>
      <c r="PAH98" s="2"/>
      <c r="PAI98" s="2"/>
      <c r="PAJ98" s="2"/>
      <c r="PAK98" s="2"/>
      <c r="PAL98" s="2"/>
      <c r="PAM98" s="2"/>
      <c r="PAN98" s="2"/>
      <c r="PAO98" s="2"/>
      <c r="PAP98" s="2"/>
      <c r="PAQ98" s="2"/>
      <c r="PAR98" s="2"/>
      <c r="PAS98" s="2"/>
      <c r="PAT98" s="2"/>
      <c r="PAU98" s="2"/>
      <c r="PAV98" s="2"/>
      <c r="PAW98" s="2"/>
      <c r="PAX98" s="2"/>
      <c r="PAY98" s="2"/>
      <c r="PAZ98" s="2"/>
      <c r="PBA98" s="2"/>
      <c r="PBB98" s="2"/>
      <c r="PBC98" s="2"/>
      <c r="PBD98" s="2"/>
      <c r="PBE98" s="2"/>
      <c r="PBF98" s="2"/>
      <c r="PBG98" s="2"/>
      <c r="PBH98" s="2"/>
      <c r="PBI98" s="2"/>
      <c r="PBJ98" s="2"/>
      <c r="PBK98" s="2"/>
      <c r="PBL98" s="2"/>
      <c r="PBM98" s="2"/>
      <c r="PBN98" s="2"/>
      <c r="PBO98" s="2"/>
      <c r="PBP98" s="2"/>
      <c r="PBQ98" s="2"/>
      <c r="PBR98" s="2"/>
      <c r="PBS98" s="2"/>
      <c r="PBT98" s="2"/>
      <c r="PBU98" s="2"/>
      <c r="PBV98" s="2"/>
      <c r="PBW98" s="2"/>
      <c r="PBX98" s="2"/>
      <c r="PBY98" s="2"/>
      <c r="PBZ98" s="2"/>
      <c r="PCA98" s="2"/>
      <c r="PCB98" s="2"/>
      <c r="PCC98" s="2"/>
      <c r="PCD98" s="2"/>
      <c r="PCE98" s="2"/>
      <c r="PCF98" s="2"/>
      <c r="PCG98" s="2"/>
      <c r="PCH98" s="2"/>
      <c r="PCI98" s="2"/>
      <c r="PCJ98" s="2"/>
      <c r="PCK98" s="2"/>
      <c r="PCL98" s="2"/>
      <c r="PCM98" s="2"/>
      <c r="PCN98" s="2"/>
      <c r="PCO98" s="2"/>
      <c r="PCP98" s="2"/>
      <c r="PCQ98" s="2"/>
      <c r="PCR98" s="2"/>
      <c r="PCS98" s="2"/>
      <c r="PCT98" s="2"/>
      <c r="PCU98" s="2"/>
      <c r="PCV98" s="2"/>
      <c r="PCW98" s="2"/>
      <c r="PCX98" s="2"/>
      <c r="PCY98" s="2"/>
      <c r="PCZ98" s="2"/>
      <c r="PDA98" s="2"/>
      <c r="PDB98" s="2"/>
      <c r="PDC98" s="2"/>
      <c r="PDD98" s="2"/>
      <c r="PDE98" s="2"/>
      <c r="PDF98" s="2"/>
      <c r="PDG98" s="2"/>
      <c r="PDH98" s="2"/>
      <c r="PDI98" s="2"/>
      <c r="PDJ98" s="2"/>
      <c r="PDK98" s="2"/>
      <c r="PDL98" s="2"/>
      <c r="PDM98" s="2"/>
      <c r="PDN98" s="2"/>
      <c r="PDO98" s="2"/>
      <c r="PDP98" s="2"/>
      <c r="PDQ98" s="2"/>
      <c r="PDR98" s="2"/>
      <c r="PDS98" s="2"/>
      <c r="PDT98" s="2"/>
      <c r="PDU98" s="2"/>
      <c r="PDV98" s="2"/>
      <c r="PDW98" s="2"/>
      <c r="PDX98" s="2"/>
      <c r="PDY98" s="2"/>
      <c r="PDZ98" s="2"/>
      <c r="PEA98" s="2"/>
      <c r="PEB98" s="2"/>
      <c r="PEC98" s="2"/>
      <c r="PED98" s="2"/>
      <c r="PEE98" s="2"/>
      <c r="PEF98" s="2"/>
      <c r="PEG98" s="2"/>
      <c r="PEH98" s="2"/>
      <c r="PEI98" s="2"/>
      <c r="PEJ98" s="2"/>
      <c r="PEK98" s="2"/>
      <c r="PEL98" s="2"/>
      <c r="PEM98" s="2"/>
      <c r="PEN98" s="2"/>
      <c r="PEO98" s="2"/>
      <c r="PEP98" s="2"/>
      <c r="PEQ98" s="2"/>
      <c r="PER98" s="2"/>
      <c r="PES98" s="2"/>
      <c r="PET98" s="2"/>
      <c r="PEU98" s="2"/>
      <c r="PEV98" s="2"/>
      <c r="PEW98" s="2"/>
      <c r="PEX98" s="2"/>
      <c r="PEY98" s="2"/>
      <c r="PEZ98" s="2"/>
      <c r="PFA98" s="2"/>
      <c r="PFB98" s="2"/>
      <c r="PFC98" s="2"/>
      <c r="PFD98" s="2"/>
      <c r="PFE98" s="2"/>
      <c r="PFF98" s="2"/>
      <c r="PFG98" s="2"/>
      <c r="PFH98" s="2"/>
      <c r="PFI98" s="2"/>
      <c r="PFJ98" s="2"/>
      <c r="PFK98" s="2"/>
      <c r="PFL98" s="2"/>
      <c r="PFM98" s="2"/>
      <c r="PFN98" s="2"/>
      <c r="PFO98" s="2"/>
      <c r="PFP98" s="2"/>
      <c r="PFQ98" s="2"/>
      <c r="PFR98" s="2"/>
      <c r="PFS98" s="2"/>
      <c r="PFT98" s="2"/>
      <c r="PFU98" s="2"/>
      <c r="PFV98" s="2"/>
      <c r="PFW98" s="2"/>
      <c r="PFX98" s="2"/>
      <c r="PFY98" s="2"/>
      <c r="PFZ98" s="2"/>
      <c r="PGA98" s="2"/>
      <c r="PGB98" s="2"/>
      <c r="PGC98" s="2"/>
      <c r="PGD98" s="2"/>
      <c r="PGE98" s="2"/>
      <c r="PGF98" s="2"/>
      <c r="PGG98" s="2"/>
      <c r="PGH98" s="2"/>
      <c r="PGI98" s="2"/>
      <c r="PGJ98" s="2"/>
      <c r="PGK98" s="2"/>
      <c r="PGL98" s="2"/>
      <c r="PGM98" s="2"/>
      <c r="PGN98" s="2"/>
      <c r="PGO98" s="2"/>
      <c r="PGP98" s="2"/>
      <c r="PGQ98" s="2"/>
      <c r="PGR98" s="2"/>
      <c r="PGS98" s="2"/>
      <c r="PGT98" s="2"/>
      <c r="PGU98" s="2"/>
      <c r="PGV98" s="2"/>
      <c r="PGW98" s="2"/>
      <c r="PGX98" s="2"/>
      <c r="PGY98" s="2"/>
      <c r="PGZ98" s="2"/>
      <c r="PHA98" s="2"/>
      <c r="PHB98" s="2"/>
      <c r="PHC98" s="2"/>
      <c r="PHD98" s="2"/>
      <c r="PHE98" s="2"/>
      <c r="PHF98" s="2"/>
      <c r="PHG98" s="2"/>
      <c r="PHH98" s="2"/>
      <c r="PHI98" s="2"/>
      <c r="PHJ98" s="2"/>
      <c r="PHK98" s="2"/>
      <c r="PHL98" s="2"/>
      <c r="PHM98" s="2"/>
      <c r="PHN98" s="2"/>
      <c r="PHO98" s="2"/>
      <c r="PHP98" s="2"/>
      <c r="PHQ98" s="2"/>
      <c r="PHR98" s="2"/>
      <c r="PHS98" s="2"/>
      <c r="PHT98" s="2"/>
      <c r="PHU98" s="2"/>
      <c r="PHV98" s="2"/>
      <c r="PHW98" s="2"/>
      <c r="PHX98" s="2"/>
      <c r="PHY98" s="2"/>
      <c r="PHZ98" s="2"/>
      <c r="PIA98" s="2"/>
      <c r="PIB98" s="2"/>
      <c r="PIC98" s="2"/>
      <c r="PID98" s="2"/>
      <c r="PIE98" s="2"/>
      <c r="PIF98" s="2"/>
      <c r="PIG98" s="2"/>
      <c r="PIH98" s="2"/>
      <c r="PII98" s="2"/>
      <c r="PIJ98" s="2"/>
      <c r="PIK98" s="2"/>
      <c r="PIL98" s="2"/>
      <c r="PIM98" s="2"/>
      <c r="PIN98" s="2"/>
      <c r="PIO98" s="2"/>
      <c r="PIP98" s="2"/>
      <c r="PIQ98" s="2"/>
      <c r="PIR98" s="2"/>
      <c r="PIS98" s="2"/>
      <c r="PIT98" s="2"/>
      <c r="PIU98" s="2"/>
      <c r="PIV98" s="2"/>
      <c r="PIW98" s="2"/>
      <c r="PIX98" s="2"/>
      <c r="PIY98" s="2"/>
      <c r="PIZ98" s="2"/>
      <c r="PJA98" s="2"/>
      <c r="PJB98" s="2"/>
      <c r="PJC98" s="2"/>
      <c r="PJD98" s="2"/>
      <c r="PJE98" s="2"/>
      <c r="PJF98" s="2"/>
      <c r="PJG98" s="2"/>
      <c r="PJH98" s="2"/>
      <c r="PJI98" s="2"/>
      <c r="PJJ98" s="2"/>
      <c r="PJK98" s="2"/>
      <c r="PJL98" s="2"/>
      <c r="PJM98" s="2"/>
      <c r="PJN98" s="2"/>
      <c r="PJO98" s="2"/>
      <c r="PJP98" s="2"/>
      <c r="PJQ98" s="2"/>
      <c r="PJR98" s="2"/>
      <c r="PJS98" s="2"/>
      <c r="PJT98" s="2"/>
      <c r="PJU98" s="2"/>
      <c r="PJV98" s="2"/>
      <c r="PJW98" s="2"/>
      <c r="PJX98" s="2"/>
      <c r="PJY98" s="2"/>
      <c r="PJZ98" s="2"/>
      <c r="PKA98" s="2"/>
      <c r="PKB98" s="2"/>
      <c r="PKC98" s="2"/>
      <c r="PKD98" s="2"/>
      <c r="PKE98" s="2"/>
      <c r="PKF98" s="2"/>
      <c r="PKG98" s="2"/>
      <c r="PKH98" s="2"/>
      <c r="PKI98" s="2"/>
      <c r="PKJ98" s="2"/>
      <c r="PKK98" s="2"/>
      <c r="PKL98" s="2"/>
      <c r="PKM98" s="2"/>
      <c r="PKN98" s="2"/>
      <c r="PKO98" s="2"/>
      <c r="PKP98" s="2"/>
      <c r="PKQ98" s="2"/>
      <c r="PKR98" s="2"/>
      <c r="PKS98" s="2"/>
      <c r="PKT98" s="2"/>
      <c r="PKU98" s="2"/>
      <c r="PKV98" s="2"/>
      <c r="PKW98" s="2"/>
      <c r="PKX98" s="2"/>
      <c r="PKY98" s="2"/>
      <c r="PKZ98" s="2"/>
      <c r="PLA98" s="2"/>
      <c r="PLB98" s="2"/>
      <c r="PLC98" s="2"/>
      <c r="PLD98" s="2"/>
      <c r="PLE98" s="2"/>
      <c r="PLF98" s="2"/>
      <c r="PLG98" s="2"/>
      <c r="PLH98" s="2"/>
      <c r="PLI98" s="2"/>
      <c r="PLJ98" s="2"/>
      <c r="PLK98" s="2"/>
      <c r="PLL98" s="2"/>
      <c r="PLM98" s="2"/>
      <c r="PLN98" s="2"/>
      <c r="PLO98" s="2"/>
      <c r="PLP98" s="2"/>
      <c r="PLQ98" s="2"/>
      <c r="PLR98" s="2"/>
      <c r="PLS98" s="2"/>
      <c r="PLT98" s="2"/>
      <c r="PLU98" s="2"/>
      <c r="PLV98" s="2"/>
      <c r="PLW98" s="2"/>
      <c r="PLX98" s="2"/>
      <c r="PLY98" s="2"/>
      <c r="PLZ98" s="2"/>
      <c r="PMA98" s="2"/>
      <c r="PMB98" s="2"/>
      <c r="PMC98" s="2"/>
      <c r="PMD98" s="2"/>
      <c r="PME98" s="2"/>
      <c r="PMF98" s="2"/>
      <c r="PMG98" s="2"/>
      <c r="PMH98" s="2"/>
      <c r="PMI98" s="2"/>
      <c r="PMJ98" s="2"/>
      <c r="PMK98" s="2"/>
      <c r="PML98" s="2"/>
      <c r="PMM98" s="2"/>
      <c r="PMN98" s="2"/>
      <c r="PMO98" s="2"/>
      <c r="PMP98" s="2"/>
      <c r="PMQ98" s="2"/>
      <c r="PMR98" s="2"/>
      <c r="PMS98" s="2"/>
      <c r="PMT98" s="2"/>
      <c r="PMU98" s="2"/>
      <c r="PMV98" s="2"/>
      <c r="PMW98" s="2"/>
      <c r="PMX98" s="2"/>
      <c r="PMY98" s="2"/>
      <c r="PMZ98" s="2"/>
      <c r="PNA98" s="2"/>
      <c r="PNB98" s="2"/>
      <c r="PNC98" s="2"/>
      <c r="PND98" s="2"/>
      <c r="PNE98" s="2"/>
      <c r="PNF98" s="2"/>
      <c r="PNG98" s="2"/>
      <c r="PNH98" s="2"/>
      <c r="PNI98" s="2"/>
      <c r="PNJ98" s="2"/>
      <c r="PNK98" s="2"/>
      <c r="PNL98" s="2"/>
      <c r="PNM98" s="2"/>
      <c r="PNN98" s="2"/>
      <c r="PNO98" s="2"/>
      <c r="PNP98" s="2"/>
      <c r="PNQ98" s="2"/>
      <c r="PNR98" s="2"/>
      <c r="PNS98" s="2"/>
      <c r="PNT98" s="2"/>
      <c r="PNU98" s="2"/>
      <c r="PNV98" s="2"/>
      <c r="PNW98" s="2"/>
      <c r="PNX98" s="2"/>
      <c r="PNY98" s="2"/>
      <c r="PNZ98" s="2"/>
      <c r="POA98" s="2"/>
      <c r="POB98" s="2"/>
      <c r="POC98" s="2"/>
      <c r="POD98" s="2"/>
      <c r="POE98" s="2"/>
      <c r="POF98" s="2"/>
      <c r="POG98" s="2"/>
      <c r="POH98" s="2"/>
      <c r="POI98" s="2"/>
      <c r="POJ98" s="2"/>
      <c r="POK98" s="2"/>
      <c r="POL98" s="2"/>
      <c r="POM98" s="2"/>
      <c r="PON98" s="2"/>
      <c r="POO98" s="2"/>
      <c r="POP98" s="2"/>
      <c r="POQ98" s="2"/>
      <c r="POR98" s="2"/>
      <c r="POS98" s="2"/>
      <c r="POT98" s="2"/>
      <c r="POU98" s="2"/>
      <c r="POV98" s="2"/>
      <c r="POW98" s="2"/>
      <c r="POX98" s="2"/>
      <c r="POY98" s="2"/>
      <c r="POZ98" s="2"/>
      <c r="PPA98" s="2"/>
      <c r="PPB98" s="2"/>
      <c r="PPC98" s="2"/>
      <c r="PPD98" s="2"/>
      <c r="PPE98" s="2"/>
      <c r="PPF98" s="2"/>
      <c r="PPG98" s="2"/>
      <c r="PPH98" s="2"/>
      <c r="PPI98" s="2"/>
      <c r="PPJ98" s="2"/>
      <c r="PPK98" s="2"/>
      <c r="PPL98" s="2"/>
      <c r="PPM98" s="2"/>
      <c r="PPN98" s="2"/>
      <c r="PPO98" s="2"/>
      <c r="PPP98" s="2"/>
      <c r="PPQ98" s="2"/>
      <c r="PPR98" s="2"/>
      <c r="PPS98" s="2"/>
      <c r="PPT98" s="2"/>
      <c r="PPU98" s="2"/>
      <c r="PPV98" s="2"/>
      <c r="PPW98" s="2"/>
      <c r="PPX98" s="2"/>
      <c r="PPY98" s="2"/>
      <c r="PPZ98" s="2"/>
      <c r="PQA98" s="2"/>
      <c r="PQB98" s="2"/>
      <c r="PQC98" s="2"/>
      <c r="PQD98" s="2"/>
      <c r="PQE98" s="2"/>
      <c r="PQF98" s="2"/>
      <c r="PQG98" s="2"/>
      <c r="PQH98" s="2"/>
      <c r="PQI98" s="2"/>
      <c r="PQJ98" s="2"/>
      <c r="PQK98" s="2"/>
      <c r="PQL98" s="2"/>
      <c r="PQM98" s="2"/>
      <c r="PQN98" s="2"/>
      <c r="PQO98" s="2"/>
      <c r="PQP98" s="2"/>
      <c r="PQQ98" s="2"/>
      <c r="PQR98" s="2"/>
      <c r="PQS98" s="2"/>
      <c r="PQT98" s="2"/>
      <c r="PQU98" s="2"/>
      <c r="PQV98" s="2"/>
      <c r="PQW98" s="2"/>
      <c r="PQX98" s="2"/>
      <c r="PQY98" s="2"/>
      <c r="PQZ98" s="2"/>
      <c r="PRA98" s="2"/>
      <c r="PRB98" s="2"/>
      <c r="PRC98" s="2"/>
      <c r="PRD98" s="2"/>
      <c r="PRE98" s="2"/>
      <c r="PRF98" s="2"/>
      <c r="PRG98" s="2"/>
      <c r="PRH98" s="2"/>
      <c r="PRI98" s="2"/>
      <c r="PRJ98" s="2"/>
      <c r="PRK98" s="2"/>
      <c r="PRL98" s="2"/>
      <c r="PRM98" s="2"/>
      <c r="PRN98" s="2"/>
      <c r="PRO98" s="2"/>
      <c r="PRP98" s="2"/>
      <c r="PRQ98" s="2"/>
      <c r="PRR98" s="2"/>
      <c r="PRS98" s="2"/>
      <c r="PRT98" s="2"/>
      <c r="PRU98" s="2"/>
      <c r="PRV98" s="2"/>
      <c r="PRW98" s="2"/>
      <c r="PRX98" s="2"/>
      <c r="PRY98" s="2"/>
      <c r="PRZ98" s="2"/>
      <c r="PSA98" s="2"/>
      <c r="PSB98" s="2"/>
      <c r="PSC98" s="2"/>
      <c r="PSD98" s="2"/>
      <c r="PSE98" s="2"/>
      <c r="PSF98" s="2"/>
      <c r="PSG98" s="2"/>
      <c r="PSH98" s="2"/>
      <c r="PSI98" s="2"/>
      <c r="PSJ98" s="2"/>
      <c r="PSK98" s="2"/>
      <c r="PSL98" s="2"/>
      <c r="PSM98" s="2"/>
      <c r="PSN98" s="2"/>
      <c r="PSO98" s="2"/>
      <c r="PSP98" s="2"/>
      <c r="PSQ98" s="2"/>
      <c r="PSR98" s="2"/>
      <c r="PSS98" s="2"/>
      <c r="PST98" s="2"/>
      <c r="PSU98" s="2"/>
      <c r="PSV98" s="2"/>
      <c r="PSW98" s="2"/>
      <c r="PSX98" s="2"/>
      <c r="PSY98" s="2"/>
      <c r="PSZ98" s="2"/>
      <c r="PTA98" s="2"/>
      <c r="PTB98" s="2"/>
      <c r="PTC98" s="2"/>
      <c r="PTD98" s="2"/>
      <c r="PTE98" s="2"/>
      <c r="PTF98" s="2"/>
      <c r="PTG98" s="2"/>
      <c r="PTH98" s="2"/>
      <c r="PTI98" s="2"/>
      <c r="PTJ98" s="2"/>
      <c r="PTK98" s="2"/>
      <c r="PTL98" s="2"/>
      <c r="PTM98" s="2"/>
      <c r="PTN98" s="2"/>
      <c r="PTO98" s="2"/>
      <c r="PTP98" s="2"/>
      <c r="PTQ98" s="2"/>
      <c r="PTR98" s="2"/>
      <c r="PTS98" s="2"/>
      <c r="PTT98" s="2"/>
      <c r="PTU98" s="2"/>
      <c r="PTV98" s="2"/>
      <c r="PTW98" s="2"/>
      <c r="PTX98" s="2"/>
      <c r="PTY98" s="2"/>
      <c r="PTZ98" s="2"/>
      <c r="PUA98" s="2"/>
      <c r="PUB98" s="2"/>
      <c r="PUC98" s="2"/>
      <c r="PUD98" s="2"/>
      <c r="PUE98" s="2"/>
      <c r="PUF98" s="2"/>
      <c r="PUG98" s="2"/>
      <c r="PUH98" s="2"/>
      <c r="PUI98" s="2"/>
      <c r="PUJ98" s="2"/>
      <c r="PUK98" s="2"/>
      <c r="PUL98" s="2"/>
      <c r="PUM98" s="2"/>
      <c r="PUN98" s="2"/>
      <c r="PUO98" s="2"/>
      <c r="PUP98" s="2"/>
      <c r="PUQ98" s="2"/>
      <c r="PUR98" s="2"/>
      <c r="PUS98" s="2"/>
      <c r="PUT98" s="2"/>
      <c r="PUU98" s="2"/>
      <c r="PUV98" s="2"/>
      <c r="PUW98" s="2"/>
      <c r="PUX98" s="2"/>
      <c r="PUY98" s="2"/>
      <c r="PUZ98" s="2"/>
      <c r="PVA98" s="2"/>
      <c r="PVB98" s="2"/>
      <c r="PVC98" s="2"/>
      <c r="PVD98" s="2"/>
      <c r="PVE98" s="2"/>
      <c r="PVF98" s="2"/>
      <c r="PVG98" s="2"/>
      <c r="PVH98" s="2"/>
      <c r="PVI98" s="2"/>
      <c r="PVJ98" s="2"/>
      <c r="PVK98" s="2"/>
      <c r="PVL98" s="2"/>
      <c r="PVM98" s="2"/>
      <c r="PVN98" s="2"/>
      <c r="PVO98" s="2"/>
      <c r="PVP98" s="2"/>
      <c r="PVQ98" s="2"/>
      <c r="PVR98" s="2"/>
      <c r="PVS98" s="2"/>
      <c r="PVT98" s="2"/>
      <c r="PVU98" s="2"/>
      <c r="PVV98" s="2"/>
      <c r="PVW98" s="2"/>
      <c r="PVX98" s="2"/>
      <c r="PVY98" s="2"/>
      <c r="PVZ98" s="2"/>
      <c r="PWA98" s="2"/>
      <c r="PWB98" s="2"/>
      <c r="PWC98" s="2"/>
      <c r="PWD98" s="2"/>
      <c r="PWE98" s="2"/>
      <c r="PWF98" s="2"/>
      <c r="PWG98" s="2"/>
      <c r="PWH98" s="2"/>
      <c r="PWI98" s="2"/>
      <c r="PWJ98" s="2"/>
      <c r="PWK98" s="2"/>
      <c r="PWL98" s="2"/>
      <c r="PWM98" s="2"/>
      <c r="PWN98" s="2"/>
      <c r="PWO98" s="2"/>
      <c r="PWP98" s="2"/>
      <c r="PWQ98" s="2"/>
      <c r="PWR98" s="2"/>
      <c r="PWS98" s="2"/>
      <c r="PWT98" s="2"/>
      <c r="PWU98" s="2"/>
      <c r="PWV98" s="2"/>
      <c r="PWW98" s="2"/>
      <c r="PWX98" s="2"/>
      <c r="PWY98" s="2"/>
      <c r="PWZ98" s="2"/>
      <c r="PXA98" s="2"/>
      <c r="PXB98" s="2"/>
      <c r="PXC98" s="2"/>
      <c r="PXD98" s="2"/>
      <c r="PXE98" s="2"/>
      <c r="PXF98" s="2"/>
      <c r="PXG98" s="2"/>
      <c r="PXH98" s="2"/>
      <c r="PXI98" s="2"/>
      <c r="PXJ98" s="2"/>
      <c r="PXK98" s="2"/>
      <c r="PXL98" s="2"/>
      <c r="PXM98" s="2"/>
      <c r="PXN98" s="2"/>
      <c r="PXO98" s="2"/>
      <c r="PXP98" s="2"/>
      <c r="PXQ98" s="2"/>
      <c r="PXR98" s="2"/>
      <c r="PXS98" s="2"/>
      <c r="PXT98" s="2"/>
      <c r="PXU98" s="2"/>
      <c r="PXV98" s="2"/>
      <c r="PXW98" s="2"/>
      <c r="PXX98" s="2"/>
      <c r="PXY98" s="2"/>
      <c r="PXZ98" s="2"/>
      <c r="PYA98" s="2"/>
      <c r="PYB98" s="2"/>
      <c r="PYC98" s="2"/>
      <c r="PYD98" s="2"/>
      <c r="PYE98" s="2"/>
      <c r="PYF98" s="2"/>
      <c r="PYG98" s="2"/>
      <c r="PYH98" s="2"/>
      <c r="PYI98" s="2"/>
      <c r="PYJ98" s="2"/>
      <c r="PYK98" s="2"/>
      <c r="PYL98" s="2"/>
      <c r="PYM98" s="2"/>
      <c r="PYN98" s="2"/>
      <c r="PYO98" s="2"/>
      <c r="PYP98" s="2"/>
      <c r="PYQ98" s="2"/>
      <c r="PYR98" s="2"/>
      <c r="PYS98" s="2"/>
      <c r="PYT98" s="2"/>
      <c r="PYU98" s="2"/>
      <c r="PYV98" s="2"/>
      <c r="PYW98" s="2"/>
      <c r="PYX98" s="2"/>
      <c r="PYY98" s="2"/>
      <c r="PYZ98" s="2"/>
      <c r="PZA98" s="2"/>
      <c r="PZB98" s="2"/>
      <c r="PZC98" s="2"/>
      <c r="PZD98" s="2"/>
      <c r="PZE98" s="2"/>
      <c r="PZF98" s="2"/>
      <c r="PZG98" s="2"/>
      <c r="PZH98" s="2"/>
      <c r="PZI98" s="2"/>
      <c r="PZJ98" s="2"/>
      <c r="PZK98" s="2"/>
      <c r="PZL98" s="2"/>
      <c r="PZM98" s="2"/>
      <c r="PZN98" s="2"/>
      <c r="PZO98" s="2"/>
      <c r="PZP98" s="2"/>
      <c r="PZQ98" s="2"/>
      <c r="PZR98" s="2"/>
      <c r="PZS98" s="2"/>
      <c r="PZT98" s="2"/>
      <c r="PZU98" s="2"/>
      <c r="PZV98" s="2"/>
      <c r="PZW98" s="2"/>
      <c r="PZX98" s="2"/>
      <c r="PZY98" s="2"/>
      <c r="PZZ98" s="2"/>
      <c r="QAA98" s="2"/>
      <c r="QAB98" s="2"/>
      <c r="QAC98" s="2"/>
      <c r="QAD98" s="2"/>
      <c r="QAE98" s="2"/>
      <c r="QAF98" s="2"/>
      <c r="QAG98" s="2"/>
      <c r="QAH98" s="2"/>
      <c r="QAI98" s="2"/>
      <c r="QAJ98" s="2"/>
      <c r="QAK98" s="2"/>
      <c r="QAL98" s="2"/>
      <c r="QAM98" s="2"/>
      <c r="QAN98" s="2"/>
      <c r="QAO98" s="2"/>
      <c r="QAP98" s="2"/>
      <c r="QAQ98" s="2"/>
      <c r="QAR98" s="2"/>
      <c r="QAS98" s="2"/>
      <c r="QAT98" s="2"/>
      <c r="QAU98" s="2"/>
      <c r="QAV98" s="2"/>
      <c r="QAW98" s="2"/>
      <c r="QAX98" s="2"/>
      <c r="QAY98" s="2"/>
      <c r="QAZ98" s="2"/>
      <c r="QBA98" s="2"/>
      <c r="QBB98" s="2"/>
      <c r="QBC98" s="2"/>
      <c r="QBD98" s="2"/>
      <c r="QBE98" s="2"/>
      <c r="QBF98" s="2"/>
      <c r="QBG98" s="2"/>
      <c r="QBH98" s="2"/>
      <c r="QBI98" s="2"/>
      <c r="QBJ98" s="2"/>
      <c r="QBK98" s="2"/>
      <c r="QBL98" s="2"/>
      <c r="QBM98" s="2"/>
      <c r="QBN98" s="2"/>
      <c r="QBO98" s="2"/>
      <c r="QBP98" s="2"/>
      <c r="QBQ98" s="2"/>
      <c r="QBR98" s="2"/>
      <c r="QBS98" s="2"/>
      <c r="QBT98" s="2"/>
      <c r="QBU98" s="2"/>
      <c r="QBV98" s="2"/>
      <c r="QBW98" s="2"/>
      <c r="QBX98" s="2"/>
      <c r="QBY98" s="2"/>
      <c r="QBZ98" s="2"/>
      <c r="QCA98" s="2"/>
      <c r="QCB98" s="2"/>
      <c r="QCC98" s="2"/>
      <c r="QCD98" s="2"/>
      <c r="QCE98" s="2"/>
      <c r="QCF98" s="2"/>
      <c r="QCG98" s="2"/>
      <c r="QCH98" s="2"/>
      <c r="QCI98" s="2"/>
      <c r="QCJ98" s="2"/>
      <c r="QCK98" s="2"/>
      <c r="QCL98" s="2"/>
      <c r="QCM98" s="2"/>
      <c r="QCN98" s="2"/>
      <c r="QCO98" s="2"/>
      <c r="QCP98" s="2"/>
      <c r="QCQ98" s="2"/>
      <c r="QCR98" s="2"/>
      <c r="QCS98" s="2"/>
      <c r="QCT98" s="2"/>
      <c r="QCU98" s="2"/>
      <c r="QCV98" s="2"/>
      <c r="QCW98" s="2"/>
      <c r="QCX98" s="2"/>
      <c r="QCY98" s="2"/>
      <c r="QCZ98" s="2"/>
      <c r="QDA98" s="2"/>
      <c r="QDB98" s="2"/>
      <c r="QDC98" s="2"/>
      <c r="QDD98" s="2"/>
      <c r="QDE98" s="2"/>
      <c r="QDF98" s="2"/>
      <c r="QDG98" s="2"/>
      <c r="QDH98" s="2"/>
      <c r="QDI98" s="2"/>
      <c r="QDJ98" s="2"/>
      <c r="QDK98" s="2"/>
      <c r="QDL98" s="2"/>
      <c r="QDM98" s="2"/>
      <c r="QDN98" s="2"/>
      <c r="QDO98" s="2"/>
      <c r="QDP98" s="2"/>
      <c r="QDQ98" s="2"/>
      <c r="QDR98" s="2"/>
      <c r="QDS98" s="2"/>
      <c r="QDT98" s="2"/>
      <c r="QDU98" s="2"/>
      <c r="QDV98" s="2"/>
      <c r="QDW98" s="2"/>
      <c r="QDX98" s="2"/>
      <c r="QDY98" s="2"/>
      <c r="QDZ98" s="2"/>
      <c r="QEA98" s="2"/>
      <c r="QEB98" s="2"/>
      <c r="QEC98" s="2"/>
      <c r="QED98" s="2"/>
      <c r="QEE98" s="2"/>
      <c r="QEF98" s="2"/>
      <c r="QEG98" s="2"/>
      <c r="QEH98" s="2"/>
      <c r="QEI98" s="2"/>
      <c r="QEJ98" s="2"/>
      <c r="QEK98" s="2"/>
      <c r="QEL98" s="2"/>
      <c r="QEM98" s="2"/>
      <c r="QEN98" s="2"/>
      <c r="QEO98" s="2"/>
      <c r="QEP98" s="2"/>
      <c r="QEQ98" s="2"/>
      <c r="QER98" s="2"/>
      <c r="QES98" s="2"/>
      <c r="QET98" s="2"/>
      <c r="QEU98" s="2"/>
      <c r="QEV98" s="2"/>
      <c r="QEW98" s="2"/>
      <c r="QEX98" s="2"/>
      <c r="QEY98" s="2"/>
      <c r="QEZ98" s="2"/>
      <c r="QFA98" s="2"/>
      <c r="QFB98" s="2"/>
      <c r="QFC98" s="2"/>
      <c r="QFD98" s="2"/>
      <c r="QFE98" s="2"/>
      <c r="QFF98" s="2"/>
      <c r="QFG98" s="2"/>
      <c r="QFH98" s="2"/>
      <c r="QFI98" s="2"/>
      <c r="QFJ98" s="2"/>
      <c r="QFK98" s="2"/>
      <c r="QFL98" s="2"/>
      <c r="QFM98" s="2"/>
      <c r="QFN98" s="2"/>
      <c r="QFO98" s="2"/>
      <c r="QFP98" s="2"/>
      <c r="QFQ98" s="2"/>
      <c r="QFR98" s="2"/>
      <c r="QFS98" s="2"/>
      <c r="QFT98" s="2"/>
      <c r="QFU98" s="2"/>
      <c r="QFV98" s="2"/>
      <c r="QFW98" s="2"/>
      <c r="QFX98" s="2"/>
      <c r="QFY98" s="2"/>
      <c r="QFZ98" s="2"/>
      <c r="QGA98" s="2"/>
      <c r="QGB98" s="2"/>
      <c r="QGC98" s="2"/>
      <c r="QGD98" s="2"/>
      <c r="QGE98" s="2"/>
      <c r="QGF98" s="2"/>
      <c r="QGG98" s="2"/>
      <c r="QGH98" s="2"/>
      <c r="QGI98" s="2"/>
      <c r="QGJ98" s="2"/>
      <c r="QGK98" s="2"/>
      <c r="QGL98" s="2"/>
      <c r="QGM98" s="2"/>
      <c r="QGN98" s="2"/>
      <c r="QGO98" s="2"/>
      <c r="QGP98" s="2"/>
      <c r="QGQ98" s="2"/>
      <c r="QGR98" s="2"/>
      <c r="QGS98" s="2"/>
      <c r="QGT98" s="2"/>
      <c r="QGU98" s="2"/>
      <c r="QGV98" s="2"/>
      <c r="QGW98" s="2"/>
      <c r="QGX98" s="2"/>
      <c r="QGY98" s="2"/>
      <c r="QGZ98" s="2"/>
      <c r="QHA98" s="2"/>
      <c r="QHB98" s="2"/>
      <c r="QHC98" s="2"/>
      <c r="QHD98" s="2"/>
      <c r="QHE98" s="2"/>
      <c r="QHF98" s="2"/>
      <c r="QHG98" s="2"/>
      <c r="QHH98" s="2"/>
      <c r="QHI98" s="2"/>
      <c r="QHJ98" s="2"/>
      <c r="QHK98" s="2"/>
      <c r="QHL98" s="2"/>
      <c r="QHM98" s="2"/>
      <c r="QHN98" s="2"/>
      <c r="QHO98" s="2"/>
      <c r="QHP98" s="2"/>
      <c r="QHQ98" s="2"/>
      <c r="QHR98" s="2"/>
      <c r="QHS98" s="2"/>
      <c r="QHT98" s="2"/>
      <c r="QHU98" s="2"/>
      <c r="QHV98" s="2"/>
      <c r="QHW98" s="2"/>
      <c r="QHX98" s="2"/>
      <c r="QHY98" s="2"/>
      <c r="QHZ98" s="2"/>
      <c r="QIA98" s="2"/>
      <c r="QIB98" s="2"/>
      <c r="QIC98" s="2"/>
      <c r="QID98" s="2"/>
      <c r="QIE98" s="2"/>
      <c r="QIF98" s="2"/>
      <c r="QIG98" s="2"/>
      <c r="QIH98" s="2"/>
      <c r="QII98" s="2"/>
      <c r="QIJ98" s="2"/>
      <c r="QIK98" s="2"/>
      <c r="QIL98" s="2"/>
      <c r="QIM98" s="2"/>
      <c r="QIN98" s="2"/>
      <c r="QIO98" s="2"/>
      <c r="QIP98" s="2"/>
      <c r="QIQ98" s="2"/>
      <c r="QIR98" s="2"/>
      <c r="QIS98" s="2"/>
      <c r="QIT98" s="2"/>
      <c r="QIU98" s="2"/>
      <c r="QIV98" s="2"/>
      <c r="QIW98" s="2"/>
      <c r="QIX98" s="2"/>
      <c r="QIY98" s="2"/>
      <c r="QIZ98" s="2"/>
      <c r="QJA98" s="2"/>
      <c r="QJB98" s="2"/>
      <c r="QJC98" s="2"/>
      <c r="QJD98" s="2"/>
      <c r="QJE98" s="2"/>
      <c r="QJF98" s="2"/>
      <c r="QJG98" s="2"/>
      <c r="QJH98" s="2"/>
      <c r="QJI98" s="2"/>
      <c r="QJJ98" s="2"/>
      <c r="QJK98" s="2"/>
      <c r="QJL98" s="2"/>
      <c r="QJM98" s="2"/>
      <c r="QJN98" s="2"/>
      <c r="QJO98" s="2"/>
      <c r="QJP98" s="2"/>
      <c r="QJQ98" s="2"/>
      <c r="QJR98" s="2"/>
      <c r="QJS98" s="2"/>
      <c r="QJT98" s="2"/>
      <c r="QJU98" s="2"/>
      <c r="QJV98" s="2"/>
      <c r="QJW98" s="2"/>
      <c r="QJX98" s="2"/>
      <c r="QJY98" s="2"/>
      <c r="QJZ98" s="2"/>
      <c r="QKA98" s="2"/>
      <c r="QKB98" s="2"/>
      <c r="QKC98" s="2"/>
      <c r="QKD98" s="2"/>
      <c r="QKE98" s="2"/>
      <c r="QKF98" s="2"/>
      <c r="QKG98" s="2"/>
      <c r="QKH98" s="2"/>
      <c r="QKI98" s="2"/>
      <c r="QKJ98" s="2"/>
      <c r="QKK98" s="2"/>
      <c r="QKL98" s="2"/>
      <c r="QKM98" s="2"/>
      <c r="QKN98" s="2"/>
      <c r="QKO98" s="2"/>
      <c r="QKP98" s="2"/>
      <c r="QKQ98" s="2"/>
      <c r="QKR98" s="2"/>
      <c r="QKS98" s="2"/>
      <c r="QKT98" s="2"/>
      <c r="QKU98" s="2"/>
      <c r="QKV98" s="2"/>
      <c r="QKW98" s="2"/>
      <c r="QKX98" s="2"/>
      <c r="QKY98" s="2"/>
      <c r="QKZ98" s="2"/>
      <c r="QLA98" s="2"/>
      <c r="QLB98" s="2"/>
      <c r="QLC98" s="2"/>
      <c r="QLD98" s="2"/>
      <c r="QLE98" s="2"/>
      <c r="QLF98" s="2"/>
      <c r="QLG98" s="2"/>
      <c r="QLH98" s="2"/>
      <c r="QLI98" s="2"/>
      <c r="QLJ98" s="2"/>
      <c r="QLK98" s="2"/>
      <c r="QLL98" s="2"/>
      <c r="QLM98" s="2"/>
      <c r="QLN98" s="2"/>
      <c r="QLO98" s="2"/>
      <c r="QLP98" s="2"/>
      <c r="QLQ98" s="2"/>
      <c r="QLR98" s="2"/>
      <c r="QLS98" s="2"/>
      <c r="QLT98" s="2"/>
      <c r="QLU98" s="2"/>
      <c r="QLV98" s="2"/>
      <c r="QLW98" s="2"/>
      <c r="QLX98" s="2"/>
      <c r="QLY98" s="2"/>
      <c r="QLZ98" s="2"/>
      <c r="QMA98" s="2"/>
      <c r="QMB98" s="2"/>
      <c r="QMC98" s="2"/>
      <c r="QMD98" s="2"/>
      <c r="QME98" s="2"/>
      <c r="QMF98" s="2"/>
      <c r="QMG98" s="2"/>
      <c r="QMH98" s="2"/>
      <c r="QMI98" s="2"/>
      <c r="QMJ98" s="2"/>
      <c r="QMK98" s="2"/>
      <c r="QML98" s="2"/>
      <c r="QMM98" s="2"/>
      <c r="QMN98" s="2"/>
      <c r="QMO98" s="2"/>
      <c r="QMP98" s="2"/>
      <c r="QMQ98" s="2"/>
      <c r="QMR98" s="2"/>
      <c r="QMS98" s="2"/>
      <c r="QMT98" s="2"/>
      <c r="QMU98" s="2"/>
      <c r="QMV98" s="2"/>
      <c r="QMW98" s="2"/>
      <c r="QMX98" s="2"/>
      <c r="QMY98" s="2"/>
      <c r="QMZ98" s="2"/>
      <c r="QNA98" s="2"/>
      <c r="QNB98" s="2"/>
      <c r="QNC98" s="2"/>
      <c r="QND98" s="2"/>
      <c r="QNE98" s="2"/>
      <c r="QNF98" s="2"/>
      <c r="QNG98" s="2"/>
      <c r="QNH98" s="2"/>
      <c r="QNI98" s="2"/>
      <c r="QNJ98" s="2"/>
      <c r="QNK98" s="2"/>
      <c r="QNL98" s="2"/>
      <c r="QNM98" s="2"/>
      <c r="QNN98" s="2"/>
      <c r="QNO98" s="2"/>
      <c r="QNP98" s="2"/>
      <c r="QNQ98" s="2"/>
      <c r="QNR98" s="2"/>
      <c r="QNS98" s="2"/>
      <c r="QNT98" s="2"/>
      <c r="QNU98" s="2"/>
      <c r="QNV98" s="2"/>
      <c r="QNW98" s="2"/>
      <c r="QNX98" s="2"/>
      <c r="QNY98" s="2"/>
      <c r="QNZ98" s="2"/>
      <c r="QOA98" s="2"/>
      <c r="QOB98" s="2"/>
      <c r="QOC98" s="2"/>
      <c r="QOD98" s="2"/>
      <c r="QOE98" s="2"/>
      <c r="QOF98" s="2"/>
      <c r="QOG98" s="2"/>
      <c r="QOH98" s="2"/>
      <c r="QOI98" s="2"/>
      <c r="QOJ98" s="2"/>
      <c r="QOK98" s="2"/>
      <c r="QOL98" s="2"/>
      <c r="QOM98" s="2"/>
      <c r="QON98" s="2"/>
      <c r="QOO98" s="2"/>
      <c r="QOP98" s="2"/>
      <c r="QOQ98" s="2"/>
      <c r="QOR98" s="2"/>
      <c r="QOS98" s="2"/>
      <c r="QOT98" s="2"/>
      <c r="QOU98" s="2"/>
      <c r="QOV98" s="2"/>
      <c r="QOW98" s="2"/>
      <c r="QOX98" s="2"/>
      <c r="QOY98" s="2"/>
      <c r="QOZ98" s="2"/>
      <c r="QPA98" s="2"/>
      <c r="QPB98" s="2"/>
      <c r="QPC98" s="2"/>
      <c r="QPD98" s="2"/>
      <c r="QPE98" s="2"/>
      <c r="QPF98" s="2"/>
      <c r="QPG98" s="2"/>
      <c r="QPH98" s="2"/>
      <c r="QPI98" s="2"/>
      <c r="QPJ98" s="2"/>
      <c r="QPK98" s="2"/>
      <c r="QPL98" s="2"/>
      <c r="QPM98" s="2"/>
      <c r="QPN98" s="2"/>
      <c r="QPO98" s="2"/>
      <c r="QPP98" s="2"/>
      <c r="QPQ98" s="2"/>
      <c r="QPR98" s="2"/>
      <c r="QPS98" s="2"/>
      <c r="QPT98" s="2"/>
      <c r="QPU98" s="2"/>
      <c r="QPV98" s="2"/>
      <c r="QPW98" s="2"/>
      <c r="QPX98" s="2"/>
      <c r="QPY98" s="2"/>
      <c r="QPZ98" s="2"/>
      <c r="QQA98" s="2"/>
      <c r="QQB98" s="2"/>
      <c r="QQC98" s="2"/>
      <c r="QQD98" s="2"/>
      <c r="QQE98" s="2"/>
      <c r="QQF98" s="2"/>
      <c r="QQG98" s="2"/>
      <c r="QQH98" s="2"/>
      <c r="QQI98" s="2"/>
      <c r="QQJ98" s="2"/>
      <c r="QQK98" s="2"/>
      <c r="QQL98" s="2"/>
      <c r="QQM98" s="2"/>
      <c r="QQN98" s="2"/>
      <c r="QQO98" s="2"/>
      <c r="QQP98" s="2"/>
      <c r="QQQ98" s="2"/>
      <c r="QQR98" s="2"/>
      <c r="QQS98" s="2"/>
      <c r="QQT98" s="2"/>
      <c r="QQU98" s="2"/>
      <c r="QQV98" s="2"/>
      <c r="QQW98" s="2"/>
      <c r="QQX98" s="2"/>
      <c r="QQY98" s="2"/>
      <c r="QQZ98" s="2"/>
      <c r="QRA98" s="2"/>
      <c r="QRB98" s="2"/>
      <c r="QRC98" s="2"/>
      <c r="QRD98" s="2"/>
      <c r="QRE98" s="2"/>
      <c r="QRF98" s="2"/>
      <c r="QRG98" s="2"/>
      <c r="QRH98" s="2"/>
      <c r="QRI98" s="2"/>
      <c r="QRJ98" s="2"/>
      <c r="QRK98" s="2"/>
      <c r="QRL98" s="2"/>
      <c r="QRM98" s="2"/>
      <c r="QRN98" s="2"/>
      <c r="QRO98" s="2"/>
      <c r="QRP98" s="2"/>
      <c r="QRQ98" s="2"/>
      <c r="QRR98" s="2"/>
      <c r="QRS98" s="2"/>
      <c r="QRT98" s="2"/>
      <c r="QRU98" s="2"/>
      <c r="QRV98" s="2"/>
      <c r="QRW98" s="2"/>
      <c r="QRX98" s="2"/>
      <c r="QRY98" s="2"/>
      <c r="QRZ98" s="2"/>
      <c r="QSA98" s="2"/>
      <c r="QSB98" s="2"/>
      <c r="QSC98" s="2"/>
      <c r="QSD98" s="2"/>
      <c r="QSE98" s="2"/>
      <c r="QSF98" s="2"/>
      <c r="QSG98" s="2"/>
      <c r="QSH98" s="2"/>
      <c r="QSI98" s="2"/>
      <c r="QSJ98" s="2"/>
      <c r="QSK98" s="2"/>
      <c r="QSL98" s="2"/>
      <c r="QSM98" s="2"/>
      <c r="QSN98" s="2"/>
      <c r="QSO98" s="2"/>
      <c r="QSP98" s="2"/>
      <c r="QSQ98" s="2"/>
      <c r="QSR98" s="2"/>
      <c r="QSS98" s="2"/>
      <c r="QST98" s="2"/>
      <c r="QSU98" s="2"/>
      <c r="QSV98" s="2"/>
      <c r="QSW98" s="2"/>
      <c r="QSX98" s="2"/>
      <c r="QSY98" s="2"/>
      <c r="QSZ98" s="2"/>
      <c r="QTA98" s="2"/>
      <c r="QTB98" s="2"/>
      <c r="QTC98" s="2"/>
      <c r="QTD98" s="2"/>
      <c r="QTE98" s="2"/>
      <c r="QTF98" s="2"/>
      <c r="QTG98" s="2"/>
      <c r="QTH98" s="2"/>
      <c r="QTI98" s="2"/>
      <c r="QTJ98" s="2"/>
      <c r="QTK98" s="2"/>
      <c r="QTL98" s="2"/>
      <c r="QTM98" s="2"/>
      <c r="QTN98" s="2"/>
      <c r="QTO98" s="2"/>
      <c r="QTP98" s="2"/>
      <c r="QTQ98" s="2"/>
      <c r="QTR98" s="2"/>
      <c r="QTS98" s="2"/>
      <c r="QTT98" s="2"/>
      <c r="QTU98" s="2"/>
      <c r="QTV98" s="2"/>
      <c r="QTW98" s="2"/>
      <c r="QTX98" s="2"/>
      <c r="QTY98" s="2"/>
      <c r="QTZ98" s="2"/>
      <c r="QUA98" s="2"/>
      <c r="QUB98" s="2"/>
      <c r="QUC98" s="2"/>
      <c r="QUD98" s="2"/>
      <c r="QUE98" s="2"/>
      <c r="QUF98" s="2"/>
      <c r="QUG98" s="2"/>
      <c r="QUH98" s="2"/>
      <c r="QUI98" s="2"/>
      <c r="QUJ98" s="2"/>
      <c r="QUK98" s="2"/>
      <c r="QUL98" s="2"/>
      <c r="QUM98" s="2"/>
      <c r="QUN98" s="2"/>
      <c r="QUO98" s="2"/>
      <c r="QUP98" s="2"/>
      <c r="QUQ98" s="2"/>
      <c r="QUR98" s="2"/>
      <c r="QUS98" s="2"/>
      <c r="QUT98" s="2"/>
      <c r="QUU98" s="2"/>
      <c r="QUV98" s="2"/>
      <c r="QUW98" s="2"/>
      <c r="QUX98" s="2"/>
      <c r="QUY98" s="2"/>
      <c r="QUZ98" s="2"/>
      <c r="QVA98" s="2"/>
      <c r="QVB98" s="2"/>
      <c r="QVC98" s="2"/>
      <c r="QVD98" s="2"/>
      <c r="QVE98" s="2"/>
      <c r="QVF98" s="2"/>
      <c r="QVG98" s="2"/>
      <c r="QVH98" s="2"/>
      <c r="QVI98" s="2"/>
      <c r="QVJ98" s="2"/>
      <c r="QVK98" s="2"/>
      <c r="QVL98" s="2"/>
      <c r="QVM98" s="2"/>
      <c r="QVN98" s="2"/>
      <c r="QVO98" s="2"/>
      <c r="QVP98" s="2"/>
      <c r="QVQ98" s="2"/>
      <c r="QVR98" s="2"/>
      <c r="QVS98" s="2"/>
      <c r="QVT98" s="2"/>
      <c r="QVU98" s="2"/>
      <c r="QVV98" s="2"/>
      <c r="QVW98" s="2"/>
      <c r="QVX98" s="2"/>
      <c r="QVY98" s="2"/>
      <c r="QVZ98" s="2"/>
      <c r="QWA98" s="2"/>
      <c r="QWB98" s="2"/>
      <c r="QWC98" s="2"/>
      <c r="QWD98" s="2"/>
      <c r="QWE98" s="2"/>
      <c r="QWF98" s="2"/>
      <c r="QWG98" s="2"/>
      <c r="QWH98" s="2"/>
      <c r="QWI98" s="2"/>
      <c r="QWJ98" s="2"/>
      <c r="QWK98" s="2"/>
      <c r="QWL98" s="2"/>
      <c r="QWM98" s="2"/>
      <c r="QWN98" s="2"/>
      <c r="QWO98" s="2"/>
      <c r="QWP98" s="2"/>
      <c r="QWQ98" s="2"/>
      <c r="QWR98" s="2"/>
      <c r="QWS98" s="2"/>
      <c r="QWT98" s="2"/>
      <c r="QWU98" s="2"/>
      <c r="QWV98" s="2"/>
      <c r="QWW98" s="2"/>
      <c r="QWX98" s="2"/>
      <c r="QWY98" s="2"/>
      <c r="QWZ98" s="2"/>
      <c r="QXA98" s="2"/>
      <c r="QXB98" s="2"/>
      <c r="QXC98" s="2"/>
      <c r="QXD98" s="2"/>
      <c r="QXE98" s="2"/>
      <c r="QXF98" s="2"/>
      <c r="QXG98" s="2"/>
      <c r="QXH98" s="2"/>
      <c r="QXI98" s="2"/>
      <c r="QXJ98" s="2"/>
      <c r="QXK98" s="2"/>
      <c r="QXL98" s="2"/>
      <c r="QXM98" s="2"/>
      <c r="QXN98" s="2"/>
      <c r="QXO98" s="2"/>
      <c r="QXP98" s="2"/>
      <c r="QXQ98" s="2"/>
      <c r="QXR98" s="2"/>
      <c r="QXS98" s="2"/>
      <c r="QXT98" s="2"/>
      <c r="QXU98" s="2"/>
      <c r="QXV98" s="2"/>
      <c r="QXW98" s="2"/>
      <c r="QXX98" s="2"/>
      <c r="QXY98" s="2"/>
      <c r="QXZ98" s="2"/>
      <c r="QYA98" s="2"/>
      <c r="QYB98" s="2"/>
      <c r="QYC98" s="2"/>
      <c r="QYD98" s="2"/>
      <c r="QYE98" s="2"/>
      <c r="QYF98" s="2"/>
      <c r="QYG98" s="2"/>
      <c r="QYH98" s="2"/>
      <c r="QYI98" s="2"/>
      <c r="QYJ98" s="2"/>
      <c r="QYK98" s="2"/>
      <c r="QYL98" s="2"/>
      <c r="QYM98" s="2"/>
      <c r="QYN98" s="2"/>
      <c r="QYO98" s="2"/>
      <c r="QYP98" s="2"/>
      <c r="QYQ98" s="2"/>
      <c r="QYR98" s="2"/>
      <c r="QYS98" s="2"/>
      <c r="QYT98" s="2"/>
      <c r="QYU98" s="2"/>
      <c r="QYV98" s="2"/>
      <c r="QYW98" s="2"/>
      <c r="QYX98" s="2"/>
      <c r="QYY98" s="2"/>
      <c r="QYZ98" s="2"/>
      <c r="QZA98" s="2"/>
      <c r="QZB98" s="2"/>
      <c r="QZC98" s="2"/>
      <c r="QZD98" s="2"/>
      <c r="QZE98" s="2"/>
      <c r="QZF98" s="2"/>
      <c r="QZG98" s="2"/>
      <c r="QZH98" s="2"/>
      <c r="QZI98" s="2"/>
      <c r="QZJ98" s="2"/>
      <c r="QZK98" s="2"/>
      <c r="QZL98" s="2"/>
      <c r="QZM98" s="2"/>
      <c r="QZN98" s="2"/>
      <c r="QZO98" s="2"/>
      <c r="QZP98" s="2"/>
      <c r="QZQ98" s="2"/>
      <c r="QZR98" s="2"/>
      <c r="QZS98" s="2"/>
      <c r="QZT98" s="2"/>
      <c r="QZU98" s="2"/>
      <c r="QZV98" s="2"/>
      <c r="QZW98" s="2"/>
      <c r="QZX98" s="2"/>
      <c r="QZY98" s="2"/>
      <c r="QZZ98" s="2"/>
      <c r="RAA98" s="2"/>
      <c r="RAB98" s="2"/>
      <c r="RAC98" s="2"/>
      <c r="RAD98" s="2"/>
      <c r="RAE98" s="2"/>
      <c r="RAF98" s="2"/>
      <c r="RAG98" s="2"/>
      <c r="RAH98" s="2"/>
      <c r="RAI98" s="2"/>
      <c r="RAJ98" s="2"/>
      <c r="RAK98" s="2"/>
      <c r="RAL98" s="2"/>
      <c r="RAM98" s="2"/>
      <c r="RAN98" s="2"/>
      <c r="RAO98" s="2"/>
      <c r="RAP98" s="2"/>
      <c r="RAQ98" s="2"/>
      <c r="RAR98" s="2"/>
      <c r="RAS98" s="2"/>
      <c r="RAT98" s="2"/>
      <c r="RAU98" s="2"/>
      <c r="RAV98" s="2"/>
      <c r="RAW98" s="2"/>
      <c r="RAX98" s="2"/>
      <c r="RAY98" s="2"/>
      <c r="RAZ98" s="2"/>
      <c r="RBA98" s="2"/>
      <c r="RBB98" s="2"/>
      <c r="RBC98" s="2"/>
      <c r="RBD98" s="2"/>
      <c r="RBE98" s="2"/>
      <c r="RBF98" s="2"/>
      <c r="RBG98" s="2"/>
      <c r="RBH98" s="2"/>
      <c r="RBI98" s="2"/>
      <c r="RBJ98" s="2"/>
      <c r="RBK98" s="2"/>
      <c r="RBL98" s="2"/>
      <c r="RBM98" s="2"/>
      <c r="RBN98" s="2"/>
      <c r="RBO98" s="2"/>
      <c r="RBP98" s="2"/>
      <c r="RBQ98" s="2"/>
      <c r="RBR98" s="2"/>
      <c r="RBS98" s="2"/>
      <c r="RBT98" s="2"/>
      <c r="RBU98" s="2"/>
      <c r="RBV98" s="2"/>
      <c r="RBW98" s="2"/>
      <c r="RBX98" s="2"/>
      <c r="RBY98" s="2"/>
      <c r="RBZ98" s="2"/>
      <c r="RCA98" s="2"/>
      <c r="RCB98" s="2"/>
      <c r="RCC98" s="2"/>
      <c r="RCD98" s="2"/>
      <c r="RCE98" s="2"/>
      <c r="RCF98" s="2"/>
      <c r="RCG98" s="2"/>
      <c r="RCH98" s="2"/>
      <c r="RCI98" s="2"/>
      <c r="RCJ98" s="2"/>
      <c r="RCK98" s="2"/>
      <c r="RCL98" s="2"/>
      <c r="RCM98" s="2"/>
      <c r="RCN98" s="2"/>
      <c r="RCO98" s="2"/>
      <c r="RCP98" s="2"/>
      <c r="RCQ98" s="2"/>
      <c r="RCR98" s="2"/>
      <c r="RCS98" s="2"/>
      <c r="RCT98" s="2"/>
      <c r="RCU98" s="2"/>
      <c r="RCV98" s="2"/>
      <c r="RCW98" s="2"/>
      <c r="RCX98" s="2"/>
      <c r="RCY98" s="2"/>
      <c r="RCZ98" s="2"/>
      <c r="RDA98" s="2"/>
      <c r="RDB98" s="2"/>
      <c r="RDC98" s="2"/>
      <c r="RDD98" s="2"/>
      <c r="RDE98" s="2"/>
      <c r="RDF98" s="2"/>
      <c r="RDG98" s="2"/>
      <c r="RDH98" s="2"/>
      <c r="RDI98" s="2"/>
      <c r="RDJ98" s="2"/>
      <c r="RDK98" s="2"/>
      <c r="RDL98" s="2"/>
      <c r="RDM98" s="2"/>
      <c r="RDN98" s="2"/>
      <c r="RDO98" s="2"/>
      <c r="RDP98" s="2"/>
      <c r="RDQ98" s="2"/>
      <c r="RDR98" s="2"/>
      <c r="RDS98" s="2"/>
      <c r="RDT98" s="2"/>
      <c r="RDU98" s="2"/>
      <c r="RDV98" s="2"/>
      <c r="RDW98" s="2"/>
      <c r="RDX98" s="2"/>
      <c r="RDY98" s="2"/>
      <c r="RDZ98" s="2"/>
      <c r="REA98" s="2"/>
      <c r="REB98" s="2"/>
      <c r="REC98" s="2"/>
      <c r="RED98" s="2"/>
      <c r="REE98" s="2"/>
      <c r="REF98" s="2"/>
      <c r="REG98" s="2"/>
      <c r="REH98" s="2"/>
      <c r="REI98" s="2"/>
      <c r="REJ98" s="2"/>
      <c r="REK98" s="2"/>
      <c r="REL98" s="2"/>
      <c r="REM98" s="2"/>
      <c r="REN98" s="2"/>
      <c r="REO98" s="2"/>
      <c r="REP98" s="2"/>
      <c r="REQ98" s="2"/>
      <c r="RER98" s="2"/>
      <c r="RES98" s="2"/>
      <c r="RET98" s="2"/>
      <c r="REU98" s="2"/>
      <c r="REV98" s="2"/>
      <c r="REW98" s="2"/>
      <c r="REX98" s="2"/>
      <c r="REY98" s="2"/>
      <c r="REZ98" s="2"/>
      <c r="RFA98" s="2"/>
      <c r="RFB98" s="2"/>
      <c r="RFC98" s="2"/>
      <c r="RFD98" s="2"/>
      <c r="RFE98" s="2"/>
      <c r="RFF98" s="2"/>
      <c r="RFG98" s="2"/>
      <c r="RFH98" s="2"/>
      <c r="RFI98" s="2"/>
      <c r="RFJ98" s="2"/>
      <c r="RFK98" s="2"/>
      <c r="RFL98" s="2"/>
      <c r="RFM98" s="2"/>
      <c r="RFN98" s="2"/>
      <c r="RFO98" s="2"/>
      <c r="RFP98" s="2"/>
      <c r="RFQ98" s="2"/>
      <c r="RFR98" s="2"/>
      <c r="RFS98" s="2"/>
      <c r="RFT98" s="2"/>
      <c r="RFU98" s="2"/>
      <c r="RFV98" s="2"/>
      <c r="RFW98" s="2"/>
      <c r="RFX98" s="2"/>
      <c r="RFY98" s="2"/>
      <c r="RFZ98" s="2"/>
      <c r="RGA98" s="2"/>
      <c r="RGB98" s="2"/>
      <c r="RGC98" s="2"/>
      <c r="RGD98" s="2"/>
      <c r="RGE98" s="2"/>
      <c r="RGF98" s="2"/>
      <c r="RGG98" s="2"/>
      <c r="RGH98" s="2"/>
      <c r="RGI98" s="2"/>
      <c r="RGJ98" s="2"/>
      <c r="RGK98" s="2"/>
      <c r="RGL98" s="2"/>
      <c r="RGM98" s="2"/>
      <c r="RGN98" s="2"/>
      <c r="RGO98" s="2"/>
      <c r="RGP98" s="2"/>
      <c r="RGQ98" s="2"/>
      <c r="RGR98" s="2"/>
      <c r="RGS98" s="2"/>
      <c r="RGT98" s="2"/>
      <c r="RGU98" s="2"/>
      <c r="RGV98" s="2"/>
      <c r="RGW98" s="2"/>
      <c r="RGX98" s="2"/>
      <c r="RGY98" s="2"/>
      <c r="RGZ98" s="2"/>
      <c r="RHA98" s="2"/>
      <c r="RHB98" s="2"/>
      <c r="RHC98" s="2"/>
      <c r="RHD98" s="2"/>
      <c r="RHE98" s="2"/>
      <c r="RHF98" s="2"/>
      <c r="RHG98" s="2"/>
      <c r="RHH98" s="2"/>
      <c r="RHI98" s="2"/>
      <c r="RHJ98" s="2"/>
      <c r="RHK98" s="2"/>
      <c r="RHL98" s="2"/>
      <c r="RHM98" s="2"/>
      <c r="RHN98" s="2"/>
      <c r="RHO98" s="2"/>
      <c r="RHP98" s="2"/>
      <c r="RHQ98" s="2"/>
      <c r="RHR98" s="2"/>
      <c r="RHS98" s="2"/>
      <c r="RHT98" s="2"/>
      <c r="RHU98" s="2"/>
      <c r="RHV98" s="2"/>
      <c r="RHW98" s="2"/>
      <c r="RHX98" s="2"/>
      <c r="RHY98" s="2"/>
      <c r="RHZ98" s="2"/>
      <c r="RIA98" s="2"/>
      <c r="RIB98" s="2"/>
      <c r="RIC98" s="2"/>
      <c r="RID98" s="2"/>
      <c r="RIE98" s="2"/>
      <c r="RIF98" s="2"/>
      <c r="RIG98" s="2"/>
      <c r="RIH98" s="2"/>
      <c r="RII98" s="2"/>
      <c r="RIJ98" s="2"/>
      <c r="RIK98" s="2"/>
      <c r="RIL98" s="2"/>
      <c r="RIM98" s="2"/>
      <c r="RIN98" s="2"/>
      <c r="RIO98" s="2"/>
      <c r="RIP98" s="2"/>
      <c r="RIQ98" s="2"/>
      <c r="RIR98" s="2"/>
      <c r="RIS98" s="2"/>
      <c r="RIT98" s="2"/>
      <c r="RIU98" s="2"/>
      <c r="RIV98" s="2"/>
      <c r="RIW98" s="2"/>
      <c r="RIX98" s="2"/>
      <c r="RIY98" s="2"/>
      <c r="RIZ98" s="2"/>
      <c r="RJA98" s="2"/>
      <c r="RJB98" s="2"/>
      <c r="RJC98" s="2"/>
      <c r="RJD98" s="2"/>
      <c r="RJE98" s="2"/>
      <c r="RJF98" s="2"/>
      <c r="RJG98" s="2"/>
      <c r="RJH98" s="2"/>
      <c r="RJI98" s="2"/>
      <c r="RJJ98" s="2"/>
      <c r="RJK98" s="2"/>
      <c r="RJL98" s="2"/>
      <c r="RJM98" s="2"/>
      <c r="RJN98" s="2"/>
      <c r="RJO98" s="2"/>
      <c r="RJP98" s="2"/>
      <c r="RJQ98" s="2"/>
      <c r="RJR98" s="2"/>
      <c r="RJS98" s="2"/>
      <c r="RJT98" s="2"/>
      <c r="RJU98" s="2"/>
      <c r="RJV98" s="2"/>
      <c r="RJW98" s="2"/>
      <c r="RJX98" s="2"/>
      <c r="RJY98" s="2"/>
      <c r="RJZ98" s="2"/>
      <c r="RKA98" s="2"/>
      <c r="RKB98" s="2"/>
      <c r="RKC98" s="2"/>
      <c r="RKD98" s="2"/>
      <c r="RKE98" s="2"/>
      <c r="RKF98" s="2"/>
      <c r="RKG98" s="2"/>
      <c r="RKH98" s="2"/>
      <c r="RKI98" s="2"/>
      <c r="RKJ98" s="2"/>
      <c r="RKK98" s="2"/>
      <c r="RKL98" s="2"/>
      <c r="RKM98" s="2"/>
      <c r="RKN98" s="2"/>
      <c r="RKO98" s="2"/>
      <c r="RKP98" s="2"/>
      <c r="RKQ98" s="2"/>
      <c r="RKR98" s="2"/>
      <c r="RKS98" s="2"/>
      <c r="RKT98" s="2"/>
      <c r="RKU98" s="2"/>
      <c r="RKV98" s="2"/>
      <c r="RKW98" s="2"/>
      <c r="RKX98" s="2"/>
      <c r="RKY98" s="2"/>
      <c r="RKZ98" s="2"/>
      <c r="RLA98" s="2"/>
      <c r="RLB98" s="2"/>
      <c r="RLC98" s="2"/>
      <c r="RLD98" s="2"/>
      <c r="RLE98" s="2"/>
      <c r="RLF98" s="2"/>
      <c r="RLG98" s="2"/>
      <c r="RLH98" s="2"/>
      <c r="RLI98" s="2"/>
      <c r="RLJ98" s="2"/>
      <c r="RLK98" s="2"/>
      <c r="RLL98" s="2"/>
      <c r="RLM98" s="2"/>
      <c r="RLN98" s="2"/>
      <c r="RLO98" s="2"/>
      <c r="RLP98" s="2"/>
      <c r="RLQ98" s="2"/>
      <c r="RLR98" s="2"/>
      <c r="RLS98" s="2"/>
      <c r="RLT98" s="2"/>
      <c r="RLU98" s="2"/>
      <c r="RLV98" s="2"/>
      <c r="RLW98" s="2"/>
      <c r="RLX98" s="2"/>
      <c r="RLY98" s="2"/>
      <c r="RLZ98" s="2"/>
      <c r="RMA98" s="2"/>
      <c r="RMB98" s="2"/>
      <c r="RMC98" s="2"/>
      <c r="RMD98" s="2"/>
      <c r="RME98" s="2"/>
      <c r="RMF98" s="2"/>
      <c r="RMG98" s="2"/>
      <c r="RMH98" s="2"/>
      <c r="RMI98" s="2"/>
      <c r="RMJ98" s="2"/>
      <c r="RMK98" s="2"/>
      <c r="RML98" s="2"/>
      <c r="RMM98" s="2"/>
      <c r="RMN98" s="2"/>
      <c r="RMO98" s="2"/>
      <c r="RMP98" s="2"/>
      <c r="RMQ98" s="2"/>
      <c r="RMR98" s="2"/>
      <c r="RMS98" s="2"/>
      <c r="RMT98" s="2"/>
      <c r="RMU98" s="2"/>
      <c r="RMV98" s="2"/>
      <c r="RMW98" s="2"/>
      <c r="RMX98" s="2"/>
      <c r="RMY98" s="2"/>
      <c r="RMZ98" s="2"/>
      <c r="RNA98" s="2"/>
      <c r="RNB98" s="2"/>
      <c r="RNC98" s="2"/>
      <c r="RND98" s="2"/>
      <c r="RNE98" s="2"/>
      <c r="RNF98" s="2"/>
      <c r="RNG98" s="2"/>
      <c r="RNH98" s="2"/>
      <c r="RNI98" s="2"/>
      <c r="RNJ98" s="2"/>
      <c r="RNK98" s="2"/>
      <c r="RNL98" s="2"/>
      <c r="RNM98" s="2"/>
      <c r="RNN98" s="2"/>
      <c r="RNO98" s="2"/>
      <c r="RNP98" s="2"/>
      <c r="RNQ98" s="2"/>
      <c r="RNR98" s="2"/>
      <c r="RNS98" s="2"/>
      <c r="RNT98" s="2"/>
      <c r="RNU98" s="2"/>
      <c r="RNV98" s="2"/>
      <c r="RNW98" s="2"/>
      <c r="RNX98" s="2"/>
      <c r="RNY98" s="2"/>
      <c r="RNZ98" s="2"/>
      <c r="ROA98" s="2"/>
      <c r="ROB98" s="2"/>
      <c r="ROC98" s="2"/>
      <c r="ROD98" s="2"/>
      <c r="ROE98" s="2"/>
      <c r="ROF98" s="2"/>
      <c r="ROG98" s="2"/>
      <c r="ROH98" s="2"/>
      <c r="ROI98" s="2"/>
      <c r="ROJ98" s="2"/>
      <c r="ROK98" s="2"/>
      <c r="ROL98" s="2"/>
      <c r="ROM98" s="2"/>
      <c r="RON98" s="2"/>
      <c r="ROO98" s="2"/>
      <c r="ROP98" s="2"/>
      <c r="ROQ98" s="2"/>
      <c r="ROR98" s="2"/>
      <c r="ROS98" s="2"/>
      <c r="ROT98" s="2"/>
      <c r="ROU98" s="2"/>
      <c r="ROV98" s="2"/>
      <c r="ROW98" s="2"/>
      <c r="ROX98" s="2"/>
      <c r="ROY98" s="2"/>
      <c r="ROZ98" s="2"/>
      <c r="RPA98" s="2"/>
      <c r="RPB98" s="2"/>
      <c r="RPC98" s="2"/>
      <c r="RPD98" s="2"/>
      <c r="RPE98" s="2"/>
      <c r="RPF98" s="2"/>
      <c r="RPG98" s="2"/>
      <c r="RPH98" s="2"/>
      <c r="RPI98" s="2"/>
      <c r="RPJ98" s="2"/>
      <c r="RPK98" s="2"/>
      <c r="RPL98" s="2"/>
      <c r="RPM98" s="2"/>
      <c r="RPN98" s="2"/>
      <c r="RPO98" s="2"/>
      <c r="RPP98" s="2"/>
      <c r="RPQ98" s="2"/>
      <c r="RPR98" s="2"/>
      <c r="RPS98" s="2"/>
      <c r="RPT98" s="2"/>
      <c r="RPU98" s="2"/>
      <c r="RPV98" s="2"/>
      <c r="RPW98" s="2"/>
      <c r="RPX98" s="2"/>
      <c r="RPY98" s="2"/>
      <c r="RPZ98" s="2"/>
      <c r="RQA98" s="2"/>
      <c r="RQB98" s="2"/>
      <c r="RQC98" s="2"/>
      <c r="RQD98" s="2"/>
      <c r="RQE98" s="2"/>
      <c r="RQF98" s="2"/>
      <c r="RQG98" s="2"/>
      <c r="RQH98" s="2"/>
      <c r="RQI98" s="2"/>
      <c r="RQJ98" s="2"/>
      <c r="RQK98" s="2"/>
      <c r="RQL98" s="2"/>
      <c r="RQM98" s="2"/>
      <c r="RQN98" s="2"/>
      <c r="RQO98" s="2"/>
      <c r="RQP98" s="2"/>
      <c r="RQQ98" s="2"/>
      <c r="RQR98" s="2"/>
      <c r="RQS98" s="2"/>
      <c r="RQT98" s="2"/>
      <c r="RQU98" s="2"/>
      <c r="RQV98" s="2"/>
      <c r="RQW98" s="2"/>
      <c r="RQX98" s="2"/>
      <c r="RQY98" s="2"/>
      <c r="RQZ98" s="2"/>
      <c r="RRA98" s="2"/>
      <c r="RRB98" s="2"/>
      <c r="RRC98" s="2"/>
      <c r="RRD98" s="2"/>
      <c r="RRE98" s="2"/>
      <c r="RRF98" s="2"/>
      <c r="RRG98" s="2"/>
      <c r="RRH98" s="2"/>
      <c r="RRI98" s="2"/>
      <c r="RRJ98" s="2"/>
      <c r="RRK98" s="2"/>
      <c r="RRL98" s="2"/>
      <c r="RRM98" s="2"/>
      <c r="RRN98" s="2"/>
      <c r="RRO98" s="2"/>
      <c r="RRP98" s="2"/>
      <c r="RRQ98" s="2"/>
      <c r="RRR98" s="2"/>
      <c r="RRS98" s="2"/>
      <c r="RRT98" s="2"/>
      <c r="RRU98" s="2"/>
      <c r="RRV98" s="2"/>
      <c r="RRW98" s="2"/>
      <c r="RRX98" s="2"/>
      <c r="RRY98" s="2"/>
      <c r="RRZ98" s="2"/>
      <c r="RSA98" s="2"/>
      <c r="RSB98" s="2"/>
      <c r="RSC98" s="2"/>
      <c r="RSD98" s="2"/>
      <c r="RSE98" s="2"/>
      <c r="RSF98" s="2"/>
      <c r="RSG98" s="2"/>
      <c r="RSH98" s="2"/>
      <c r="RSI98" s="2"/>
      <c r="RSJ98" s="2"/>
      <c r="RSK98" s="2"/>
      <c r="RSL98" s="2"/>
      <c r="RSM98" s="2"/>
      <c r="RSN98" s="2"/>
      <c r="RSO98" s="2"/>
      <c r="RSP98" s="2"/>
      <c r="RSQ98" s="2"/>
      <c r="RSR98" s="2"/>
      <c r="RSS98" s="2"/>
      <c r="RST98" s="2"/>
      <c r="RSU98" s="2"/>
      <c r="RSV98" s="2"/>
      <c r="RSW98" s="2"/>
      <c r="RSX98" s="2"/>
      <c r="RSY98" s="2"/>
      <c r="RSZ98" s="2"/>
      <c r="RTA98" s="2"/>
      <c r="RTB98" s="2"/>
      <c r="RTC98" s="2"/>
      <c r="RTD98" s="2"/>
      <c r="RTE98" s="2"/>
      <c r="RTF98" s="2"/>
      <c r="RTG98" s="2"/>
      <c r="RTH98" s="2"/>
      <c r="RTI98" s="2"/>
      <c r="RTJ98" s="2"/>
      <c r="RTK98" s="2"/>
      <c r="RTL98" s="2"/>
      <c r="RTM98" s="2"/>
      <c r="RTN98" s="2"/>
      <c r="RTO98" s="2"/>
      <c r="RTP98" s="2"/>
      <c r="RTQ98" s="2"/>
      <c r="RTR98" s="2"/>
      <c r="RTS98" s="2"/>
      <c r="RTT98" s="2"/>
      <c r="RTU98" s="2"/>
      <c r="RTV98" s="2"/>
      <c r="RTW98" s="2"/>
      <c r="RTX98" s="2"/>
      <c r="RTY98" s="2"/>
      <c r="RTZ98" s="2"/>
      <c r="RUA98" s="2"/>
      <c r="RUB98" s="2"/>
      <c r="RUC98" s="2"/>
      <c r="RUD98" s="2"/>
      <c r="RUE98" s="2"/>
      <c r="RUF98" s="2"/>
      <c r="RUG98" s="2"/>
      <c r="RUH98" s="2"/>
      <c r="RUI98" s="2"/>
      <c r="RUJ98" s="2"/>
      <c r="RUK98" s="2"/>
      <c r="RUL98" s="2"/>
      <c r="RUM98" s="2"/>
      <c r="RUN98" s="2"/>
      <c r="RUO98" s="2"/>
      <c r="RUP98" s="2"/>
      <c r="RUQ98" s="2"/>
      <c r="RUR98" s="2"/>
      <c r="RUS98" s="2"/>
      <c r="RUT98" s="2"/>
      <c r="RUU98" s="2"/>
      <c r="RUV98" s="2"/>
      <c r="RUW98" s="2"/>
      <c r="RUX98" s="2"/>
      <c r="RUY98" s="2"/>
      <c r="RUZ98" s="2"/>
      <c r="RVA98" s="2"/>
      <c r="RVB98" s="2"/>
      <c r="RVC98" s="2"/>
      <c r="RVD98" s="2"/>
      <c r="RVE98" s="2"/>
      <c r="RVF98" s="2"/>
      <c r="RVG98" s="2"/>
      <c r="RVH98" s="2"/>
      <c r="RVI98" s="2"/>
      <c r="RVJ98" s="2"/>
      <c r="RVK98" s="2"/>
      <c r="RVL98" s="2"/>
      <c r="RVM98" s="2"/>
      <c r="RVN98" s="2"/>
      <c r="RVO98" s="2"/>
      <c r="RVP98" s="2"/>
      <c r="RVQ98" s="2"/>
      <c r="RVR98" s="2"/>
      <c r="RVS98" s="2"/>
      <c r="RVT98" s="2"/>
      <c r="RVU98" s="2"/>
      <c r="RVV98" s="2"/>
      <c r="RVW98" s="2"/>
      <c r="RVX98" s="2"/>
      <c r="RVY98" s="2"/>
      <c r="RVZ98" s="2"/>
      <c r="RWA98" s="2"/>
      <c r="RWB98" s="2"/>
      <c r="RWC98" s="2"/>
      <c r="RWD98" s="2"/>
      <c r="RWE98" s="2"/>
      <c r="RWF98" s="2"/>
      <c r="RWG98" s="2"/>
      <c r="RWH98" s="2"/>
      <c r="RWI98" s="2"/>
      <c r="RWJ98" s="2"/>
      <c r="RWK98" s="2"/>
      <c r="RWL98" s="2"/>
      <c r="RWM98" s="2"/>
      <c r="RWN98" s="2"/>
      <c r="RWO98" s="2"/>
      <c r="RWP98" s="2"/>
      <c r="RWQ98" s="2"/>
      <c r="RWR98" s="2"/>
      <c r="RWS98" s="2"/>
      <c r="RWT98" s="2"/>
      <c r="RWU98" s="2"/>
      <c r="RWV98" s="2"/>
      <c r="RWW98" s="2"/>
      <c r="RWX98" s="2"/>
      <c r="RWY98" s="2"/>
      <c r="RWZ98" s="2"/>
      <c r="RXA98" s="2"/>
      <c r="RXB98" s="2"/>
      <c r="RXC98" s="2"/>
      <c r="RXD98" s="2"/>
      <c r="RXE98" s="2"/>
      <c r="RXF98" s="2"/>
      <c r="RXG98" s="2"/>
      <c r="RXH98" s="2"/>
      <c r="RXI98" s="2"/>
      <c r="RXJ98" s="2"/>
      <c r="RXK98" s="2"/>
      <c r="RXL98" s="2"/>
      <c r="RXM98" s="2"/>
      <c r="RXN98" s="2"/>
      <c r="RXO98" s="2"/>
      <c r="RXP98" s="2"/>
      <c r="RXQ98" s="2"/>
      <c r="RXR98" s="2"/>
      <c r="RXS98" s="2"/>
      <c r="RXT98" s="2"/>
      <c r="RXU98" s="2"/>
      <c r="RXV98" s="2"/>
      <c r="RXW98" s="2"/>
      <c r="RXX98" s="2"/>
      <c r="RXY98" s="2"/>
      <c r="RXZ98" s="2"/>
      <c r="RYA98" s="2"/>
      <c r="RYB98" s="2"/>
      <c r="RYC98" s="2"/>
      <c r="RYD98" s="2"/>
      <c r="RYE98" s="2"/>
      <c r="RYF98" s="2"/>
      <c r="RYG98" s="2"/>
      <c r="RYH98" s="2"/>
      <c r="RYI98" s="2"/>
      <c r="RYJ98" s="2"/>
      <c r="RYK98" s="2"/>
      <c r="RYL98" s="2"/>
      <c r="RYM98" s="2"/>
      <c r="RYN98" s="2"/>
      <c r="RYO98" s="2"/>
      <c r="RYP98" s="2"/>
      <c r="RYQ98" s="2"/>
      <c r="RYR98" s="2"/>
      <c r="RYS98" s="2"/>
      <c r="RYT98" s="2"/>
      <c r="RYU98" s="2"/>
      <c r="RYV98" s="2"/>
      <c r="RYW98" s="2"/>
      <c r="RYX98" s="2"/>
      <c r="RYY98" s="2"/>
      <c r="RYZ98" s="2"/>
      <c r="RZA98" s="2"/>
      <c r="RZB98" s="2"/>
      <c r="RZC98" s="2"/>
      <c r="RZD98" s="2"/>
      <c r="RZE98" s="2"/>
      <c r="RZF98" s="2"/>
      <c r="RZG98" s="2"/>
      <c r="RZH98" s="2"/>
      <c r="RZI98" s="2"/>
      <c r="RZJ98" s="2"/>
      <c r="RZK98" s="2"/>
      <c r="RZL98" s="2"/>
      <c r="RZM98" s="2"/>
      <c r="RZN98" s="2"/>
      <c r="RZO98" s="2"/>
      <c r="RZP98" s="2"/>
      <c r="RZQ98" s="2"/>
      <c r="RZR98" s="2"/>
      <c r="RZS98" s="2"/>
      <c r="RZT98" s="2"/>
      <c r="RZU98" s="2"/>
      <c r="RZV98" s="2"/>
      <c r="RZW98" s="2"/>
      <c r="RZX98" s="2"/>
      <c r="RZY98" s="2"/>
      <c r="RZZ98" s="2"/>
      <c r="SAA98" s="2"/>
      <c r="SAB98" s="2"/>
      <c r="SAC98" s="2"/>
      <c r="SAD98" s="2"/>
      <c r="SAE98" s="2"/>
      <c r="SAF98" s="2"/>
      <c r="SAG98" s="2"/>
      <c r="SAH98" s="2"/>
      <c r="SAI98" s="2"/>
      <c r="SAJ98" s="2"/>
      <c r="SAK98" s="2"/>
      <c r="SAL98" s="2"/>
      <c r="SAM98" s="2"/>
      <c r="SAN98" s="2"/>
      <c r="SAO98" s="2"/>
      <c r="SAP98" s="2"/>
      <c r="SAQ98" s="2"/>
      <c r="SAR98" s="2"/>
      <c r="SAS98" s="2"/>
      <c r="SAT98" s="2"/>
      <c r="SAU98" s="2"/>
      <c r="SAV98" s="2"/>
      <c r="SAW98" s="2"/>
      <c r="SAX98" s="2"/>
      <c r="SAY98" s="2"/>
      <c r="SAZ98" s="2"/>
      <c r="SBA98" s="2"/>
      <c r="SBB98" s="2"/>
      <c r="SBC98" s="2"/>
      <c r="SBD98" s="2"/>
      <c r="SBE98" s="2"/>
      <c r="SBF98" s="2"/>
      <c r="SBG98" s="2"/>
      <c r="SBH98" s="2"/>
      <c r="SBI98" s="2"/>
      <c r="SBJ98" s="2"/>
      <c r="SBK98" s="2"/>
      <c r="SBL98" s="2"/>
      <c r="SBM98" s="2"/>
      <c r="SBN98" s="2"/>
      <c r="SBO98" s="2"/>
      <c r="SBP98" s="2"/>
      <c r="SBQ98" s="2"/>
      <c r="SBR98" s="2"/>
      <c r="SBS98" s="2"/>
      <c r="SBT98" s="2"/>
      <c r="SBU98" s="2"/>
      <c r="SBV98" s="2"/>
      <c r="SBW98" s="2"/>
      <c r="SBX98" s="2"/>
      <c r="SBY98" s="2"/>
      <c r="SBZ98" s="2"/>
      <c r="SCA98" s="2"/>
      <c r="SCB98" s="2"/>
      <c r="SCC98" s="2"/>
      <c r="SCD98" s="2"/>
      <c r="SCE98" s="2"/>
      <c r="SCF98" s="2"/>
      <c r="SCG98" s="2"/>
      <c r="SCH98" s="2"/>
      <c r="SCI98" s="2"/>
      <c r="SCJ98" s="2"/>
      <c r="SCK98" s="2"/>
      <c r="SCL98" s="2"/>
      <c r="SCM98" s="2"/>
      <c r="SCN98" s="2"/>
      <c r="SCO98" s="2"/>
      <c r="SCP98" s="2"/>
      <c r="SCQ98" s="2"/>
      <c r="SCR98" s="2"/>
      <c r="SCS98" s="2"/>
      <c r="SCT98" s="2"/>
      <c r="SCU98" s="2"/>
      <c r="SCV98" s="2"/>
      <c r="SCW98" s="2"/>
      <c r="SCX98" s="2"/>
      <c r="SCY98" s="2"/>
      <c r="SCZ98" s="2"/>
      <c r="SDA98" s="2"/>
      <c r="SDB98" s="2"/>
      <c r="SDC98" s="2"/>
      <c r="SDD98" s="2"/>
      <c r="SDE98" s="2"/>
      <c r="SDF98" s="2"/>
      <c r="SDG98" s="2"/>
      <c r="SDH98" s="2"/>
      <c r="SDI98" s="2"/>
      <c r="SDJ98" s="2"/>
      <c r="SDK98" s="2"/>
      <c r="SDL98" s="2"/>
      <c r="SDM98" s="2"/>
      <c r="SDN98" s="2"/>
      <c r="SDO98" s="2"/>
      <c r="SDP98" s="2"/>
      <c r="SDQ98" s="2"/>
      <c r="SDR98" s="2"/>
      <c r="SDS98" s="2"/>
      <c r="SDT98" s="2"/>
      <c r="SDU98" s="2"/>
      <c r="SDV98" s="2"/>
      <c r="SDW98" s="2"/>
      <c r="SDX98" s="2"/>
      <c r="SDY98" s="2"/>
      <c r="SDZ98" s="2"/>
      <c r="SEA98" s="2"/>
      <c r="SEB98" s="2"/>
      <c r="SEC98" s="2"/>
      <c r="SED98" s="2"/>
      <c r="SEE98" s="2"/>
      <c r="SEF98" s="2"/>
      <c r="SEG98" s="2"/>
      <c r="SEH98" s="2"/>
      <c r="SEI98" s="2"/>
      <c r="SEJ98" s="2"/>
      <c r="SEK98" s="2"/>
      <c r="SEL98" s="2"/>
      <c r="SEM98" s="2"/>
      <c r="SEN98" s="2"/>
      <c r="SEO98" s="2"/>
      <c r="SEP98" s="2"/>
      <c r="SEQ98" s="2"/>
      <c r="SER98" s="2"/>
      <c r="SES98" s="2"/>
      <c r="SET98" s="2"/>
      <c r="SEU98" s="2"/>
      <c r="SEV98" s="2"/>
      <c r="SEW98" s="2"/>
      <c r="SEX98" s="2"/>
      <c r="SEY98" s="2"/>
      <c r="SEZ98" s="2"/>
      <c r="SFA98" s="2"/>
      <c r="SFB98" s="2"/>
      <c r="SFC98" s="2"/>
      <c r="SFD98" s="2"/>
      <c r="SFE98" s="2"/>
      <c r="SFF98" s="2"/>
      <c r="SFG98" s="2"/>
      <c r="SFH98" s="2"/>
      <c r="SFI98" s="2"/>
      <c r="SFJ98" s="2"/>
      <c r="SFK98" s="2"/>
      <c r="SFL98" s="2"/>
      <c r="SFM98" s="2"/>
      <c r="SFN98" s="2"/>
      <c r="SFO98" s="2"/>
      <c r="SFP98" s="2"/>
      <c r="SFQ98" s="2"/>
      <c r="SFR98" s="2"/>
      <c r="SFS98" s="2"/>
      <c r="SFT98" s="2"/>
      <c r="SFU98" s="2"/>
      <c r="SFV98" s="2"/>
      <c r="SFW98" s="2"/>
      <c r="SFX98" s="2"/>
      <c r="SFY98" s="2"/>
      <c r="SFZ98" s="2"/>
      <c r="SGA98" s="2"/>
      <c r="SGB98" s="2"/>
      <c r="SGC98" s="2"/>
      <c r="SGD98" s="2"/>
      <c r="SGE98" s="2"/>
      <c r="SGF98" s="2"/>
      <c r="SGG98" s="2"/>
      <c r="SGH98" s="2"/>
      <c r="SGI98" s="2"/>
      <c r="SGJ98" s="2"/>
      <c r="SGK98" s="2"/>
      <c r="SGL98" s="2"/>
      <c r="SGM98" s="2"/>
      <c r="SGN98" s="2"/>
      <c r="SGO98" s="2"/>
      <c r="SGP98" s="2"/>
      <c r="SGQ98" s="2"/>
      <c r="SGR98" s="2"/>
      <c r="SGS98" s="2"/>
      <c r="SGT98" s="2"/>
      <c r="SGU98" s="2"/>
      <c r="SGV98" s="2"/>
      <c r="SGW98" s="2"/>
      <c r="SGX98" s="2"/>
      <c r="SGY98" s="2"/>
      <c r="SGZ98" s="2"/>
      <c r="SHA98" s="2"/>
      <c r="SHB98" s="2"/>
      <c r="SHC98" s="2"/>
      <c r="SHD98" s="2"/>
      <c r="SHE98" s="2"/>
      <c r="SHF98" s="2"/>
      <c r="SHG98" s="2"/>
      <c r="SHH98" s="2"/>
      <c r="SHI98" s="2"/>
      <c r="SHJ98" s="2"/>
      <c r="SHK98" s="2"/>
      <c r="SHL98" s="2"/>
      <c r="SHM98" s="2"/>
      <c r="SHN98" s="2"/>
      <c r="SHO98" s="2"/>
      <c r="SHP98" s="2"/>
      <c r="SHQ98" s="2"/>
      <c r="SHR98" s="2"/>
      <c r="SHS98" s="2"/>
      <c r="SHT98" s="2"/>
      <c r="SHU98" s="2"/>
      <c r="SHV98" s="2"/>
      <c r="SHW98" s="2"/>
      <c r="SHX98" s="2"/>
      <c r="SHY98" s="2"/>
      <c r="SHZ98" s="2"/>
      <c r="SIA98" s="2"/>
      <c r="SIB98" s="2"/>
      <c r="SIC98" s="2"/>
      <c r="SID98" s="2"/>
      <c r="SIE98" s="2"/>
      <c r="SIF98" s="2"/>
      <c r="SIG98" s="2"/>
      <c r="SIH98" s="2"/>
      <c r="SII98" s="2"/>
      <c r="SIJ98" s="2"/>
      <c r="SIK98" s="2"/>
      <c r="SIL98" s="2"/>
      <c r="SIM98" s="2"/>
      <c r="SIN98" s="2"/>
      <c r="SIO98" s="2"/>
      <c r="SIP98" s="2"/>
      <c r="SIQ98" s="2"/>
      <c r="SIR98" s="2"/>
      <c r="SIS98" s="2"/>
      <c r="SIT98" s="2"/>
      <c r="SIU98" s="2"/>
      <c r="SIV98" s="2"/>
      <c r="SIW98" s="2"/>
      <c r="SIX98" s="2"/>
      <c r="SIY98" s="2"/>
      <c r="SIZ98" s="2"/>
      <c r="SJA98" s="2"/>
      <c r="SJB98" s="2"/>
      <c r="SJC98" s="2"/>
      <c r="SJD98" s="2"/>
      <c r="SJE98" s="2"/>
      <c r="SJF98" s="2"/>
      <c r="SJG98" s="2"/>
      <c r="SJH98" s="2"/>
      <c r="SJI98" s="2"/>
      <c r="SJJ98" s="2"/>
      <c r="SJK98" s="2"/>
      <c r="SJL98" s="2"/>
      <c r="SJM98" s="2"/>
      <c r="SJN98" s="2"/>
      <c r="SJO98" s="2"/>
      <c r="SJP98" s="2"/>
      <c r="SJQ98" s="2"/>
      <c r="SJR98" s="2"/>
      <c r="SJS98" s="2"/>
      <c r="SJT98" s="2"/>
      <c r="SJU98" s="2"/>
      <c r="SJV98" s="2"/>
      <c r="SJW98" s="2"/>
      <c r="SJX98" s="2"/>
      <c r="SJY98" s="2"/>
      <c r="SJZ98" s="2"/>
      <c r="SKA98" s="2"/>
      <c r="SKB98" s="2"/>
      <c r="SKC98" s="2"/>
      <c r="SKD98" s="2"/>
      <c r="SKE98" s="2"/>
      <c r="SKF98" s="2"/>
      <c r="SKG98" s="2"/>
      <c r="SKH98" s="2"/>
      <c r="SKI98" s="2"/>
      <c r="SKJ98" s="2"/>
      <c r="SKK98" s="2"/>
      <c r="SKL98" s="2"/>
      <c r="SKM98" s="2"/>
      <c r="SKN98" s="2"/>
      <c r="SKO98" s="2"/>
      <c r="SKP98" s="2"/>
      <c r="SKQ98" s="2"/>
      <c r="SKR98" s="2"/>
      <c r="SKS98" s="2"/>
      <c r="SKT98" s="2"/>
      <c r="SKU98" s="2"/>
      <c r="SKV98" s="2"/>
      <c r="SKW98" s="2"/>
      <c r="SKX98" s="2"/>
      <c r="SKY98" s="2"/>
      <c r="SKZ98" s="2"/>
      <c r="SLA98" s="2"/>
      <c r="SLB98" s="2"/>
      <c r="SLC98" s="2"/>
      <c r="SLD98" s="2"/>
      <c r="SLE98" s="2"/>
      <c r="SLF98" s="2"/>
      <c r="SLG98" s="2"/>
      <c r="SLH98" s="2"/>
      <c r="SLI98" s="2"/>
      <c r="SLJ98" s="2"/>
      <c r="SLK98" s="2"/>
      <c r="SLL98" s="2"/>
      <c r="SLM98" s="2"/>
      <c r="SLN98" s="2"/>
      <c r="SLO98" s="2"/>
      <c r="SLP98" s="2"/>
      <c r="SLQ98" s="2"/>
      <c r="SLR98" s="2"/>
      <c r="SLS98" s="2"/>
      <c r="SLT98" s="2"/>
      <c r="SLU98" s="2"/>
      <c r="SLV98" s="2"/>
      <c r="SLW98" s="2"/>
      <c r="SLX98" s="2"/>
      <c r="SLY98" s="2"/>
      <c r="SLZ98" s="2"/>
      <c r="SMA98" s="2"/>
      <c r="SMB98" s="2"/>
      <c r="SMC98" s="2"/>
      <c r="SMD98" s="2"/>
      <c r="SME98" s="2"/>
      <c r="SMF98" s="2"/>
      <c r="SMG98" s="2"/>
      <c r="SMH98" s="2"/>
      <c r="SMI98" s="2"/>
      <c r="SMJ98" s="2"/>
      <c r="SMK98" s="2"/>
      <c r="SML98" s="2"/>
      <c r="SMM98" s="2"/>
      <c r="SMN98" s="2"/>
      <c r="SMO98" s="2"/>
      <c r="SMP98" s="2"/>
      <c r="SMQ98" s="2"/>
      <c r="SMR98" s="2"/>
      <c r="SMS98" s="2"/>
      <c r="SMT98" s="2"/>
      <c r="SMU98" s="2"/>
      <c r="SMV98" s="2"/>
      <c r="SMW98" s="2"/>
      <c r="SMX98" s="2"/>
      <c r="SMY98" s="2"/>
      <c r="SMZ98" s="2"/>
      <c r="SNA98" s="2"/>
      <c r="SNB98" s="2"/>
      <c r="SNC98" s="2"/>
      <c r="SND98" s="2"/>
      <c r="SNE98" s="2"/>
      <c r="SNF98" s="2"/>
      <c r="SNG98" s="2"/>
      <c r="SNH98" s="2"/>
      <c r="SNI98" s="2"/>
      <c r="SNJ98" s="2"/>
      <c r="SNK98" s="2"/>
      <c r="SNL98" s="2"/>
      <c r="SNM98" s="2"/>
      <c r="SNN98" s="2"/>
      <c r="SNO98" s="2"/>
      <c r="SNP98" s="2"/>
      <c r="SNQ98" s="2"/>
      <c r="SNR98" s="2"/>
      <c r="SNS98" s="2"/>
      <c r="SNT98" s="2"/>
      <c r="SNU98" s="2"/>
      <c r="SNV98" s="2"/>
      <c r="SNW98" s="2"/>
      <c r="SNX98" s="2"/>
      <c r="SNY98" s="2"/>
      <c r="SNZ98" s="2"/>
      <c r="SOA98" s="2"/>
      <c r="SOB98" s="2"/>
      <c r="SOC98" s="2"/>
      <c r="SOD98" s="2"/>
      <c r="SOE98" s="2"/>
      <c r="SOF98" s="2"/>
      <c r="SOG98" s="2"/>
      <c r="SOH98" s="2"/>
      <c r="SOI98" s="2"/>
      <c r="SOJ98" s="2"/>
      <c r="SOK98" s="2"/>
      <c r="SOL98" s="2"/>
      <c r="SOM98" s="2"/>
      <c r="SON98" s="2"/>
      <c r="SOO98" s="2"/>
      <c r="SOP98" s="2"/>
      <c r="SOQ98" s="2"/>
      <c r="SOR98" s="2"/>
      <c r="SOS98" s="2"/>
      <c r="SOT98" s="2"/>
      <c r="SOU98" s="2"/>
      <c r="SOV98" s="2"/>
      <c r="SOW98" s="2"/>
      <c r="SOX98" s="2"/>
      <c r="SOY98" s="2"/>
      <c r="SOZ98" s="2"/>
      <c r="SPA98" s="2"/>
      <c r="SPB98" s="2"/>
      <c r="SPC98" s="2"/>
      <c r="SPD98" s="2"/>
      <c r="SPE98" s="2"/>
      <c r="SPF98" s="2"/>
      <c r="SPG98" s="2"/>
      <c r="SPH98" s="2"/>
      <c r="SPI98" s="2"/>
      <c r="SPJ98" s="2"/>
      <c r="SPK98" s="2"/>
      <c r="SPL98" s="2"/>
      <c r="SPM98" s="2"/>
      <c r="SPN98" s="2"/>
      <c r="SPO98" s="2"/>
      <c r="SPP98" s="2"/>
      <c r="SPQ98" s="2"/>
      <c r="SPR98" s="2"/>
      <c r="SPS98" s="2"/>
      <c r="SPT98" s="2"/>
      <c r="SPU98" s="2"/>
      <c r="SPV98" s="2"/>
      <c r="SPW98" s="2"/>
      <c r="SPX98" s="2"/>
      <c r="SPY98" s="2"/>
      <c r="SPZ98" s="2"/>
      <c r="SQA98" s="2"/>
      <c r="SQB98" s="2"/>
      <c r="SQC98" s="2"/>
      <c r="SQD98" s="2"/>
      <c r="SQE98" s="2"/>
      <c r="SQF98" s="2"/>
      <c r="SQG98" s="2"/>
      <c r="SQH98" s="2"/>
      <c r="SQI98" s="2"/>
      <c r="SQJ98" s="2"/>
      <c r="SQK98" s="2"/>
      <c r="SQL98" s="2"/>
      <c r="SQM98" s="2"/>
      <c r="SQN98" s="2"/>
      <c r="SQO98" s="2"/>
      <c r="SQP98" s="2"/>
      <c r="SQQ98" s="2"/>
      <c r="SQR98" s="2"/>
      <c r="SQS98" s="2"/>
      <c r="SQT98" s="2"/>
      <c r="SQU98" s="2"/>
      <c r="SQV98" s="2"/>
      <c r="SQW98" s="2"/>
      <c r="SQX98" s="2"/>
      <c r="SQY98" s="2"/>
      <c r="SQZ98" s="2"/>
      <c r="SRA98" s="2"/>
      <c r="SRB98" s="2"/>
      <c r="SRC98" s="2"/>
      <c r="SRD98" s="2"/>
      <c r="SRE98" s="2"/>
      <c r="SRF98" s="2"/>
      <c r="SRG98" s="2"/>
      <c r="SRH98" s="2"/>
      <c r="SRI98" s="2"/>
      <c r="SRJ98" s="2"/>
      <c r="SRK98" s="2"/>
      <c r="SRL98" s="2"/>
      <c r="SRM98" s="2"/>
      <c r="SRN98" s="2"/>
      <c r="SRO98" s="2"/>
      <c r="SRP98" s="2"/>
      <c r="SRQ98" s="2"/>
      <c r="SRR98" s="2"/>
      <c r="SRS98" s="2"/>
      <c r="SRT98" s="2"/>
      <c r="SRU98" s="2"/>
      <c r="SRV98" s="2"/>
      <c r="SRW98" s="2"/>
      <c r="SRX98" s="2"/>
      <c r="SRY98" s="2"/>
      <c r="SRZ98" s="2"/>
      <c r="SSA98" s="2"/>
      <c r="SSB98" s="2"/>
      <c r="SSC98" s="2"/>
      <c r="SSD98" s="2"/>
      <c r="SSE98" s="2"/>
      <c r="SSF98" s="2"/>
      <c r="SSG98" s="2"/>
      <c r="SSH98" s="2"/>
      <c r="SSI98" s="2"/>
      <c r="SSJ98" s="2"/>
      <c r="SSK98" s="2"/>
      <c r="SSL98" s="2"/>
      <c r="SSM98" s="2"/>
      <c r="SSN98" s="2"/>
      <c r="SSO98" s="2"/>
      <c r="SSP98" s="2"/>
      <c r="SSQ98" s="2"/>
      <c r="SSR98" s="2"/>
      <c r="SSS98" s="2"/>
      <c r="SST98" s="2"/>
      <c r="SSU98" s="2"/>
      <c r="SSV98" s="2"/>
      <c r="SSW98" s="2"/>
      <c r="SSX98" s="2"/>
      <c r="SSY98" s="2"/>
      <c r="SSZ98" s="2"/>
      <c r="STA98" s="2"/>
      <c r="STB98" s="2"/>
      <c r="STC98" s="2"/>
      <c r="STD98" s="2"/>
      <c r="STE98" s="2"/>
      <c r="STF98" s="2"/>
      <c r="STG98" s="2"/>
      <c r="STH98" s="2"/>
      <c r="STI98" s="2"/>
      <c r="STJ98" s="2"/>
      <c r="STK98" s="2"/>
      <c r="STL98" s="2"/>
      <c r="STM98" s="2"/>
      <c r="STN98" s="2"/>
      <c r="STO98" s="2"/>
      <c r="STP98" s="2"/>
      <c r="STQ98" s="2"/>
      <c r="STR98" s="2"/>
      <c r="STS98" s="2"/>
      <c r="STT98" s="2"/>
      <c r="STU98" s="2"/>
      <c r="STV98" s="2"/>
      <c r="STW98" s="2"/>
      <c r="STX98" s="2"/>
      <c r="STY98" s="2"/>
      <c r="STZ98" s="2"/>
      <c r="SUA98" s="2"/>
      <c r="SUB98" s="2"/>
      <c r="SUC98" s="2"/>
      <c r="SUD98" s="2"/>
      <c r="SUE98" s="2"/>
      <c r="SUF98" s="2"/>
      <c r="SUG98" s="2"/>
      <c r="SUH98" s="2"/>
      <c r="SUI98" s="2"/>
      <c r="SUJ98" s="2"/>
      <c r="SUK98" s="2"/>
      <c r="SUL98" s="2"/>
      <c r="SUM98" s="2"/>
      <c r="SUN98" s="2"/>
      <c r="SUO98" s="2"/>
      <c r="SUP98" s="2"/>
      <c r="SUQ98" s="2"/>
      <c r="SUR98" s="2"/>
      <c r="SUS98" s="2"/>
      <c r="SUT98" s="2"/>
      <c r="SUU98" s="2"/>
      <c r="SUV98" s="2"/>
      <c r="SUW98" s="2"/>
      <c r="SUX98" s="2"/>
      <c r="SUY98" s="2"/>
      <c r="SUZ98" s="2"/>
      <c r="SVA98" s="2"/>
      <c r="SVB98" s="2"/>
      <c r="SVC98" s="2"/>
      <c r="SVD98" s="2"/>
      <c r="SVE98" s="2"/>
      <c r="SVF98" s="2"/>
      <c r="SVG98" s="2"/>
      <c r="SVH98" s="2"/>
      <c r="SVI98" s="2"/>
      <c r="SVJ98" s="2"/>
      <c r="SVK98" s="2"/>
      <c r="SVL98" s="2"/>
      <c r="SVM98" s="2"/>
      <c r="SVN98" s="2"/>
      <c r="SVO98" s="2"/>
      <c r="SVP98" s="2"/>
      <c r="SVQ98" s="2"/>
      <c r="SVR98" s="2"/>
      <c r="SVS98" s="2"/>
      <c r="SVT98" s="2"/>
      <c r="SVU98" s="2"/>
      <c r="SVV98" s="2"/>
      <c r="SVW98" s="2"/>
      <c r="SVX98" s="2"/>
      <c r="SVY98" s="2"/>
      <c r="SVZ98" s="2"/>
      <c r="SWA98" s="2"/>
      <c r="SWB98" s="2"/>
      <c r="SWC98" s="2"/>
      <c r="SWD98" s="2"/>
      <c r="SWE98" s="2"/>
      <c r="SWF98" s="2"/>
      <c r="SWG98" s="2"/>
      <c r="SWH98" s="2"/>
      <c r="SWI98" s="2"/>
      <c r="SWJ98" s="2"/>
      <c r="SWK98" s="2"/>
      <c r="SWL98" s="2"/>
      <c r="SWM98" s="2"/>
      <c r="SWN98" s="2"/>
      <c r="SWO98" s="2"/>
      <c r="SWP98" s="2"/>
      <c r="SWQ98" s="2"/>
      <c r="SWR98" s="2"/>
      <c r="SWS98" s="2"/>
      <c r="SWT98" s="2"/>
      <c r="SWU98" s="2"/>
      <c r="SWV98" s="2"/>
      <c r="SWW98" s="2"/>
      <c r="SWX98" s="2"/>
      <c r="SWY98" s="2"/>
      <c r="SWZ98" s="2"/>
      <c r="SXA98" s="2"/>
      <c r="SXB98" s="2"/>
      <c r="SXC98" s="2"/>
      <c r="SXD98" s="2"/>
      <c r="SXE98" s="2"/>
      <c r="SXF98" s="2"/>
      <c r="SXG98" s="2"/>
      <c r="SXH98" s="2"/>
      <c r="SXI98" s="2"/>
      <c r="SXJ98" s="2"/>
      <c r="SXK98" s="2"/>
      <c r="SXL98" s="2"/>
      <c r="SXM98" s="2"/>
      <c r="SXN98" s="2"/>
      <c r="SXO98" s="2"/>
      <c r="SXP98" s="2"/>
      <c r="SXQ98" s="2"/>
      <c r="SXR98" s="2"/>
      <c r="SXS98" s="2"/>
      <c r="SXT98" s="2"/>
      <c r="SXU98" s="2"/>
      <c r="SXV98" s="2"/>
      <c r="SXW98" s="2"/>
      <c r="SXX98" s="2"/>
      <c r="SXY98" s="2"/>
      <c r="SXZ98" s="2"/>
      <c r="SYA98" s="2"/>
      <c r="SYB98" s="2"/>
      <c r="SYC98" s="2"/>
      <c r="SYD98" s="2"/>
      <c r="SYE98" s="2"/>
      <c r="SYF98" s="2"/>
      <c r="SYG98" s="2"/>
      <c r="SYH98" s="2"/>
      <c r="SYI98" s="2"/>
      <c r="SYJ98" s="2"/>
      <c r="SYK98" s="2"/>
      <c r="SYL98" s="2"/>
      <c r="SYM98" s="2"/>
      <c r="SYN98" s="2"/>
      <c r="SYO98" s="2"/>
      <c r="SYP98" s="2"/>
      <c r="SYQ98" s="2"/>
      <c r="SYR98" s="2"/>
      <c r="SYS98" s="2"/>
      <c r="SYT98" s="2"/>
      <c r="SYU98" s="2"/>
      <c r="SYV98" s="2"/>
      <c r="SYW98" s="2"/>
      <c r="SYX98" s="2"/>
      <c r="SYY98" s="2"/>
      <c r="SYZ98" s="2"/>
      <c r="SZA98" s="2"/>
      <c r="SZB98" s="2"/>
      <c r="SZC98" s="2"/>
      <c r="SZD98" s="2"/>
      <c r="SZE98" s="2"/>
      <c r="SZF98" s="2"/>
      <c r="SZG98" s="2"/>
      <c r="SZH98" s="2"/>
      <c r="SZI98" s="2"/>
      <c r="SZJ98" s="2"/>
      <c r="SZK98" s="2"/>
      <c r="SZL98" s="2"/>
      <c r="SZM98" s="2"/>
      <c r="SZN98" s="2"/>
      <c r="SZO98" s="2"/>
      <c r="SZP98" s="2"/>
      <c r="SZQ98" s="2"/>
      <c r="SZR98" s="2"/>
      <c r="SZS98" s="2"/>
      <c r="SZT98" s="2"/>
      <c r="SZU98" s="2"/>
      <c r="SZV98" s="2"/>
      <c r="SZW98" s="2"/>
      <c r="SZX98" s="2"/>
      <c r="SZY98" s="2"/>
      <c r="SZZ98" s="2"/>
      <c r="TAA98" s="2"/>
      <c r="TAB98" s="2"/>
      <c r="TAC98" s="2"/>
      <c r="TAD98" s="2"/>
      <c r="TAE98" s="2"/>
      <c r="TAF98" s="2"/>
      <c r="TAG98" s="2"/>
      <c r="TAH98" s="2"/>
      <c r="TAI98" s="2"/>
      <c r="TAJ98" s="2"/>
      <c r="TAK98" s="2"/>
      <c r="TAL98" s="2"/>
      <c r="TAM98" s="2"/>
      <c r="TAN98" s="2"/>
      <c r="TAO98" s="2"/>
      <c r="TAP98" s="2"/>
      <c r="TAQ98" s="2"/>
      <c r="TAR98" s="2"/>
      <c r="TAS98" s="2"/>
      <c r="TAT98" s="2"/>
      <c r="TAU98" s="2"/>
      <c r="TAV98" s="2"/>
      <c r="TAW98" s="2"/>
      <c r="TAX98" s="2"/>
      <c r="TAY98" s="2"/>
      <c r="TAZ98" s="2"/>
      <c r="TBA98" s="2"/>
      <c r="TBB98" s="2"/>
      <c r="TBC98" s="2"/>
      <c r="TBD98" s="2"/>
      <c r="TBE98" s="2"/>
      <c r="TBF98" s="2"/>
      <c r="TBG98" s="2"/>
      <c r="TBH98" s="2"/>
      <c r="TBI98" s="2"/>
      <c r="TBJ98" s="2"/>
      <c r="TBK98" s="2"/>
      <c r="TBL98" s="2"/>
      <c r="TBM98" s="2"/>
      <c r="TBN98" s="2"/>
      <c r="TBO98" s="2"/>
      <c r="TBP98" s="2"/>
      <c r="TBQ98" s="2"/>
      <c r="TBR98" s="2"/>
      <c r="TBS98" s="2"/>
      <c r="TBT98" s="2"/>
      <c r="TBU98" s="2"/>
      <c r="TBV98" s="2"/>
      <c r="TBW98" s="2"/>
      <c r="TBX98" s="2"/>
      <c r="TBY98" s="2"/>
      <c r="TBZ98" s="2"/>
      <c r="TCA98" s="2"/>
      <c r="TCB98" s="2"/>
      <c r="TCC98" s="2"/>
      <c r="TCD98" s="2"/>
      <c r="TCE98" s="2"/>
      <c r="TCF98" s="2"/>
      <c r="TCG98" s="2"/>
      <c r="TCH98" s="2"/>
      <c r="TCI98" s="2"/>
      <c r="TCJ98" s="2"/>
      <c r="TCK98" s="2"/>
      <c r="TCL98" s="2"/>
      <c r="TCM98" s="2"/>
      <c r="TCN98" s="2"/>
      <c r="TCO98" s="2"/>
      <c r="TCP98" s="2"/>
      <c r="TCQ98" s="2"/>
      <c r="TCR98" s="2"/>
      <c r="TCS98" s="2"/>
      <c r="TCT98" s="2"/>
      <c r="TCU98" s="2"/>
      <c r="TCV98" s="2"/>
      <c r="TCW98" s="2"/>
      <c r="TCX98" s="2"/>
      <c r="TCY98" s="2"/>
      <c r="TCZ98" s="2"/>
      <c r="TDA98" s="2"/>
      <c r="TDB98" s="2"/>
      <c r="TDC98" s="2"/>
      <c r="TDD98" s="2"/>
      <c r="TDE98" s="2"/>
      <c r="TDF98" s="2"/>
      <c r="TDG98" s="2"/>
      <c r="TDH98" s="2"/>
      <c r="TDI98" s="2"/>
      <c r="TDJ98" s="2"/>
      <c r="TDK98" s="2"/>
      <c r="TDL98" s="2"/>
      <c r="TDM98" s="2"/>
      <c r="TDN98" s="2"/>
      <c r="TDO98" s="2"/>
      <c r="TDP98" s="2"/>
      <c r="TDQ98" s="2"/>
      <c r="TDR98" s="2"/>
      <c r="TDS98" s="2"/>
      <c r="TDT98" s="2"/>
      <c r="TDU98" s="2"/>
      <c r="TDV98" s="2"/>
      <c r="TDW98" s="2"/>
      <c r="TDX98" s="2"/>
      <c r="TDY98" s="2"/>
      <c r="TDZ98" s="2"/>
      <c r="TEA98" s="2"/>
      <c r="TEB98" s="2"/>
      <c r="TEC98" s="2"/>
      <c r="TED98" s="2"/>
      <c r="TEE98" s="2"/>
      <c r="TEF98" s="2"/>
      <c r="TEG98" s="2"/>
      <c r="TEH98" s="2"/>
      <c r="TEI98" s="2"/>
      <c r="TEJ98" s="2"/>
      <c r="TEK98" s="2"/>
      <c r="TEL98" s="2"/>
      <c r="TEM98" s="2"/>
      <c r="TEN98" s="2"/>
      <c r="TEO98" s="2"/>
      <c r="TEP98" s="2"/>
      <c r="TEQ98" s="2"/>
      <c r="TER98" s="2"/>
      <c r="TES98" s="2"/>
      <c r="TET98" s="2"/>
      <c r="TEU98" s="2"/>
      <c r="TEV98" s="2"/>
      <c r="TEW98" s="2"/>
      <c r="TEX98" s="2"/>
      <c r="TEY98" s="2"/>
      <c r="TEZ98" s="2"/>
      <c r="TFA98" s="2"/>
      <c r="TFB98" s="2"/>
      <c r="TFC98" s="2"/>
      <c r="TFD98" s="2"/>
      <c r="TFE98" s="2"/>
      <c r="TFF98" s="2"/>
      <c r="TFG98" s="2"/>
      <c r="TFH98" s="2"/>
      <c r="TFI98" s="2"/>
      <c r="TFJ98" s="2"/>
      <c r="TFK98" s="2"/>
      <c r="TFL98" s="2"/>
      <c r="TFM98" s="2"/>
      <c r="TFN98" s="2"/>
      <c r="TFO98" s="2"/>
      <c r="TFP98" s="2"/>
      <c r="TFQ98" s="2"/>
      <c r="TFR98" s="2"/>
      <c r="TFS98" s="2"/>
      <c r="TFT98" s="2"/>
      <c r="TFU98" s="2"/>
      <c r="TFV98" s="2"/>
      <c r="TFW98" s="2"/>
      <c r="TFX98" s="2"/>
      <c r="TFY98" s="2"/>
      <c r="TFZ98" s="2"/>
      <c r="TGA98" s="2"/>
      <c r="TGB98" s="2"/>
      <c r="TGC98" s="2"/>
      <c r="TGD98" s="2"/>
      <c r="TGE98" s="2"/>
      <c r="TGF98" s="2"/>
      <c r="TGG98" s="2"/>
      <c r="TGH98" s="2"/>
      <c r="TGI98" s="2"/>
      <c r="TGJ98" s="2"/>
      <c r="TGK98" s="2"/>
      <c r="TGL98" s="2"/>
      <c r="TGM98" s="2"/>
      <c r="TGN98" s="2"/>
      <c r="TGO98" s="2"/>
      <c r="TGP98" s="2"/>
      <c r="TGQ98" s="2"/>
      <c r="TGR98" s="2"/>
      <c r="TGS98" s="2"/>
      <c r="TGT98" s="2"/>
      <c r="TGU98" s="2"/>
      <c r="TGV98" s="2"/>
      <c r="TGW98" s="2"/>
      <c r="TGX98" s="2"/>
      <c r="TGY98" s="2"/>
      <c r="TGZ98" s="2"/>
      <c r="THA98" s="2"/>
      <c r="THB98" s="2"/>
      <c r="THC98" s="2"/>
      <c r="THD98" s="2"/>
      <c r="THE98" s="2"/>
      <c r="THF98" s="2"/>
      <c r="THG98" s="2"/>
      <c r="THH98" s="2"/>
      <c r="THI98" s="2"/>
      <c r="THJ98" s="2"/>
      <c r="THK98" s="2"/>
      <c r="THL98" s="2"/>
      <c r="THM98" s="2"/>
      <c r="THN98" s="2"/>
      <c r="THO98" s="2"/>
      <c r="THP98" s="2"/>
      <c r="THQ98" s="2"/>
      <c r="THR98" s="2"/>
      <c r="THS98" s="2"/>
      <c r="THT98" s="2"/>
      <c r="THU98" s="2"/>
      <c r="THV98" s="2"/>
      <c r="THW98" s="2"/>
      <c r="THX98" s="2"/>
      <c r="THY98" s="2"/>
      <c r="THZ98" s="2"/>
      <c r="TIA98" s="2"/>
      <c r="TIB98" s="2"/>
      <c r="TIC98" s="2"/>
      <c r="TID98" s="2"/>
      <c r="TIE98" s="2"/>
      <c r="TIF98" s="2"/>
      <c r="TIG98" s="2"/>
      <c r="TIH98" s="2"/>
      <c r="TII98" s="2"/>
      <c r="TIJ98" s="2"/>
      <c r="TIK98" s="2"/>
      <c r="TIL98" s="2"/>
      <c r="TIM98" s="2"/>
      <c r="TIN98" s="2"/>
      <c r="TIO98" s="2"/>
      <c r="TIP98" s="2"/>
      <c r="TIQ98" s="2"/>
      <c r="TIR98" s="2"/>
      <c r="TIS98" s="2"/>
      <c r="TIT98" s="2"/>
      <c r="TIU98" s="2"/>
      <c r="TIV98" s="2"/>
      <c r="TIW98" s="2"/>
      <c r="TIX98" s="2"/>
      <c r="TIY98" s="2"/>
      <c r="TIZ98" s="2"/>
      <c r="TJA98" s="2"/>
      <c r="TJB98" s="2"/>
      <c r="TJC98" s="2"/>
      <c r="TJD98" s="2"/>
      <c r="TJE98" s="2"/>
      <c r="TJF98" s="2"/>
      <c r="TJG98" s="2"/>
      <c r="TJH98" s="2"/>
      <c r="TJI98" s="2"/>
      <c r="TJJ98" s="2"/>
      <c r="TJK98" s="2"/>
      <c r="TJL98" s="2"/>
      <c r="TJM98" s="2"/>
      <c r="TJN98" s="2"/>
      <c r="TJO98" s="2"/>
      <c r="TJP98" s="2"/>
      <c r="TJQ98" s="2"/>
      <c r="TJR98" s="2"/>
      <c r="TJS98" s="2"/>
      <c r="TJT98" s="2"/>
      <c r="TJU98" s="2"/>
      <c r="TJV98" s="2"/>
      <c r="TJW98" s="2"/>
      <c r="TJX98" s="2"/>
      <c r="TJY98" s="2"/>
      <c r="TJZ98" s="2"/>
      <c r="TKA98" s="2"/>
      <c r="TKB98" s="2"/>
      <c r="TKC98" s="2"/>
      <c r="TKD98" s="2"/>
      <c r="TKE98" s="2"/>
      <c r="TKF98" s="2"/>
      <c r="TKG98" s="2"/>
      <c r="TKH98" s="2"/>
      <c r="TKI98" s="2"/>
      <c r="TKJ98" s="2"/>
      <c r="TKK98" s="2"/>
      <c r="TKL98" s="2"/>
      <c r="TKM98" s="2"/>
      <c r="TKN98" s="2"/>
      <c r="TKO98" s="2"/>
      <c r="TKP98" s="2"/>
      <c r="TKQ98" s="2"/>
      <c r="TKR98" s="2"/>
      <c r="TKS98" s="2"/>
      <c r="TKT98" s="2"/>
      <c r="TKU98" s="2"/>
      <c r="TKV98" s="2"/>
      <c r="TKW98" s="2"/>
      <c r="TKX98" s="2"/>
      <c r="TKY98" s="2"/>
      <c r="TKZ98" s="2"/>
      <c r="TLA98" s="2"/>
      <c r="TLB98" s="2"/>
      <c r="TLC98" s="2"/>
      <c r="TLD98" s="2"/>
      <c r="TLE98" s="2"/>
      <c r="TLF98" s="2"/>
      <c r="TLG98" s="2"/>
      <c r="TLH98" s="2"/>
      <c r="TLI98" s="2"/>
      <c r="TLJ98" s="2"/>
      <c r="TLK98" s="2"/>
      <c r="TLL98" s="2"/>
      <c r="TLM98" s="2"/>
      <c r="TLN98" s="2"/>
      <c r="TLO98" s="2"/>
      <c r="TLP98" s="2"/>
      <c r="TLQ98" s="2"/>
      <c r="TLR98" s="2"/>
      <c r="TLS98" s="2"/>
      <c r="TLT98" s="2"/>
      <c r="TLU98" s="2"/>
      <c r="TLV98" s="2"/>
      <c r="TLW98" s="2"/>
      <c r="TLX98" s="2"/>
      <c r="TLY98" s="2"/>
      <c r="TLZ98" s="2"/>
      <c r="TMA98" s="2"/>
      <c r="TMB98" s="2"/>
      <c r="TMC98" s="2"/>
      <c r="TMD98" s="2"/>
      <c r="TME98" s="2"/>
      <c r="TMF98" s="2"/>
      <c r="TMG98" s="2"/>
      <c r="TMH98" s="2"/>
      <c r="TMI98" s="2"/>
      <c r="TMJ98" s="2"/>
      <c r="TMK98" s="2"/>
      <c r="TML98" s="2"/>
      <c r="TMM98" s="2"/>
      <c r="TMN98" s="2"/>
      <c r="TMO98" s="2"/>
      <c r="TMP98" s="2"/>
      <c r="TMQ98" s="2"/>
      <c r="TMR98" s="2"/>
      <c r="TMS98" s="2"/>
      <c r="TMT98" s="2"/>
      <c r="TMU98" s="2"/>
      <c r="TMV98" s="2"/>
      <c r="TMW98" s="2"/>
      <c r="TMX98" s="2"/>
      <c r="TMY98" s="2"/>
      <c r="TMZ98" s="2"/>
      <c r="TNA98" s="2"/>
      <c r="TNB98" s="2"/>
      <c r="TNC98" s="2"/>
      <c r="TND98" s="2"/>
      <c r="TNE98" s="2"/>
      <c r="TNF98" s="2"/>
      <c r="TNG98" s="2"/>
      <c r="TNH98" s="2"/>
      <c r="TNI98" s="2"/>
      <c r="TNJ98" s="2"/>
      <c r="TNK98" s="2"/>
      <c r="TNL98" s="2"/>
      <c r="TNM98" s="2"/>
      <c r="TNN98" s="2"/>
      <c r="TNO98" s="2"/>
      <c r="TNP98" s="2"/>
      <c r="TNQ98" s="2"/>
      <c r="TNR98" s="2"/>
      <c r="TNS98" s="2"/>
      <c r="TNT98" s="2"/>
      <c r="TNU98" s="2"/>
      <c r="TNV98" s="2"/>
      <c r="TNW98" s="2"/>
      <c r="TNX98" s="2"/>
      <c r="TNY98" s="2"/>
      <c r="TNZ98" s="2"/>
      <c r="TOA98" s="2"/>
      <c r="TOB98" s="2"/>
      <c r="TOC98" s="2"/>
      <c r="TOD98" s="2"/>
      <c r="TOE98" s="2"/>
      <c r="TOF98" s="2"/>
      <c r="TOG98" s="2"/>
      <c r="TOH98" s="2"/>
      <c r="TOI98" s="2"/>
      <c r="TOJ98" s="2"/>
      <c r="TOK98" s="2"/>
      <c r="TOL98" s="2"/>
      <c r="TOM98" s="2"/>
      <c r="TON98" s="2"/>
      <c r="TOO98" s="2"/>
      <c r="TOP98" s="2"/>
      <c r="TOQ98" s="2"/>
      <c r="TOR98" s="2"/>
      <c r="TOS98" s="2"/>
      <c r="TOT98" s="2"/>
      <c r="TOU98" s="2"/>
      <c r="TOV98" s="2"/>
      <c r="TOW98" s="2"/>
      <c r="TOX98" s="2"/>
      <c r="TOY98" s="2"/>
      <c r="TOZ98" s="2"/>
      <c r="TPA98" s="2"/>
      <c r="TPB98" s="2"/>
      <c r="TPC98" s="2"/>
      <c r="TPD98" s="2"/>
      <c r="TPE98" s="2"/>
      <c r="TPF98" s="2"/>
      <c r="TPG98" s="2"/>
      <c r="TPH98" s="2"/>
      <c r="TPI98" s="2"/>
      <c r="TPJ98" s="2"/>
      <c r="TPK98" s="2"/>
      <c r="TPL98" s="2"/>
      <c r="TPM98" s="2"/>
      <c r="TPN98" s="2"/>
      <c r="TPO98" s="2"/>
      <c r="TPP98" s="2"/>
      <c r="TPQ98" s="2"/>
      <c r="TPR98" s="2"/>
      <c r="TPS98" s="2"/>
      <c r="TPT98" s="2"/>
      <c r="TPU98" s="2"/>
      <c r="TPV98" s="2"/>
      <c r="TPW98" s="2"/>
      <c r="TPX98" s="2"/>
      <c r="TPY98" s="2"/>
      <c r="TPZ98" s="2"/>
      <c r="TQA98" s="2"/>
      <c r="TQB98" s="2"/>
      <c r="TQC98" s="2"/>
      <c r="TQD98" s="2"/>
      <c r="TQE98" s="2"/>
      <c r="TQF98" s="2"/>
      <c r="TQG98" s="2"/>
      <c r="TQH98" s="2"/>
      <c r="TQI98" s="2"/>
      <c r="TQJ98" s="2"/>
      <c r="TQK98" s="2"/>
      <c r="TQL98" s="2"/>
      <c r="TQM98" s="2"/>
      <c r="TQN98" s="2"/>
      <c r="TQO98" s="2"/>
      <c r="TQP98" s="2"/>
      <c r="TQQ98" s="2"/>
      <c r="TQR98" s="2"/>
      <c r="TQS98" s="2"/>
      <c r="TQT98" s="2"/>
      <c r="TQU98" s="2"/>
      <c r="TQV98" s="2"/>
      <c r="TQW98" s="2"/>
      <c r="TQX98" s="2"/>
      <c r="TQY98" s="2"/>
      <c r="TQZ98" s="2"/>
      <c r="TRA98" s="2"/>
      <c r="TRB98" s="2"/>
      <c r="TRC98" s="2"/>
      <c r="TRD98" s="2"/>
      <c r="TRE98" s="2"/>
      <c r="TRF98" s="2"/>
      <c r="TRG98" s="2"/>
      <c r="TRH98" s="2"/>
      <c r="TRI98" s="2"/>
      <c r="TRJ98" s="2"/>
      <c r="TRK98" s="2"/>
      <c r="TRL98" s="2"/>
      <c r="TRM98" s="2"/>
      <c r="TRN98" s="2"/>
      <c r="TRO98" s="2"/>
      <c r="TRP98" s="2"/>
      <c r="TRQ98" s="2"/>
      <c r="TRR98" s="2"/>
      <c r="TRS98" s="2"/>
      <c r="TRT98" s="2"/>
      <c r="TRU98" s="2"/>
      <c r="TRV98" s="2"/>
      <c r="TRW98" s="2"/>
      <c r="TRX98" s="2"/>
      <c r="TRY98" s="2"/>
      <c r="TRZ98" s="2"/>
      <c r="TSA98" s="2"/>
      <c r="TSB98" s="2"/>
      <c r="TSC98" s="2"/>
      <c r="TSD98" s="2"/>
      <c r="TSE98" s="2"/>
      <c r="TSF98" s="2"/>
      <c r="TSG98" s="2"/>
      <c r="TSH98" s="2"/>
      <c r="TSI98" s="2"/>
      <c r="TSJ98" s="2"/>
      <c r="TSK98" s="2"/>
      <c r="TSL98" s="2"/>
      <c r="TSM98" s="2"/>
      <c r="TSN98" s="2"/>
      <c r="TSO98" s="2"/>
      <c r="TSP98" s="2"/>
      <c r="TSQ98" s="2"/>
      <c r="TSR98" s="2"/>
      <c r="TSS98" s="2"/>
      <c r="TST98" s="2"/>
      <c r="TSU98" s="2"/>
      <c r="TSV98" s="2"/>
      <c r="TSW98" s="2"/>
      <c r="TSX98" s="2"/>
      <c r="TSY98" s="2"/>
      <c r="TSZ98" s="2"/>
      <c r="TTA98" s="2"/>
      <c r="TTB98" s="2"/>
      <c r="TTC98" s="2"/>
      <c r="TTD98" s="2"/>
      <c r="TTE98" s="2"/>
      <c r="TTF98" s="2"/>
      <c r="TTG98" s="2"/>
      <c r="TTH98" s="2"/>
      <c r="TTI98" s="2"/>
      <c r="TTJ98" s="2"/>
      <c r="TTK98" s="2"/>
      <c r="TTL98" s="2"/>
      <c r="TTM98" s="2"/>
      <c r="TTN98" s="2"/>
      <c r="TTO98" s="2"/>
      <c r="TTP98" s="2"/>
      <c r="TTQ98" s="2"/>
      <c r="TTR98" s="2"/>
      <c r="TTS98" s="2"/>
      <c r="TTT98" s="2"/>
      <c r="TTU98" s="2"/>
      <c r="TTV98" s="2"/>
      <c r="TTW98" s="2"/>
      <c r="TTX98" s="2"/>
      <c r="TTY98" s="2"/>
      <c r="TTZ98" s="2"/>
      <c r="TUA98" s="2"/>
      <c r="TUB98" s="2"/>
      <c r="TUC98" s="2"/>
      <c r="TUD98" s="2"/>
      <c r="TUE98" s="2"/>
      <c r="TUF98" s="2"/>
      <c r="TUG98" s="2"/>
      <c r="TUH98" s="2"/>
      <c r="TUI98" s="2"/>
      <c r="TUJ98" s="2"/>
      <c r="TUK98" s="2"/>
      <c r="TUL98" s="2"/>
      <c r="TUM98" s="2"/>
      <c r="TUN98" s="2"/>
      <c r="TUO98" s="2"/>
      <c r="TUP98" s="2"/>
      <c r="TUQ98" s="2"/>
      <c r="TUR98" s="2"/>
      <c r="TUS98" s="2"/>
      <c r="TUT98" s="2"/>
      <c r="TUU98" s="2"/>
      <c r="TUV98" s="2"/>
      <c r="TUW98" s="2"/>
      <c r="TUX98" s="2"/>
      <c r="TUY98" s="2"/>
      <c r="TUZ98" s="2"/>
      <c r="TVA98" s="2"/>
      <c r="TVB98" s="2"/>
      <c r="TVC98" s="2"/>
      <c r="TVD98" s="2"/>
      <c r="TVE98" s="2"/>
      <c r="TVF98" s="2"/>
      <c r="TVG98" s="2"/>
      <c r="TVH98" s="2"/>
      <c r="TVI98" s="2"/>
      <c r="TVJ98" s="2"/>
      <c r="TVK98" s="2"/>
      <c r="TVL98" s="2"/>
      <c r="TVM98" s="2"/>
      <c r="TVN98" s="2"/>
      <c r="TVO98" s="2"/>
      <c r="TVP98" s="2"/>
      <c r="TVQ98" s="2"/>
      <c r="TVR98" s="2"/>
      <c r="TVS98" s="2"/>
      <c r="TVT98" s="2"/>
      <c r="TVU98" s="2"/>
      <c r="TVV98" s="2"/>
      <c r="TVW98" s="2"/>
      <c r="TVX98" s="2"/>
      <c r="TVY98" s="2"/>
      <c r="TVZ98" s="2"/>
      <c r="TWA98" s="2"/>
      <c r="TWB98" s="2"/>
      <c r="TWC98" s="2"/>
      <c r="TWD98" s="2"/>
      <c r="TWE98" s="2"/>
      <c r="TWF98" s="2"/>
      <c r="TWG98" s="2"/>
      <c r="TWH98" s="2"/>
      <c r="TWI98" s="2"/>
      <c r="TWJ98" s="2"/>
      <c r="TWK98" s="2"/>
      <c r="TWL98" s="2"/>
      <c r="TWM98" s="2"/>
      <c r="TWN98" s="2"/>
      <c r="TWO98" s="2"/>
      <c r="TWP98" s="2"/>
      <c r="TWQ98" s="2"/>
      <c r="TWR98" s="2"/>
      <c r="TWS98" s="2"/>
      <c r="TWT98" s="2"/>
      <c r="TWU98" s="2"/>
      <c r="TWV98" s="2"/>
      <c r="TWW98" s="2"/>
      <c r="TWX98" s="2"/>
      <c r="TWY98" s="2"/>
      <c r="TWZ98" s="2"/>
      <c r="TXA98" s="2"/>
      <c r="TXB98" s="2"/>
      <c r="TXC98" s="2"/>
      <c r="TXD98" s="2"/>
      <c r="TXE98" s="2"/>
      <c r="TXF98" s="2"/>
      <c r="TXG98" s="2"/>
      <c r="TXH98" s="2"/>
      <c r="TXI98" s="2"/>
      <c r="TXJ98" s="2"/>
      <c r="TXK98" s="2"/>
      <c r="TXL98" s="2"/>
      <c r="TXM98" s="2"/>
      <c r="TXN98" s="2"/>
      <c r="TXO98" s="2"/>
      <c r="TXP98" s="2"/>
      <c r="TXQ98" s="2"/>
      <c r="TXR98" s="2"/>
      <c r="TXS98" s="2"/>
      <c r="TXT98" s="2"/>
      <c r="TXU98" s="2"/>
      <c r="TXV98" s="2"/>
      <c r="TXW98" s="2"/>
      <c r="TXX98" s="2"/>
      <c r="TXY98" s="2"/>
      <c r="TXZ98" s="2"/>
      <c r="TYA98" s="2"/>
      <c r="TYB98" s="2"/>
      <c r="TYC98" s="2"/>
      <c r="TYD98" s="2"/>
      <c r="TYE98" s="2"/>
      <c r="TYF98" s="2"/>
      <c r="TYG98" s="2"/>
      <c r="TYH98" s="2"/>
      <c r="TYI98" s="2"/>
      <c r="TYJ98" s="2"/>
      <c r="TYK98" s="2"/>
      <c r="TYL98" s="2"/>
      <c r="TYM98" s="2"/>
      <c r="TYN98" s="2"/>
      <c r="TYO98" s="2"/>
      <c r="TYP98" s="2"/>
      <c r="TYQ98" s="2"/>
      <c r="TYR98" s="2"/>
      <c r="TYS98" s="2"/>
      <c r="TYT98" s="2"/>
      <c r="TYU98" s="2"/>
      <c r="TYV98" s="2"/>
      <c r="TYW98" s="2"/>
      <c r="TYX98" s="2"/>
      <c r="TYY98" s="2"/>
      <c r="TYZ98" s="2"/>
      <c r="TZA98" s="2"/>
      <c r="TZB98" s="2"/>
      <c r="TZC98" s="2"/>
      <c r="TZD98" s="2"/>
      <c r="TZE98" s="2"/>
      <c r="TZF98" s="2"/>
      <c r="TZG98" s="2"/>
      <c r="TZH98" s="2"/>
      <c r="TZI98" s="2"/>
      <c r="TZJ98" s="2"/>
      <c r="TZK98" s="2"/>
      <c r="TZL98" s="2"/>
      <c r="TZM98" s="2"/>
      <c r="TZN98" s="2"/>
      <c r="TZO98" s="2"/>
      <c r="TZP98" s="2"/>
      <c r="TZQ98" s="2"/>
      <c r="TZR98" s="2"/>
      <c r="TZS98" s="2"/>
      <c r="TZT98" s="2"/>
      <c r="TZU98" s="2"/>
      <c r="TZV98" s="2"/>
      <c r="TZW98" s="2"/>
      <c r="TZX98" s="2"/>
      <c r="TZY98" s="2"/>
      <c r="TZZ98" s="2"/>
      <c r="UAA98" s="2"/>
      <c r="UAB98" s="2"/>
      <c r="UAC98" s="2"/>
      <c r="UAD98" s="2"/>
      <c r="UAE98" s="2"/>
      <c r="UAF98" s="2"/>
      <c r="UAG98" s="2"/>
      <c r="UAH98" s="2"/>
      <c r="UAI98" s="2"/>
      <c r="UAJ98" s="2"/>
      <c r="UAK98" s="2"/>
      <c r="UAL98" s="2"/>
      <c r="UAM98" s="2"/>
      <c r="UAN98" s="2"/>
      <c r="UAO98" s="2"/>
      <c r="UAP98" s="2"/>
      <c r="UAQ98" s="2"/>
      <c r="UAR98" s="2"/>
      <c r="UAS98" s="2"/>
      <c r="UAT98" s="2"/>
      <c r="UAU98" s="2"/>
      <c r="UAV98" s="2"/>
      <c r="UAW98" s="2"/>
      <c r="UAX98" s="2"/>
      <c r="UAY98" s="2"/>
      <c r="UAZ98" s="2"/>
      <c r="UBA98" s="2"/>
      <c r="UBB98" s="2"/>
      <c r="UBC98" s="2"/>
      <c r="UBD98" s="2"/>
      <c r="UBE98" s="2"/>
      <c r="UBF98" s="2"/>
      <c r="UBG98" s="2"/>
      <c r="UBH98" s="2"/>
      <c r="UBI98" s="2"/>
      <c r="UBJ98" s="2"/>
      <c r="UBK98" s="2"/>
      <c r="UBL98" s="2"/>
      <c r="UBM98" s="2"/>
      <c r="UBN98" s="2"/>
      <c r="UBO98" s="2"/>
      <c r="UBP98" s="2"/>
      <c r="UBQ98" s="2"/>
      <c r="UBR98" s="2"/>
      <c r="UBS98" s="2"/>
      <c r="UBT98" s="2"/>
      <c r="UBU98" s="2"/>
      <c r="UBV98" s="2"/>
      <c r="UBW98" s="2"/>
      <c r="UBX98" s="2"/>
      <c r="UBY98" s="2"/>
      <c r="UBZ98" s="2"/>
      <c r="UCA98" s="2"/>
      <c r="UCB98" s="2"/>
      <c r="UCC98" s="2"/>
      <c r="UCD98" s="2"/>
      <c r="UCE98" s="2"/>
      <c r="UCF98" s="2"/>
      <c r="UCG98" s="2"/>
      <c r="UCH98" s="2"/>
      <c r="UCI98" s="2"/>
      <c r="UCJ98" s="2"/>
      <c r="UCK98" s="2"/>
      <c r="UCL98" s="2"/>
      <c r="UCM98" s="2"/>
      <c r="UCN98" s="2"/>
      <c r="UCO98" s="2"/>
      <c r="UCP98" s="2"/>
      <c r="UCQ98" s="2"/>
      <c r="UCR98" s="2"/>
      <c r="UCS98" s="2"/>
      <c r="UCT98" s="2"/>
      <c r="UCU98" s="2"/>
      <c r="UCV98" s="2"/>
      <c r="UCW98" s="2"/>
      <c r="UCX98" s="2"/>
      <c r="UCY98" s="2"/>
      <c r="UCZ98" s="2"/>
      <c r="UDA98" s="2"/>
      <c r="UDB98" s="2"/>
      <c r="UDC98" s="2"/>
      <c r="UDD98" s="2"/>
      <c r="UDE98" s="2"/>
      <c r="UDF98" s="2"/>
      <c r="UDG98" s="2"/>
      <c r="UDH98" s="2"/>
      <c r="UDI98" s="2"/>
      <c r="UDJ98" s="2"/>
      <c r="UDK98" s="2"/>
      <c r="UDL98" s="2"/>
      <c r="UDM98" s="2"/>
      <c r="UDN98" s="2"/>
      <c r="UDO98" s="2"/>
      <c r="UDP98" s="2"/>
      <c r="UDQ98" s="2"/>
      <c r="UDR98" s="2"/>
      <c r="UDS98" s="2"/>
      <c r="UDT98" s="2"/>
      <c r="UDU98" s="2"/>
      <c r="UDV98" s="2"/>
      <c r="UDW98" s="2"/>
      <c r="UDX98" s="2"/>
      <c r="UDY98" s="2"/>
      <c r="UDZ98" s="2"/>
      <c r="UEA98" s="2"/>
      <c r="UEB98" s="2"/>
      <c r="UEC98" s="2"/>
      <c r="UED98" s="2"/>
      <c r="UEE98" s="2"/>
      <c r="UEF98" s="2"/>
      <c r="UEG98" s="2"/>
      <c r="UEH98" s="2"/>
      <c r="UEI98" s="2"/>
      <c r="UEJ98" s="2"/>
      <c r="UEK98" s="2"/>
      <c r="UEL98" s="2"/>
      <c r="UEM98" s="2"/>
      <c r="UEN98" s="2"/>
      <c r="UEO98" s="2"/>
      <c r="UEP98" s="2"/>
      <c r="UEQ98" s="2"/>
      <c r="UER98" s="2"/>
      <c r="UES98" s="2"/>
      <c r="UET98" s="2"/>
      <c r="UEU98" s="2"/>
      <c r="UEV98" s="2"/>
      <c r="UEW98" s="2"/>
      <c r="UEX98" s="2"/>
      <c r="UEY98" s="2"/>
      <c r="UEZ98" s="2"/>
      <c r="UFA98" s="2"/>
      <c r="UFB98" s="2"/>
      <c r="UFC98" s="2"/>
      <c r="UFD98" s="2"/>
      <c r="UFE98" s="2"/>
      <c r="UFF98" s="2"/>
      <c r="UFG98" s="2"/>
      <c r="UFH98" s="2"/>
      <c r="UFI98" s="2"/>
      <c r="UFJ98" s="2"/>
      <c r="UFK98" s="2"/>
      <c r="UFL98" s="2"/>
      <c r="UFM98" s="2"/>
      <c r="UFN98" s="2"/>
      <c r="UFO98" s="2"/>
      <c r="UFP98" s="2"/>
      <c r="UFQ98" s="2"/>
      <c r="UFR98" s="2"/>
      <c r="UFS98" s="2"/>
      <c r="UFT98" s="2"/>
      <c r="UFU98" s="2"/>
      <c r="UFV98" s="2"/>
      <c r="UFW98" s="2"/>
      <c r="UFX98" s="2"/>
      <c r="UFY98" s="2"/>
      <c r="UFZ98" s="2"/>
      <c r="UGA98" s="2"/>
      <c r="UGB98" s="2"/>
      <c r="UGC98" s="2"/>
      <c r="UGD98" s="2"/>
      <c r="UGE98" s="2"/>
      <c r="UGF98" s="2"/>
      <c r="UGG98" s="2"/>
      <c r="UGH98" s="2"/>
      <c r="UGI98" s="2"/>
      <c r="UGJ98" s="2"/>
      <c r="UGK98" s="2"/>
      <c r="UGL98" s="2"/>
      <c r="UGM98" s="2"/>
      <c r="UGN98" s="2"/>
      <c r="UGO98" s="2"/>
      <c r="UGP98" s="2"/>
      <c r="UGQ98" s="2"/>
      <c r="UGR98" s="2"/>
      <c r="UGS98" s="2"/>
      <c r="UGT98" s="2"/>
      <c r="UGU98" s="2"/>
      <c r="UGV98" s="2"/>
      <c r="UGW98" s="2"/>
      <c r="UGX98" s="2"/>
      <c r="UGY98" s="2"/>
      <c r="UGZ98" s="2"/>
      <c r="UHA98" s="2"/>
      <c r="UHB98" s="2"/>
      <c r="UHC98" s="2"/>
      <c r="UHD98" s="2"/>
      <c r="UHE98" s="2"/>
      <c r="UHF98" s="2"/>
      <c r="UHG98" s="2"/>
      <c r="UHH98" s="2"/>
      <c r="UHI98" s="2"/>
      <c r="UHJ98" s="2"/>
      <c r="UHK98" s="2"/>
      <c r="UHL98" s="2"/>
      <c r="UHM98" s="2"/>
      <c r="UHN98" s="2"/>
      <c r="UHO98" s="2"/>
      <c r="UHP98" s="2"/>
      <c r="UHQ98" s="2"/>
      <c r="UHR98" s="2"/>
      <c r="UHS98" s="2"/>
      <c r="UHT98" s="2"/>
      <c r="UHU98" s="2"/>
      <c r="UHV98" s="2"/>
      <c r="UHW98" s="2"/>
      <c r="UHX98" s="2"/>
      <c r="UHY98" s="2"/>
      <c r="UHZ98" s="2"/>
      <c r="UIA98" s="2"/>
      <c r="UIB98" s="2"/>
      <c r="UIC98" s="2"/>
      <c r="UID98" s="2"/>
      <c r="UIE98" s="2"/>
      <c r="UIF98" s="2"/>
      <c r="UIG98" s="2"/>
      <c r="UIH98" s="2"/>
      <c r="UII98" s="2"/>
      <c r="UIJ98" s="2"/>
      <c r="UIK98" s="2"/>
      <c r="UIL98" s="2"/>
      <c r="UIM98" s="2"/>
      <c r="UIN98" s="2"/>
      <c r="UIO98" s="2"/>
      <c r="UIP98" s="2"/>
      <c r="UIQ98" s="2"/>
      <c r="UIR98" s="2"/>
      <c r="UIS98" s="2"/>
      <c r="UIT98" s="2"/>
      <c r="UIU98" s="2"/>
      <c r="UIV98" s="2"/>
      <c r="UIW98" s="2"/>
      <c r="UIX98" s="2"/>
      <c r="UIY98" s="2"/>
      <c r="UIZ98" s="2"/>
      <c r="UJA98" s="2"/>
      <c r="UJB98" s="2"/>
      <c r="UJC98" s="2"/>
      <c r="UJD98" s="2"/>
      <c r="UJE98" s="2"/>
      <c r="UJF98" s="2"/>
      <c r="UJG98" s="2"/>
      <c r="UJH98" s="2"/>
      <c r="UJI98" s="2"/>
      <c r="UJJ98" s="2"/>
      <c r="UJK98" s="2"/>
      <c r="UJL98" s="2"/>
      <c r="UJM98" s="2"/>
      <c r="UJN98" s="2"/>
      <c r="UJO98" s="2"/>
      <c r="UJP98" s="2"/>
      <c r="UJQ98" s="2"/>
      <c r="UJR98" s="2"/>
      <c r="UJS98" s="2"/>
      <c r="UJT98" s="2"/>
      <c r="UJU98" s="2"/>
      <c r="UJV98" s="2"/>
      <c r="UJW98" s="2"/>
      <c r="UJX98" s="2"/>
      <c r="UJY98" s="2"/>
      <c r="UJZ98" s="2"/>
      <c r="UKA98" s="2"/>
      <c r="UKB98" s="2"/>
      <c r="UKC98" s="2"/>
      <c r="UKD98" s="2"/>
      <c r="UKE98" s="2"/>
      <c r="UKF98" s="2"/>
      <c r="UKG98" s="2"/>
      <c r="UKH98" s="2"/>
      <c r="UKI98" s="2"/>
      <c r="UKJ98" s="2"/>
      <c r="UKK98" s="2"/>
      <c r="UKL98" s="2"/>
      <c r="UKM98" s="2"/>
      <c r="UKN98" s="2"/>
      <c r="UKO98" s="2"/>
      <c r="UKP98" s="2"/>
      <c r="UKQ98" s="2"/>
      <c r="UKR98" s="2"/>
      <c r="UKS98" s="2"/>
      <c r="UKT98" s="2"/>
      <c r="UKU98" s="2"/>
      <c r="UKV98" s="2"/>
      <c r="UKW98" s="2"/>
      <c r="UKX98" s="2"/>
      <c r="UKY98" s="2"/>
      <c r="UKZ98" s="2"/>
      <c r="ULA98" s="2"/>
      <c r="ULB98" s="2"/>
      <c r="ULC98" s="2"/>
      <c r="ULD98" s="2"/>
      <c r="ULE98" s="2"/>
      <c r="ULF98" s="2"/>
      <c r="ULG98" s="2"/>
      <c r="ULH98" s="2"/>
      <c r="ULI98" s="2"/>
      <c r="ULJ98" s="2"/>
      <c r="ULK98" s="2"/>
      <c r="ULL98" s="2"/>
      <c r="ULM98" s="2"/>
      <c r="ULN98" s="2"/>
      <c r="ULO98" s="2"/>
      <c r="ULP98" s="2"/>
      <c r="ULQ98" s="2"/>
      <c r="ULR98" s="2"/>
      <c r="ULS98" s="2"/>
      <c r="ULT98" s="2"/>
      <c r="ULU98" s="2"/>
      <c r="ULV98" s="2"/>
      <c r="ULW98" s="2"/>
      <c r="ULX98" s="2"/>
      <c r="ULY98" s="2"/>
      <c r="ULZ98" s="2"/>
      <c r="UMA98" s="2"/>
      <c r="UMB98" s="2"/>
      <c r="UMC98" s="2"/>
      <c r="UMD98" s="2"/>
      <c r="UME98" s="2"/>
      <c r="UMF98" s="2"/>
      <c r="UMG98" s="2"/>
      <c r="UMH98" s="2"/>
      <c r="UMI98" s="2"/>
      <c r="UMJ98" s="2"/>
      <c r="UMK98" s="2"/>
      <c r="UML98" s="2"/>
      <c r="UMM98" s="2"/>
      <c r="UMN98" s="2"/>
      <c r="UMO98" s="2"/>
      <c r="UMP98" s="2"/>
      <c r="UMQ98" s="2"/>
      <c r="UMR98" s="2"/>
      <c r="UMS98" s="2"/>
      <c r="UMT98" s="2"/>
      <c r="UMU98" s="2"/>
      <c r="UMV98" s="2"/>
      <c r="UMW98" s="2"/>
      <c r="UMX98" s="2"/>
      <c r="UMY98" s="2"/>
      <c r="UMZ98" s="2"/>
      <c r="UNA98" s="2"/>
      <c r="UNB98" s="2"/>
      <c r="UNC98" s="2"/>
      <c r="UND98" s="2"/>
      <c r="UNE98" s="2"/>
      <c r="UNF98" s="2"/>
      <c r="UNG98" s="2"/>
      <c r="UNH98" s="2"/>
      <c r="UNI98" s="2"/>
      <c r="UNJ98" s="2"/>
      <c r="UNK98" s="2"/>
      <c r="UNL98" s="2"/>
      <c r="UNM98" s="2"/>
      <c r="UNN98" s="2"/>
      <c r="UNO98" s="2"/>
      <c r="UNP98" s="2"/>
      <c r="UNQ98" s="2"/>
      <c r="UNR98" s="2"/>
      <c r="UNS98" s="2"/>
      <c r="UNT98" s="2"/>
      <c r="UNU98" s="2"/>
      <c r="UNV98" s="2"/>
      <c r="UNW98" s="2"/>
      <c r="UNX98" s="2"/>
      <c r="UNY98" s="2"/>
      <c r="UNZ98" s="2"/>
      <c r="UOA98" s="2"/>
      <c r="UOB98" s="2"/>
      <c r="UOC98" s="2"/>
      <c r="UOD98" s="2"/>
      <c r="UOE98" s="2"/>
      <c r="UOF98" s="2"/>
      <c r="UOG98" s="2"/>
      <c r="UOH98" s="2"/>
      <c r="UOI98" s="2"/>
      <c r="UOJ98" s="2"/>
      <c r="UOK98" s="2"/>
      <c r="UOL98" s="2"/>
      <c r="UOM98" s="2"/>
      <c r="UON98" s="2"/>
      <c r="UOO98" s="2"/>
      <c r="UOP98" s="2"/>
      <c r="UOQ98" s="2"/>
      <c r="UOR98" s="2"/>
      <c r="UOS98" s="2"/>
      <c r="UOT98" s="2"/>
      <c r="UOU98" s="2"/>
      <c r="UOV98" s="2"/>
      <c r="UOW98" s="2"/>
      <c r="UOX98" s="2"/>
      <c r="UOY98" s="2"/>
      <c r="UOZ98" s="2"/>
      <c r="UPA98" s="2"/>
      <c r="UPB98" s="2"/>
      <c r="UPC98" s="2"/>
      <c r="UPD98" s="2"/>
      <c r="UPE98" s="2"/>
      <c r="UPF98" s="2"/>
      <c r="UPG98" s="2"/>
      <c r="UPH98" s="2"/>
      <c r="UPI98" s="2"/>
      <c r="UPJ98" s="2"/>
      <c r="UPK98" s="2"/>
      <c r="UPL98" s="2"/>
      <c r="UPM98" s="2"/>
      <c r="UPN98" s="2"/>
      <c r="UPO98" s="2"/>
      <c r="UPP98" s="2"/>
      <c r="UPQ98" s="2"/>
      <c r="UPR98" s="2"/>
      <c r="UPS98" s="2"/>
      <c r="UPT98" s="2"/>
      <c r="UPU98" s="2"/>
      <c r="UPV98" s="2"/>
      <c r="UPW98" s="2"/>
      <c r="UPX98" s="2"/>
      <c r="UPY98" s="2"/>
      <c r="UPZ98" s="2"/>
      <c r="UQA98" s="2"/>
      <c r="UQB98" s="2"/>
      <c r="UQC98" s="2"/>
      <c r="UQD98" s="2"/>
      <c r="UQE98" s="2"/>
      <c r="UQF98" s="2"/>
      <c r="UQG98" s="2"/>
      <c r="UQH98" s="2"/>
      <c r="UQI98" s="2"/>
      <c r="UQJ98" s="2"/>
      <c r="UQK98" s="2"/>
      <c r="UQL98" s="2"/>
      <c r="UQM98" s="2"/>
      <c r="UQN98" s="2"/>
      <c r="UQO98" s="2"/>
      <c r="UQP98" s="2"/>
      <c r="UQQ98" s="2"/>
      <c r="UQR98" s="2"/>
      <c r="UQS98" s="2"/>
      <c r="UQT98" s="2"/>
      <c r="UQU98" s="2"/>
      <c r="UQV98" s="2"/>
      <c r="UQW98" s="2"/>
      <c r="UQX98" s="2"/>
      <c r="UQY98" s="2"/>
      <c r="UQZ98" s="2"/>
      <c r="URA98" s="2"/>
      <c r="URB98" s="2"/>
      <c r="URC98" s="2"/>
      <c r="URD98" s="2"/>
      <c r="URE98" s="2"/>
      <c r="URF98" s="2"/>
      <c r="URG98" s="2"/>
      <c r="URH98" s="2"/>
      <c r="URI98" s="2"/>
      <c r="URJ98" s="2"/>
      <c r="URK98" s="2"/>
      <c r="URL98" s="2"/>
      <c r="URM98" s="2"/>
      <c r="URN98" s="2"/>
      <c r="URO98" s="2"/>
      <c r="URP98" s="2"/>
      <c r="URQ98" s="2"/>
      <c r="URR98" s="2"/>
      <c r="URS98" s="2"/>
      <c r="URT98" s="2"/>
      <c r="URU98" s="2"/>
      <c r="URV98" s="2"/>
      <c r="URW98" s="2"/>
      <c r="URX98" s="2"/>
      <c r="URY98" s="2"/>
      <c r="URZ98" s="2"/>
      <c r="USA98" s="2"/>
      <c r="USB98" s="2"/>
      <c r="USC98" s="2"/>
      <c r="USD98" s="2"/>
      <c r="USE98" s="2"/>
      <c r="USF98" s="2"/>
      <c r="USG98" s="2"/>
      <c r="USH98" s="2"/>
      <c r="USI98" s="2"/>
      <c r="USJ98" s="2"/>
      <c r="USK98" s="2"/>
      <c r="USL98" s="2"/>
      <c r="USM98" s="2"/>
      <c r="USN98" s="2"/>
      <c r="USO98" s="2"/>
      <c r="USP98" s="2"/>
      <c r="USQ98" s="2"/>
      <c r="USR98" s="2"/>
      <c r="USS98" s="2"/>
      <c r="UST98" s="2"/>
      <c r="USU98" s="2"/>
      <c r="USV98" s="2"/>
      <c r="USW98" s="2"/>
      <c r="USX98" s="2"/>
      <c r="USY98" s="2"/>
      <c r="USZ98" s="2"/>
      <c r="UTA98" s="2"/>
      <c r="UTB98" s="2"/>
      <c r="UTC98" s="2"/>
      <c r="UTD98" s="2"/>
      <c r="UTE98" s="2"/>
      <c r="UTF98" s="2"/>
      <c r="UTG98" s="2"/>
      <c r="UTH98" s="2"/>
      <c r="UTI98" s="2"/>
      <c r="UTJ98" s="2"/>
      <c r="UTK98" s="2"/>
      <c r="UTL98" s="2"/>
      <c r="UTM98" s="2"/>
      <c r="UTN98" s="2"/>
      <c r="UTO98" s="2"/>
      <c r="UTP98" s="2"/>
      <c r="UTQ98" s="2"/>
      <c r="UTR98" s="2"/>
      <c r="UTS98" s="2"/>
      <c r="UTT98" s="2"/>
      <c r="UTU98" s="2"/>
      <c r="UTV98" s="2"/>
      <c r="UTW98" s="2"/>
      <c r="UTX98" s="2"/>
      <c r="UTY98" s="2"/>
      <c r="UTZ98" s="2"/>
      <c r="UUA98" s="2"/>
      <c r="UUB98" s="2"/>
      <c r="UUC98" s="2"/>
      <c r="UUD98" s="2"/>
      <c r="UUE98" s="2"/>
      <c r="UUF98" s="2"/>
      <c r="UUG98" s="2"/>
      <c r="UUH98" s="2"/>
      <c r="UUI98" s="2"/>
      <c r="UUJ98" s="2"/>
      <c r="UUK98" s="2"/>
      <c r="UUL98" s="2"/>
      <c r="UUM98" s="2"/>
      <c r="UUN98" s="2"/>
      <c r="UUO98" s="2"/>
      <c r="UUP98" s="2"/>
      <c r="UUQ98" s="2"/>
      <c r="UUR98" s="2"/>
      <c r="UUS98" s="2"/>
      <c r="UUT98" s="2"/>
      <c r="UUU98" s="2"/>
      <c r="UUV98" s="2"/>
      <c r="UUW98" s="2"/>
      <c r="UUX98" s="2"/>
      <c r="UUY98" s="2"/>
      <c r="UUZ98" s="2"/>
      <c r="UVA98" s="2"/>
      <c r="UVB98" s="2"/>
      <c r="UVC98" s="2"/>
      <c r="UVD98" s="2"/>
      <c r="UVE98" s="2"/>
      <c r="UVF98" s="2"/>
      <c r="UVG98" s="2"/>
      <c r="UVH98" s="2"/>
      <c r="UVI98" s="2"/>
      <c r="UVJ98" s="2"/>
      <c r="UVK98" s="2"/>
      <c r="UVL98" s="2"/>
      <c r="UVM98" s="2"/>
      <c r="UVN98" s="2"/>
      <c r="UVO98" s="2"/>
      <c r="UVP98" s="2"/>
      <c r="UVQ98" s="2"/>
      <c r="UVR98" s="2"/>
      <c r="UVS98" s="2"/>
      <c r="UVT98" s="2"/>
      <c r="UVU98" s="2"/>
      <c r="UVV98" s="2"/>
      <c r="UVW98" s="2"/>
      <c r="UVX98" s="2"/>
      <c r="UVY98" s="2"/>
      <c r="UVZ98" s="2"/>
      <c r="UWA98" s="2"/>
      <c r="UWB98" s="2"/>
      <c r="UWC98" s="2"/>
      <c r="UWD98" s="2"/>
      <c r="UWE98" s="2"/>
      <c r="UWF98" s="2"/>
      <c r="UWG98" s="2"/>
      <c r="UWH98" s="2"/>
      <c r="UWI98" s="2"/>
      <c r="UWJ98" s="2"/>
      <c r="UWK98" s="2"/>
      <c r="UWL98" s="2"/>
      <c r="UWM98" s="2"/>
      <c r="UWN98" s="2"/>
      <c r="UWO98" s="2"/>
      <c r="UWP98" s="2"/>
      <c r="UWQ98" s="2"/>
      <c r="UWR98" s="2"/>
      <c r="UWS98" s="2"/>
      <c r="UWT98" s="2"/>
      <c r="UWU98" s="2"/>
      <c r="UWV98" s="2"/>
      <c r="UWW98" s="2"/>
      <c r="UWX98" s="2"/>
      <c r="UWY98" s="2"/>
      <c r="UWZ98" s="2"/>
      <c r="UXA98" s="2"/>
      <c r="UXB98" s="2"/>
      <c r="UXC98" s="2"/>
      <c r="UXD98" s="2"/>
      <c r="UXE98" s="2"/>
      <c r="UXF98" s="2"/>
      <c r="UXG98" s="2"/>
      <c r="UXH98" s="2"/>
      <c r="UXI98" s="2"/>
      <c r="UXJ98" s="2"/>
      <c r="UXK98" s="2"/>
      <c r="UXL98" s="2"/>
      <c r="UXM98" s="2"/>
      <c r="UXN98" s="2"/>
      <c r="UXO98" s="2"/>
      <c r="UXP98" s="2"/>
      <c r="UXQ98" s="2"/>
      <c r="UXR98" s="2"/>
      <c r="UXS98" s="2"/>
      <c r="UXT98" s="2"/>
      <c r="UXU98" s="2"/>
      <c r="UXV98" s="2"/>
      <c r="UXW98" s="2"/>
      <c r="UXX98" s="2"/>
      <c r="UXY98" s="2"/>
      <c r="UXZ98" s="2"/>
      <c r="UYA98" s="2"/>
      <c r="UYB98" s="2"/>
      <c r="UYC98" s="2"/>
      <c r="UYD98" s="2"/>
      <c r="UYE98" s="2"/>
      <c r="UYF98" s="2"/>
      <c r="UYG98" s="2"/>
      <c r="UYH98" s="2"/>
      <c r="UYI98" s="2"/>
      <c r="UYJ98" s="2"/>
      <c r="UYK98" s="2"/>
      <c r="UYL98" s="2"/>
      <c r="UYM98" s="2"/>
      <c r="UYN98" s="2"/>
      <c r="UYO98" s="2"/>
      <c r="UYP98" s="2"/>
      <c r="UYQ98" s="2"/>
      <c r="UYR98" s="2"/>
      <c r="UYS98" s="2"/>
      <c r="UYT98" s="2"/>
      <c r="UYU98" s="2"/>
      <c r="UYV98" s="2"/>
      <c r="UYW98" s="2"/>
      <c r="UYX98" s="2"/>
      <c r="UYY98" s="2"/>
      <c r="UYZ98" s="2"/>
      <c r="UZA98" s="2"/>
      <c r="UZB98" s="2"/>
      <c r="UZC98" s="2"/>
      <c r="UZD98" s="2"/>
      <c r="UZE98" s="2"/>
      <c r="UZF98" s="2"/>
      <c r="UZG98" s="2"/>
      <c r="UZH98" s="2"/>
      <c r="UZI98" s="2"/>
      <c r="UZJ98" s="2"/>
      <c r="UZK98" s="2"/>
      <c r="UZL98" s="2"/>
      <c r="UZM98" s="2"/>
      <c r="UZN98" s="2"/>
      <c r="UZO98" s="2"/>
      <c r="UZP98" s="2"/>
      <c r="UZQ98" s="2"/>
      <c r="UZR98" s="2"/>
      <c r="UZS98" s="2"/>
      <c r="UZT98" s="2"/>
      <c r="UZU98" s="2"/>
      <c r="UZV98" s="2"/>
      <c r="UZW98" s="2"/>
      <c r="UZX98" s="2"/>
      <c r="UZY98" s="2"/>
      <c r="UZZ98" s="2"/>
      <c r="VAA98" s="2"/>
      <c r="VAB98" s="2"/>
      <c r="VAC98" s="2"/>
      <c r="VAD98" s="2"/>
      <c r="VAE98" s="2"/>
      <c r="VAF98" s="2"/>
      <c r="VAG98" s="2"/>
      <c r="VAH98" s="2"/>
      <c r="VAI98" s="2"/>
      <c r="VAJ98" s="2"/>
      <c r="VAK98" s="2"/>
      <c r="VAL98" s="2"/>
      <c r="VAM98" s="2"/>
      <c r="VAN98" s="2"/>
      <c r="VAO98" s="2"/>
      <c r="VAP98" s="2"/>
      <c r="VAQ98" s="2"/>
      <c r="VAR98" s="2"/>
      <c r="VAS98" s="2"/>
      <c r="VAT98" s="2"/>
      <c r="VAU98" s="2"/>
      <c r="VAV98" s="2"/>
      <c r="VAW98" s="2"/>
      <c r="VAX98" s="2"/>
      <c r="VAY98" s="2"/>
      <c r="VAZ98" s="2"/>
      <c r="VBA98" s="2"/>
      <c r="VBB98" s="2"/>
      <c r="VBC98" s="2"/>
      <c r="VBD98" s="2"/>
      <c r="VBE98" s="2"/>
      <c r="VBF98" s="2"/>
      <c r="VBG98" s="2"/>
      <c r="VBH98" s="2"/>
      <c r="VBI98" s="2"/>
      <c r="VBJ98" s="2"/>
      <c r="VBK98" s="2"/>
      <c r="VBL98" s="2"/>
      <c r="VBM98" s="2"/>
      <c r="VBN98" s="2"/>
      <c r="VBO98" s="2"/>
      <c r="VBP98" s="2"/>
      <c r="VBQ98" s="2"/>
      <c r="VBR98" s="2"/>
      <c r="VBS98" s="2"/>
      <c r="VBT98" s="2"/>
      <c r="VBU98" s="2"/>
      <c r="VBV98" s="2"/>
      <c r="VBW98" s="2"/>
      <c r="VBX98" s="2"/>
      <c r="VBY98" s="2"/>
      <c r="VBZ98" s="2"/>
      <c r="VCA98" s="2"/>
      <c r="VCB98" s="2"/>
      <c r="VCC98" s="2"/>
      <c r="VCD98" s="2"/>
      <c r="VCE98" s="2"/>
      <c r="VCF98" s="2"/>
      <c r="VCG98" s="2"/>
      <c r="VCH98" s="2"/>
      <c r="VCI98" s="2"/>
      <c r="VCJ98" s="2"/>
      <c r="VCK98" s="2"/>
      <c r="VCL98" s="2"/>
      <c r="VCM98" s="2"/>
      <c r="VCN98" s="2"/>
      <c r="VCO98" s="2"/>
      <c r="VCP98" s="2"/>
      <c r="VCQ98" s="2"/>
      <c r="VCR98" s="2"/>
      <c r="VCS98" s="2"/>
      <c r="VCT98" s="2"/>
      <c r="VCU98" s="2"/>
      <c r="VCV98" s="2"/>
      <c r="VCW98" s="2"/>
      <c r="VCX98" s="2"/>
      <c r="VCY98" s="2"/>
      <c r="VCZ98" s="2"/>
      <c r="VDA98" s="2"/>
      <c r="VDB98" s="2"/>
      <c r="VDC98" s="2"/>
      <c r="VDD98" s="2"/>
      <c r="VDE98" s="2"/>
      <c r="VDF98" s="2"/>
      <c r="VDG98" s="2"/>
      <c r="VDH98" s="2"/>
      <c r="VDI98" s="2"/>
      <c r="VDJ98" s="2"/>
      <c r="VDK98" s="2"/>
      <c r="VDL98" s="2"/>
      <c r="VDM98" s="2"/>
      <c r="VDN98" s="2"/>
      <c r="VDO98" s="2"/>
      <c r="VDP98" s="2"/>
      <c r="VDQ98" s="2"/>
      <c r="VDR98" s="2"/>
      <c r="VDS98" s="2"/>
      <c r="VDT98" s="2"/>
      <c r="VDU98" s="2"/>
      <c r="VDV98" s="2"/>
      <c r="VDW98" s="2"/>
      <c r="VDX98" s="2"/>
      <c r="VDY98" s="2"/>
      <c r="VDZ98" s="2"/>
      <c r="VEA98" s="2"/>
      <c r="VEB98" s="2"/>
      <c r="VEC98" s="2"/>
      <c r="VED98" s="2"/>
      <c r="VEE98" s="2"/>
      <c r="VEF98" s="2"/>
      <c r="VEG98" s="2"/>
      <c r="VEH98" s="2"/>
      <c r="VEI98" s="2"/>
      <c r="VEJ98" s="2"/>
      <c r="VEK98" s="2"/>
      <c r="VEL98" s="2"/>
      <c r="VEM98" s="2"/>
      <c r="VEN98" s="2"/>
      <c r="VEO98" s="2"/>
      <c r="VEP98" s="2"/>
      <c r="VEQ98" s="2"/>
      <c r="VER98" s="2"/>
      <c r="VES98" s="2"/>
      <c r="VET98" s="2"/>
      <c r="VEU98" s="2"/>
      <c r="VEV98" s="2"/>
      <c r="VEW98" s="2"/>
      <c r="VEX98" s="2"/>
      <c r="VEY98" s="2"/>
      <c r="VEZ98" s="2"/>
      <c r="VFA98" s="2"/>
      <c r="VFB98" s="2"/>
      <c r="VFC98" s="2"/>
      <c r="VFD98" s="2"/>
      <c r="VFE98" s="2"/>
      <c r="VFF98" s="2"/>
      <c r="VFG98" s="2"/>
      <c r="VFH98" s="2"/>
      <c r="VFI98" s="2"/>
      <c r="VFJ98" s="2"/>
      <c r="VFK98" s="2"/>
      <c r="VFL98" s="2"/>
      <c r="VFM98" s="2"/>
      <c r="VFN98" s="2"/>
      <c r="VFO98" s="2"/>
      <c r="VFP98" s="2"/>
      <c r="VFQ98" s="2"/>
      <c r="VFR98" s="2"/>
      <c r="VFS98" s="2"/>
      <c r="VFT98" s="2"/>
      <c r="VFU98" s="2"/>
      <c r="VFV98" s="2"/>
      <c r="VFW98" s="2"/>
      <c r="VFX98" s="2"/>
      <c r="VFY98" s="2"/>
      <c r="VFZ98" s="2"/>
      <c r="VGA98" s="2"/>
      <c r="VGB98" s="2"/>
      <c r="VGC98" s="2"/>
      <c r="VGD98" s="2"/>
      <c r="VGE98" s="2"/>
      <c r="VGF98" s="2"/>
      <c r="VGG98" s="2"/>
      <c r="VGH98" s="2"/>
      <c r="VGI98" s="2"/>
      <c r="VGJ98" s="2"/>
      <c r="VGK98" s="2"/>
      <c r="VGL98" s="2"/>
      <c r="VGM98" s="2"/>
      <c r="VGN98" s="2"/>
      <c r="VGO98" s="2"/>
      <c r="VGP98" s="2"/>
      <c r="VGQ98" s="2"/>
      <c r="VGR98" s="2"/>
      <c r="VGS98" s="2"/>
      <c r="VGT98" s="2"/>
      <c r="VGU98" s="2"/>
      <c r="VGV98" s="2"/>
      <c r="VGW98" s="2"/>
      <c r="VGX98" s="2"/>
      <c r="VGY98" s="2"/>
      <c r="VGZ98" s="2"/>
      <c r="VHA98" s="2"/>
      <c r="VHB98" s="2"/>
      <c r="VHC98" s="2"/>
      <c r="VHD98" s="2"/>
      <c r="VHE98" s="2"/>
      <c r="VHF98" s="2"/>
      <c r="VHG98" s="2"/>
      <c r="VHH98" s="2"/>
      <c r="VHI98" s="2"/>
      <c r="VHJ98" s="2"/>
      <c r="VHK98" s="2"/>
      <c r="VHL98" s="2"/>
      <c r="VHM98" s="2"/>
      <c r="VHN98" s="2"/>
      <c r="VHO98" s="2"/>
      <c r="VHP98" s="2"/>
      <c r="VHQ98" s="2"/>
      <c r="VHR98" s="2"/>
      <c r="VHS98" s="2"/>
      <c r="VHT98" s="2"/>
      <c r="VHU98" s="2"/>
      <c r="VHV98" s="2"/>
      <c r="VHW98" s="2"/>
      <c r="VHX98" s="2"/>
      <c r="VHY98" s="2"/>
      <c r="VHZ98" s="2"/>
      <c r="VIA98" s="2"/>
      <c r="VIB98" s="2"/>
      <c r="VIC98" s="2"/>
      <c r="VID98" s="2"/>
      <c r="VIE98" s="2"/>
      <c r="VIF98" s="2"/>
      <c r="VIG98" s="2"/>
      <c r="VIH98" s="2"/>
      <c r="VII98" s="2"/>
      <c r="VIJ98" s="2"/>
      <c r="VIK98" s="2"/>
      <c r="VIL98" s="2"/>
      <c r="VIM98" s="2"/>
      <c r="VIN98" s="2"/>
      <c r="VIO98" s="2"/>
      <c r="VIP98" s="2"/>
      <c r="VIQ98" s="2"/>
      <c r="VIR98" s="2"/>
      <c r="VIS98" s="2"/>
      <c r="VIT98" s="2"/>
      <c r="VIU98" s="2"/>
      <c r="VIV98" s="2"/>
      <c r="VIW98" s="2"/>
      <c r="VIX98" s="2"/>
      <c r="VIY98" s="2"/>
      <c r="VIZ98" s="2"/>
      <c r="VJA98" s="2"/>
      <c r="VJB98" s="2"/>
      <c r="VJC98" s="2"/>
      <c r="VJD98" s="2"/>
      <c r="VJE98" s="2"/>
      <c r="VJF98" s="2"/>
      <c r="VJG98" s="2"/>
      <c r="VJH98" s="2"/>
      <c r="VJI98" s="2"/>
      <c r="VJJ98" s="2"/>
      <c r="VJK98" s="2"/>
      <c r="VJL98" s="2"/>
      <c r="VJM98" s="2"/>
      <c r="VJN98" s="2"/>
      <c r="VJO98" s="2"/>
      <c r="VJP98" s="2"/>
      <c r="VJQ98" s="2"/>
      <c r="VJR98" s="2"/>
      <c r="VJS98" s="2"/>
      <c r="VJT98" s="2"/>
      <c r="VJU98" s="2"/>
      <c r="VJV98" s="2"/>
      <c r="VJW98" s="2"/>
      <c r="VJX98" s="2"/>
      <c r="VJY98" s="2"/>
      <c r="VJZ98" s="2"/>
      <c r="VKA98" s="2"/>
      <c r="VKB98" s="2"/>
      <c r="VKC98" s="2"/>
      <c r="VKD98" s="2"/>
      <c r="VKE98" s="2"/>
      <c r="VKF98" s="2"/>
      <c r="VKG98" s="2"/>
      <c r="VKH98" s="2"/>
      <c r="VKI98" s="2"/>
      <c r="VKJ98" s="2"/>
      <c r="VKK98" s="2"/>
      <c r="VKL98" s="2"/>
      <c r="VKM98" s="2"/>
      <c r="VKN98" s="2"/>
      <c r="VKO98" s="2"/>
      <c r="VKP98" s="2"/>
      <c r="VKQ98" s="2"/>
      <c r="VKR98" s="2"/>
      <c r="VKS98" s="2"/>
      <c r="VKT98" s="2"/>
      <c r="VKU98" s="2"/>
      <c r="VKV98" s="2"/>
      <c r="VKW98" s="2"/>
      <c r="VKX98" s="2"/>
      <c r="VKY98" s="2"/>
      <c r="VKZ98" s="2"/>
      <c r="VLA98" s="2"/>
      <c r="VLB98" s="2"/>
      <c r="VLC98" s="2"/>
      <c r="VLD98" s="2"/>
      <c r="VLE98" s="2"/>
      <c r="VLF98" s="2"/>
      <c r="VLG98" s="2"/>
      <c r="VLH98" s="2"/>
      <c r="VLI98" s="2"/>
      <c r="VLJ98" s="2"/>
      <c r="VLK98" s="2"/>
      <c r="VLL98" s="2"/>
      <c r="VLM98" s="2"/>
      <c r="VLN98" s="2"/>
      <c r="VLO98" s="2"/>
      <c r="VLP98" s="2"/>
      <c r="VLQ98" s="2"/>
      <c r="VLR98" s="2"/>
      <c r="VLS98" s="2"/>
      <c r="VLT98" s="2"/>
      <c r="VLU98" s="2"/>
      <c r="VLV98" s="2"/>
      <c r="VLW98" s="2"/>
      <c r="VLX98" s="2"/>
      <c r="VLY98" s="2"/>
      <c r="VLZ98" s="2"/>
      <c r="VMA98" s="2"/>
      <c r="VMB98" s="2"/>
      <c r="VMC98" s="2"/>
      <c r="VMD98" s="2"/>
      <c r="VME98" s="2"/>
      <c r="VMF98" s="2"/>
      <c r="VMG98" s="2"/>
      <c r="VMH98" s="2"/>
      <c r="VMI98" s="2"/>
      <c r="VMJ98" s="2"/>
      <c r="VMK98" s="2"/>
      <c r="VML98" s="2"/>
      <c r="VMM98" s="2"/>
      <c r="VMN98" s="2"/>
      <c r="VMO98" s="2"/>
      <c r="VMP98" s="2"/>
      <c r="VMQ98" s="2"/>
      <c r="VMR98" s="2"/>
      <c r="VMS98" s="2"/>
      <c r="VMT98" s="2"/>
      <c r="VMU98" s="2"/>
      <c r="VMV98" s="2"/>
      <c r="VMW98" s="2"/>
      <c r="VMX98" s="2"/>
      <c r="VMY98" s="2"/>
      <c r="VMZ98" s="2"/>
      <c r="VNA98" s="2"/>
      <c r="VNB98" s="2"/>
      <c r="VNC98" s="2"/>
      <c r="VND98" s="2"/>
      <c r="VNE98" s="2"/>
      <c r="VNF98" s="2"/>
      <c r="VNG98" s="2"/>
      <c r="VNH98" s="2"/>
      <c r="VNI98" s="2"/>
      <c r="VNJ98" s="2"/>
      <c r="VNK98" s="2"/>
      <c r="VNL98" s="2"/>
      <c r="VNM98" s="2"/>
      <c r="VNN98" s="2"/>
      <c r="VNO98" s="2"/>
      <c r="VNP98" s="2"/>
      <c r="VNQ98" s="2"/>
      <c r="VNR98" s="2"/>
      <c r="VNS98" s="2"/>
      <c r="VNT98" s="2"/>
      <c r="VNU98" s="2"/>
      <c r="VNV98" s="2"/>
      <c r="VNW98" s="2"/>
      <c r="VNX98" s="2"/>
      <c r="VNY98" s="2"/>
      <c r="VNZ98" s="2"/>
      <c r="VOA98" s="2"/>
      <c r="VOB98" s="2"/>
      <c r="VOC98" s="2"/>
      <c r="VOD98" s="2"/>
      <c r="VOE98" s="2"/>
      <c r="VOF98" s="2"/>
      <c r="VOG98" s="2"/>
      <c r="VOH98" s="2"/>
      <c r="VOI98" s="2"/>
      <c r="VOJ98" s="2"/>
      <c r="VOK98" s="2"/>
      <c r="VOL98" s="2"/>
      <c r="VOM98" s="2"/>
      <c r="VON98" s="2"/>
      <c r="VOO98" s="2"/>
      <c r="VOP98" s="2"/>
      <c r="VOQ98" s="2"/>
      <c r="VOR98" s="2"/>
      <c r="VOS98" s="2"/>
      <c r="VOT98" s="2"/>
      <c r="VOU98" s="2"/>
      <c r="VOV98" s="2"/>
      <c r="VOW98" s="2"/>
      <c r="VOX98" s="2"/>
      <c r="VOY98" s="2"/>
      <c r="VOZ98" s="2"/>
      <c r="VPA98" s="2"/>
      <c r="VPB98" s="2"/>
      <c r="VPC98" s="2"/>
      <c r="VPD98" s="2"/>
      <c r="VPE98" s="2"/>
      <c r="VPF98" s="2"/>
      <c r="VPG98" s="2"/>
      <c r="VPH98" s="2"/>
      <c r="VPI98" s="2"/>
      <c r="VPJ98" s="2"/>
      <c r="VPK98" s="2"/>
      <c r="VPL98" s="2"/>
      <c r="VPM98" s="2"/>
      <c r="VPN98" s="2"/>
      <c r="VPO98" s="2"/>
      <c r="VPP98" s="2"/>
      <c r="VPQ98" s="2"/>
      <c r="VPR98" s="2"/>
      <c r="VPS98" s="2"/>
      <c r="VPT98" s="2"/>
      <c r="VPU98" s="2"/>
      <c r="VPV98" s="2"/>
      <c r="VPW98" s="2"/>
      <c r="VPX98" s="2"/>
      <c r="VPY98" s="2"/>
      <c r="VPZ98" s="2"/>
      <c r="VQA98" s="2"/>
      <c r="VQB98" s="2"/>
      <c r="VQC98" s="2"/>
      <c r="VQD98" s="2"/>
      <c r="VQE98" s="2"/>
      <c r="VQF98" s="2"/>
      <c r="VQG98" s="2"/>
      <c r="VQH98" s="2"/>
      <c r="VQI98" s="2"/>
      <c r="VQJ98" s="2"/>
      <c r="VQK98" s="2"/>
      <c r="VQL98" s="2"/>
      <c r="VQM98" s="2"/>
      <c r="VQN98" s="2"/>
      <c r="VQO98" s="2"/>
      <c r="VQP98" s="2"/>
      <c r="VQQ98" s="2"/>
      <c r="VQR98" s="2"/>
      <c r="VQS98" s="2"/>
      <c r="VQT98" s="2"/>
      <c r="VQU98" s="2"/>
      <c r="VQV98" s="2"/>
      <c r="VQW98" s="2"/>
      <c r="VQX98" s="2"/>
      <c r="VQY98" s="2"/>
      <c r="VQZ98" s="2"/>
      <c r="VRA98" s="2"/>
      <c r="VRB98" s="2"/>
      <c r="VRC98" s="2"/>
      <c r="VRD98" s="2"/>
      <c r="VRE98" s="2"/>
      <c r="VRF98" s="2"/>
      <c r="VRG98" s="2"/>
      <c r="VRH98" s="2"/>
      <c r="VRI98" s="2"/>
      <c r="VRJ98" s="2"/>
      <c r="VRK98" s="2"/>
      <c r="VRL98" s="2"/>
      <c r="VRM98" s="2"/>
      <c r="VRN98" s="2"/>
      <c r="VRO98" s="2"/>
      <c r="VRP98" s="2"/>
      <c r="VRQ98" s="2"/>
      <c r="VRR98" s="2"/>
      <c r="VRS98" s="2"/>
      <c r="VRT98" s="2"/>
      <c r="VRU98" s="2"/>
      <c r="VRV98" s="2"/>
      <c r="VRW98" s="2"/>
      <c r="VRX98" s="2"/>
      <c r="VRY98" s="2"/>
      <c r="VRZ98" s="2"/>
      <c r="VSA98" s="2"/>
      <c r="VSB98" s="2"/>
      <c r="VSC98" s="2"/>
      <c r="VSD98" s="2"/>
      <c r="VSE98" s="2"/>
      <c r="VSF98" s="2"/>
      <c r="VSG98" s="2"/>
      <c r="VSH98" s="2"/>
      <c r="VSI98" s="2"/>
      <c r="VSJ98" s="2"/>
      <c r="VSK98" s="2"/>
      <c r="VSL98" s="2"/>
      <c r="VSM98" s="2"/>
      <c r="VSN98" s="2"/>
      <c r="VSO98" s="2"/>
      <c r="VSP98" s="2"/>
      <c r="VSQ98" s="2"/>
      <c r="VSR98" s="2"/>
      <c r="VSS98" s="2"/>
      <c r="VST98" s="2"/>
      <c r="VSU98" s="2"/>
      <c r="VSV98" s="2"/>
      <c r="VSW98" s="2"/>
      <c r="VSX98" s="2"/>
      <c r="VSY98" s="2"/>
      <c r="VSZ98" s="2"/>
      <c r="VTA98" s="2"/>
      <c r="VTB98" s="2"/>
      <c r="VTC98" s="2"/>
      <c r="VTD98" s="2"/>
      <c r="VTE98" s="2"/>
      <c r="VTF98" s="2"/>
      <c r="VTG98" s="2"/>
      <c r="VTH98" s="2"/>
      <c r="VTI98" s="2"/>
      <c r="VTJ98" s="2"/>
      <c r="VTK98" s="2"/>
      <c r="VTL98" s="2"/>
      <c r="VTM98" s="2"/>
      <c r="VTN98" s="2"/>
      <c r="VTO98" s="2"/>
      <c r="VTP98" s="2"/>
      <c r="VTQ98" s="2"/>
      <c r="VTR98" s="2"/>
      <c r="VTS98" s="2"/>
      <c r="VTT98" s="2"/>
      <c r="VTU98" s="2"/>
      <c r="VTV98" s="2"/>
      <c r="VTW98" s="2"/>
      <c r="VTX98" s="2"/>
      <c r="VTY98" s="2"/>
      <c r="VTZ98" s="2"/>
      <c r="VUA98" s="2"/>
      <c r="VUB98" s="2"/>
      <c r="VUC98" s="2"/>
      <c r="VUD98" s="2"/>
      <c r="VUE98" s="2"/>
      <c r="VUF98" s="2"/>
      <c r="VUG98" s="2"/>
      <c r="VUH98" s="2"/>
      <c r="VUI98" s="2"/>
      <c r="VUJ98" s="2"/>
      <c r="VUK98" s="2"/>
      <c r="VUL98" s="2"/>
      <c r="VUM98" s="2"/>
      <c r="VUN98" s="2"/>
      <c r="VUO98" s="2"/>
      <c r="VUP98" s="2"/>
      <c r="VUQ98" s="2"/>
      <c r="VUR98" s="2"/>
      <c r="VUS98" s="2"/>
      <c r="VUT98" s="2"/>
      <c r="VUU98" s="2"/>
      <c r="VUV98" s="2"/>
      <c r="VUW98" s="2"/>
      <c r="VUX98" s="2"/>
      <c r="VUY98" s="2"/>
      <c r="VUZ98" s="2"/>
      <c r="VVA98" s="2"/>
      <c r="VVB98" s="2"/>
      <c r="VVC98" s="2"/>
      <c r="VVD98" s="2"/>
      <c r="VVE98" s="2"/>
      <c r="VVF98" s="2"/>
      <c r="VVG98" s="2"/>
      <c r="VVH98" s="2"/>
      <c r="VVI98" s="2"/>
      <c r="VVJ98" s="2"/>
      <c r="VVK98" s="2"/>
      <c r="VVL98" s="2"/>
      <c r="VVM98" s="2"/>
      <c r="VVN98" s="2"/>
      <c r="VVO98" s="2"/>
      <c r="VVP98" s="2"/>
      <c r="VVQ98" s="2"/>
      <c r="VVR98" s="2"/>
      <c r="VVS98" s="2"/>
      <c r="VVT98" s="2"/>
      <c r="VVU98" s="2"/>
      <c r="VVV98" s="2"/>
      <c r="VVW98" s="2"/>
      <c r="VVX98" s="2"/>
      <c r="VVY98" s="2"/>
      <c r="VVZ98" s="2"/>
      <c r="VWA98" s="2"/>
      <c r="VWB98" s="2"/>
      <c r="VWC98" s="2"/>
      <c r="VWD98" s="2"/>
      <c r="VWE98" s="2"/>
      <c r="VWF98" s="2"/>
      <c r="VWG98" s="2"/>
      <c r="VWH98" s="2"/>
      <c r="VWI98" s="2"/>
      <c r="VWJ98" s="2"/>
      <c r="VWK98" s="2"/>
      <c r="VWL98" s="2"/>
      <c r="VWM98" s="2"/>
      <c r="VWN98" s="2"/>
      <c r="VWO98" s="2"/>
      <c r="VWP98" s="2"/>
      <c r="VWQ98" s="2"/>
      <c r="VWR98" s="2"/>
      <c r="VWS98" s="2"/>
      <c r="VWT98" s="2"/>
      <c r="VWU98" s="2"/>
      <c r="VWV98" s="2"/>
      <c r="VWW98" s="2"/>
      <c r="VWX98" s="2"/>
      <c r="VWY98" s="2"/>
      <c r="VWZ98" s="2"/>
      <c r="VXA98" s="2"/>
      <c r="VXB98" s="2"/>
      <c r="VXC98" s="2"/>
      <c r="VXD98" s="2"/>
      <c r="VXE98" s="2"/>
      <c r="VXF98" s="2"/>
      <c r="VXG98" s="2"/>
      <c r="VXH98" s="2"/>
      <c r="VXI98" s="2"/>
      <c r="VXJ98" s="2"/>
      <c r="VXK98" s="2"/>
      <c r="VXL98" s="2"/>
      <c r="VXM98" s="2"/>
      <c r="VXN98" s="2"/>
      <c r="VXO98" s="2"/>
      <c r="VXP98" s="2"/>
      <c r="VXQ98" s="2"/>
      <c r="VXR98" s="2"/>
      <c r="VXS98" s="2"/>
      <c r="VXT98" s="2"/>
      <c r="VXU98" s="2"/>
      <c r="VXV98" s="2"/>
      <c r="VXW98" s="2"/>
      <c r="VXX98" s="2"/>
      <c r="VXY98" s="2"/>
      <c r="VXZ98" s="2"/>
      <c r="VYA98" s="2"/>
      <c r="VYB98" s="2"/>
      <c r="VYC98" s="2"/>
      <c r="VYD98" s="2"/>
      <c r="VYE98" s="2"/>
      <c r="VYF98" s="2"/>
      <c r="VYG98" s="2"/>
      <c r="VYH98" s="2"/>
      <c r="VYI98" s="2"/>
      <c r="VYJ98" s="2"/>
      <c r="VYK98" s="2"/>
      <c r="VYL98" s="2"/>
      <c r="VYM98" s="2"/>
      <c r="VYN98" s="2"/>
      <c r="VYO98" s="2"/>
      <c r="VYP98" s="2"/>
      <c r="VYQ98" s="2"/>
      <c r="VYR98" s="2"/>
      <c r="VYS98" s="2"/>
      <c r="VYT98" s="2"/>
      <c r="VYU98" s="2"/>
      <c r="VYV98" s="2"/>
      <c r="VYW98" s="2"/>
      <c r="VYX98" s="2"/>
      <c r="VYY98" s="2"/>
      <c r="VYZ98" s="2"/>
      <c r="VZA98" s="2"/>
      <c r="VZB98" s="2"/>
      <c r="VZC98" s="2"/>
      <c r="VZD98" s="2"/>
      <c r="VZE98" s="2"/>
      <c r="VZF98" s="2"/>
      <c r="VZG98" s="2"/>
      <c r="VZH98" s="2"/>
      <c r="VZI98" s="2"/>
      <c r="VZJ98" s="2"/>
      <c r="VZK98" s="2"/>
      <c r="VZL98" s="2"/>
      <c r="VZM98" s="2"/>
      <c r="VZN98" s="2"/>
      <c r="VZO98" s="2"/>
      <c r="VZP98" s="2"/>
      <c r="VZQ98" s="2"/>
      <c r="VZR98" s="2"/>
      <c r="VZS98" s="2"/>
      <c r="VZT98" s="2"/>
      <c r="VZU98" s="2"/>
      <c r="VZV98" s="2"/>
      <c r="VZW98" s="2"/>
      <c r="VZX98" s="2"/>
      <c r="VZY98" s="2"/>
      <c r="VZZ98" s="2"/>
      <c r="WAA98" s="2"/>
      <c r="WAB98" s="2"/>
      <c r="WAC98" s="2"/>
      <c r="WAD98" s="2"/>
      <c r="WAE98" s="2"/>
      <c r="WAF98" s="2"/>
      <c r="WAG98" s="2"/>
      <c r="WAH98" s="2"/>
      <c r="WAI98" s="2"/>
      <c r="WAJ98" s="2"/>
      <c r="WAK98" s="2"/>
      <c r="WAL98" s="2"/>
      <c r="WAM98" s="2"/>
      <c r="WAN98" s="2"/>
      <c r="WAO98" s="2"/>
      <c r="WAP98" s="2"/>
      <c r="WAQ98" s="2"/>
      <c r="WAR98" s="2"/>
      <c r="WAS98" s="2"/>
      <c r="WAT98" s="2"/>
      <c r="WAU98" s="2"/>
      <c r="WAV98" s="2"/>
      <c r="WAW98" s="2"/>
      <c r="WAX98" s="2"/>
      <c r="WAY98" s="2"/>
      <c r="WAZ98" s="2"/>
      <c r="WBA98" s="2"/>
      <c r="WBB98" s="2"/>
      <c r="WBC98" s="2"/>
      <c r="WBD98" s="2"/>
      <c r="WBE98" s="2"/>
      <c r="WBF98" s="2"/>
      <c r="WBG98" s="2"/>
      <c r="WBH98" s="2"/>
      <c r="WBI98" s="2"/>
      <c r="WBJ98" s="2"/>
      <c r="WBK98" s="2"/>
      <c r="WBL98" s="2"/>
      <c r="WBM98" s="2"/>
      <c r="WBN98" s="2"/>
      <c r="WBO98" s="2"/>
      <c r="WBP98" s="2"/>
      <c r="WBQ98" s="2"/>
      <c r="WBR98" s="2"/>
      <c r="WBS98" s="2"/>
      <c r="WBT98" s="2"/>
      <c r="WBU98" s="2"/>
      <c r="WBV98" s="2"/>
      <c r="WBW98" s="2"/>
      <c r="WBX98" s="2"/>
      <c r="WBY98" s="2"/>
      <c r="WBZ98" s="2"/>
      <c r="WCA98" s="2"/>
      <c r="WCB98" s="2"/>
      <c r="WCC98" s="2"/>
      <c r="WCD98" s="2"/>
      <c r="WCE98" s="2"/>
      <c r="WCF98" s="2"/>
      <c r="WCG98" s="2"/>
      <c r="WCH98" s="2"/>
      <c r="WCI98" s="2"/>
      <c r="WCJ98" s="2"/>
      <c r="WCK98" s="2"/>
      <c r="WCL98" s="2"/>
      <c r="WCM98" s="2"/>
      <c r="WCN98" s="2"/>
      <c r="WCO98" s="2"/>
      <c r="WCP98" s="2"/>
      <c r="WCQ98" s="2"/>
      <c r="WCR98" s="2"/>
      <c r="WCS98" s="2"/>
      <c r="WCT98" s="2"/>
      <c r="WCU98" s="2"/>
      <c r="WCV98" s="2"/>
      <c r="WCW98" s="2"/>
      <c r="WCX98" s="2"/>
      <c r="WCY98" s="2"/>
      <c r="WCZ98" s="2"/>
      <c r="WDA98" s="2"/>
      <c r="WDB98" s="2"/>
      <c r="WDC98" s="2"/>
      <c r="WDD98" s="2"/>
      <c r="WDE98" s="2"/>
      <c r="WDF98" s="2"/>
      <c r="WDG98" s="2"/>
      <c r="WDH98" s="2"/>
      <c r="WDI98" s="2"/>
      <c r="WDJ98" s="2"/>
      <c r="WDK98" s="2"/>
      <c r="WDL98" s="2"/>
      <c r="WDM98" s="2"/>
      <c r="WDN98" s="2"/>
      <c r="WDO98" s="2"/>
      <c r="WDP98" s="2"/>
      <c r="WDQ98" s="2"/>
      <c r="WDR98" s="2"/>
      <c r="WDS98" s="2"/>
      <c r="WDT98" s="2"/>
      <c r="WDU98" s="2"/>
      <c r="WDV98" s="2"/>
      <c r="WDW98" s="2"/>
      <c r="WDX98" s="2"/>
      <c r="WDY98" s="2"/>
      <c r="WDZ98" s="2"/>
      <c r="WEA98" s="2"/>
      <c r="WEB98" s="2"/>
      <c r="WEC98" s="2"/>
      <c r="WED98" s="2"/>
      <c r="WEE98" s="2"/>
      <c r="WEF98" s="2"/>
      <c r="WEG98" s="2"/>
      <c r="WEH98" s="2"/>
      <c r="WEI98" s="2"/>
      <c r="WEJ98" s="2"/>
      <c r="WEK98" s="2"/>
      <c r="WEL98" s="2"/>
      <c r="WEM98" s="2"/>
      <c r="WEN98" s="2"/>
      <c r="WEO98" s="2"/>
      <c r="WEP98" s="2"/>
      <c r="WEQ98" s="2"/>
      <c r="WER98" s="2"/>
      <c r="WES98" s="2"/>
      <c r="WET98" s="2"/>
      <c r="WEU98" s="2"/>
      <c r="WEV98" s="2"/>
      <c r="WEW98" s="2"/>
      <c r="WEX98" s="2"/>
      <c r="WEY98" s="2"/>
      <c r="WEZ98" s="2"/>
      <c r="WFA98" s="2"/>
      <c r="WFB98" s="2"/>
      <c r="WFC98" s="2"/>
      <c r="WFD98" s="2"/>
      <c r="WFE98" s="2"/>
      <c r="WFF98" s="2"/>
      <c r="WFG98" s="2"/>
      <c r="WFH98" s="2"/>
      <c r="WFI98" s="2"/>
      <c r="WFJ98" s="2"/>
      <c r="WFK98" s="2"/>
      <c r="WFL98" s="2"/>
      <c r="WFM98" s="2"/>
      <c r="WFN98" s="2"/>
      <c r="WFO98" s="2"/>
      <c r="WFP98" s="2"/>
      <c r="WFQ98" s="2"/>
      <c r="WFR98" s="2"/>
      <c r="WFS98" s="2"/>
      <c r="WFT98" s="2"/>
      <c r="WFU98" s="2"/>
      <c r="WFV98" s="2"/>
      <c r="WFW98" s="2"/>
      <c r="WFX98" s="2"/>
      <c r="WFY98" s="2"/>
      <c r="WFZ98" s="2"/>
      <c r="WGA98" s="2"/>
      <c r="WGB98" s="2"/>
      <c r="WGC98" s="2"/>
      <c r="WGD98" s="2"/>
      <c r="WGE98" s="2"/>
      <c r="WGF98" s="2"/>
      <c r="WGG98" s="2"/>
      <c r="WGH98" s="2"/>
      <c r="WGI98" s="2"/>
      <c r="WGJ98" s="2"/>
      <c r="WGK98" s="2"/>
      <c r="WGL98" s="2"/>
      <c r="WGM98" s="2"/>
      <c r="WGN98" s="2"/>
      <c r="WGO98" s="2"/>
      <c r="WGP98" s="2"/>
      <c r="WGQ98" s="2"/>
      <c r="WGR98" s="2"/>
      <c r="WGS98" s="2"/>
      <c r="WGT98" s="2"/>
      <c r="WGU98" s="2"/>
      <c r="WGV98" s="2"/>
      <c r="WGW98" s="2"/>
      <c r="WGX98" s="2"/>
      <c r="WGY98" s="2"/>
      <c r="WGZ98" s="2"/>
      <c r="WHA98" s="2"/>
      <c r="WHB98" s="2"/>
      <c r="WHC98" s="2"/>
      <c r="WHD98" s="2"/>
      <c r="WHE98" s="2"/>
      <c r="WHF98" s="2"/>
      <c r="WHG98" s="2"/>
      <c r="WHH98" s="2"/>
      <c r="WHI98" s="2"/>
      <c r="WHJ98" s="2"/>
      <c r="WHK98" s="2"/>
      <c r="WHL98" s="2"/>
      <c r="WHM98" s="2"/>
      <c r="WHN98" s="2"/>
      <c r="WHO98" s="2"/>
      <c r="WHP98" s="2"/>
      <c r="WHQ98" s="2"/>
      <c r="WHR98" s="2"/>
      <c r="WHS98" s="2"/>
      <c r="WHT98" s="2"/>
      <c r="WHU98" s="2"/>
      <c r="WHV98" s="2"/>
      <c r="WHW98" s="2"/>
      <c r="WHX98" s="2"/>
      <c r="WHY98" s="2"/>
      <c r="WHZ98" s="2"/>
      <c r="WIA98" s="2"/>
      <c r="WIB98" s="2"/>
      <c r="WIC98" s="2"/>
      <c r="WID98" s="2"/>
      <c r="WIE98" s="2"/>
      <c r="WIF98" s="2"/>
      <c r="WIG98" s="2"/>
      <c r="WIH98" s="2"/>
      <c r="WII98" s="2"/>
      <c r="WIJ98" s="2"/>
      <c r="WIK98" s="2"/>
      <c r="WIL98" s="2"/>
      <c r="WIM98" s="2"/>
      <c r="WIN98" s="2"/>
      <c r="WIO98" s="2"/>
      <c r="WIP98" s="2"/>
      <c r="WIQ98" s="2"/>
      <c r="WIR98" s="2"/>
      <c r="WIS98" s="2"/>
      <c r="WIT98" s="2"/>
      <c r="WIU98" s="2"/>
      <c r="WIV98" s="2"/>
      <c r="WIW98" s="2"/>
      <c r="WIX98" s="2"/>
      <c r="WIY98" s="2"/>
      <c r="WIZ98" s="2"/>
      <c r="WJA98" s="2"/>
      <c r="WJB98" s="2"/>
      <c r="WJC98" s="2"/>
      <c r="WJD98" s="2"/>
      <c r="WJE98" s="2"/>
      <c r="WJF98" s="2"/>
      <c r="WJG98" s="2"/>
      <c r="WJH98" s="2"/>
      <c r="WJI98" s="2"/>
      <c r="WJJ98" s="2"/>
      <c r="WJK98" s="2"/>
      <c r="WJL98" s="2"/>
      <c r="WJM98" s="2"/>
      <c r="WJN98" s="2"/>
      <c r="WJO98" s="2"/>
      <c r="WJP98" s="2"/>
      <c r="WJQ98" s="2"/>
      <c r="WJR98" s="2"/>
      <c r="WJS98" s="2"/>
      <c r="WJT98" s="2"/>
      <c r="WJU98" s="2"/>
      <c r="WJV98" s="2"/>
      <c r="WJW98" s="2"/>
      <c r="WJX98" s="2"/>
      <c r="WJY98" s="2"/>
      <c r="WJZ98" s="2"/>
      <c r="WKA98" s="2"/>
      <c r="WKB98" s="2"/>
      <c r="WKC98" s="2"/>
      <c r="WKD98" s="2"/>
      <c r="WKE98" s="2"/>
      <c r="WKF98" s="2"/>
      <c r="WKG98" s="2"/>
      <c r="WKH98" s="2"/>
      <c r="WKI98" s="2"/>
      <c r="WKJ98" s="2"/>
      <c r="WKK98" s="2"/>
      <c r="WKL98" s="2"/>
      <c r="WKM98" s="2"/>
      <c r="WKN98" s="2"/>
      <c r="WKO98" s="2"/>
      <c r="WKP98" s="2"/>
      <c r="WKQ98" s="2"/>
      <c r="WKR98" s="2"/>
      <c r="WKS98" s="2"/>
      <c r="WKT98" s="2"/>
      <c r="WKU98" s="2"/>
      <c r="WKV98" s="2"/>
      <c r="WKW98" s="2"/>
      <c r="WKX98" s="2"/>
      <c r="WKY98" s="2"/>
      <c r="WKZ98" s="2"/>
      <c r="WLA98" s="2"/>
      <c r="WLB98" s="2"/>
      <c r="WLC98" s="2"/>
      <c r="WLD98" s="2"/>
      <c r="WLE98" s="2"/>
      <c r="WLF98" s="2"/>
      <c r="WLG98" s="2"/>
      <c r="WLH98" s="2"/>
      <c r="WLI98" s="2"/>
      <c r="WLJ98" s="2"/>
      <c r="WLK98" s="2"/>
      <c r="WLL98" s="2"/>
      <c r="WLM98" s="2"/>
      <c r="WLN98" s="2"/>
      <c r="WLO98" s="2"/>
      <c r="WLP98" s="2"/>
      <c r="WLQ98" s="2"/>
      <c r="WLR98" s="2"/>
      <c r="WLS98" s="2"/>
      <c r="WLT98" s="2"/>
      <c r="WLU98" s="2"/>
      <c r="WLV98" s="2"/>
      <c r="WLW98" s="2"/>
      <c r="WLX98" s="2"/>
      <c r="WLY98" s="2"/>
      <c r="WLZ98" s="2"/>
      <c r="WMA98" s="2"/>
      <c r="WMB98" s="2"/>
      <c r="WMC98" s="2"/>
      <c r="WMD98" s="2"/>
      <c r="WME98" s="2"/>
      <c r="WMF98" s="2"/>
      <c r="WMG98" s="2"/>
      <c r="WMH98" s="2"/>
      <c r="WMI98" s="2"/>
      <c r="WMJ98" s="2"/>
      <c r="WMK98" s="2"/>
      <c r="WML98" s="2"/>
      <c r="WMM98" s="2"/>
      <c r="WMN98" s="2"/>
      <c r="WMO98" s="2"/>
      <c r="WMP98" s="2"/>
      <c r="WMQ98" s="2"/>
      <c r="WMR98" s="2"/>
      <c r="WMS98" s="2"/>
      <c r="WMT98" s="2"/>
      <c r="WMU98" s="2"/>
      <c r="WMV98" s="2"/>
      <c r="WMW98" s="2"/>
      <c r="WMX98" s="2"/>
      <c r="WMY98" s="2"/>
      <c r="WMZ98" s="2"/>
      <c r="WNA98" s="2"/>
      <c r="WNB98" s="2"/>
      <c r="WNC98" s="2"/>
      <c r="WND98" s="2"/>
      <c r="WNE98" s="2"/>
      <c r="WNF98" s="2"/>
      <c r="WNG98" s="2"/>
      <c r="WNH98" s="2"/>
      <c r="WNI98" s="2"/>
      <c r="WNJ98" s="2"/>
      <c r="WNK98" s="2"/>
      <c r="WNL98" s="2"/>
      <c r="WNM98" s="2"/>
      <c r="WNN98" s="2"/>
      <c r="WNO98" s="2"/>
      <c r="WNP98" s="2"/>
      <c r="WNQ98" s="2"/>
      <c r="WNR98" s="2"/>
      <c r="WNS98" s="2"/>
      <c r="WNT98" s="2"/>
      <c r="WNU98" s="2"/>
      <c r="WNV98" s="2"/>
      <c r="WNW98" s="2"/>
      <c r="WNX98" s="2"/>
      <c r="WNY98" s="2"/>
      <c r="WNZ98" s="2"/>
      <c r="WOA98" s="2"/>
      <c r="WOB98" s="2"/>
      <c r="WOC98" s="2"/>
      <c r="WOD98" s="2"/>
      <c r="WOE98" s="2"/>
      <c r="WOF98" s="2"/>
      <c r="WOG98" s="2"/>
      <c r="WOH98" s="2"/>
      <c r="WOI98" s="2"/>
      <c r="WOJ98" s="2"/>
      <c r="WOK98" s="2"/>
      <c r="WOL98" s="2"/>
      <c r="WOM98" s="2"/>
      <c r="WON98" s="2"/>
      <c r="WOO98" s="2"/>
      <c r="WOP98" s="2"/>
      <c r="WOQ98" s="2"/>
      <c r="WOR98" s="2"/>
      <c r="WOS98" s="2"/>
      <c r="WOT98" s="2"/>
      <c r="WOU98" s="2"/>
      <c r="WOV98" s="2"/>
      <c r="WOW98" s="2"/>
      <c r="WOX98" s="2"/>
      <c r="WOY98" s="2"/>
      <c r="WOZ98" s="2"/>
      <c r="WPA98" s="2"/>
      <c r="WPB98" s="2"/>
      <c r="WPC98" s="2"/>
      <c r="WPD98" s="2"/>
      <c r="WPE98" s="2"/>
      <c r="WPF98" s="2"/>
      <c r="WPG98" s="2"/>
      <c r="WPH98" s="2"/>
      <c r="WPI98" s="2"/>
      <c r="WPJ98" s="2"/>
      <c r="WPK98" s="2"/>
      <c r="WPL98" s="2"/>
      <c r="WPM98" s="2"/>
      <c r="WPN98" s="2"/>
      <c r="WPO98" s="2"/>
      <c r="WPP98" s="2"/>
      <c r="WPQ98" s="2"/>
      <c r="WPR98" s="2"/>
      <c r="WPS98" s="2"/>
      <c r="WPT98" s="2"/>
      <c r="WPU98" s="2"/>
      <c r="WPV98" s="2"/>
      <c r="WPW98" s="2"/>
      <c r="WPX98" s="2"/>
      <c r="WPY98" s="2"/>
      <c r="WPZ98" s="2"/>
      <c r="WQA98" s="2"/>
      <c r="WQB98" s="2"/>
      <c r="WQC98" s="2"/>
      <c r="WQD98" s="2"/>
      <c r="WQE98" s="2"/>
      <c r="WQF98" s="2"/>
      <c r="WQG98" s="2"/>
      <c r="WQH98" s="2"/>
      <c r="WQI98" s="2"/>
      <c r="WQJ98" s="2"/>
      <c r="WQK98" s="2"/>
      <c r="WQL98" s="2"/>
      <c r="WQM98" s="2"/>
      <c r="WQN98" s="2"/>
      <c r="WQO98" s="2"/>
      <c r="WQP98" s="2"/>
      <c r="WQQ98" s="2"/>
      <c r="WQR98" s="2"/>
      <c r="WQS98" s="2"/>
      <c r="WQT98" s="2"/>
      <c r="WQU98" s="2"/>
      <c r="WQV98" s="2"/>
      <c r="WQW98" s="2"/>
      <c r="WQX98" s="2"/>
      <c r="WQY98" s="2"/>
      <c r="WQZ98" s="2"/>
      <c r="WRA98" s="2"/>
      <c r="WRB98" s="2"/>
      <c r="WRC98" s="2"/>
      <c r="WRD98" s="2"/>
      <c r="WRE98" s="2"/>
      <c r="WRF98" s="2"/>
      <c r="WRG98" s="2"/>
      <c r="WRH98" s="2"/>
      <c r="WRI98" s="2"/>
      <c r="WRJ98" s="2"/>
      <c r="WRK98" s="2"/>
      <c r="WRL98" s="2"/>
      <c r="WRM98" s="2"/>
      <c r="WRN98" s="2"/>
      <c r="WRO98" s="2"/>
      <c r="WRP98" s="2"/>
      <c r="WRQ98" s="2"/>
      <c r="WRR98" s="2"/>
      <c r="WRS98" s="2"/>
      <c r="WRT98" s="2"/>
      <c r="WRU98" s="2"/>
      <c r="WRV98" s="2"/>
      <c r="WRW98" s="2"/>
      <c r="WRX98" s="2"/>
      <c r="WRY98" s="2"/>
      <c r="WRZ98" s="2"/>
      <c r="WSA98" s="2"/>
      <c r="WSB98" s="2"/>
      <c r="WSC98" s="2"/>
      <c r="WSD98" s="2"/>
      <c r="WSE98" s="2"/>
      <c r="WSF98" s="2"/>
      <c r="WSG98" s="2"/>
      <c r="WSH98" s="2"/>
      <c r="WSI98" s="2"/>
      <c r="WSJ98" s="2"/>
      <c r="WSK98" s="2"/>
      <c r="WSL98" s="2"/>
      <c r="WSM98" s="2"/>
      <c r="WSN98" s="2"/>
      <c r="WSO98" s="2"/>
      <c r="WSP98" s="2"/>
      <c r="WSQ98" s="2"/>
      <c r="WSR98" s="2"/>
      <c r="WSS98" s="2"/>
      <c r="WST98" s="2"/>
      <c r="WSU98" s="2"/>
      <c r="WSV98" s="2"/>
      <c r="WSW98" s="2"/>
      <c r="WSX98" s="2"/>
      <c r="WSY98" s="2"/>
      <c r="WSZ98" s="2"/>
      <c r="WTA98" s="2"/>
      <c r="WTB98" s="2"/>
      <c r="WTC98" s="2"/>
      <c r="WTD98" s="2"/>
      <c r="WTE98" s="2"/>
      <c r="WTF98" s="2"/>
      <c r="WTG98" s="2"/>
      <c r="WTH98" s="2"/>
      <c r="WTI98" s="2"/>
      <c r="WTJ98" s="2"/>
      <c r="WTK98" s="2"/>
      <c r="WTL98" s="2"/>
      <c r="WTM98" s="2"/>
      <c r="WTN98" s="2"/>
      <c r="WTO98" s="2"/>
      <c r="WTP98" s="2"/>
      <c r="WTQ98" s="2"/>
      <c r="WTR98" s="2"/>
      <c r="WTS98" s="2"/>
      <c r="WTT98" s="2"/>
      <c r="WTU98" s="2"/>
      <c r="WTV98" s="2"/>
      <c r="WTW98" s="2"/>
      <c r="WTX98" s="2"/>
      <c r="WTY98" s="2"/>
      <c r="WTZ98" s="2"/>
      <c r="WUA98" s="2"/>
      <c r="WUB98" s="2"/>
      <c r="WUC98" s="2"/>
      <c r="WUD98" s="2"/>
      <c r="WUE98" s="2"/>
      <c r="WUF98" s="2"/>
      <c r="WUG98" s="2"/>
      <c r="WUH98" s="2"/>
      <c r="WUI98" s="2"/>
      <c r="WUJ98" s="2"/>
      <c r="WUK98" s="2"/>
      <c r="WUL98" s="2"/>
      <c r="WUM98" s="2"/>
      <c r="WUN98" s="2"/>
      <c r="WUO98" s="2"/>
      <c r="WUP98" s="2"/>
      <c r="WUQ98" s="2"/>
      <c r="WUR98" s="2"/>
      <c r="WUS98" s="2"/>
      <c r="WUT98" s="2"/>
      <c r="WUU98" s="2"/>
      <c r="WUV98" s="2"/>
      <c r="WUW98" s="2"/>
      <c r="WUX98" s="2"/>
      <c r="WUY98" s="2"/>
      <c r="WUZ98" s="2"/>
      <c r="WVA98" s="2"/>
      <c r="WVB98" s="2"/>
      <c r="WVC98" s="2"/>
      <c r="WVD98" s="2"/>
      <c r="WVE98" s="2"/>
      <c r="WVF98" s="2"/>
      <c r="WVG98" s="2"/>
      <c r="WVH98" s="2"/>
      <c r="WVI98" s="2"/>
      <c r="WVJ98" s="2"/>
      <c r="WVK98" s="2"/>
      <c r="WVL98" s="2"/>
      <c r="WVM98" s="2"/>
      <c r="WVN98" s="2"/>
      <c r="WVO98" s="2"/>
      <c r="WVP98" s="2"/>
      <c r="WVQ98" s="2"/>
      <c r="WVR98" s="2"/>
      <c r="WVS98" s="2"/>
      <c r="WVT98" s="2"/>
      <c r="WVU98" s="2"/>
      <c r="WVV98" s="2"/>
      <c r="WVW98" s="2"/>
      <c r="WVX98" s="2"/>
      <c r="WVY98" s="2"/>
      <c r="WVZ98" s="2"/>
      <c r="WWA98" s="2"/>
      <c r="WWB98" s="2"/>
      <c r="WWC98" s="2"/>
      <c r="WWD98" s="2"/>
      <c r="WWE98" s="2"/>
      <c r="WWF98" s="2"/>
      <c r="WWG98" s="2"/>
      <c r="WWH98" s="2"/>
      <c r="WWI98" s="2"/>
      <c r="WWJ98" s="2"/>
      <c r="WWK98" s="2"/>
      <c r="WWL98" s="2"/>
      <c r="WWM98" s="2"/>
      <c r="WWN98" s="2"/>
      <c r="WWO98" s="2"/>
      <c r="WWP98" s="2"/>
      <c r="WWQ98" s="2"/>
      <c r="WWR98" s="2"/>
      <c r="WWS98" s="2"/>
      <c r="WWT98" s="2"/>
      <c r="WWU98" s="2"/>
      <c r="WWV98" s="2"/>
      <c r="WWW98" s="2"/>
      <c r="WWX98" s="2"/>
      <c r="WWY98" s="2"/>
      <c r="WWZ98" s="2"/>
      <c r="WXA98" s="2"/>
      <c r="WXB98" s="2"/>
      <c r="WXC98" s="2"/>
      <c r="WXD98" s="2"/>
      <c r="WXE98" s="2"/>
      <c r="WXF98" s="2"/>
      <c r="WXG98" s="2"/>
      <c r="WXH98" s="2"/>
      <c r="WXI98" s="2"/>
      <c r="WXJ98" s="2"/>
      <c r="WXK98" s="2"/>
      <c r="WXL98" s="2"/>
      <c r="WXM98" s="2"/>
      <c r="WXN98" s="2"/>
      <c r="WXO98" s="2"/>
      <c r="WXP98" s="2"/>
      <c r="WXQ98" s="2"/>
      <c r="WXR98" s="2"/>
      <c r="WXS98" s="2"/>
      <c r="WXT98" s="2"/>
      <c r="WXU98" s="2"/>
      <c r="WXV98" s="2"/>
      <c r="WXW98" s="2"/>
      <c r="WXX98" s="2"/>
      <c r="WXY98" s="2"/>
      <c r="WXZ98" s="2"/>
      <c r="WYA98" s="2"/>
      <c r="WYB98" s="2"/>
      <c r="WYC98" s="2"/>
      <c r="WYD98" s="2"/>
      <c r="WYE98" s="2"/>
      <c r="WYF98" s="2"/>
      <c r="WYG98" s="2"/>
      <c r="WYH98" s="2"/>
      <c r="WYI98" s="2"/>
      <c r="WYJ98" s="2"/>
      <c r="WYK98" s="2"/>
      <c r="WYL98" s="2"/>
      <c r="WYM98" s="2"/>
      <c r="WYN98" s="2"/>
      <c r="WYO98" s="2"/>
      <c r="WYP98" s="2"/>
      <c r="WYQ98" s="2"/>
      <c r="WYR98" s="2"/>
      <c r="WYS98" s="2"/>
      <c r="WYT98" s="2"/>
      <c r="WYU98" s="2"/>
      <c r="WYV98" s="2"/>
      <c r="WYW98" s="2"/>
      <c r="WYX98" s="2"/>
      <c r="WYY98" s="2"/>
      <c r="WYZ98" s="2"/>
      <c r="WZA98" s="2"/>
      <c r="WZB98" s="2"/>
      <c r="WZC98" s="2"/>
      <c r="WZD98" s="2"/>
      <c r="WZE98" s="2"/>
      <c r="WZF98" s="2"/>
      <c r="WZG98" s="2"/>
      <c r="WZH98" s="2"/>
      <c r="WZI98" s="2"/>
      <c r="WZJ98" s="2"/>
      <c r="WZK98" s="2"/>
      <c r="WZL98" s="2"/>
      <c r="WZM98" s="2"/>
      <c r="WZN98" s="2"/>
      <c r="WZO98" s="2"/>
      <c r="WZP98" s="2"/>
      <c r="WZQ98" s="2"/>
      <c r="WZR98" s="2"/>
      <c r="WZS98" s="2"/>
      <c r="WZT98" s="2"/>
      <c r="WZU98" s="2"/>
      <c r="WZV98" s="2"/>
      <c r="WZW98" s="2"/>
      <c r="WZX98" s="2"/>
      <c r="WZY98" s="2"/>
      <c r="WZZ98" s="2"/>
      <c r="XAA98" s="2"/>
      <c r="XAB98" s="2"/>
      <c r="XAC98" s="2"/>
      <c r="XAD98" s="2"/>
      <c r="XAE98" s="2"/>
      <c r="XAF98" s="2"/>
      <c r="XAG98" s="2"/>
      <c r="XAH98" s="2"/>
      <c r="XAI98" s="2"/>
      <c r="XAJ98" s="2"/>
      <c r="XAK98" s="2"/>
      <c r="XAL98" s="2"/>
      <c r="XAM98" s="2"/>
      <c r="XAN98" s="2"/>
      <c r="XAO98" s="2"/>
      <c r="XAP98" s="2"/>
      <c r="XAQ98" s="2"/>
      <c r="XAR98" s="2"/>
      <c r="XAS98" s="2"/>
      <c r="XAT98" s="2"/>
      <c r="XAU98" s="2"/>
      <c r="XAV98" s="2"/>
      <c r="XAW98" s="2"/>
      <c r="XAX98" s="2"/>
      <c r="XAY98" s="2"/>
      <c r="XAZ98" s="2"/>
      <c r="XBA98" s="2"/>
      <c r="XBB98" s="2"/>
      <c r="XBC98" s="2"/>
      <c r="XBD98" s="2"/>
      <c r="XBE98" s="2"/>
      <c r="XBF98" s="2"/>
      <c r="XBG98" s="2"/>
      <c r="XBH98" s="2"/>
      <c r="XBI98" s="2"/>
      <c r="XBJ98" s="2"/>
      <c r="XBK98" s="2"/>
      <c r="XBL98" s="2"/>
      <c r="XBM98" s="2"/>
      <c r="XBN98" s="2"/>
      <c r="XBO98" s="2"/>
      <c r="XBP98" s="2"/>
      <c r="XBQ98" s="2"/>
      <c r="XBR98" s="2"/>
      <c r="XBS98" s="2"/>
      <c r="XBT98" s="2"/>
      <c r="XBU98" s="5"/>
      <c r="XBV98" s="5"/>
      <c r="XBW98" s="5"/>
      <c r="XBX98" s="5"/>
      <c r="XBY98" s="5"/>
      <c r="XBZ98" s="5"/>
      <c r="XCA98" s="5"/>
      <c r="XCB98" s="5"/>
      <c r="XCC98" s="5"/>
      <c r="XCD98" s="5"/>
      <c r="XCE98" s="5"/>
      <c r="XCF98" s="5"/>
      <c r="XCG98" s="5"/>
      <c r="XCH98" s="5"/>
      <c r="XCI98" s="5"/>
      <c r="XCJ98" s="5"/>
      <c r="XCK98" s="5"/>
      <c r="XCL98" s="5"/>
      <c r="XCM98" s="5"/>
      <c r="XCN98" s="5"/>
      <c r="XCO98" s="5"/>
      <c r="XCP98" s="5"/>
      <c r="XCQ98" s="5"/>
      <c r="XCR98" s="5"/>
      <c r="XCS98" s="5"/>
      <c r="XCT98" s="5"/>
      <c r="XCU98" s="5"/>
      <c r="XCV98" s="5"/>
      <c r="XCW98" s="5"/>
      <c r="XCX98" s="5"/>
      <c r="XCY98" s="5"/>
      <c r="XCZ98" s="5"/>
      <c r="XDA98" s="5"/>
      <c r="XDB98" s="5"/>
      <c r="XDC98" s="5"/>
      <c r="XDD98" s="5"/>
      <c r="XDE98" s="5"/>
      <c r="XDF98" s="5"/>
      <c r="XDG98" s="5"/>
      <c r="XDH98" s="5"/>
      <c r="XDI98" s="5"/>
      <c r="XDJ98" s="5"/>
      <c r="XDK98" s="5"/>
      <c r="XDL98" s="5"/>
      <c r="XDM98" s="5"/>
      <c r="XDN98" s="5"/>
      <c r="XDO98" s="5"/>
      <c r="XDP98" s="5"/>
      <c r="XDQ98" s="5"/>
      <c r="XDR98" s="5"/>
      <c r="XDS98" s="5"/>
      <c r="XDT98" s="5"/>
      <c r="XDU98" s="5"/>
    </row>
    <row r="99" customHeight="1" spans="1:1024 1025:16349">
      <c r="B99" s="26"/>
      <c r="C99" s="27" t="s">
        <v>199</v>
      </c>
      <c r="D99" s="28" t="s">
        <v>200</v>
      </c>
      <c r="E99" s="29"/>
      <c r="F99" s="30"/>
      <c r="G99" s="68">
        <v>0</v>
      </c>
      <c r="H99" s="25">
        <f t="shared" si="1"/>
        <v>0</v>
      </c>
    </row>
    <row r="100" customHeight="1" spans="1:1024 1025:16349">
      <c r="B100" s="26"/>
      <c r="C100" s="27" t="s">
        <v>201</v>
      </c>
      <c r="D100" s="28" t="s">
        <v>202</v>
      </c>
      <c r="E100" s="82" t="s">
        <v>203</v>
      </c>
      <c r="F100" s="83"/>
      <c r="G100" s="68">
        <v>0</v>
      </c>
      <c r="H100" s="25">
        <f t="shared" si="1"/>
        <v>0</v>
      </c>
    </row>
    <row r="101" customHeight="1" spans="1:1024 1025:16349">
      <c r="B101" s="84"/>
      <c r="C101" s="85"/>
      <c r="D101" s="85"/>
      <c r="E101" s="86"/>
      <c r="F101" s="87"/>
      <c r="G101" s="68">
        <v>0</v>
      </c>
      <c r="H101" s="25">
        <f t="shared" si="1"/>
        <v>0</v>
      </c>
    </row>
    <row r="102" customHeight="1" spans="1:1024 1025:16349">
      <c r="B102" s="84" t="s">
        <v>268</v>
      </c>
      <c r="C102" s="22" t="s">
        <v>269</v>
      </c>
      <c r="D102" s="88" t="s">
        <v>270</v>
      </c>
      <c r="E102" s="86"/>
      <c r="F102" s="87"/>
      <c r="G102" s="68">
        <v>0</v>
      </c>
      <c r="H102" s="25">
        <f t="shared" si="1"/>
        <v>0</v>
      </c>
    </row>
    <row r="103" customHeight="1" spans="1:1024 1025:16349">
      <c r="B103" s="84" t="s">
        <v>271</v>
      </c>
      <c r="C103" s="89" t="s">
        <v>272</v>
      </c>
      <c r="D103" s="90" t="s">
        <v>273</v>
      </c>
      <c r="E103" s="86" t="s">
        <v>41</v>
      </c>
      <c r="F103" s="87">
        <v>0</v>
      </c>
      <c r="G103" s="68">
        <v>0</v>
      </c>
      <c r="H103" s="25">
        <f t="shared" si="1"/>
        <v>0</v>
      </c>
    </row>
    <row r="104" customHeight="1" spans="1:1024 1025:16349">
      <c r="B104" s="84" t="s">
        <v>274</v>
      </c>
      <c r="C104" s="89" t="s">
        <v>275</v>
      </c>
      <c r="D104" s="90" t="s">
        <v>276</v>
      </c>
      <c r="E104" s="86" t="s">
        <v>41</v>
      </c>
      <c r="F104" s="87">
        <v>0</v>
      </c>
      <c r="G104" s="68">
        <v>0</v>
      </c>
      <c r="H104" s="25">
        <f t="shared" si="1"/>
        <v>0</v>
      </c>
    </row>
    <row r="105" customHeight="1" spans="1:1024 1025:16349">
      <c r="B105" s="84"/>
      <c r="C105" s="91"/>
      <c r="D105" s="91"/>
      <c r="E105" s="86"/>
      <c r="F105" s="87"/>
      <c r="G105" s="68">
        <v>0</v>
      </c>
      <c r="H105" s="25">
        <f t="shared" si="1"/>
        <v>0</v>
      </c>
    </row>
    <row r="106" customHeight="1" spans="1:1024 1025:16349">
      <c r="B106" s="84" t="s">
        <v>277</v>
      </c>
      <c r="C106" s="22" t="s">
        <v>278</v>
      </c>
      <c r="D106" s="88" t="s">
        <v>279</v>
      </c>
      <c r="E106" s="86"/>
      <c r="F106" s="87"/>
      <c r="G106" s="68">
        <v>0</v>
      </c>
      <c r="H106" s="25">
        <f t="shared" si="1"/>
        <v>0</v>
      </c>
    </row>
    <row r="107" customHeight="1" spans="1:1024 1025:16349">
      <c r="B107" s="84" t="s">
        <v>280</v>
      </c>
      <c r="C107" s="89" t="s">
        <v>281</v>
      </c>
      <c r="D107" s="90" t="s">
        <v>282</v>
      </c>
      <c r="E107" s="92" t="s">
        <v>283</v>
      </c>
      <c r="F107" s="87">
        <v>0</v>
      </c>
      <c r="G107" s="68">
        <v>0</v>
      </c>
      <c r="H107" s="25">
        <f t="shared" si="1"/>
        <v>0</v>
      </c>
    </row>
    <row r="108" customHeight="1" spans="1:1024 1025:16349">
      <c r="B108" s="84"/>
      <c r="C108" s="91"/>
      <c r="D108" s="91"/>
      <c r="E108" s="86"/>
      <c r="F108" s="87"/>
      <c r="G108" s="68">
        <v>0</v>
      </c>
      <c r="H108" s="25">
        <f t="shared" si="1"/>
        <v>0</v>
      </c>
    </row>
    <row r="109" customHeight="1" spans="1:1024 1025:16349">
      <c r="B109" s="84" t="s">
        <v>284</v>
      </c>
      <c r="C109" s="22" t="s">
        <v>285</v>
      </c>
      <c r="D109" s="88" t="s">
        <v>286</v>
      </c>
      <c r="E109" s="86"/>
      <c r="F109" s="87"/>
      <c r="G109" s="68">
        <v>0</v>
      </c>
      <c r="H109" s="25">
        <f t="shared" si="1"/>
        <v>0</v>
      </c>
    </row>
    <row r="110" customHeight="1" spans="1:1024 1025:16349">
      <c r="A110" s="8">
        <f ca="1" t="shared" ref="A110:A114" si="3">COUNTA(OFFSET(A$1,0,0,ROW()-1,1))+1</f>
        <v>11</v>
      </c>
      <c r="B110" s="84" t="s">
        <v>287</v>
      </c>
      <c r="C110" s="89" t="s">
        <v>288</v>
      </c>
      <c r="D110" s="90" t="s">
        <v>289</v>
      </c>
      <c r="E110" s="86" t="s">
        <v>41</v>
      </c>
      <c r="F110" s="87">
        <v>1</v>
      </c>
      <c r="G110" s="68">
        <v>0</v>
      </c>
      <c r="H110" s="25">
        <f t="shared" si="1"/>
        <v>0</v>
      </c>
    </row>
    <row r="111" customHeight="1" spans="1:1024 1025:16349">
      <c r="B111" s="26"/>
      <c r="C111" s="55"/>
      <c r="D111" s="55"/>
      <c r="E111" s="29"/>
      <c r="F111" s="93"/>
      <c r="G111" s="68">
        <v>0</v>
      </c>
      <c r="H111" s="25">
        <f t="shared" si="1"/>
        <v>0</v>
      </c>
    </row>
    <row r="112" customHeight="1" spans="1:1024 1025:16349">
      <c r="B112" s="26"/>
      <c r="C112" s="27" t="s">
        <v>263</v>
      </c>
      <c r="D112" s="28" t="s">
        <v>264</v>
      </c>
      <c r="E112" s="29"/>
      <c r="F112" s="93"/>
      <c r="G112" s="68">
        <v>0</v>
      </c>
      <c r="H112" s="25">
        <f t="shared" si="1"/>
        <v>0</v>
      </c>
    </row>
    <row r="113" customHeight="1" spans="1:1024 1025:16296">
      <c r="A113" s="8">
        <f ca="1" t="shared" si="3"/>
        <v>12</v>
      </c>
      <c r="B113" s="94" t="s">
        <v>290</v>
      </c>
      <c r="C113" s="95" t="s">
        <v>291</v>
      </c>
      <c r="D113" s="96" t="s">
        <v>292</v>
      </c>
      <c r="E113" s="94" t="s">
        <v>41</v>
      </c>
      <c r="F113" s="97">
        <v>1</v>
      </c>
      <c r="G113" s="68">
        <v>0</v>
      </c>
      <c r="H113" s="25">
        <f t="shared" si="1"/>
        <v>0</v>
      </c>
    </row>
    <row r="114" customHeight="1" spans="1:1024 1025:16296">
      <c r="A114" s="8">
        <f ca="1" t="shared" si="3"/>
        <v>13</v>
      </c>
      <c r="B114" s="94" t="s">
        <v>290</v>
      </c>
      <c r="C114" s="95" t="s">
        <v>293</v>
      </c>
      <c r="D114" s="96" t="s">
        <v>294</v>
      </c>
      <c r="E114" s="94" t="s">
        <v>41</v>
      </c>
      <c r="F114" s="97">
        <v>1</v>
      </c>
      <c r="G114" s="68">
        <v>0</v>
      </c>
      <c r="H114" s="25">
        <f t="shared" si="1"/>
        <v>0</v>
      </c>
    </row>
    <row r="115" customHeight="1" spans="1:1024 1025:16296">
      <c r="B115" s="29"/>
      <c r="C115" s="55"/>
      <c r="D115" s="55"/>
      <c r="E115" s="29"/>
      <c r="F115" s="72"/>
      <c r="G115" s="68">
        <v>0</v>
      </c>
      <c r="H115" s="25">
        <f t="shared" si="1"/>
        <v>0</v>
      </c>
    </row>
    <row r="116" customHeight="1" spans="1:1024 1025:16296">
      <c r="B116" s="74"/>
      <c r="C116" s="75" t="s">
        <v>194</v>
      </c>
      <c r="D116" s="76" t="s">
        <v>195</v>
      </c>
      <c r="E116" s="77"/>
      <c r="F116" s="74"/>
      <c r="G116" s="78">
        <v>0</v>
      </c>
      <c r="H116" s="79">
        <f>SUM(H98:H115)</f>
        <v>0</v>
      </c>
    </row>
    <row r="117" customHeight="1" spans="1:1024 1025:16296">
      <c r="B117" s="54"/>
      <c r="C117" s="55"/>
      <c r="D117" s="55"/>
      <c r="E117" s="54"/>
      <c r="F117" s="98"/>
      <c r="G117" s="68">
        <v>0</v>
      </c>
      <c r="H117" s="25">
        <f t="shared" si="1"/>
        <v>0</v>
      </c>
    </row>
    <row r="118" s="5" customFormat="1" customHeight="1" spans="1:1024 1025:16296">
      <c r="A118" s="99"/>
      <c r="B118" s="58" t="s">
        <v>295</v>
      </c>
      <c r="C118" s="59" t="s">
        <v>296</v>
      </c>
      <c r="D118" s="60" t="s">
        <v>297</v>
      </c>
      <c r="E118" s="61"/>
      <c r="F118" s="100"/>
      <c r="G118" s="68">
        <v>0</v>
      </c>
      <c r="H118" s="25">
        <f t="shared" si="1"/>
        <v>0</v>
      </c>
      <c r="I118" s="2"/>
      <c r="J118" s="2"/>
      <c r="K118" s="2"/>
      <c r="L118" s="2"/>
      <c r="M118" s="2"/>
      <c r="N118" s="2"/>
      <c r="O118" s="2"/>
      <c r="P118" s="2"/>
      <c r="Q118" s="2"/>
      <c r="R118" s="2"/>
      <c r="S118" s="2"/>
      <c r="T118" s="2"/>
      <c r="U118" s="2"/>
      <c r="V118" s="2"/>
      <c r="W118" s="2"/>
      <c r="X118" s="2"/>
      <c r="Y118" s="2"/>
      <c r="Z118" s="2"/>
      <c r="AA118" s="2"/>
      <c r="AB118" s="2"/>
      <c r="AC118" s="2"/>
      <c r="AD118" s="2"/>
      <c r="AE118" s="2"/>
      <c r="AF118" s="2"/>
      <c r="AG118" s="2"/>
      <c r="AH118" s="2"/>
      <c r="AI118" s="2"/>
      <c r="AJ118" s="2"/>
      <c r="AK118" s="2"/>
      <c r="AL118" s="2"/>
      <c r="AM118" s="2"/>
      <c r="AN118" s="2"/>
      <c r="AO118" s="2"/>
      <c r="AP118" s="2"/>
      <c r="AQ118" s="2"/>
      <c r="AR118" s="2"/>
      <c r="AS118" s="2"/>
      <c r="AT118" s="2"/>
      <c r="AU118" s="2"/>
      <c r="AV118" s="2"/>
      <c r="AW118" s="2"/>
      <c r="AX118" s="2"/>
      <c r="AY118" s="2"/>
      <c r="AZ118" s="2"/>
      <c r="BA118" s="2"/>
      <c r="BB118" s="2"/>
      <c r="BC118" s="2"/>
      <c r="BD118" s="2"/>
      <c r="BE118" s="2"/>
      <c r="BF118" s="2"/>
      <c r="BG118" s="2"/>
      <c r="BH118" s="2"/>
      <c r="BI118" s="2"/>
      <c r="BJ118" s="2"/>
      <c r="BK118" s="2"/>
      <c r="BL118" s="2"/>
      <c r="BM118" s="2"/>
      <c r="BN118" s="2"/>
      <c r="BO118" s="2"/>
      <c r="BP118" s="2"/>
      <c r="BQ118" s="2"/>
      <c r="BR118" s="2"/>
      <c r="BS118" s="2"/>
      <c r="BT118" s="2"/>
      <c r="BU118" s="2"/>
      <c r="BV118" s="2"/>
      <c r="BW118" s="2"/>
      <c r="BX118" s="2"/>
      <c r="BY118" s="2"/>
      <c r="BZ118" s="2"/>
      <c r="CA118" s="2"/>
      <c r="CB118" s="2"/>
      <c r="CC118" s="2"/>
      <c r="CD118" s="2"/>
      <c r="CE118" s="2"/>
      <c r="CF118" s="2"/>
      <c r="CG118" s="2"/>
      <c r="CH118" s="2"/>
      <c r="CI118" s="2"/>
      <c r="CJ118" s="2"/>
      <c r="CK118" s="2"/>
      <c r="CL118" s="2"/>
      <c r="CM118" s="2"/>
      <c r="CN118" s="2"/>
      <c r="CO118" s="2"/>
      <c r="CP118" s="2"/>
      <c r="CQ118" s="2"/>
      <c r="CR118" s="2"/>
      <c r="CS118" s="2"/>
      <c r="CT118" s="2"/>
      <c r="CU118" s="2"/>
      <c r="CV118" s="2"/>
      <c r="CW118" s="2"/>
      <c r="CX118" s="2"/>
      <c r="CY118" s="2"/>
      <c r="CZ118" s="2"/>
      <c r="DA118" s="2"/>
      <c r="DB118" s="2"/>
      <c r="DC118" s="2"/>
      <c r="DD118" s="2"/>
      <c r="DE118" s="2"/>
      <c r="DF118" s="2"/>
      <c r="DG118" s="2"/>
      <c r="DH118" s="2"/>
      <c r="DI118" s="2"/>
      <c r="DJ118" s="2"/>
      <c r="DK118" s="2"/>
      <c r="DL118" s="2"/>
      <c r="DM118" s="2"/>
      <c r="DN118" s="2"/>
      <c r="DO118" s="2"/>
      <c r="DP118" s="2"/>
      <c r="DQ118" s="2"/>
      <c r="DR118" s="2"/>
      <c r="DS118" s="2"/>
      <c r="DT118" s="2"/>
      <c r="DU118" s="2"/>
      <c r="DV118" s="2"/>
      <c r="DW118" s="2"/>
      <c r="DX118" s="2"/>
      <c r="DY118" s="2"/>
      <c r="DZ118" s="2"/>
      <c r="EA118" s="2"/>
      <c r="EB118" s="2"/>
      <c r="EC118" s="2"/>
      <c r="ED118" s="2"/>
      <c r="EE118" s="2"/>
      <c r="EF118" s="2"/>
      <c r="EG118" s="2"/>
      <c r="EH118" s="2"/>
      <c r="EI118" s="2"/>
      <c r="EJ118" s="2"/>
      <c r="EK118" s="2"/>
      <c r="EL118" s="2"/>
      <c r="EM118" s="2"/>
      <c r="EN118" s="2"/>
      <c r="EO118" s="2"/>
      <c r="EP118" s="2"/>
      <c r="EQ118" s="2"/>
      <c r="ER118" s="2"/>
      <c r="ES118" s="2"/>
      <c r="ET118" s="2"/>
      <c r="EU118" s="2"/>
      <c r="EV118" s="2"/>
      <c r="EW118" s="2"/>
      <c r="EX118" s="2"/>
      <c r="EY118" s="2"/>
      <c r="EZ118" s="2"/>
      <c r="FA118" s="2"/>
      <c r="FB118" s="2"/>
      <c r="FC118" s="2"/>
      <c r="FD118" s="2"/>
      <c r="FE118" s="2"/>
      <c r="FF118" s="2"/>
      <c r="FG118" s="2"/>
      <c r="FH118" s="2"/>
      <c r="FI118" s="2"/>
      <c r="FJ118" s="2"/>
      <c r="FK118" s="2"/>
      <c r="FL118" s="2"/>
      <c r="FM118" s="2"/>
      <c r="FN118" s="2"/>
      <c r="FO118" s="2"/>
      <c r="FP118" s="2"/>
      <c r="FQ118" s="2"/>
      <c r="FR118" s="2"/>
      <c r="FS118" s="2"/>
      <c r="FT118" s="2"/>
      <c r="FU118" s="2"/>
      <c r="FV118" s="2"/>
      <c r="FW118" s="2"/>
      <c r="FX118" s="2"/>
      <c r="FY118" s="2"/>
      <c r="FZ118" s="2"/>
      <c r="GA118" s="2"/>
      <c r="GB118" s="2"/>
      <c r="GC118" s="2"/>
      <c r="GD118" s="2"/>
      <c r="GE118" s="2"/>
      <c r="GF118" s="2"/>
      <c r="GG118" s="2"/>
      <c r="GH118" s="2"/>
      <c r="GI118" s="2"/>
      <c r="GJ118" s="2"/>
      <c r="GK118" s="2"/>
      <c r="GL118" s="2"/>
      <c r="GM118" s="2"/>
      <c r="GN118" s="2"/>
      <c r="GO118" s="2"/>
      <c r="GP118" s="2"/>
      <c r="GQ118" s="2"/>
      <c r="GR118" s="2"/>
      <c r="GS118" s="2"/>
      <c r="GT118" s="2"/>
      <c r="GU118" s="2"/>
      <c r="GV118" s="2"/>
      <c r="GW118" s="2"/>
      <c r="GX118" s="2"/>
      <c r="GY118" s="2"/>
      <c r="GZ118" s="2"/>
      <c r="HA118" s="2"/>
      <c r="HB118" s="2"/>
      <c r="HC118" s="2"/>
      <c r="HD118" s="2"/>
      <c r="HE118" s="2"/>
      <c r="HF118" s="2"/>
      <c r="HG118" s="2"/>
      <c r="HH118" s="2"/>
      <c r="HI118" s="2"/>
      <c r="HJ118" s="2"/>
      <c r="HK118" s="2"/>
      <c r="HL118" s="2"/>
      <c r="HM118" s="2"/>
      <c r="HN118" s="2"/>
      <c r="HO118" s="2"/>
      <c r="HP118" s="2"/>
      <c r="HQ118" s="2"/>
      <c r="HR118" s="2"/>
      <c r="HS118" s="2"/>
      <c r="HT118" s="2"/>
      <c r="HU118" s="2"/>
      <c r="HV118" s="2"/>
      <c r="HW118" s="2"/>
      <c r="HX118" s="2"/>
      <c r="HY118" s="2"/>
      <c r="HZ118" s="2"/>
      <c r="IA118" s="2"/>
      <c r="IB118" s="2"/>
      <c r="IC118" s="2"/>
      <c r="ID118" s="2"/>
      <c r="IE118" s="2"/>
      <c r="IF118" s="2"/>
      <c r="IG118" s="2"/>
      <c r="IH118" s="2"/>
      <c r="II118" s="2"/>
      <c r="IJ118" s="2"/>
      <c r="IK118" s="2"/>
      <c r="IL118" s="2"/>
      <c r="IM118" s="2"/>
      <c r="IN118" s="2"/>
      <c r="IO118" s="2"/>
      <c r="IP118" s="2"/>
      <c r="IQ118" s="2"/>
      <c r="IR118" s="2"/>
      <c r="IS118" s="2"/>
      <c r="IT118" s="2"/>
      <c r="IU118" s="2"/>
      <c r="IV118" s="2"/>
      <c r="IW118" s="2"/>
      <c r="IX118" s="2"/>
      <c r="IY118" s="2"/>
      <c r="IZ118" s="2"/>
      <c r="JA118" s="2"/>
      <c r="JB118" s="2"/>
      <c r="JC118" s="2"/>
      <c r="JD118" s="2"/>
      <c r="JE118" s="2"/>
      <c r="JF118" s="2"/>
      <c r="JG118" s="2"/>
      <c r="JH118" s="2"/>
      <c r="JI118" s="2"/>
      <c r="JJ118" s="2"/>
      <c r="JK118" s="2"/>
      <c r="JL118" s="2"/>
      <c r="JM118" s="2"/>
      <c r="JN118" s="2"/>
      <c r="JO118" s="2"/>
      <c r="JP118" s="2"/>
      <c r="JQ118" s="2"/>
      <c r="JR118" s="2"/>
      <c r="JS118" s="2"/>
      <c r="JT118" s="2"/>
      <c r="JU118" s="2"/>
      <c r="JV118" s="2"/>
      <c r="JW118" s="2"/>
      <c r="JX118" s="2"/>
      <c r="JY118" s="2"/>
      <c r="JZ118" s="2"/>
      <c r="KA118" s="2"/>
      <c r="KB118" s="2"/>
      <c r="KC118" s="2"/>
      <c r="KD118" s="2"/>
      <c r="KE118" s="2"/>
      <c r="KF118" s="2"/>
      <c r="KG118" s="2"/>
      <c r="KH118" s="2"/>
      <c r="KI118" s="2"/>
      <c r="KJ118" s="2"/>
      <c r="KK118" s="2"/>
      <c r="KL118" s="2"/>
      <c r="KM118" s="2"/>
      <c r="KN118" s="2"/>
      <c r="KO118" s="2"/>
      <c r="KP118" s="2"/>
      <c r="KQ118" s="2"/>
      <c r="KR118" s="2"/>
      <c r="KS118" s="2"/>
      <c r="KT118" s="2"/>
      <c r="KU118" s="2"/>
      <c r="KV118" s="2"/>
      <c r="KW118" s="2"/>
      <c r="KX118" s="2"/>
      <c r="KY118" s="2"/>
      <c r="KZ118" s="2"/>
      <c r="LA118" s="2"/>
      <c r="LB118" s="2"/>
      <c r="LC118" s="2"/>
      <c r="LD118" s="2"/>
      <c r="LE118" s="2"/>
      <c r="LF118" s="2"/>
      <c r="LG118" s="2"/>
      <c r="LH118" s="2"/>
      <c r="LI118" s="2"/>
      <c r="LJ118" s="2"/>
      <c r="LK118" s="2"/>
      <c r="LL118" s="2"/>
      <c r="LM118" s="2"/>
      <c r="LN118" s="2"/>
      <c r="LO118" s="2"/>
      <c r="LP118" s="2"/>
      <c r="LQ118" s="2"/>
      <c r="LR118" s="2"/>
      <c r="LS118" s="2"/>
      <c r="LT118" s="2"/>
      <c r="LU118" s="2"/>
      <c r="LV118" s="2"/>
      <c r="LW118" s="2"/>
      <c r="LX118" s="2"/>
      <c r="LY118" s="2"/>
      <c r="LZ118" s="2"/>
      <c r="MA118" s="2"/>
      <c r="MB118" s="2"/>
      <c r="MC118" s="2"/>
      <c r="MD118" s="2"/>
      <c r="ME118" s="2"/>
      <c r="MF118" s="2"/>
      <c r="MG118" s="2"/>
      <c r="MH118" s="2"/>
      <c r="MI118" s="2"/>
      <c r="MJ118" s="2"/>
      <c r="MK118" s="2"/>
      <c r="ML118" s="2"/>
      <c r="MM118" s="2"/>
      <c r="MN118" s="2"/>
      <c r="MO118" s="2"/>
      <c r="MP118" s="2"/>
      <c r="MQ118" s="2"/>
      <c r="MR118" s="2"/>
      <c r="MS118" s="2"/>
      <c r="MT118" s="2"/>
      <c r="MU118" s="2"/>
      <c r="MV118" s="2"/>
      <c r="MW118" s="2"/>
      <c r="MX118" s="2"/>
      <c r="MY118" s="2"/>
      <c r="MZ118" s="2"/>
      <c r="NA118" s="2"/>
      <c r="NB118" s="2"/>
      <c r="NC118" s="2"/>
      <c r="ND118" s="2"/>
      <c r="NE118" s="2"/>
      <c r="NF118" s="2"/>
      <c r="NG118" s="2"/>
      <c r="NH118" s="2"/>
      <c r="NI118" s="2"/>
      <c r="NJ118" s="2"/>
      <c r="NK118" s="2"/>
      <c r="NL118" s="2"/>
      <c r="NM118" s="2"/>
      <c r="NN118" s="2"/>
      <c r="NO118" s="2"/>
      <c r="NP118" s="2"/>
      <c r="NQ118" s="2"/>
      <c r="NR118" s="2"/>
      <c r="NS118" s="2"/>
      <c r="NT118" s="2"/>
      <c r="NU118" s="2"/>
      <c r="NV118" s="2"/>
      <c r="NW118" s="2"/>
      <c r="NX118" s="2"/>
      <c r="NY118" s="2"/>
      <c r="NZ118" s="2"/>
      <c r="OA118" s="2"/>
      <c r="OB118" s="2"/>
      <c r="OC118" s="2"/>
      <c r="OD118" s="2"/>
      <c r="OE118" s="2"/>
      <c r="OF118" s="2"/>
      <c r="OG118" s="2"/>
      <c r="OH118" s="2"/>
      <c r="OI118" s="2"/>
      <c r="OJ118" s="2"/>
      <c r="OK118" s="2"/>
      <c r="OL118" s="2"/>
      <c r="OM118" s="2"/>
      <c r="ON118" s="2"/>
      <c r="OO118" s="2"/>
      <c r="OP118" s="2"/>
      <c r="OQ118" s="2"/>
      <c r="OR118" s="2"/>
      <c r="OS118" s="2"/>
      <c r="OT118" s="2"/>
      <c r="OU118" s="2"/>
      <c r="OV118" s="2"/>
      <c r="OW118" s="2"/>
      <c r="OX118" s="2"/>
      <c r="OY118" s="2"/>
      <c r="OZ118" s="2"/>
      <c r="PA118" s="2"/>
      <c r="PB118" s="2"/>
      <c r="PC118" s="2"/>
      <c r="PD118" s="2"/>
      <c r="PE118" s="2"/>
      <c r="PF118" s="2"/>
      <c r="PG118" s="2"/>
      <c r="PH118" s="2"/>
      <c r="PI118" s="2"/>
      <c r="PJ118" s="2"/>
      <c r="PK118" s="2"/>
      <c r="PL118" s="2"/>
      <c r="PM118" s="2"/>
      <c r="PN118" s="2"/>
      <c r="PO118" s="2"/>
      <c r="PP118" s="2"/>
      <c r="PQ118" s="2"/>
      <c r="PR118" s="2"/>
      <c r="PS118" s="2"/>
      <c r="PT118" s="2"/>
      <c r="PU118" s="2"/>
      <c r="PV118" s="2"/>
      <c r="PW118" s="2"/>
      <c r="PX118" s="2"/>
      <c r="PY118" s="2"/>
      <c r="PZ118" s="2"/>
      <c r="QA118" s="2"/>
      <c r="QB118" s="2"/>
      <c r="QC118" s="2"/>
      <c r="QD118" s="2"/>
      <c r="QE118" s="2"/>
      <c r="QF118" s="2"/>
      <c r="QG118" s="2"/>
      <c r="QH118" s="2"/>
      <c r="QI118" s="2"/>
      <c r="QJ118" s="2"/>
      <c r="QK118" s="2"/>
      <c r="QL118" s="2"/>
      <c r="QM118" s="2"/>
      <c r="QN118" s="2"/>
      <c r="QO118" s="2"/>
      <c r="QP118" s="2"/>
      <c r="QQ118" s="2"/>
      <c r="QR118" s="2"/>
      <c r="QS118" s="2"/>
      <c r="QT118" s="2"/>
      <c r="QU118" s="2"/>
      <c r="QV118" s="2"/>
      <c r="QW118" s="2"/>
      <c r="QX118" s="2"/>
      <c r="QY118" s="2"/>
      <c r="QZ118" s="2"/>
      <c r="RA118" s="2"/>
      <c r="RB118" s="2"/>
      <c r="RC118" s="2"/>
      <c r="RD118" s="2"/>
      <c r="RE118" s="2"/>
      <c r="RF118" s="2"/>
      <c r="RG118" s="2"/>
      <c r="RH118" s="2"/>
      <c r="RI118" s="2"/>
      <c r="RJ118" s="2"/>
      <c r="RK118" s="2"/>
      <c r="RL118" s="2"/>
      <c r="RM118" s="2"/>
      <c r="RN118" s="2"/>
      <c r="RO118" s="2"/>
      <c r="RP118" s="2"/>
      <c r="RQ118" s="2"/>
      <c r="RR118" s="2"/>
      <c r="RS118" s="2"/>
      <c r="RT118" s="2"/>
      <c r="RU118" s="2"/>
      <c r="RV118" s="2"/>
      <c r="RW118" s="2"/>
      <c r="RX118" s="2"/>
      <c r="RY118" s="2"/>
      <c r="RZ118" s="2"/>
      <c r="SA118" s="2"/>
      <c r="SB118" s="2"/>
      <c r="SC118" s="2"/>
      <c r="SD118" s="2"/>
      <c r="SE118" s="2"/>
      <c r="SF118" s="2"/>
      <c r="SG118" s="2"/>
      <c r="SH118" s="2"/>
      <c r="SI118" s="2"/>
      <c r="SJ118" s="2"/>
      <c r="SK118" s="2"/>
      <c r="SL118" s="2"/>
      <c r="SM118" s="2"/>
      <c r="SN118" s="2"/>
      <c r="SO118" s="2"/>
      <c r="SP118" s="2"/>
      <c r="SQ118" s="2"/>
      <c r="SR118" s="2"/>
      <c r="SS118" s="2"/>
      <c r="ST118" s="2"/>
      <c r="SU118" s="2"/>
      <c r="SV118" s="2"/>
      <c r="SW118" s="2"/>
      <c r="SX118" s="2"/>
      <c r="SY118" s="2"/>
      <c r="SZ118" s="2"/>
      <c r="TA118" s="2"/>
      <c r="TB118" s="2"/>
      <c r="TC118" s="2"/>
      <c r="TD118" s="2"/>
      <c r="TE118" s="2"/>
      <c r="TF118" s="2"/>
      <c r="TG118" s="2"/>
      <c r="TH118" s="2"/>
      <c r="TI118" s="2"/>
      <c r="TJ118" s="2"/>
      <c r="TK118" s="2"/>
      <c r="TL118" s="2"/>
      <c r="TM118" s="2"/>
      <c r="TN118" s="2"/>
      <c r="TO118" s="2"/>
      <c r="TP118" s="2"/>
      <c r="TQ118" s="2"/>
      <c r="TR118" s="2"/>
      <c r="TS118" s="2"/>
      <c r="TT118" s="2"/>
      <c r="TU118" s="2"/>
      <c r="TV118" s="2"/>
      <c r="TW118" s="2"/>
      <c r="TX118" s="2"/>
      <c r="TY118" s="2"/>
      <c r="TZ118" s="2"/>
      <c r="UA118" s="2"/>
      <c r="UB118" s="2"/>
      <c r="UC118" s="2"/>
      <c r="UD118" s="2"/>
      <c r="UE118" s="2"/>
      <c r="UF118" s="2"/>
      <c r="UG118" s="2"/>
      <c r="UH118" s="2"/>
      <c r="UI118" s="2"/>
      <c r="UJ118" s="2"/>
      <c r="UK118" s="2"/>
      <c r="UL118" s="2"/>
      <c r="UM118" s="2"/>
      <c r="UN118" s="2"/>
      <c r="UO118" s="2"/>
      <c r="UP118" s="2"/>
      <c r="UQ118" s="2"/>
      <c r="UR118" s="2"/>
      <c r="US118" s="2"/>
      <c r="UT118" s="2"/>
      <c r="UU118" s="2"/>
      <c r="UV118" s="2"/>
      <c r="UW118" s="2"/>
      <c r="UX118" s="2"/>
      <c r="UY118" s="2"/>
      <c r="UZ118" s="2"/>
      <c r="VA118" s="2"/>
      <c r="VB118" s="2"/>
      <c r="VC118" s="2"/>
      <c r="VD118" s="2"/>
      <c r="VE118" s="2"/>
      <c r="VF118" s="2"/>
      <c r="VG118" s="2"/>
      <c r="VH118" s="2"/>
      <c r="VI118" s="2"/>
      <c r="VJ118" s="2"/>
      <c r="VK118" s="2"/>
      <c r="VL118" s="2"/>
      <c r="VM118" s="2"/>
      <c r="VN118" s="2"/>
      <c r="VO118" s="2"/>
      <c r="VP118" s="2"/>
      <c r="VQ118" s="2"/>
      <c r="VR118" s="2"/>
      <c r="VS118" s="2"/>
      <c r="VT118" s="2"/>
      <c r="VU118" s="2"/>
      <c r="VV118" s="2"/>
      <c r="VW118" s="2"/>
      <c r="VX118" s="2"/>
      <c r="VY118" s="2"/>
      <c r="VZ118" s="2"/>
      <c r="WA118" s="2"/>
      <c r="WB118" s="2"/>
      <c r="WC118" s="2"/>
      <c r="WD118" s="2"/>
      <c r="WE118" s="2"/>
      <c r="WF118" s="2"/>
      <c r="WG118" s="2"/>
      <c r="WH118" s="2"/>
      <c r="WI118" s="2"/>
      <c r="WJ118" s="2"/>
      <c r="WK118" s="2"/>
      <c r="WL118" s="2"/>
      <c r="WM118" s="2"/>
      <c r="WN118" s="2"/>
      <c r="WO118" s="2"/>
      <c r="WP118" s="2"/>
      <c r="WQ118" s="2"/>
      <c r="WR118" s="2"/>
      <c r="WS118" s="2"/>
      <c r="WT118" s="2"/>
      <c r="WU118" s="2"/>
      <c r="WV118" s="2"/>
      <c r="WW118" s="2"/>
      <c r="WX118" s="2"/>
      <c r="WY118" s="2"/>
      <c r="WZ118" s="2"/>
      <c r="XA118" s="2"/>
      <c r="XB118" s="2"/>
      <c r="XC118" s="2"/>
      <c r="XD118" s="2"/>
      <c r="XE118" s="2"/>
      <c r="XF118" s="2"/>
      <c r="XG118" s="2"/>
      <c r="XH118" s="2"/>
      <c r="XI118" s="2"/>
      <c r="XJ118" s="2"/>
      <c r="XK118" s="2"/>
      <c r="XL118" s="2"/>
      <c r="XM118" s="2"/>
      <c r="XN118" s="2"/>
      <c r="XO118" s="2"/>
      <c r="XP118" s="2"/>
      <c r="XQ118" s="2"/>
      <c r="XR118" s="2"/>
      <c r="XS118" s="2"/>
      <c r="XT118" s="2"/>
      <c r="XU118" s="2"/>
      <c r="XV118" s="2"/>
      <c r="XW118" s="2"/>
      <c r="XX118" s="2"/>
      <c r="XY118" s="2"/>
      <c r="XZ118" s="2"/>
      <c r="YA118" s="2"/>
      <c r="YB118" s="2"/>
      <c r="YC118" s="2"/>
      <c r="YD118" s="2"/>
      <c r="YE118" s="2"/>
      <c r="YF118" s="2"/>
      <c r="YG118" s="2"/>
      <c r="YH118" s="2"/>
      <c r="YI118" s="2"/>
      <c r="YJ118" s="2"/>
      <c r="YK118" s="2"/>
      <c r="YL118" s="2"/>
      <c r="YM118" s="2"/>
      <c r="YN118" s="2"/>
      <c r="YO118" s="2"/>
      <c r="YP118" s="2"/>
      <c r="YQ118" s="2"/>
      <c r="YR118" s="2"/>
      <c r="YS118" s="2"/>
      <c r="YT118" s="2"/>
      <c r="YU118" s="2"/>
      <c r="YV118" s="2"/>
      <c r="YW118" s="2"/>
      <c r="YX118" s="2"/>
      <c r="YY118" s="2"/>
      <c r="YZ118" s="2"/>
      <c r="ZA118" s="2"/>
      <c r="ZB118" s="2"/>
      <c r="ZC118" s="2"/>
      <c r="ZD118" s="2"/>
      <c r="ZE118" s="2"/>
      <c r="ZF118" s="2"/>
      <c r="ZG118" s="2"/>
      <c r="ZH118" s="2"/>
      <c r="ZI118" s="2"/>
      <c r="ZJ118" s="2"/>
      <c r="ZK118" s="2"/>
      <c r="ZL118" s="2"/>
      <c r="ZM118" s="2"/>
      <c r="ZN118" s="2"/>
      <c r="ZO118" s="2"/>
      <c r="ZP118" s="2"/>
      <c r="ZQ118" s="2"/>
      <c r="ZR118" s="2"/>
      <c r="ZS118" s="2"/>
      <c r="ZT118" s="2"/>
      <c r="ZU118" s="2"/>
      <c r="ZV118" s="2"/>
      <c r="ZW118" s="2"/>
      <c r="ZX118" s="2"/>
      <c r="ZY118" s="2"/>
      <c r="ZZ118" s="2"/>
      <c r="AAA118" s="2"/>
      <c r="AAB118" s="2"/>
      <c r="AAC118" s="2"/>
      <c r="AAD118" s="2"/>
      <c r="AAE118" s="2"/>
      <c r="AAF118" s="2"/>
      <c r="AAG118" s="2"/>
      <c r="AAH118" s="2"/>
      <c r="AAI118" s="2"/>
      <c r="AAJ118" s="2"/>
      <c r="AAK118" s="2"/>
      <c r="AAL118" s="2"/>
      <c r="AAM118" s="2"/>
      <c r="AAN118" s="2"/>
      <c r="AAO118" s="2"/>
      <c r="AAP118" s="2"/>
      <c r="AAQ118" s="2"/>
      <c r="AAR118" s="2"/>
      <c r="AAS118" s="2"/>
      <c r="AAT118" s="2"/>
      <c r="AAU118" s="2"/>
      <c r="AAV118" s="2"/>
      <c r="AAW118" s="2"/>
      <c r="AAX118" s="2"/>
      <c r="AAY118" s="2"/>
      <c r="AAZ118" s="2"/>
      <c r="ABA118" s="2"/>
      <c r="ABB118" s="2"/>
      <c r="ABC118" s="2"/>
      <c r="ABD118" s="2"/>
      <c r="ABE118" s="2"/>
      <c r="ABF118" s="2"/>
      <c r="ABG118" s="2"/>
      <c r="ABH118" s="2"/>
      <c r="ABI118" s="2"/>
      <c r="ABJ118" s="2"/>
      <c r="ABK118" s="2"/>
      <c r="ABL118" s="2"/>
      <c r="ABM118" s="2"/>
      <c r="ABN118" s="2"/>
      <c r="ABO118" s="2"/>
      <c r="ABP118" s="2"/>
      <c r="ABQ118" s="2"/>
      <c r="ABR118" s="2"/>
      <c r="ABS118" s="2"/>
      <c r="ABT118" s="2"/>
      <c r="ABU118" s="2"/>
      <c r="ABV118" s="2"/>
      <c r="ABW118" s="2"/>
      <c r="ABX118" s="2"/>
      <c r="ABY118" s="2"/>
      <c r="ABZ118" s="2"/>
      <c r="ACA118" s="2"/>
      <c r="ACB118" s="2"/>
      <c r="ACC118" s="2"/>
      <c r="ACD118" s="2"/>
      <c r="ACE118" s="2"/>
      <c r="ACF118" s="2"/>
      <c r="ACG118" s="2"/>
      <c r="ACH118" s="2"/>
      <c r="ACI118" s="2"/>
      <c r="ACJ118" s="2"/>
      <c r="ACK118" s="2"/>
      <c r="ACL118" s="2"/>
      <c r="ACM118" s="2"/>
      <c r="ACN118" s="2"/>
      <c r="ACO118" s="2"/>
      <c r="ACP118" s="2"/>
      <c r="ACQ118" s="2"/>
      <c r="ACR118" s="2"/>
      <c r="ACS118" s="2"/>
      <c r="ACT118" s="2"/>
      <c r="ACU118" s="2"/>
      <c r="ACV118" s="2"/>
      <c r="ACW118" s="2"/>
      <c r="ACX118" s="2"/>
      <c r="ACY118" s="2"/>
      <c r="ACZ118" s="2"/>
      <c r="ADA118" s="2"/>
      <c r="ADB118" s="2"/>
      <c r="ADC118" s="2"/>
      <c r="ADD118" s="2"/>
      <c r="ADE118" s="2"/>
      <c r="ADF118" s="2"/>
      <c r="ADG118" s="2"/>
      <c r="ADH118" s="2"/>
      <c r="ADI118" s="2"/>
      <c r="ADJ118" s="2"/>
      <c r="ADK118" s="2"/>
      <c r="ADL118" s="2"/>
      <c r="ADM118" s="2"/>
      <c r="ADN118" s="2"/>
      <c r="ADO118" s="2"/>
      <c r="ADP118" s="2"/>
      <c r="ADQ118" s="2"/>
      <c r="ADR118" s="2"/>
      <c r="ADS118" s="2"/>
      <c r="ADT118" s="2"/>
      <c r="ADU118" s="2"/>
      <c r="ADV118" s="2"/>
      <c r="ADW118" s="2"/>
      <c r="ADX118" s="2"/>
      <c r="ADY118" s="2"/>
      <c r="ADZ118" s="2"/>
      <c r="AEA118" s="2"/>
      <c r="AEB118" s="2"/>
      <c r="AEC118" s="2"/>
      <c r="AED118" s="2"/>
      <c r="AEE118" s="2"/>
      <c r="AEF118" s="2"/>
      <c r="AEG118" s="2"/>
      <c r="AEH118" s="2"/>
      <c r="AEI118" s="2"/>
      <c r="AEJ118" s="2"/>
      <c r="AEK118" s="2"/>
      <c r="AEL118" s="2"/>
      <c r="AEM118" s="2"/>
      <c r="AEN118" s="2"/>
      <c r="AEO118" s="2"/>
      <c r="AEP118" s="2"/>
      <c r="AEQ118" s="2"/>
      <c r="AER118" s="2"/>
      <c r="AES118" s="2"/>
      <c r="AET118" s="2"/>
      <c r="AEU118" s="2"/>
      <c r="AEV118" s="2"/>
      <c r="AEW118" s="2"/>
      <c r="AEX118" s="2"/>
      <c r="AEY118" s="2"/>
      <c r="AEZ118" s="2"/>
      <c r="AFA118" s="2"/>
      <c r="AFB118" s="2"/>
      <c r="AFC118" s="2"/>
      <c r="AFD118" s="2"/>
      <c r="AFE118" s="2"/>
      <c r="AFF118" s="2"/>
      <c r="AFG118" s="2"/>
      <c r="AFH118" s="2"/>
      <c r="AFI118" s="2"/>
      <c r="AFJ118" s="2"/>
      <c r="AFK118" s="2"/>
      <c r="AFL118" s="2"/>
      <c r="AFM118" s="2"/>
      <c r="AFN118" s="2"/>
      <c r="AFO118" s="2"/>
      <c r="AFP118" s="2"/>
      <c r="AFQ118" s="2"/>
      <c r="AFR118" s="2"/>
      <c r="AFS118" s="2"/>
      <c r="AFT118" s="2"/>
      <c r="AFU118" s="2"/>
      <c r="AFV118" s="2"/>
      <c r="AFW118" s="2"/>
      <c r="AFX118" s="2"/>
      <c r="AFY118" s="2"/>
      <c r="AFZ118" s="2"/>
      <c r="AGA118" s="2"/>
      <c r="AGB118" s="2"/>
      <c r="AGC118" s="2"/>
      <c r="AGD118" s="2"/>
      <c r="AGE118" s="2"/>
      <c r="AGF118" s="2"/>
      <c r="AGG118" s="2"/>
      <c r="AGH118" s="2"/>
      <c r="AGI118" s="2"/>
      <c r="AGJ118" s="2"/>
      <c r="AGK118" s="2"/>
      <c r="AGL118" s="2"/>
      <c r="AGM118" s="2"/>
      <c r="AGN118" s="2"/>
      <c r="AGO118" s="2"/>
      <c r="AGP118" s="2"/>
      <c r="AGQ118" s="2"/>
      <c r="AGR118" s="2"/>
      <c r="AGS118" s="2"/>
      <c r="AGT118" s="2"/>
      <c r="AGU118" s="2"/>
      <c r="AGV118" s="2"/>
      <c r="AGW118" s="2"/>
      <c r="AGX118" s="2"/>
      <c r="AGY118" s="2"/>
      <c r="AGZ118" s="2"/>
      <c r="AHA118" s="2"/>
      <c r="AHB118" s="2"/>
      <c r="AHC118" s="2"/>
      <c r="AHD118" s="2"/>
      <c r="AHE118" s="2"/>
      <c r="AHF118" s="2"/>
      <c r="AHG118" s="2"/>
      <c r="AHH118" s="2"/>
      <c r="AHI118" s="2"/>
      <c r="AHJ118" s="2"/>
      <c r="AHK118" s="2"/>
      <c r="AHL118" s="2"/>
      <c r="AHM118" s="2"/>
      <c r="AHN118" s="2"/>
      <c r="AHO118" s="2"/>
      <c r="AHP118" s="2"/>
      <c r="AHQ118" s="2"/>
      <c r="AHR118" s="2"/>
      <c r="AHS118" s="2"/>
      <c r="AHT118" s="2"/>
      <c r="AHU118" s="2"/>
      <c r="AHV118" s="2"/>
      <c r="AHW118" s="2"/>
      <c r="AHX118" s="2"/>
      <c r="AHY118" s="2"/>
      <c r="AHZ118" s="2"/>
      <c r="AIA118" s="2"/>
      <c r="AIB118" s="2"/>
      <c r="AIC118" s="2"/>
      <c r="AID118" s="2"/>
      <c r="AIE118" s="2"/>
      <c r="AIF118" s="2"/>
      <c r="AIG118" s="2"/>
      <c r="AIH118" s="2"/>
      <c r="AII118" s="2"/>
      <c r="AIJ118" s="2"/>
      <c r="AIK118" s="2"/>
      <c r="AIL118" s="2"/>
      <c r="AIM118" s="2"/>
      <c r="AIN118" s="2"/>
      <c r="AIO118" s="2"/>
      <c r="AIP118" s="2"/>
      <c r="AIQ118" s="2"/>
      <c r="AIR118" s="2"/>
      <c r="AIS118" s="2"/>
      <c r="AIT118" s="2"/>
      <c r="AIU118" s="2"/>
      <c r="AIV118" s="2"/>
      <c r="AIW118" s="2"/>
      <c r="AIX118" s="2"/>
      <c r="AIY118" s="2"/>
      <c r="AIZ118" s="2"/>
      <c r="AJA118" s="2"/>
      <c r="AJB118" s="2"/>
      <c r="AJC118" s="2"/>
      <c r="AJD118" s="2"/>
      <c r="AJE118" s="2"/>
      <c r="AJF118" s="2"/>
      <c r="AJG118" s="2"/>
      <c r="AJH118" s="2"/>
      <c r="AJI118" s="2"/>
      <c r="AJJ118" s="2"/>
      <c r="AJK118" s="2"/>
      <c r="AJL118" s="2"/>
      <c r="AJM118" s="2"/>
      <c r="AJN118" s="2"/>
      <c r="AJO118" s="2"/>
      <c r="AJP118" s="2"/>
      <c r="AJQ118" s="2"/>
      <c r="AJR118" s="2"/>
      <c r="AJS118" s="2"/>
      <c r="AJT118" s="2"/>
      <c r="AJU118" s="2"/>
      <c r="AJV118" s="2"/>
      <c r="AJW118" s="2"/>
      <c r="AJX118" s="2"/>
      <c r="AJY118" s="2"/>
      <c r="AJZ118" s="2"/>
      <c r="AKA118" s="2"/>
      <c r="AKB118" s="2"/>
      <c r="AKC118" s="2"/>
      <c r="AKD118" s="2"/>
      <c r="AKE118" s="2"/>
      <c r="AKF118" s="2"/>
      <c r="AKG118" s="2"/>
      <c r="AKH118" s="2"/>
      <c r="AKI118" s="2"/>
      <c r="AKJ118" s="2"/>
      <c r="AKK118" s="2"/>
      <c r="AKL118" s="2"/>
      <c r="AKM118" s="2"/>
      <c r="AKN118" s="2"/>
      <c r="AKO118" s="2"/>
      <c r="AKP118" s="2"/>
      <c r="AKQ118" s="2"/>
      <c r="AKR118" s="2"/>
      <c r="AKS118" s="2"/>
      <c r="AKT118" s="2"/>
      <c r="AKU118" s="2"/>
      <c r="AKV118" s="2"/>
      <c r="AKW118" s="2"/>
      <c r="AKX118" s="2"/>
      <c r="AKY118" s="2"/>
      <c r="AKZ118" s="2"/>
      <c r="ALA118" s="2"/>
      <c r="ALB118" s="2"/>
      <c r="ALC118" s="2"/>
      <c r="ALD118" s="2"/>
      <c r="ALE118" s="2"/>
      <c r="ALF118" s="2"/>
      <c r="ALG118" s="2"/>
      <c r="ALH118" s="2"/>
      <c r="ALI118" s="2"/>
      <c r="ALJ118" s="2"/>
      <c r="ALK118" s="2"/>
      <c r="ALL118" s="2"/>
      <c r="ALM118" s="2"/>
      <c r="ALN118" s="2"/>
      <c r="ALO118" s="2"/>
      <c r="ALP118" s="2"/>
      <c r="ALQ118" s="2"/>
      <c r="ALR118" s="2"/>
      <c r="ALS118" s="2"/>
      <c r="ALT118" s="2"/>
      <c r="ALU118" s="2"/>
      <c r="ALV118" s="2"/>
      <c r="ALW118" s="2"/>
      <c r="ALX118" s="2"/>
      <c r="ALY118" s="2"/>
      <c r="ALZ118" s="2"/>
      <c r="AMA118" s="2"/>
      <c r="AMB118" s="2"/>
      <c r="AMC118" s="2"/>
      <c r="AMD118" s="2"/>
      <c r="AME118" s="2"/>
      <c r="AMF118" s="2"/>
      <c r="AMG118" s="2"/>
      <c r="AMH118" s="2"/>
      <c r="AMI118" s="2"/>
      <c r="AMJ118" s="2"/>
      <c r="AMK118" s="2"/>
      <c r="AML118" s="2"/>
      <c r="AMM118" s="2"/>
      <c r="AMN118" s="2"/>
      <c r="AMO118" s="2"/>
      <c r="AMP118" s="2"/>
      <c r="AMQ118" s="2"/>
      <c r="AMR118" s="2"/>
      <c r="AMS118" s="2"/>
      <c r="AMT118" s="2"/>
      <c r="AMU118" s="2"/>
      <c r="AMV118" s="2"/>
      <c r="AMW118" s="2"/>
      <c r="AMX118" s="2"/>
      <c r="AMY118" s="2"/>
      <c r="AMZ118" s="2"/>
      <c r="ANA118" s="2"/>
      <c r="ANB118" s="2"/>
      <c r="ANC118" s="2"/>
      <c r="AND118" s="2"/>
      <c r="ANE118" s="2"/>
      <c r="ANF118" s="2"/>
      <c r="ANG118" s="2"/>
      <c r="ANH118" s="2"/>
      <c r="ANI118" s="2"/>
      <c r="ANJ118" s="2"/>
      <c r="ANK118" s="2"/>
      <c r="ANL118" s="2"/>
      <c r="ANM118" s="2"/>
      <c r="ANN118" s="2"/>
      <c r="ANO118" s="2"/>
      <c r="ANP118" s="2"/>
      <c r="ANQ118" s="2"/>
      <c r="ANR118" s="2"/>
      <c r="ANS118" s="2"/>
      <c r="ANT118" s="2"/>
      <c r="ANU118" s="2"/>
      <c r="ANV118" s="2"/>
      <c r="ANW118" s="2"/>
      <c r="ANX118" s="2"/>
      <c r="ANY118" s="2"/>
      <c r="ANZ118" s="2"/>
      <c r="AOA118" s="2"/>
      <c r="AOB118" s="2"/>
      <c r="AOC118" s="2"/>
      <c r="AOD118" s="2"/>
      <c r="AOE118" s="2"/>
      <c r="AOF118" s="2"/>
      <c r="AOG118" s="2"/>
      <c r="AOH118" s="2"/>
      <c r="AOI118" s="2"/>
      <c r="AOJ118" s="2"/>
      <c r="AOK118" s="2"/>
      <c r="AOL118" s="2"/>
      <c r="AOM118" s="2"/>
      <c r="AON118" s="2"/>
      <c r="AOO118" s="2"/>
      <c r="AOP118" s="2"/>
      <c r="AOQ118" s="2"/>
      <c r="AOR118" s="2"/>
      <c r="AOS118" s="2"/>
      <c r="AOT118" s="2"/>
      <c r="AOU118" s="2"/>
      <c r="AOV118" s="2"/>
      <c r="AOW118" s="2"/>
      <c r="AOX118" s="2"/>
      <c r="AOY118" s="2"/>
      <c r="AOZ118" s="2"/>
      <c r="APA118" s="2"/>
      <c r="APB118" s="2"/>
      <c r="APC118" s="2"/>
      <c r="APD118" s="2"/>
      <c r="APE118" s="2"/>
      <c r="APF118" s="2"/>
      <c r="APG118" s="2"/>
      <c r="APH118" s="2"/>
      <c r="API118" s="2"/>
      <c r="APJ118" s="2"/>
      <c r="APK118" s="2"/>
      <c r="APL118" s="2"/>
      <c r="APM118" s="2"/>
      <c r="APN118" s="2"/>
      <c r="APO118" s="2"/>
      <c r="APP118" s="2"/>
      <c r="APQ118" s="2"/>
      <c r="APR118" s="2"/>
      <c r="APS118" s="2"/>
      <c r="APT118" s="2"/>
      <c r="APU118" s="2"/>
      <c r="APV118" s="2"/>
      <c r="APW118" s="2"/>
      <c r="APX118" s="2"/>
      <c r="APY118" s="2"/>
      <c r="APZ118" s="2"/>
      <c r="AQA118" s="2"/>
      <c r="AQB118" s="2"/>
      <c r="AQC118" s="2"/>
      <c r="AQD118" s="2"/>
      <c r="AQE118" s="2"/>
      <c r="AQF118" s="2"/>
      <c r="AQG118" s="2"/>
      <c r="AQH118" s="2"/>
      <c r="AQI118" s="2"/>
      <c r="AQJ118" s="2"/>
      <c r="AQK118" s="2"/>
      <c r="AQL118" s="2"/>
      <c r="AQM118" s="2"/>
      <c r="AQN118" s="2"/>
      <c r="AQO118" s="2"/>
      <c r="AQP118" s="2"/>
      <c r="AQQ118" s="2"/>
      <c r="AQR118" s="2"/>
      <c r="AQS118" s="2"/>
      <c r="AQT118" s="2"/>
      <c r="AQU118" s="2"/>
      <c r="AQV118" s="2"/>
      <c r="AQW118" s="2"/>
      <c r="AQX118" s="2"/>
      <c r="AQY118" s="2"/>
      <c r="AQZ118" s="2"/>
      <c r="ARA118" s="2"/>
      <c r="ARB118" s="2"/>
      <c r="ARC118" s="2"/>
      <c r="ARD118" s="2"/>
      <c r="ARE118" s="2"/>
      <c r="ARF118" s="2"/>
      <c r="ARG118" s="2"/>
      <c r="ARH118" s="2"/>
      <c r="ARI118" s="2"/>
      <c r="ARJ118" s="2"/>
      <c r="ARK118" s="2"/>
      <c r="ARL118" s="2"/>
      <c r="ARM118" s="2"/>
      <c r="ARN118" s="2"/>
      <c r="ARO118" s="2"/>
      <c r="ARP118" s="2"/>
      <c r="ARQ118" s="2"/>
      <c r="ARR118" s="2"/>
      <c r="ARS118" s="2"/>
      <c r="ART118" s="2"/>
      <c r="ARU118" s="2"/>
      <c r="ARV118" s="2"/>
      <c r="ARW118" s="2"/>
      <c r="ARX118" s="2"/>
      <c r="ARY118" s="2"/>
      <c r="ARZ118" s="2"/>
      <c r="ASA118" s="2"/>
      <c r="ASB118" s="2"/>
      <c r="ASC118" s="2"/>
      <c r="ASD118" s="2"/>
      <c r="ASE118" s="2"/>
      <c r="ASF118" s="2"/>
      <c r="ASG118" s="2"/>
      <c r="ASH118" s="2"/>
      <c r="ASI118" s="2"/>
      <c r="ASJ118" s="2"/>
      <c r="ASK118" s="2"/>
      <c r="ASL118" s="2"/>
      <c r="ASM118" s="2"/>
      <c r="ASN118" s="2"/>
      <c r="ASO118" s="2"/>
      <c r="ASP118" s="2"/>
      <c r="ASQ118" s="2"/>
      <c r="ASR118" s="2"/>
      <c r="ASS118" s="2"/>
      <c r="AST118" s="2"/>
      <c r="ASU118" s="2"/>
      <c r="ASV118" s="2"/>
      <c r="ASW118" s="2"/>
      <c r="ASX118" s="2"/>
      <c r="ASY118" s="2"/>
      <c r="ASZ118" s="2"/>
      <c r="ATA118" s="2"/>
      <c r="ATB118" s="2"/>
      <c r="ATC118" s="2"/>
      <c r="ATD118" s="2"/>
      <c r="ATE118" s="2"/>
      <c r="ATF118" s="2"/>
      <c r="ATG118" s="2"/>
      <c r="ATH118" s="2"/>
      <c r="ATI118" s="2"/>
      <c r="ATJ118" s="2"/>
      <c r="ATK118" s="2"/>
      <c r="ATL118" s="2"/>
      <c r="ATM118" s="2"/>
      <c r="ATN118" s="2"/>
      <c r="ATO118" s="2"/>
      <c r="ATP118" s="2"/>
      <c r="ATQ118" s="2"/>
      <c r="ATR118" s="2"/>
      <c r="ATS118" s="2"/>
      <c r="ATT118" s="2"/>
      <c r="ATU118" s="2"/>
      <c r="ATV118" s="2"/>
      <c r="ATW118" s="2"/>
      <c r="ATX118" s="2"/>
      <c r="ATY118" s="2"/>
      <c r="ATZ118" s="2"/>
      <c r="AUA118" s="2"/>
      <c r="AUB118" s="2"/>
      <c r="AUC118" s="2"/>
      <c r="AUD118" s="2"/>
      <c r="AUE118" s="2"/>
      <c r="AUF118" s="2"/>
      <c r="AUG118" s="2"/>
      <c r="AUH118" s="2"/>
      <c r="AUI118" s="2"/>
      <c r="AUJ118" s="2"/>
      <c r="AUK118" s="2"/>
      <c r="AUL118" s="2"/>
      <c r="AUM118" s="2"/>
      <c r="AUN118" s="2"/>
      <c r="AUO118" s="2"/>
      <c r="AUP118" s="2"/>
      <c r="AUQ118" s="2"/>
      <c r="AUR118" s="2"/>
      <c r="AUS118" s="2"/>
      <c r="AUT118" s="2"/>
      <c r="AUU118" s="2"/>
      <c r="AUV118" s="2"/>
      <c r="AUW118" s="2"/>
      <c r="AUX118" s="2"/>
      <c r="AUY118" s="2"/>
      <c r="AUZ118" s="2"/>
      <c r="AVA118" s="2"/>
      <c r="AVB118" s="2"/>
      <c r="AVC118" s="2"/>
      <c r="AVD118" s="2"/>
      <c r="AVE118" s="2"/>
      <c r="AVF118" s="2"/>
      <c r="AVG118" s="2"/>
      <c r="AVH118" s="2"/>
      <c r="AVI118" s="2"/>
      <c r="AVJ118" s="2"/>
      <c r="AVK118" s="2"/>
      <c r="AVL118" s="2"/>
      <c r="AVM118" s="2"/>
      <c r="AVN118" s="2"/>
      <c r="AVO118" s="2"/>
      <c r="AVP118" s="2"/>
      <c r="AVQ118" s="2"/>
      <c r="AVR118" s="2"/>
      <c r="AVS118" s="2"/>
      <c r="AVT118" s="2"/>
      <c r="AVU118" s="2"/>
      <c r="AVV118" s="2"/>
      <c r="AVW118" s="2"/>
      <c r="AVX118" s="2"/>
      <c r="AVY118" s="2"/>
      <c r="AVZ118" s="2"/>
      <c r="AWA118" s="2"/>
      <c r="AWB118" s="2"/>
      <c r="AWC118" s="2"/>
      <c r="AWD118" s="2"/>
      <c r="AWE118" s="2"/>
      <c r="AWF118" s="2"/>
      <c r="AWG118" s="2"/>
      <c r="AWH118" s="2"/>
      <c r="AWI118" s="2"/>
      <c r="AWJ118" s="2"/>
      <c r="AWK118" s="2"/>
      <c r="AWL118" s="2"/>
      <c r="AWM118" s="2"/>
      <c r="AWN118" s="2"/>
      <c r="AWO118" s="2"/>
      <c r="AWP118" s="2"/>
      <c r="AWQ118" s="2"/>
      <c r="AWR118" s="2"/>
      <c r="AWS118" s="2"/>
      <c r="AWT118" s="2"/>
      <c r="AWU118" s="2"/>
      <c r="AWV118" s="2"/>
      <c r="AWW118" s="2"/>
      <c r="AWX118" s="2"/>
      <c r="AWY118" s="2"/>
      <c r="AWZ118" s="2"/>
      <c r="AXA118" s="2"/>
      <c r="AXB118" s="2"/>
      <c r="AXC118" s="2"/>
      <c r="AXD118" s="2"/>
      <c r="AXE118" s="2"/>
      <c r="AXF118" s="2"/>
      <c r="AXG118" s="2"/>
      <c r="AXH118" s="2"/>
      <c r="AXI118" s="2"/>
      <c r="AXJ118" s="2"/>
      <c r="AXK118" s="2"/>
      <c r="AXL118" s="2"/>
      <c r="AXM118" s="2"/>
      <c r="AXN118" s="2"/>
      <c r="AXO118" s="2"/>
      <c r="AXP118" s="2"/>
      <c r="AXQ118" s="2"/>
      <c r="AXR118" s="2"/>
      <c r="AXS118" s="2"/>
      <c r="AXT118" s="2"/>
      <c r="AXU118" s="2"/>
      <c r="AXV118" s="2"/>
      <c r="AXW118" s="2"/>
      <c r="AXX118" s="2"/>
      <c r="AXY118" s="2"/>
      <c r="AXZ118" s="2"/>
      <c r="AYA118" s="2"/>
      <c r="AYB118" s="2"/>
      <c r="AYC118" s="2"/>
      <c r="AYD118" s="2"/>
      <c r="AYE118" s="2"/>
      <c r="AYF118" s="2"/>
      <c r="AYG118" s="2"/>
      <c r="AYH118" s="2"/>
      <c r="AYI118" s="2"/>
      <c r="AYJ118" s="2"/>
      <c r="AYK118" s="2"/>
      <c r="AYL118" s="2"/>
      <c r="AYM118" s="2"/>
      <c r="AYN118" s="2"/>
      <c r="AYO118" s="2"/>
      <c r="AYP118" s="2"/>
      <c r="AYQ118" s="2"/>
      <c r="AYR118" s="2"/>
      <c r="AYS118" s="2"/>
      <c r="AYT118" s="2"/>
      <c r="AYU118" s="2"/>
      <c r="AYV118" s="2"/>
      <c r="AYW118" s="2"/>
      <c r="AYX118" s="2"/>
      <c r="AYY118" s="2"/>
      <c r="AYZ118" s="2"/>
      <c r="AZA118" s="2"/>
      <c r="AZB118" s="2"/>
      <c r="AZC118" s="2"/>
      <c r="AZD118" s="2"/>
      <c r="AZE118" s="2"/>
      <c r="AZF118" s="2"/>
      <c r="AZG118" s="2"/>
      <c r="AZH118" s="2"/>
      <c r="AZI118" s="2"/>
      <c r="AZJ118" s="2"/>
      <c r="AZK118" s="2"/>
      <c r="AZL118" s="2"/>
      <c r="AZM118" s="2"/>
      <c r="AZN118" s="2"/>
      <c r="AZO118" s="2"/>
      <c r="AZP118" s="2"/>
      <c r="AZQ118" s="2"/>
      <c r="AZR118" s="2"/>
      <c r="AZS118" s="2"/>
      <c r="AZT118" s="2"/>
      <c r="AZU118" s="2"/>
      <c r="AZV118" s="2"/>
      <c r="AZW118" s="2"/>
      <c r="AZX118" s="2"/>
      <c r="AZY118" s="2"/>
      <c r="AZZ118" s="2"/>
      <c r="BAA118" s="2"/>
      <c r="BAB118" s="2"/>
      <c r="BAC118" s="2"/>
      <c r="BAD118" s="2"/>
      <c r="BAE118" s="2"/>
      <c r="BAF118" s="2"/>
      <c r="BAG118" s="2"/>
      <c r="BAH118" s="2"/>
      <c r="BAI118" s="2"/>
      <c r="BAJ118" s="2"/>
      <c r="BAK118" s="2"/>
      <c r="BAL118" s="2"/>
      <c r="BAM118" s="2"/>
      <c r="BAN118" s="2"/>
      <c r="BAO118" s="2"/>
      <c r="BAP118" s="2"/>
      <c r="BAQ118" s="2"/>
      <c r="BAR118" s="2"/>
      <c r="BAS118" s="2"/>
      <c r="BAT118" s="2"/>
      <c r="BAU118" s="2"/>
      <c r="BAV118" s="2"/>
      <c r="BAW118" s="2"/>
      <c r="BAX118" s="2"/>
      <c r="BAY118" s="2"/>
      <c r="BAZ118" s="2"/>
      <c r="BBA118" s="2"/>
      <c r="BBB118" s="2"/>
      <c r="BBC118" s="2"/>
      <c r="BBD118" s="2"/>
      <c r="BBE118" s="2"/>
      <c r="BBF118" s="2"/>
      <c r="BBG118" s="2"/>
      <c r="BBH118" s="2"/>
      <c r="BBI118" s="2"/>
      <c r="BBJ118" s="2"/>
      <c r="BBK118" s="2"/>
      <c r="BBL118" s="2"/>
      <c r="BBM118" s="2"/>
      <c r="BBN118" s="2"/>
      <c r="BBO118" s="2"/>
      <c r="BBP118" s="2"/>
      <c r="BBQ118" s="2"/>
      <c r="BBR118" s="2"/>
      <c r="BBS118" s="2"/>
      <c r="BBT118" s="2"/>
      <c r="BBU118" s="2"/>
      <c r="BBV118" s="2"/>
      <c r="BBW118" s="2"/>
      <c r="BBX118" s="2"/>
      <c r="BBY118" s="2"/>
      <c r="BBZ118" s="2"/>
      <c r="BCA118" s="2"/>
      <c r="BCB118" s="2"/>
      <c r="BCC118" s="2"/>
      <c r="BCD118" s="2"/>
      <c r="BCE118" s="2"/>
      <c r="BCF118" s="2"/>
      <c r="BCG118" s="2"/>
      <c r="BCH118" s="2"/>
      <c r="BCI118" s="2"/>
      <c r="BCJ118" s="2"/>
      <c r="BCK118" s="2"/>
      <c r="BCL118" s="2"/>
      <c r="BCM118" s="2"/>
      <c r="BCN118" s="2"/>
      <c r="BCO118" s="2"/>
      <c r="BCP118" s="2"/>
      <c r="BCQ118" s="2"/>
      <c r="BCR118" s="2"/>
      <c r="BCS118" s="2"/>
      <c r="BCT118" s="2"/>
      <c r="BCU118" s="2"/>
      <c r="BCV118" s="2"/>
      <c r="BCW118" s="2"/>
      <c r="BCX118" s="2"/>
      <c r="BCY118" s="2"/>
      <c r="BCZ118" s="2"/>
      <c r="BDA118" s="2"/>
      <c r="BDB118" s="2"/>
      <c r="BDC118" s="2"/>
      <c r="BDD118" s="2"/>
      <c r="BDE118" s="2"/>
      <c r="BDF118" s="2"/>
      <c r="BDG118" s="2"/>
      <c r="BDH118" s="2"/>
      <c r="BDI118" s="2"/>
      <c r="BDJ118" s="2"/>
      <c r="BDK118" s="2"/>
      <c r="BDL118" s="2"/>
      <c r="BDM118" s="2"/>
      <c r="BDN118" s="2"/>
      <c r="BDO118" s="2"/>
      <c r="BDP118" s="2"/>
      <c r="BDQ118" s="2"/>
      <c r="BDR118" s="2"/>
      <c r="BDS118" s="2"/>
      <c r="BDT118" s="2"/>
      <c r="BDU118" s="2"/>
      <c r="BDV118" s="2"/>
      <c r="BDW118" s="2"/>
      <c r="BDX118" s="2"/>
      <c r="BDY118" s="2"/>
      <c r="BDZ118" s="2"/>
      <c r="BEA118" s="2"/>
      <c r="BEB118" s="2"/>
      <c r="BEC118" s="2"/>
      <c r="BED118" s="2"/>
      <c r="BEE118" s="2"/>
      <c r="BEF118" s="2"/>
      <c r="BEG118" s="2"/>
      <c r="BEH118" s="2"/>
      <c r="BEI118" s="2"/>
      <c r="BEJ118" s="2"/>
      <c r="BEK118" s="2"/>
      <c r="BEL118" s="2"/>
      <c r="BEM118" s="2"/>
      <c r="BEN118" s="2"/>
      <c r="BEO118" s="2"/>
      <c r="BEP118" s="2"/>
      <c r="BEQ118" s="2"/>
      <c r="BER118" s="2"/>
      <c r="BES118" s="2"/>
      <c r="BET118" s="2"/>
      <c r="BEU118" s="2"/>
      <c r="BEV118" s="2"/>
      <c r="BEW118" s="2"/>
      <c r="BEX118" s="2"/>
      <c r="BEY118" s="2"/>
      <c r="BEZ118" s="2"/>
      <c r="BFA118" s="2"/>
      <c r="BFB118" s="2"/>
      <c r="BFC118" s="2"/>
      <c r="BFD118" s="2"/>
      <c r="BFE118" s="2"/>
      <c r="BFF118" s="2"/>
      <c r="BFG118" s="2"/>
      <c r="BFH118" s="2"/>
      <c r="BFI118" s="2"/>
      <c r="BFJ118" s="2"/>
      <c r="BFK118" s="2"/>
      <c r="BFL118" s="2"/>
      <c r="BFM118" s="2"/>
      <c r="BFN118" s="2"/>
      <c r="BFO118" s="2"/>
      <c r="BFP118" s="2"/>
      <c r="BFQ118" s="2"/>
      <c r="BFR118" s="2"/>
      <c r="BFS118" s="2"/>
      <c r="BFT118" s="2"/>
      <c r="BFU118" s="2"/>
      <c r="BFV118" s="2"/>
      <c r="BFW118" s="2"/>
      <c r="BFX118" s="2"/>
      <c r="BFY118" s="2"/>
      <c r="BFZ118" s="2"/>
      <c r="BGA118" s="2"/>
      <c r="BGB118" s="2"/>
      <c r="BGC118" s="2"/>
      <c r="BGD118" s="2"/>
      <c r="BGE118" s="2"/>
      <c r="BGF118" s="2"/>
      <c r="BGG118" s="2"/>
      <c r="BGH118" s="2"/>
      <c r="BGI118" s="2"/>
      <c r="BGJ118" s="2"/>
      <c r="BGK118" s="2"/>
      <c r="BGL118" s="2"/>
      <c r="BGM118" s="2"/>
      <c r="BGN118" s="2"/>
      <c r="BGO118" s="2"/>
      <c r="BGP118" s="2"/>
      <c r="BGQ118" s="2"/>
      <c r="BGR118" s="2"/>
      <c r="BGS118" s="2"/>
      <c r="BGT118" s="2"/>
      <c r="BGU118" s="2"/>
      <c r="BGV118" s="2"/>
      <c r="BGW118" s="2"/>
      <c r="BGX118" s="2"/>
      <c r="BGY118" s="2"/>
      <c r="BGZ118" s="2"/>
      <c r="BHA118" s="2"/>
      <c r="BHB118" s="2"/>
      <c r="BHC118" s="2"/>
      <c r="BHD118" s="2"/>
      <c r="BHE118" s="2"/>
      <c r="BHF118" s="2"/>
      <c r="BHG118" s="2"/>
      <c r="BHH118" s="2"/>
      <c r="BHI118" s="2"/>
      <c r="BHJ118" s="2"/>
      <c r="BHK118" s="2"/>
      <c r="BHL118" s="2"/>
      <c r="BHM118" s="2"/>
      <c r="BHN118" s="2"/>
      <c r="BHO118" s="2"/>
      <c r="BHP118" s="2"/>
      <c r="BHQ118" s="2"/>
      <c r="BHR118" s="2"/>
      <c r="BHS118" s="2"/>
      <c r="BHT118" s="2"/>
      <c r="BHU118" s="2"/>
      <c r="BHV118" s="2"/>
      <c r="BHW118" s="2"/>
      <c r="BHX118" s="2"/>
      <c r="BHY118" s="2"/>
      <c r="BHZ118" s="2"/>
      <c r="BIA118" s="2"/>
      <c r="BIB118" s="2"/>
      <c r="BIC118" s="2"/>
      <c r="BID118" s="2"/>
      <c r="BIE118" s="2"/>
      <c r="BIF118" s="2"/>
      <c r="BIG118" s="2"/>
      <c r="BIH118" s="2"/>
      <c r="BII118" s="2"/>
      <c r="BIJ118" s="2"/>
      <c r="BIK118" s="2"/>
      <c r="BIL118" s="2"/>
      <c r="BIM118" s="2"/>
      <c r="BIN118" s="2"/>
      <c r="BIO118" s="2"/>
      <c r="BIP118" s="2"/>
      <c r="BIQ118" s="2"/>
      <c r="BIR118" s="2"/>
      <c r="BIS118" s="2"/>
      <c r="BIT118" s="2"/>
      <c r="BIU118" s="2"/>
      <c r="BIV118" s="2"/>
      <c r="BIW118" s="2"/>
      <c r="BIX118" s="2"/>
      <c r="BIY118" s="2"/>
      <c r="BIZ118" s="2"/>
      <c r="BJA118" s="2"/>
      <c r="BJB118" s="2"/>
      <c r="BJC118" s="2"/>
      <c r="BJD118" s="2"/>
      <c r="BJE118" s="2"/>
      <c r="BJF118" s="2"/>
      <c r="BJG118" s="2"/>
      <c r="BJH118" s="2"/>
      <c r="BJI118" s="2"/>
      <c r="BJJ118" s="2"/>
      <c r="BJK118" s="2"/>
      <c r="BJL118" s="2"/>
      <c r="BJM118" s="2"/>
      <c r="BJN118" s="2"/>
      <c r="BJO118" s="2"/>
      <c r="BJP118" s="2"/>
      <c r="BJQ118" s="2"/>
      <c r="BJR118" s="2"/>
      <c r="BJS118" s="2"/>
      <c r="BJT118" s="2"/>
      <c r="BJU118" s="2"/>
      <c r="BJV118" s="2"/>
      <c r="BJW118" s="2"/>
      <c r="BJX118" s="2"/>
      <c r="BJY118" s="2"/>
      <c r="BJZ118" s="2"/>
      <c r="BKA118" s="2"/>
      <c r="BKB118" s="2"/>
      <c r="BKC118" s="2"/>
      <c r="BKD118" s="2"/>
      <c r="BKE118" s="2"/>
      <c r="BKF118" s="2"/>
      <c r="BKG118" s="2"/>
      <c r="BKH118" s="2"/>
      <c r="BKI118" s="2"/>
      <c r="BKJ118" s="2"/>
      <c r="BKK118" s="2"/>
      <c r="BKL118" s="2"/>
      <c r="BKM118" s="2"/>
      <c r="BKN118" s="2"/>
      <c r="BKO118" s="2"/>
      <c r="BKP118" s="2"/>
      <c r="BKQ118" s="2"/>
      <c r="BKR118" s="2"/>
      <c r="BKS118" s="2"/>
      <c r="BKT118" s="2"/>
      <c r="BKU118" s="2"/>
      <c r="BKV118" s="2"/>
      <c r="BKW118" s="2"/>
      <c r="BKX118" s="2"/>
      <c r="BKY118" s="2"/>
      <c r="BKZ118" s="2"/>
      <c r="BLA118" s="2"/>
      <c r="BLB118" s="2"/>
      <c r="BLC118" s="2"/>
      <c r="BLD118" s="2"/>
      <c r="BLE118" s="2"/>
      <c r="BLF118" s="2"/>
      <c r="BLG118" s="2"/>
      <c r="BLH118" s="2"/>
      <c r="BLI118" s="2"/>
      <c r="BLJ118" s="2"/>
      <c r="BLK118" s="2"/>
      <c r="BLL118" s="2"/>
      <c r="BLM118" s="2"/>
      <c r="BLN118" s="2"/>
      <c r="BLO118" s="2"/>
      <c r="BLP118" s="2"/>
      <c r="BLQ118" s="2"/>
      <c r="BLR118" s="2"/>
      <c r="BLS118" s="2"/>
      <c r="BLT118" s="2"/>
      <c r="BLU118" s="2"/>
      <c r="BLV118" s="2"/>
      <c r="BLW118" s="2"/>
      <c r="BLX118" s="2"/>
      <c r="BLY118" s="2"/>
      <c r="BLZ118" s="2"/>
      <c r="BMA118" s="2"/>
      <c r="BMB118" s="2"/>
      <c r="BMC118" s="2"/>
      <c r="BMD118" s="2"/>
      <c r="BME118" s="2"/>
      <c r="BMF118" s="2"/>
      <c r="BMG118" s="2"/>
      <c r="BMH118" s="2"/>
      <c r="BMI118" s="2"/>
      <c r="BMJ118" s="2"/>
      <c r="BMK118" s="2"/>
      <c r="BML118" s="2"/>
      <c r="BMM118" s="2"/>
      <c r="BMN118" s="2"/>
      <c r="BMO118" s="2"/>
      <c r="BMP118" s="2"/>
      <c r="BMQ118" s="2"/>
      <c r="BMR118" s="2"/>
      <c r="BMS118" s="2"/>
      <c r="BMT118" s="2"/>
      <c r="BMU118" s="2"/>
      <c r="BMV118" s="2"/>
      <c r="BMW118" s="2"/>
      <c r="BMX118" s="2"/>
      <c r="BMY118" s="2"/>
      <c r="BMZ118" s="2"/>
      <c r="BNA118" s="2"/>
      <c r="BNB118" s="2"/>
      <c r="BNC118" s="2"/>
      <c r="BND118" s="2"/>
      <c r="BNE118" s="2"/>
      <c r="BNF118" s="2"/>
      <c r="BNG118" s="2"/>
      <c r="BNH118" s="2"/>
      <c r="BNI118" s="2"/>
      <c r="BNJ118" s="2"/>
      <c r="BNK118" s="2"/>
      <c r="BNL118" s="2"/>
      <c r="BNM118" s="2"/>
      <c r="BNN118" s="2"/>
      <c r="BNO118" s="2"/>
      <c r="BNP118" s="2"/>
      <c r="BNQ118" s="2"/>
      <c r="BNR118" s="2"/>
      <c r="BNS118" s="2"/>
      <c r="BNT118" s="2"/>
      <c r="BNU118" s="2"/>
      <c r="BNV118" s="2"/>
      <c r="BNW118" s="2"/>
      <c r="BNX118" s="2"/>
      <c r="BNY118" s="2"/>
      <c r="BNZ118" s="2"/>
      <c r="BOA118" s="2"/>
      <c r="BOB118" s="2"/>
      <c r="BOC118" s="2"/>
      <c r="BOD118" s="2"/>
      <c r="BOE118" s="2"/>
      <c r="BOF118" s="2"/>
      <c r="BOG118" s="2"/>
      <c r="BOH118" s="2"/>
      <c r="BOI118" s="2"/>
      <c r="BOJ118" s="2"/>
      <c r="BOK118" s="2"/>
      <c r="BOL118" s="2"/>
      <c r="BOM118" s="2"/>
      <c r="BON118" s="2"/>
      <c r="BOO118" s="2"/>
      <c r="BOP118" s="2"/>
      <c r="BOQ118" s="2"/>
      <c r="BOR118" s="2"/>
      <c r="BOS118" s="2"/>
      <c r="BOT118" s="2"/>
      <c r="BOU118" s="2"/>
      <c r="BOV118" s="2"/>
      <c r="BOW118" s="2"/>
      <c r="BOX118" s="2"/>
      <c r="BOY118" s="2"/>
      <c r="BOZ118" s="2"/>
      <c r="BPA118" s="2"/>
      <c r="BPB118" s="2"/>
      <c r="BPC118" s="2"/>
      <c r="BPD118" s="2"/>
      <c r="BPE118" s="2"/>
      <c r="BPF118" s="2"/>
      <c r="BPG118" s="2"/>
      <c r="BPH118" s="2"/>
      <c r="BPI118" s="2"/>
      <c r="BPJ118" s="2"/>
      <c r="BPK118" s="2"/>
      <c r="BPL118" s="2"/>
      <c r="BPM118" s="2"/>
      <c r="BPN118" s="2"/>
      <c r="BPO118" s="2"/>
      <c r="BPP118" s="2"/>
      <c r="BPQ118" s="2"/>
      <c r="BPR118" s="2"/>
      <c r="BPS118" s="2"/>
      <c r="BPT118" s="2"/>
      <c r="BPU118" s="2"/>
      <c r="BPV118" s="2"/>
      <c r="BPW118" s="2"/>
      <c r="BPX118" s="2"/>
      <c r="BPY118" s="2"/>
      <c r="BPZ118" s="2"/>
      <c r="BQA118" s="2"/>
      <c r="BQB118" s="2"/>
      <c r="BQC118" s="2"/>
      <c r="BQD118" s="2"/>
      <c r="BQE118" s="2"/>
      <c r="BQF118" s="2"/>
      <c r="BQG118" s="2"/>
      <c r="BQH118" s="2"/>
      <c r="BQI118" s="2"/>
      <c r="BQJ118" s="2"/>
      <c r="BQK118" s="2"/>
      <c r="BQL118" s="2"/>
      <c r="BQM118" s="2"/>
      <c r="BQN118" s="2"/>
      <c r="BQO118" s="2"/>
      <c r="BQP118" s="2"/>
      <c r="BQQ118" s="2"/>
      <c r="BQR118" s="2"/>
      <c r="BQS118" s="2"/>
      <c r="BQT118" s="2"/>
      <c r="BQU118" s="2"/>
      <c r="BQV118" s="2"/>
      <c r="BQW118" s="2"/>
      <c r="BQX118" s="2"/>
      <c r="BQY118" s="2"/>
      <c r="BQZ118" s="2"/>
      <c r="BRA118" s="2"/>
      <c r="BRB118" s="2"/>
      <c r="BRC118" s="2"/>
      <c r="BRD118" s="2"/>
      <c r="BRE118" s="2"/>
      <c r="BRF118" s="2"/>
      <c r="BRG118" s="2"/>
      <c r="BRH118" s="2"/>
      <c r="BRI118" s="2"/>
      <c r="BRJ118" s="2"/>
      <c r="BRK118" s="2"/>
      <c r="BRL118" s="2"/>
      <c r="BRM118" s="2"/>
      <c r="BRN118" s="2"/>
      <c r="BRO118" s="2"/>
      <c r="BRP118" s="2"/>
      <c r="BRQ118" s="2"/>
      <c r="BRR118" s="2"/>
      <c r="BRS118" s="2"/>
      <c r="BRT118" s="2"/>
      <c r="BRU118" s="2"/>
      <c r="BRV118" s="2"/>
      <c r="BRW118" s="2"/>
      <c r="BRX118" s="2"/>
      <c r="BRY118" s="2"/>
      <c r="BRZ118" s="2"/>
      <c r="BSA118" s="2"/>
      <c r="BSB118" s="2"/>
      <c r="BSC118" s="2"/>
      <c r="BSD118" s="2"/>
      <c r="BSE118" s="2"/>
      <c r="BSF118" s="2"/>
      <c r="BSG118" s="2"/>
      <c r="BSH118" s="2"/>
      <c r="BSI118" s="2"/>
      <c r="BSJ118" s="2"/>
      <c r="BSK118" s="2"/>
      <c r="BSL118" s="2"/>
      <c r="BSM118" s="2"/>
      <c r="BSN118" s="2"/>
      <c r="BSO118" s="2"/>
      <c r="BSP118" s="2"/>
      <c r="BSQ118" s="2"/>
      <c r="BSR118" s="2"/>
      <c r="BSS118" s="2"/>
      <c r="BST118" s="2"/>
      <c r="BSU118" s="2"/>
      <c r="BSV118" s="2"/>
      <c r="BSW118" s="2"/>
      <c r="BSX118" s="2"/>
      <c r="BSY118" s="2"/>
      <c r="BSZ118" s="2"/>
      <c r="BTA118" s="2"/>
      <c r="BTB118" s="2"/>
      <c r="BTC118" s="2"/>
      <c r="BTD118" s="2"/>
      <c r="BTE118" s="2"/>
      <c r="BTF118" s="2"/>
      <c r="BTG118" s="2"/>
      <c r="BTH118" s="2"/>
      <c r="BTI118" s="2"/>
      <c r="BTJ118" s="2"/>
      <c r="BTK118" s="2"/>
      <c r="BTL118" s="2"/>
      <c r="BTM118" s="2"/>
      <c r="BTN118" s="2"/>
      <c r="BTO118" s="2"/>
      <c r="BTP118" s="2"/>
      <c r="BTQ118" s="2"/>
      <c r="BTR118" s="2"/>
      <c r="BTS118" s="2"/>
      <c r="BTT118" s="2"/>
      <c r="BTU118" s="2"/>
      <c r="BTV118" s="2"/>
      <c r="BTW118" s="2"/>
      <c r="BTX118" s="2"/>
      <c r="BTY118" s="2"/>
      <c r="BTZ118" s="2"/>
      <c r="BUA118" s="2"/>
      <c r="BUB118" s="2"/>
      <c r="BUC118" s="2"/>
      <c r="BUD118" s="2"/>
      <c r="BUE118" s="2"/>
      <c r="BUF118" s="2"/>
      <c r="BUG118" s="2"/>
      <c r="BUH118" s="2"/>
      <c r="BUI118" s="2"/>
      <c r="BUJ118" s="2"/>
      <c r="BUK118" s="2"/>
      <c r="BUL118" s="2"/>
      <c r="BUM118" s="2"/>
      <c r="BUN118" s="2"/>
      <c r="BUO118" s="2"/>
      <c r="BUP118" s="2"/>
      <c r="BUQ118" s="2"/>
      <c r="BUR118" s="2"/>
      <c r="BUS118" s="2"/>
      <c r="BUT118" s="2"/>
      <c r="BUU118" s="2"/>
      <c r="BUV118" s="2"/>
      <c r="BUW118" s="2"/>
      <c r="BUX118" s="2"/>
      <c r="BUY118" s="2"/>
      <c r="BUZ118" s="2"/>
      <c r="BVA118" s="2"/>
      <c r="BVB118" s="2"/>
      <c r="BVC118" s="2"/>
      <c r="BVD118" s="2"/>
      <c r="BVE118" s="2"/>
      <c r="BVF118" s="2"/>
      <c r="BVG118" s="2"/>
      <c r="BVH118" s="2"/>
      <c r="BVI118" s="2"/>
      <c r="BVJ118" s="2"/>
      <c r="BVK118" s="2"/>
      <c r="BVL118" s="2"/>
      <c r="BVM118" s="2"/>
      <c r="BVN118" s="2"/>
      <c r="BVO118" s="2"/>
      <c r="BVP118" s="2"/>
      <c r="BVQ118" s="2"/>
      <c r="BVR118" s="2"/>
      <c r="BVS118" s="2"/>
      <c r="BVT118" s="2"/>
      <c r="BVU118" s="2"/>
      <c r="BVV118" s="2"/>
      <c r="BVW118" s="2"/>
      <c r="BVX118" s="2"/>
      <c r="BVY118" s="2"/>
      <c r="BVZ118" s="2"/>
      <c r="BWA118" s="2"/>
      <c r="BWB118" s="2"/>
      <c r="BWC118" s="2"/>
      <c r="BWD118" s="2"/>
      <c r="BWE118" s="2"/>
      <c r="BWF118" s="2"/>
      <c r="BWG118" s="2"/>
      <c r="BWH118" s="2"/>
      <c r="BWI118" s="2"/>
      <c r="BWJ118" s="2"/>
      <c r="BWK118" s="2"/>
      <c r="BWL118" s="2"/>
      <c r="BWM118" s="2"/>
      <c r="BWN118" s="2"/>
      <c r="BWO118" s="2"/>
      <c r="BWP118" s="2"/>
      <c r="BWQ118" s="2"/>
      <c r="BWR118" s="2"/>
      <c r="BWS118" s="2"/>
      <c r="BWT118" s="2"/>
      <c r="BWU118" s="2"/>
      <c r="BWV118" s="2"/>
      <c r="BWW118" s="2"/>
      <c r="BWX118" s="2"/>
      <c r="BWY118" s="2"/>
      <c r="BWZ118" s="2"/>
      <c r="BXA118" s="2"/>
      <c r="BXB118" s="2"/>
      <c r="BXC118" s="2"/>
      <c r="BXD118" s="2"/>
      <c r="BXE118" s="2"/>
      <c r="BXF118" s="2"/>
      <c r="BXG118" s="2"/>
      <c r="BXH118" s="2"/>
      <c r="BXI118" s="2"/>
      <c r="BXJ118" s="2"/>
      <c r="BXK118" s="2"/>
      <c r="BXL118" s="2"/>
      <c r="BXM118" s="2"/>
      <c r="BXN118" s="2"/>
      <c r="BXO118" s="2"/>
      <c r="BXP118" s="2"/>
      <c r="BXQ118" s="2"/>
      <c r="BXR118" s="2"/>
      <c r="BXS118" s="2"/>
      <c r="BXT118" s="2"/>
      <c r="BXU118" s="2"/>
      <c r="BXV118" s="2"/>
      <c r="BXW118" s="2"/>
      <c r="BXX118" s="2"/>
      <c r="BXY118" s="2"/>
      <c r="BXZ118" s="2"/>
      <c r="BYA118" s="2"/>
      <c r="BYB118" s="2"/>
      <c r="BYC118" s="2"/>
      <c r="BYD118" s="2"/>
      <c r="BYE118" s="2"/>
      <c r="BYF118" s="2"/>
      <c r="BYG118" s="2"/>
      <c r="BYH118" s="2"/>
      <c r="BYI118" s="2"/>
      <c r="BYJ118" s="2"/>
      <c r="BYK118" s="2"/>
      <c r="BYL118" s="2"/>
      <c r="BYM118" s="2"/>
      <c r="BYN118" s="2"/>
      <c r="BYO118" s="2"/>
      <c r="BYP118" s="2"/>
      <c r="BYQ118" s="2"/>
      <c r="BYR118" s="2"/>
      <c r="BYS118" s="2"/>
      <c r="BYT118" s="2"/>
      <c r="BYU118" s="2"/>
      <c r="BYV118" s="2"/>
      <c r="BYW118" s="2"/>
      <c r="BYX118" s="2"/>
      <c r="BYY118" s="2"/>
      <c r="BYZ118" s="2"/>
      <c r="BZA118" s="2"/>
      <c r="BZB118" s="2"/>
      <c r="BZC118" s="2"/>
      <c r="BZD118" s="2"/>
      <c r="BZE118" s="2"/>
      <c r="BZF118" s="2"/>
      <c r="BZG118" s="2"/>
      <c r="BZH118" s="2"/>
      <c r="BZI118" s="2"/>
      <c r="BZJ118" s="2"/>
      <c r="BZK118" s="2"/>
      <c r="BZL118" s="2"/>
      <c r="BZM118" s="2"/>
      <c r="BZN118" s="2"/>
      <c r="BZO118" s="2"/>
      <c r="BZP118" s="2"/>
      <c r="BZQ118" s="2"/>
      <c r="BZR118" s="2"/>
      <c r="BZS118" s="2"/>
      <c r="BZT118" s="2"/>
      <c r="BZU118" s="2"/>
      <c r="BZV118" s="2"/>
      <c r="BZW118" s="2"/>
      <c r="BZX118" s="2"/>
      <c r="BZY118" s="2"/>
      <c r="BZZ118" s="2"/>
      <c r="CAA118" s="2"/>
      <c r="CAB118" s="2"/>
      <c r="CAC118" s="2"/>
      <c r="CAD118" s="2"/>
      <c r="CAE118" s="2"/>
      <c r="CAF118" s="2"/>
      <c r="CAG118" s="2"/>
      <c r="CAH118" s="2"/>
      <c r="CAI118" s="2"/>
      <c r="CAJ118" s="2"/>
      <c r="CAK118" s="2"/>
      <c r="CAL118" s="2"/>
      <c r="CAM118" s="2"/>
      <c r="CAN118" s="2"/>
      <c r="CAO118" s="2"/>
      <c r="CAP118" s="2"/>
      <c r="CAQ118" s="2"/>
      <c r="CAR118" s="2"/>
      <c r="CAS118" s="2"/>
      <c r="CAT118" s="2"/>
      <c r="CAU118" s="2"/>
      <c r="CAV118" s="2"/>
      <c r="CAW118" s="2"/>
      <c r="CAX118" s="2"/>
      <c r="CAY118" s="2"/>
      <c r="CAZ118" s="2"/>
      <c r="CBA118" s="2"/>
      <c r="CBB118" s="2"/>
      <c r="CBC118" s="2"/>
      <c r="CBD118" s="2"/>
      <c r="CBE118" s="2"/>
      <c r="CBF118" s="2"/>
      <c r="CBG118" s="2"/>
      <c r="CBH118" s="2"/>
      <c r="CBI118" s="2"/>
      <c r="CBJ118" s="2"/>
      <c r="CBK118" s="2"/>
      <c r="CBL118" s="2"/>
      <c r="CBM118" s="2"/>
      <c r="CBN118" s="2"/>
      <c r="CBO118" s="2"/>
      <c r="CBP118" s="2"/>
      <c r="CBQ118" s="2"/>
      <c r="CBR118" s="2"/>
      <c r="CBS118" s="2"/>
      <c r="CBT118" s="2"/>
      <c r="CBU118" s="2"/>
      <c r="CBV118" s="2"/>
      <c r="CBW118" s="2"/>
      <c r="CBX118" s="2"/>
      <c r="CBY118" s="2"/>
      <c r="CBZ118" s="2"/>
      <c r="CCA118" s="2"/>
      <c r="CCB118" s="2"/>
      <c r="CCC118" s="2"/>
      <c r="CCD118" s="2"/>
      <c r="CCE118" s="2"/>
      <c r="CCF118" s="2"/>
      <c r="CCG118" s="2"/>
      <c r="CCH118" s="2"/>
      <c r="CCI118" s="2"/>
      <c r="CCJ118" s="2"/>
      <c r="CCK118" s="2"/>
      <c r="CCL118" s="2"/>
      <c r="CCM118" s="2"/>
      <c r="CCN118" s="2"/>
      <c r="CCO118" s="2"/>
      <c r="CCP118" s="2"/>
      <c r="CCQ118" s="2"/>
      <c r="CCR118" s="2"/>
      <c r="CCS118" s="2"/>
      <c r="CCT118" s="2"/>
      <c r="CCU118" s="2"/>
      <c r="CCV118" s="2"/>
      <c r="CCW118" s="2"/>
      <c r="CCX118" s="2"/>
      <c r="CCY118" s="2"/>
      <c r="CCZ118" s="2"/>
      <c r="CDA118" s="2"/>
      <c r="CDB118" s="2"/>
      <c r="CDC118" s="2"/>
      <c r="CDD118" s="2"/>
      <c r="CDE118" s="2"/>
      <c r="CDF118" s="2"/>
      <c r="CDG118" s="2"/>
      <c r="CDH118" s="2"/>
      <c r="CDI118" s="2"/>
      <c r="CDJ118" s="2"/>
      <c r="CDK118" s="2"/>
      <c r="CDL118" s="2"/>
      <c r="CDM118" s="2"/>
      <c r="CDN118" s="2"/>
      <c r="CDO118" s="2"/>
      <c r="CDP118" s="2"/>
      <c r="CDQ118" s="2"/>
      <c r="CDR118" s="2"/>
      <c r="CDS118" s="2"/>
      <c r="CDT118" s="2"/>
      <c r="CDU118" s="2"/>
      <c r="CDV118" s="2"/>
      <c r="CDW118" s="2"/>
      <c r="CDX118" s="2"/>
      <c r="CDY118" s="2"/>
      <c r="CDZ118" s="2"/>
      <c r="CEA118" s="2"/>
      <c r="CEB118" s="2"/>
      <c r="CEC118" s="2"/>
      <c r="CED118" s="2"/>
      <c r="CEE118" s="2"/>
      <c r="CEF118" s="2"/>
      <c r="CEG118" s="2"/>
      <c r="CEH118" s="2"/>
      <c r="CEI118" s="2"/>
      <c r="CEJ118" s="2"/>
      <c r="CEK118" s="2"/>
      <c r="CEL118" s="2"/>
      <c r="CEM118" s="2"/>
      <c r="CEN118" s="2"/>
      <c r="CEO118" s="2"/>
      <c r="CEP118" s="2"/>
      <c r="CEQ118" s="2"/>
      <c r="CER118" s="2"/>
      <c r="CES118" s="2"/>
      <c r="CET118" s="2"/>
      <c r="CEU118" s="2"/>
      <c r="CEV118" s="2"/>
      <c r="CEW118" s="2"/>
      <c r="CEX118" s="2"/>
      <c r="CEY118" s="2"/>
      <c r="CEZ118" s="2"/>
      <c r="CFA118" s="2"/>
      <c r="CFB118" s="2"/>
      <c r="CFC118" s="2"/>
      <c r="CFD118" s="2"/>
      <c r="CFE118" s="2"/>
      <c r="CFF118" s="2"/>
      <c r="CFG118" s="2"/>
      <c r="CFH118" s="2"/>
      <c r="CFI118" s="2"/>
      <c r="CFJ118" s="2"/>
      <c r="CFK118" s="2"/>
      <c r="CFL118" s="2"/>
      <c r="CFM118" s="2"/>
      <c r="CFN118" s="2"/>
      <c r="CFO118" s="2"/>
      <c r="CFP118" s="2"/>
      <c r="CFQ118" s="2"/>
      <c r="CFR118" s="2"/>
      <c r="CFS118" s="2"/>
      <c r="CFT118" s="2"/>
      <c r="CFU118" s="2"/>
      <c r="CFV118" s="2"/>
      <c r="CFW118" s="2"/>
      <c r="CFX118" s="2"/>
      <c r="CFY118" s="2"/>
      <c r="CFZ118" s="2"/>
      <c r="CGA118" s="2"/>
      <c r="CGB118" s="2"/>
      <c r="CGC118" s="2"/>
      <c r="CGD118" s="2"/>
      <c r="CGE118" s="2"/>
      <c r="CGF118" s="2"/>
      <c r="CGG118" s="2"/>
      <c r="CGH118" s="2"/>
      <c r="CGI118" s="2"/>
      <c r="CGJ118" s="2"/>
      <c r="CGK118" s="2"/>
      <c r="CGL118" s="2"/>
      <c r="CGM118" s="2"/>
      <c r="CGN118" s="2"/>
      <c r="CGO118" s="2"/>
      <c r="CGP118" s="2"/>
      <c r="CGQ118" s="2"/>
      <c r="CGR118" s="2"/>
      <c r="CGS118" s="2"/>
      <c r="CGT118" s="2"/>
      <c r="CGU118" s="2"/>
      <c r="CGV118" s="2"/>
      <c r="CGW118" s="2"/>
      <c r="CGX118" s="2"/>
      <c r="CGY118" s="2"/>
      <c r="CGZ118" s="2"/>
      <c r="CHA118" s="2"/>
      <c r="CHB118" s="2"/>
      <c r="CHC118" s="2"/>
      <c r="CHD118" s="2"/>
      <c r="CHE118" s="2"/>
      <c r="CHF118" s="2"/>
      <c r="CHG118" s="2"/>
      <c r="CHH118" s="2"/>
      <c r="CHI118" s="2"/>
      <c r="CHJ118" s="2"/>
      <c r="CHK118" s="2"/>
      <c r="CHL118" s="2"/>
      <c r="CHM118" s="2"/>
      <c r="CHN118" s="2"/>
      <c r="CHO118" s="2"/>
      <c r="CHP118" s="2"/>
      <c r="CHQ118" s="2"/>
      <c r="CHR118" s="2"/>
      <c r="CHS118" s="2"/>
      <c r="CHT118" s="2"/>
      <c r="CHU118" s="2"/>
      <c r="CHV118" s="2"/>
      <c r="CHW118" s="2"/>
      <c r="CHX118" s="2"/>
      <c r="CHY118" s="2"/>
      <c r="CHZ118" s="2"/>
      <c r="CIA118" s="2"/>
      <c r="CIB118" s="2"/>
      <c r="CIC118" s="2"/>
      <c r="CID118" s="2"/>
      <c r="CIE118" s="2"/>
      <c r="CIF118" s="2"/>
      <c r="CIG118" s="2"/>
      <c r="CIH118" s="2"/>
      <c r="CII118" s="2"/>
      <c r="CIJ118" s="2"/>
      <c r="CIK118" s="2"/>
      <c r="CIL118" s="2"/>
      <c r="CIM118" s="2"/>
      <c r="CIN118" s="2"/>
      <c r="CIO118" s="2"/>
      <c r="CIP118" s="2"/>
      <c r="CIQ118" s="2"/>
      <c r="CIR118" s="2"/>
      <c r="CIS118" s="2"/>
      <c r="CIT118" s="2"/>
      <c r="CIU118" s="2"/>
      <c r="CIV118" s="2"/>
      <c r="CIW118" s="2"/>
      <c r="CIX118" s="2"/>
      <c r="CIY118" s="2"/>
      <c r="CIZ118" s="2"/>
      <c r="CJA118" s="2"/>
      <c r="CJB118" s="2"/>
      <c r="CJC118" s="2"/>
      <c r="CJD118" s="2"/>
      <c r="CJE118" s="2"/>
      <c r="CJF118" s="2"/>
      <c r="CJG118" s="2"/>
      <c r="CJH118" s="2"/>
      <c r="CJI118" s="2"/>
      <c r="CJJ118" s="2"/>
      <c r="CJK118" s="2"/>
      <c r="CJL118" s="2"/>
      <c r="CJM118" s="2"/>
      <c r="CJN118" s="2"/>
      <c r="CJO118" s="2"/>
      <c r="CJP118" s="2"/>
      <c r="CJQ118" s="2"/>
      <c r="CJR118" s="2"/>
      <c r="CJS118" s="2"/>
      <c r="CJT118" s="2"/>
      <c r="CJU118" s="2"/>
      <c r="CJV118" s="2"/>
      <c r="CJW118" s="2"/>
      <c r="CJX118" s="2"/>
      <c r="CJY118" s="2"/>
      <c r="CJZ118" s="2"/>
      <c r="CKA118" s="2"/>
      <c r="CKB118" s="2"/>
      <c r="CKC118" s="2"/>
      <c r="CKD118" s="2"/>
      <c r="CKE118" s="2"/>
      <c r="CKF118" s="2"/>
      <c r="CKG118" s="2"/>
      <c r="CKH118" s="2"/>
      <c r="CKI118" s="2"/>
      <c r="CKJ118" s="2"/>
      <c r="CKK118" s="2"/>
      <c r="CKL118" s="2"/>
      <c r="CKM118" s="2"/>
      <c r="CKN118" s="2"/>
      <c r="CKO118" s="2"/>
      <c r="CKP118" s="2"/>
      <c r="CKQ118" s="2"/>
      <c r="CKR118" s="2"/>
      <c r="CKS118" s="2"/>
      <c r="CKT118" s="2"/>
      <c r="CKU118" s="2"/>
      <c r="CKV118" s="2"/>
      <c r="CKW118" s="2"/>
      <c r="CKX118" s="2"/>
      <c r="CKY118" s="2"/>
      <c r="CKZ118" s="2"/>
      <c r="CLA118" s="2"/>
      <c r="CLB118" s="2"/>
      <c r="CLC118" s="2"/>
      <c r="CLD118" s="2"/>
      <c r="CLE118" s="2"/>
      <c r="CLF118" s="2"/>
      <c r="CLG118" s="2"/>
      <c r="CLH118" s="2"/>
      <c r="CLI118" s="2"/>
      <c r="CLJ118" s="2"/>
      <c r="CLK118" s="2"/>
      <c r="CLL118" s="2"/>
      <c r="CLM118" s="2"/>
      <c r="CLN118" s="2"/>
      <c r="CLO118" s="2"/>
      <c r="CLP118" s="2"/>
      <c r="CLQ118" s="2"/>
      <c r="CLR118" s="2"/>
      <c r="CLS118" s="2"/>
      <c r="CLT118" s="2"/>
      <c r="CLU118" s="2"/>
      <c r="CLV118" s="2"/>
      <c r="CLW118" s="2"/>
      <c r="CLX118" s="2"/>
      <c r="CLY118" s="2"/>
      <c r="CLZ118" s="2"/>
      <c r="CMA118" s="2"/>
      <c r="CMB118" s="2"/>
      <c r="CMC118" s="2"/>
      <c r="CMD118" s="2"/>
      <c r="CME118" s="2"/>
      <c r="CMF118" s="2"/>
      <c r="CMG118" s="2"/>
      <c r="CMH118" s="2"/>
      <c r="CMI118" s="2"/>
      <c r="CMJ118" s="2"/>
      <c r="CMK118" s="2"/>
      <c r="CML118" s="2"/>
      <c r="CMM118" s="2"/>
      <c r="CMN118" s="2"/>
      <c r="CMO118" s="2"/>
      <c r="CMP118" s="2"/>
      <c r="CMQ118" s="2"/>
      <c r="CMR118" s="2"/>
      <c r="CMS118" s="2"/>
      <c r="CMT118" s="2"/>
      <c r="CMU118" s="2"/>
      <c r="CMV118" s="2"/>
      <c r="CMW118" s="2"/>
      <c r="CMX118" s="2"/>
      <c r="CMY118" s="2"/>
      <c r="CMZ118" s="2"/>
      <c r="CNA118" s="2"/>
      <c r="CNB118" s="2"/>
      <c r="CNC118" s="2"/>
      <c r="CND118" s="2"/>
      <c r="CNE118" s="2"/>
      <c r="CNF118" s="2"/>
      <c r="CNG118" s="2"/>
      <c r="CNH118" s="2"/>
      <c r="CNI118" s="2"/>
      <c r="CNJ118" s="2"/>
      <c r="CNK118" s="2"/>
      <c r="CNL118" s="2"/>
      <c r="CNM118" s="2"/>
      <c r="CNN118" s="2"/>
      <c r="CNO118" s="2"/>
      <c r="CNP118" s="2"/>
      <c r="CNQ118" s="2"/>
      <c r="CNR118" s="2"/>
      <c r="CNS118" s="2"/>
      <c r="CNT118" s="2"/>
      <c r="CNU118" s="2"/>
      <c r="CNV118" s="2"/>
      <c r="CNW118" s="2"/>
      <c r="CNX118" s="2"/>
      <c r="CNY118" s="2"/>
      <c r="CNZ118" s="2"/>
      <c r="COA118" s="2"/>
      <c r="COB118" s="2"/>
      <c r="COC118" s="2"/>
      <c r="COD118" s="2"/>
      <c r="COE118" s="2"/>
      <c r="COF118" s="2"/>
      <c r="COG118" s="2"/>
      <c r="COH118" s="2"/>
      <c r="COI118" s="2"/>
      <c r="COJ118" s="2"/>
      <c r="COK118" s="2"/>
      <c r="COL118" s="2"/>
      <c r="COM118" s="2"/>
      <c r="CON118" s="2"/>
      <c r="COO118" s="2"/>
      <c r="COP118" s="2"/>
      <c r="COQ118" s="2"/>
      <c r="COR118" s="2"/>
      <c r="COS118" s="2"/>
      <c r="COT118" s="2"/>
      <c r="COU118" s="2"/>
      <c r="COV118" s="2"/>
      <c r="COW118" s="2"/>
      <c r="COX118" s="2"/>
      <c r="COY118" s="2"/>
      <c r="COZ118" s="2"/>
      <c r="CPA118" s="2"/>
      <c r="CPB118" s="2"/>
      <c r="CPC118" s="2"/>
      <c r="CPD118" s="2"/>
      <c r="CPE118" s="2"/>
      <c r="CPF118" s="2"/>
      <c r="CPG118" s="2"/>
      <c r="CPH118" s="2"/>
      <c r="CPI118" s="2"/>
      <c r="CPJ118" s="2"/>
      <c r="CPK118" s="2"/>
      <c r="CPL118" s="2"/>
      <c r="CPM118" s="2"/>
      <c r="CPN118" s="2"/>
      <c r="CPO118" s="2"/>
      <c r="CPP118" s="2"/>
      <c r="CPQ118" s="2"/>
      <c r="CPR118" s="2"/>
      <c r="CPS118" s="2"/>
      <c r="CPT118" s="2"/>
      <c r="CPU118" s="2"/>
      <c r="CPV118" s="2"/>
      <c r="CPW118" s="2"/>
      <c r="CPX118" s="2"/>
      <c r="CPY118" s="2"/>
      <c r="CPZ118" s="2"/>
      <c r="CQA118" s="2"/>
      <c r="CQB118" s="2"/>
      <c r="CQC118" s="2"/>
      <c r="CQD118" s="2"/>
      <c r="CQE118" s="2"/>
      <c r="CQF118" s="2"/>
      <c r="CQG118" s="2"/>
      <c r="CQH118" s="2"/>
      <c r="CQI118" s="2"/>
      <c r="CQJ118" s="2"/>
      <c r="CQK118" s="2"/>
      <c r="CQL118" s="2"/>
      <c r="CQM118" s="2"/>
      <c r="CQN118" s="2"/>
      <c r="CQO118" s="2"/>
      <c r="CQP118" s="2"/>
      <c r="CQQ118" s="2"/>
      <c r="CQR118" s="2"/>
      <c r="CQS118" s="2"/>
      <c r="CQT118" s="2"/>
      <c r="CQU118" s="2"/>
      <c r="CQV118" s="2"/>
      <c r="CQW118" s="2"/>
      <c r="CQX118" s="2"/>
      <c r="CQY118" s="2"/>
      <c r="CQZ118" s="2"/>
      <c r="CRA118" s="2"/>
      <c r="CRB118" s="2"/>
      <c r="CRC118" s="2"/>
      <c r="CRD118" s="2"/>
      <c r="CRE118" s="2"/>
      <c r="CRF118" s="2"/>
      <c r="CRG118" s="2"/>
      <c r="CRH118" s="2"/>
      <c r="CRI118" s="2"/>
      <c r="CRJ118" s="2"/>
      <c r="CRK118" s="2"/>
      <c r="CRL118" s="2"/>
      <c r="CRM118" s="2"/>
      <c r="CRN118" s="2"/>
      <c r="CRO118" s="2"/>
      <c r="CRP118" s="2"/>
      <c r="CRQ118" s="2"/>
      <c r="CRR118" s="2"/>
      <c r="CRS118" s="2"/>
      <c r="CRT118" s="2"/>
      <c r="CRU118" s="2"/>
      <c r="CRV118" s="2"/>
      <c r="CRW118" s="2"/>
      <c r="CRX118" s="2"/>
      <c r="CRY118" s="2"/>
      <c r="CRZ118" s="2"/>
      <c r="CSA118" s="2"/>
      <c r="CSB118" s="2"/>
      <c r="CSC118" s="2"/>
      <c r="CSD118" s="2"/>
      <c r="CSE118" s="2"/>
      <c r="CSF118" s="2"/>
      <c r="CSG118" s="2"/>
      <c r="CSH118" s="2"/>
      <c r="CSI118" s="2"/>
      <c r="CSJ118" s="2"/>
      <c r="CSK118" s="2"/>
      <c r="CSL118" s="2"/>
      <c r="CSM118" s="2"/>
      <c r="CSN118" s="2"/>
      <c r="CSO118" s="2"/>
      <c r="CSP118" s="2"/>
      <c r="CSQ118" s="2"/>
      <c r="CSR118" s="2"/>
      <c r="CSS118" s="2"/>
      <c r="CST118" s="2"/>
      <c r="CSU118" s="2"/>
      <c r="CSV118" s="2"/>
      <c r="CSW118" s="2"/>
      <c r="CSX118" s="2"/>
      <c r="CSY118" s="2"/>
      <c r="CSZ118" s="2"/>
      <c r="CTA118" s="2"/>
      <c r="CTB118" s="2"/>
      <c r="CTC118" s="2"/>
      <c r="CTD118" s="2"/>
      <c r="CTE118" s="2"/>
      <c r="CTF118" s="2"/>
      <c r="CTG118" s="2"/>
      <c r="CTH118" s="2"/>
      <c r="CTI118" s="2"/>
      <c r="CTJ118" s="2"/>
      <c r="CTK118" s="2"/>
      <c r="CTL118" s="2"/>
      <c r="CTM118" s="2"/>
      <c r="CTN118" s="2"/>
      <c r="CTO118" s="2"/>
      <c r="CTP118" s="2"/>
      <c r="CTQ118" s="2"/>
      <c r="CTR118" s="2"/>
      <c r="CTS118" s="2"/>
      <c r="CTT118" s="2"/>
      <c r="CTU118" s="2"/>
      <c r="CTV118" s="2"/>
      <c r="CTW118" s="2"/>
      <c r="CTX118" s="2"/>
      <c r="CTY118" s="2"/>
      <c r="CTZ118" s="2"/>
      <c r="CUA118" s="2"/>
      <c r="CUB118" s="2"/>
      <c r="CUC118" s="2"/>
      <c r="CUD118" s="2"/>
      <c r="CUE118" s="2"/>
      <c r="CUF118" s="2"/>
      <c r="CUG118" s="2"/>
      <c r="CUH118" s="2"/>
      <c r="CUI118" s="2"/>
      <c r="CUJ118" s="2"/>
      <c r="CUK118" s="2"/>
      <c r="CUL118" s="2"/>
      <c r="CUM118" s="2"/>
      <c r="CUN118" s="2"/>
      <c r="CUO118" s="2"/>
      <c r="CUP118" s="2"/>
      <c r="CUQ118" s="2"/>
      <c r="CUR118" s="2"/>
      <c r="CUS118" s="2"/>
      <c r="CUT118" s="2"/>
      <c r="CUU118" s="2"/>
      <c r="CUV118" s="2"/>
      <c r="CUW118" s="2"/>
      <c r="CUX118" s="2"/>
      <c r="CUY118" s="2"/>
      <c r="CUZ118" s="2"/>
      <c r="CVA118" s="2"/>
      <c r="CVB118" s="2"/>
      <c r="CVC118" s="2"/>
      <c r="CVD118" s="2"/>
      <c r="CVE118" s="2"/>
      <c r="CVF118" s="2"/>
      <c r="CVG118" s="2"/>
      <c r="CVH118" s="2"/>
      <c r="CVI118" s="2"/>
      <c r="CVJ118" s="2"/>
      <c r="CVK118" s="2"/>
      <c r="CVL118" s="2"/>
      <c r="CVM118" s="2"/>
      <c r="CVN118" s="2"/>
      <c r="CVO118" s="2"/>
      <c r="CVP118" s="2"/>
      <c r="CVQ118" s="2"/>
      <c r="CVR118" s="2"/>
      <c r="CVS118" s="2"/>
      <c r="CVT118" s="2"/>
      <c r="CVU118" s="2"/>
      <c r="CVV118" s="2"/>
      <c r="CVW118" s="2"/>
      <c r="CVX118" s="2"/>
      <c r="CVY118" s="2"/>
      <c r="CVZ118" s="2"/>
      <c r="CWA118" s="2"/>
      <c r="CWB118" s="2"/>
      <c r="CWC118" s="2"/>
      <c r="CWD118" s="2"/>
      <c r="CWE118" s="2"/>
      <c r="CWF118" s="2"/>
      <c r="CWG118" s="2"/>
      <c r="CWH118" s="2"/>
      <c r="CWI118" s="2"/>
      <c r="CWJ118" s="2"/>
      <c r="CWK118" s="2"/>
      <c r="CWL118" s="2"/>
      <c r="CWM118" s="2"/>
      <c r="CWN118" s="2"/>
      <c r="CWO118" s="2"/>
      <c r="CWP118" s="2"/>
      <c r="CWQ118" s="2"/>
      <c r="CWR118" s="2"/>
      <c r="CWS118" s="2"/>
      <c r="CWT118" s="2"/>
      <c r="CWU118" s="2"/>
      <c r="CWV118" s="2"/>
      <c r="CWW118" s="2"/>
      <c r="CWX118" s="2"/>
      <c r="CWY118" s="2"/>
      <c r="CWZ118" s="2"/>
      <c r="CXA118" s="2"/>
      <c r="CXB118" s="2"/>
      <c r="CXC118" s="2"/>
      <c r="CXD118" s="2"/>
      <c r="CXE118" s="2"/>
      <c r="CXF118" s="2"/>
      <c r="CXG118" s="2"/>
      <c r="CXH118" s="2"/>
      <c r="CXI118" s="2"/>
      <c r="CXJ118" s="2"/>
      <c r="CXK118" s="2"/>
      <c r="CXL118" s="2"/>
      <c r="CXM118" s="2"/>
      <c r="CXN118" s="2"/>
      <c r="CXO118" s="2"/>
      <c r="CXP118" s="2"/>
      <c r="CXQ118" s="2"/>
      <c r="CXR118" s="2"/>
      <c r="CXS118" s="2"/>
      <c r="CXT118" s="2"/>
      <c r="CXU118" s="2"/>
      <c r="CXV118" s="2"/>
      <c r="CXW118" s="2"/>
      <c r="CXX118" s="2"/>
      <c r="CXY118" s="2"/>
      <c r="CXZ118" s="2"/>
      <c r="CYA118" s="2"/>
      <c r="CYB118" s="2"/>
      <c r="CYC118" s="2"/>
      <c r="CYD118" s="2"/>
      <c r="CYE118" s="2"/>
      <c r="CYF118" s="2"/>
      <c r="CYG118" s="2"/>
      <c r="CYH118" s="2"/>
      <c r="CYI118" s="2"/>
      <c r="CYJ118" s="2"/>
      <c r="CYK118" s="2"/>
      <c r="CYL118" s="2"/>
      <c r="CYM118" s="2"/>
      <c r="CYN118" s="2"/>
      <c r="CYO118" s="2"/>
      <c r="CYP118" s="2"/>
      <c r="CYQ118" s="2"/>
      <c r="CYR118" s="2"/>
      <c r="CYS118" s="2"/>
      <c r="CYT118" s="2"/>
      <c r="CYU118" s="2"/>
      <c r="CYV118" s="2"/>
      <c r="CYW118" s="2"/>
      <c r="CYX118" s="2"/>
      <c r="CYY118" s="2"/>
      <c r="CYZ118" s="2"/>
      <c r="CZA118" s="2"/>
      <c r="CZB118" s="2"/>
      <c r="CZC118" s="2"/>
      <c r="CZD118" s="2"/>
      <c r="CZE118" s="2"/>
      <c r="CZF118" s="2"/>
      <c r="CZG118" s="2"/>
      <c r="CZH118" s="2"/>
      <c r="CZI118" s="2"/>
      <c r="CZJ118" s="2"/>
      <c r="CZK118" s="2"/>
      <c r="CZL118" s="2"/>
      <c r="CZM118" s="2"/>
      <c r="CZN118" s="2"/>
      <c r="CZO118" s="2"/>
      <c r="CZP118" s="2"/>
      <c r="CZQ118" s="2"/>
      <c r="CZR118" s="2"/>
      <c r="CZS118" s="2"/>
      <c r="CZT118" s="2"/>
      <c r="CZU118" s="2"/>
      <c r="CZV118" s="2"/>
      <c r="CZW118" s="2"/>
      <c r="CZX118" s="2"/>
      <c r="CZY118" s="2"/>
      <c r="CZZ118" s="2"/>
      <c r="DAA118" s="2"/>
      <c r="DAB118" s="2"/>
      <c r="DAC118" s="2"/>
      <c r="DAD118" s="2"/>
      <c r="DAE118" s="2"/>
      <c r="DAF118" s="2"/>
      <c r="DAG118" s="2"/>
      <c r="DAH118" s="2"/>
      <c r="DAI118" s="2"/>
      <c r="DAJ118" s="2"/>
      <c r="DAK118" s="2"/>
      <c r="DAL118" s="2"/>
      <c r="DAM118" s="2"/>
      <c r="DAN118" s="2"/>
      <c r="DAO118" s="2"/>
      <c r="DAP118" s="2"/>
      <c r="DAQ118" s="2"/>
      <c r="DAR118" s="2"/>
      <c r="DAS118" s="2"/>
      <c r="DAT118" s="2"/>
      <c r="DAU118" s="2"/>
      <c r="DAV118" s="2"/>
      <c r="DAW118" s="2"/>
      <c r="DAX118" s="2"/>
      <c r="DAY118" s="2"/>
      <c r="DAZ118" s="2"/>
      <c r="DBA118" s="2"/>
      <c r="DBB118" s="2"/>
      <c r="DBC118" s="2"/>
      <c r="DBD118" s="2"/>
      <c r="DBE118" s="2"/>
      <c r="DBF118" s="2"/>
      <c r="DBG118" s="2"/>
      <c r="DBH118" s="2"/>
      <c r="DBI118" s="2"/>
      <c r="DBJ118" s="2"/>
      <c r="DBK118" s="2"/>
      <c r="DBL118" s="2"/>
      <c r="DBM118" s="2"/>
      <c r="DBN118" s="2"/>
      <c r="DBO118" s="2"/>
      <c r="DBP118" s="2"/>
      <c r="DBQ118" s="2"/>
      <c r="DBR118" s="2"/>
      <c r="DBS118" s="2"/>
      <c r="DBT118" s="2"/>
      <c r="DBU118" s="2"/>
      <c r="DBV118" s="2"/>
      <c r="DBW118" s="2"/>
      <c r="DBX118" s="2"/>
      <c r="DBY118" s="2"/>
      <c r="DBZ118" s="2"/>
      <c r="DCA118" s="2"/>
      <c r="DCB118" s="2"/>
      <c r="DCC118" s="2"/>
      <c r="DCD118" s="2"/>
      <c r="DCE118" s="2"/>
      <c r="DCF118" s="2"/>
      <c r="DCG118" s="2"/>
      <c r="DCH118" s="2"/>
      <c r="DCI118" s="2"/>
      <c r="DCJ118" s="2"/>
      <c r="DCK118" s="2"/>
      <c r="DCL118" s="2"/>
      <c r="DCM118" s="2"/>
      <c r="DCN118" s="2"/>
      <c r="DCO118" s="2"/>
      <c r="DCP118" s="2"/>
      <c r="DCQ118" s="2"/>
      <c r="DCR118" s="2"/>
      <c r="DCS118" s="2"/>
      <c r="DCT118" s="2"/>
      <c r="DCU118" s="2"/>
      <c r="DCV118" s="2"/>
      <c r="DCW118" s="2"/>
      <c r="DCX118" s="2"/>
      <c r="DCY118" s="2"/>
      <c r="DCZ118" s="2"/>
      <c r="DDA118" s="2"/>
      <c r="DDB118" s="2"/>
      <c r="DDC118" s="2"/>
      <c r="DDD118" s="2"/>
      <c r="DDE118" s="2"/>
      <c r="DDF118" s="2"/>
      <c r="DDG118" s="2"/>
      <c r="DDH118" s="2"/>
      <c r="DDI118" s="2"/>
      <c r="DDJ118" s="2"/>
      <c r="DDK118" s="2"/>
      <c r="DDL118" s="2"/>
      <c r="DDM118" s="2"/>
      <c r="DDN118" s="2"/>
      <c r="DDO118" s="2"/>
      <c r="DDP118" s="2"/>
      <c r="DDQ118" s="2"/>
      <c r="DDR118" s="2"/>
      <c r="DDS118" s="2"/>
      <c r="DDT118" s="2"/>
      <c r="DDU118" s="2"/>
      <c r="DDV118" s="2"/>
      <c r="DDW118" s="2"/>
      <c r="DDX118" s="2"/>
      <c r="DDY118" s="2"/>
      <c r="DDZ118" s="2"/>
      <c r="DEA118" s="2"/>
      <c r="DEB118" s="2"/>
      <c r="DEC118" s="2"/>
      <c r="DED118" s="2"/>
      <c r="DEE118" s="2"/>
      <c r="DEF118" s="2"/>
      <c r="DEG118" s="2"/>
      <c r="DEH118" s="2"/>
      <c r="DEI118" s="2"/>
      <c r="DEJ118" s="2"/>
      <c r="DEK118" s="2"/>
      <c r="DEL118" s="2"/>
      <c r="DEM118" s="2"/>
      <c r="DEN118" s="2"/>
      <c r="DEO118" s="2"/>
      <c r="DEP118" s="2"/>
      <c r="DEQ118" s="2"/>
      <c r="DER118" s="2"/>
      <c r="DES118" s="2"/>
      <c r="DET118" s="2"/>
      <c r="DEU118" s="2"/>
      <c r="DEV118" s="2"/>
      <c r="DEW118" s="2"/>
      <c r="DEX118" s="2"/>
      <c r="DEY118" s="2"/>
      <c r="DEZ118" s="2"/>
      <c r="DFA118" s="2"/>
      <c r="DFB118" s="2"/>
      <c r="DFC118" s="2"/>
      <c r="DFD118" s="2"/>
      <c r="DFE118" s="2"/>
      <c r="DFF118" s="2"/>
      <c r="DFG118" s="2"/>
      <c r="DFH118" s="2"/>
      <c r="DFI118" s="2"/>
      <c r="DFJ118" s="2"/>
      <c r="DFK118" s="2"/>
      <c r="DFL118" s="2"/>
      <c r="DFM118" s="2"/>
      <c r="DFN118" s="2"/>
      <c r="DFO118" s="2"/>
      <c r="DFP118" s="2"/>
      <c r="DFQ118" s="2"/>
      <c r="DFR118" s="2"/>
      <c r="DFS118" s="2"/>
      <c r="DFT118" s="2"/>
      <c r="DFU118" s="2"/>
      <c r="DFV118" s="2"/>
      <c r="DFW118" s="2"/>
      <c r="DFX118" s="2"/>
      <c r="DFY118" s="2"/>
      <c r="DFZ118" s="2"/>
      <c r="DGA118" s="2"/>
      <c r="DGB118" s="2"/>
      <c r="DGC118" s="2"/>
      <c r="DGD118" s="2"/>
      <c r="DGE118" s="2"/>
      <c r="DGF118" s="2"/>
      <c r="DGG118" s="2"/>
      <c r="DGH118" s="2"/>
      <c r="DGI118" s="2"/>
      <c r="DGJ118" s="2"/>
      <c r="DGK118" s="2"/>
      <c r="DGL118" s="2"/>
      <c r="DGM118" s="2"/>
      <c r="DGN118" s="2"/>
      <c r="DGO118" s="2"/>
      <c r="DGP118" s="2"/>
      <c r="DGQ118" s="2"/>
      <c r="DGR118" s="2"/>
      <c r="DGS118" s="2"/>
      <c r="DGT118" s="2"/>
      <c r="DGU118" s="2"/>
      <c r="DGV118" s="2"/>
      <c r="DGW118" s="2"/>
      <c r="DGX118" s="2"/>
      <c r="DGY118" s="2"/>
      <c r="DGZ118" s="2"/>
      <c r="DHA118" s="2"/>
      <c r="DHB118" s="2"/>
      <c r="DHC118" s="2"/>
      <c r="DHD118" s="2"/>
      <c r="DHE118" s="2"/>
      <c r="DHF118" s="2"/>
      <c r="DHG118" s="2"/>
      <c r="DHH118" s="2"/>
      <c r="DHI118" s="2"/>
      <c r="DHJ118" s="2"/>
      <c r="DHK118" s="2"/>
      <c r="DHL118" s="2"/>
      <c r="DHM118" s="2"/>
      <c r="DHN118" s="2"/>
      <c r="DHO118" s="2"/>
      <c r="DHP118" s="2"/>
      <c r="DHQ118" s="2"/>
      <c r="DHR118" s="2"/>
      <c r="DHS118" s="2"/>
      <c r="DHT118" s="2"/>
      <c r="DHU118" s="2"/>
      <c r="DHV118" s="2"/>
      <c r="DHW118" s="2"/>
      <c r="DHX118" s="2"/>
      <c r="DHY118" s="2"/>
      <c r="DHZ118" s="2"/>
      <c r="DIA118" s="2"/>
      <c r="DIB118" s="2"/>
      <c r="DIC118" s="2"/>
      <c r="DID118" s="2"/>
      <c r="DIE118" s="2"/>
      <c r="DIF118" s="2"/>
      <c r="DIG118" s="2"/>
      <c r="DIH118" s="2"/>
      <c r="DII118" s="2"/>
      <c r="DIJ118" s="2"/>
      <c r="DIK118" s="2"/>
      <c r="DIL118" s="2"/>
      <c r="DIM118" s="2"/>
      <c r="DIN118" s="2"/>
      <c r="DIO118" s="2"/>
      <c r="DIP118" s="2"/>
      <c r="DIQ118" s="2"/>
      <c r="DIR118" s="2"/>
      <c r="DIS118" s="2"/>
      <c r="DIT118" s="2"/>
      <c r="DIU118" s="2"/>
      <c r="DIV118" s="2"/>
      <c r="DIW118" s="2"/>
      <c r="DIX118" s="2"/>
      <c r="DIY118" s="2"/>
      <c r="DIZ118" s="2"/>
      <c r="DJA118" s="2"/>
      <c r="DJB118" s="2"/>
      <c r="DJC118" s="2"/>
      <c r="DJD118" s="2"/>
      <c r="DJE118" s="2"/>
      <c r="DJF118" s="2"/>
      <c r="DJG118" s="2"/>
      <c r="DJH118" s="2"/>
      <c r="DJI118" s="2"/>
      <c r="DJJ118" s="2"/>
      <c r="DJK118" s="2"/>
      <c r="DJL118" s="2"/>
      <c r="DJM118" s="2"/>
      <c r="DJN118" s="2"/>
      <c r="DJO118" s="2"/>
      <c r="DJP118" s="2"/>
      <c r="DJQ118" s="2"/>
      <c r="DJR118" s="2"/>
      <c r="DJS118" s="2"/>
      <c r="DJT118" s="2"/>
      <c r="DJU118" s="2"/>
      <c r="DJV118" s="2"/>
      <c r="DJW118" s="2"/>
      <c r="DJX118" s="2"/>
      <c r="DJY118" s="2"/>
      <c r="DJZ118" s="2"/>
      <c r="DKA118" s="2"/>
      <c r="DKB118" s="2"/>
      <c r="DKC118" s="2"/>
      <c r="DKD118" s="2"/>
      <c r="DKE118" s="2"/>
      <c r="DKF118" s="2"/>
      <c r="DKG118" s="2"/>
      <c r="DKH118" s="2"/>
      <c r="DKI118" s="2"/>
      <c r="DKJ118" s="2"/>
      <c r="DKK118" s="2"/>
      <c r="DKL118" s="2"/>
      <c r="DKM118" s="2"/>
      <c r="DKN118" s="2"/>
      <c r="DKO118" s="2"/>
      <c r="DKP118" s="2"/>
      <c r="DKQ118" s="2"/>
      <c r="DKR118" s="2"/>
      <c r="DKS118" s="2"/>
      <c r="DKT118" s="2"/>
      <c r="DKU118" s="2"/>
      <c r="DKV118" s="2"/>
      <c r="DKW118" s="2"/>
      <c r="DKX118" s="2"/>
      <c r="DKY118" s="2"/>
      <c r="DKZ118" s="2"/>
      <c r="DLA118" s="2"/>
      <c r="DLB118" s="2"/>
      <c r="DLC118" s="2"/>
      <c r="DLD118" s="2"/>
      <c r="DLE118" s="2"/>
      <c r="DLF118" s="2"/>
      <c r="DLG118" s="2"/>
      <c r="DLH118" s="2"/>
      <c r="DLI118" s="2"/>
      <c r="DLJ118" s="2"/>
      <c r="DLK118" s="2"/>
      <c r="DLL118" s="2"/>
      <c r="DLM118" s="2"/>
      <c r="DLN118" s="2"/>
      <c r="DLO118" s="2"/>
      <c r="DLP118" s="2"/>
      <c r="DLQ118" s="2"/>
      <c r="DLR118" s="2"/>
      <c r="DLS118" s="2"/>
      <c r="DLT118" s="2"/>
      <c r="DLU118" s="2"/>
      <c r="DLV118" s="2"/>
      <c r="DLW118" s="2"/>
      <c r="DLX118" s="2"/>
      <c r="DLY118" s="2"/>
      <c r="DLZ118" s="2"/>
      <c r="DMA118" s="2"/>
      <c r="DMB118" s="2"/>
      <c r="DMC118" s="2"/>
      <c r="DMD118" s="2"/>
      <c r="DME118" s="2"/>
      <c r="DMF118" s="2"/>
      <c r="DMG118" s="2"/>
      <c r="DMH118" s="2"/>
      <c r="DMI118" s="2"/>
      <c r="DMJ118" s="2"/>
      <c r="DMK118" s="2"/>
      <c r="DML118" s="2"/>
      <c r="DMM118" s="2"/>
      <c r="DMN118" s="2"/>
      <c r="DMO118" s="2"/>
      <c r="DMP118" s="2"/>
      <c r="DMQ118" s="2"/>
      <c r="DMR118" s="2"/>
      <c r="DMS118" s="2"/>
      <c r="DMT118" s="2"/>
      <c r="DMU118" s="2"/>
      <c r="DMV118" s="2"/>
      <c r="DMW118" s="2"/>
      <c r="DMX118" s="2"/>
      <c r="DMY118" s="2"/>
      <c r="DMZ118" s="2"/>
      <c r="DNA118" s="2"/>
      <c r="DNB118" s="2"/>
      <c r="DNC118" s="2"/>
      <c r="DND118" s="2"/>
      <c r="DNE118" s="2"/>
      <c r="DNF118" s="2"/>
      <c r="DNG118" s="2"/>
      <c r="DNH118" s="2"/>
      <c r="DNI118" s="2"/>
      <c r="DNJ118" s="2"/>
      <c r="DNK118" s="2"/>
      <c r="DNL118" s="2"/>
      <c r="DNM118" s="2"/>
      <c r="DNN118" s="2"/>
      <c r="DNO118" s="2"/>
      <c r="DNP118" s="2"/>
      <c r="DNQ118" s="2"/>
      <c r="DNR118" s="2"/>
      <c r="DNS118" s="2"/>
      <c r="DNT118" s="2"/>
      <c r="DNU118" s="2"/>
      <c r="DNV118" s="2"/>
      <c r="DNW118" s="2"/>
      <c r="DNX118" s="2"/>
      <c r="DNY118" s="2"/>
      <c r="DNZ118" s="2"/>
      <c r="DOA118" s="2"/>
      <c r="DOB118" s="2"/>
      <c r="DOC118" s="2"/>
      <c r="DOD118" s="2"/>
      <c r="DOE118" s="2"/>
      <c r="DOF118" s="2"/>
      <c r="DOG118" s="2"/>
      <c r="DOH118" s="2"/>
      <c r="DOI118" s="2"/>
      <c r="DOJ118" s="2"/>
      <c r="DOK118" s="2"/>
      <c r="DOL118" s="2"/>
      <c r="DOM118" s="2"/>
      <c r="DON118" s="2"/>
      <c r="DOO118" s="2"/>
      <c r="DOP118" s="2"/>
      <c r="DOQ118" s="2"/>
      <c r="DOR118" s="2"/>
      <c r="DOS118" s="2"/>
      <c r="DOT118" s="2"/>
      <c r="DOU118" s="2"/>
      <c r="DOV118" s="2"/>
      <c r="DOW118" s="2"/>
      <c r="DOX118" s="2"/>
      <c r="DOY118" s="2"/>
      <c r="DOZ118" s="2"/>
      <c r="DPA118" s="2"/>
      <c r="DPB118" s="2"/>
      <c r="DPC118" s="2"/>
      <c r="DPD118" s="2"/>
      <c r="DPE118" s="2"/>
      <c r="DPF118" s="2"/>
      <c r="DPG118" s="2"/>
      <c r="DPH118" s="2"/>
      <c r="DPI118" s="2"/>
      <c r="DPJ118" s="2"/>
      <c r="DPK118" s="2"/>
      <c r="DPL118" s="2"/>
      <c r="DPM118" s="2"/>
      <c r="DPN118" s="2"/>
      <c r="DPO118" s="2"/>
      <c r="DPP118" s="2"/>
      <c r="DPQ118" s="2"/>
      <c r="DPR118" s="2"/>
      <c r="DPS118" s="2"/>
      <c r="DPT118" s="2"/>
      <c r="DPU118" s="2"/>
      <c r="DPV118" s="2"/>
      <c r="DPW118" s="2"/>
      <c r="DPX118" s="2"/>
      <c r="DPY118" s="2"/>
      <c r="DPZ118" s="2"/>
      <c r="DQA118" s="2"/>
      <c r="DQB118" s="2"/>
      <c r="DQC118" s="2"/>
      <c r="DQD118" s="2"/>
      <c r="DQE118" s="2"/>
      <c r="DQF118" s="2"/>
      <c r="DQG118" s="2"/>
      <c r="DQH118" s="2"/>
      <c r="DQI118" s="2"/>
      <c r="DQJ118" s="2"/>
      <c r="DQK118" s="2"/>
      <c r="DQL118" s="2"/>
      <c r="DQM118" s="2"/>
      <c r="DQN118" s="2"/>
      <c r="DQO118" s="2"/>
      <c r="DQP118" s="2"/>
      <c r="DQQ118" s="2"/>
      <c r="DQR118" s="2"/>
      <c r="DQS118" s="2"/>
      <c r="DQT118" s="2"/>
      <c r="DQU118" s="2"/>
      <c r="DQV118" s="2"/>
      <c r="DQW118" s="2"/>
      <c r="DQX118" s="2"/>
      <c r="DQY118" s="2"/>
      <c r="DQZ118" s="2"/>
      <c r="DRA118" s="2"/>
      <c r="DRB118" s="2"/>
      <c r="DRC118" s="2"/>
      <c r="DRD118" s="2"/>
      <c r="DRE118" s="2"/>
      <c r="DRF118" s="2"/>
      <c r="DRG118" s="2"/>
      <c r="DRH118" s="2"/>
      <c r="DRI118" s="2"/>
      <c r="DRJ118" s="2"/>
      <c r="DRK118" s="2"/>
      <c r="DRL118" s="2"/>
      <c r="DRM118" s="2"/>
      <c r="DRN118" s="2"/>
      <c r="DRO118" s="2"/>
      <c r="DRP118" s="2"/>
      <c r="DRQ118" s="2"/>
      <c r="DRR118" s="2"/>
      <c r="DRS118" s="2"/>
      <c r="DRT118" s="2"/>
      <c r="DRU118" s="2"/>
      <c r="DRV118" s="2"/>
      <c r="DRW118" s="2"/>
      <c r="DRX118" s="2"/>
      <c r="DRY118" s="2"/>
      <c r="DRZ118" s="2"/>
      <c r="DSA118" s="2"/>
      <c r="DSB118" s="2"/>
      <c r="DSC118" s="2"/>
      <c r="DSD118" s="2"/>
      <c r="DSE118" s="2"/>
      <c r="DSF118" s="2"/>
      <c r="DSG118" s="2"/>
      <c r="DSH118" s="2"/>
      <c r="DSI118" s="2"/>
      <c r="DSJ118" s="2"/>
      <c r="DSK118" s="2"/>
      <c r="DSL118" s="2"/>
      <c r="DSM118" s="2"/>
      <c r="DSN118" s="2"/>
      <c r="DSO118" s="2"/>
      <c r="DSP118" s="2"/>
      <c r="DSQ118" s="2"/>
      <c r="DSR118" s="2"/>
      <c r="DSS118" s="2"/>
      <c r="DST118" s="2"/>
      <c r="DSU118" s="2"/>
      <c r="DSV118" s="2"/>
      <c r="DSW118" s="2"/>
      <c r="DSX118" s="2"/>
      <c r="DSY118" s="2"/>
      <c r="DSZ118" s="2"/>
      <c r="DTA118" s="2"/>
      <c r="DTB118" s="2"/>
      <c r="DTC118" s="2"/>
      <c r="DTD118" s="2"/>
      <c r="DTE118" s="2"/>
      <c r="DTF118" s="2"/>
      <c r="DTG118" s="2"/>
      <c r="DTH118" s="2"/>
      <c r="DTI118" s="2"/>
      <c r="DTJ118" s="2"/>
      <c r="DTK118" s="2"/>
      <c r="DTL118" s="2"/>
      <c r="DTM118" s="2"/>
      <c r="DTN118" s="2"/>
      <c r="DTO118" s="2"/>
      <c r="DTP118" s="2"/>
      <c r="DTQ118" s="2"/>
      <c r="DTR118" s="2"/>
      <c r="DTS118" s="2"/>
      <c r="DTT118" s="2"/>
      <c r="DTU118" s="2"/>
      <c r="DTV118" s="2"/>
      <c r="DTW118" s="2"/>
      <c r="DTX118" s="2"/>
      <c r="DTY118" s="2"/>
      <c r="DTZ118" s="2"/>
      <c r="DUA118" s="2"/>
      <c r="DUB118" s="2"/>
      <c r="DUC118" s="2"/>
      <c r="DUD118" s="2"/>
      <c r="DUE118" s="2"/>
      <c r="DUF118" s="2"/>
      <c r="DUG118" s="2"/>
      <c r="DUH118" s="2"/>
      <c r="DUI118" s="2"/>
      <c r="DUJ118" s="2"/>
      <c r="DUK118" s="2"/>
      <c r="DUL118" s="2"/>
      <c r="DUM118" s="2"/>
      <c r="DUN118" s="2"/>
      <c r="DUO118" s="2"/>
      <c r="DUP118" s="2"/>
      <c r="DUQ118" s="2"/>
      <c r="DUR118" s="2"/>
      <c r="DUS118" s="2"/>
      <c r="DUT118" s="2"/>
      <c r="DUU118" s="2"/>
      <c r="DUV118" s="2"/>
      <c r="DUW118" s="2"/>
      <c r="DUX118" s="2"/>
      <c r="DUY118" s="2"/>
      <c r="DUZ118" s="2"/>
      <c r="DVA118" s="2"/>
      <c r="DVB118" s="2"/>
      <c r="DVC118" s="2"/>
      <c r="DVD118" s="2"/>
      <c r="DVE118" s="2"/>
      <c r="DVF118" s="2"/>
      <c r="DVG118" s="2"/>
      <c r="DVH118" s="2"/>
      <c r="DVI118" s="2"/>
      <c r="DVJ118" s="2"/>
      <c r="DVK118" s="2"/>
      <c r="DVL118" s="2"/>
      <c r="DVM118" s="2"/>
      <c r="DVN118" s="2"/>
      <c r="DVO118" s="2"/>
      <c r="DVP118" s="2"/>
      <c r="DVQ118" s="2"/>
      <c r="DVR118" s="2"/>
      <c r="DVS118" s="2"/>
      <c r="DVT118" s="2"/>
      <c r="DVU118" s="2"/>
      <c r="DVV118" s="2"/>
      <c r="DVW118" s="2"/>
      <c r="DVX118" s="2"/>
      <c r="DVY118" s="2"/>
      <c r="DVZ118" s="2"/>
      <c r="DWA118" s="2"/>
      <c r="DWB118" s="2"/>
      <c r="DWC118" s="2"/>
      <c r="DWD118" s="2"/>
      <c r="DWE118" s="2"/>
      <c r="DWF118" s="2"/>
      <c r="DWG118" s="2"/>
      <c r="DWH118" s="2"/>
      <c r="DWI118" s="2"/>
      <c r="DWJ118" s="2"/>
      <c r="DWK118" s="2"/>
      <c r="DWL118" s="2"/>
      <c r="DWM118" s="2"/>
      <c r="DWN118" s="2"/>
      <c r="DWO118" s="2"/>
      <c r="DWP118" s="2"/>
      <c r="DWQ118" s="2"/>
      <c r="DWR118" s="2"/>
      <c r="DWS118" s="2"/>
      <c r="DWT118" s="2"/>
      <c r="DWU118" s="2"/>
      <c r="DWV118" s="2"/>
      <c r="DWW118" s="2"/>
      <c r="DWX118" s="2"/>
      <c r="DWY118" s="2"/>
      <c r="DWZ118" s="2"/>
      <c r="DXA118" s="2"/>
      <c r="DXB118" s="2"/>
      <c r="DXC118" s="2"/>
      <c r="DXD118" s="2"/>
      <c r="DXE118" s="2"/>
      <c r="DXF118" s="2"/>
      <c r="DXG118" s="2"/>
      <c r="DXH118" s="2"/>
      <c r="DXI118" s="2"/>
      <c r="DXJ118" s="2"/>
      <c r="DXK118" s="2"/>
      <c r="DXL118" s="2"/>
      <c r="DXM118" s="2"/>
      <c r="DXN118" s="2"/>
      <c r="DXO118" s="2"/>
      <c r="DXP118" s="2"/>
      <c r="DXQ118" s="2"/>
      <c r="DXR118" s="2"/>
      <c r="DXS118" s="2"/>
      <c r="DXT118" s="2"/>
      <c r="DXU118" s="2"/>
      <c r="DXV118" s="2"/>
      <c r="DXW118" s="2"/>
      <c r="DXX118" s="2"/>
      <c r="DXY118" s="2"/>
      <c r="DXZ118" s="2"/>
      <c r="DYA118" s="2"/>
      <c r="DYB118" s="2"/>
      <c r="DYC118" s="2"/>
      <c r="DYD118" s="2"/>
      <c r="DYE118" s="2"/>
      <c r="DYF118" s="2"/>
      <c r="DYG118" s="2"/>
      <c r="DYH118" s="2"/>
      <c r="DYI118" s="2"/>
      <c r="DYJ118" s="2"/>
      <c r="DYK118" s="2"/>
      <c r="DYL118" s="2"/>
      <c r="DYM118" s="2"/>
      <c r="DYN118" s="2"/>
      <c r="DYO118" s="2"/>
      <c r="DYP118" s="2"/>
      <c r="DYQ118" s="2"/>
      <c r="DYR118" s="2"/>
      <c r="DYS118" s="2"/>
      <c r="DYT118" s="2"/>
      <c r="DYU118" s="2"/>
      <c r="DYV118" s="2"/>
      <c r="DYW118" s="2"/>
      <c r="DYX118" s="2"/>
      <c r="DYY118" s="2"/>
      <c r="DYZ118" s="2"/>
      <c r="DZA118" s="2"/>
      <c r="DZB118" s="2"/>
      <c r="DZC118" s="2"/>
      <c r="DZD118" s="2"/>
      <c r="DZE118" s="2"/>
      <c r="DZF118" s="2"/>
      <c r="DZG118" s="2"/>
      <c r="DZH118" s="2"/>
      <c r="DZI118" s="2"/>
      <c r="DZJ118" s="2"/>
      <c r="DZK118" s="2"/>
      <c r="DZL118" s="2"/>
      <c r="DZM118" s="2"/>
      <c r="DZN118" s="2"/>
      <c r="DZO118" s="2"/>
      <c r="DZP118" s="2"/>
      <c r="DZQ118" s="2"/>
      <c r="DZR118" s="2"/>
      <c r="DZS118" s="2"/>
      <c r="DZT118" s="2"/>
      <c r="DZU118" s="2"/>
      <c r="DZV118" s="2"/>
      <c r="DZW118" s="2"/>
      <c r="DZX118" s="2"/>
      <c r="DZY118" s="2"/>
      <c r="DZZ118" s="2"/>
      <c r="EAA118" s="2"/>
      <c r="EAB118" s="2"/>
      <c r="EAC118" s="2"/>
      <c r="EAD118" s="2"/>
      <c r="EAE118" s="2"/>
      <c r="EAF118" s="2"/>
      <c r="EAG118" s="2"/>
      <c r="EAH118" s="2"/>
      <c r="EAI118" s="2"/>
      <c r="EAJ118" s="2"/>
      <c r="EAK118" s="2"/>
      <c r="EAL118" s="2"/>
      <c r="EAM118" s="2"/>
      <c r="EAN118" s="2"/>
      <c r="EAO118" s="2"/>
      <c r="EAP118" s="2"/>
      <c r="EAQ118" s="2"/>
      <c r="EAR118" s="2"/>
      <c r="EAS118" s="2"/>
      <c r="EAT118" s="2"/>
      <c r="EAU118" s="2"/>
      <c r="EAV118" s="2"/>
      <c r="EAW118" s="2"/>
      <c r="EAX118" s="2"/>
      <c r="EAY118" s="2"/>
      <c r="EAZ118" s="2"/>
      <c r="EBA118" s="2"/>
      <c r="EBB118" s="2"/>
      <c r="EBC118" s="2"/>
      <c r="EBD118" s="2"/>
      <c r="EBE118" s="2"/>
      <c r="EBF118" s="2"/>
      <c r="EBG118" s="2"/>
      <c r="EBH118" s="2"/>
      <c r="EBI118" s="2"/>
      <c r="EBJ118" s="2"/>
      <c r="EBK118" s="2"/>
      <c r="EBL118" s="2"/>
      <c r="EBM118" s="2"/>
      <c r="EBN118" s="2"/>
      <c r="EBO118" s="2"/>
      <c r="EBP118" s="2"/>
      <c r="EBQ118" s="2"/>
      <c r="EBR118" s="2"/>
      <c r="EBS118" s="2"/>
      <c r="EBT118" s="2"/>
      <c r="EBU118" s="2"/>
      <c r="EBV118" s="2"/>
      <c r="EBW118" s="2"/>
      <c r="EBX118" s="2"/>
      <c r="EBY118" s="2"/>
      <c r="EBZ118" s="2"/>
      <c r="ECA118" s="2"/>
      <c r="ECB118" s="2"/>
      <c r="ECC118" s="2"/>
      <c r="ECD118" s="2"/>
      <c r="ECE118" s="2"/>
      <c r="ECF118" s="2"/>
      <c r="ECG118" s="2"/>
      <c r="ECH118" s="2"/>
      <c r="ECI118" s="2"/>
      <c r="ECJ118" s="2"/>
      <c r="ECK118" s="2"/>
      <c r="ECL118" s="2"/>
      <c r="ECM118" s="2"/>
      <c r="ECN118" s="2"/>
      <c r="ECO118" s="2"/>
      <c r="ECP118" s="2"/>
      <c r="ECQ118" s="2"/>
      <c r="ECR118" s="2"/>
      <c r="ECS118" s="2"/>
      <c r="ECT118" s="2"/>
      <c r="ECU118" s="2"/>
      <c r="ECV118" s="2"/>
      <c r="ECW118" s="2"/>
      <c r="ECX118" s="2"/>
      <c r="ECY118" s="2"/>
      <c r="ECZ118" s="2"/>
      <c r="EDA118" s="2"/>
      <c r="EDB118" s="2"/>
      <c r="EDC118" s="2"/>
      <c r="EDD118" s="2"/>
      <c r="EDE118" s="2"/>
      <c r="EDF118" s="2"/>
      <c r="EDG118" s="2"/>
      <c r="EDH118" s="2"/>
      <c r="EDI118" s="2"/>
      <c r="EDJ118" s="2"/>
      <c r="EDK118" s="2"/>
      <c r="EDL118" s="2"/>
      <c r="EDM118" s="2"/>
      <c r="EDN118" s="2"/>
      <c r="EDO118" s="2"/>
      <c r="EDP118" s="2"/>
      <c r="EDQ118" s="2"/>
      <c r="EDR118" s="2"/>
      <c r="EDS118" s="2"/>
      <c r="EDT118" s="2"/>
      <c r="EDU118" s="2"/>
      <c r="EDV118" s="2"/>
      <c r="EDW118" s="2"/>
      <c r="EDX118" s="2"/>
      <c r="EDY118" s="2"/>
      <c r="EDZ118" s="2"/>
      <c r="EEA118" s="2"/>
      <c r="EEB118" s="2"/>
      <c r="EEC118" s="2"/>
      <c r="EED118" s="2"/>
      <c r="EEE118" s="2"/>
      <c r="EEF118" s="2"/>
      <c r="EEG118" s="2"/>
      <c r="EEH118" s="2"/>
      <c r="EEI118" s="2"/>
      <c r="EEJ118" s="2"/>
      <c r="EEK118" s="2"/>
      <c r="EEL118" s="2"/>
      <c r="EEM118" s="2"/>
      <c r="EEN118" s="2"/>
      <c r="EEO118" s="2"/>
      <c r="EEP118" s="2"/>
      <c r="EEQ118" s="2"/>
      <c r="EER118" s="2"/>
      <c r="EES118" s="2"/>
      <c r="EET118" s="2"/>
      <c r="EEU118" s="2"/>
      <c r="EEV118" s="2"/>
      <c r="EEW118" s="2"/>
      <c r="EEX118" s="2"/>
      <c r="EEY118" s="2"/>
      <c r="EEZ118" s="2"/>
      <c r="EFA118" s="2"/>
      <c r="EFB118" s="2"/>
      <c r="EFC118" s="2"/>
      <c r="EFD118" s="2"/>
      <c r="EFE118" s="2"/>
      <c r="EFF118" s="2"/>
      <c r="EFG118" s="2"/>
      <c r="EFH118" s="2"/>
      <c r="EFI118" s="2"/>
      <c r="EFJ118" s="2"/>
      <c r="EFK118" s="2"/>
      <c r="EFL118" s="2"/>
      <c r="EFM118" s="2"/>
      <c r="EFN118" s="2"/>
      <c r="EFO118" s="2"/>
      <c r="EFP118" s="2"/>
      <c r="EFQ118" s="2"/>
      <c r="EFR118" s="2"/>
      <c r="EFS118" s="2"/>
      <c r="EFT118" s="2"/>
      <c r="EFU118" s="2"/>
      <c r="EFV118" s="2"/>
      <c r="EFW118" s="2"/>
      <c r="EFX118" s="2"/>
      <c r="EFY118" s="2"/>
      <c r="EFZ118" s="2"/>
      <c r="EGA118" s="2"/>
      <c r="EGB118" s="2"/>
      <c r="EGC118" s="2"/>
      <c r="EGD118" s="2"/>
      <c r="EGE118" s="2"/>
      <c r="EGF118" s="2"/>
      <c r="EGG118" s="2"/>
      <c r="EGH118" s="2"/>
      <c r="EGI118" s="2"/>
      <c r="EGJ118" s="2"/>
      <c r="EGK118" s="2"/>
      <c r="EGL118" s="2"/>
      <c r="EGM118" s="2"/>
      <c r="EGN118" s="2"/>
      <c r="EGO118" s="2"/>
      <c r="EGP118" s="2"/>
      <c r="EGQ118" s="2"/>
      <c r="EGR118" s="2"/>
      <c r="EGS118" s="2"/>
      <c r="EGT118" s="2"/>
      <c r="EGU118" s="2"/>
      <c r="EGV118" s="2"/>
      <c r="EGW118" s="2"/>
      <c r="EGX118" s="2"/>
      <c r="EGY118" s="2"/>
      <c r="EGZ118" s="2"/>
      <c r="EHA118" s="2"/>
      <c r="EHB118" s="2"/>
      <c r="EHC118" s="2"/>
      <c r="EHD118" s="2"/>
      <c r="EHE118" s="2"/>
      <c r="EHF118" s="2"/>
      <c r="EHG118" s="2"/>
      <c r="EHH118" s="2"/>
      <c r="EHI118" s="2"/>
      <c r="EHJ118" s="2"/>
      <c r="EHK118" s="2"/>
      <c r="EHL118" s="2"/>
      <c r="EHM118" s="2"/>
      <c r="EHN118" s="2"/>
      <c r="EHO118" s="2"/>
      <c r="EHP118" s="2"/>
      <c r="EHQ118" s="2"/>
      <c r="EHR118" s="2"/>
      <c r="EHS118" s="2"/>
      <c r="EHT118" s="2"/>
      <c r="EHU118" s="2"/>
      <c r="EHV118" s="2"/>
      <c r="EHW118" s="2"/>
      <c r="EHX118" s="2"/>
      <c r="EHY118" s="2"/>
      <c r="EHZ118" s="2"/>
      <c r="EIA118" s="2"/>
      <c r="EIB118" s="2"/>
      <c r="EIC118" s="2"/>
      <c r="EID118" s="2"/>
      <c r="EIE118" s="2"/>
      <c r="EIF118" s="2"/>
      <c r="EIG118" s="2"/>
      <c r="EIH118" s="2"/>
      <c r="EII118" s="2"/>
      <c r="EIJ118" s="2"/>
      <c r="EIK118" s="2"/>
      <c r="EIL118" s="2"/>
      <c r="EIM118" s="2"/>
      <c r="EIN118" s="2"/>
      <c r="EIO118" s="2"/>
      <c r="EIP118" s="2"/>
      <c r="EIQ118" s="2"/>
      <c r="EIR118" s="2"/>
      <c r="EIS118" s="2"/>
      <c r="EIT118" s="2"/>
      <c r="EIU118" s="2"/>
      <c r="EIV118" s="2"/>
      <c r="EIW118" s="2"/>
      <c r="EIX118" s="2"/>
      <c r="EIY118" s="2"/>
      <c r="EIZ118" s="2"/>
      <c r="EJA118" s="2"/>
      <c r="EJB118" s="2"/>
      <c r="EJC118" s="2"/>
      <c r="EJD118" s="2"/>
      <c r="EJE118" s="2"/>
      <c r="EJF118" s="2"/>
      <c r="EJG118" s="2"/>
      <c r="EJH118" s="2"/>
      <c r="EJI118" s="2"/>
      <c r="EJJ118" s="2"/>
      <c r="EJK118" s="2"/>
      <c r="EJL118" s="2"/>
      <c r="EJM118" s="2"/>
      <c r="EJN118" s="2"/>
      <c r="EJO118" s="2"/>
      <c r="EJP118" s="2"/>
      <c r="EJQ118" s="2"/>
      <c r="EJR118" s="2"/>
      <c r="EJS118" s="2"/>
      <c r="EJT118" s="2"/>
      <c r="EJU118" s="2"/>
      <c r="EJV118" s="2"/>
      <c r="EJW118" s="2"/>
      <c r="EJX118" s="2"/>
      <c r="EJY118" s="2"/>
      <c r="EJZ118" s="2"/>
      <c r="EKA118" s="2"/>
      <c r="EKB118" s="2"/>
      <c r="EKC118" s="2"/>
      <c r="EKD118" s="2"/>
      <c r="EKE118" s="2"/>
      <c r="EKF118" s="2"/>
      <c r="EKG118" s="2"/>
      <c r="EKH118" s="2"/>
      <c r="EKI118" s="2"/>
      <c r="EKJ118" s="2"/>
      <c r="EKK118" s="2"/>
      <c r="EKL118" s="2"/>
      <c r="EKM118" s="2"/>
      <c r="EKN118" s="2"/>
      <c r="EKO118" s="2"/>
      <c r="EKP118" s="2"/>
      <c r="EKQ118" s="2"/>
      <c r="EKR118" s="2"/>
      <c r="EKS118" s="2"/>
      <c r="EKT118" s="2"/>
      <c r="EKU118" s="2"/>
      <c r="EKV118" s="2"/>
      <c r="EKW118" s="2"/>
      <c r="EKX118" s="2"/>
      <c r="EKY118" s="2"/>
      <c r="EKZ118" s="2"/>
      <c r="ELA118" s="2"/>
      <c r="ELB118" s="2"/>
      <c r="ELC118" s="2"/>
      <c r="ELD118" s="2"/>
      <c r="ELE118" s="2"/>
      <c r="ELF118" s="2"/>
      <c r="ELG118" s="2"/>
      <c r="ELH118" s="2"/>
      <c r="ELI118" s="2"/>
      <c r="ELJ118" s="2"/>
      <c r="ELK118" s="2"/>
      <c r="ELL118" s="2"/>
      <c r="ELM118" s="2"/>
      <c r="ELN118" s="2"/>
      <c r="ELO118" s="2"/>
      <c r="ELP118" s="2"/>
      <c r="ELQ118" s="2"/>
      <c r="ELR118" s="2"/>
      <c r="ELS118" s="2"/>
      <c r="ELT118" s="2"/>
      <c r="ELU118" s="2"/>
      <c r="ELV118" s="2"/>
      <c r="ELW118" s="2"/>
      <c r="ELX118" s="2"/>
      <c r="ELY118" s="2"/>
      <c r="ELZ118" s="2"/>
      <c r="EMA118" s="2"/>
      <c r="EMB118" s="2"/>
      <c r="EMC118" s="2"/>
      <c r="EMD118" s="2"/>
      <c r="EME118" s="2"/>
      <c r="EMF118" s="2"/>
      <c r="EMG118" s="2"/>
      <c r="EMH118" s="2"/>
      <c r="EMI118" s="2"/>
      <c r="EMJ118" s="2"/>
      <c r="EMK118" s="2"/>
      <c r="EML118" s="2"/>
      <c r="EMM118" s="2"/>
      <c r="EMN118" s="2"/>
      <c r="EMO118" s="2"/>
      <c r="EMP118" s="2"/>
      <c r="EMQ118" s="2"/>
      <c r="EMR118" s="2"/>
      <c r="EMS118" s="2"/>
      <c r="EMT118" s="2"/>
      <c r="EMU118" s="2"/>
      <c r="EMV118" s="2"/>
      <c r="EMW118" s="2"/>
      <c r="EMX118" s="2"/>
      <c r="EMY118" s="2"/>
      <c r="EMZ118" s="2"/>
      <c r="ENA118" s="2"/>
      <c r="ENB118" s="2"/>
      <c r="ENC118" s="2"/>
      <c r="END118" s="2"/>
      <c r="ENE118" s="2"/>
      <c r="ENF118" s="2"/>
      <c r="ENG118" s="2"/>
      <c r="ENH118" s="2"/>
      <c r="ENI118" s="2"/>
      <c r="ENJ118" s="2"/>
      <c r="ENK118" s="2"/>
      <c r="ENL118" s="2"/>
      <c r="ENM118" s="2"/>
      <c r="ENN118" s="2"/>
      <c r="ENO118" s="2"/>
      <c r="ENP118" s="2"/>
      <c r="ENQ118" s="2"/>
      <c r="ENR118" s="2"/>
      <c r="ENS118" s="2"/>
      <c r="ENT118" s="2"/>
      <c r="ENU118" s="2"/>
      <c r="ENV118" s="2"/>
      <c r="ENW118" s="2"/>
      <c r="ENX118" s="2"/>
      <c r="ENY118" s="2"/>
      <c r="ENZ118" s="2"/>
      <c r="EOA118" s="2"/>
      <c r="EOB118" s="2"/>
      <c r="EOC118" s="2"/>
      <c r="EOD118" s="2"/>
      <c r="EOE118" s="2"/>
      <c r="EOF118" s="2"/>
      <c r="EOG118" s="2"/>
      <c r="EOH118" s="2"/>
      <c r="EOI118" s="2"/>
      <c r="EOJ118" s="2"/>
      <c r="EOK118" s="2"/>
      <c r="EOL118" s="2"/>
      <c r="EOM118" s="2"/>
      <c r="EON118" s="2"/>
      <c r="EOO118" s="2"/>
      <c r="EOP118" s="2"/>
      <c r="EOQ118" s="2"/>
      <c r="EOR118" s="2"/>
      <c r="EOS118" s="2"/>
      <c r="EOT118" s="2"/>
      <c r="EOU118" s="2"/>
      <c r="EOV118" s="2"/>
      <c r="EOW118" s="2"/>
      <c r="EOX118" s="2"/>
      <c r="EOY118" s="2"/>
      <c r="EOZ118" s="2"/>
      <c r="EPA118" s="2"/>
      <c r="EPB118" s="2"/>
      <c r="EPC118" s="2"/>
      <c r="EPD118" s="2"/>
      <c r="EPE118" s="2"/>
      <c r="EPF118" s="2"/>
      <c r="EPG118" s="2"/>
      <c r="EPH118" s="2"/>
      <c r="EPI118" s="2"/>
      <c r="EPJ118" s="2"/>
      <c r="EPK118" s="2"/>
      <c r="EPL118" s="2"/>
      <c r="EPM118" s="2"/>
      <c r="EPN118" s="2"/>
      <c r="EPO118" s="2"/>
      <c r="EPP118" s="2"/>
      <c r="EPQ118" s="2"/>
      <c r="EPR118" s="2"/>
      <c r="EPS118" s="2"/>
      <c r="EPT118" s="2"/>
      <c r="EPU118" s="2"/>
      <c r="EPV118" s="2"/>
      <c r="EPW118" s="2"/>
      <c r="EPX118" s="2"/>
      <c r="EPY118" s="2"/>
      <c r="EPZ118" s="2"/>
      <c r="EQA118" s="2"/>
      <c r="EQB118" s="2"/>
      <c r="EQC118" s="2"/>
      <c r="EQD118" s="2"/>
      <c r="EQE118" s="2"/>
      <c r="EQF118" s="2"/>
      <c r="EQG118" s="2"/>
      <c r="EQH118" s="2"/>
      <c r="EQI118" s="2"/>
      <c r="EQJ118" s="2"/>
      <c r="EQK118" s="2"/>
      <c r="EQL118" s="2"/>
      <c r="EQM118" s="2"/>
      <c r="EQN118" s="2"/>
      <c r="EQO118" s="2"/>
      <c r="EQP118" s="2"/>
      <c r="EQQ118" s="2"/>
      <c r="EQR118" s="2"/>
      <c r="EQS118" s="2"/>
      <c r="EQT118" s="2"/>
      <c r="EQU118" s="2"/>
      <c r="EQV118" s="2"/>
      <c r="EQW118" s="2"/>
      <c r="EQX118" s="2"/>
      <c r="EQY118" s="2"/>
      <c r="EQZ118" s="2"/>
      <c r="ERA118" s="2"/>
      <c r="ERB118" s="2"/>
      <c r="ERC118" s="2"/>
      <c r="ERD118" s="2"/>
      <c r="ERE118" s="2"/>
      <c r="ERF118" s="2"/>
      <c r="ERG118" s="2"/>
      <c r="ERH118" s="2"/>
      <c r="ERI118" s="2"/>
      <c r="ERJ118" s="2"/>
      <c r="ERK118" s="2"/>
      <c r="ERL118" s="2"/>
      <c r="ERM118" s="2"/>
      <c r="ERN118" s="2"/>
      <c r="ERO118" s="2"/>
      <c r="ERP118" s="2"/>
      <c r="ERQ118" s="2"/>
      <c r="ERR118" s="2"/>
      <c r="ERS118" s="2"/>
      <c r="ERT118" s="2"/>
      <c r="ERU118" s="2"/>
      <c r="ERV118" s="2"/>
      <c r="ERW118" s="2"/>
      <c r="ERX118" s="2"/>
      <c r="ERY118" s="2"/>
      <c r="ERZ118" s="2"/>
      <c r="ESA118" s="2"/>
      <c r="ESB118" s="2"/>
      <c r="ESC118" s="2"/>
      <c r="ESD118" s="2"/>
      <c r="ESE118" s="2"/>
      <c r="ESF118" s="2"/>
      <c r="ESG118" s="2"/>
      <c r="ESH118" s="2"/>
      <c r="ESI118" s="2"/>
      <c r="ESJ118" s="2"/>
      <c r="ESK118" s="2"/>
      <c r="ESL118" s="2"/>
      <c r="ESM118" s="2"/>
      <c r="ESN118" s="2"/>
      <c r="ESO118" s="2"/>
      <c r="ESP118" s="2"/>
      <c r="ESQ118" s="2"/>
      <c r="ESR118" s="2"/>
      <c r="ESS118" s="2"/>
      <c r="EST118" s="2"/>
      <c r="ESU118" s="2"/>
      <c r="ESV118" s="2"/>
      <c r="ESW118" s="2"/>
      <c r="ESX118" s="2"/>
      <c r="ESY118" s="2"/>
      <c r="ESZ118" s="2"/>
      <c r="ETA118" s="2"/>
      <c r="ETB118" s="2"/>
      <c r="ETC118" s="2"/>
      <c r="ETD118" s="2"/>
      <c r="ETE118" s="2"/>
      <c r="ETF118" s="2"/>
      <c r="ETG118" s="2"/>
      <c r="ETH118" s="2"/>
      <c r="ETI118" s="2"/>
      <c r="ETJ118" s="2"/>
      <c r="ETK118" s="2"/>
      <c r="ETL118" s="2"/>
      <c r="ETM118" s="2"/>
      <c r="ETN118" s="2"/>
      <c r="ETO118" s="2"/>
      <c r="ETP118" s="2"/>
      <c r="ETQ118" s="2"/>
      <c r="ETR118" s="2"/>
      <c r="ETS118" s="2"/>
      <c r="ETT118" s="2"/>
      <c r="ETU118" s="2"/>
      <c r="ETV118" s="2"/>
      <c r="ETW118" s="2"/>
      <c r="ETX118" s="2"/>
      <c r="ETY118" s="2"/>
      <c r="ETZ118" s="2"/>
      <c r="EUA118" s="2"/>
      <c r="EUB118" s="2"/>
      <c r="EUC118" s="2"/>
      <c r="EUD118" s="2"/>
      <c r="EUE118" s="2"/>
      <c r="EUF118" s="2"/>
      <c r="EUG118" s="2"/>
      <c r="EUH118" s="2"/>
      <c r="EUI118" s="2"/>
      <c r="EUJ118" s="2"/>
      <c r="EUK118" s="2"/>
      <c r="EUL118" s="2"/>
      <c r="EUM118" s="2"/>
      <c r="EUN118" s="2"/>
      <c r="EUO118" s="2"/>
      <c r="EUP118" s="2"/>
      <c r="EUQ118" s="2"/>
      <c r="EUR118" s="2"/>
      <c r="EUS118" s="2"/>
      <c r="EUT118" s="2"/>
      <c r="EUU118" s="2"/>
      <c r="EUV118" s="2"/>
      <c r="EUW118" s="2"/>
      <c r="EUX118" s="2"/>
      <c r="EUY118" s="2"/>
      <c r="EUZ118" s="2"/>
      <c r="EVA118" s="2"/>
      <c r="EVB118" s="2"/>
      <c r="EVC118" s="2"/>
      <c r="EVD118" s="2"/>
      <c r="EVE118" s="2"/>
      <c r="EVF118" s="2"/>
      <c r="EVG118" s="2"/>
      <c r="EVH118" s="2"/>
      <c r="EVI118" s="2"/>
      <c r="EVJ118" s="2"/>
      <c r="EVK118" s="2"/>
      <c r="EVL118" s="2"/>
      <c r="EVM118" s="2"/>
      <c r="EVN118" s="2"/>
      <c r="EVO118" s="2"/>
      <c r="EVP118" s="2"/>
      <c r="EVQ118" s="2"/>
      <c r="EVR118" s="2"/>
      <c r="EVS118" s="2"/>
      <c r="EVT118" s="2"/>
      <c r="EVU118" s="2"/>
      <c r="EVV118" s="2"/>
      <c r="EVW118" s="2"/>
      <c r="EVX118" s="2"/>
      <c r="EVY118" s="2"/>
      <c r="EVZ118" s="2"/>
      <c r="EWA118" s="2"/>
      <c r="EWB118" s="2"/>
      <c r="EWC118" s="2"/>
      <c r="EWD118" s="2"/>
      <c r="EWE118" s="2"/>
      <c r="EWF118" s="2"/>
      <c r="EWG118" s="2"/>
      <c r="EWH118" s="2"/>
      <c r="EWI118" s="2"/>
      <c r="EWJ118" s="2"/>
      <c r="EWK118" s="2"/>
      <c r="EWL118" s="2"/>
      <c r="EWM118" s="2"/>
      <c r="EWN118" s="2"/>
      <c r="EWO118" s="2"/>
      <c r="EWP118" s="2"/>
      <c r="EWQ118" s="2"/>
      <c r="EWR118" s="2"/>
      <c r="EWS118" s="2"/>
      <c r="EWT118" s="2"/>
      <c r="EWU118" s="2"/>
      <c r="EWV118" s="2"/>
      <c r="EWW118" s="2"/>
      <c r="EWX118" s="2"/>
      <c r="EWY118" s="2"/>
      <c r="EWZ118" s="2"/>
      <c r="EXA118" s="2"/>
      <c r="EXB118" s="2"/>
      <c r="EXC118" s="2"/>
      <c r="EXD118" s="2"/>
      <c r="EXE118" s="2"/>
      <c r="EXF118" s="2"/>
      <c r="EXG118" s="2"/>
      <c r="EXH118" s="2"/>
      <c r="EXI118" s="2"/>
      <c r="EXJ118" s="2"/>
      <c r="EXK118" s="2"/>
      <c r="EXL118" s="2"/>
      <c r="EXM118" s="2"/>
      <c r="EXN118" s="2"/>
      <c r="EXO118" s="2"/>
      <c r="EXP118" s="2"/>
      <c r="EXQ118" s="2"/>
      <c r="EXR118" s="2"/>
      <c r="EXS118" s="2"/>
      <c r="EXT118" s="2"/>
      <c r="EXU118" s="2"/>
      <c r="EXV118" s="2"/>
      <c r="EXW118" s="2"/>
      <c r="EXX118" s="2"/>
      <c r="EXY118" s="2"/>
      <c r="EXZ118" s="2"/>
      <c r="EYA118" s="2"/>
      <c r="EYB118" s="2"/>
      <c r="EYC118" s="2"/>
      <c r="EYD118" s="2"/>
      <c r="EYE118" s="2"/>
      <c r="EYF118" s="2"/>
      <c r="EYG118" s="2"/>
      <c r="EYH118" s="2"/>
      <c r="EYI118" s="2"/>
      <c r="EYJ118" s="2"/>
      <c r="EYK118" s="2"/>
      <c r="EYL118" s="2"/>
      <c r="EYM118" s="2"/>
      <c r="EYN118" s="2"/>
      <c r="EYO118" s="2"/>
      <c r="EYP118" s="2"/>
      <c r="EYQ118" s="2"/>
      <c r="EYR118" s="2"/>
      <c r="EYS118" s="2"/>
      <c r="EYT118" s="2"/>
      <c r="EYU118" s="2"/>
      <c r="EYV118" s="2"/>
      <c r="EYW118" s="2"/>
      <c r="EYX118" s="2"/>
      <c r="EYY118" s="2"/>
      <c r="EYZ118" s="2"/>
      <c r="EZA118" s="2"/>
      <c r="EZB118" s="2"/>
      <c r="EZC118" s="2"/>
      <c r="EZD118" s="2"/>
      <c r="EZE118" s="2"/>
      <c r="EZF118" s="2"/>
      <c r="EZG118" s="2"/>
      <c r="EZH118" s="2"/>
      <c r="EZI118" s="2"/>
      <c r="EZJ118" s="2"/>
      <c r="EZK118" s="2"/>
      <c r="EZL118" s="2"/>
      <c r="EZM118" s="2"/>
      <c r="EZN118" s="2"/>
      <c r="EZO118" s="2"/>
      <c r="EZP118" s="2"/>
      <c r="EZQ118" s="2"/>
      <c r="EZR118" s="2"/>
      <c r="EZS118" s="2"/>
      <c r="EZT118" s="2"/>
      <c r="EZU118" s="2"/>
      <c r="EZV118" s="2"/>
      <c r="EZW118" s="2"/>
      <c r="EZX118" s="2"/>
      <c r="EZY118" s="2"/>
      <c r="EZZ118" s="2"/>
      <c r="FAA118" s="2"/>
      <c r="FAB118" s="2"/>
      <c r="FAC118" s="2"/>
      <c r="FAD118" s="2"/>
      <c r="FAE118" s="2"/>
      <c r="FAF118" s="2"/>
      <c r="FAG118" s="2"/>
      <c r="FAH118" s="2"/>
      <c r="FAI118" s="2"/>
      <c r="FAJ118" s="2"/>
      <c r="FAK118" s="2"/>
      <c r="FAL118" s="2"/>
      <c r="FAM118" s="2"/>
      <c r="FAN118" s="2"/>
      <c r="FAO118" s="2"/>
      <c r="FAP118" s="2"/>
      <c r="FAQ118" s="2"/>
      <c r="FAR118" s="2"/>
      <c r="FAS118" s="2"/>
      <c r="FAT118" s="2"/>
      <c r="FAU118" s="2"/>
      <c r="FAV118" s="2"/>
      <c r="FAW118" s="2"/>
      <c r="FAX118" s="2"/>
      <c r="FAY118" s="2"/>
      <c r="FAZ118" s="2"/>
      <c r="FBA118" s="2"/>
      <c r="FBB118" s="2"/>
      <c r="FBC118" s="2"/>
      <c r="FBD118" s="2"/>
      <c r="FBE118" s="2"/>
      <c r="FBF118" s="2"/>
      <c r="FBG118" s="2"/>
      <c r="FBH118" s="2"/>
      <c r="FBI118" s="2"/>
      <c r="FBJ118" s="2"/>
      <c r="FBK118" s="2"/>
      <c r="FBL118" s="2"/>
      <c r="FBM118" s="2"/>
      <c r="FBN118" s="2"/>
      <c r="FBO118" s="2"/>
      <c r="FBP118" s="2"/>
      <c r="FBQ118" s="2"/>
      <c r="FBR118" s="2"/>
      <c r="FBS118" s="2"/>
      <c r="FBT118" s="2"/>
      <c r="FBU118" s="2"/>
      <c r="FBV118" s="2"/>
      <c r="FBW118" s="2"/>
      <c r="FBX118" s="2"/>
      <c r="FBY118" s="2"/>
      <c r="FBZ118" s="2"/>
      <c r="FCA118" s="2"/>
      <c r="FCB118" s="2"/>
      <c r="FCC118" s="2"/>
      <c r="FCD118" s="2"/>
      <c r="FCE118" s="2"/>
      <c r="FCF118" s="2"/>
      <c r="FCG118" s="2"/>
      <c r="FCH118" s="2"/>
      <c r="FCI118" s="2"/>
      <c r="FCJ118" s="2"/>
      <c r="FCK118" s="2"/>
      <c r="FCL118" s="2"/>
      <c r="FCM118" s="2"/>
      <c r="FCN118" s="2"/>
      <c r="FCO118" s="2"/>
      <c r="FCP118" s="2"/>
      <c r="FCQ118" s="2"/>
      <c r="FCR118" s="2"/>
      <c r="FCS118" s="2"/>
      <c r="FCT118" s="2"/>
      <c r="FCU118" s="2"/>
      <c r="FCV118" s="2"/>
      <c r="FCW118" s="2"/>
      <c r="FCX118" s="2"/>
      <c r="FCY118" s="2"/>
      <c r="FCZ118" s="2"/>
      <c r="FDA118" s="2"/>
      <c r="FDB118" s="2"/>
      <c r="FDC118" s="2"/>
      <c r="FDD118" s="2"/>
      <c r="FDE118" s="2"/>
      <c r="FDF118" s="2"/>
      <c r="FDG118" s="2"/>
      <c r="FDH118" s="2"/>
      <c r="FDI118" s="2"/>
      <c r="FDJ118" s="2"/>
      <c r="FDK118" s="2"/>
      <c r="FDL118" s="2"/>
      <c r="FDM118" s="2"/>
      <c r="FDN118" s="2"/>
      <c r="FDO118" s="2"/>
      <c r="FDP118" s="2"/>
      <c r="FDQ118" s="2"/>
      <c r="FDR118" s="2"/>
      <c r="FDS118" s="2"/>
      <c r="FDT118" s="2"/>
      <c r="FDU118" s="2"/>
      <c r="FDV118" s="2"/>
      <c r="FDW118" s="2"/>
      <c r="FDX118" s="2"/>
      <c r="FDY118" s="2"/>
      <c r="FDZ118" s="2"/>
      <c r="FEA118" s="2"/>
      <c r="FEB118" s="2"/>
      <c r="FEC118" s="2"/>
      <c r="FED118" s="2"/>
      <c r="FEE118" s="2"/>
      <c r="FEF118" s="2"/>
      <c r="FEG118" s="2"/>
      <c r="FEH118" s="2"/>
      <c r="FEI118" s="2"/>
      <c r="FEJ118" s="2"/>
      <c r="FEK118" s="2"/>
      <c r="FEL118" s="2"/>
      <c r="FEM118" s="2"/>
      <c r="FEN118" s="2"/>
      <c r="FEO118" s="2"/>
      <c r="FEP118" s="2"/>
      <c r="FEQ118" s="2"/>
      <c r="FER118" s="2"/>
      <c r="FES118" s="2"/>
      <c r="FET118" s="2"/>
      <c r="FEU118" s="2"/>
      <c r="FEV118" s="2"/>
      <c r="FEW118" s="2"/>
      <c r="FEX118" s="2"/>
      <c r="FEY118" s="2"/>
      <c r="FEZ118" s="2"/>
      <c r="FFA118" s="2"/>
      <c r="FFB118" s="2"/>
      <c r="FFC118" s="2"/>
      <c r="FFD118" s="2"/>
      <c r="FFE118" s="2"/>
      <c r="FFF118" s="2"/>
      <c r="FFG118" s="2"/>
      <c r="FFH118" s="2"/>
      <c r="FFI118" s="2"/>
      <c r="FFJ118" s="2"/>
      <c r="FFK118" s="2"/>
      <c r="FFL118" s="2"/>
      <c r="FFM118" s="2"/>
      <c r="FFN118" s="2"/>
      <c r="FFO118" s="2"/>
      <c r="FFP118" s="2"/>
      <c r="FFQ118" s="2"/>
      <c r="FFR118" s="2"/>
      <c r="FFS118" s="2"/>
      <c r="FFT118" s="2"/>
      <c r="FFU118" s="2"/>
      <c r="FFV118" s="2"/>
      <c r="FFW118" s="2"/>
      <c r="FFX118" s="2"/>
      <c r="FFY118" s="2"/>
      <c r="FFZ118" s="2"/>
      <c r="FGA118" s="2"/>
      <c r="FGB118" s="2"/>
      <c r="FGC118" s="2"/>
      <c r="FGD118" s="2"/>
      <c r="FGE118" s="2"/>
      <c r="FGF118" s="2"/>
      <c r="FGG118" s="2"/>
      <c r="FGH118" s="2"/>
      <c r="FGI118" s="2"/>
      <c r="FGJ118" s="2"/>
      <c r="FGK118" s="2"/>
      <c r="FGL118" s="2"/>
      <c r="FGM118" s="2"/>
      <c r="FGN118" s="2"/>
      <c r="FGO118" s="2"/>
      <c r="FGP118" s="2"/>
      <c r="FGQ118" s="2"/>
      <c r="FGR118" s="2"/>
      <c r="FGS118" s="2"/>
      <c r="FGT118" s="2"/>
      <c r="FGU118" s="2"/>
      <c r="FGV118" s="2"/>
      <c r="FGW118" s="2"/>
      <c r="FGX118" s="2"/>
      <c r="FGY118" s="2"/>
      <c r="FGZ118" s="2"/>
      <c r="FHA118" s="2"/>
      <c r="FHB118" s="2"/>
      <c r="FHC118" s="2"/>
      <c r="FHD118" s="2"/>
      <c r="FHE118" s="2"/>
      <c r="FHF118" s="2"/>
      <c r="FHG118" s="2"/>
      <c r="FHH118" s="2"/>
      <c r="FHI118" s="2"/>
      <c r="FHJ118" s="2"/>
      <c r="FHK118" s="2"/>
      <c r="FHL118" s="2"/>
      <c r="FHM118" s="2"/>
      <c r="FHN118" s="2"/>
      <c r="FHO118" s="2"/>
      <c r="FHP118" s="2"/>
      <c r="FHQ118" s="2"/>
      <c r="FHR118" s="2"/>
      <c r="FHS118" s="2"/>
      <c r="FHT118" s="2"/>
      <c r="FHU118" s="2"/>
      <c r="FHV118" s="2"/>
      <c r="FHW118" s="2"/>
      <c r="FHX118" s="2"/>
      <c r="FHY118" s="2"/>
      <c r="FHZ118" s="2"/>
      <c r="FIA118" s="2"/>
      <c r="FIB118" s="2"/>
      <c r="FIC118" s="2"/>
      <c r="FID118" s="2"/>
      <c r="FIE118" s="2"/>
      <c r="FIF118" s="2"/>
      <c r="FIG118" s="2"/>
      <c r="FIH118" s="2"/>
      <c r="FII118" s="2"/>
      <c r="FIJ118" s="2"/>
      <c r="FIK118" s="2"/>
      <c r="FIL118" s="2"/>
      <c r="FIM118" s="2"/>
      <c r="FIN118" s="2"/>
      <c r="FIO118" s="2"/>
      <c r="FIP118" s="2"/>
      <c r="FIQ118" s="2"/>
      <c r="FIR118" s="2"/>
      <c r="FIS118" s="2"/>
      <c r="FIT118" s="2"/>
      <c r="FIU118" s="2"/>
      <c r="FIV118" s="2"/>
      <c r="FIW118" s="2"/>
      <c r="FIX118" s="2"/>
      <c r="FIY118" s="2"/>
      <c r="FIZ118" s="2"/>
      <c r="FJA118" s="2"/>
      <c r="FJB118" s="2"/>
      <c r="FJC118" s="2"/>
      <c r="FJD118" s="2"/>
      <c r="FJE118" s="2"/>
      <c r="FJF118" s="2"/>
      <c r="FJG118" s="2"/>
      <c r="FJH118" s="2"/>
      <c r="FJI118" s="2"/>
      <c r="FJJ118" s="2"/>
      <c r="FJK118" s="2"/>
      <c r="FJL118" s="2"/>
      <c r="FJM118" s="2"/>
      <c r="FJN118" s="2"/>
      <c r="FJO118" s="2"/>
      <c r="FJP118" s="2"/>
      <c r="FJQ118" s="2"/>
      <c r="FJR118" s="2"/>
      <c r="FJS118" s="2"/>
      <c r="FJT118" s="2"/>
      <c r="FJU118" s="2"/>
      <c r="FJV118" s="2"/>
      <c r="FJW118" s="2"/>
      <c r="FJX118" s="2"/>
      <c r="FJY118" s="2"/>
      <c r="FJZ118" s="2"/>
      <c r="FKA118" s="2"/>
      <c r="FKB118" s="2"/>
      <c r="FKC118" s="2"/>
      <c r="FKD118" s="2"/>
      <c r="FKE118" s="2"/>
      <c r="FKF118" s="2"/>
      <c r="FKG118" s="2"/>
      <c r="FKH118" s="2"/>
      <c r="FKI118" s="2"/>
      <c r="FKJ118" s="2"/>
      <c r="FKK118" s="2"/>
      <c r="FKL118" s="2"/>
      <c r="FKM118" s="2"/>
      <c r="FKN118" s="2"/>
      <c r="FKO118" s="2"/>
      <c r="FKP118" s="2"/>
      <c r="FKQ118" s="2"/>
      <c r="FKR118" s="2"/>
      <c r="FKS118" s="2"/>
      <c r="FKT118" s="2"/>
      <c r="FKU118" s="2"/>
      <c r="FKV118" s="2"/>
      <c r="FKW118" s="2"/>
      <c r="FKX118" s="2"/>
      <c r="FKY118" s="2"/>
      <c r="FKZ118" s="2"/>
      <c r="FLA118" s="2"/>
      <c r="FLB118" s="2"/>
      <c r="FLC118" s="2"/>
      <c r="FLD118" s="2"/>
      <c r="FLE118" s="2"/>
      <c r="FLF118" s="2"/>
      <c r="FLG118" s="2"/>
      <c r="FLH118" s="2"/>
      <c r="FLI118" s="2"/>
      <c r="FLJ118" s="2"/>
      <c r="FLK118" s="2"/>
      <c r="FLL118" s="2"/>
      <c r="FLM118" s="2"/>
      <c r="FLN118" s="2"/>
      <c r="FLO118" s="2"/>
      <c r="FLP118" s="2"/>
      <c r="FLQ118" s="2"/>
      <c r="FLR118" s="2"/>
      <c r="FLS118" s="2"/>
      <c r="FLT118" s="2"/>
      <c r="FLU118" s="2"/>
      <c r="FLV118" s="2"/>
      <c r="FLW118" s="2"/>
      <c r="FLX118" s="2"/>
      <c r="FLY118" s="2"/>
      <c r="FLZ118" s="2"/>
      <c r="FMA118" s="2"/>
      <c r="FMB118" s="2"/>
      <c r="FMC118" s="2"/>
      <c r="FMD118" s="2"/>
      <c r="FME118" s="2"/>
      <c r="FMF118" s="2"/>
      <c r="FMG118" s="2"/>
      <c r="FMH118" s="2"/>
      <c r="FMI118" s="2"/>
      <c r="FMJ118" s="2"/>
      <c r="FMK118" s="2"/>
      <c r="FML118" s="2"/>
      <c r="FMM118" s="2"/>
      <c r="FMN118" s="2"/>
      <c r="FMO118" s="2"/>
      <c r="FMP118" s="2"/>
      <c r="FMQ118" s="2"/>
      <c r="FMR118" s="2"/>
      <c r="FMS118" s="2"/>
      <c r="FMT118" s="2"/>
      <c r="FMU118" s="2"/>
      <c r="FMV118" s="2"/>
      <c r="FMW118" s="2"/>
      <c r="FMX118" s="2"/>
      <c r="FMY118" s="2"/>
      <c r="FMZ118" s="2"/>
      <c r="FNA118" s="2"/>
      <c r="FNB118" s="2"/>
      <c r="FNC118" s="2"/>
      <c r="FND118" s="2"/>
      <c r="FNE118" s="2"/>
      <c r="FNF118" s="2"/>
      <c r="FNG118" s="2"/>
      <c r="FNH118" s="2"/>
      <c r="FNI118" s="2"/>
      <c r="FNJ118" s="2"/>
      <c r="FNK118" s="2"/>
      <c r="FNL118" s="2"/>
      <c r="FNM118" s="2"/>
      <c r="FNN118" s="2"/>
      <c r="FNO118" s="2"/>
      <c r="FNP118" s="2"/>
      <c r="FNQ118" s="2"/>
      <c r="FNR118" s="2"/>
      <c r="FNS118" s="2"/>
      <c r="FNT118" s="2"/>
      <c r="FNU118" s="2"/>
      <c r="FNV118" s="2"/>
      <c r="FNW118" s="2"/>
      <c r="FNX118" s="2"/>
      <c r="FNY118" s="2"/>
      <c r="FNZ118" s="2"/>
      <c r="FOA118" s="2"/>
      <c r="FOB118" s="2"/>
      <c r="FOC118" s="2"/>
      <c r="FOD118" s="2"/>
      <c r="FOE118" s="2"/>
      <c r="FOF118" s="2"/>
      <c r="FOG118" s="2"/>
      <c r="FOH118" s="2"/>
      <c r="FOI118" s="2"/>
      <c r="FOJ118" s="2"/>
      <c r="FOK118" s="2"/>
      <c r="FOL118" s="2"/>
      <c r="FOM118" s="2"/>
      <c r="FON118" s="2"/>
      <c r="FOO118" s="2"/>
      <c r="FOP118" s="2"/>
      <c r="FOQ118" s="2"/>
      <c r="FOR118" s="2"/>
      <c r="FOS118" s="2"/>
      <c r="FOT118" s="2"/>
      <c r="FOU118" s="2"/>
      <c r="FOV118" s="2"/>
      <c r="FOW118" s="2"/>
      <c r="FOX118" s="2"/>
      <c r="FOY118" s="2"/>
      <c r="FOZ118" s="2"/>
      <c r="FPA118" s="2"/>
      <c r="FPB118" s="2"/>
      <c r="FPC118" s="2"/>
      <c r="FPD118" s="2"/>
      <c r="FPE118" s="2"/>
      <c r="FPF118" s="2"/>
      <c r="FPG118" s="2"/>
      <c r="FPH118" s="2"/>
      <c r="FPI118" s="2"/>
      <c r="FPJ118" s="2"/>
      <c r="FPK118" s="2"/>
      <c r="FPL118" s="2"/>
      <c r="FPM118" s="2"/>
      <c r="FPN118" s="2"/>
      <c r="FPO118" s="2"/>
      <c r="FPP118" s="2"/>
      <c r="FPQ118" s="2"/>
      <c r="FPR118" s="2"/>
      <c r="FPS118" s="2"/>
      <c r="FPT118" s="2"/>
      <c r="FPU118" s="2"/>
      <c r="FPV118" s="2"/>
      <c r="FPW118" s="2"/>
      <c r="FPX118" s="2"/>
      <c r="FPY118" s="2"/>
      <c r="FPZ118" s="2"/>
      <c r="FQA118" s="2"/>
      <c r="FQB118" s="2"/>
      <c r="FQC118" s="2"/>
      <c r="FQD118" s="2"/>
      <c r="FQE118" s="2"/>
      <c r="FQF118" s="2"/>
      <c r="FQG118" s="2"/>
      <c r="FQH118" s="2"/>
      <c r="FQI118" s="2"/>
      <c r="FQJ118" s="2"/>
      <c r="FQK118" s="2"/>
      <c r="FQL118" s="2"/>
      <c r="FQM118" s="2"/>
      <c r="FQN118" s="2"/>
      <c r="FQO118" s="2"/>
      <c r="FQP118" s="2"/>
      <c r="FQQ118" s="2"/>
      <c r="FQR118" s="2"/>
      <c r="FQS118" s="2"/>
      <c r="FQT118" s="2"/>
      <c r="FQU118" s="2"/>
      <c r="FQV118" s="2"/>
      <c r="FQW118" s="2"/>
      <c r="FQX118" s="2"/>
      <c r="FQY118" s="2"/>
      <c r="FQZ118" s="2"/>
      <c r="FRA118" s="2"/>
      <c r="FRB118" s="2"/>
      <c r="FRC118" s="2"/>
      <c r="FRD118" s="2"/>
      <c r="FRE118" s="2"/>
      <c r="FRF118" s="2"/>
      <c r="FRG118" s="2"/>
      <c r="FRH118" s="2"/>
      <c r="FRI118" s="2"/>
      <c r="FRJ118" s="2"/>
      <c r="FRK118" s="2"/>
      <c r="FRL118" s="2"/>
      <c r="FRM118" s="2"/>
      <c r="FRN118" s="2"/>
      <c r="FRO118" s="2"/>
      <c r="FRP118" s="2"/>
      <c r="FRQ118" s="2"/>
      <c r="FRR118" s="2"/>
      <c r="FRS118" s="2"/>
      <c r="FRT118" s="2"/>
      <c r="FRU118" s="2"/>
      <c r="FRV118" s="2"/>
      <c r="FRW118" s="2"/>
      <c r="FRX118" s="2"/>
      <c r="FRY118" s="2"/>
      <c r="FRZ118" s="2"/>
      <c r="FSA118" s="2"/>
      <c r="FSB118" s="2"/>
      <c r="FSC118" s="2"/>
      <c r="FSD118" s="2"/>
      <c r="FSE118" s="2"/>
      <c r="FSF118" s="2"/>
      <c r="FSG118" s="2"/>
      <c r="FSH118" s="2"/>
      <c r="FSI118" s="2"/>
      <c r="FSJ118" s="2"/>
      <c r="FSK118" s="2"/>
      <c r="FSL118" s="2"/>
      <c r="FSM118" s="2"/>
      <c r="FSN118" s="2"/>
      <c r="FSO118" s="2"/>
      <c r="FSP118" s="2"/>
      <c r="FSQ118" s="2"/>
      <c r="FSR118" s="2"/>
      <c r="FSS118" s="2"/>
      <c r="FST118" s="2"/>
      <c r="FSU118" s="2"/>
      <c r="FSV118" s="2"/>
      <c r="FSW118" s="2"/>
      <c r="FSX118" s="2"/>
      <c r="FSY118" s="2"/>
      <c r="FSZ118" s="2"/>
      <c r="FTA118" s="2"/>
      <c r="FTB118" s="2"/>
      <c r="FTC118" s="2"/>
      <c r="FTD118" s="2"/>
      <c r="FTE118" s="2"/>
      <c r="FTF118" s="2"/>
      <c r="FTG118" s="2"/>
      <c r="FTH118" s="2"/>
      <c r="FTI118" s="2"/>
      <c r="FTJ118" s="2"/>
      <c r="FTK118" s="2"/>
      <c r="FTL118" s="2"/>
      <c r="FTM118" s="2"/>
      <c r="FTN118" s="2"/>
      <c r="FTO118" s="2"/>
      <c r="FTP118" s="2"/>
      <c r="FTQ118" s="2"/>
      <c r="FTR118" s="2"/>
      <c r="FTS118" s="2"/>
      <c r="FTT118" s="2"/>
      <c r="FTU118" s="2"/>
      <c r="FTV118" s="2"/>
      <c r="FTW118" s="2"/>
      <c r="FTX118" s="2"/>
      <c r="FTY118" s="2"/>
      <c r="FTZ118" s="2"/>
      <c r="FUA118" s="2"/>
      <c r="FUB118" s="2"/>
      <c r="FUC118" s="2"/>
      <c r="FUD118" s="2"/>
      <c r="FUE118" s="2"/>
      <c r="FUF118" s="2"/>
      <c r="FUG118" s="2"/>
      <c r="FUH118" s="2"/>
      <c r="FUI118" s="2"/>
      <c r="FUJ118" s="2"/>
      <c r="FUK118" s="2"/>
      <c r="FUL118" s="2"/>
      <c r="FUM118" s="2"/>
      <c r="FUN118" s="2"/>
      <c r="FUO118" s="2"/>
      <c r="FUP118" s="2"/>
      <c r="FUQ118" s="2"/>
      <c r="FUR118" s="2"/>
      <c r="FUS118" s="2"/>
      <c r="FUT118" s="2"/>
      <c r="FUU118" s="2"/>
      <c r="FUV118" s="2"/>
      <c r="FUW118" s="2"/>
      <c r="FUX118" s="2"/>
      <c r="FUY118" s="2"/>
      <c r="FUZ118" s="2"/>
      <c r="FVA118" s="2"/>
      <c r="FVB118" s="2"/>
      <c r="FVC118" s="2"/>
      <c r="FVD118" s="2"/>
      <c r="FVE118" s="2"/>
      <c r="FVF118" s="2"/>
      <c r="FVG118" s="2"/>
      <c r="FVH118" s="2"/>
      <c r="FVI118" s="2"/>
      <c r="FVJ118" s="2"/>
      <c r="FVK118" s="2"/>
      <c r="FVL118" s="2"/>
      <c r="FVM118" s="2"/>
      <c r="FVN118" s="2"/>
      <c r="FVO118" s="2"/>
      <c r="FVP118" s="2"/>
      <c r="FVQ118" s="2"/>
      <c r="FVR118" s="2"/>
      <c r="FVS118" s="2"/>
      <c r="FVT118" s="2"/>
      <c r="FVU118" s="2"/>
      <c r="FVV118" s="2"/>
      <c r="FVW118" s="2"/>
      <c r="FVX118" s="2"/>
      <c r="FVY118" s="2"/>
      <c r="FVZ118" s="2"/>
      <c r="FWA118" s="2"/>
      <c r="FWB118" s="2"/>
      <c r="FWC118" s="2"/>
      <c r="FWD118" s="2"/>
      <c r="FWE118" s="2"/>
      <c r="FWF118" s="2"/>
      <c r="FWG118" s="2"/>
      <c r="FWH118" s="2"/>
      <c r="FWI118" s="2"/>
      <c r="FWJ118" s="2"/>
      <c r="FWK118" s="2"/>
      <c r="FWL118" s="2"/>
      <c r="FWM118" s="2"/>
      <c r="FWN118" s="2"/>
      <c r="FWO118" s="2"/>
      <c r="FWP118" s="2"/>
      <c r="FWQ118" s="2"/>
      <c r="FWR118" s="2"/>
      <c r="FWS118" s="2"/>
      <c r="FWT118" s="2"/>
      <c r="FWU118" s="2"/>
      <c r="FWV118" s="2"/>
      <c r="FWW118" s="2"/>
      <c r="FWX118" s="2"/>
      <c r="FWY118" s="2"/>
      <c r="FWZ118" s="2"/>
      <c r="FXA118" s="2"/>
      <c r="FXB118" s="2"/>
      <c r="FXC118" s="2"/>
      <c r="FXD118" s="2"/>
      <c r="FXE118" s="2"/>
      <c r="FXF118" s="2"/>
      <c r="FXG118" s="2"/>
      <c r="FXH118" s="2"/>
      <c r="FXI118" s="2"/>
      <c r="FXJ118" s="2"/>
      <c r="FXK118" s="2"/>
      <c r="FXL118" s="2"/>
      <c r="FXM118" s="2"/>
      <c r="FXN118" s="2"/>
      <c r="FXO118" s="2"/>
      <c r="FXP118" s="2"/>
      <c r="FXQ118" s="2"/>
      <c r="FXR118" s="2"/>
      <c r="FXS118" s="2"/>
      <c r="FXT118" s="2"/>
      <c r="FXU118" s="2"/>
      <c r="FXV118" s="2"/>
      <c r="FXW118" s="2"/>
      <c r="FXX118" s="2"/>
      <c r="FXY118" s="2"/>
      <c r="FXZ118" s="2"/>
      <c r="FYA118" s="2"/>
      <c r="FYB118" s="2"/>
      <c r="FYC118" s="2"/>
      <c r="FYD118" s="2"/>
      <c r="FYE118" s="2"/>
      <c r="FYF118" s="2"/>
      <c r="FYG118" s="2"/>
      <c r="FYH118" s="2"/>
      <c r="FYI118" s="2"/>
      <c r="FYJ118" s="2"/>
      <c r="FYK118" s="2"/>
      <c r="FYL118" s="2"/>
      <c r="FYM118" s="2"/>
      <c r="FYN118" s="2"/>
      <c r="FYO118" s="2"/>
      <c r="FYP118" s="2"/>
      <c r="FYQ118" s="2"/>
      <c r="FYR118" s="2"/>
      <c r="FYS118" s="2"/>
      <c r="FYT118" s="2"/>
      <c r="FYU118" s="2"/>
      <c r="FYV118" s="2"/>
      <c r="FYW118" s="2"/>
      <c r="FYX118" s="2"/>
      <c r="FYY118" s="2"/>
      <c r="FYZ118" s="2"/>
      <c r="FZA118" s="2"/>
      <c r="FZB118" s="2"/>
      <c r="FZC118" s="2"/>
      <c r="FZD118" s="2"/>
      <c r="FZE118" s="2"/>
      <c r="FZF118" s="2"/>
      <c r="FZG118" s="2"/>
      <c r="FZH118" s="2"/>
      <c r="FZI118" s="2"/>
      <c r="FZJ118" s="2"/>
      <c r="FZK118" s="2"/>
      <c r="FZL118" s="2"/>
      <c r="FZM118" s="2"/>
      <c r="FZN118" s="2"/>
      <c r="FZO118" s="2"/>
      <c r="FZP118" s="2"/>
      <c r="FZQ118" s="2"/>
      <c r="FZR118" s="2"/>
      <c r="FZS118" s="2"/>
      <c r="FZT118" s="2"/>
      <c r="FZU118" s="2"/>
      <c r="FZV118" s="2"/>
      <c r="FZW118" s="2"/>
      <c r="FZX118" s="2"/>
      <c r="FZY118" s="2"/>
      <c r="FZZ118" s="2"/>
      <c r="GAA118" s="2"/>
      <c r="GAB118" s="2"/>
      <c r="GAC118" s="2"/>
      <c r="GAD118" s="2"/>
      <c r="GAE118" s="2"/>
      <c r="GAF118" s="2"/>
      <c r="GAG118" s="2"/>
      <c r="GAH118" s="2"/>
      <c r="GAI118" s="2"/>
      <c r="GAJ118" s="2"/>
      <c r="GAK118" s="2"/>
      <c r="GAL118" s="2"/>
      <c r="GAM118" s="2"/>
      <c r="GAN118" s="2"/>
      <c r="GAO118" s="2"/>
      <c r="GAP118" s="2"/>
      <c r="GAQ118" s="2"/>
      <c r="GAR118" s="2"/>
      <c r="GAS118" s="2"/>
      <c r="GAT118" s="2"/>
      <c r="GAU118" s="2"/>
      <c r="GAV118" s="2"/>
      <c r="GAW118" s="2"/>
      <c r="GAX118" s="2"/>
      <c r="GAY118" s="2"/>
      <c r="GAZ118" s="2"/>
      <c r="GBA118" s="2"/>
      <c r="GBB118" s="2"/>
      <c r="GBC118" s="2"/>
      <c r="GBD118" s="2"/>
      <c r="GBE118" s="2"/>
      <c r="GBF118" s="2"/>
      <c r="GBG118" s="2"/>
      <c r="GBH118" s="2"/>
      <c r="GBI118" s="2"/>
      <c r="GBJ118" s="2"/>
      <c r="GBK118" s="2"/>
      <c r="GBL118" s="2"/>
      <c r="GBM118" s="2"/>
      <c r="GBN118" s="2"/>
      <c r="GBO118" s="2"/>
      <c r="GBP118" s="2"/>
      <c r="GBQ118" s="2"/>
      <c r="GBR118" s="2"/>
      <c r="GBS118" s="2"/>
      <c r="GBT118" s="2"/>
      <c r="GBU118" s="2"/>
      <c r="GBV118" s="2"/>
      <c r="GBW118" s="2"/>
      <c r="GBX118" s="2"/>
      <c r="GBY118" s="2"/>
      <c r="GBZ118" s="2"/>
      <c r="GCA118" s="2"/>
      <c r="GCB118" s="2"/>
      <c r="GCC118" s="2"/>
      <c r="GCD118" s="2"/>
      <c r="GCE118" s="2"/>
      <c r="GCF118" s="2"/>
      <c r="GCG118" s="2"/>
      <c r="GCH118" s="2"/>
      <c r="GCI118" s="2"/>
      <c r="GCJ118" s="2"/>
      <c r="GCK118" s="2"/>
      <c r="GCL118" s="2"/>
      <c r="GCM118" s="2"/>
      <c r="GCN118" s="2"/>
      <c r="GCO118" s="2"/>
      <c r="GCP118" s="2"/>
      <c r="GCQ118" s="2"/>
      <c r="GCR118" s="2"/>
      <c r="GCS118" s="2"/>
      <c r="GCT118" s="2"/>
      <c r="GCU118" s="2"/>
      <c r="GCV118" s="2"/>
      <c r="GCW118" s="2"/>
      <c r="GCX118" s="2"/>
      <c r="GCY118" s="2"/>
      <c r="GCZ118" s="2"/>
      <c r="GDA118" s="2"/>
      <c r="GDB118" s="2"/>
      <c r="GDC118" s="2"/>
      <c r="GDD118" s="2"/>
      <c r="GDE118" s="2"/>
      <c r="GDF118" s="2"/>
      <c r="GDG118" s="2"/>
      <c r="GDH118" s="2"/>
      <c r="GDI118" s="2"/>
      <c r="GDJ118" s="2"/>
      <c r="GDK118" s="2"/>
      <c r="GDL118" s="2"/>
      <c r="GDM118" s="2"/>
      <c r="GDN118" s="2"/>
      <c r="GDO118" s="2"/>
      <c r="GDP118" s="2"/>
      <c r="GDQ118" s="2"/>
      <c r="GDR118" s="2"/>
      <c r="GDS118" s="2"/>
      <c r="GDT118" s="2"/>
      <c r="GDU118" s="2"/>
      <c r="GDV118" s="2"/>
      <c r="GDW118" s="2"/>
      <c r="GDX118" s="2"/>
      <c r="GDY118" s="2"/>
      <c r="GDZ118" s="2"/>
      <c r="GEA118" s="2"/>
      <c r="GEB118" s="2"/>
      <c r="GEC118" s="2"/>
      <c r="GED118" s="2"/>
      <c r="GEE118" s="2"/>
      <c r="GEF118" s="2"/>
      <c r="GEG118" s="2"/>
      <c r="GEH118" s="2"/>
      <c r="GEI118" s="2"/>
      <c r="GEJ118" s="2"/>
      <c r="GEK118" s="2"/>
      <c r="GEL118" s="2"/>
      <c r="GEM118" s="2"/>
      <c r="GEN118" s="2"/>
      <c r="GEO118" s="2"/>
      <c r="GEP118" s="2"/>
      <c r="GEQ118" s="2"/>
      <c r="GER118" s="2"/>
      <c r="GES118" s="2"/>
      <c r="GET118" s="2"/>
      <c r="GEU118" s="2"/>
      <c r="GEV118" s="2"/>
      <c r="GEW118" s="2"/>
      <c r="GEX118" s="2"/>
      <c r="GEY118" s="2"/>
      <c r="GEZ118" s="2"/>
      <c r="GFA118" s="2"/>
      <c r="GFB118" s="2"/>
      <c r="GFC118" s="2"/>
      <c r="GFD118" s="2"/>
      <c r="GFE118" s="2"/>
      <c r="GFF118" s="2"/>
      <c r="GFG118" s="2"/>
      <c r="GFH118" s="2"/>
      <c r="GFI118" s="2"/>
      <c r="GFJ118" s="2"/>
      <c r="GFK118" s="2"/>
      <c r="GFL118" s="2"/>
      <c r="GFM118" s="2"/>
      <c r="GFN118" s="2"/>
      <c r="GFO118" s="2"/>
      <c r="GFP118" s="2"/>
      <c r="GFQ118" s="2"/>
      <c r="GFR118" s="2"/>
      <c r="GFS118" s="2"/>
      <c r="GFT118" s="2"/>
      <c r="GFU118" s="2"/>
      <c r="GFV118" s="2"/>
      <c r="GFW118" s="2"/>
      <c r="GFX118" s="2"/>
      <c r="GFY118" s="2"/>
      <c r="GFZ118" s="2"/>
      <c r="GGA118" s="2"/>
      <c r="GGB118" s="2"/>
      <c r="GGC118" s="2"/>
      <c r="GGD118" s="2"/>
      <c r="GGE118" s="2"/>
      <c r="GGF118" s="2"/>
      <c r="GGG118" s="2"/>
      <c r="GGH118" s="2"/>
      <c r="GGI118" s="2"/>
      <c r="GGJ118" s="2"/>
      <c r="GGK118" s="2"/>
      <c r="GGL118" s="2"/>
      <c r="GGM118" s="2"/>
      <c r="GGN118" s="2"/>
      <c r="GGO118" s="2"/>
      <c r="GGP118" s="2"/>
      <c r="GGQ118" s="2"/>
      <c r="GGR118" s="2"/>
      <c r="GGS118" s="2"/>
      <c r="GGT118" s="2"/>
      <c r="GGU118" s="2"/>
      <c r="GGV118" s="2"/>
      <c r="GGW118" s="2"/>
      <c r="GGX118" s="2"/>
      <c r="GGY118" s="2"/>
      <c r="GGZ118" s="2"/>
      <c r="GHA118" s="2"/>
      <c r="GHB118" s="2"/>
      <c r="GHC118" s="2"/>
      <c r="GHD118" s="2"/>
      <c r="GHE118" s="2"/>
      <c r="GHF118" s="2"/>
      <c r="GHG118" s="2"/>
      <c r="GHH118" s="2"/>
      <c r="GHI118" s="2"/>
      <c r="GHJ118" s="2"/>
      <c r="GHK118" s="2"/>
      <c r="GHL118" s="2"/>
      <c r="GHM118" s="2"/>
      <c r="GHN118" s="2"/>
      <c r="GHO118" s="2"/>
      <c r="GHP118" s="2"/>
      <c r="GHQ118" s="2"/>
      <c r="GHR118" s="2"/>
      <c r="GHS118" s="2"/>
      <c r="GHT118" s="2"/>
      <c r="GHU118" s="2"/>
      <c r="GHV118" s="2"/>
      <c r="GHW118" s="2"/>
      <c r="GHX118" s="2"/>
      <c r="GHY118" s="2"/>
      <c r="GHZ118" s="2"/>
      <c r="GIA118" s="2"/>
      <c r="GIB118" s="2"/>
      <c r="GIC118" s="2"/>
      <c r="GID118" s="2"/>
      <c r="GIE118" s="2"/>
      <c r="GIF118" s="2"/>
      <c r="GIG118" s="2"/>
      <c r="GIH118" s="2"/>
      <c r="GII118" s="2"/>
      <c r="GIJ118" s="2"/>
      <c r="GIK118" s="2"/>
      <c r="GIL118" s="2"/>
      <c r="GIM118" s="2"/>
      <c r="GIN118" s="2"/>
      <c r="GIO118" s="2"/>
      <c r="GIP118" s="2"/>
      <c r="GIQ118" s="2"/>
      <c r="GIR118" s="2"/>
      <c r="GIS118" s="2"/>
      <c r="GIT118" s="2"/>
      <c r="GIU118" s="2"/>
      <c r="GIV118" s="2"/>
      <c r="GIW118" s="2"/>
      <c r="GIX118" s="2"/>
      <c r="GIY118" s="2"/>
      <c r="GIZ118" s="2"/>
      <c r="GJA118" s="2"/>
      <c r="GJB118" s="2"/>
      <c r="GJC118" s="2"/>
      <c r="GJD118" s="2"/>
      <c r="GJE118" s="2"/>
      <c r="GJF118" s="2"/>
      <c r="GJG118" s="2"/>
      <c r="GJH118" s="2"/>
      <c r="GJI118" s="2"/>
      <c r="GJJ118" s="2"/>
      <c r="GJK118" s="2"/>
      <c r="GJL118" s="2"/>
      <c r="GJM118" s="2"/>
      <c r="GJN118" s="2"/>
      <c r="GJO118" s="2"/>
      <c r="GJP118" s="2"/>
      <c r="GJQ118" s="2"/>
      <c r="GJR118" s="2"/>
      <c r="GJS118" s="2"/>
      <c r="GJT118" s="2"/>
      <c r="GJU118" s="2"/>
      <c r="GJV118" s="2"/>
      <c r="GJW118" s="2"/>
      <c r="GJX118" s="2"/>
      <c r="GJY118" s="2"/>
      <c r="GJZ118" s="2"/>
      <c r="GKA118" s="2"/>
      <c r="GKB118" s="2"/>
      <c r="GKC118" s="2"/>
      <c r="GKD118" s="2"/>
      <c r="GKE118" s="2"/>
      <c r="GKF118" s="2"/>
      <c r="GKG118" s="2"/>
      <c r="GKH118" s="2"/>
      <c r="GKI118" s="2"/>
      <c r="GKJ118" s="2"/>
      <c r="GKK118" s="2"/>
      <c r="GKL118" s="2"/>
      <c r="GKM118" s="2"/>
      <c r="GKN118" s="2"/>
      <c r="GKO118" s="2"/>
      <c r="GKP118" s="2"/>
      <c r="GKQ118" s="2"/>
      <c r="GKR118" s="2"/>
      <c r="GKS118" s="2"/>
      <c r="GKT118" s="2"/>
      <c r="GKU118" s="2"/>
      <c r="GKV118" s="2"/>
      <c r="GKW118" s="2"/>
      <c r="GKX118" s="2"/>
      <c r="GKY118" s="2"/>
      <c r="GKZ118" s="2"/>
      <c r="GLA118" s="2"/>
      <c r="GLB118" s="2"/>
      <c r="GLC118" s="2"/>
      <c r="GLD118" s="2"/>
      <c r="GLE118" s="2"/>
      <c r="GLF118" s="2"/>
      <c r="GLG118" s="2"/>
      <c r="GLH118" s="2"/>
      <c r="GLI118" s="2"/>
      <c r="GLJ118" s="2"/>
      <c r="GLK118" s="2"/>
      <c r="GLL118" s="2"/>
      <c r="GLM118" s="2"/>
      <c r="GLN118" s="2"/>
      <c r="GLO118" s="2"/>
      <c r="GLP118" s="2"/>
      <c r="GLQ118" s="2"/>
      <c r="GLR118" s="2"/>
      <c r="GLS118" s="2"/>
      <c r="GLT118" s="2"/>
      <c r="GLU118" s="2"/>
      <c r="GLV118" s="2"/>
      <c r="GLW118" s="2"/>
      <c r="GLX118" s="2"/>
      <c r="GLY118" s="2"/>
      <c r="GLZ118" s="2"/>
      <c r="GMA118" s="2"/>
      <c r="GMB118" s="2"/>
      <c r="GMC118" s="2"/>
      <c r="GMD118" s="2"/>
      <c r="GME118" s="2"/>
      <c r="GMF118" s="2"/>
      <c r="GMG118" s="2"/>
      <c r="GMH118" s="2"/>
      <c r="GMI118" s="2"/>
      <c r="GMJ118" s="2"/>
      <c r="GMK118" s="2"/>
      <c r="GML118" s="2"/>
      <c r="GMM118" s="2"/>
      <c r="GMN118" s="2"/>
      <c r="GMO118" s="2"/>
      <c r="GMP118" s="2"/>
      <c r="GMQ118" s="2"/>
      <c r="GMR118" s="2"/>
      <c r="GMS118" s="2"/>
      <c r="GMT118" s="2"/>
      <c r="GMU118" s="2"/>
      <c r="GMV118" s="2"/>
      <c r="GMW118" s="2"/>
      <c r="GMX118" s="2"/>
      <c r="GMY118" s="2"/>
      <c r="GMZ118" s="2"/>
      <c r="GNA118" s="2"/>
      <c r="GNB118" s="2"/>
      <c r="GNC118" s="2"/>
      <c r="GND118" s="2"/>
      <c r="GNE118" s="2"/>
      <c r="GNF118" s="2"/>
      <c r="GNG118" s="2"/>
      <c r="GNH118" s="2"/>
      <c r="GNI118" s="2"/>
      <c r="GNJ118" s="2"/>
      <c r="GNK118" s="2"/>
      <c r="GNL118" s="2"/>
      <c r="GNM118" s="2"/>
      <c r="GNN118" s="2"/>
      <c r="GNO118" s="2"/>
      <c r="GNP118" s="2"/>
      <c r="GNQ118" s="2"/>
      <c r="GNR118" s="2"/>
      <c r="GNS118" s="2"/>
      <c r="GNT118" s="2"/>
      <c r="GNU118" s="2"/>
      <c r="GNV118" s="2"/>
      <c r="GNW118" s="2"/>
      <c r="GNX118" s="2"/>
      <c r="GNY118" s="2"/>
      <c r="GNZ118" s="2"/>
      <c r="GOA118" s="2"/>
      <c r="GOB118" s="2"/>
      <c r="GOC118" s="2"/>
      <c r="GOD118" s="2"/>
      <c r="GOE118" s="2"/>
      <c r="GOF118" s="2"/>
      <c r="GOG118" s="2"/>
      <c r="GOH118" s="2"/>
      <c r="GOI118" s="2"/>
      <c r="GOJ118" s="2"/>
      <c r="GOK118" s="2"/>
      <c r="GOL118" s="2"/>
      <c r="GOM118" s="2"/>
      <c r="GON118" s="2"/>
      <c r="GOO118" s="2"/>
      <c r="GOP118" s="2"/>
      <c r="GOQ118" s="2"/>
      <c r="GOR118" s="2"/>
      <c r="GOS118" s="2"/>
      <c r="GOT118" s="2"/>
      <c r="GOU118" s="2"/>
      <c r="GOV118" s="2"/>
      <c r="GOW118" s="2"/>
      <c r="GOX118" s="2"/>
      <c r="GOY118" s="2"/>
      <c r="GOZ118" s="2"/>
      <c r="GPA118" s="2"/>
      <c r="GPB118" s="2"/>
      <c r="GPC118" s="2"/>
      <c r="GPD118" s="2"/>
      <c r="GPE118" s="2"/>
      <c r="GPF118" s="2"/>
      <c r="GPG118" s="2"/>
      <c r="GPH118" s="2"/>
      <c r="GPI118" s="2"/>
      <c r="GPJ118" s="2"/>
      <c r="GPK118" s="2"/>
      <c r="GPL118" s="2"/>
      <c r="GPM118" s="2"/>
      <c r="GPN118" s="2"/>
      <c r="GPO118" s="2"/>
      <c r="GPP118" s="2"/>
      <c r="GPQ118" s="2"/>
      <c r="GPR118" s="2"/>
      <c r="GPS118" s="2"/>
      <c r="GPT118" s="2"/>
      <c r="GPU118" s="2"/>
      <c r="GPV118" s="2"/>
      <c r="GPW118" s="2"/>
      <c r="GPX118" s="2"/>
      <c r="GPY118" s="2"/>
      <c r="GPZ118" s="2"/>
      <c r="GQA118" s="2"/>
      <c r="GQB118" s="2"/>
      <c r="GQC118" s="2"/>
      <c r="GQD118" s="2"/>
      <c r="GQE118" s="2"/>
      <c r="GQF118" s="2"/>
      <c r="GQG118" s="2"/>
      <c r="GQH118" s="2"/>
      <c r="GQI118" s="2"/>
      <c r="GQJ118" s="2"/>
      <c r="GQK118" s="2"/>
      <c r="GQL118" s="2"/>
      <c r="GQM118" s="2"/>
      <c r="GQN118" s="2"/>
      <c r="GQO118" s="2"/>
      <c r="GQP118" s="2"/>
      <c r="GQQ118" s="2"/>
      <c r="GQR118" s="2"/>
      <c r="GQS118" s="2"/>
      <c r="GQT118" s="2"/>
      <c r="GQU118" s="2"/>
      <c r="GQV118" s="2"/>
      <c r="GQW118" s="2"/>
      <c r="GQX118" s="2"/>
      <c r="GQY118" s="2"/>
      <c r="GQZ118" s="2"/>
      <c r="GRA118" s="2"/>
      <c r="GRB118" s="2"/>
      <c r="GRC118" s="2"/>
      <c r="GRD118" s="2"/>
      <c r="GRE118" s="2"/>
      <c r="GRF118" s="2"/>
      <c r="GRG118" s="2"/>
      <c r="GRH118" s="2"/>
      <c r="GRI118" s="2"/>
      <c r="GRJ118" s="2"/>
      <c r="GRK118" s="2"/>
      <c r="GRL118" s="2"/>
      <c r="GRM118" s="2"/>
      <c r="GRN118" s="2"/>
      <c r="GRO118" s="2"/>
      <c r="GRP118" s="2"/>
      <c r="GRQ118" s="2"/>
      <c r="GRR118" s="2"/>
      <c r="GRS118" s="2"/>
      <c r="GRT118" s="2"/>
      <c r="GRU118" s="2"/>
      <c r="GRV118" s="2"/>
      <c r="GRW118" s="2"/>
      <c r="GRX118" s="2"/>
      <c r="GRY118" s="2"/>
      <c r="GRZ118" s="2"/>
      <c r="GSA118" s="2"/>
      <c r="GSB118" s="2"/>
      <c r="GSC118" s="2"/>
      <c r="GSD118" s="2"/>
      <c r="GSE118" s="2"/>
      <c r="GSF118" s="2"/>
      <c r="GSG118" s="2"/>
      <c r="GSH118" s="2"/>
      <c r="GSI118" s="2"/>
      <c r="GSJ118" s="2"/>
      <c r="GSK118" s="2"/>
      <c r="GSL118" s="2"/>
      <c r="GSM118" s="2"/>
      <c r="GSN118" s="2"/>
      <c r="GSO118" s="2"/>
      <c r="GSP118" s="2"/>
      <c r="GSQ118" s="2"/>
      <c r="GSR118" s="2"/>
      <c r="GSS118" s="2"/>
      <c r="GST118" s="2"/>
      <c r="GSU118" s="2"/>
      <c r="GSV118" s="2"/>
      <c r="GSW118" s="2"/>
      <c r="GSX118" s="2"/>
      <c r="GSY118" s="2"/>
      <c r="GSZ118" s="2"/>
      <c r="GTA118" s="2"/>
      <c r="GTB118" s="2"/>
      <c r="GTC118" s="2"/>
      <c r="GTD118" s="2"/>
      <c r="GTE118" s="2"/>
      <c r="GTF118" s="2"/>
      <c r="GTG118" s="2"/>
      <c r="GTH118" s="2"/>
      <c r="GTI118" s="2"/>
      <c r="GTJ118" s="2"/>
      <c r="GTK118" s="2"/>
      <c r="GTL118" s="2"/>
      <c r="GTM118" s="2"/>
      <c r="GTN118" s="2"/>
      <c r="GTO118" s="2"/>
      <c r="GTP118" s="2"/>
      <c r="GTQ118" s="2"/>
      <c r="GTR118" s="2"/>
      <c r="GTS118" s="2"/>
      <c r="GTT118" s="2"/>
      <c r="GTU118" s="2"/>
      <c r="GTV118" s="2"/>
      <c r="GTW118" s="2"/>
      <c r="GTX118" s="2"/>
      <c r="GTY118" s="2"/>
      <c r="GTZ118" s="2"/>
      <c r="GUA118" s="2"/>
      <c r="GUB118" s="2"/>
      <c r="GUC118" s="2"/>
      <c r="GUD118" s="2"/>
      <c r="GUE118" s="2"/>
      <c r="GUF118" s="2"/>
      <c r="GUG118" s="2"/>
      <c r="GUH118" s="2"/>
      <c r="GUI118" s="2"/>
      <c r="GUJ118" s="2"/>
      <c r="GUK118" s="2"/>
      <c r="GUL118" s="2"/>
      <c r="GUM118" s="2"/>
      <c r="GUN118" s="2"/>
      <c r="GUO118" s="2"/>
      <c r="GUP118" s="2"/>
      <c r="GUQ118" s="2"/>
      <c r="GUR118" s="2"/>
      <c r="GUS118" s="2"/>
      <c r="GUT118" s="2"/>
      <c r="GUU118" s="2"/>
      <c r="GUV118" s="2"/>
      <c r="GUW118" s="2"/>
      <c r="GUX118" s="2"/>
      <c r="GUY118" s="2"/>
      <c r="GUZ118" s="2"/>
      <c r="GVA118" s="2"/>
      <c r="GVB118" s="2"/>
      <c r="GVC118" s="2"/>
      <c r="GVD118" s="2"/>
      <c r="GVE118" s="2"/>
      <c r="GVF118" s="2"/>
      <c r="GVG118" s="2"/>
      <c r="GVH118" s="2"/>
      <c r="GVI118" s="2"/>
      <c r="GVJ118" s="2"/>
      <c r="GVK118" s="2"/>
      <c r="GVL118" s="2"/>
      <c r="GVM118" s="2"/>
      <c r="GVN118" s="2"/>
      <c r="GVO118" s="2"/>
      <c r="GVP118" s="2"/>
      <c r="GVQ118" s="2"/>
      <c r="GVR118" s="2"/>
      <c r="GVS118" s="2"/>
      <c r="GVT118" s="2"/>
      <c r="GVU118" s="2"/>
      <c r="GVV118" s="2"/>
      <c r="GVW118" s="2"/>
      <c r="GVX118" s="2"/>
      <c r="GVY118" s="2"/>
      <c r="GVZ118" s="2"/>
      <c r="GWA118" s="2"/>
      <c r="GWB118" s="2"/>
      <c r="GWC118" s="2"/>
      <c r="GWD118" s="2"/>
      <c r="GWE118" s="2"/>
      <c r="GWF118" s="2"/>
      <c r="GWG118" s="2"/>
      <c r="GWH118" s="2"/>
      <c r="GWI118" s="2"/>
      <c r="GWJ118" s="2"/>
      <c r="GWK118" s="2"/>
      <c r="GWL118" s="2"/>
      <c r="GWM118" s="2"/>
      <c r="GWN118" s="2"/>
      <c r="GWO118" s="2"/>
      <c r="GWP118" s="2"/>
      <c r="GWQ118" s="2"/>
      <c r="GWR118" s="2"/>
      <c r="GWS118" s="2"/>
      <c r="GWT118" s="2"/>
      <c r="GWU118" s="2"/>
      <c r="GWV118" s="2"/>
      <c r="GWW118" s="2"/>
      <c r="GWX118" s="2"/>
      <c r="GWY118" s="2"/>
      <c r="GWZ118" s="2"/>
      <c r="GXA118" s="2"/>
      <c r="GXB118" s="2"/>
      <c r="GXC118" s="2"/>
      <c r="GXD118" s="2"/>
      <c r="GXE118" s="2"/>
      <c r="GXF118" s="2"/>
      <c r="GXG118" s="2"/>
      <c r="GXH118" s="2"/>
      <c r="GXI118" s="2"/>
      <c r="GXJ118" s="2"/>
      <c r="GXK118" s="2"/>
      <c r="GXL118" s="2"/>
      <c r="GXM118" s="2"/>
      <c r="GXN118" s="2"/>
      <c r="GXO118" s="2"/>
      <c r="GXP118" s="2"/>
      <c r="GXQ118" s="2"/>
      <c r="GXR118" s="2"/>
      <c r="GXS118" s="2"/>
      <c r="GXT118" s="2"/>
      <c r="GXU118" s="2"/>
      <c r="GXV118" s="2"/>
      <c r="GXW118" s="2"/>
      <c r="GXX118" s="2"/>
      <c r="GXY118" s="2"/>
      <c r="GXZ118" s="2"/>
      <c r="GYA118" s="2"/>
      <c r="GYB118" s="2"/>
      <c r="GYC118" s="2"/>
      <c r="GYD118" s="2"/>
      <c r="GYE118" s="2"/>
      <c r="GYF118" s="2"/>
      <c r="GYG118" s="2"/>
      <c r="GYH118" s="2"/>
      <c r="GYI118" s="2"/>
      <c r="GYJ118" s="2"/>
      <c r="GYK118" s="2"/>
      <c r="GYL118" s="2"/>
      <c r="GYM118" s="2"/>
      <c r="GYN118" s="2"/>
      <c r="GYO118" s="2"/>
      <c r="GYP118" s="2"/>
      <c r="GYQ118" s="2"/>
      <c r="GYR118" s="2"/>
      <c r="GYS118" s="2"/>
      <c r="GYT118" s="2"/>
      <c r="GYU118" s="2"/>
      <c r="GYV118" s="2"/>
      <c r="GYW118" s="2"/>
      <c r="GYX118" s="2"/>
      <c r="GYY118" s="2"/>
      <c r="GYZ118" s="2"/>
      <c r="GZA118" s="2"/>
      <c r="GZB118" s="2"/>
      <c r="GZC118" s="2"/>
      <c r="GZD118" s="2"/>
      <c r="GZE118" s="2"/>
      <c r="GZF118" s="2"/>
      <c r="GZG118" s="2"/>
      <c r="GZH118" s="2"/>
      <c r="GZI118" s="2"/>
      <c r="GZJ118" s="2"/>
      <c r="GZK118" s="2"/>
      <c r="GZL118" s="2"/>
      <c r="GZM118" s="2"/>
      <c r="GZN118" s="2"/>
      <c r="GZO118" s="2"/>
      <c r="GZP118" s="2"/>
      <c r="GZQ118" s="2"/>
      <c r="GZR118" s="2"/>
      <c r="GZS118" s="2"/>
      <c r="GZT118" s="2"/>
      <c r="GZU118" s="2"/>
      <c r="GZV118" s="2"/>
      <c r="GZW118" s="2"/>
      <c r="GZX118" s="2"/>
      <c r="GZY118" s="2"/>
      <c r="GZZ118" s="2"/>
      <c r="HAA118" s="2"/>
      <c r="HAB118" s="2"/>
      <c r="HAC118" s="2"/>
      <c r="HAD118" s="2"/>
      <c r="HAE118" s="2"/>
      <c r="HAF118" s="2"/>
      <c r="HAG118" s="2"/>
      <c r="HAH118" s="2"/>
      <c r="HAI118" s="2"/>
      <c r="HAJ118" s="2"/>
      <c r="HAK118" s="2"/>
      <c r="HAL118" s="2"/>
      <c r="HAM118" s="2"/>
      <c r="HAN118" s="2"/>
      <c r="HAO118" s="2"/>
      <c r="HAP118" s="2"/>
      <c r="HAQ118" s="2"/>
      <c r="HAR118" s="2"/>
      <c r="HAS118" s="2"/>
      <c r="HAT118" s="2"/>
      <c r="HAU118" s="2"/>
      <c r="HAV118" s="2"/>
      <c r="HAW118" s="2"/>
      <c r="HAX118" s="2"/>
      <c r="HAY118" s="2"/>
      <c r="HAZ118" s="2"/>
      <c r="HBA118" s="2"/>
      <c r="HBB118" s="2"/>
      <c r="HBC118" s="2"/>
      <c r="HBD118" s="2"/>
      <c r="HBE118" s="2"/>
      <c r="HBF118" s="2"/>
      <c r="HBG118" s="2"/>
      <c r="HBH118" s="2"/>
      <c r="HBI118" s="2"/>
      <c r="HBJ118" s="2"/>
      <c r="HBK118" s="2"/>
      <c r="HBL118" s="2"/>
      <c r="HBM118" s="2"/>
      <c r="HBN118" s="2"/>
      <c r="HBO118" s="2"/>
      <c r="HBP118" s="2"/>
      <c r="HBQ118" s="2"/>
      <c r="HBR118" s="2"/>
      <c r="HBS118" s="2"/>
      <c r="HBT118" s="2"/>
      <c r="HBU118" s="2"/>
      <c r="HBV118" s="2"/>
      <c r="HBW118" s="2"/>
      <c r="HBX118" s="2"/>
      <c r="HBY118" s="2"/>
      <c r="HBZ118" s="2"/>
      <c r="HCA118" s="2"/>
      <c r="HCB118" s="2"/>
      <c r="HCC118" s="2"/>
      <c r="HCD118" s="2"/>
      <c r="HCE118" s="2"/>
      <c r="HCF118" s="2"/>
      <c r="HCG118" s="2"/>
      <c r="HCH118" s="2"/>
      <c r="HCI118" s="2"/>
      <c r="HCJ118" s="2"/>
      <c r="HCK118" s="2"/>
      <c r="HCL118" s="2"/>
      <c r="HCM118" s="2"/>
      <c r="HCN118" s="2"/>
      <c r="HCO118" s="2"/>
      <c r="HCP118" s="2"/>
      <c r="HCQ118" s="2"/>
      <c r="HCR118" s="2"/>
      <c r="HCS118" s="2"/>
      <c r="HCT118" s="2"/>
      <c r="HCU118" s="2"/>
      <c r="HCV118" s="2"/>
      <c r="HCW118" s="2"/>
      <c r="HCX118" s="2"/>
      <c r="HCY118" s="2"/>
      <c r="HCZ118" s="2"/>
      <c r="HDA118" s="2"/>
      <c r="HDB118" s="2"/>
      <c r="HDC118" s="2"/>
      <c r="HDD118" s="2"/>
      <c r="HDE118" s="2"/>
      <c r="HDF118" s="2"/>
      <c r="HDG118" s="2"/>
      <c r="HDH118" s="2"/>
      <c r="HDI118" s="2"/>
      <c r="HDJ118" s="2"/>
      <c r="HDK118" s="2"/>
      <c r="HDL118" s="2"/>
      <c r="HDM118" s="2"/>
      <c r="HDN118" s="2"/>
      <c r="HDO118" s="2"/>
      <c r="HDP118" s="2"/>
      <c r="HDQ118" s="2"/>
      <c r="HDR118" s="2"/>
      <c r="HDS118" s="2"/>
      <c r="HDT118" s="2"/>
      <c r="HDU118" s="2"/>
      <c r="HDV118" s="2"/>
      <c r="HDW118" s="2"/>
      <c r="HDX118" s="2"/>
      <c r="HDY118" s="2"/>
      <c r="HDZ118" s="2"/>
      <c r="HEA118" s="2"/>
      <c r="HEB118" s="2"/>
      <c r="HEC118" s="2"/>
      <c r="HED118" s="2"/>
      <c r="HEE118" s="2"/>
      <c r="HEF118" s="2"/>
      <c r="HEG118" s="2"/>
      <c r="HEH118" s="2"/>
      <c r="HEI118" s="2"/>
      <c r="HEJ118" s="2"/>
      <c r="HEK118" s="2"/>
      <c r="HEL118" s="2"/>
      <c r="HEM118" s="2"/>
      <c r="HEN118" s="2"/>
      <c r="HEO118" s="2"/>
      <c r="HEP118" s="2"/>
      <c r="HEQ118" s="2"/>
      <c r="HER118" s="2"/>
      <c r="HES118" s="2"/>
      <c r="HET118" s="2"/>
      <c r="HEU118" s="2"/>
      <c r="HEV118" s="2"/>
      <c r="HEW118" s="2"/>
      <c r="HEX118" s="2"/>
      <c r="HEY118" s="2"/>
      <c r="HEZ118" s="2"/>
      <c r="HFA118" s="2"/>
      <c r="HFB118" s="2"/>
      <c r="HFC118" s="2"/>
      <c r="HFD118" s="2"/>
      <c r="HFE118" s="2"/>
      <c r="HFF118" s="2"/>
      <c r="HFG118" s="2"/>
      <c r="HFH118" s="2"/>
      <c r="HFI118" s="2"/>
      <c r="HFJ118" s="2"/>
      <c r="HFK118" s="2"/>
      <c r="HFL118" s="2"/>
      <c r="HFM118" s="2"/>
      <c r="HFN118" s="2"/>
      <c r="HFO118" s="2"/>
      <c r="HFP118" s="2"/>
      <c r="HFQ118" s="2"/>
      <c r="HFR118" s="2"/>
      <c r="HFS118" s="2"/>
      <c r="HFT118" s="2"/>
      <c r="HFU118" s="2"/>
      <c r="HFV118" s="2"/>
      <c r="HFW118" s="2"/>
      <c r="HFX118" s="2"/>
      <c r="HFY118" s="2"/>
      <c r="HFZ118" s="2"/>
      <c r="HGA118" s="2"/>
      <c r="HGB118" s="2"/>
      <c r="HGC118" s="2"/>
      <c r="HGD118" s="2"/>
      <c r="HGE118" s="2"/>
      <c r="HGF118" s="2"/>
      <c r="HGG118" s="2"/>
      <c r="HGH118" s="2"/>
      <c r="HGI118" s="2"/>
      <c r="HGJ118" s="2"/>
      <c r="HGK118" s="2"/>
      <c r="HGL118" s="2"/>
      <c r="HGM118" s="2"/>
      <c r="HGN118" s="2"/>
      <c r="HGO118" s="2"/>
      <c r="HGP118" s="2"/>
      <c r="HGQ118" s="2"/>
      <c r="HGR118" s="2"/>
      <c r="HGS118" s="2"/>
      <c r="HGT118" s="2"/>
      <c r="HGU118" s="2"/>
      <c r="HGV118" s="2"/>
      <c r="HGW118" s="2"/>
      <c r="HGX118" s="2"/>
      <c r="HGY118" s="2"/>
      <c r="HGZ118" s="2"/>
      <c r="HHA118" s="2"/>
      <c r="HHB118" s="2"/>
      <c r="HHC118" s="2"/>
      <c r="HHD118" s="2"/>
      <c r="HHE118" s="2"/>
      <c r="HHF118" s="2"/>
      <c r="HHG118" s="2"/>
      <c r="HHH118" s="2"/>
      <c r="HHI118" s="2"/>
      <c r="HHJ118" s="2"/>
      <c r="HHK118" s="2"/>
      <c r="HHL118" s="2"/>
      <c r="HHM118" s="2"/>
      <c r="HHN118" s="2"/>
      <c r="HHO118" s="2"/>
      <c r="HHP118" s="2"/>
      <c r="HHQ118" s="2"/>
      <c r="HHR118" s="2"/>
      <c r="HHS118" s="2"/>
      <c r="HHT118" s="2"/>
      <c r="HHU118" s="2"/>
      <c r="HHV118" s="2"/>
      <c r="HHW118" s="2"/>
      <c r="HHX118" s="2"/>
      <c r="HHY118" s="2"/>
      <c r="HHZ118" s="2"/>
      <c r="HIA118" s="2"/>
      <c r="HIB118" s="2"/>
      <c r="HIC118" s="2"/>
      <c r="HID118" s="2"/>
      <c r="HIE118" s="2"/>
      <c r="HIF118" s="2"/>
      <c r="HIG118" s="2"/>
      <c r="HIH118" s="2"/>
      <c r="HII118" s="2"/>
      <c r="HIJ118" s="2"/>
      <c r="HIK118" s="2"/>
      <c r="HIL118" s="2"/>
      <c r="HIM118" s="2"/>
      <c r="HIN118" s="2"/>
      <c r="HIO118" s="2"/>
      <c r="HIP118" s="2"/>
      <c r="HIQ118" s="2"/>
      <c r="HIR118" s="2"/>
      <c r="HIS118" s="2"/>
      <c r="HIT118" s="2"/>
      <c r="HIU118" s="2"/>
      <c r="HIV118" s="2"/>
      <c r="HIW118" s="2"/>
      <c r="HIX118" s="2"/>
      <c r="HIY118" s="2"/>
      <c r="HIZ118" s="2"/>
      <c r="HJA118" s="2"/>
      <c r="HJB118" s="2"/>
      <c r="HJC118" s="2"/>
      <c r="HJD118" s="2"/>
      <c r="HJE118" s="2"/>
      <c r="HJF118" s="2"/>
      <c r="HJG118" s="2"/>
      <c r="HJH118" s="2"/>
      <c r="HJI118" s="2"/>
      <c r="HJJ118" s="2"/>
      <c r="HJK118" s="2"/>
      <c r="HJL118" s="2"/>
      <c r="HJM118" s="2"/>
      <c r="HJN118" s="2"/>
      <c r="HJO118" s="2"/>
      <c r="HJP118" s="2"/>
      <c r="HJQ118" s="2"/>
      <c r="HJR118" s="2"/>
      <c r="HJS118" s="2"/>
      <c r="HJT118" s="2"/>
      <c r="HJU118" s="2"/>
      <c r="HJV118" s="2"/>
      <c r="HJW118" s="2"/>
      <c r="HJX118" s="2"/>
      <c r="HJY118" s="2"/>
      <c r="HJZ118" s="2"/>
      <c r="HKA118" s="2"/>
      <c r="HKB118" s="2"/>
      <c r="HKC118" s="2"/>
      <c r="HKD118" s="2"/>
      <c r="HKE118" s="2"/>
      <c r="HKF118" s="2"/>
      <c r="HKG118" s="2"/>
      <c r="HKH118" s="2"/>
      <c r="HKI118" s="2"/>
      <c r="HKJ118" s="2"/>
      <c r="HKK118" s="2"/>
      <c r="HKL118" s="2"/>
      <c r="HKM118" s="2"/>
      <c r="HKN118" s="2"/>
      <c r="HKO118" s="2"/>
      <c r="HKP118" s="2"/>
      <c r="HKQ118" s="2"/>
      <c r="HKR118" s="2"/>
      <c r="HKS118" s="2"/>
      <c r="HKT118" s="2"/>
      <c r="HKU118" s="2"/>
      <c r="HKV118" s="2"/>
      <c r="HKW118" s="2"/>
      <c r="HKX118" s="2"/>
      <c r="HKY118" s="2"/>
      <c r="HKZ118" s="2"/>
      <c r="HLA118" s="2"/>
      <c r="HLB118" s="2"/>
      <c r="HLC118" s="2"/>
      <c r="HLD118" s="2"/>
      <c r="HLE118" s="2"/>
      <c r="HLF118" s="2"/>
      <c r="HLG118" s="2"/>
      <c r="HLH118" s="2"/>
      <c r="HLI118" s="2"/>
      <c r="HLJ118" s="2"/>
      <c r="HLK118" s="2"/>
      <c r="HLL118" s="2"/>
      <c r="HLM118" s="2"/>
      <c r="HLN118" s="2"/>
      <c r="HLO118" s="2"/>
      <c r="HLP118" s="2"/>
      <c r="HLQ118" s="2"/>
      <c r="HLR118" s="2"/>
      <c r="HLS118" s="2"/>
      <c r="HLT118" s="2"/>
      <c r="HLU118" s="2"/>
      <c r="HLV118" s="2"/>
      <c r="HLW118" s="2"/>
      <c r="HLX118" s="2"/>
      <c r="HLY118" s="2"/>
      <c r="HLZ118" s="2"/>
      <c r="HMA118" s="2"/>
      <c r="HMB118" s="2"/>
      <c r="HMC118" s="2"/>
      <c r="HMD118" s="2"/>
      <c r="HME118" s="2"/>
      <c r="HMF118" s="2"/>
      <c r="HMG118" s="2"/>
      <c r="HMH118" s="2"/>
      <c r="HMI118" s="2"/>
      <c r="HMJ118" s="2"/>
      <c r="HMK118" s="2"/>
      <c r="HML118" s="2"/>
      <c r="HMM118" s="2"/>
      <c r="HMN118" s="2"/>
      <c r="HMO118" s="2"/>
      <c r="HMP118" s="2"/>
      <c r="HMQ118" s="2"/>
      <c r="HMR118" s="2"/>
      <c r="HMS118" s="2"/>
      <c r="HMT118" s="2"/>
      <c r="HMU118" s="2"/>
      <c r="HMV118" s="2"/>
      <c r="HMW118" s="2"/>
      <c r="HMX118" s="2"/>
      <c r="HMY118" s="2"/>
      <c r="HMZ118" s="2"/>
      <c r="HNA118" s="2"/>
      <c r="HNB118" s="2"/>
      <c r="HNC118" s="2"/>
      <c r="HND118" s="2"/>
      <c r="HNE118" s="2"/>
      <c r="HNF118" s="2"/>
      <c r="HNG118" s="2"/>
      <c r="HNH118" s="2"/>
      <c r="HNI118" s="2"/>
      <c r="HNJ118" s="2"/>
      <c r="HNK118" s="2"/>
      <c r="HNL118" s="2"/>
      <c r="HNM118" s="2"/>
      <c r="HNN118" s="2"/>
      <c r="HNO118" s="2"/>
      <c r="HNP118" s="2"/>
      <c r="HNQ118" s="2"/>
      <c r="HNR118" s="2"/>
      <c r="HNS118" s="2"/>
      <c r="HNT118" s="2"/>
      <c r="HNU118" s="2"/>
      <c r="HNV118" s="2"/>
      <c r="HNW118" s="2"/>
      <c r="HNX118" s="2"/>
      <c r="HNY118" s="2"/>
      <c r="HNZ118" s="2"/>
      <c r="HOA118" s="2"/>
      <c r="HOB118" s="2"/>
      <c r="HOC118" s="2"/>
      <c r="HOD118" s="2"/>
      <c r="HOE118" s="2"/>
      <c r="HOF118" s="2"/>
      <c r="HOG118" s="2"/>
      <c r="HOH118" s="2"/>
      <c r="HOI118" s="2"/>
      <c r="HOJ118" s="2"/>
      <c r="HOK118" s="2"/>
      <c r="HOL118" s="2"/>
      <c r="HOM118" s="2"/>
      <c r="HON118" s="2"/>
      <c r="HOO118" s="2"/>
      <c r="HOP118" s="2"/>
      <c r="HOQ118" s="2"/>
      <c r="HOR118" s="2"/>
      <c r="HOS118" s="2"/>
      <c r="HOT118" s="2"/>
      <c r="HOU118" s="2"/>
      <c r="HOV118" s="2"/>
      <c r="HOW118" s="2"/>
      <c r="HOX118" s="2"/>
      <c r="HOY118" s="2"/>
      <c r="HOZ118" s="2"/>
      <c r="HPA118" s="2"/>
      <c r="HPB118" s="2"/>
      <c r="HPC118" s="2"/>
      <c r="HPD118" s="2"/>
      <c r="HPE118" s="2"/>
      <c r="HPF118" s="2"/>
      <c r="HPG118" s="2"/>
      <c r="HPH118" s="2"/>
      <c r="HPI118" s="2"/>
      <c r="HPJ118" s="2"/>
      <c r="HPK118" s="2"/>
      <c r="HPL118" s="2"/>
      <c r="HPM118" s="2"/>
      <c r="HPN118" s="2"/>
      <c r="HPO118" s="2"/>
      <c r="HPP118" s="2"/>
      <c r="HPQ118" s="2"/>
      <c r="HPR118" s="2"/>
      <c r="HPS118" s="2"/>
      <c r="HPT118" s="2"/>
      <c r="HPU118" s="2"/>
      <c r="HPV118" s="2"/>
      <c r="HPW118" s="2"/>
      <c r="HPX118" s="2"/>
      <c r="HPY118" s="2"/>
      <c r="HPZ118" s="2"/>
      <c r="HQA118" s="2"/>
      <c r="HQB118" s="2"/>
      <c r="HQC118" s="2"/>
      <c r="HQD118" s="2"/>
      <c r="HQE118" s="2"/>
      <c r="HQF118" s="2"/>
      <c r="HQG118" s="2"/>
      <c r="HQH118" s="2"/>
      <c r="HQI118" s="2"/>
      <c r="HQJ118" s="2"/>
      <c r="HQK118" s="2"/>
      <c r="HQL118" s="2"/>
      <c r="HQM118" s="2"/>
      <c r="HQN118" s="2"/>
      <c r="HQO118" s="2"/>
      <c r="HQP118" s="2"/>
      <c r="HQQ118" s="2"/>
      <c r="HQR118" s="2"/>
      <c r="HQS118" s="2"/>
      <c r="HQT118" s="2"/>
      <c r="HQU118" s="2"/>
      <c r="HQV118" s="2"/>
      <c r="HQW118" s="2"/>
      <c r="HQX118" s="2"/>
      <c r="HQY118" s="2"/>
      <c r="HQZ118" s="2"/>
      <c r="HRA118" s="2"/>
      <c r="HRB118" s="2"/>
      <c r="HRC118" s="2"/>
      <c r="HRD118" s="2"/>
      <c r="HRE118" s="2"/>
      <c r="HRF118" s="2"/>
      <c r="HRG118" s="2"/>
      <c r="HRH118" s="2"/>
      <c r="HRI118" s="2"/>
      <c r="HRJ118" s="2"/>
      <c r="HRK118" s="2"/>
      <c r="HRL118" s="2"/>
      <c r="HRM118" s="2"/>
      <c r="HRN118" s="2"/>
      <c r="HRO118" s="2"/>
      <c r="HRP118" s="2"/>
      <c r="HRQ118" s="2"/>
      <c r="HRR118" s="2"/>
      <c r="HRS118" s="2"/>
      <c r="HRT118" s="2"/>
      <c r="HRU118" s="2"/>
      <c r="HRV118" s="2"/>
      <c r="HRW118" s="2"/>
      <c r="HRX118" s="2"/>
      <c r="HRY118" s="2"/>
      <c r="HRZ118" s="2"/>
      <c r="HSA118" s="2"/>
      <c r="HSB118" s="2"/>
      <c r="HSC118" s="2"/>
      <c r="HSD118" s="2"/>
      <c r="HSE118" s="2"/>
      <c r="HSF118" s="2"/>
      <c r="HSG118" s="2"/>
      <c r="HSH118" s="2"/>
      <c r="HSI118" s="2"/>
      <c r="HSJ118" s="2"/>
      <c r="HSK118" s="2"/>
      <c r="HSL118" s="2"/>
      <c r="HSM118" s="2"/>
      <c r="HSN118" s="2"/>
      <c r="HSO118" s="2"/>
      <c r="HSP118" s="2"/>
      <c r="HSQ118" s="2"/>
      <c r="HSR118" s="2"/>
      <c r="HSS118" s="2"/>
      <c r="HST118" s="2"/>
      <c r="HSU118" s="2"/>
      <c r="HSV118" s="2"/>
      <c r="HSW118" s="2"/>
      <c r="HSX118" s="2"/>
      <c r="HSY118" s="2"/>
      <c r="HSZ118" s="2"/>
      <c r="HTA118" s="2"/>
      <c r="HTB118" s="2"/>
      <c r="HTC118" s="2"/>
      <c r="HTD118" s="2"/>
      <c r="HTE118" s="2"/>
      <c r="HTF118" s="2"/>
      <c r="HTG118" s="2"/>
      <c r="HTH118" s="2"/>
      <c r="HTI118" s="2"/>
      <c r="HTJ118" s="2"/>
      <c r="HTK118" s="2"/>
      <c r="HTL118" s="2"/>
      <c r="HTM118" s="2"/>
      <c r="HTN118" s="2"/>
      <c r="HTO118" s="2"/>
      <c r="HTP118" s="2"/>
      <c r="HTQ118" s="2"/>
      <c r="HTR118" s="2"/>
      <c r="HTS118" s="2"/>
      <c r="HTT118" s="2"/>
      <c r="HTU118" s="2"/>
      <c r="HTV118" s="2"/>
      <c r="HTW118" s="2"/>
      <c r="HTX118" s="2"/>
      <c r="HTY118" s="2"/>
      <c r="HTZ118" s="2"/>
      <c r="HUA118" s="2"/>
      <c r="HUB118" s="2"/>
      <c r="HUC118" s="2"/>
      <c r="HUD118" s="2"/>
      <c r="HUE118" s="2"/>
      <c r="HUF118" s="2"/>
      <c r="HUG118" s="2"/>
      <c r="HUH118" s="2"/>
      <c r="HUI118" s="2"/>
      <c r="HUJ118" s="2"/>
      <c r="HUK118" s="2"/>
      <c r="HUL118" s="2"/>
      <c r="HUM118" s="2"/>
      <c r="HUN118" s="2"/>
      <c r="HUO118" s="2"/>
      <c r="HUP118" s="2"/>
      <c r="HUQ118" s="2"/>
      <c r="HUR118" s="2"/>
      <c r="HUS118" s="2"/>
      <c r="HUT118" s="2"/>
      <c r="HUU118" s="2"/>
      <c r="HUV118" s="2"/>
      <c r="HUW118" s="2"/>
      <c r="HUX118" s="2"/>
      <c r="HUY118" s="2"/>
      <c r="HUZ118" s="2"/>
      <c r="HVA118" s="2"/>
      <c r="HVB118" s="2"/>
      <c r="HVC118" s="2"/>
      <c r="HVD118" s="2"/>
      <c r="HVE118" s="2"/>
      <c r="HVF118" s="2"/>
      <c r="HVG118" s="2"/>
      <c r="HVH118" s="2"/>
      <c r="HVI118" s="2"/>
      <c r="HVJ118" s="2"/>
      <c r="HVK118" s="2"/>
      <c r="HVL118" s="2"/>
      <c r="HVM118" s="2"/>
      <c r="HVN118" s="2"/>
      <c r="HVO118" s="2"/>
      <c r="HVP118" s="2"/>
      <c r="HVQ118" s="2"/>
      <c r="HVR118" s="2"/>
      <c r="HVS118" s="2"/>
      <c r="HVT118" s="2"/>
      <c r="HVU118" s="2"/>
      <c r="HVV118" s="2"/>
      <c r="HVW118" s="2"/>
      <c r="HVX118" s="2"/>
      <c r="HVY118" s="2"/>
      <c r="HVZ118" s="2"/>
      <c r="HWA118" s="2"/>
      <c r="HWB118" s="2"/>
      <c r="HWC118" s="2"/>
      <c r="HWD118" s="2"/>
      <c r="HWE118" s="2"/>
      <c r="HWF118" s="2"/>
      <c r="HWG118" s="2"/>
      <c r="HWH118" s="2"/>
      <c r="HWI118" s="2"/>
      <c r="HWJ118" s="2"/>
      <c r="HWK118" s="2"/>
      <c r="HWL118" s="2"/>
      <c r="HWM118" s="2"/>
      <c r="HWN118" s="2"/>
      <c r="HWO118" s="2"/>
      <c r="HWP118" s="2"/>
      <c r="HWQ118" s="2"/>
      <c r="HWR118" s="2"/>
      <c r="HWS118" s="2"/>
      <c r="HWT118" s="2"/>
      <c r="HWU118" s="2"/>
      <c r="HWV118" s="2"/>
      <c r="HWW118" s="2"/>
      <c r="HWX118" s="2"/>
      <c r="HWY118" s="2"/>
      <c r="HWZ118" s="2"/>
      <c r="HXA118" s="2"/>
      <c r="HXB118" s="2"/>
      <c r="HXC118" s="2"/>
      <c r="HXD118" s="2"/>
      <c r="HXE118" s="2"/>
      <c r="HXF118" s="2"/>
      <c r="HXG118" s="2"/>
      <c r="HXH118" s="2"/>
      <c r="HXI118" s="2"/>
      <c r="HXJ118" s="2"/>
      <c r="HXK118" s="2"/>
      <c r="HXL118" s="2"/>
      <c r="HXM118" s="2"/>
      <c r="HXN118" s="2"/>
      <c r="HXO118" s="2"/>
      <c r="HXP118" s="2"/>
      <c r="HXQ118" s="2"/>
      <c r="HXR118" s="2"/>
      <c r="HXS118" s="2"/>
      <c r="HXT118" s="2"/>
      <c r="HXU118" s="2"/>
      <c r="HXV118" s="2"/>
      <c r="HXW118" s="2"/>
      <c r="HXX118" s="2"/>
      <c r="HXY118" s="2"/>
      <c r="HXZ118" s="2"/>
      <c r="HYA118" s="2"/>
      <c r="HYB118" s="2"/>
      <c r="HYC118" s="2"/>
      <c r="HYD118" s="2"/>
      <c r="HYE118" s="2"/>
      <c r="HYF118" s="2"/>
      <c r="HYG118" s="2"/>
      <c r="HYH118" s="2"/>
      <c r="HYI118" s="2"/>
      <c r="HYJ118" s="2"/>
      <c r="HYK118" s="2"/>
      <c r="HYL118" s="2"/>
      <c r="HYM118" s="2"/>
      <c r="HYN118" s="2"/>
      <c r="HYO118" s="2"/>
      <c r="HYP118" s="2"/>
      <c r="HYQ118" s="2"/>
      <c r="HYR118" s="2"/>
      <c r="HYS118" s="2"/>
      <c r="HYT118" s="2"/>
      <c r="HYU118" s="2"/>
      <c r="HYV118" s="2"/>
      <c r="HYW118" s="2"/>
      <c r="HYX118" s="2"/>
      <c r="HYY118" s="2"/>
      <c r="HYZ118" s="2"/>
      <c r="HZA118" s="2"/>
      <c r="HZB118" s="2"/>
      <c r="HZC118" s="2"/>
      <c r="HZD118" s="2"/>
      <c r="HZE118" s="2"/>
      <c r="HZF118" s="2"/>
      <c r="HZG118" s="2"/>
      <c r="HZH118" s="2"/>
      <c r="HZI118" s="2"/>
      <c r="HZJ118" s="2"/>
      <c r="HZK118" s="2"/>
      <c r="HZL118" s="2"/>
      <c r="HZM118" s="2"/>
      <c r="HZN118" s="2"/>
      <c r="HZO118" s="2"/>
      <c r="HZP118" s="2"/>
      <c r="HZQ118" s="2"/>
      <c r="HZR118" s="2"/>
      <c r="HZS118" s="2"/>
      <c r="HZT118" s="2"/>
      <c r="HZU118" s="2"/>
      <c r="HZV118" s="2"/>
      <c r="HZW118" s="2"/>
      <c r="HZX118" s="2"/>
      <c r="HZY118" s="2"/>
      <c r="HZZ118" s="2"/>
      <c r="IAA118" s="2"/>
      <c r="IAB118" s="2"/>
      <c r="IAC118" s="2"/>
      <c r="IAD118" s="2"/>
      <c r="IAE118" s="2"/>
      <c r="IAF118" s="2"/>
      <c r="IAG118" s="2"/>
      <c r="IAH118" s="2"/>
      <c r="IAI118" s="2"/>
      <c r="IAJ118" s="2"/>
      <c r="IAK118" s="2"/>
      <c r="IAL118" s="2"/>
      <c r="IAM118" s="2"/>
      <c r="IAN118" s="2"/>
      <c r="IAO118" s="2"/>
      <c r="IAP118" s="2"/>
      <c r="IAQ118" s="2"/>
      <c r="IAR118" s="2"/>
      <c r="IAS118" s="2"/>
      <c r="IAT118" s="2"/>
      <c r="IAU118" s="2"/>
      <c r="IAV118" s="2"/>
      <c r="IAW118" s="2"/>
      <c r="IAX118" s="2"/>
      <c r="IAY118" s="2"/>
      <c r="IAZ118" s="2"/>
      <c r="IBA118" s="2"/>
      <c r="IBB118" s="2"/>
      <c r="IBC118" s="2"/>
      <c r="IBD118" s="2"/>
      <c r="IBE118" s="2"/>
      <c r="IBF118" s="2"/>
      <c r="IBG118" s="2"/>
      <c r="IBH118" s="2"/>
      <c r="IBI118" s="2"/>
      <c r="IBJ118" s="2"/>
      <c r="IBK118" s="2"/>
      <c r="IBL118" s="2"/>
      <c r="IBM118" s="2"/>
      <c r="IBN118" s="2"/>
      <c r="IBO118" s="2"/>
      <c r="IBP118" s="2"/>
      <c r="IBQ118" s="2"/>
      <c r="IBR118" s="2"/>
      <c r="IBS118" s="2"/>
      <c r="IBT118" s="2"/>
      <c r="IBU118" s="2"/>
      <c r="IBV118" s="2"/>
      <c r="IBW118" s="2"/>
      <c r="IBX118" s="2"/>
      <c r="IBY118" s="2"/>
      <c r="IBZ118" s="2"/>
      <c r="ICA118" s="2"/>
      <c r="ICB118" s="2"/>
      <c r="ICC118" s="2"/>
      <c r="ICD118" s="2"/>
      <c r="ICE118" s="2"/>
      <c r="ICF118" s="2"/>
      <c r="ICG118" s="2"/>
      <c r="ICH118" s="2"/>
      <c r="ICI118" s="2"/>
      <c r="ICJ118" s="2"/>
      <c r="ICK118" s="2"/>
      <c r="ICL118" s="2"/>
      <c r="ICM118" s="2"/>
      <c r="ICN118" s="2"/>
      <c r="ICO118" s="2"/>
      <c r="ICP118" s="2"/>
      <c r="ICQ118" s="2"/>
      <c r="ICR118" s="2"/>
      <c r="ICS118" s="2"/>
      <c r="ICT118" s="2"/>
      <c r="ICU118" s="2"/>
      <c r="ICV118" s="2"/>
      <c r="ICW118" s="2"/>
      <c r="ICX118" s="2"/>
      <c r="ICY118" s="2"/>
      <c r="ICZ118" s="2"/>
      <c r="IDA118" s="2"/>
      <c r="IDB118" s="2"/>
      <c r="IDC118" s="2"/>
      <c r="IDD118" s="2"/>
      <c r="IDE118" s="2"/>
      <c r="IDF118" s="2"/>
      <c r="IDG118" s="2"/>
      <c r="IDH118" s="2"/>
      <c r="IDI118" s="2"/>
      <c r="IDJ118" s="2"/>
      <c r="IDK118" s="2"/>
      <c r="IDL118" s="2"/>
      <c r="IDM118" s="2"/>
      <c r="IDN118" s="2"/>
      <c r="IDO118" s="2"/>
      <c r="IDP118" s="2"/>
      <c r="IDQ118" s="2"/>
      <c r="IDR118" s="2"/>
      <c r="IDS118" s="2"/>
      <c r="IDT118" s="2"/>
      <c r="IDU118" s="2"/>
      <c r="IDV118" s="2"/>
      <c r="IDW118" s="2"/>
      <c r="IDX118" s="2"/>
      <c r="IDY118" s="2"/>
      <c r="IDZ118" s="2"/>
      <c r="IEA118" s="2"/>
      <c r="IEB118" s="2"/>
      <c r="IEC118" s="2"/>
      <c r="IED118" s="2"/>
      <c r="IEE118" s="2"/>
      <c r="IEF118" s="2"/>
      <c r="IEG118" s="2"/>
      <c r="IEH118" s="2"/>
      <c r="IEI118" s="2"/>
      <c r="IEJ118" s="2"/>
      <c r="IEK118" s="2"/>
      <c r="IEL118" s="2"/>
      <c r="IEM118" s="2"/>
      <c r="IEN118" s="2"/>
      <c r="IEO118" s="2"/>
      <c r="IEP118" s="2"/>
      <c r="IEQ118" s="2"/>
      <c r="IER118" s="2"/>
      <c r="IES118" s="2"/>
      <c r="IET118" s="2"/>
      <c r="IEU118" s="2"/>
      <c r="IEV118" s="2"/>
      <c r="IEW118" s="2"/>
      <c r="IEX118" s="2"/>
      <c r="IEY118" s="2"/>
      <c r="IEZ118" s="2"/>
      <c r="IFA118" s="2"/>
      <c r="IFB118" s="2"/>
      <c r="IFC118" s="2"/>
      <c r="IFD118" s="2"/>
      <c r="IFE118" s="2"/>
      <c r="IFF118" s="2"/>
      <c r="IFG118" s="2"/>
      <c r="IFH118" s="2"/>
      <c r="IFI118" s="2"/>
      <c r="IFJ118" s="2"/>
      <c r="IFK118" s="2"/>
      <c r="IFL118" s="2"/>
      <c r="IFM118" s="2"/>
      <c r="IFN118" s="2"/>
      <c r="IFO118" s="2"/>
      <c r="IFP118" s="2"/>
      <c r="IFQ118" s="2"/>
      <c r="IFR118" s="2"/>
      <c r="IFS118" s="2"/>
      <c r="IFT118" s="2"/>
      <c r="IFU118" s="2"/>
      <c r="IFV118" s="2"/>
      <c r="IFW118" s="2"/>
      <c r="IFX118" s="2"/>
      <c r="IFY118" s="2"/>
      <c r="IFZ118" s="2"/>
      <c r="IGA118" s="2"/>
      <c r="IGB118" s="2"/>
      <c r="IGC118" s="2"/>
      <c r="IGD118" s="2"/>
      <c r="IGE118" s="2"/>
      <c r="IGF118" s="2"/>
      <c r="IGG118" s="2"/>
      <c r="IGH118" s="2"/>
      <c r="IGI118" s="2"/>
      <c r="IGJ118" s="2"/>
      <c r="IGK118" s="2"/>
      <c r="IGL118" s="2"/>
      <c r="IGM118" s="2"/>
      <c r="IGN118" s="2"/>
      <c r="IGO118" s="2"/>
      <c r="IGP118" s="2"/>
      <c r="IGQ118" s="2"/>
      <c r="IGR118" s="2"/>
      <c r="IGS118" s="2"/>
      <c r="IGT118" s="2"/>
      <c r="IGU118" s="2"/>
      <c r="IGV118" s="2"/>
      <c r="IGW118" s="2"/>
      <c r="IGX118" s="2"/>
      <c r="IGY118" s="2"/>
      <c r="IGZ118" s="2"/>
      <c r="IHA118" s="2"/>
      <c r="IHB118" s="2"/>
      <c r="IHC118" s="2"/>
      <c r="IHD118" s="2"/>
      <c r="IHE118" s="2"/>
      <c r="IHF118" s="2"/>
      <c r="IHG118" s="2"/>
      <c r="IHH118" s="2"/>
      <c r="IHI118" s="2"/>
      <c r="IHJ118" s="2"/>
      <c r="IHK118" s="2"/>
      <c r="IHL118" s="2"/>
      <c r="IHM118" s="2"/>
      <c r="IHN118" s="2"/>
      <c r="IHO118" s="2"/>
      <c r="IHP118" s="2"/>
      <c r="IHQ118" s="2"/>
      <c r="IHR118" s="2"/>
      <c r="IHS118" s="2"/>
      <c r="IHT118" s="2"/>
      <c r="IHU118" s="2"/>
      <c r="IHV118" s="2"/>
      <c r="IHW118" s="2"/>
      <c r="IHX118" s="2"/>
      <c r="IHY118" s="2"/>
      <c r="IHZ118" s="2"/>
      <c r="IIA118" s="2"/>
      <c r="IIB118" s="2"/>
      <c r="IIC118" s="2"/>
      <c r="IID118" s="2"/>
      <c r="IIE118" s="2"/>
      <c r="IIF118" s="2"/>
      <c r="IIG118" s="2"/>
      <c r="IIH118" s="2"/>
      <c r="III118" s="2"/>
      <c r="IIJ118" s="2"/>
      <c r="IIK118" s="2"/>
      <c r="IIL118" s="2"/>
      <c r="IIM118" s="2"/>
      <c r="IIN118" s="2"/>
      <c r="IIO118" s="2"/>
      <c r="IIP118" s="2"/>
      <c r="IIQ118" s="2"/>
      <c r="IIR118" s="2"/>
      <c r="IIS118" s="2"/>
      <c r="IIT118" s="2"/>
      <c r="IIU118" s="2"/>
      <c r="IIV118" s="2"/>
      <c r="IIW118" s="2"/>
      <c r="IIX118" s="2"/>
      <c r="IIY118" s="2"/>
      <c r="IIZ118" s="2"/>
      <c r="IJA118" s="2"/>
      <c r="IJB118" s="2"/>
      <c r="IJC118" s="2"/>
      <c r="IJD118" s="2"/>
      <c r="IJE118" s="2"/>
      <c r="IJF118" s="2"/>
      <c r="IJG118" s="2"/>
      <c r="IJH118" s="2"/>
      <c r="IJI118" s="2"/>
      <c r="IJJ118" s="2"/>
      <c r="IJK118" s="2"/>
      <c r="IJL118" s="2"/>
      <c r="IJM118" s="2"/>
      <c r="IJN118" s="2"/>
      <c r="IJO118" s="2"/>
      <c r="IJP118" s="2"/>
      <c r="IJQ118" s="2"/>
      <c r="IJR118" s="2"/>
      <c r="IJS118" s="2"/>
      <c r="IJT118" s="2"/>
      <c r="IJU118" s="2"/>
      <c r="IJV118" s="2"/>
      <c r="IJW118" s="2"/>
      <c r="IJX118" s="2"/>
      <c r="IJY118" s="2"/>
      <c r="IJZ118" s="2"/>
      <c r="IKA118" s="2"/>
      <c r="IKB118" s="2"/>
      <c r="IKC118" s="2"/>
      <c r="IKD118" s="2"/>
      <c r="IKE118" s="2"/>
      <c r="IKF118" s="2"/>
      <c r="IKG118" s="2"/>
      <c r="IKH118" s="2"/>
      <c r="IKI118" s="2"/>
      <c r="IKJ118" s="2"/>
      <c r="IKK118" s="2"/>
      <c r="IKL118" s="2"/>
      <c r="IKM118" s="2"/>
      <c r="IKN118" s="2"/>
      <c r="IKO118" s="2"/>
      <c r="IKP118" s="2"/>
      <c r="IKQ118" s="2"/>
      <c r="IKR118" s="2"/>
      <c r="IKS118" s="2"/>
      <c r="IKT118" s="2"/>
      <c r="IKU118" s="2"/>
      <c r="IKV118" s="2"/>
      <c r="IKW118" s="2"/>
      <c r="IKX118" s="2"/>
      <c r="IKY118" s="2"/>
      <c r="IKZ118" s="2"/>
      <c r="ILA118" s="2"/>
      <c r="ILB118" s="2"/>
      <c r="ILC118" s="2"/>
      <c r="ILD118" s="2"/>
      <c r="ILE118" s="2"/>
      <c r="ILF118" s="2"/>
      <c r="ILG118" s="2"/>
      <c r="ILH118" s="2"/>
      <c r="ILI118" s="2"/>
      <c r="ILJ118" s="2"/>
      <c r="ILK118" s="2"/>
      <c r="ILL118" s="2"/>
      <c r="ILM118" s="2"/>
      <c r="ILN118" s="2"/>
      <c r="ILO118" s="2"/>
      <c r="ILP118" s="2"/>
      <c r="ILQ118" s="2"/>
      <c r="ILR118" s="2"/>
      <c r="ILS118" s="2"/>
      <c r="ILT118" s="2"/>
      <c r="ILU118" s="2"/>
      <c r="ILV118" s="2"/>
      <c r="ILW118" s="2"/>
      <c r="ILX118" s="2"/>
      <c r="ILY118" s="2"/>
      <c r="ILZ118" s="2"/>
      <c r="IMA118" s="2"/>
      <c r="IMB118" s="2"/>
      <c r="IMC118" s="2"/>
      <c r="IMD118" s="2"/>
      <c r="IME118" s="2"/>
      <c r="IMF118" s="2"/>
      <c r="IMG118" s="2"/>
      <c r="IMH118" s="2"/>
      <c r="IMI118" s="2"/>
      <c r="IMJ118" s="2"/>
      <c r="IMK118" s="2"/>
      <c r="IML118" s="2"/>
      <c r="IMM118" s="2"/>
      <c r="IMN118" s="2"/>
      <c r="IMO118" s="2"/>
      <c r="IMP118" s="2"/>
      <c r="IMQ118" s="2"/>
      <c r="IMR118" s="2"/>
      <c r="IMS118" s="2"/>
      <c r="IMT118" s="2"/>
      <c r="IMU118" s="2"/>
      <c r="IMV118" s="2"/>
      <c r="IMW118" s="2"/>
      <c r="IMX118" s="2"/>
      <c r="IMY118" s="2"/>
      <c r="IMZ118" s="2"/>
      <c r="INA118" s="2"/>
      <c r="INB118" s="2"/>
      <c r="INC118" s="2"/>
      <c r="IND118" s="2"/>
      <c r="INE118" s="2"/>
      <c r="INF118" s="2"/>
      <c r="ING118" s="2"/>
      <c r="INH118" s="2"/>
      <c r="INI118" s="2"/>
      <c r="INJ118" s="2"/>
      <c r="INK118" s="2"/>
      <c r="INL118" s="2"/>
      <c r="INM118" s="2"/>
      <c r="INN118" s="2"/>
      <c r="INO118" s="2"/>
      <c r="INP118" s="2"/>
      <c r="INQ118" s="2"/>
      <c r="INR118" s="2"/>
      <c r="INS118" s="2"/>
      <c r="INT118" s="2"/>
      <c r="INU118" s="2"/>
      <c r="INV118" s="2"/>
      <c r="INW118" s="2"/>
      <c r="INX118" s="2"/>
      <c r="INY118" s="2"/>
      <c r="INZ118" s="2"/>
      <c r="IOA118" s="2"/>
      <c r="IOB118" s="2"/>
      <c r="IOC118" s="2"/>
      <c r="IOD118" s="2"/>
      <c r="IOE118" s="2"/>
      <c r="IOF118" s="2"/>
      <c r="IOG118" s="2"/>
      <c r="IOH118" s="2"/>
      <c r="IOI118" s="2"/>
      <c r="IOJ118" s="2"/>
      <c r="IOK118" s="2"/>
      <c r="IOL118" s="2"/>
      <c r="IOM118" s="2"/>
      <c r="ION118" s="2"/>
      <c r="IOO118" s="2"/>
      <c r="IOP118" s="2"/>
      <c r="IOQ118" s="2"/>
      <c r="IOR118" s="2"/>
      <c r="IOS118" s="2"/>
      <c r="IOT118" s="2"/>
      <c r="IOU118" s="2"/>
      <c r="IOV118" s="2"/>
      <c r="IOW118" s="2"/>
      <c r="IOX118" s="2"/>
      <c r="IOY118" s="2"/>
      <c r="IOZ118" s="2"/>
      <c r="IPA118" s="2"/>
      <c r="IPB118" s="2"/>
      <c r="IPC118" s="2"/>
      <c r="IPD118" s="2"/>
      <c r="IPE118" s="2"/>
      <c r="IPF118" s="2"/>
      <c r="IPG118" s="2"/>
      <c r="IPH118" s="2"/>
      <c r="IPI118" s="2"/>
      <c r="IPJ118" s="2"/>
      <c r="IPK118" s="2"/>
      <c r="IPL118" s="2"/>
      <c r="IPM118" s="2"/>
      <c r="IPN118" s="2"/>
      <c r="IPO118" s="2"/>
      <c r="IPP118" s="2"/>
      <c r="IPQ118" s="2"/>
      <c r="IPR118" s="2"/>
      <c r="IPS118" s="2"/>
      <c r="IPT118" s="2"/>
      <c r="IPU118" s="2"/>
      <c r="IPV118" s="2"/>
      <c r="IPW118" s="2"/>
      <c r="IPX118" s="2"/>
      <c r="IPY118" s="2"/>
      <c r="IPZ118" s="2"/>
      <c r="IQA118" s="2"/>
      <c r="IQB118" s="2"/>
      <c r="IQC118" s="2"/>
      <c r="IQD118" s="2"/>
      <c r="IQE118" s="2"/>
      <c r="IQF118" s="2"/>
      <c r="IQG118" s="2"/>
      <c r="IQH118" s="2"/>
      <c r="IQI118" s="2"/>
      <c r="IQJ118" s="2"/>
      <c r="IQK118" s="2"/>
      <c r="IQL118" s="2"/>
      <c r="IQM118" s="2"/>
      <c r="IQN118" s="2"/>
      <c r="IQO118" s="2"/>
      <c r="IQP118" s="2"/>
      <c r="IQQ118" s="2"/>
      <c r="IQR118" s="2"/>
      <c r="IQS118" s="2"/>
      <c r="IQT118" s="2"/>
      <c r="IQU118" s="2"/>
      <c r="IQV118" s="2"/>
      <c r="IQW118" s="2"/>
      <c r="IQX118" s="2"/>
      <c r="IQY118" s="2"/>
      <c r="IQZ118" s="2"/>
      <c r="IRA118" s="2"/>
      <c r="IRB118" s="2"/>
      <c r="IRC118" s="2"/>
      <c r="IRD118" s="2"/>
      <c r="IRE118" s="2"/>
      <c r="IRF118" s="2"/>
      <c r="IRG118" s="2"/>
      <c r="IRH118" s="2"/>
      <c r="IRI118" s="2"/>
      <c r="IRJ118" s="2"/>
      <c r="IRK118" s="2"/>
      <c r="IRL118" s="2"/>
      <c r="IRM118" s="2"/>
      <c r="IRN118" s="2"/>
      <c r="IRO118" s="2"/>
      <c r="IRP118" s="2"/>
      <c r="IRQ118" s="2"/>
      <c r="IRR118" s="2"/>
      <c r="IRS118" s="2"/>
      <c r="IRT118" s="2"/>
      <c r="IRU118" s="2"/>
      <c r="IRV118" s="2"/>
      <c r="IRW118" s="2"/>
      <c r="IRX118" s="2"/>
      <c r="IRY118" s="2"/>
      <c r="IRZ118" s="2"/>
      <c r="ISA118" s="2"/>
      <c r="ISB118" s="2"/>
      <c r="ISC118" s="2"/>
      <c r="ISD118" s="2"/>
      <c r="ISE118" s="2"/>
      <c r="ISF118" s="2"/>
      <c r="ISG118" s="2"/>
      <c r="ISH118" s="2"/>
      <c r="ISI118" s="2"/>
      <c r="ISJ118" s="2"/>
      <c r="ISK118" s="2"/>
      <c r="ISL118" s="2"/>
      <c r="ISM118" s="2"/>
      <c r="ISN118" s="2"/>
      <c r="ISO118" s="2"/>
      <c r="ISP118" s="2"/>
      <c r="ISQ118" s="2"/>
      <c r="ISR118" s="2"/>
      <c r="ISS118" s="2"/>
      <c r="IST118" s="2"/>
      <c r="ISU118" s="2"/>
      <c r="ISV118" s="2"/>
      <c r="ISW118" s="2"/>
      <c r="ISX118" s="2"/>
      <c r="ISY118" s="2"/>
      <c r="ISZ118" s="2"/>
      <c r="ITA118" s="2"/>
      <c r="ITB118" s="2"/>
      <c r="ITC118" s="2"/>
      <c r="ITD118" s="2"/>
      <c r="ITE118" s="2"/>
      <c r="ITF118" s="2"/>
      <c r="ITG118" s="2"/>
      <c r="ITH118" s="2"/>
      <c r="ITI118" s="2"/>
      <c r="ITJ118" s="2"/>
      <c r="ITK118" s="2"/>
      <c r="ITL118" s="2"/>
      <c r="ITM118" s="2"/>
      <c r="ITN118" s="2"/>
      <c r="ITO118" s="2"/>
      <c r="ITP118" s="2"/>
      <c r="ITQ118" s="2"/>
      <c r="ITR118" s="2"/>
      <c r="ITS118" s="2"/>
      <c r="ITT118" s="2"/>
      <c r="ITU118" s="2"/>
      <c r="ITV118" s="2"/>
      <c r="ITW118" s="2"/>
      <c r="ITX118" s="2"/>
      <c r="ITY118" s="2"/>
      <c r="ITZ118" s="2"/>
      <c r="IUA118" s="2"/>
      <c r="IUB118" s="2"/>
      <c r="IUC118" s="2"/>
      <c r="IUD118" s="2"/>
      <c r="IUE118" s="2"/>
      <c r="IUF118" s="2"/>
      <c r="IUG118" s="2"/>
      <c r="IUH118" s="2"/>
      <c r="IUI118" s="2"/>
      <c r="IUJ118" s="2"/>
      <c r="IUK118" s="2"/>
      <c r="IUL118" s="2"/>
      <c r="IUM118" s="2"/>
      <c r="IUN118" s="2"/>
      <c r="IUO118" s="2"/>
      <c r="IUP118" s="2"/>
      <c r="IUQ118" s="2"/>
      <c r="IUR118" s="2"/>
      <c r="IUS118" s="2"/>
      <c r="IUT118" s="2"/>
      <c r="IUU118" s="2"/>
      <c r="IUV118" s="2"/>
      <c r="IUW118" s="2"/>
      <c r="IUX118" s="2"/>
      <c r="IUY118" s="2"/>
      <c r="IUZ118" s="2"/>
      <c r="IVA118" s="2"/>
      <c r="IVB118" s="2"/>
      <c r="IVC118" s="2"/>
      <c r="IVD118" s="2"/>
      <c r="IVE118" s="2"/>
      <c r="IVF118" s="2"/>
      <c r="IVG118" s="2"/>
      <c r="IVH118" s="2"/>
      <c r="IVI118" s="2"/>
      <c r="IVJ118" s="2"/>
      <c r="IVK118" s="2"/>
      <c r="IVL118" s="2"/>
      <c r="IVM118" s="2"/>
      <c r="IVN118" s="2"/>
      <c r="IVO118" s="2"/>
      <c r="IVP118" s="2"/>
      <c r="IVQ118" s="2"/>
      <c r="IVR118" s="2"/>
      <c r="IVS118" s="2"/>
      <c r="IVT118" s="2"/>
      <c r="IVU118" s="2"/>
      <c r="IVV118" s="2"/>
      <c r="IVW118" s="2"/>
      <c r="IVX118" s="2"/>
      <c r="IVY118" s="2"/>
      <c r="IVZ118" s="2"/>
      <c r="IWA118" s="2"/>
      <c r="IWB118" s="2"/>
      <c r="IWC118" s="2"/>
      <c r="IWD118" s="2"/>
      <c r="IWE118" s="2"/>
      <c r="IWF118" s="2"/>
      <c r="IWG118" s="2"/>
      <c r="IWH118" s="2"/>
      <c r="IWI118" s="2"/>
      <c r="IWJ118" s="2"/>
      <c r="IWK118" s="2"/>
      <c r="IWL118" s="2"/>
      <c r="IWM118" s="2"/>
      <c r="IWN118" s="2"/>
      <c r="IWO118" s="2"/>
      <c r="IWP118" s="2"/>
      <c r="IWQ118" s="2"/>
      <c r="IWR118" s="2"/>
      <c r="IWS118" s="2"/>
      <c r="IWT118" s="2"/>
      <c r="IWU118" s="2"/>
      <c r="IWV118" s="2"/>
      <c r="IWW118" s="2"/>
      <c r="IWX118" s="2"/>
      <c r="IWY118" s="2"/>
      <c r="IWZ118" s="2"/>
      <c r="IXA118" s="2"/>
      <c r="IXB118" s="2"/>
      <c r="IXC118" s="2"/>
      <c r="IXD118" s="2"/>
      <c r="IXE118" s="2"/>
      <c r="IXF118" s="2"/>
      <c r="IXG118" s="2"/>
      <c r="IXH118" s="2"/>
      <c r="IXI118" s="2"/>
      <c r="IXJ118" s="2"/>
      <c r="IXK118" s="2"/>
      <c r="IXL118" s="2"/>
      <c r="IXM118" s="2"/>
      <c r="IXN118" s="2"/>
      <c r="IXO118" s="2"/>
      <c r="IXP118" s="2"/>
      <c r="IXQ118" s="2"/>
      <c r="IXR118" s="2"/>
      <c r="IXS118" s="2"/>
      <c r="IXT118" s="2"/>
      <c r="IXU118" s="2"/>
      <c r="IXV118" s="2"/>
      <c r="IXW118" s="2"/>
      <c r="IXX118" s="2"/>
      <c r="IXY118" s="2"/>
      <c r="IXZ118" s="2"/>
      <c r="IYA118" s="2"/>
      <c r="IYB118" s="2"/>
      <c r="IYC118" s="2"/>
      <c r="IYD118" s="2"/>
      <c r="IYE118" s="2"/>
      <c r="IYF118" s="2"/>
      <c r="IYG118" s="2"/>
      <c r="IYH118" s="2"/>
      <c r="IYI118" s="2"/>
      <c r="IYJ118" s="2"/>
      <c r="IYK118" s="2"/>
      <c r="IYL118" s="2"/>
      <c r="IYM118" s="2"/>
      <c r="IYN118" s="2"/>
      <c r="IYO118" s="2"/>
      <c r="IYP118" s="2"/>
      <c r="IYQ118" s="2"/>
      <c r="IYR118" s="2"/>
      <c r="IYS118" s="2"/>
      <c r="IYT118" s="2"/>
      <c r="IYU118" s="2"/>
      <c r="IYV118" s="2"/>
      <c r="IYW118" s="2"/>
      <c r="IYX118" s="2"/>
      <c r="IYY118" s="2"/>
      <c r="IYZ118" s="2"/>
      <c r="IZA118" s="2"/>
      <c r="IZB118" s="2"/>
      <c r="IZC118" s="2"/>
      <c r="IZD118" s="2"/>
      <c r="IZE118" s="2"/>
      <c r="IZF118" s="2"/>
      <c r="IZG118" s="2"/>
      <c r="IZH118" s="2"/>
      <c r="IZI118" s="2"/>
      <c r="IZJ118" s="2"/>
      <c r="IZK118" s="2"/>
      <c r="IZL118" s="2"/>
      <c r="IZM118" s="2"/>
      <c r="IZN118" s="2"/>
      <c r="IZO118" s="2"/>
      <c r="IZP118" s="2"/>
      <c r="IZQ118" s="2"/>
      <c r="IZR118" s="2"/>
      <c r="IZS118" s="2"/>
      <c r="IZT118" s="2"/>
      <c r="IZU118" s="2"/>
      <c r="IZV118" s="2"/>
      <c r="IZW118" s="2"/>
      <c r="IZX118" s="2"/>
      <c r="IZY118" s="2"/>
      <c r="IZZ118" s="2"/>
      <c r="JAA118" s="2"/>
      <c r="JAB118" s="2"/>
      <c r="JAC118" s="2"/>
      <c r="JAD118" s="2"/>
      <c r="JAE118" s="2"/>
      <c r="JAF118" s="2"/>
      <c r="JAG118" s="2"/>
      <c r="JAH118" s="2"/>
      <c r="JAI118" s="2"/>
      <c r="JAJ118" s="2"/>
      <c r="JAK118" s="2"/>
      <c r="JAL118" s="2"/>
      <c r="JAM118" s="2"/>
      <c r="JAN118" s="2"/>
      <c r="JAO118" s="2"/>
      <c r="JAP118" s="2"/>
      <c r="JAQ118" s="2"/>
      <c r="JAR118" s="2"/>
      <c r="JAS118" s="2"/>
      <c r="JAT118" s="2"/>
      <c r="JAU118" s="2"/>
      <c r="JAV118" s="2"/>
      <c r="JAW118" s="2"/>
      <c r="JAX118" s="2"/>
      <c r="JAY118" s="2"/>
      <c r="JAZ118" s="2"/>
      <c r="JBA118" s="2"/>
      <c r="JBB118" s="2"/>
      <c r="JBC118" s="2"/>
      <c r="JBD118" s="2"/>
      <c r="JBE118" s="2"/>
      <c r="JBF118" s="2"/>
      <c r="JBG118" s="2"/>
      <c r="JBH118" s="2"/>
      <c r="JBI118" s="2"/>
      <c r="JBJ118" s="2"/>
      <c r="JBK118" s="2"/>
      <c r="JBL118" s="2"/>
      <c r="JBM118" s="2"/>
      <c r="JBN118" s="2"/>
      <c r="JBO118" s="2"/>
      <c r="JBP118" s="2"/>
      <c r="JBQ118" s="2"/>
      <c r="JBR118" s="2"/>
      <c r="JBS118" s="2"/>
      <c r="JBT118" s="2"/>
      <c r="JBU118" s="2"/>
      <c r="JBV118" s="2"/>
      <c r="JBW118" s="2"/>
      <c r="JBX118" s="2"/>
      <c r="JBY118" s="2"/>
      <c r="JBZ118" s="2"/>
      <c r="JCA118" s="2"/>
      <c r="JCB118" s="2"/>
      <c r="JCC118" s="2"/>
      <c r="JCD118" s="2"/>
      <c r="JCE118" s="2"/>
      <c r="JCF118" s="2"/>
      <c r="JCG118" s="2"/>
      <c r="JCH118" s="2"/>
      <c r="JCI118" s="2"/>
      <c r="JCJ118" s="2"/>
      <c r="JCK118" s="2"/>
      <c r="JCL118" s="2"/>
      <c r="JCM118" s="2"/>
      <c r="JCN118" s="2"/>
      <c r="JCO118" s="2"/>
      <c r="JCP118" s="2"/>
      <c r="JCQ118" s="2"/>
      <c r="JCR118" s="2"/>
      <c r="JCS118" s="2"/>
      <c r="JCT118" s="2"/>
      <c r="JCU118" s="2"/>
      <c r="JCV118" s="2"/>
      <c r="JCW118" s="2"/>
      <c r="JCX118" s="2"/>
      <c r="JCY118" s="2"/>
      <c r="JCZ118" s="2"/>
      <c r="JDA118" s="2"/>
      <c r="JDB118" s="2"/>
      <c r="JDC118" s="2"/>
      <c r="JDD118" s="2"/>
      <c r="JDE118" s="2"/>
      <c r="JDF118" s="2"/>
      <c r="JDG118" s="2"/>
      <c r="JDH118" s="2"/>
      <c r="JDI118" s="2"/>
      <c r="JDJ118" s="2"/>
      <c r="JDK118" s="2"/>
      <c r="JDL118" s="2"/>
      <c r="JDM118" s="2"/>
      <c r="JDN118" s="2"/>
      <c r="JDO118" s="2"/>
      <c r="JDP118" s="2"/>
      <c r="JDQ118" s="2"/>
      <c r="JDR118" s="2"/>
      <c r="JDS118" s="2"/>
      <c r="JDT118" s="2"/>
      <c r="JDU118" s="2"/>
      <c r="JDV118" s="2"/>
      <c r="JDW118" s="2"/>
      <c r="JDX118" s="2"/>
      <c r="JDY118" s="2"/>
      <c r="JDZ118" s="2"/>
      <c r="JEA118" s="2"/>
      <c r="JEB118" s="2"/>
      <c r="JEC118" s="2"/>
      <c r="JED118" s="2"/>
      <c r="JEE118" s="2"/>
      <c r="JEF118" s="2"/>
      <c r="JEG118" s="2"/>
      <c r="JEH118" s="2"/>
      <c r="JEI118" s="2"/>
      <c r="JEJ118" s="2"/>
      <c r="JEK118" s="2"/>
      <c r="JEL118" s="2"/>
      <c r="JEM118" s="2"/>
      <c r="JEN118" s="2"/>
      <c r="JEO118" s="2"/>
      <c r="JEP118" s="2"/>
      <c r="JEQ118" s="2"/>
      <c r="JER118" s="2"/>
      <c r="JES118" s="2"/>
      <c r="JET118" s="2"/>
      <c r="JEU118" s="2"/>
      <c r="JEV118" s="2"/>
      <c r="JEW118" s="2"/>
      <c r="JEX118" s="2"/>
      <c r="JEY118" s="2"/>
      <c r="JEZ118" s="2"/>
      <c r="JFA118" s="2"/>
      <c r="JFB118" s="2"/>
      <c r="JFC118" s="2"/>
      <c r="JFD118" s="2"/>
      <c r="JFE118" s="2"/>
      <c r="JFF118" s="2"/>
      <c r="JFG118" s="2"/>
      <c r="JFH118" s="2"/>
      <c r="JFI118" s="2"/>
      <c r="JFJ118" s="2"/>
      <c r="JFK118" s="2"/>
      <c r="JFL118" s="2"/>
      <c r="JFM118" s="2"/>
      <c r="JFN118" s="2"/>
      <c r="JFO118" s="2"/>
      <c r="JFP118" s="2"/>
      <c r="JFQ118" s="2"/>
      <c r="JFR118" s="2"/>
      <c r="JFS118" s="2"/>
      <c r="JFT118" s="2"/>
      <c r="JFU118" s="2"/>
      <c r="JFV118" s="2"/>
      <c r="JFW118" s="2"/>
      <c r="JFX118" s="2"/>
      <c r="JFY118" s="2"/>
      <c r="JFZ118" s="2"/>
      <c r="JGA118" s="2"/>
      <c r="JGB118" s="2"/>
      <c r="JGC118" s="2"/>
      <c r="JGD118" s="2"/>
      <c r="JGE118" s="2"/>
      <c r="JGF118" s="2"/>
      <c r="JGG118" s="2"/>
      <c r="JGH118" s="2"/>
      <c r="JGI118" s="2"/>
      <c r="JGJ118" s="2"/>
      <c r="JGK118" s="2"/>
      <c r="JGL118" s="2"/>
      <c r="JGM118" s="2"/>
      <c r="JGN118" s="2"/>
      <c r="JGO118" s="2"/>
      <c r="JGP118" s="2"/>
      <c r="JGQ118" s="2"/>
      <c r="JGR118" s="2"/>
      <c r="JGS118" s="2"/>
      <c r="JGT118" s="2"/>
      <c r="JGU118" s="2"/>
      <c r="JGV118" s="2"/>
      <c r="JGW118" s="2"/>
      <c r="JGX118" s="2"/>
      <c r="JGY118" s="2"/>
      <c r="JGZ118" s="2"/>
      <c r="JHA118" s="2"/>
      <c r="JHB118" s="2"/>
      <c r="JHC118" s="2"/>
      <c r="JHD118" s="2"/>
      <c r="JHE118" s="2"/>
      <c r="JHF118" s="2"/>
      <c r="JHG118" s="2"/>
      <c r="JHH118" s="2"/>
      <c r="JHI118" s="2"/>
      <c r="JHJ118" s="2"/>
      <c r="JHK118" s="2"/>
      <c r="JHL118" s="2"/>
      <c r="JHM118" s="2"/>
      <c r="JHN118" s="2"/>
      <c r="JHO118" s="2"/>
      <c r="JHP118" s="2"/>
      <c r="JHQ118" s="2"/>
      <c r="JHR118" s="2"/>
      <c r="JHS118" s="2"/>
      <c r="JHT118" s="2"/>
      <c r="JHU118" s="2"/>
      <c r="JHV118" s="2"/>
      <c r="JHW118" s="2"/>
      <c r="JHX118" s="2"/>
      <c r="JHY118" s="2"/>
      <c r="JHZ118" s="2"/>
      <c r="JIA118" s="2"/>
      <c r="JIB118" s="2"/>
      <c r="JIC118" s="2"/>
      <c r="JID118" s="2"/>
      <c r="JIE118" s="2"/>
      <c r="JIF118" s="2"/>
      <c r="JIG118" s="2"/>
      <c r="JIH118" s="2"/>
      <c r="JII118" s="2"/>
      <c r="JIJ118" s="2"/>
      <c r="JIK118" s="2"/>
      <c r="JIL118" s="2"/>
      <c r="JIM118" s="2"/>
      <c r="JIN118" s="2"/>
      <c r="JIO118" s="2"/>
      <c r="JIP118" s="2"/>
      <c r="JIQ118" s="2"/>
      <c r="JIR118" s="2"/>
      <c r="JIS118" s="2"/>
      <c r="JIT118" s="2"/>
      <c r="JIU118" s="2"/>
      <c r="JIV118" s="2"/>
      <c r="JIW118" s="2"/>
      <c r="JIX118" s="2"/>
      <c r="JIY118" s="2"/>
      <c r="JIZ118" s="2"/>
      <c r="JJA118" s="2"/>
      <c r="JJB118" s="2"/>
      <c r="JJC118" s="2"/>
      <c r="JJD118" s="2"/>
      <c r="JJE118" s="2"/>
      <c r="JJF118" s="2"/>
      <c r="JJG118" s="2"/>
      <c r="JJH118" s="2"/>
      <c r="JJI118" s="2"/>
      <c r="JJJ118" s="2"/>
      <c r="JJK118" s="2"/>
      <c r="JJL118" s="2"/>
      <c r="JJM118" s="2"/>
      <c r="JJN118" s="2"/>
      <c r="JJO118" s="2"/>
      <c r="JJP118" s="2"/>
      <c r="JJQ118" s="2"/>
      <c r="JJR118" s="2"/>
      <c r="JJS118" s="2"/>
      <c r="JJT118" s="2"/>
      <c r="JJU118" s="2"/>
      <c r="JJV118" s="2"/>
      <c r="JJW118" s="2"/>
      <c r="JJX118" s="2"/>
      <c r="JJY118" s="2"/>
      <c r="JJZ118" s="2"/>
      <c r="JKA118" s="2"/>
      <c r="JKB118" s="2"/>
      <c r="JKC118" s="2"/>
      <c r="JKD118" s="2"/>
      <c r="JKE118" s="2"/>
      <c r="JKF118" s="2"/>
      <c r="JKG118" s="2"/>
      <c r="JKH118" s="2"/>
      <c r="JKI118" s="2"/>
      <c r="JKJ118" s="2"/>
      <c r="JKK118" s="2"/>
      <c r="JKL118" s="2"/>
      <c r="JKM118" s="2"/>
      <c r="JKN118" s="2"/>
      <c r="JKO118" s="2"/>
      <c r="JKP118" s="2"/>
      <c r="JKQ118" s="2"/>
      <c r="JKR118" s="2"/>
      <c r="JKS118" s="2"/>
      <c r="JKT118" s="2"/>
      <c r="JKU118" s="2"/>
      <c r="JKV118" s="2"/>
      <c r="JKW118" s="2"/>
      <c r="JKX118" s="2"/>
      <c r="JKY118" s="2"/>
      <c r="JKZ118" s="2"/>
      <c r="JLA118" s="2"/>
      <c r="JLB118" s="2"/>
      <c r="JLC118" s="2"/>
      <c r="JLD118" s="2"/>
      <c r="JLE118" s="2"/>
      <c r="JLF118" s="2"/>
      <c r="JLG118" s="2"/>
      <c r="JLH118" s="2"/>
      <c r="JLI118" s="2"/>
      <c r="JLJ118" s="2"/>
      <c r="JLK118" s="2"/>
      <c r="JLL118" s="2"/>
      <c r="JLM118" s="2"/>
      <c r="JLN118" s="2"/>
      <c r="JLO118" s="2"/>
      <c r="JLP118" s="2"/>
      <c r="JLQ118" s="2"/>
      <c r="JLR118" s="2"/>
      <c r="JLS118" s="2"/>
      <c r="JLT118" s="2"/>
      <c r="JLU118" s="2"/>
      <c r="JLV118" s="2"/>
      <c r="JLW118" s="2"/>
      <c r="JLX118" s="2"/>
      <c r="JLY118" s="2"/>
      <c r="JLZ118" s="2"/>
      <c r="JMA118" s="2"/>
      <c r="JMB118" s="2"/>
      <c r="JMC118" s="2"/>
      <c r="JMD118" s="2"/>
      <c r="JME118" s="2"/>
      <c r="JMF118" s="2"/>
      <c r="JMG118" s="2"/>
      <c r="JMH118" s="2"/>
      <c r="JMI118" s="2"/>
      <c r="JMJ118" s="2"/>
      <c r="JMK118" s="2"/>
      <c r="JML118" s="2"/>
      <c r="JMM118" s="2"/>
      <c r="JMN118" s="2"/>
      <c r="JMO118" s="2"/>
      <c r="JMP118" s="2"/>
      <c r="JMQ118" s="2"/>
      <c r="JMR118" s="2"/>
      <c r="JMS118" s="2"/>
      <c r="JMT118" s="2"/>
      <c r="JMU118" s="2"/>
      <c r="JMV118" s="2"/>
      <c r="JMW118" s="2"/>
      <c r="JMX118" s="2"/>
      <c r="JMY118" s="2"/>
      <c r="JMZ118" s="2"/>
      <c r="JNA118" s="2"/>
      <c r="JNB118" s="2"/>
      <c r="JNC118" s="2"/>
      <c r="JND118" s="2"/>
      <c r="JNE118" s="2"/>
      <c r="JNF118" s="2"/>
      <c r="JNG118" s="2"/>
      <c r="JNH118" s="2"/>
      <c r="JNI118" s="2"/>
      <c r="JNJ118" s="2"/>
      <c r="JNK118" s="2"/>
      <c r="JNL118" s="2"/>
      <c r="JNM118" s="2"/>
      <c r="JNN118" s="2"/>
      <c r="JNO118" s="2"/>
      <c r="JNP118" s="2"/>
      <c r="JNQ118" s="2"/>
      <c r="JNR118" s="2"/>
      <c r="JNS118" s="2"/>
      <c r="JNT118" s="2"/>
      <c r="JNU118" s="2"/>
      <c r="JNV118" s="2"/>
      <c r="JNW118" s="2"/>
      <c r="JNX118" s="2"/>
      <c r="JNY118" s="2"/>
      <c r="JNZ118" s="2"/>
      <c r="JOA118" s="2"/>
      <c r="JOB118" s="2"/>
      <c r="JOC118" s="2"/>
      <c r="JOD118" s="2"/>
      <c r="JOE118" s="2"/>
      <c r="JOF118" s="2"/>
      <c r="JOG118" s="2"/>
      <c r="JOH118" s="2"/>
      <c r="JOI118" s="2"/>
      <c r="JOJ118" s="2"/>
      <c r="JOK118" s="2"/>
      <c r="JOL118" s="2"/>
      <c r="JOM118" s="2"/>
      <c r="JON118" s="2"/>
      <c r="JOO118" s="2"/>
      <c r="JOP118" s="2"/>
      <c r="JOQ118" s="2"/>
      <c r="JOR118" s="2"/>
      <c r="JOS118" s="2"/>
      <c r="JOT118" s="2"/>
      <c r="JOU118" s="2"/>
      <c r="JOV118" s="2"/>
      <c r="JOW118" s="2"/>
      <c r="JOX118" s="2"/>
      <c r="JOY118" s="2"/>
      <c r="JOZ118" s="2"/>
      <c r="JPA118" s="2"/>
      <c r="JPB118" s="2"/>
      <c r="JPC118" s="2"/>
      <c r="JPD118" s="2"/>
      <c r="JPE118" s="2"/>
      <c r="JPF118" s="2"/>
      <c r="JPG118" s="2"/>
      <c r="JPH118" s="2"/>
      <c r="JPI118" s="2"/>
      <c r="JPJ118" s="2"/>
      <c r="JPK118" s="2"/>
      <c r="JPL118" s="2"/>
      <c r="JPM118" s="2"/>
      <c r="JPN118" s="2"/>
      <c r="JPO118" s="2"/>
      <c r="JPP118" s="2"/>
      <c r="JPQ118" s="2"/>
      <c r="JPR118" s="2"/>
      <c r="JPS118" s="2"/>
      <c r="JPT118" s="2"/>
      <c r="JPU118" s="2"/>
      <c r="JPV118" s="2"/>
      <c r="JPW118" s="2"/>
      <c r="JPX118" s="2"/>
      <c r="JPY118" s="2"/>
      <c r="JPZ118" s="2"/>
      <c r="JQA118" s="2"/>
      <c r="JQB118" s="2"/>
      <c r="JQC118" s="2"/>
      <c r="JQD118" s="2"/>
      <c r="JQE118" s="2"/>
      <c r="JQF118" s="2"/>
      <c r="JQG118" s="2"/>
      <c r="JQH118" s="2"/>
      <c r="JQI118" s="2"/>
      <c r="JQJ118" s="2"/>
      <c r="JQK118" s="2"/>
      <c r="JQL118" s="2"/>
      <c r="JQM118" s="2"/>
      <c r="JQN118" s="2"/>
      <c r="JQO118" s="2"/>
      <c r="JQP118" s="2"/>
      <c r="JQQ118" s="2"/>
      <c r="JQR118" s="2"/>
      <c r="JQS118" s="2"/>
      <c r="JQT118" s="2"/>
      <c r="JQU118" s="2"/>
      <c r="JQV118" s="2"/>
      <c r="JQW118" s="2"/>
      <c r="JQX118" s="2"/>
      <c r="JQY118" s="2"/>
      <c r="JQZ118" s="2"/>
      <c r="JRA118" s="2"/>
      <c r="JRB118" s="2"/>
      <c r="JRC118" s="2"/>
      <c r="JRD118" s="2"/>
      <c r="JRE118" s="2"/>
      <c r="JRF118" s="2"/>
      <c r="JRG118" s="2"/>
      <c r="JRH118" s="2"/>
      <c r="JRI118" s="2"/>
      <c r="JRJ118" s="2"/>
      <c r="JRK118" s="2"/>
      <c r="JRL118" s="2"/>
      <c r="JRM118" s="2"/>
      <c r="JRN118" s="2"/>
      <c r="JRO118" s="2"/>
      <c r="JRP118" s="2"/>
      <c r="JRQ118" s="2"/>
      <c r="JRR118" s="2"/>
      <c r="JRS118" s="2"/>
      <c r="JRT118" s="2"/>
      <c r="JRU118" s="2"/>
      <c r="JRV118" s="2"/>
      <c r="JRW118" s="2"/>
      <c r="JRX118" s="2"/>
      <c r="JRY118" s="2"/>
      <c r="JRZ118" s="2"/>
      <c r="JSA118" s="2"/>
      <c r="JSB118" s="2"/>
      <c r="JSC118" s="2"/>
      <c r="JSD118" s="2"/>
      <c r="JSE118" s="2"/>
      <c r="JSF118" s="2"/>
      <c r="JSG118" s="2"/>
      <c r="JSH118" s="2"/>
      <c r="JSI118" s="2"/>
      <c r="JSJ118" s="2"/>
      <c r="JSK118" s="2"/>
      <c r="JSL118" s="2"/>
      <c r="JSM118" s="2"/>
      <c r="JSN118" s="2"/>
      <c r="JSO118" s="2"/>
      <c r="JSP118" s="2"/>
      <c r="JSQ118" s="2"/>
      <c r="JSR118" s="2"/>
      <c r="JSS118" s="2"/>
      <c r="JST118" s="2"/>
      <c r="JSU118" s="2"/>
      <c r="JSV118" s="2"/>
      <c r="JSW118" s="2"/>
      <c r="JSX118" s="2"/>
      <c r="JSY118" s="2"/>
      <c r="JSZ118" s="2"/>
      <c r="JTA118" s="2"/>
      <c r="JTB118" s="2"/>
      <c r="JTC118" s="2"/>
      <c r="JTD118" s="2"/>
      <c r="JTE118" s="2"/>
      <c r="JTF118" s="2"/>
      <c r="JTG118" s="2"/>
      <c r="JTH118" s="2"/>
      <c r="JTI118" s="2"/>
      <c r="JTJ118" s="2"/>
      <c r="JTK118" s="2"/>
      <c r="JTL118" s="2"/>
      <c r="JTM118" s="2"/>
      <c r="JTN118" s="2"/>
      <c r="JTO118" s="2"/>
      <c r="JTP118" s="2"/>
      <c r="JTQ118" s="2"/>
      <c r="JTR118" s="2"/>
      <c r="JTS118" s="2"/>
      <c r="JTT118" s="2"/>
      <c r="JTU118" s="2"/>
      <c r="JTV118" s="2"/>
      <c r="JTW118" s="2"/>
      <c r="JTX118" s="2"/>
      <c r="JTY118" s="2"/>
      <c r="JTZ118" s="2"/>
      <c r="JUA118" s="2"/>
      <c r="JUB118" s="2"/>
      <c r="JUC118" s="2"/>
      <c r="JUD118" s="2"/>
      <c r="JUE118" s="2"/>
      <c r="JUF118" s="2"/>
      <c r="JUG118" s="2"/>
      <c r="JUH118" s="2"/>
      <c r="JUI118" s="2"/>
      <c r="JUJ118" s="2"/>
      <c r="JUK118" s="2"/>
      <c r="JUL118" s="2"/>
      <c r="JUM118" s="2"/>
      <c r="JUN118" s="2"/>
      <c r="JUO118" s="2"/>
      <c r="JUP118" s="2"/>
      <c r="JUQ118" s="2"/>
      <c r="JUR118" s="2"/>
      <c r="JUS118" s="2"/>
      <c r="JUT118" s="2"/>
      <c r="JUU118" s="2"/>
      <c r="JUV118" s="2"/>
      <c r="JUW118" s="2"/>
      <c r="JUX118" s="2"/>
      <c r="JUY118" s="2"/>
      <c r="JUZ118" s="2"/>
      <c r="JVA118" s="2"/>
      <c r="JVB118" s="2"/>
      <c r="JVC118" s="2"/>
      <c r="JVD118" s="2"/>
      <c r="JVE118" s="2"/>
      <c r="JVF118" s="2"/>
      <c r="JVG118" s="2"/>
      <c r="JVH118" s="2"/>
      <c r="JVI118" s="2"/>
      <c r="JVJ118" s="2"/>
      <c r="JVK118" s="2"/>
      <c r="JVL118" s="2"/>
      <c r="JVM118" s="2"/>
      <c r="JVN118" s="2"/>
      <c r="JVO118" s="2"/>
      <c r="JVP118" s="2"/>
      <c r="JVQ118" s="2"/>
      <c r="JVR118" s="2"/>
      <c r="JVS118" s="2"/>
      <c r="JVT118" s="2"/>
      <c r="JVU118" s="2"/>
      <c r="JVV118" s="2"/>
      <c r="JVW118" s="2"/>
      <c r="JVX118" s="2"/>
      <c r="JVY118" s="2"/>
      <c r="JVZ118" s="2"/>
      <c r="JWA118" s="2"/>
      <c r="JWB118" s="2"/>
      <c r="JWC118" s="2"/>
      <c r="JWD118" s="2"/>
      <c r="JWE118" s="2"/>
      <c r="JWF118" s="2"/>
      <c r="JWG118" s="2"/>
      <c r="JWH118" s="2"/>
      <c r="JWI118" s="2"/>
      <c r="JWJ118" s="2"/>
      <c r="JWK118" s="2"/>
      <c r="JWL118" s="2"/>
      <c r="JWM118" s="2"/>
      <c r="JWN118" s="2"/>
      <c r="JWO118" s="2"/>
      <c r="JWP118" s="2"/>
      <c r="JWQ118" s="2"/>
      <c r="JWR118" s="2"/>
      <c r="JWS118" s="2"/>
      <c r="JWT118" s="2"/>
      <c r="JWU118" s="2"/>
      <c r="JWV118" s="2"/>
      <c r="JWW118" s="2"/>
      <c r="JWX118" s="2"/>
      <c r="JWY118" s="2"/>
      <c r="JWZ118" s="2"/>
      <c r="JXA118" s="2"/>
      <c r="JXB118" s="2"/>
      <c r="JXC118" s="2"/>
      <c r="JXD118" s="2"/>
      <c r="JXE118" s="2"/>
      <c r="JXF118" s="2"/>
      <c r="JXG118" s="2"/>
      <c r="JXH118" s="2"/>
      <c r="JXI118" s="2"/>
      <c r="JXJ118" s="2"/>
      <c r="JXK118" s="2"/>
      <c r="JXL118" s="2"/>
      <c r="JXM118" s="2"/>
      <c r="JXN118" s="2"/>
      <c r="JXO118" s="2"/>
      <c r="JXP118" s="2"/>
      <c r="JXQ118" s="2"/>
      <c r="JXR118" s="2"/>
      <c r="JXS118" s="2"/>
      <c r="JXT118" s="2"/>
      <c r="JXU118" s="2"/>
      <c r="JXV118" s="2"/>
      <c r="JXW118" s="2"/>
      <c r="JXX118" s="2"/>
      <c r="JXY118" s="2"/>
      <c r="JXZ118" s="2"/>
      <c r="JYA118" s="2"/>
      <c r="JYB118" s="2"/>
      <c r="JYC118" s="2"/>
      <c r="JYD118" s="2"/>
      <c r="JYE118" s="2"/>
      <c r="JYF118" s="2"/>
      <c r="JYG118" s="2"/>
      <c r="JYH118" s="2"/>
      <c r="JYI118" s="2"/>
      <c r="JYJ118" s="2"/>
      <c r="JYK118" s="2"/>
      <c r="JYL118" s="2"/>
      <c r="JYM118" s="2"/>
      <c r="JYN118" s="2"/>
      <c r="JYO118" s="2"/>
      <c r="JYP118" s="2"/>
      <c r="JYQ118" s="2"/>
      <c r="JYR118" s="2"/>
      <c r="JYS118" s="2"/>
      <c r="JYT118" s="2"/>
      <c r="JYU118" s="2"/>
      <c r="JYV118" s="2"/>
      <c r="JYW118" s="2"/>
      <c r="JYX118" s="2"/>
      <c r="JYY118" s="2"/>
      <c r="JYZ118" s="2"/>
      <c r="JZA118" s="2"/>
      <c r="JZB118" s="2"/>
      <c r="JZC118" s="2"/>
      <c r="JZD118" s="2"/>
      <c r="JZE118" s="2"/>
      <c r="JZF118" s="2"/>
      <c r="JZG118" s="2"/>
      <c r="JZH118" s="2"/>
      <c r="JZI118" s="2"/>
      <c r="JZJ118" s="2"/>
      <c r="JZK118" s="2"/>
      <c r="JZL118" s="2"/>
      <c r="JZM118" s="2"/>
      <c r="JZN118" s="2"/>
      <c r="JZO118" s="2"/>
      <c r="JZP118" s="2"/>
      <c r="JZQ118" s="2"/>
      <c r="JZR118" s="2"/>
      <c r="JZS118" s="2"/>
      <c r="JZT118" s="2"/>
      <c r="JZU118" s="2"/>
      <c r="JZV118" s="2"/>
      <c r="JZW118" s="2"/>
      <c r="JZX118" s="2"/>
      <c r="JZY118" s="2"/>
      <c r="JZZ118" s="2"/>
      <c r="KAA118" s="2"/>
      <c r="KAB118" s="2"/>
      <c r="KAC118" s="2"/>
      <c r="KAD118" s="2"/>
      <c r="KAE118" s="2"/>
      <c r="KAF118" s="2"/>
      <c r="KAG118" s="2"/>
      <c r="KAH118" s="2"/>
      <c r="KAI118" s="2"/>
      <c r="KAJ118" s="2"/>
      <c r="KAK118" s="2"/>
      <c r="KAL118" s="2"/>
      <c r="KAM118" s="2"/>
      <c r="KAN118" s="2"/>
      <c r="KAO118" s="2"/>
      <c r="KAP118" s="2"/>
      <c r="KAQ118" s="2"/>
      <c r="KAR118" s="2"/>
      <c r="KAS118" s="2"/>
      <c r="KAT118" s="2"/>
      <c r="KAU118" s="2"/>
      <c r="KAV118" s="2"/>
      <c r="KAW118" s="2"/>
      <c r="KAX118" s="2"/>
      <c r="KAY118" s="2"/>
      <c r="KAZ118" s="2"/>
      <c r="KBA118" s="2"/>
      <c r="KBB118" s="2"/>
      <c r="KBC118" s="2"/>
      <c r="KBD118" s="2"/>
      <c r="KBE118" s="2"/>
      <c r="KBF118" s="2"/>
      <c r="KBG118" s="2"/>
      <c r="KBH118" s="2"/>
      <c r="KBI118" s="2"/>
      <c r="KBJ118" s="2"/>
      <c r="KBK118" s="2"/>
      <c r="KBL118" s="2"/>
      <c r="KBM118" s="2"/>
      <c r="KBN118" s="2"/>
      <c r="KBO118" s="2"/>
      <c r="KBP118" s="2"/>
      <c r="KBQ118" s="2"/>
      <c r="KBR118" s="2"/>
      <c r="KBS118" s="2"/>
      <c r="KBT118" s="2"/>
      <c r="KBU118" s="2"/>
      <c r="KBV118" s="2"/>
      <c r="KBW118" s="2"/>
      <c r="KBX118" s="2"/>
      <c r="KBY118" s="2"/>
      <c r="KBZ118" s="2"/>
      <c r="KCA118" s="2"/>
      <c r="KCB118" s="2"/>
      <c r="KCC118" s="2"/>
      <c r="KCD118" s="2"/>
      <c r="KCE118" s="2"/>
      <c r="KCF118" s="2"/>
      <c r="KCG118" s="2"/>
      <c r="KCH118" s="2"/>
      <c r="KCI118" s="2"/>
      <c r="KCJ118" s="2"/>
      <c r="KCK118" s="2"/>
      <c r="KCL118" s="2"/>
      <c r="KCM118" s="2"/>
      <c r="KCN118" s="2"/>
      <c r="KCO118" s="2"/>
      <c r="KCP118" s="2"/>
      <c r="KCQ118" s="2"/>
      <c r="KCR118" s="2"/>
      <c r="KCS118" s="2"/>
      <c r="KCT118" s="2"/>
      <c r="KCU118" s="2"/>
      <c r="KCV118" s="2"/>
      <c r="KCW118" s="2"/>
      <c r="KCX118" s="2"/>
      <c r="KCY118" s="2"/>
      <c r="KCZ118" s="2"/>
      <c r="KDA118" s="2"/>
      <c r="KDB118" s="2"/>
      <c r="KDC118" s="2"/>
      <c r="KDD118" s="2"/>
      <c r="KDE118" s="2"/>
      <c r="KDF118" s="2"/>
      <c r="KDG118" s="2"/>
      <c r="KDH118" s="2"/>
      <c r="KDI118" s="2"/>
      <c r="KDJ118" s="2"/>
      <c r="KDK118" s="2"/>
      <c r="KDL118" s="2"/>
      <c r="KDM118" s="2"/>
      <c r="KDN118" s="2"/>
      <c r="KDO118" s="2"/>
      <c r="KDP118" s="2"/>
      <c r="KDQ118" s="2"/>
      <c r="KDR118" s="2"/>
      <c r="KDS118" s="2"/>
      <c r="KDT118" s="2"/>
      <c r="KDU118" s="2"/>
      <c r="KDV118" s="2"/>
      <c r="KDW118" s="2"/>
      <c r="KDX118" s="2"/>
      <c r="KDY118" s="2"/>
      <c r="KDZ118" s="2"/>
      <c r="KEA118" s="2"/>
      <c r="KEB118" s="2"/>
      <c r="KEC118" s="2"/>
      <c r="KED118" s="2"/>
      <c r="KEE118" s="2"/>
      <c r="KEF118" s="2"/>
      <c r="KEG118" s="2"/>
      <c r="KEH118" s="2"/>
      <c r="KEI118" s="2"/>
      <c r="KEJ118" s="2"/>
      <c r="KEK118" s="2"/>
      <c r="KEL118" s="2"/>
      <c r="KEM118" s="2"/>
      <c r="KEN118" s="2"/>
      <c r="KEO118" s="2"/>
      <c r="KEP118" s="2"/>
      <c r="KEQ118" s="2"/>
      <c r="KER118" s="2"/>
      <c r="KES118" s="2"/>
      <c r="KET118" s="2"/>
      <c r="KEU118" s="2"/>
      <c r="KEV118" s="2"/>
      <c r="KEW118" s="2"/>
      <c r="KEX118" s="2"/>
      <c r="KEY118" s="2"/>
      <c r="KEZ118" s="2"/>
      <c r="KFA118" s="2"/>
      <c r="KFB118" s="2"/>
      <c r="KFC118" s="2"/>
      <c r="KFD118" s="2"/>
      <c r="KFE118" s="2"/>
      <c r="KFF118" s="2"/>
      <c r="KFG118" s="2"/>
      <c r="KFH118" s="2"/>
      <c r="KFI118" s="2"/>
      <c r="KFJ118" s="2"/>
      <c r="KFK118" s="2"/>
      <c r="KFL118" s="2"/>
      <c r="KFM118" s="2"/>
      <c r="KFN118" s="2"/>
      <c r="KFO118" s="2"/>
      <c r="KFP118" s="2"/>
      <c r="KFQ118" s="2"/>
      <c r="KFR118" s="2"/>
      <c r="KFS118" s="2"/>
      <c r="KFT118" s="2"/>
      <c r="KFU118" s="2"/>
      <c r="KFV118" s="2"/>
      <c r="KFW118" s="2"/>
      <c r="KFX118" s="2"/>
      <c r="KFY118" s="2"/>
      <c r="KFZ118" s="2"/>
      <c r="KGA118" s="2"/>
      <c r="KGB118" s="2"/>
      <c r="KGC118" s="2"/>
      <c r="KGD118" s="2"/>
      <c r="KGE118" s="2"/>
      <c r="KGF118" s="2"/>
      <c r="KGG118" s="2"/>
      <c r="KGH118" s="2"/>
      <c r="KGI118" s="2"/>
      <c r="KGJ118" s="2"/>
      <c r="KGK118" s="2"/>
      <c r="KGL118" s="2"/>
      <c r="KGM118" s="2"/>
      <c r="KGN118" s="2"/>
      <c r="KGO118" s="2"/>
      <c r="KGP118" s="2"/>
      <c r="KGQ118" s="2"/>
      <c r="KGR118" s="2"/>
      <c r="KGS118" s="2"/>
      <c r="KGT118" s="2"/>
      <c r="KGU118" s="2"/>
      <c r="KGV118" s="2"/>
      <c r="KGW118" s="2"/>
      <c r="KGX118" s="2"/>
      <c r="KGY118" s="2"/>
      <c r="KGZ118" s="2"/>
      <c r="KHA118" s="2"/>
      <c r="KHB118" s="2"/>
      <c r="KHC118" s="2"/>
      <c r="KHD118" s="2"/>
      <c r="KHE118" s="2"/>
      <c r="KHF118" s="2"/>
      <c r="KHG118" s="2"/>
      <c r="KHH118" s="2"/>
      <c r="KHI118" s="2"/>
      <c r="KHJ118" s="2"/>
      <c r="KHK118" s="2"/>
      <c r="KHL118" s="2"/>
      <c r="KHM118" s="2"/>
      <c r="KHN118" s="2"/>
      <c r="KHO118" s="2"/>
      <c r="KHP118" s="2"/>
      <c r="KHQ118" s="2"/>
      <c r="KHR118" s="2"/>
      <c r="KHS118" s="2"/>
      <c r="KHT118" s="2"/>
      <c r="KHU118" s="2"/>
      <c r="KHV118" s="2"/>
      <c r="KHW118" s="2"/>
      <c r="KHX118" s="2"/>
      <c r="KHY118" s="2"/>
      <c r="KHZ118" s="2"/>
      <c r="KIA118" s="2"/>
      <c r="KIB118" s="2"/>
      <c r="KIC118" s="2"/>
      <c r="KID118" s="2"/>
      <c r="KIE118" s="2"/>
      <c r="KIF118" s="2"/>
      <c r="KIG118" s="2"/>
      <c r="KIH118" s="2"/>
      <c r="KII118" s="2"/>
      <c r="KIJ118" s="2"/>
      <c r="KIK118" s="2"/>
      <c r="KIL118" s="2"/>
      <c r="KIM118" s="2"/>
      <c r="KIN118" s="2"/>
      <c r="KIO118" s="2"/>
      <c r="KIP118" s="2"/>
      <c r="KIQ118" s="2"/>
      <c r="KIR118" s="2"/>
      <c r="KIS118" s="2"/>
      <c r="KIT118" s="2"/>
      <c r="KIU118" s="2"/>
      <c r="KIV118" s="2"/>
      <c r="KIW118" s="2"/>
      <c r="KIX118" s="2"/>
      <c r="KIY118" s="2"/>
      <c r="KIZ118" s="2"/>
      <c r="KJA118" s="2"/>
      <c r="KJB118" s="2"/>
      <c r="KJC118" s="2"/>
      <c r="KJD118" s="2"/>
      <c r="KJE118" s="2"/>
      <c r="KJF118" s="2"/>
      <c r="KJG118" s="2"/>
      <c r="KJH118" s="2"/>
      <c r="KJI118" s="2"/>
      <c r="KJJ118" s="2"/>
      <c r="KJK118" s="2"/>
      <c r="KJL118" s="2"/>
      <c r="KJM118" s="2"/>
      <c r="KJN118" s="2"/>
      <c r="KJO118" s="2"/>
      <c r="KJP118" s="2"/>
      <c r="KJQ118" s="2"/>
      <c r="KJR118" s="2"/>
      <c r="KJS118" s="2"/>
      <c r="KJT118" s="2"/>
      <c r="KJU118" s="2"/>
      <c r="KJV118" s="2"/>
      <c r="KJW118" s="2"/>
      <c r="KJX118" s="2"/>
      <c r="KJY118" s="2"/>
      <c r="KJZ118" s="2"/>
      <c r="KKA118" s="2"/>
      <c r="KKB118" s="2"/>
      <c r="KKC118" s="2"/>
      <c r="KKD118" s="2"/>
      <c r="KKE118" s="2"/>
      <c r="KKF118" s="2"/>
      <c r="KKG118" s="2"/>
      <c r="KKH118" s="2"/>
      <c r="KKI118" s="2"/>
      <c r="KKJ118" s="2"/>
      <c r="KKK118" s="2"/>
      <c r="KKL118" s="2"/>
      <c r="KKM118" s="2"/>
      <c r="KKN118" s="2"/>
      <c r="KKO118" s="2"/>
      <c r="KKP118" s="2"/>
      <c r="KKQ118" s="2"/>
      <c r="KKR118" s="2"/>
      <c r="KKS118" s="2"/>
      <c r="KKT118" s="2"/>
      <c r="KKU118" s="2"/>
      <c r="KKV118" s="2"/>
      <c r="KKW118" s="2"/>
      <c r="KKX118" s="2"/>
      <c r="KKY118" s="2"/>
      <c r="KKZ118" s="2"/>
      <c r="KLA118" s="2"/>
      <c r="KLB118" s="2"/>
      <c r="KLC118" s="2"/>
      <c r="KLD118" s="2"/>
      <c r="KLE118" s="2"/>
      <c r="KLF118" s="2"/>
      <c r="KLG118" s="2"/>
      <c r="KLH118" s="2"/>
      <c r="KLI118" s="2"/>
      <c r="KLJ118" s="2"/>
      <c r="KLK118" s="2"/>
      <c r="KLL118" s="2"/>
      <c r="KLM118" s="2"/>
      <c r="KLN118" s="2"/>
      <c r="KLO118" s="2"/>
      <c r="KLP118" s="2"/>
      <c r="KLQ118" s="2"/>
      <c r="KLR118" s="2"/>
      <c r="KLS118" s="2"/>
      <c r="KLT118" s="2"/>
      <c r="KLU118" s="2"/>
      <c r="KLV118" s="2"/>
      <c r="KLW118" s="2"/>
      <c r="KLX118" s="2"/>
      <c r="KLY118" s="2"/>
      <c r="KLZ118" s="2"/>
      <c r="KMA118" s="2"/>
      <c r="KMB118" s="2"/>
      <c r="KMC118" s="2"/>
      <c r="KMD118" s="2"/>
      <c r="KME118" s="2"/>
      <c r="KMF118" s="2"/>
      <c r="KMG118" s="2"/>
      <c r="KMH118" s="2"/>
      <c r="KMI118" s="2"/>
      <c r="KMJ118" s="2"/>
      <c r="KMK118" s="2"/>
      <c r="KML118" s="2"/>
      <c r="KMM118" s="2"/>
      <c r="KMN118" s="2"/>
      <c r="KMO118" s="2"/>
      <c r="KMP118" s="2"/>
      <c r="KMQ118" s="2"/>
      <c r="KMR118" s="2"/>
      <c r="KMS118" s="2"/>
      <c r="KMT118" s="2"/>
      <c r="KMU118" s="2"/>
      <c r="KMV118" s="2"/>
      <c r="KMW118" s="2"/>
      <c r="KMX118" s="2"/>
      <c r="KMY118" s="2"/>
      <c r="KMZ118" s="2"/>
      <c r="KNA118" s="2"/>
      <c r="KNB118" s="2"/>
      <c r="KNC118" s="2"/>
      <c r="KND118" s="2"/>
      <c r="KNE118" s="2"/>
      <c r="KNF118" s="2"/>
      <c r="KNG118" s="2"/>
      <c r="KNH118" s="2"/>
      <c r="KNI118" s="2"/>
      <c r="KNJ118" s="2"/>
      <c r="KNK118" s="2"/>
      <c r="KNL118" s="2"/>
      <c r="KNM118" s="2"/>
      <c r="KNN118" s="2"/>
      <c r="KNO118" s="2"/>
      <c r="KNP118" s="2"/>
      <c r="KNQ118" s="2"/>
      <c r="KNR118" s="2"/>
      <c r="KNS118" s="2"/>
      <c r="KNT118" s="2"/>
      <c r="KNU118" s="2"/>
      <c r="KNV118" s="2"/>
      <c r="KNW118" s="2"/>
      <c r="KNX118" s="2"/>
      <c r="KNY118" s="2"/>
      <c r="KNZ118" s="2"/>
      <c r="KOA118" s="2"/>
      <c r="KOB118" s="2"/>
      <c r="KOC118" s="2"/>
      <c r="KOD118" s="2"/>
      <c r="KOE118" s="2"/>
      <c r="KOF118" s="2"/>
      <c r="KOG118" s="2"/>
      <c r="KOH118" s="2"/>
      <c r="KOI118" s="2"/>
      <c r="KOJ118" s="2"/>
      <c r="KOK118" s="2"/>
      <c r="KOL118" s="2"/>
      <c r="KOM118" s="2"/>
      <c r="KON118" s="2"/>
      <c r="KOO118" s="2"/>
      <c r="KOP118" s="2"/>
      <c r="KOQ118" s="2"/>
      <c r="KOR118" s="2"/>
      <c r="KOS118" s="2"/>
      <c r="KOT118" s="2"/>
      <c r="KOU118" s="2"/>
      <c r="KOV118" s="2"/>
      <c r="KOW118" s="2"/>
      <c r="KOX118" s="2"/>
      <c r="KOY118" s="2"/>
      <c r="KOZ118" s="2"/>
      <c r="KPA118" s="2"/>
      <c r="KPB118" s="2"/>
      <c r="KPC118" s="2"/>
      <c r="KPD118" s="2"/>
      <c r="KPE118" s="2"/>
      <c r="KPF118" s="2"/>
      <c r="KPG118" s="2"/>
      <c r="KPH118" s="2"/>
      <c r="KPI118" s="2"/>
      <c r="KPJ118" s="2"/>
      <c r="KPK118" s="2"/>
      <c r="KPL118" s="2"/>
      <c r="KPM118" s="2"/>
      <c r="KPN118" s="2"/>
      <c r="KPO118" s="2"/>
      <c r="KPP118" s="2"/>
      <c r="KPQ118" s="2"/>
      <c r="KPR118" s="2"/>
      <c r="KPS118" s="2"/>
      <c r="KPT118" s="2"/>
      <c r="KPU118" s="2"/>
      <c r="KPV118" s="2"/>
      <c r="KPW118" s="2"/>
      <c r="KPX118" s="2"/>
      <c r="KPY118" s="2"/>
      <c r="KPZ118" s="2"/>
      <c r="KQA118" s="2"/>
      <c r="KQB118" s="2"/>
      <c r="KQC118" s="2"/>
      <c r="KQD118" s="2"/>
      <c r="KQE118" s="2"/>
      <c r="KQF118" s="2"/>
      <c r="KQG118" s="2"/>
      <c r="KQH118" s="2"/>
      <c r="KQI118" s="2"/>
      <c r="KQJ118" s="2"/>
      <c r="KQK118" s="2"/>
      <c r="KQL118" s="2"/>
      <c r="KQM118" s="2"/>
      <c r="KQN118" s="2"/>
      <c r="KQO118" s="2"/>
      <c r="KQP118" s="2"/>
      <c r="KQQ118" s="2"/>
      <c r="KQR118" s="2"/>
      <c r="KQS118" s="2"/>
      <c r="KQT118" s="2"/>
      <c r="KQU118" s="2"/>
      <c r="KQV118" s="2"/>
      <c r="KQW118" s="2"/>
      <c r="KQX118" s="2"/>
      <c r="KQY118" s="2"/>
      <c r="KQZ118" s="2"/>
      <c r="KRA118" s="2"/>
      <c r="KRB118" s="2"/>
      <c r="KRC118" s="2"/>
      <c r="KRD118" s="2"/>
      <c r="KRE118" s="2"/>
      <c r="KRF118" s="2"/>
      <c r="KRG118" s="2"/>
      <c r="KRH118" s="2"/>
      <c r="KRI118" s="2"/>
      <c r="KRJ118" s="2"/>
      <c r="KRK118" s="2"/>
      <c r="KRL118" s="2"/>
      <c r="KRM118" s="2"/>
      <c r="KRN118" s="2"/>
      <c r="KRO118" s="2"/>
      <c r="KRP118" s="2"/>
      <c r="KRQ118" s="2"/>
      <c r="KRR118" s="2"/>
      <c r="KRS118" s="2"/>
      <c r="KRT118" s="2"/>
      <c r="KRU118" s="2"/>
      <c r="KRV118" s="2"/>
      <c r="KRW118" s="2"/>
      <c r="KRX118" s="2"/>
      <c r="KRY118" s="2"/>
      <c r="KRZ118" s="2"/>
      <c r="KSA118" s="2"/>
      <c r="KSB118" s="2"/>
      <c r="KSC118" s="2"/>
      <c r="KSD118" s="2"/>
      <c r="KSE118" s="2"/>
      <c r="KSF118" s="2"/>
      <c r="KSG118" s="2"/>
      <c r="KSH118" s="2"/>
      <c r="KSI118" s="2"/>
      <c r="KSJ118" s="2"/>
      <c r="KSK118" s="2"/>
      <c r="KSL118" s="2"/>
      <c r="KSM118" s="2"/>
      <c r="KSN118" s="2"/>
      <c r="KSO118" s="2"/>
      <c r="KSP118" s="2"/>
      <c r="KSQ118" s="2"/>
      <c r="KSR118" s="2"/>
      <c r="KSS118" s="2"/>
      <c r="KST118" s="2"/>
      <c r="KSU118" s="2"/>
      <c r="KSV118" s="2"/>
      <c r="KSW118" s="2"/>
      <c r="KSX118" s="2"/>
      <c r="KSY118" s="2"/>
      <c r="KSZ118" s="2"/>
      <c r="KTA118" s="2"/>
      <c r="KTB118" s="2"/>
      <c r="KTC118" s="2"/>
      <c r="KTD118" s="2"/>
      <c r="KTE118" s="2"/>
      <c r="KTF118" s="2"/>
      <c r="KTG118" s="2"/>
      <c r="KTH118" s="2"/>
      <c r="KTI118" s="2"/>
      <c r="KTJ118" s="2"/>
      <c r="KTK118" s="2"/>
      <c r="KTL118" s="2"/>
      <c r="KTM118" s="2"/>
      <c r="KTN118" s="2"/>
      <c r="KTO118" s="2"/>
      <c r="KTP118" s="2"/>
      <c r="KTQ118" s="2"/>
      <c r="KTR118" s="2"/>
      <c r="KTS118" s="2"/>
      <c r="KTT118" s="2"/>
      <c r="KTU118" s="2"/>
      <c r="KTV118" s="2"/>
      <c r="KTW118" s="2"/>
      <c r="KTX118" s="2"/>
      <c r="KTY118" s="2"/>
      <c r="KTZ118" s="2"/>
      <c r="KUA118" s="2"/>
      <c r="KUB118" s="2"/>
      <c r="KUC118" s="2"/>
      <c r="KUD118" s="2"/>
      <c r="KUE118" s="2"/>
      <c r="KUF118" s="2"/>
      <c r="KUG118" s="2"/>
      <c r="KUH118" s="2"/>
      <c r="KUI118" s="2"/>
      <c r="KUJ118" s="2"/>
      <c r="KUK118" s="2"/>
      <c r="KUL118" s="2"/>
      <c r="KUM118" s="2"/>
      <c r="KUN118" s="2"/>
      <c r="KUO118" s="2"/>
      <c r="KUP118" s="2"/>
      <c r="KUQ118" s="2"/>
      <c r="KUR118" s="2"/>
      <c r="KUS118" s="2"/>
      <c r="KUT118" s="2"/>
      <c r="KUU118" s="2"/>
      <c r="KUV118" s="2"/>
      <c r="KUW118" s="2"/>
      <c r="KUX118" s="2"/>
      <c r="KUY118" s="2"/>
      <c r="KUZ118" s="2"/>
      <c r="KVA118" s="2"/>
      <c r="KVB118" s="2"/>
      <c r="KVC118" s="2"/>
      <c r="KVD118" s="2"/>
      <c r="KVE118" s="2"/>
      <c r="KVF118" s="2"/>
      <c r="KVG118" s="2"/>
      <c r="KVH118" s="2"/>
      <c r="KVI118" s="2"/>
      <c r="KVJ118" s="2"/>
      <c r="KVK118" s="2"/>
      <c r="KVL118" s="2"/>
      <c r="KVM118" s="2"/>
      <c r="KVN118" s="2"/>
      <c r="KVO118" s="2"/>
      <c r="KVP118" s="2"/>
      <c r="KVQ118" s="2"/>
      <c r="KVR118" s="2"/>
      <c r="KVS118" s="2"/>
      <c r="KVT118" s="2"/>
      <c r="KVU118" s="2"/>
      <c r="KVV118" s="2"/>
      <c r="KVW118" s="2"/>
      <c r="KVX118" s="2"/>
      <c r="KVY118" s="2"/>
      <c r="KVZ118" s="2"/>
      <c r="KWA118" s="2"/>
      <c r="KWB118" s="2"/>
      <c r="KWC118" s="2"/>
      <c r="KWD118" s="2"/>
      <c r="KWE118" s="2"/>
      <c r="KWF118" s="2"/>
      <c r="KWG118" s="2"/>
      <c r="KWH118" s="2"/>
      <c r="KWI118" s="2"/>
      <c r="KWJ118" s="2"/>
      <c r="KWK118" s="2"/>
      <c r="KWL118" s="2"/>
      <c r="KWM118" s="2"/>
      <c r="KWN118" s="2"/>
      <c r="KWO118" s="2"/>
      <c r="KWP118" s="2"/>
      <c r="KWQ118" s="2"/>
      <c r="KWR118" s="2"/>
      <c r="KWS118" s="2"/>
      <c r="KWT118" s="2"/>
      <c r="KWU118" s="2"/>
      <c r="KWV118" s="2"/>
      <c r="KWW118" s="2"/>
      <c r="KWX118" s="2"/>
      <c r="KWY118" s="2"/>
      <c r="KWZ118" s="2"/>
      <c r="KXA118" s="2"/>
      <c r="KXB118" s="2"/>
      <c r="KXC118" s="2"/>
      <c r="KXD118" s="2"/>
      <c r="KXE118" s="2"/>
      <c r="KXF118" s="2"/>
      <c r="KXG118" s="2"/>
      <c r="KXH118" s="2"/>
      <c r="KXI118" s="2"/>
      <c r="KXJ118" s="2"/>
      <c r="KXK118" s="2"/>
      <c r="KXL118" s="2"/>
      <c r="KXM118" s="2"/>
      <c r="KXN118" s="2"/>
      <c r="KXO118" s="2"/>
      <c r="KXP118" s="2"/>
      <c r="KXQ118" s="2"/>
      <c r="KXR118" s="2"/>
      <c r="KXS118" s="2"/>
      <c r="KXT118" s="2"/>
      <c r="KXU118" s="2"/>
      <c r="KXV118" s="2"/>
      <c r="KXW118" s="2"/>
      <c r="KXX118" s="2"/>
      <c r="KXY118" s="2"/>
      <c r="KXZ118" s="2"/>
      <c r="KYA118" s="2"/>
      <c r="KYB118" s="2"/>
      <c r="KYC118" s="2"/>
      <c r="KYD118" s="2"/>
      <c r="KYE118" s="2"/>
      <c r="KYF118" s="2"/>
      <c r="KYG118" s="2"/>
      <c r="KYH118" s="2"/>
      <c r="KYI118" s="2"/>
      <c r="KYJ118" s="2"/>
      <c r="KYK118" s="2"/>
      <c r="KYL118" s="2"/>
      <c r="KYM118" s="2"/>
      <c r="KYN118" s="2"/>
      <c r="KYO118" s="2"/>
      <c r="KYP118" s="2"/>
      <c r="KYQ118" s="2"/>
      <c r="KYR118" s="2"/>
      <c r="KYS118" s="2"/>
      <c r="KYT118" s="2"/>
      <c r="KYU118" s="2"/>
      <c r="KYV118" s="2"/>
      <c r="KYW118" s="2"/>
      <c r="KYX118" s="2"/>
      <c r="KYY118" s="2"/>
      <c r="KYZ118" s="2"/>
      <c r="KZA118" s="2"/>
      <c r="KZB118" s="2"/>
      <c r="KZC118" s="2"/>
      <c r="KZD118" s="2"/>
      <c r="KZE118" s="2"/>
      <c r="KZF118" s="2"/>
      <c r="KZG118" s="2"/>
      <c r="KZH118" s="2"/>
      <c r="KZI118" s="2"/>
      <c r="KZJ118" s="2"/>
      <c r="KZK118" s="2"/>
      <c r="KZL118" s="2"/>
      <c r="KZM118" s="2"/>
      <c r="KZN118" s="2"/>
      <c r="KZO118" s="2"/>
      <c r="KZP118" s="2"/>
      <c r="KZQ118" s="2"/>
      <c r="KZR118" s="2"/>
      <c r="KZS118" s="2"/>
      <c r="KZT118" s="2"/>
      <c r="KZU118" s="2"/>
      <c r="KZV118" s="2"/>
      <c r="KZW118" s="2"/>
      <c r="KZX118" s="2"/>
      <c r="KZY118" s="2"/>
      <c r="KZZ118" s="2"/>
      <c r="LAA118" s="2"/>
      <c r="LAB118" s="2"/>
      <c r="LAC118" s="2"/>
      <c r="LAD118" s="2"/>
      <c r="LAE118" s="2"/>
      <c r="LAF118" s="2"/>
      <c r="LAG118" s="2"/>
      <c r="LAH118" s="2"/>
      <c r="LAI118" s="2"/>
      <c r="LAJ118" s="2"/>
      <c r="LAK118" s="2"/>
      <c r="LAL118" s="2"/>
      <c r="LAM118" s="2"/>
      <c r="LAN118" s="2"/>
      <c r="LAO118" s="2"/>
      <c r="LAP118" s="2"/>
      <c r="LAQ118" s="2"/>
      <c r="LAR118" s="2"/>
      <c r="LAS118" s="2"/>
      <c r="LAT118" s="2"/>
      <c r="LAU118" s="2"/>
      <c r="LAV118" s="2"/>
      <c r="LAW118" s="2"/>
      <c r="LAX118" s="2"/>
      <c r="LAY118" s="2"/>
      <c r="LAZ118" s="2"/>
      <c r="LBA118" s="2"/>
      <c r="LBB118" s="2"/>
      <c r="LBC118" s="2"/>
      <c r="LBD118" s="2"/>
      <c r="LBE118" s="2"/>
      <c r="LBF118" s="2"/>
      <c r="LBG118" s="2"/>
      <c r="LBH118" s="2"/>
      <c r="LBI118" s="2"/>
      <c r="LBJ118" s="2"/>
      <c r="LBK118" s="2"/>
      <c r="LBL118" s="2"/>
      <c r="LBM118" s="2"/>
      <c r="LBN118" s="2"/>
      <c r="LBO118" s="2"/>
      <c r="LBP118" s="2"/>
      <c r="LBQ118" s="2"/>
      <c r="LBR118" s="2"/>
      <c r="LBS118" s="2"/>
      <c r="LBT118" s="2"/>
      <c r="LBU118" s="2"/>
      <c r="LBV118" s="2"/>
      <c r="LBW118" s="2"/>
      <c r="LBX118" s="2"/>
      <c r="LBY118" s="2"/>
      <c r="LBZ118" s="2"/>
      <c r="LCA118" s="2"/>
      <c r="LCB118" s="2"/>
      <c r="LCC118" s="2"/>
      <c r="LCD118" s="2"/>
      <c r="LCE118" s="2"/>
      <c r="LCF118" s="2"/>
      <c r="LCG118" s="2"/>
      <c r="LCH118" s="2"/>
      <c r="LCI118" s="2"/>
      <c r="LCJ118" s="2"/>
      <c r="LCK118" s="2"/>
      <c r="LCL118" s="2"/>
      <c r="LCM118" s="2"/>
      <c r="LCN118" s="2"/>
      <c r="LCO118" s="2"/>
      <c r="LCP118" s="2"/>
      <c r="LCQ118" s="2"/>
      <c r="LCR118" s="2"/>
      <c r="LCS118" s="2"/>
      <c r="LCT118" s="2"/>
      <c r="LCU118" s="2"/>
      <c r="LCV118" s="2"/>
      <c r="LCW118" s="2"/>
      <c r="LCX118" s="2"/>
      <c r="LCY118" s="2"/>
      <c r="LCZ118" s="2"/>
      <c r="LDA118" s="2"/>
      <c r="LDB118" s="2"/>
      <c r="LDC118" s="2"/>
      <c r="LDD118" s="2"/>
      <c r="LDE118" s="2"/>
      <c r="LDF118" s="2"/>
      <c r="LDG118" s="2"/>
      <c r="LDH118" s="2"/>
      <c r="LDI118" s="2"/>
      <c r="LDJ118" s="2"/>
      <c r="LDK118" s="2"/>
      <c r="LDL118" s="2"/>
      <c r="LDM118" s="2"/>
      <c r="LDN118" s="2"/>
      <c r="LDO118" s="2"/>
      <c r="LDP118" s="2"/>
      <c r="LDQ118" s="2"/>
      <c r="LDR118" s="2"/>
      <c r="LDS118" s="2"/>
      <c r="LDT118" s="2"/>
      <c r="LDU118" s="2"/>
      <c r="LDV118" s="2"/>
      <c r="LDW118" s="2"/>
      <c r="LDX118" s="2"/>
      <c r="LDY118" s="2"/>
      <c r="LDZ118" s="2"/>
      <c r="LEA118" s="2"/>
      <c r="LEB118" s="2"/>
      <c r="LEC118" s="2"/>
      <c r="LED118" s="2"/>
      <c r="LEE118" s="2"/>
      <c r="LEF118" s="2"/>
      <c r="LEG118" s="2"/>
      <c r="LEH118" s="2"/>
      <c r="LEI118" s="2"/>
      <c r="LEJ118" s="2"/>
      <c r="LEK118" s="2"/>
      <c r="LEL118" s="2"/>
      <c r="LEM118" s="2"/>
      <c r="LEN118" s="2"/>
      <c r="LEO118" s="2"/>
      <c r="LEP118" s="2"/>
      <c r="LEQ118" s="2"/>
      <c r="LER118" s="2"/>
      <c r="LES118" s="2"/>
      <c r="LET118" s="2"/>
      <c r="LEU118" s="2"/>
      <c r="LEV118" s="2"/>
      <c r="LEW118" s="2"/>
      <c r="LEX118" s="2"/>
      <c r="LEY118" s="2"/>
      <c r="LEZ118" s="2"/>
      <c r="LFA118" s="2"/>
      <c r="LFB118" s="2"/>
      <c r="LFC118" s="2"/>
      <c r="LFD118" s="2"/>
      <c r="LFE118" s="2"/>
      <c r="LFF118" s="2"/>
      <c r="LFG118" s="2"/>
      <c r="LFH118" s="2"/>
      <c r="LFI118" s="2"/>
      <c r="LFJ118" s="2"/>
      <c r="LFK118" s="2"/>
      <c r="LFL118" s="2"/>
      <c r="LFM118" s="2"/>
      <c r="LFN118" s="2"/>
      <c r="LFO118" s="2"/>
      <c r="LFP118" s="2"/>
      <c r="LFQ118" s="2"/>
      <c r="LFR118" s="2"/>
      <c r="LFS118" s="2"/>
      <c r="LFT118" s="2"/>
      <c r="LFU118" s="2"/>
      <c r="LFV118" s="2"/>
      <c r="LFW118" s="2"/>
      <c r="LFX118" s="2"/>
      <c r="LFY118" s="2"/>
      <c r="LFZ118" s="2"/>
      <c r="LGA118" s="2"/>
      <c r="LGB118" s="2"/>
      <c r="LGC118" s="2"/>
      <c r="LGD118" s="2"/>
      <c r="LGE118" s="2"/>
      <c r="LGF118" s="2"/>
      <c r="LGG118" s="2"/>
      <c r="LGH118" s="2"/>
      <c r="LGI118" s="2"/>
      <c r="LGJ118" s="2"/>
      <c r="LGK118" s="2"/>
      <c r="LGL118" s="2"/>
      <c r="LGM118" s="2"/>
      <c r="LGN118" s="2"/>
      <c r="LGO118" s="2"/>
      <c r="LGP118" s="2"/>
      <c r="LGQ118" s="2"/>
      <c r="LGR118" s="2"/>
      <c r="LGS118" s="2"/>
      <c r="LGT118" s="2"/>
      <c r="LGU118" s="2"/>
      <c r="LGV118" s="2"/>
      <c r="LGW118" s="2"/>
      <c r="LGX118" s="2"/>
      <c r="LGY118" s="2"/>
      <c r="LGZ118" s="2"/>
      <c r="LHA118" s="2"/>
      <c r="LHB118" s="2"/>
      <c r="LHC118" s="2"/>
      <c r="LHD118" s="2"/>
      <c r="LHE118" s="2"/>
      <c r="LHF118" s="2"/>
      <c r="LHG118" s="2"/>
      <c r="LHH118" s="2"/>
      <c r="LHI118" s="2"/>
      <c r="LHJ118" s="2"/>
      <c r="LHK118" s="2"/>
      <c r="LHL118" s="2"/>
      <c r="LHM118" s="2"/>
      <c r="LHN118" s="2"/>
      <c r="LHO118" s="2"/>
      <c r="LHP118" s="2"/>
      <c r="LHQ118" s="2"/>
      <c r="LHR118" s="2"/>
      <c r="LHS118" s="2"/>
      <c r="LHT118" s="2"/>
      <c r="LHU118" s="2"/>
      <c r="LHV118" s="2"/>
      <c r="LHW118" s="2"/>
      <c r="LHX118" s="2"/>
      <c r="LHY118" s="2"/>
      <c r="LHZ118" s="2"/>
      <c r="LIA118" s="2"/>
      <c r="LIB118" s="2"/>
      <c r="LIC118" s="2"/>
      <c r="LID118" s="2"/>
      <c r="LIE118" s="2"/>
      <c r="LIF118" s="2"/>
      <c r="LIG118" s="2"/>
      <c r="LIH118" s="2"/>
      <c r="LII118" s="2"/>
      <c r="LIJ118" s="2"/>
      <c r="LIK118" s="2"/>
      <c r="LIL118" s="2"/>
      <c r="LIM118" s="2"/>
      <c r="LIN118" s="2"/>
      <c r="LIO118" s="2"/>
      <c r="LIP118" s="2"/>
      <c r="LIQ118" s="2"/>
      <c r="LIR118" s="2"/>
      <c r="LIS118" s="2"/>
      <c r="LIT118" s="2"/>
      <c r="LIU118" s="2"/>
      <c r="LIV118" s="2"/>
      <c r="LIW118" s="2"/>
      <c r="LIX118" s="2"/>
      <c r="LIY118" s="2"/>
      <c r="LIZ118" s="2"/>
      <c r="LJA118" s="2"/>
      <c r="LJB118" s="2"/>
      <c r="LJC118" s="2"/>
      <c r="LJD118" s="2"/>
      <c r="LJE118" s="2"/>
      <c r="LJF118" s="2"/>
      <c r="LJG118" s="2"/>
      <c r="LJH118" s="2"/>
      <c r="LJI118" s="2"/>
      <c r="LJJ118" s="2"/>
      <c r="LJK118" s="2"/>
      <c r="LJL118" s="2"/>
      <c r="LJM118" s="2"/>
      <c r="LJN118" s="2"/>
      <c r="LJO118" s="2"/>
      <c r="LJP118" s="2"/>
      <c r="LJQ118" s="2"/>
      <c r="LJR118" s="2"/>
      <c r="LJS118" s="2"/>
      <c r="LJT118" s="2"/>
      <c r="LJU118" s="2"/>
      <c r="LJV118" s="2"/>
      <c r="LJW118" s="2"/>
      <c r="LJX118" s="2"/>
      <c r="LJY118" s="2"/>
      <c r="LJZ118" s="2"/>
      <c r="LKA118" s="2"/>
      <c r="LKB118" s="2"/>
      <c r="LKC118" s="2"/>
      <c r="LKD118" s="2"/>
      <c r="LKE118" s="2"/>
      <c r="LKF118" s="2"/>
      <c r="LKG118" s="2"/>
      <c r="LKH118" s="2"/>
      <c r="LKI118" s="2"/>
      <c r="LKJ118" s="2"/>
      <c r="LKK118" s="2"/>
      <c r="LKL118" s="2"/>
      <c r="LKM118" s="2"/>
      <c r="LKN118" s="2"/>
      <c r="LKO118" s="2"/>
      <c r="LKP118" s="2"/>
      <c r="LKQ118" s="2"/>
      <c r="LKR118" s="2"/>
      <c r="LKS118" s="2"/>
      <c r="LKT118" s="2"/>
      <c r="LKU118" s="2"/>
      <c r="LKV118" s="2"/>
      <c r="LKW118" s="2"/>
      <c r="LKX118" s="2"/>
      <c r="LKY118" s="2"/>
      <c r="LKZ118" s="2"/>
      <c r="LLA118" s="2"/>
      <c r="LLB118" s="2"/>
      <c r="LLC118" s="2"/>
      <c r="LLD118" s="2"/>
      <c r="LLE118" s="2"/>
      <c r="LLF118" s="2"/>
      <c r="LLG118" s="2"/>
      <c r="LLH118" s="2"/>
      <c r="LLI118" s="2"/>
      <c r="LLJ118" s="2"/>
      <c r="LLK118" s="2"/>
      <c r="LLL118" s="2"/>
      <c r="LLM118" s="2"/>
      <c r="LLN118" s="2"/>
      <c r="LLO118" s="2"/>
      <c r="LLP118" s="2"/>
      <c r="LLQ118" s="2"/>
      <c r="LLR118" s="2"/>
      <c r="LLS118" s="2"/>
      <c r="LLT118" s="2"/>
      <c r="LLU118" s="2"/>
      <c r="LLV118" s="2"/>
      <c r="LLW118" s="2"/>
      <c r="LLX118" s="2"/>
      <c r="LLY118" s="2"/>
      <c r="LLZ118" s="2"/>
      <c r="LMA118" s="2"/>
      <c r="LMB118" s="2"/>
      <c r="LMC118" s="2"/>
      <c r="LMD118" s="2"/>
      <c r="LME118" s="2"/>
      <c r="LMF118" s="2"/>
      <c r="LMG118" s="2"/>
      <c r="LMH118" s="2"/>
      <c r="LMI118" s="2"/>
      <c r="LMJ118" s="2"/>
      <c r="LMK118" s="2"/>
      <c r="LML118" s="2"/>
      <c r="LMM118" s="2"/>
      <c r="LMN118" s="2"/>
      <c r="LMO118" s="2"/>
      <c r="LMP118" s="2"/>
      <c r="LMQ118" s="2"/>
      <c r="LMR118" s="2"/>
      <c r="LMS118" s="2"/>
      <c r="LMT118" s="2"/>
      <c r="LMU118" s="2"/>
      <c r="LMV118" s="2"/>
      <c r="LMW118" s="2"/>
      <c r="LMX118" s="2"/>
      <c r="LMY118" s="2"/>
      <c r="LMZ118" s="2"/>
      <c r="LNA118" s="2"/>
      <c r="LNB118" s="2"/>
      <c r="LNC118" s="2"/>
      <c r="LND118" s="2"/>
      <c r="LNE118" s="2"/>
      <c r="LNF118" s="2"/>
      <c r="LNG118" s="2"/>
      <c r="LNH118" s="2"/>
      <c r="LNI118" s="2"/>
      <c r="LNJ118" s="2"/>
      <c r="LNK118" s="2"/>
      <c r="LNL118" s="2"/>
      <c r="LNM118" s="2"/>
      <c r="LNN118" s="2"/>
      <c r="LNO118" s="2"/>
      <c r="LNP118" s="2"/>
      <c r="LNQ118" s="2"/>
      <c r="LNR118" s="2"/>
      <c r="LNS118" s="2"/>
      <c r="LNT118" s="2"/>
      <c r="LNU118" s="2"/>
      <c r="LNV118" s="2"/>
      <c r="LNW118" s="2"/>
      <c r="LNX118" s="2"/>
      <c r="LNY118" s="2"/>
      <c r="LNZ118" s="2"/>
      <c r="LOA118" s="2"/>
      <c r="LOB118" s="2"/>
      <c r="LOC118" s="2"/>
      <c r="LOD118" s="2"/>
      <c r="LOE118" s="2"/>
      <c r="LOF118" s="2"/>
      <c r="LOG118" s="2"/>
      <c r="LOH118" s="2"/>
      <c r="LOI118" s="2"/>
      <c r="LOJ118" s="2"/>
      <c r="LOK118" s="2"/>
      <c r="LOL118" s="2"/>
      <c r="LOM118" s="2"/>
      <c r="LON118" s="2"/>
      <c r="LOO118" s="2"/>
      <c r="LOP118" s="2"/>
      <c r="LOQ118" s="2"/>
      <c r="LOR118" s="2"/>
      <c r="LOS118" s="2"/>
      <c r="LOT118" s="2"/>
      <c r="LOU118" s="2"/>
      <c r="LOV118" s="2"/>
      <c r="LOW118" s="2"/>
      <c r="LOX118" s="2"/>
      <c r="LOY118" s="2"/>
      <c r="LOZ118" s="2"/>
      <c r="LPA118" s="2"/>
      <c r="LPB118" s="2"/>
      <c r="LPC118" s="2"/>
      <c r="LPD118" s="2"/>
      <c r="LPE118" s="2"/>
      <c r="LPF118" s="2"/>
      <c r="LPG118" s="2"/>
      <c r="LPH118" s="2"/>
      <c r="LPI118" s="2"/>
      <c r="LPJ118" s="2"/>
      <c r="LPK118" s="2"/>
      <c r="LPL118" s="2"/>
      <c r="LPM118" s="2"/>
      <c r="LPN118" s="2"/>
      <c r="LPO118" s="2"/>
      <c r="LPP118" s="2"/>
      <c r="LPQ118" s="2"/>
      <c r="LPR118" s="2"/>
      <c r="LPS118" s="2"/>
      <c r="LPT118" s="2"/>
      <c r="LPU118" s="2"/>
      <c r="LPV118" s="2"/>
      <c r="LPW118" s="2"/>
      <c r="LPX118" s="2"/>
      <c r="LPY118" s="2"/>
      <c r="LPZ118" s="2"/>
      <c r="LQA118" s="2"/>
      <c r="LQB118" s="2"/>
      <c r="LQC118" s="2"/>
      <c r="LQD118" s="2"/>
      <c r="LQE118" s="2"/>
      <c r="LQF118" s="2"/>
      <c r="LQG118" s="2"/>
      <c r="LQH118" s="2"/>
      <c r="LQI118" s="2"/>
      <c r="LQJ118" s="2"/>
      <c r="LQK118" s="2"/>
      <c r="LQL118" s="2"/>
      <c r="LQM118" s="2"/>
      <c r="LQN118" s="2"/>
      <c r="LQO118" s="2"/>
      <c r="LQP118" s="2"/>
      <c r="LQQ118" s="2"/>
      <c r="LQR118" s="2"/>
      <c r="LQS118" s="2"/>
      <c r="LQT118" s="2"/>
      <c r="LQU118" s="2"/>
      <c r="LQV118" s="2"/>
      <c r="LQW118" s="2"/>
      <c r="LQX118" s="2"/>
      <c r="LQY118" s="2"/>
      <c r="LQZ118" s="2"/>
      <c r="LRA118" s="2"/>
      <c r="LRB118" s="2"/>
      <c r="LRC118" s="2"/>
      <c r="LRD118" s="2"/>
      <c r="LRE118" s="2"/>
      <c r="LRF118" s="2"/>
      <c r="LRG118" s="2"/>
      <c r="LRH118" s="2"/>
      <c r="LRI118" s="2"/>
      <c r="LRJ118" s="2"/>
      <c r="LRK118" s="2"/>
      <c r="LRL118" s="2"/>
      <c r="LRM118" s="2"/>
      <c r="LRN118" s="2"/>
      <c r="LRO118" s="2"/>
      <c r="LRP118" s="2"/>
      <c r="LRQ118" s="2"/>
      <c r="LRR118" s="2"/>
      <c r="LRS118" s="2"/>
      <c r="LRT118" s="2"/>
      <c r="LRU118" s="2"/>
      <c r="LRV118" s="2"/>
      <c r="LRW118" s="2"/>
      <c r="LRX118" s="2"/>
      <c r="LRY118" s="2"/>
      <c r="LRZ118" s="2"/>
      <c r="LSA118" s="2"/>
      <c r="LSB118" s="2"/>
      <c r="LSC118" s="2"/>
      <c r="LSD118" s="2"/>
      <c r="LSE118" s="2"/>
      <c r="LSF118" s="2"/>
      <c r="LSG118" s="2"/>
      <c r="LSH118" s="2"/>
      <c r="LSI118" s="2"/>
      <c r="LSJ118" s="2"/>
      <c r="LSK118" s="2"/>
      <c r="LSL118" s="2"/>
      <c r="LSM118" s="2"/>
      <c r="LSN118" s="2"/>
      <c r="LSO118" s="2"/>
      <c r="LSP118" s="2"/>
      <c r="LSQ118" s="2"/>
      <c r="LSR118" s="2"/>
      <c r="LSS118" s="2"/>
      <c r="LST118" s="2"/>
      <c r="LSU118" s="2"/>
      <c r="LSV118" s="2"/>
      <c r="LSW118" s="2"/>
      <c r="LSX118" s="2"/>
      <c r="LSY118" s="2"/>
      <c r="LSZ118" s="2"/>
      <c r="LTA118" s="2"/>
      <c r="LTB118" s="2"/>
      <c r="LTC118" s="2"/>
      <c r="LTD118" s="2"/>
      <c r="LTE118" s="2"/>
      <c r="LTF118" s="2"/>
      <c r="LTG118" s="2"/>
      <c r="LTH118" s="2"/>
      <c r="LTI118" s="2"/>
      <c r="LTJ118" s="2"/>
      <c r="LTK118" s="2"/>
      <c r="LTL118" s="2"/>
      <c r="LTM118" s="2"/>
      <c r="LTN118" s="2"/>
      <c r="LTO118" s="2"/>
      <c r="LTP118" s="2"/>
      <c r="LTQ118" s="2"/>
      <c r="LTR118" s="2"/>
      <c r="LTS118" s="2"/>
      <c r="LTT118" s="2"/>
      <c r="LTU118" s="2"/>
      <c r="LTV118" s="2"/>
      <c r="LTW118" s="2"/>
      <c r="LTX118" s="2"/>
      <c r="LTY118" s="2"/>
      <c r="LTZ118" s="2"/>
      <c r="LUA118" s="2"/>
      <c r="LUB118" s="2"/>
      <c r="LUC118" s="2"/>
      <c r="LUD118" s="2"/>
      <c r="LUE118" s="2"/>
      <c r="LUF118" s="2"/>
      <c r="LUG118" s="2"/>
      <c r="LUH118" s="2"/>
      <c r="LUI118" s="2"/>
      <c r="LUJ118" s="2"/>
      <c r="LUK118" s="2"/>
      <c r="LUL118" s="2"/>
      <c r="LUM118" s="2"/>
      <c r="LUN118" s="2"/>
      <c r="LUO118" s="2"/>
      <c r="LUP118" s="2"/>
      <c r="LUQ118" s="2"/>
      <c r="LUR118" s="2"/>
      <c r="LUS118" s="2"/>
      <c r="LUT118" s="2"/>
      <c r="LUU118" s="2"/>
      <c r="LUV118" s="2"/>
      <c r="LUW118" s="2"/>
      <c r="LUX118" s="2"/>
      <c r="LUY118" s="2"/>
      <c r="LUZ118" s="2"/>
      <c r="LVA118" s="2"/>
      <c r="LVB118" s="2"/>
      <c r="LVC118" s="2"/>
      <c r="LVD118" s="2"/>
      <c r="LVE118" s="2"/>
      <c r="LVF118" s="2"/>
      <c r="LVG118" s="2"/>
      <c r="LVH118" s="2"/>
      <c r="LVI118" s="2"/>
      <c r="LVJ118" s="2"/>
      <c r="LVK118" s="2"/>
      <c r="LVL118" s="2"/>
      <c r="LVM118" s="2"/>
      <c r="LVN118" s="2"/>
      <c r="LVO118" s="2"/>
      <c r="LVP118" s="2"/>
      <c r="LVQ118" s="2"/>
      <c r="LVR118" s="2"/>
      <c r="LVS118" s="2"/>
      <c r="LVT118" s="2"/>
      <c r="LVU118" s="2"/>
      <c r="LVV118" s="2"/>
      <c r="LVW118" s="2"/>
      <c r="LVX118" s="2"/>
      <c r="LVY118" s="2"/>
      <c r="LVZ118" s="2"/>
      <c r="LWA118" s="2"/>
      <c r="LWB118" s="2"/>
      <c r="LWC118" s="2"/>
      <c r="LWD118" s="2"/>
      <c r="LWE118" s="2"/>
      <c r="LWF118" s="2"/>
      <c r="LWG118" s="2"/>
      <c r="LWH118" s="2"/>
      <c r="LWI118" s="2"/>
      <c r="LWJ118" s="2"/>
      <c r="LWK118" s="2"/>
      <c r="LWL118" s="2"/>
      <c r="LWM118" s="2"/>
      <c r="LWN118" s="2"/>
      <c r="LWO118" s="2"/>
      <c r="LWP118" s="2"/>
      <c r="LWQ118" s="2"/>
      <c r="LWR118" s="2"/>
      <c r="LWS118" s="2"/>
      <c r="LWT118" s="2"/>
      <c r="LWU118" s="2"/>
      <c r="LWV118" s="2"/>
      <c r="LWW118" s="2"/>
      <c r="LWX118" s="2"/>
      <c r="LWY118" s="2"/>
      <c r="LWZ118" s="2"/>
      <c r="LXA118" s="2"/>
      <c r="LXB118" s="2"/>
      <c r="LXC118" s="2"/>
      <c r="LXD118" s="2"/>
      <c r="LXE118" s="2"/>
      <c r="LXF118" s="2"/>
      <c r="LXG118" s="2"/>
      <c r="LXH118" s="2"/>
      <c r="LXI118" s="2"/>
      <c r="LXJ118" s="2"/>
      <c r="LXK118" s="2"/>
      <c r="LXL118" s="2"/>
      <c r="LXM118" s="2"/>
      <c r="LXN118" s="2"/>
      <c r="LXO118" s="2"/>
      <c r="LXP118" s="2"/>
      <c r="LXQ118" s="2"/>
      <c r="LXR118" s="2"/>
      <c r="LXS118" s="2"/>
      <c r="LXT118" s="2"/>
      <c r="LXU118" s="2"/>
      <c r="LXV118" s="2"/>
      <c r="LXW118" s="2"/>
      <c r="LXX118" s="2"/>
      <c r="LXY118" s="2"/>
      <c r="LXZ118" s="2"/>
      <c r="LYA118" s="2"/>
      <c r="LYB118" s="2"/>
      <c r="LYC118" s="2"/>
      <c r="LYD118" s="2"/>
      <c r="LYE118" s="2"/>
      <c r="LYF118" s="2"/>
      <c r="LYG118" s="2"/>
      <c r="LYH118" s="2"/>
      <c r="LYI118" s="2"/>
      <c r="LYJ118" s="2"/>
      <c r="LYK118" s="2"/>
      <c r="LYL118" s="2"/>
      <c r="LYM118" s="2"/>
      <c r="LYN118" s="2"/>
      <c r="LYO118" s="2"/>
      <c r="LYP118" s="2"/>
      <c r="LYQ118" s="2"/>
      <c r="LYR118" s="2"/>
      <c r="LYS118" s="2"/>
      <c r="LYT118" s="2"/>
      <c r="LYU118" s="2"/>
      <c r="LYV118" s="2"/>
      <c r="LYW118" s="2"/>
      <c r="LYX118" s="2"/>
      <c r="LYY118" s="2"/>
      <c r="LYZ118" s="2"/>
      <c r="LZA118" s="2"/>
      <c r="LZB118" s="2"/>
      <c r="LZC118" s="2"/>
      <c r="LZD118" s="2"/>
      <c r="LZE118" s="2"/>
      <c r="LZF118" s="2"/>
      <c r="LZG118" s="2"/>
      <c r="LZH118" s="2"/>
      <c r="LZI118" s="2"/>
      <c r="LZJ118" s="2"/>
      <c r="LZK118" s="2"/>
      <c r="LZL118" s="2"/>
      <c r="LZM118" s="2"/>
      <c r="LZN118" s="2"/>
      <c r="LZO118" s="2"/>
      <c r="LZP118" s="2"/>
      <c r="LZQ118" s="2"/>
      <c r="LZR118" s="2"/>
      <c r="LZS118" s="2"/>
      <c r="LZT118" s="2"/>
      <c r="LZU118" s="2"/>
      <c r="LZV118" s="2"/>
      <c r="LZW118" s="2"/>
      <c r="LZX118" s="2"/>
      <c r="LZY118" s="2"/>
      <c r="LZZ118" s="2"/>
      <c r="MAA118" s="2"/>
      <c r="MAB118" s="2"/>
      <c r="MAC118" s="2"/>
      <c r="MAD118" s="2"/>
      <c r="MAE118" s="2"/>
      <c r="MAF118" s="2"/>
      <c r="MAG118" s="2"/>
      <c r="MAH118" s="2"/>
      <c r="MAI118" s="2"/>
      <c r="MAJ118" s="2"/>
      <c r="MAK118" s="2"/>
      <c r="MAL118" s="2"/>
      <c r="MAM118" s="2"/>
      <c r="MAN118" s="2"/>
      <c r="MAO118" s="2"/>
      <c r="MAP118" s="2"/>
      <c r="MAQ118" s="2"/>
      <c r="MAR118" s="2"/>
      <c r="MAS118" s="2"/>
      <c r="MAT118" s="2"/>
      <c r="MAU118" s="2"/>
      <c r="MAV118" s="2"/>
      <c r="MAW118" s="2"/>
      <c r="MAX118" s="2"/>
      <c r="MAY118" s="2"/>
      <c r="MAZ118" s="2"/>
      <c r="MBA118" s="2"/>
      <c r="MBB118" s="2"/>
      <c r="MBC118" s="2"/>
      <c r="MBD118" s="2"/>
      <c r="MBE118" s="2"/>
      <c r="MBF118" s="2"/>
      <c r="MBG118" s="2"/>
      <c r="MBH118" s="2"/>
      <c r="MBI118" s="2"/>
      <c r="MBJ118" s="2"/>
      <c r="MBK118" s="2"/>
      <c r="MBL118" s="2"/>
      <c r="MBM118" s="2"/>
      <c r="MBN118" s="2"/>
      <c r="MBO118" s="2"/>
      <c r="MBP118" s="2"/>
      <c r="MBQ118" s="2"/>
      <c r="MBR118" s="2"/>
      <c r="MBS118" s="2"/>
      <c r="MBT118" s="2"/>
      <c r="MBU118" s="2"/>
      <c r="MBV118" s="2"/>
      <c r="MBW118" s="2"/>
      <c r="MBX118" s="2"/>
      <c r="MBY118" s="2"/>
      <c r="MBZ118" s="2"/>
      <c r="MCA118" s="2"/>
      <c r="MCB118" s="2"/>
      <c r="MCC118" s="2"/>
      <c r="MCD118" s="2"/>
      <c r="MCE118" s="2"/>
      <c r="MCF118" s="2"/>
      <c r="MCG118" s="2"/>
      <c r="MCH118" s="2"/>
      <c r="MCI118" s="2"/>
      <c r="MCJ118" s="2"/>
      <c r="MCK118" s="2"/>
      <c r="MCL118" s="2"/>
      <c r="MCM118" s="2"/>
      <c r="MCN118" s="2"/>
      <c r="MCO118" s="2"/>
      <c r="MCP118" s="2"/>
      <c r="MCQ118" s="2"/>
      <c r="MCR118" s="2"/>
      <c r="MCS118" s="2"/>
      <c r="MCT118" s="2"/>
      <c r="MCU118" s="2"/>
      <c r="MCV118" s="2"/>
      <c r="MCW118" s="2"/>
      <c r="MCX118" s="2"/>
      <c r="MCY118" s="2"/>
      <c r="MCZ118" s="2"/>
      <c r="MDA118" s="2"/>
      <c r="MDB118" s="2"/>
      <c r="MDC118" s="2"/>
      <c r="MDD118" s="2"/>
      <c r="MDE118" s="2"/>
      <c r="MDF118" s="2"/>
      <c r="MDG118" s="2"/>
      <c r="MDH118" s="2"/>
      <c r="MDI118" s="2"/>
      <c r="MDJ118" s="2"/>
      <c r="MDK118" s="2"/>
      <c r="MDL118" s="2"/>
      <c r="MDM118" s="2"/>
      <c r="MDN118" s="2"/>
      <c r="MDO118" s="2"/>
      <c r="MDP118" s="2"/>
      <c r="MDQ118" s="2"/>
      <c r="MDR118" s="2"/>
      <c r="MDS118" s="2"/>
      <c r="MDT118" s="2"/>
      <c r="MDU118" s="2"/>
      <c r="MDV118" s="2"/>
      <c r="MDW118" s="2"/>
      <c r="MDX118" s="2"/>
      <c r="MDY118" s="2"/>
      <c r="MDZ118" s="2"/>
      <c r="MEA118" s="2"/>
      <c r="MEB118" s="2"/>
      <c r="MEC118" s="2"/>
      <c r="MED118" s="2"/>
      <c r="MEE118" s="2"/>
      <c r="MEF118" s="2"/>
      <c r="MEG118" s="2"/>
      <c r="MEH118" s="2"/>
      <c r="MEI118" s="2"/>
      <c r="MEJ118" s="2"/>
      <c r="MEK118" s="2"/>
      <c r="MEL118" s="2"/>
      <c r="MEM118" s="2"/>
      <c r="MEN118" s="2"/>
      <c r="MEO118" s="2"/>
      <c r="MEP118" s="2"/>
      <c r="MEQ118" s="2"/>
      <c r="MER118" s="2"/>
      <c r="MES118" s="2"/>
      <c r="MET118" s="2"/>
      <c r="MEU118" s="2"/>
      <c r="MEV118" s="2"/>
      <c r="MEW118" s="2"/>
      <c r="MEX118" s="2"/>
      <c r="MEY118" s="2"/>
      <c r="MEZ118" s="2"/>
      <c r="MFA118" s="2"/>
      <c r="MFB118" s="2"/>
      <c r="MFC118" s="2"/>
      <c r="MFD118" s="2"/>
      <c r="MFE118" s="2"/>
      <c r="MFF118" s="2"/>
      <c r="MFG118" s="2"/>
      <c r="MFH118" s="2"/>
      <c r="MFI118" s="2"/>
      <c r="MFJ118" s="2"/>
      <c r="MFK118" s="2"/>
      <c r="MFL118" s="2"/>
      <c r="MFM118" s="2"/>
      <c r="MFN118" s="2"/>
      <c r="MFO118" s="2"/>
      <c r="MFP118" s="2"/>
      <c r="MFQ118" s="2"/>
      <c r="MFR118" s="2"/>
      <c r="MFS118" s="2"/>
      <c r="MFT118" s="2"/>
      <c r="MFU118" s="2"/>
      <c r="MFV118" s="2"/>
      <c r="MFW118" s="2"/>
      <c r="MFX118" s="2"/>
      <c r="MFY118" s="2"/>
      <c r="MFZ118" s="2"/>
      <c r="MGA118" s="2"/>
      <c r="MGB118" s="2"/>
      <c r="MGC118" s="2"/>
      <c r="MGD118" s="2"/>
      <c r="MGE118" s="2"/>
      <c r="MGF118" s="2"/>
      <c r="MGG118" s="2"/>
      <c r="MGH118" s="2"/>
      <c r="MGI118" s="2"/>
      <c r="MGJ118" s="2"/>
      <c r="MGK118" s="2"/>
      <c r="MGL118" s="2"/>
      <c r="MGM118" s="2"/>
      <c r="MGN118" s="2"/>
      <c r="MGO118" s="2"/>
      <c r="MGP118" s="2"/>
      <c r="MGQ118" s="2"/>
      <c r="MGR118" s="2"/>
      <c r="MGS118" s="2"/>
      <c r="MGT118" s="2"/>
      <c r="MGU118" s="2"/>
      <c r="MGV118" s="2"/>
      <c r="MGW118" s="2"/>
      <c r="MGX118" s="2"/>
      <c r="MGY118" s="2"/>
      <c r="MGZ118" s="2"/>
      <c r="MHA118" s="2"/>
      <c r="MHB118" s="2"/>
      <c r="MHC118" s="2"/>
      <c r="MHD118" s="2"/>
      <c r="MHE118" s="2"/>
      <c r="MHF118" s="2"/>
      <c r="MHG118" s="2"/>
      <c r="MHH118" s="2"/>
      <c r="MHI118" s="2"/>
      <c r="MHJ118" s="2"/>
      <c r="MHK118" s="2"/>
      <c r="MHL118" s="2"/>
      <c r="MHM118" s="2"/>
      <c r="MHN118" s="2"/>
      <c r="MHO118" s="2"/>
      <c r="MHP118" s="2"/>
      <c r="MHQ118" s="2"/>
      <c r="MHR118" s="2"/>
      <c r="MHS118" s="2"/>
      <c r="MHT118" s="2"/>
      <c r="MHU118" s="2"/>
      <c r="MHV118" s="2"/>
      <c r="MHW118" s="2"/>
      <c r="MHX118" s="2"/>
      <c r="MHY118" s="2"/>
      <c r="MHZ118" s="2"/>
      <c r="MIA118" s="2"/>
      <c r="MIB118" s="2"/>
      <c r="MIC118" s="2"/>
      <c r="MID118" s="2"/>
      <c r="MIE118" s="2"/>
      <c r="MIF118" s="2"/>
      <c r="MIG118" s="2"/>
      <c r="MIH118" s="2"/>
      <c r="MII118" s="2"/>
      <c r="MIJ118" s="2"/>
      <c r="MIK118" s="2"/>
      <c r="MIL118" s="2"/>
      <c r="MIM118" s="2"/>
      <c r="MIN118" s="2"/>
      <c r="MIO118" s="2"/>
      <c r="MIP118" s="2"/>
      <c r="MIQ118" s="2"/>
      <c r="MIR118" s="2"/>
      <c r="MIS118" s="2"/>
      <c r="MIT118" s="2"/>
      <c r="MIU118" s="2"/>
      <c r="MIV118" s="2"/>
      <c r="MIW118" s="2"/>
      <c r="MIX118" s="2"/>
      <c r="MIY118" s="2"/>
      <c r="MIZ118" s="2"/>
      <c r="MJA118" s="2"/>
      <c r="MJB118" s="2"/>
      <c r="MJC118" s="2"/>
      <c r="MJD118" s="2"/>
      <c r="MJE118" s="2"/>
      <c r="MJF118" s="2"/>
      <c r="MJG118" s="2"/>
      <c r="MJH118" s="2"/>
      <c r="MJI118" s="2"/>
      <c r="MJJ118" s="2"/>
      <c r="MJK118" s="2"/>
      <c r="MJL118" s="2"/>
      <c r="MJM118" s="2"/>
      <c r="MJN118" s="2"/>
      <c r="MJO118" s="2"/>
      <c r="MJP118" s="2"/>
      <c r="MJQ118" s="2"/>
      <c r="MJR118" s="2"/>
      <c r="MJS118" s="2"/>
      <c r="MJT118" s="2"/>
      <c r="MJU118" s="2"/>
      <c r="MJV118" s="2"/>
      <c r="MJW118" s="2"/>
      <c r="MJX118" s="2"/>
      <c r="MJY118" s="2"/>
      <c r="MJZ118" s="2"/>
      <c r="MKA118" s="2"/>
      <c r="MKB118" s="2"/>
      <c r="MKC118" s="2"/>
      <c r="MKD118" s="2"/>
      <c r="MKE118" s="2"/>
      <c r="MKF118" s="2"/>
      <c r="MKG118" s="2"/>
      <c r="MKH118" s="2"/>
      <c r="MKI118" s="2"/>
      <c r="MKJ118" s="2"/>
      <c r="MKK118" s="2"/>
      <c r="MKL118" s="2"/>
      <c r="MKM118" s="2"/>
      <c r="MKN118" s="2"/>
      <c r="MKO118" s="2"/>
      <c r="MKP118" s="2"/>
      <c r="MKQ118" s="2"/>
      <c r="MKR118" s="2"/>
      <c r="MKS118" s="2"/>
      <c r="MKT118" s="2"/>
      <c r="MKU118" s="2"/>
      <c r="MKV118" s="2"/>
      <c r="MKW118" s="2"/>
      <c r="MKX118" s="2"/>
      <c r="MKY118" s="2"/>
      <c r="MKZ118" s="2"/>
      <c r="MLA118" s="2"/>
      <c r="MLB118" s="2"/>
      <c r="MLC118" s="2"/>
      <c r="MLD118" s="2"/>
      <c r="MLE118" s="2"/>
      <c r="MLF118" s="2"/>
      <c r="MLG118" s="2"/>
      <c r="MLH118" s="2"/>
      <c r="MLI118" s="2"/>
      <c r="MLJ118" s="2"/>
      <c r="MLK118" s="2"/>
      <c r="MLL118" s="2"/>
      <c r="MLM118" s="2"/>
      <c r="MLN118" s="2"/>
      <c r="MLO118" s="2"/>
      <c r="MLP118" s="2"/>
      <c r="MLQ118" s="2"/>
      <c r="MLR118" s="2"/>
      <c r="MLS118" s="2"/>
      <c r="MLT118" s="2"/>
      <c r="MLU118" s="2"/>
      <c r="MLV118" s="2"/>
      <c r="MLW118" s="2"/>
      <c r="MLX118" s="2"/>
      <c r="MLY118" s="2"/>
      <c r="MLZ118" s="2"/>
      <c r="MMA118" s="2"/>
      <c r="MMB118" s="2"/>
      <c r="MMC118" s="2"/>
      <c r="MMD118" s="2"/>
      <c r="MME118" s="2"/>
      <c r="MMF118" s="2"/>
      <c r="MMG118" s="2"/>
      <c r="MMH118" s="2"/>
      <c r="MMI118" s="2"/>
      <c r="MMJ118" s="2"/>
      <c r="MMK118" s="2"/>
      <c r="MML118" s="2"/>
      <c r="MMM118" s="2"/>
      <c r="MMN118" s="2"/>
      <c r="MMO118" s="2"/>
      <c r="MMP118" s="2"/>
      <c r="MMQ118" s="2"/>
      <c r="MMR118" s="2"/>
      <c r="MMS118" s="2"/>
      <c r="MMT118" s="2"/>
      <c r="MMU118" s="2"/>
      <c r="MMV118" s="2"/>
      <c r="MMW118" s="2"/>
      <c r="MMX118" s="2"/>
      <c r="MMY118" s="2"/>
      <c r="MMZ118" s="2"/>
      <c r="MNA118" s="2"/>
      <c r="MNB118" s="2"/>
      <c r="MNC118" s="2"/>
      <c r="MND118" s="2"/>
      <c r="MNE118" s="2"/>
      <c r="MNF118" s="2"/>
      <c r="MNG118" s="2"/>
      <c r="MNH118" s="2"/>
      <c r="MNI118" s="2"/>
      <c r="MNJ118" s="2"/>
      <c r="MNK118" s="2"/>
      <c r="MNL118" s="2"/>
      <c r="MNM118" s="2"/>
      <c r="MNN118" s="2"/>
      <c r="MNO118" s="2"/>
      <c r="MNP118" s="2"/>
      <c r="MNQ118" s="2"/>
      <c r="MNR118" s="2"/>
      <c r="MNS118" s="2"/>
      <c r="MNT118" s="2"/>
      <c r="MNU118" s="2"/>
      <c r="MNV118" s="2"/>
      <c r="MNW118" s="2"/>
      <c r="MNX118" s="2"/>
      <c r="MNY118" s="2"/>
      <c r="MNZ118" s="2"/>
      <c r="MOA118" s="2"/>
      <c r="MOB118" s="2"/>
      <c r="MOC118" s="2"/>
      <c r="MOD118" s="2"/>
      <c r="MOE118" s="2"/>
      <c r="MOF118" s="2"/>
      <c r="MOG118" s="2"/>
      <c r="MOH118" s="2"/>
      <c r="MOI118" s="2"/>
      <c r="MOJ118" s="2"/>
      <c r="MOK118" s="2"/>
      <c r="MOL118" s="2"/>
      <c r="MOM118" s="2"/>
      <c r="MON118" s="2"/>
      <c r="MOO118" s="2"/>
      <c r="MOP118" s="2"/>
      <c r="MOQ118" s="2"/>
      <c r="MOR118" s="2"/>
      <c r="MOS118" s="2"/>
      <c r="MOT118" s="2"/>
      <c r="MOU118" s="2"/>
      <c r="MOV118" s="2"/>
      <c r="MOW118" s="2"/>
      <c r="MOX118" s="2"/>
      <c r="MOY118" s="2"/>
      <c r="MOZ118" s="2"/>
      <c r="MPA118" s="2"/>
      <c r="MPB118" s="2"/>
      <c r="MPC118" s="2"/>
      <c r="MPD118" s="2"/>
      <c r="MPE118" s="2"/>
      <c r="MPF118" s="2"/>
      <c r="MPG118" s="2"/>
      <c r="MPH118" s="2"/>
      <c r="MPI118" s="2"/>
      <c r="MPJ118" s="2"/>
      <c r="MPK118" s="2"/>
      <c r="MPL118" s="2"/>
      <c r="MPM118" s="2"/>
      <c r="MPN118" s="2"/>
      <c r="MPO118" s="2"/>
      <c r="MPP118" s="2"/>
      <c r="MPQ118" s="2"/>
      <c r="MPR118" s="2"/>
      <c r="MPS118" s="2"/>
      <c r="MPT118" s="2"/>
      <c r="MPU118" s="2"/>
      <c r="MPV118" s="2"/>
      <c r="MPW118" s="2"/>
      <c r="MPX118" s="2"/>
      <c r="MPY118" s="2"/>
      <c r="MPZ118" s="2"/>
      <c r="MQA118" s="2"/>
      <c r="MQB118" s="2"/>
      <c r="MQC118" s="2"/>
      <c r="MQD118" s="2"/>
      <c r="MQE118" s="2"/>
      <c r="MQF118" s="2"/>
      <c r="MQG118" s="2"/>
      <c r="MQH118" s="2"/>
      <c r="MQI118" s="2"/>
      <c r="MQJ118" s="2"/>
      <c r="MQK118" s="2"/>
      <c r="MQL118" s="2"/>
      <c r="MQM118" s="2"/>
      <c r="MQN118" s="2"/>
      <c r="MQO118" s="2"/>
      <c r="MQP118" s="2"/>
      <c r="MQQ118" s="2"/>
      <c r="MQR118" s="2"/>
      <c r="MQS118" s="2"/>
      <c r="MQT118" s="2"/>
      <c r="MQU118" s="2"/>
      <c r="MQV118" s="2"/>
      <c r="MQW118" s="2"/>
      <c r="MQX118" s="2"/>
      <c r="MQY118" s="2"/>
      <c r="MQZ118" s="2"/>
      <c r="MRA118" s="2"/>
      <c r="MRB118" s="2"/>
      <c r="MRC118" s="2"/>
      <c r="MRD118" s="2"/>
      <c r="MRE118" s="2"/>
      <c r="MRF118" s="2"/>
      <c r="MRG118" s="2"/>
      <c r="MRH118" s="2"/>
      <c r="MRI118" s="2"/>
      <c r="MRJ118" s="2"/>
      <c r="MRK118" s="2"/>
      <c r="MRL118" s="2"/>
      <c r="MRM118" s="2"/>
      <c r="MRN118" s="2"/>
      <c r="MRO118" s="2"/>
      <c r="MRP118" s="2"/>
      <c r="MRQ118" s="2"/>
      <c r="MRR118" s="2"/>
      <c r="MRS118" s="2"/>
      <c r="MRT118" s="2"/>
      <c r="MRU118" s="2"/>
      <c r="MRV118" s="2"/>
      <c r="MRW118" s="2"/>
      <c r="MRX118" s="2"/>
      <c r="MRY118" s="2"/>
      <c r="MRZ118" s="2"/>
      <c r="MSA118" s="2"/>
      <c r="MSB118" s="2"/>
      <c r="MSC118" s="2"/>
      <c r="MSD118" s="2"/>
      <c r="MSE118" s="2"/>
      <c r="MSF118" s="2"/>
      <c r="MSG118" s="2"/>
      <c r="MSH118" s="2"/>
      <c r="MSI118" s="2"/>
      <c r="MSJ118" s="2"/>
      <c r="MSK118" s="2"/>
      <c r="MSL118" s="2"/>
      <c r="MSM118" s="2"/>
      <c r="MSN118" s="2"/>
      <c r="MSO118" s="2"/>
      <c r="MSP118" s="2"/>
      <c r="MSQ118" s="2"/>
      <c r="MSR118" s="2"/>
      <c r="MSS118" s="2"/>
      <c r="MST118" s="2"/>
      <c r="MSU118" s="2"/>
      <c r="MSV118" s="2"/>
      <c r="MSW118" s="2"/>
      <c r="MSX118" s="2"/>
      <c r="MSY118" s="2"/>
      <c r="MSZ118" s="2"/>
      <c r="MTA118" s="2"/>
      <c r="MTB118" s="2"/>
      <c r="MTC118" s="2"/>
      <c r="MTD118" s="2"/>
      <c r="MTE118" s="2"/>
      <c r="MTF118" s="2"/>
      <c r="MTG118" s="2"/>
      <c r="MTH118" s="2"/>
      <c r="MTI118" s="2"/>
      <c r="MTJ118" s="2"/>
      <c r="MTK118" s="2"/>
      <c r="MTL118" s="2"/>
      <c r="MTM118" s="2"/>
      <c r="MTN118" s="2"/>
      <c r="MTO118" s="2"/>
      <c r="MTP118" s="2"/>
      <c r="MTQ118" s="2"/>
      <c r="MTR118" s="2"/>
      <c r="MTS118" s="2"/>
      <c r="MTT118" s="2"/>
      <c r="MTU118" s="2"/>
      <c r="MTV118" s="2"/>
      <c r="MTW118" s="2"/>
      <c r="MTX118" s="2"/>
      <c r="MTY118" s="2"/>
      <c r="MTZ118" s="2"/>
      <c r="MUA118" s="2"/>
      <c r="MUB118" s="2"/>
      <c r="MUC118" s="2"/>
      <c r="MUD118" s="2"/>
      <c r="MUE118" s="2"/>
      <c r="MUF118" s="2"/>
      <c r="MUG118" s="2"/>
      <c r="MUH118" s="2"/>
      <c r="MUI118" s="2"/>
      <c r="MUJ118" s="2"/>
      <c r="MUK118" s="2"/>
      <c r="MUL118" s="2"/>
      <c r="MUM118" s="2"/>
      <c r="MUN118" s="2"/>
      <c r="MUO118" s="2"/>
      <c r="MUP118" s="2"/>
      <c r="MUQ118" s="2"/>
      <c r="MUR118" s="2"/>
      <c r="MUS118" s="2"/>
      <c r="MUT118" s="2"/>
      <c r="MUU118" s="2"/>
      <c r="MUV118" s="2"/>
      <c r="MUW118" s="2"/>
      <c r="MUX118" s="2"/>
      <c r="MUY118" s="2"/>
      <c r="MUZ118" s="2"/>
      <c r="MVA118" s="2"/>
      <c r="MVB118" s="2"/>
      <c r="MVC118" s="2"/>
      <c r="MVD118" s="2"/>
      <c r="MVE118" s="2"/>
      <c r="MVF118" s="2"/>
      <c r="MVG118" s="2"/>
      <c r="MVH118" s="2"/>
      <c r="MVI118" s="2"/>
      <c r="MVJ118" s="2"/>
      <c r="MVK118" s="2"/>
      <c r="MVL118" s="2"/>
      <c r="MVM118" s="2"/>
      <c r="MVN118" s="2"/>
      <c r="MVO118" s="2"/>
      <c r="MVP118" s="2"/>
      <c r="MVQ118" s="2"/>
      <c r="MVR118" s="2"/>
      <c r="MVS118" s="2"/>
      <c r="MVT118" s="2"/>
      <c r="MVU118" s="2"/>
      <c r="MVV118" s="2"/>
      <c r="MVW118" s="2"/>
      <c r="MVX118" s="2"/>
      <c r="MVY118" s="2"/>
      <c r="MVZ118" s="2"/>
      <c r="MWA118" s="2"/>
      <c r="MWB118" s="2"/>
      <c r="MWC118" s="2"/>
      <c r="MWD118" s="2"/>
      <c r="MWE118" s="2"/>
      <c r="MWF118" s="2"/>
      <c r="MWG118" s="2"/>
      <c r="MWH118" s="2"/>
      <c r="MWI118" s="2"/>
      <c r="MWJ118" s="2"/>
      <c r="MWK118" s="2"/>
      <c r="MWL118" s="2"/>
      <c r="MWM118" s="2"/>
      <c r="MWN118" s="2"/>
      <c r="MWO118" s="2"/>
      <c r="MWP118" s="2"/>
      <c r="MWQ118" s="2"/>
      <c r="MWR118" s="2"/>
      <c r="MWS118" s="2"/>
      <c r="MWT118" s="2"/>
      <c r="MWU118" s="2"/>
      <c r="MWV118" s="2"/>
      <c r="MWW118" s="2"/>
      <c r="MWX118" s="2"/>
      <c r="MWY118" s="2"/>
      <c r="MWZ118" s="2"/>
      <c r="MXA118" s="2"/>
      <c r="MXB118" s="2"/>
      <c r="MXC118" s="2"/>
      <c r="MXD118" s="2"/>
      <c r="MXE118" s="2"/>
      <c r="MXF118" s="2"/>
      <c r="MXG118" s="2"/>
      <c r="MXH118" s="2"/>
      <c r="MXI118" s="2"/>
      <c r="MXJ118" s="2"/>
      <c r="MXK118" s="2"/>
      <c r="MXL118" s="2"/>
      <c r="MXM118" s="2"/>
      <c r="MXN118" s="2"/>
      <c r="MXO118" s="2"/>
      <c r="MXP118" s="2"/>
      <c r="MXQ118" s="2"/>
      <c r="MXR118" s="2"/>
      <c r="MXS118" s="2"/>
      <c r="MXT118" s="2"/>
      <c r="MXU118" s="2"/>
      <c r="MXV118" s="2"/>
      <c r="MXW118" s="2"/>
      <c r="MXX118" s="2"/>
      <c r="MXY118" s="2"/>
      <c r="MXZ118" s="2"/>
      <c r="MYA118" s="2"/>
      <c r="MYB118" s="2"/>
      <c r="MYC118" s="2"/>
      <c r="MYD118" s="2"/>
      <c r="MYE118" s="2"/>
      <c r="MYF118" s="2"/>
      <c r="MYG118" s="2"/>
      <c r="MYH118" s="2"/>
      <c r="MYI118" s="2"/>
      <c r="MYJ118" s="2"/>
      <c r="MYK118" s="2"/>
      <c r="MYL118" s="2"/>
      <c r="MYM118" s="2"/>
      <c r="MYN118" s="2"/>
      <c r="MYO118" s="2"/>
      <c r="MYP118" s="2"/>
      <c r="MYQ118" s="2"/>
      <c r="MYR118" s="2"/>
      <c r="MYS118" s="2"/>
      <c r="MYT118" s="2"/>
      <c r="MYU118" s="2"/>
      <c r="MYV118" s="2"/>
      <c r="MYW118" s="2"/>
      <c r="MYX118" s="2"/>
      <c r="MYY118" s="2"/>
      <c r="MYZ118" s="2"/>
      <c r="MZA118" s="2"/>
      <c r="MZB118" s="2"/>
      <c r="MZC118" s="2"/>
      <c r="MZD118" s="2"/>
      <c r="MZE118" s="2"/>
      <c r="MZF118" s="2"/>
      <c r="MZG118" s="2"/>
      <c r="MZH118" s="2"/>
      <c r="MZI118" s="2"/>
      <c r="MZJ118" s="2"/>
      <c r="MZK118" s="2"/>
      <c r="MZL118" s="2"/>
      <c r="MZM118" s="2"/>
      <c r="MZN118" s="2"/>
      <c r="MZO118" s="2"/>
      <c r="MZP118" s="2"/>
      <c r="MZQ118" s="2"/>
      <c r="MZR118" s="2"/>
      <c r="MZS118" s="2"/>
      <c r="MZT118" s="2"/>
      <c r="MZU118" s="2"/>
      <c r="MZV118" s="2"/>
      <c r="MZW118" s="2"/>
      <c r="MZX118" s="2"/>
      <c r="MZY118" s="2"/>
      <c r="MZZ118" s="2"/>
      <c r="NAA118" s="2"/>
      <c r="NAB118" s="2"/>
      <c r="NAC118" s="2"/>
      <c r="NAD118" s="2"/>
      <c r="NAE118" s="2"/>
      <c r="NAF118" s="2"/>
      <c r="NAG118" s="2"/>
      <c r="NAH118" s="2"/>
      <c r="NAI118" s="2"/>
      <c r="NAJ118" s="2"/>
      <c r="NAK118" s="2"/>
      <c r="NAL118" s="2"/>
      <c r="NAM118" s="2"/>
      <c r="NAN118" s="2"/>
      <c r="NAO118" s="2"/>
      <c r="NAP118" s="2"/>
      <c r="NAQ118" s="2"/>
      <c r="NAR118" s="2"/>
      <c r="NAS118" s="2"/>
      <c r="NAT118" s="2"/>
      <c r="NAU118" s="2"/>
      <c r="NAV118" s="2"/>
      <c r="NAW118" s="2"/>
      <c r="NAX118" s="2"/>
      <c r="NAY118" s="2"/>
      <c r="NAZ118" s="2"/>
      <c r="NBA118" s="2"/>
      <c r="NBB118" s="2"/>
      <c r="NBC118" s="2"/>
      <c r="NBD118" s="2"/>
      <c r="NBE118" s="2"/>
      <c r="NBF118" s="2"/>
      <c r="NBG118" s="2"/>
      <c r="NBH118" s="2"/>
      <c r="NBI118" s="2"/>
      <c r="NBJ118" s="2"/>
      <c r="NBK118" s="2"/>
      <c r="NBL118" s="2"/>
      <c r="NBM118" s="2"/>
      <c r="NBN118" s="2"/>
      <c r="NBO118" s="2"/>
      <c r="NBP118" s="2"/>
      <c r="NBQ118" s="2"/>
      <c r="NBR118" s="2"/>
      <c r="NBS118" s="2"/>
      <c r="NBT118" s="2"/>
      <c r="NBU118" s="2"/>
      <c r="NBV118" s="2"/>
      <c r="NBW118" s="2"/>
      <c r="NBX118" s="2"/>
      <c r="NBY118" s="2"/>
      <c r="NBZ118" s="2"/>
      <c r="NCA118" s="2"/>
      <c r="NCB118" s="2"/>
      <c r="NCC118" s="2"/>
      <c r="NCD118" s="2"/>
      <c r="NCE118" s="2"/>
      <c r="NCF118" s="2"/>
      <c r="NCG118" s="2"/>
      <c r="NCH118" s="2"/>
      <c r="NCI118" s="2"/>
      <c r="NCJ118" s="2"/>
      <c r="NCK118" s="2"/>
      <c r="NCL118" s="2"/>
      <c r="NCM118" s="2"/>
      <c r="NCN118" s="2"/>
      <c r="NCO118" s="2"/>
      <c r="NCP118" s="2"/>
      <c r="NCQ118" s="2"/>
      <c r="NCR118" s="2"/>
      <c r="NCS118" s="2"/>
      <c r="NCT118" s="2"/>
      <c r="NCU118" s="2"/>
      <c r="NCV118" s="2"/>
      <c r="NCW118" s="2"/>
      <c r="NCX118" s="2"/>
      <c r="NCY118" s="2"/>
      <c r="NCZ118" s="2"/>
      <c r="NDA118" s="2"/>
      <c r="NDB118" s="2"/>
      <c r="NDC118" s="2"/>
      <c r="NDD118" s="2"/>
      <c r="NDE118" s="2"/>
      <c r="NDF118" s="2"/>
      <c r="NDG118" s="2"/>
      <c r="NDH118" s="2"/>
      <c r="NDI118" s="2"/>
      <c r="NDJ118" s="2"/>
      <c r="NDK118" s="2"/>
      <c r="NDL118" s="2"/>
      <c r="NDM118" s="2"/>
      <c r="NDN118" s="2"/>
      <c r="NDO118" s="2"/>
      <c r="NDP118" s="2"/>
      <c r="NDQ118" s="2"/>
      <c r="NDR118" s="2"/>
      <c r="NDS118" s="2"/>
      <c r="NDT118" s="2"/>
      <c r="NDU118" s="2"/>
      <c r="NDV118" s="2"/>
      <c r="NDW118" s="2"/>
      <c r="NDX118" s="2"/>
      <c r="NDY118" s="2"/>
      <c r="NDZ118" s="2"/>
      <c r="NEA118" s="2"/>
      <c r="NEB118" s="2"/>
      <c r="NEC118" s="2"/>
      <c r="NED118" s="2"/>
      <c r="NEE118" s="2"/>
      <c r="NEF118" s="2"/>
      <c r="NEG118" s="2"/>
      <c r="NEH118" s="2"/>
      <c r="NEI118" s="2"/>
      <c r="NEJ118" s="2"/>
      <c r="NEK118" s="2"/>
      <c r="NEL118" s="2"/>
      <c r="NEM118" s="2"/>
      <c r="NEN118" s="2"/>
      <c r="NEO118" s="2"/>
      <c r="NEP118" s="2"/>
      <c r="NEQ118" s="2"/>
      <c r="NER118" s="2"/>
      <c r="NES118" s="2"/>
      <c r="NET118" s="2"/>
      <c r="NEU118" s="2"/>
      <c r="NEV118" s="2"/>
      <c r="NEW118" s="2"/>
      <c r="NEX118" s="2"/>
      <c r="NEY118" s="2"/>
      <c r="NEZ118" s="2"/>
      <c r="NFA118" s="2"/>
      <c r="NFB118" s="2"/>
      <c r="NFC118" s="2"/>
      <c r="NFD118" s="2"/>
      <c r="NFE118" s="2"/>
      <c r="NFF118" s="2"/>
      <c r="NFG118" s="2"/>
      <c r="NFH118" s="2"/>
      <c r="NFI118" s="2"/>
      <c r="NFJ118" s="2"/>
      <c r="NFK118" s="2"/>
      <c r="NFL118" s="2"/>
      <c r="NFM118" s="2"/>
      <c r="NFN118" s="2"/>
      <c r="NFO118" s="2"/>
      <c r="NFP118" s="2"/>
      <c r="NFQ118" s="2"/>
      <c r="NFR118" s="2"/>
      <c r="NFS118" s="2"/>
      <c r="NFT118" s="2"/>
      <c r="NFU118" s="2"/>
      <c r="NFV118" s="2"/>
      <c r="NFW118" s="2"/>
      <c r="NFX118" s="2"/>
      <c r="NFY118" s="2"/>
      <c r="NFZ118" s="2"/>
      <c r="NGA118" s="2"/>
      <c r="NGB118" s="2"/>
      <c r="NGC118" s="2"/>
      <c r="NGD118" s="2"/>
      <c r="NGE118" s="2"/>
      <c r="NGF118" s="2"/>
      <c r="NGG118" s="2"/>
      <c r="NGH118" s="2"/>
      <c r="NGI118" s="2"/>
      <c r="NGJ118" s="2"/>
      <c r="NGK118" s="2"/>
      <c r="NGL118" s="2"/>
      <c r="NGM118" s="2"/>
      <c r="NGN118" s="2"/>
      <c r="NGO118" s="2"/>
      <c r="NGP118" s="2"/>
      <c r="NGQ118" s="2"/>
      <c r="NGR118" s="2"/>
      <c r="NGS118" s="2"/>
      <c r="NGT118" s="2"/>
      <c r="NGU118" s="2"/>
      <c r="NGV118" s="2"/>
      <c r="NGW118" s="2"/>
      <c r="NGX118" s="2"/>
      <c r="NGY118" s="2"/>
      <c r="NGZ118" s="2"/>
      <c r="NHA118" s="2"/>
      <c r="NHB118" s="2"/>
      <c r="NHC118" s="2"/>
      <c r="NHD118" s="2"/>
      <c r="NHE118" s="2"/>
      <c r="NHF118" s="2"/>
      <c r="NHG118" s="2"/>
      <c r="NHH118" s="2"/>
      <c r="NHI118" s="2"/>
      <c r="NHJ118" s="2"/>
      <c r="NHK118" s="2"/>
      <c r="NHL118" s="2"/>
      <c r="NHM118" s="2"/>
      <c r="NHN118" s="2"/>
      <c r="NHO118" s="2"/>
      <c r="NHP118" s="2"/>
      <c r="NHQ118" s="2"/>
      <c r="NHR118" s="2"/>
      <c r="NHS118" s="2"/>
      <c r="NHT118" s="2"/>
      <c r="NHU118" s="2"/>
      <c r="NHV118" s="2"/>
      <c r="NHW118" s="2"/>
      <c r="NHX118" s="2"/>
      <c r="NHY118" s="2"/>
      <c r="NHZ118" s="2"/>
      <c r="NIA118" s="2"/>
      <c r="NIB118" s="2"/>
      <c r="NIC118" s="2"/>
      <c r="NID118" s="2"/>
      <c r="NIE118" s="2"/>
      <c r="NIF118" s="2"/>
      <c r="NIG118" s="2"/>
      <c r="NIH118" s="2"/>
      <c r="NII118" s="2"/>
      <c r="NIJ118" s="2"/>
      <c r="NIK118" s="2"/>
      <c r="NIL118" s="2"/>
      <c r="NIM118" s="2"/>
      <c r="NIN118" s="2"/>
      <c r="NIO118" s="2"/>
      <c r="NIP118" s="2"/>
      <c r="NIQ118" s="2"/>
      <c r="NIR118" s="2"/>
      <c r="NIS118" s="2"/>
      <c r="NIT118" s="2"/>
      <c r="NIU118" s="2"/>
      <c r="NIV118" s="2"/>
      <c r="NIW118" s="2"/>
      <c r="NIX118" s="2"/>
      <c r="NIY118" s="2"/>
      <c r="NIZ118" s="2"/>
      <c r="NJA118" s="2"/>
      <c r="NJB118" s="2"/>
      <c r="NJC118" s="2"/>
      <c r="NJD118" s="2"/>
      <c r="NJE118" s="2"/>
      <c r="NJF118" s="2"/>
      <c r="NJG118" s="2"/>
      <c r="NJH118" s="2"/>
      <c r="NJI118" s="2"/>
      <c r="NJJ118" s="2"/>
      <c r="NJK118" s="2"/>
      <c r="NJL118" s="2"/>
      <c r="NJM118" s="2"/>
      <c r="NJN118" s="2"/>
      <c r="NJO118" s="2"/>
      <c r="NJP118" s="2"/>
      <c r="NJQ118" s="2"/>
      <c r="NJR118" s="2"/>
      <c r="NJS118" s="2"/>
      <c r="NJT118" s="2"/>
      <c r="NJU118" s="2"/>
      <c r="NJV118" s="2"/>
      <c r="NJW118" s="2"/>
      <c r="NJX118" s="2"/>
      <c r="NJY118" s="2"/>
      <c r="NJZ118" s="2"/>
      <c r="NKA118" s="2"/>
      <c r="NKB118" s="2"/>
      <c r="NKC118" s="2"/>
      <c r="NKD118" s="2"/>
      <c r="NKE118" s="2"/>
      <c r="NKF118" s="2"/>
      <c r="NKG118" s="2"/>
      <c r="NKH118" s="2"/>
      <c r="NKI118" s="2"/>
      <c r="NKJ118" s="2"/>
      <c r="NKK118" s="2"/>
      <c r="NKL118" s="2"/>
      <c r="NKM118" s="2"/>
      <c r="NKN118" s="2"/>
      <c r="NKO118" s="2"/>
      <c r="NKP118" s="2"/>
      <c r="NKQ118" s="2"/>
      <c r="NKR118" s="2"/>
      <c r="NKS118" s="2"/>
      <c r="NKT118" s="2"/>
      <c r="NKU118" s="2"/>
      <c r="NKV118" s="2"/>
      <c r="NKW118" s="2"/>
      <c r="NKX118" s="2"/>
      <c r="NKY118" s="2"/>
      <c r="NKZ118" s="2"/>
      <c r="NLA118" s="2"/>
      <c r="NLB118" s="2"/>
      <c r="NLC118" s="2"/>
      <c r="NLD118" s="2"/>
      <c r="NLE118" s="2"/>
      <c r="NLF118" s="2"/>
      <c r="NLG118" s="2"/>
      <c r="NLH118" s="2"/>
      <c r="NLI118" s="2"/>
      <c r="NLJ118" s="2"/>
      <c r="NLK118" s="2"/>
      <c r="NLL118" s="2"/>
      <c r="NLM118" s="2"/>
      <c r="NLN118" s="2"/>
      <c r="NLO118" s="2"/>
      <c r="NLP118" s="2"/>
      <c r="NLQ118" s="2"/>
      <c r="NLR118" s="2"/>
      <c r="NLS118" s="2"/>
      <c r="NLT118" s="2"/>
      <c r="NLU118" s="2"/>
      <c r="NLV118" s="2"/>
      <c r="NLW118" s="2"/>
      <c r="NLX118" s="2"/>
      <c r="NLY118" s="2"/>
      <c r="NLZ118" s="2"/>
      <c r="NMA118" s="2"/>
      <c r="NMB118" s="2"/>
      <c r="NMC118" s="2"/>
      <c r="NMD118" s="2"/>
      <c r="NME118" s="2"/>
      <c r="NMF118" s="2"/>
      <c r="NMG118" s="2"/>
      <c r="NMH118" s="2"/>
      <c r="NMI118" s="2"/>
      <c r="NMJ118" s="2"/>
      <c r="NMK118" s="2"/>
      <c r="NML118" s="2"/>
      <c r="NMM118" s="2"/>
      <c r="NMN118" s="2"/>
      <c r="NMO118" s="2"/>
      <c r="NMP118" s="2"/>
      <c r="NMQ118" s="2"/>
      <c r="NMR118" s="2"/>
      <c r="NMS118" s="2"/>
      <c r="NMT118" s="2"/>
      <c r="NMU118" s="2"/>
      <c r="NMV118" s="2"/>
      <c r="NMW118" s="2"/>
      <c r="NMX118" s="2"/>
      <c r="NMY118" s="2"/>
      <c r="NMZ118" s="2"/>
      <c r="NNA118" s="2"/>
      <c r="NNB118" s="2"/>
      <c r="NNC118" s="2"/>
      <c r="NND118" s="2"/>
      <c r="NNE118" s="2"/>
      <c r="NNF118" s="2"/>
      <c r="NNG118" s="2"/>
      <c r="NNH118" s="2"/>
      <c r="NNI118" s="2"/>
      <c r="NNJ118" s="2"/>
      <c r="NNK118" s="2"/>
      <c r="NNL118" s="2"/>
      <c r="NNM118" s="2"/>
      <c r="NNN118" s="2"/>
      <c r="NNO118" s="2"/>
      <c r="NNP118" s="2"/>
      <c r="NNQ118" s="2"/>
      <c r="NNR118" s="2"/>
      <c r="NNS118" s="2"/>
      <c r="NNT118" s="2"/>
      <c r="NNU118" s="2"/>
      <c r="NNV118" s="2"/>
      <c r="NNW118" s="2"/>
      <c r="NNX118" s="2"/>
      <c r="NNY118" s="2"/>
      <c r="NNZ118" s="2"/>
      <c r="NOA118" s="2"/>
      <c r="NOB118" s="2"/>
      <c r="NOC118" s="2"/>
      <c r="NOD118" s="2"/>
      <c r="NOE118" s="2"/>
      <c r="NOF118" s="2"/>
      <c r="NOG118" s="2"/>
      <c r="NOH118" s="2"/>
      <c r="NOI118" s="2"/>
      <c r="NOJ118" s="2"/>
      <c r="NOK118" s="2"/>
      <c r="NOL118" s="2"/>
      <c r="NOM118" s="2"/>
      <c r="NON118" s="2"/>
      <c r="NOO118" s="2"/>
      <c r="NOP118" s="2"/>
      <c r="NOQ118" s="2"/>
      <c r="NOR118" s="2"/>
      <c r="NOS118" s="2"/>
      <c r="NOT118" s="2"/>
      <c r="NOU118" s="2"/>
      <c r="NOV118" s="2"/>
      <c r="NOW118" s="2"/>
      <c r="NOX118" s="2"/>
      <c r="NOY118" s="2"/>
      <c r="NOZ118" s="2"/>
      <c r="NPA118" s="2"/>
      <c r="NPB118" s="2"/>
      <c r="NPC118" s="2"/>
      <c r="NPD118" s="2"/>
      <c r="NPE118" s="2"/>
      <c r="NPF118" s="2"/>
      <c r="NPG118" s="2"/>
      <c r="NPH118" s="2"/>
      <c r="NPI118" s="2"/>
      <c r="NPJ118" s="2"/>
      <c r="NPK118" s="2"/>
      <c r="NPL118" s="2"/>
      <c r="NPM118" s="2"/>
      <c r="NPN118" s="2"/>
      <c r="NPO118" s="2"/>
      <c r="NPP118" s="2"/>
      <c r="NPQ118" s="2"/>
      <c r="NPR118" s="2"/>
      <c r="NPS118" s="2"/>
      <c r="NPT118" s="2"/>
      <c r="NPU118" s="2"/>
      <c r="NPV118" s="2"/>
      <c r="NPW118" s="2"/>
      <c r="NPX118" s="2"/>
      <c r="NPY118" s="2"/>
      <c r="NPZ118" s="2"/>
      <c r="NQA118" s="2"/>
      <c r="NQB118" s="2"/>
      <c r="NQC118" s="2"/>
      <c r="NQD118" s="2"/>
      <c r="NQE118" s="2"/>
      <c r="NQF118" s="2"/>
      <c r="NQG118" s="2"/>
      <c r="NQH118" s="2"/>
      <c r="NQI118" s="2"/>
      <c r="NQJ118" s="2"/>
      <c r="NQK118" s="2"/>
      <c r="NQL118" s="2"/>
      <c r="NQM118" s="2"/>
      <c r="NQN118" s="2"/>
      <c r="NQO118" s="2"/>
      <c r="NQP118" s="2"/>
      <c r="NQQ118" s="2"/>
      <c r="NQR118" s="2"/>
      <c r="NQS118" s="2"/>
      <c r="NQT118" s="2"/>
      <c r="NQU118" s="2"/>
      <c r="NQV118" s="2"/>
      <c r="NQW118" s="2"/>
      <c r="NQX118" s="2"/>
      <c r="NQY118" s="2"/>
      <c r="NQZ118" s="2"/>
      <c r="NRA118" s="2"/>
      <c r="NRB118" s="2"/>
      <c r="NRC118" s="2"/>
      <c r="NRD118" s="2"/>
      <c r="NRE118" s="2"/>
      <c r="NRF118" s="2"/>
      <c r="NRG118" s="2"/>
      <c r="NRH118" s="2"/>
      <c r="NRI118" s="2"/>
      <c r="NRJ118" s="2"/>
      <c r="NRK118" s="2"/>
      <c r="NRL118" s="2"/>
      <c r="NRM118" s="2"/>
      <c r="NRN118" s="2"/>
      <c r="NRO118" s="2"/>
      <c r="NRP118" s="2"/>
      <c r="NRQ118" s="2"/>
      <c r="NRR118" s="2"/>
      <c r="NRS118" s="2"/>
      <c r="NRT118" s="2"/>
      <c r="NRU118" s="2"/>
      <c r="NRV118" s="2"/>
      <c r="NRW118" s="2"/>
      <c r="NRX118" s="2"/>
      <c r="NRY118" s="2"/>
      <c r="NRZ118" s="2"/>
      <c r="NSA118" s="2"/>
      <c r="NSB118" s="2"/>
      <c r="NSC118" s="2"/>
      <c r="NSD118" s="2"/>
      <c r="NSE118" s="2"/>
      <c r="NSF118" s="2"/>
      <c r="NSG118" s="2"/>
      <c r="NSH118" s="2"/>
      <c r="NSI118" s="2"/>
      <c r="NSJ118" s="2"/>
      <c r="NSK118" s="2"/>
      <c r="NSL118" s="2"/>
      <c r="NSM118" s="2"/>
      <c r="NSN118" s="2"/>
      <c r="NSO118" s="2"/>
      <c r="NSP118" s="2"/>
      <c r="NSQ118" s="2"/>
      <c r="NSR118" s="2"/>
      <c r="NSS118" s="2"/>
      <c r="NST118" s="2"/>
      <c r="NSU118" s="2"/>
      <c r="NSV118" s="2"/>
      <c r="NSW118" s="2"/>
      <c r="NSX118" s="2"/>
      <c r="NSY118" s="2"/>
      <c r="NSZ118" s="2"/>
      <c r="NTA118" s="2"/>
      <c r="NTB118" s="2"/>
      <c r="NTC118" s="2"/>
      <c r="NTD118" s="2"/>
      <c r="NTE118" s="2"/>
      <c r="NTF118" s="2"/>
      <c r="NTG118" s="2"/>
      <c r="NTH118" s="2"/>
      <c r="NTI118" s="2"/>
      <c r="NTJ118" s="2"/>
      <c r="NTK118" s="2"/>
      <c r="NTL118" s="2"/>
      <c r="NTM118" s="2"/>
      <c r="NTN118" s="2"/>
      <c r="NTO118" s="2"/>
      <c r="NTP118" s="2"/>
      <c r="NTQ118" s="2"/>
      <c r="NTR118" s="2"/>
      <c r="NTS118" s="2"/>
      <c r="NTT118" s="2"/>
      <c r="NTU118" s="2"/>
      <c r="NTV118" s="2"/>
      <c r="NTW118" s="2"/>
      <c r="NTX118" s="2"/>
      <c r="NTY118" s="2"/>
      <c r="NTZ118" s="2"/>
      <c r="NUA118" s="2"/>
      <c r="NUB118" s="2"/>
      <c r="NUC118" s="2"/>
      <c r="NUD118" s="2"/>
      <c r="NUE118" s="2"/>
      <c r="NUF118" s="2"/>
      <c r="NUG118" s="2"/>
      <c r="NUH118" s="2"/>
      <c r="NUI118" s="2"/>
      <c r="NUJ118" s="2"/>
      <c r="NUK118" s="2"/>
      <c r="NUL118" s="2"/>
      <c r="NUM118" s="2"/>
      <c r="NUN118" s="2"/>
      <c r="NUO118" s="2"/>
      <c r="NUP118" s="2"/>
      <c r="NUQ118" s="2"/>
      <c r="NUR118" s="2"/>
      <c r="NUS118" s="2"/>
      <c r="NUT118" s="2"/>
      <c r="NUU118" s="2"/>
      <c r="NUV118" s="2"/>
      <c r="NUW118" s="2"/>
      <c r="NUX118" s="2"/>
      <c r="NUY118" s="2"/>
      <c r="NUZ118" s="2"/>
      <c r="NVA118" s="2"/>
      <c r="NVB118" s="2"/>
      <c r="NVC118" s="2"/>
      <c r="NVD118" s="2"/>
      <c r="NVE118" s="2"/>
      <c r="NVF118" s="2"/>
      <c r="NVG118" s="2"/>
      <c r="NVH118" s="2"/>
      <c r="NVI118" s="2"/>
      <c r="NVJ118" s="2"/>
      <c r="NVK118" s="2"/>
      <c r="NVL118" s="2"/>
      <c r="NVM118" s="2"/>
      <c r="NVN118" s="2"/>
      <c r="NVO118" s="2"/>
      <c r="NVP118" s="2"/>
      <c r="NVQ118" s="2"/>
      <c r="NVR118" s="2"/>
      <c r="NVS118" s="2"/>
      <c r="NVT118" s="2"/>
      <c r="NVU118" s="2"/>
      <c r="NVV118" s="2"/>
      <c r="NVW118" s="2"/>
      <c r="NVX118" s="2"/>
      <c r="NVY118" s="2"/>
      <c r="NVZ118" s="2"/>
      <c r="NWA118" s="2"/>
      <c r="NWB118" s="2"/>
      <c r="NWC118" s="2"/>
      <c r="NWD118" s="2"/>
      <c r="NWE118" s="2"/>
      <c r="NWF118" s="2"/>
      <c r="NWG118" s="2"/>
      <c r="NWH118" s="2"/>
      <c r="NWI118" s="2"/>
      <c r="NWJ118" s="2"/>
      <c r="NWK118" s="2"/>
      <c r="NWL118" s="2"/>
      <c r="NWM118" s="2"/>
      <c r="NWN118" s="2"/>
      <c r="NWO118" s="2"/>
      <c r="NWP118" s="2"/>
      <c r="NWQ118" s="2"/>
      <c r="NWR118" s="2"/>
      <c r="NWS118" s="2"/>
      <c r="NWT118" s="2"/>
      <c r="NWU118" s="2"/>
      <c r="NWV118" s="2"/>
      <c r="NWW118" s="2"/>
      <c r="NWX118" s="2"/>
      <c r="NWY118" s="2"/>
      <c r="NWZ118" s="2"/>
      <c r="NXA118" s="2"/>
      <c r="NXB118" s="2"/>
      <c r="NXC118" s="2"/>
      <c r="NXD118" s="2"/>
      <c r="NXE118" s="2"/>
      <c r="NXF118" s="2"/>
      <c r="NXG118" s="2"/>
      <c r="NXH118" s="2"/>
      <c r="NXI118" s="2"/>
      <c r="NXJ118" s="2"/>
      <c r="NXK118" s="2"/>
      <c r="NXL118" s="2"/>
      <c r="NXM118" s="2"/>
      <c r="NXN118" s="2"/>
      <c r="NXO118" s="2"/>
      <c r="NXP118" s="2"/>
      <c r="NXQ118" s="2"/>
      <c r="NXR118" s="2"/>
      <c r="NXS118" s="2"/>
      <c r="NXT118" s="2"/>
      <c r="NXU118" s="2"/>
      <c r="NXV118" s="2"/>
      <c r="NXW118" s="2"/>
      <c r="NXX118" s="2"/>
      <c r="NXY118" s="2"/>
      <c r="NXZ118" s="2"/>
      <c r="NYA118" s="2"/>
      <c r="NYB118" s="2"/>
      <c r="NYC118" s="2"/>
      <c r="NYD118" s="2"/>
      <c r="NYE118" s="2"/>
      <c r="NYF118" s="2"/>
      <c r="NYG118" s="2"/>
      <c r="NYH118" s="2"/>
      <c r="NYI118" s="2"/>
      <c r="NYJ118" s="2"/>
      <c r="NYK118" s="2"/>
      <c r="NYL118" s="2"/>
      <c r="NYM118" s="2"/>
      <c r="NYN118" s="2"/>
      <c r="NYO118" s="2"/>
      <c r="NYP118" s="2"/>
      <c r="NYQ118" s="2"/>
      <c r="NYR118" s="2"/>
      <c r="NYS118" s="2"/>
      <c r="NYT118" s="2"/>
      <c r="NYU118" s="2"/>
      <c r="NYV118" s="2"/>
      <c r="NYW118" s="2"/>
      <c r="NYX118" s="2"/>
      <c r="NYY118" s="2"/>
      <c r="NYZ118" s="2"/>
      <c r="NZA118" s="2"/>
      <c r="NZB118" s="2"/>
      <c r="NZC118" s="2"/>
      <c r="NZD118" s="2"/>
      <c r="NZE118" s="2"/>
      <c r="NZF118" s="2"/>
      <c r="NZG118" s="2"/>
      <c r="NZH118" s="2"/>
      <c r="NZI118" s="2"/>
      <c r="NZJ118" s="2"/>
      <c r="NZK118" s="2"/>
      <c r="NZL118" s="2"/>
      <c r="NZM118" s="2"/>
      <c r="NZN118" s="2"/>
      <c r="NZO118" s="2"/>
      <c r="NZP118" s="2"/>
      <c r="NZQ118" s="2"/>
      <c r="NZR118" s="2"/>
      <c r="NZS118" s="2"/>
      <c r="NZT118" s="2"/>
      <c r="NZU118" s="2"/>
      <c r="NZV118" s="2"/>
      <c r="NZW118" s="2"/>
      <c r="NZX118" s="2"/>
      <c r="NZY118" s="2"/>
      <c r="NZZ118" s="2"/>
      <c r="OAA118" s="2"/>
      <c r="OAB118" s="2"/>
      <c r="OAC118" s="2"/>
      <c r="OAD118" s="2"/>
      <c r="OAE118" s="2"/>
      <c r="OAF118" s="2"/>
      <c r="OAG118" s="2"/>
      <c r="OAH118" s="2"/>
      <c r="OAI118" s="2"/>
      <c r="OAJ118" s="2"/>
      <c r="OAK118" s="2"/>
      <c r="OAL118" s="2"/>
      <c r="OAM118" s="2"/>
      <c r="OAN118" s="2"/>
      <c r="OAO118" s="2"/>
      <c r="OAP118" s="2"/>
      <c r="OAQ118" s="2"/>
      <c r="OAR118" s="2"/>
      <c r="OAS118" s="2"/>
      <c r="OAT118" s="2"/>
      <c r="OAU118" s="2"/>
      <c r="OAV118" s="2"/>
      <c r="OAW118" s="2"/>
      <c r="OAX118" s="2"/>
      <c r="OAY118" s="2"/>
      <c r="OAZ118" s="2"/>
      <c r="OBA118" s="2"/>
      <c r="OBB118" s="2"/>
      <c r="OBC118" s="2"/>
      <c r="OBD118" s="2"/>
      <c r="OBE118" s="2"/>
      <c r="OBF118" s="2"/>
      <c r="OBG118" s="2"/>
      <c r="OBH118" s="2"/>
      <c r="OBI118" s="2"/>
      <c r="OBJ118" s="2"/>
      <c r="OBK118" s="2"/>
      <c r="OBL118" s="2"/>
      <c r="OBM118" s="2"/>
      <c r="OBN118" s="2"/>
      <c r="OBO118" s="2"/>
      <c r="OBP118" s="2"/>
      <c r="OBQ118" s="2"/>
      <c r="OBR118" s="2"/>
      <c r="OBS118" s="2"/>
      <c r="OBT118" s="2"/>
      <c r="OBU118" s="2"/>
      <c r="OBV118" s="2"/>
      <c r="OBW118" s="2"/>
      <c r="OBX118" s="2"/>
      <c r="OBY118" s="2"/>
      <c r="OBZ118" s="2"/>
      <c r="OCA118" s="2"/>
      <c r="OCB118" s="2"/>
      <c r="OCC118" s="2"/>
      <c r="OCD118" s="2"/>
      <c r="OCE118" s="2"/>
      <c r="OCF118" s="2"/>
      <c r="OCG118" s="2"/>
      <c r="OCH118" s="2"/>
      <c r="OCI118" s="2"/>
      <c r="OCJ118" s="2"/>
      <c r="OCK118" s="2"/>
      <c r="OCL118" s="2"/>
      <c r="OCM118" s="2"/>
      <c r="OCN118" s="2"/>
      <c r="OCO118" s="2"/>
      <c r="OCP118" s="2"/>
      <c r="OCQ118" s="2"/>
      <c r="OCR118" s="2"/>
      <c r="OCS118" s="2"/>
      <c r="OCT118" s="2"/>
      <c r="OCU118" s="2"/>
      <c r="OCV118" s="2"/>
      <c r="OCW118" s="2"/>
      <c r="OCX118" s="2"/>
      <c r="OCY118" s="2"/>
      <c r="OCZ118" s="2"/>
      <c r="ODA118" s="2"/>
      <c r="ODB118" s="2"/>
      <c r="ODC118" s="2"/>
      <c r="ODD118" s="2"/>
      <c r="ODE118" s="2"/>
      <c r="ODF118" s="2"/>
      <c r="ODG118" s="2"/>
      <c r="ODH118" s="2"/>
      <c r="ODI118" s="2"/>
      <c r="ODJ118" s="2"/>
      <c r="ODK118" s="2"/>
      <c r="ODL118" s="2"/>
      <c r="ODM118" s="2"/>
      <c r="ODN118" s="2"/>
      <c r="ODO118" s="2"/>
      <c r="ODP118" s="2"/>
      <c r="ODQ118" s="2"/>
      <c r="ODR118" s="2"/>
      <c r="ODS118" s="2"/>
      <c r="ODT118" s="2"/>
      <c r="ODU118" s="2"/>
      <c r="ODV118" s="2"/>
      <c r="ODW118" s="2"/>
      <c r="ODX118" s="2"/>
      <c r="ODY118" s="2"/>
      <c r="ODZ118" s="2"/>
      <c r="OEA118" s="2"/>
      <c r="OEB118" s="2"/>
      <c r="OEC118" s="2"/>
      <c r="OED118" s="2"/>
      <c r="OEE118" s="2"/>
      <c r="OEF118" s="2"/>
      <c r="OEG118" s="2"/>
      <c r="OEH118" s="2"/>
      <c r="OEI118" s="2"/>
      <c r="OEJ118" s="2"/>
      <c r="OEK118" s="2"/>
      <c r="OEL118" s="2"/>
      <c r="OEM118" s="2"/>
      <c r="OEN118" s="2"/>
      <c r="OEO118" s="2"/>
      <c r="OEP118" s="2"/>
      <c r="OEQ118" s="2"/>
      <c r="OER118" s="2"/>
      <c r="OES118" s="2"/>
      <c r="OET118" s="2"/>
      <c r="OEU118" s="2"/>
      <c r="OEV118" s="2"/>
      <c r="OEW118" s="2"/>
      <c r="OEX118" s="2"/>
      <c r="OEY118" s="2"/>
      <c r="OEZ118" s="2"/>
      <c r="OFA118" s="2"/>
      <c r="OFB118" s="2"/>
      <c r="OFC118" s="2"/>
      <c r="OFD118" s="2"/>
      <c r="OFE118" s="2"/>
      <c r="OFF118" s="2"/>
      <c r="OFG118" s="2"/>
      <c r="OFH118" s="2"/>
      <c r="OFI118" s="2"/>
      <c r="OFJ118" s="2"/>
      <c r="OFK118" s="2"/>
      <c r="OFL118" s="2"/>
      <c r="OFM118" s="2"/>
      <c r="OFN118" s="2"/>
      <c r="OFO118" s="2"/>
      <c r="OFP118" s="2"/>
      <c r="OFQ118" s="2"/>
      <c r="OFR118" s="2"/>
      <c r="OFS118" s="2"/>
      <c r="OFT118" s="2"/>
      <c r="OFU118" s="2"/>
      <c r="OFV118" s="2"/>
      <c r="OFW118" s="2"/>
      <c r="OFX118" s="2"/>
      <c r="OFY118" s="2"/>
      <c r="OFZ118" s="2"/>
      <c r="OGA118" s="2"/>
      <c r="OGB118" s="2"/>
      <c r="OGC118" s="2"/>
      <c r="OGD118" s="2"/>
      <c r="OGE118" s="2"/>
      <c r="OGF118" s="2"/>
      <c r="OGG118" s="2"/>
      <c r="OGH118" s="2"/>
      <c r="OGI118" s="2"/>
      <c r="OGJ118" s="2"/>
      <c r="OGK118" s="2"/>
      <c r="OGL118" s="2"/>
      <c r="OGM118" s="2"/>
      <c r="OGN118" s="2"/>
      <c r="OGO118" s="2"/>
      <c r="OGP118" s="2"/>
      <c r="OGQ118" s="2"/>
      <c r="OGR118" s="2"/>
      <c r="OGS118" s="2"/>
      <c r="OGT118" s="2"/>
      <c r="OGU118" s="2"/>
      <c r="OGV118" s="2"/>
      <c r="OGW118" s="2"/>
      <c r="OGX118" s="2"/>
      <c r="OGY118" s="2"/>
      <c r="OGZ118" s="2"/>
      <c r="OHA118" s="2"/>
      <c r="OHB118" s="2"/>
      <c r="OHC118" s="2"/>
      <c r="OHD118" s="2"/>
      <c r="OHE118" s="2"/>
      <c r="OHF118" s="2"/>
      <c r="OHG118" s="2"/>
      <c r="OHH118" s="2"/>
      <c r="OHI118" s="2"/>
      <c r="OHJ118" s="2"/>
      <c r="OHK118" s="2"/>
      <c r="OHL118" s="2"/>
      <c r="OHM118" s="2"/>
      <c r="OHN118" s="2"/>
      <c r="OHO118" s="2"/>
      <c r="OHP118" s="2"/>
      <c r="OHQ118" s="2"/>
      <c r="OHR118" s="2"/>
      <c r="OHS118" s="2"/>
      <c r="OHT118" s="2"/>
      <c r="OHU118" s="2"/>
      <c r="OHV118" s="2"/>
      <c r="OHW118" s="2"/>
      <c r="OHX118" s="2"/>
      <c r="OHY118" s="2"/>
      <c r="OHZ118" s="2"/>
      <c r="OIA118" s="2"/>
      <c r="OIB118" s="2"/>
      <c r="OIC118" s="2"/>
      <c r="OID118" s="2"/>
      <c r="OIE118" s="2"/>
      <c r="OIF118" s="2"/>
      <c r="OIG118" s="2"/>
      <c r="OIH118" s="2"/>
      <c r="OII118" s="2"/>
      <c r="OIJ118" s="2"/>
      <c r="OIK118" s="2"/>
      <c r="OIL118" s="2"/>
      <c r="OIM118" s="2"/>
      <c r="OIN118" s="2"/>
      <c r="OIO118" s="2"/>
      <c r="OIP118" s="2"/>
      <c r="OIQ118" s="2"/>
      <c r="OIR118" s="2"/>
      <c r="OIS118" s="2"/>
      <c r="OIT118" s="2"/>
      <c r="OIU118" s="2"/>
      <c r="OIV118" s="2"/>
      <c r="OIW118" s="2"/>
      <c r="OIX118" s="2"/>
      <c r="OIY118" s="2"/>
      <c r="OIZ118" s="2"/>
      <c r="OJA118" s="2"/>
      <c r="OJB118" s="2"/>
      <c r="OJC118" s="2"/>
      <c r="OJD118" s="2"/>
      <c r="OJE118" s="2"/>
      <c r="OJF118" s="2"/>
      <c r="OJG118" s="2"/>
      <c r="OJH118" s="2"/>
      <c r="OJI118" s="2"/>
      <c r="OJJ118" s="2"/>
      <c r="OJK118" s="2"/>
      <c r="OJL118" s="2"/>
      <c r="OJM118" s="2"/>
      <c r="OJN118" s="2"/>
      <c r="OJO118" s="2"/>
      <c r="OJP118" s="2"/>
      <c r="OJQ118" s="2"/>
      <c r="OJR118" s="2"/>
      <c r="OJS118" s="2"/>
      <c r="OJT118" s="2"/>
      <c r="OJU118" s="2"/>
      <c r="OJV118" s="2"/>
      <c r="OJW118" s="2"/>
      <c r="OJX118" s="2"/>
      <c r="OJY118" s="2"/>
      <c r="OJZ118" s="2"/>
      <c r="OKA118" s="2"/>
      <c r="OKB118" s="2"/>
      <c r="OKC118" s="2"/>
      <c r="OKD118" s="2"/>
      <c r="OKE118" s="2"/>
      <c r="OKF118" s="2"/>
      <c r="OKG118" s="2"/>
      <c r="OKH118" s="2"/>
      <c r="OKI118" s="2"/>
      <c r="OKJ118" s="2"/>
      <c r="OKK118" s="2"/>
      <c r="OKL118" s="2"/>
      <c r="OKM118" s="2"/>
      <c r="OKN118" s="2"/>
      <c r="OKO118" s="2"/>
      <c r="OKP118" s="2"/>
      <c r="OKQ118" s="2"/>
      <c r="OKR118" s="2"/>
      <c r="OKS118" s="2"/>
      <c r="OKT118" s="2"/>
      <c r="OKU118" s="2"/>
      <c r="OKV118" s="2"/>
      <c r="OKW118" s="2"/>
      <c r="OKX118" s="2"/>
      <c r="OKY118" s="2"/>
      <c r="OKZ118" s="2"/>
      <c r="OLA118" s="2"/>
      <c r="OLB118" s="2"/>
      <c r="OLC118" s="2"/>
      <c r="OLD118" s="2"/>
      <c r="OLE118" s="2"/>
      <c r="OLF118" s="2"/>
      <c r="OLG118" s="2"/>
      <c r="OLH118" s="2"/>
      <c r="OLI118" s="2"/>
      <c r="OLJ118" s="2"/>
      <c r="OLK118" s="2"/>
      <c r="OLL118" s="2"/>
      <c r="OLM118" s="2"/>
      <c r="OLN118" s="2"/>
      <c r="OLO118" s="2"/>
      <c r="OLP118" s="2"/>
      <c r="OLQ118" s="2"/>
      <c r="OLR118" s="2"/>
      <c r="OLS118" s="2"/>
      <c r="OLT118" s="2"/>
      <c r="OLU118" s="2"/>
      <c r="OLV118" s="2"/>
      <c r="OLW118" s="2"/>
      <c r="OLX118" s="2"/>
      <c r="OLY118" s="2"/>
      <c r="OLZ118" s="2"/>
      <c r="OMA118" s="2"/>
      <c r="OMB118" s="2"/>
      <c r="OMC118" s="2"/>
      <c r="OMD118" s="2"/>
      <c r="OME118" s="2"/>
      <c r="OMF118" s="2"/>
      <c r="OMG118" s="2"/>
      <c r="OMH118" s="2"/>
      <c r="OMI118" s="2"/>
      <c r="OMJ118" s="2"/>
      <c r="OMK118" s="2"/>
      <c r="OML118" s="2"/>
      <c r="OMM118" s="2"/>
      <c r="OMN118" s="2"/>
      <c r="OMO118" s="2"/>
      <c r="OMP118" s="2"/>
      <c r="OMQ118" s="2"/>
      <c r="OMR118" s="2"/>
      <c r="OMS118" s="2"/>
      <c r="OMT118" s="2"/>
      <c r="OMU118" s="2"/>
      <c r="OMV118" s="2"/>
      <c r="OMW118" s="2"/>
      <c r="OMX118" s="2"/>
      <c r="OMY118" s="2"/>
      <c r="OMZ118" s="2"/>
      <c r="ONA118" s="2"/>
      <c r="ONB118" s="2"/>
      <c r="ONC118" s="2"/>
      <c r="OND118" s="2"/>
      <c r="ONE118" s="2"/>
      <c r="ONF118" s="2"/>
      <c r="ONG118" s="2"/>
      <c r="ONH118" s="2"/>
      <c r="ONI118" s="2"/>
      <c r="ONJ118" s="2"/>
      <c r="ONK118" s="2"/>
      <c r="ONL118" s="2"/>
      <c r="ONM118" s="2"/>
      <c r="ONN118" s="2"/>
      <c r="ONO118" s="2"/>
      <c r="ONP118" s="2"/>
      <c r="ONQ118" s="2"/>
      <c r="ONR118" s="2"/>
      <c r="ONS118" s="2"/>
      <c r="ONT118" s="2"/>
      <c r="ONU118" s="2"/>
      <c r="ONV118" s="2"/>
      <c r="ONW118" s="2"/>
      <c r="ONX118" s="2"/>
      <c r="ONY118" s="2"/>
      <c r="ONZ118" s="2"/>
      <c r="OOA118" s="2"/>
      <c r="OOB118" s="2"/>
      <c r="OOC118" s="2"/>
      <c r="OOD118" s="2"/>
      <c r="OOE118" s="2"/>
      <c r="OOF118" s="2"/>
      <c r="OOG118" s="2"/>
      <c r="OOH118" s="2"/>
      <c r="OOI118" s="2"/>
      <c r="OOJ118" s="2"/>
      <c r="OOK118" s="2"/>
      <c r="OOL118" s="2"/>
      <c r="OOM118" s="2"/>
      <c r="OON118" s="2"/>
      <c r="OOO118" s="2"/>
      <c r="OOP118" s="2"/>
      <c r="OOQ118" s="2"/>
      <c r="OOR118" s="2"/>
      <c r="OOS118" s="2"/>
      <c r="OOT118" s="2"/>
      <c r="OOU118" s="2"/>
      <c r="OOV118" s="2"/>
      <c r="OOW118" s="2"/>
      <c r="OOX118" s="2"/>
      <c r="OOY118" s="2"/>
      <c r="OOZ118" s="2"/>
      <c r="OPA118" s="2"/>
      <c r="OPB118" s="2"/>
      <c r="OPC118" s="2"/>
      <c r="OPD118" s="2"/>
      <c r="OPE118" s="2"/>
      <c r="OPF118" s="2"/>
      <c r="OPG118" s="2"/>
      <c r="OPH118" s="2"/>
      <c r="OPI118" s="2"/>
      <c r="OPJ118" s="2"/>
      <c r="OPK118" s="2"/>
      <c r="OPL118" s="2"/>
      <c r="OPM118" s="2"/>
      <c r="OPN118" s="2"/>
      <c r="OPO118" s="2"/>
      <c r="OPP118" s="2"/>
      <c r="OPQ118" s="2"/>
      <c r="OPR118" s="2"/>
      <c r="OPS118" s="2"/>
      <c r="OPT118" s="2"/>
      <c r="OPU118" s="2"/>
      <c r="OPV118" s="2"/>
      <c r="OPW118" s="2"/>
      <c r="OPX118" s="2"/>
      <c r="OPY118" s="2"/>
      <c r="OPZ118" s="2"/>
      <c r="OQA118" s="2"/>
      <c r="OQB118" s="2"/>
      <c r="OQC118" s="2"/>
      <c r="OQD118" s="2"/>
      <c r="OQE118" s="2"/>
      <c r="OQF118" s="2"/>
      <c r="OQG118" s="2"/>
      <c r="OQH118" s="2"/>
      <c r="OQI118" s="2"/>
      <c r="OQJ118" s="2"/>
      <c r="OQK118" s="2"/>
      <c r="OQL118" s="2"/>
      <c r="OQM118" s="2"/>
      <c r="OQN118" s="2"/>
      <c r="OQO118" s="2"/>
      <c r="OQP118" s="2"/>
      <c r="OQQ118" s="2"/>
      <c r="OQR118" s="2"/>
      <c r="OQS118" s="2"/>
      <c r="OQT118" s="2"/>
      <c r="OQU118" s="2"/>
      <c r="OQV118" s="2"/>
      <c r="OQW118" s="2"/>
      <c r="OQX118" s="2"/>
      <c r="OQY118" s="2"/>
      <c r="OQZ118" s="2"/>
      <c r="ORA118" s="2"/>
      <c r="ORB118" s="2"/>
      <c r="ORC118" s="2"/>
      <c r="ORD118" s="2"/>
      <c r="ORE118" s="2"/>
      <c r="ORF118" s="2"/>
      <c r="ORG118" s="2"/>
      <c r="ORH118" s="2"/>
      <c r="ORI118" s="2"/>
      <c r="ORJ118" s="2"/>
      <c r="ORK118" s="2"/>
      <c r="ORL118" s="2"/>
      <c r="ORM118" s="2"/>
      <c r="ORN118" s="2"/>
      <c r="ORO118" s="2"/>
      <c r="ORP118" s="2"/>
      <c r="ORQ118" s="2"/>
      <c r="ORR118" s="2"/>
      <c r="ORS118" s="2"/>
      <c r="ORT118" s="2"/>
      <c r="ORU118" s="2"/>
      <c r="ORV118" s="2"/>
      <c r="ORW118" s="2"/>
      <c r="ORX118" s="2"/>
      <c r="ORY118" s="2"/>
      <c r="ORZ118" s="2"/>
      <c r="OSA118" s="2"/>
      <c r="OSB118" s="2"/>
      <c r="OSC118" s="2"/>
      <c r="OSD118" s="2"/>
      <c r="OSE118" s="2"/>
      <c r="OSF118" s="2"/>
      <c r="OSG118" s="2"/>
      <c r="OSH118" s="2"/>
      <c r="OSI118" s="2"/>
      <c r="OSJ118" s="2"/>
      <c r="OSK118" s="2"/>
      <c r="OSL118" s="2"/>
      <c r="OSM118" s="2"/>
      <c r="OSN118" s="2"/>
      <c r="OSO118" s="2"/>
      <c r="OSP118" s="2"/>
      <c r="OSQ118" s="2"/>
      <c r="OSR118" s="2"/>
      <c r="OSS118" s="2"/>
      <c r="OST118" s="2"/>
      <c r="OSU118" s="2"/>
      <c r="OSV118" s="2"/>
      <c r="OSW118" s="2"/>
      <c r="OSX118" s="2"/>
      <c r="OSY118" s="2"/>
      <c r="OSZ118" s="2"/>
      <c r="OTA118" s="2"/>
      <c r="OTB118" s="2"/>
      <c r="OTC118" s="2"/>
      <c r="OTD118" s="2"/>
      <c r="OTE118" s="2"/>
      <c r="OTF118" s="2"/>
      <c r="OTG118" s="2"/>
      <c r="OTH118" s="2"/>
      <c r="OTI118" s="2"/>
      <c r="OTJ118" s="2"/>
      <c r="OTK118" s="2"/>
      <c r="OTL118" s="2"/>
      <c r="OTM118" s="2"/>
      <c r="OTN118" s="2"/>
      <c r="OTO118" s="2"/>
      <c r="OTP118" s="2"/>
      <c r="OTQ118" s="2"/>
      <c r="OTR118" s="2"/>
      <c r="OTS118" s="2"/>
      <c r="OTT118" s="2"/>
      <c r="OTU118" s="2"/>
      <c r="OTV118" s="2"/>
      <c r="OTW118" s="2"/>
      <c r="OTX118" s="2"/>
      <c r="OTY118" s="2"/>
      <c r="OTZ118" s="2"/>
      <c r="OUA118" s="2"/>
      <c r="OUB118" s="2"/>
      <c r="OUC118" s="2"/>
      <c r="OUD118" s="2"/>
      <c r="OUE118" s="2"/>
      <c r="OUF118" s="2"/>
      <c r="OUG118" s="2"/>
      <c r="OUH118" s="2"/>
      <c r="OUI118" s="2"/>
      <c r="OUJ118" s="2"/>
      <c r="OUK118" s="2"/>
      <c r="OUL118" s="2"/>
      <c r="OUM118" s="2"/>
      <c r="OUN118" s="2"/>
      <c r="OUO118" s="2"/>
      <c r="OUP118" s="2"/>
      <c r="OUQ118" s="2"/>
      <c r="OUR118" s="2"/>
      <c r="OUS118" s="2"/>
      <c r="OUT118" s="2"/>
      <c r="OUU118" s="2"/>
      <c r="OUV118" s="2"/>
      <c r="OUW118" s="2"/>
      <c r="OUX118" s="2"/>
      <c r="OUY118" s="2"/>
      <c r="OUZ118" s="2"/>
      <c r="OVA118" s="2"/>
      <c r="OVB118" s="2"/>
      <c r="OVC118" s="2"/>
      <c r="OVD118" s="2"/>
      <c r="OVE118" s="2"/>
      <c r="OVF118" s="2"/>
      <c r="OVG118" s="2"/>
      <c r="OVH118" s="2"/>
      <c r="OVI118" s="2"/>
      <c r="OVJ118" s="2"/>
      <c r="OVK118" s="2"/>
      <c r="OVL118" s="2"/>
      <c r="OVM118" s="2"/>
      <c r="OVN118" s="2"/>
      <c r="OVO118" s="2"/>
      <c r="OVP118" s="2"/>
      <c r="OVQ118" s="2"/>
      <c r="OVR118" s="2"/>
      <c r="OVS118" s="2"/>
      <c r="OVT118" s="2"/>
      <c r="OVU118" s="2"/>
      <c r="OVV118" s="2"/>
      <c r="OVW118" s="2"/>
      <c r="OVX118" s="2"/>
      <c r="OVY118" s="2"/>
      <c r="OVZ118" s="2"/>
      <c r="OWA118" s="2"/>
      <c r="OWB118" s="2"/>
      <c r="OWC118" s="2"/>
      <c r="OWD118" s="2"/>
      <c r="OWE118" s="2"/>
      <c r="OWF118" s="2"/>
      <c r="OWG118" s="2"/>
      <c r="OWH118" s="2"/>
      <c r="OWI118" s="2"/>
      <c r="OWJ118" s="2"/>
      <c r="OWK118" s="2"/>
      <c r="OWL118" s="2"/>
      <c r="OWM118" s="2"/>
      <c r="OWN118" s="2"/>
      <c r="OWO118" s="2"/>
      <c r="OWP118" s="2"/>
      <c r="OWQ118" s="2"/>
      <c r="OWR118" s="2"/>
      <c r="OWS118" s="2"/>
      <c r="OWT118" s="2"/>
      <c r="OWU118" s="2"/>
      <c r="OWV118" s="2"/>
      <c r="OWW118" s="2"/>
      <c r="OWX118" s="2"/>
      <c r="OWY118" s="2"/>
      <c r="OWZ118" s="2"/>
      <c r="OXA118" s="2"/>
      <c r="OXB118" s="2"/>
      <c r="OXC118" s="2"/>
      <c r="OXD118" s="2"/>
      <c r="OXE118" s="2"/>
      <c r="OXF118" s="2"/>
      <c r="OXG118" s="2"/>
      <c r="OXH118" s="2"/>
      <c r="OXI118" s="2"/>
      <c r="OXJ118" s="2"/>
      <c r="OXK118" s="2"/>
      <c r="OXL118" s="2"/>
      <c r="OXM118" s="2"/>
      <c r="OXN118" s="2"/>
      <c r="OXO118" s="2"/>
      <c r="OXP118" s="2"/>
      <c r="OXQ118" s="2"/>
      <c r="OXR118" s="2"/>
      <c r="OXS118" s="2"/>
      <c r="OXT118" s="2"/>
      <c r="OXU118" s="2"/>
      <c r="OXV118" s="2"/>
      <c r="OXW118" s="2"/>
      <c r="OXX118" s="2"/>
      <c r="OXY118" s="2"/>
      <c r="OXZ118" s="2"/>
      <c r="OYA118" s="2"/>
      <c r="OYB118" s="2"/>
      <c r="OYC118" s="2"/>
      <c r="OYD118" s="2"/>
      <c r="OYE118" s="2"/>
      <c r="OYF118" s="2"/>
      <c r="OYG118" s="2"/>
      <c r="OYH118" s="2"/>
      <c r="OYI118" s="2"/>
      <c r="OYJ118" s="2"/>
      <c r="OYK118" s="2"/>
      <c r="OYL118" s="2"/>
      <c r="OYM118" s="2"/>
      <c r="OYN118" s="2"/>
      <c r="OYO118" s="2"/>
      <c r="OYP118" s="2"/>
      <c r="OYQ118" s="2"/>
      <c r="OYR118" s="2"/>
      <c r="OYS118" s="2"/>
      <c r="OYT118" s="2"/>
      <c r="OYU118" s="2"/>
      <c r="OYV118" s="2"/>
      <c r="OYW118" s="2"/>
      <c r="OYX118" s="2"/>
      <c r="OYY118" s="2"/>
      <c r="OYZ118" s="2"/>
      <c r="OZA118" s="2"/>
      <c r="OZB118" s="2"/>
      <c r="OZC118" s="2"/>
      <c r="OZD118" s="2"/>
      <c r="OZE118" s="2"/>
      <c r="OZF118" s="2"/>
      <c r="OZG118" s="2"/>
      <c r="OZH118" s="2"/>
      <c r="OZI118" s="2"/>
      <c r="OZJ118" s="2"/>
      <c r="OZK118" s="2"/>
      <c r="OZL118" s="2"/>
      <c r="OZM118" s="2"/>
      <c r="OZN118" s="2"/>
      <c r="OZO118" s="2"/>
      <c r="OZP118" s="2"/>
      <c r="OZQ118" s="2"/>
      <c r="OZR118" s="2"/>
      <c r="OZS118" s="2"/>
      <c r="OZT118" s="2"/>
      <c r="OZU118" s="2"/>
      <c r="OZV118" s="2"/>
      <c r="OZW118" s="2"/>
      <c r="OZX118" s="2"/>
      <c r="OZY118" s="2"/>
      <c r="OZZ118" s="2"/>
      <c r="PAA118" s="2"/>
      <c r="PAB118" s="2"/>
      <c r="PAC118" s="2"/>
      <c r="PAD118" s="2"/>
      <c r="PAE118" s="2"/>
      <c r="PAF118" s="2"/>
      <c r="PAG118" s="2"/>
      <c r="PAH118" s="2"/>
      <c r="PAI118" s="2"/>
      <c r="PAJ118" s="2"/>
      <c r="PAK118" s="2"/>
      <c r="PAL118" s="2"/>
      <c r="PAM118" s="2"/>
      <c r="PAN118" s="2"/>
      <c r="PAO118" s="2"/>
      <c r="PAP118" s="2"/>
      <c r="PAQ118" s="2"/>
      <c r="PAR118" s="2"/>
      <c r="PAS118" s="2"/>
      <c r="PAT118" s="2"/>
      <c r="PAU118" s="2"/>
      <c r="PAV118" s="2"/>
      <c r="PAW118" s="2"/>
      <c r="PAX118" s="2"/>
      <c r="PAY118" s="2"/>
      <c r="PAZ118" s="2"/>
      <c r="PBA118" s="2"/>
      <c r="PBB118" s="2"/>
      <c r="PBC118" s="2"/>
      <c r="PBD118" s="2"/>
      <c r="PBE118" s="2"/>
      <c r="PBF118" s="2"/>
      <c r="PBG118" s="2"/>
      <c r="PBH118" s="2"/>
      <c r="PBI118" s="2"/>
      <c r="PBJ118" s="2"/>
      <c r="PBK118" s="2"/>
      <c r="PBL118" s="2"/>
      <c r="PBM118" s="2"/>
      <c r="PBN118" s="2"/>
      <c r="PBO118" s="2"/>
      <c r="PBP118" s="2"/>
      <c r="PBQ118" s="2"/>
      <c r="PBR118" s="2"/>
      <c r="PBS118" s="2"/>
      <c r="PBT118" s="2"/>
      <c r="PBU118" s="2"/>
      <c r="PBV118" s="2"/>
      <c r="PBW118" s="2"/>
      <c r="PBX118" s="2"/>
      <c r="PBY118" s="2"/>
      <c r="PBZ118" s="2"/>
      <c r="PCA118" s="2"/>
      <c r="PCB118" s="2"/>
      <c r="PCC118" s="2"/>
      <c r="PCD118" s="2"/>
      <c r="PCE118" s="2"/>
      <c r="PCF118" s="2"/>
      <c r="PCG118" s="2"/>
      <c r="PCH118" s="2"/>
      <c r="PCI118" s="2"/>
      <c r="PCJ118" s="2"/>
      <c r="PCK118" s="2"/>
      <c r="PCL118" s="2"/>
      <c r="PCM118" s="2"/>
      <c r="PCN118" s="2"/>
      <c r="PCO118" s="2"/>
      <c r="PCP118" s="2"/>
      <c r="PCQ118" s="2"/>
      <c r="PCR118" s="2"/>
      <c r="PCS118" s="2"/>
      <c r="PCT118" s="2"/>
      <c r="PCU118" s="2"/>
      <c r="PCV118" s="2"/>
      <c r="PCW118" s="2"/>
      <c r="PCX118" s="2"/>
      <c r="PCY118" s="2"/>
      <c r="PCZ118" s="2"/>
      <c r="PDA118" s="2"/>
      <c r="PDB118" s="2"/>
      <c r="PDC118" s="2"/>
      <c r="PDD118" s="2"/>
      <c r="PDE118" s="2"/>
      <c r="PDF118" s="2"/>
      <c r="PDG118" s="2"/>
      <c r="PDH118" s="2"/>
      <c r="PDI118" s="2"/>
      <c r="PDJ118" s="2"/>
      <c r="PDK118" s="2"/>
      <c r="PDL118" s="2"/>
      <c r="PDM118" s="2"/>
      <c r="PDN118" s="2"/>
      <c r="PDO118" s="2"/>
      <c r="PDP118" s="2"/>
      <c r="PDQ118" s="2"/>
      <c r="PDR118" s="2"/>
      <c r="PDS118" s="2"/>
      <c r="PDT118" s="2"/>
      <c r="PDU118" s="2"/>
      <c r="PDV118" s="2"/>
      <c r="PDW118" s="2"/>
      <c r="PDX118" s="2"/>
      <c r="PDY118" s="2"/>
      <c r="PDZ118" s="2"/>
      <c r="PEA118" s="2"/>
      <c r="PEB118" s="2"/>
      <c r="PEC118" s="2"/>
      <c r="PED118" s="2"/>
      <c r="PEE118" s="2"/>
      <c r="PEF118" s="2"/>
      <c r="PEG118" s="2"/>
      <c r="PEH118" s="2"/>
      <c r="PEI118" s="2"/>
      <c r="PEJ118" s="2"/>
      <c r="PEK118" s="2"/>
      <c r="PEL118" s="2"/>
      <c r="PEM118" s="2"/>
      <c r="PEN118" s="2"/>
      <c r="PEO118" s="2"/>
      <c r="PEP118" s="2"/>
      <c r="PEQ118" s="2"/>
      <c r="PER118" s="2"/>
      <c r="PES118" s="2"/>
      <c r="PET118" s="2"/>
      <c r="PEU118" s="2"/>
      <c r="PEV118" s="2"/>
      <c r="PEW118" s="2"/>
      <c r="PEX118" s="2"/>
      <c r="PEY118" s="2"/>
      <c r="PEZ118" s="2"/>
      <c r="PFA118" s="2"/>
      <c r="PFB118" s="2"/>
      <c r="PFC118" s="2"/>
      <c r="PFD118" s="2"/>
      <c r="PFE118" s="2"/>
      <c r="PFF118" s="2"/>
      <c r="PFG118" s="2"/>
      <c r="PFH118" s="2"/>
      <c r="PFI118" s="2"/>
      <c r="PFJ118" s="2"/>
      <c r="PFK118" s="2"/>
      <c r="PFL118" s="2"/>
      <c r="PFM118" s="2"/>
      <c r="PFN118" s="2"/>
      <c r="PFO118" s="2"/>
      <c r="PFP118" s="2"/>
      <c r="PFQ118" s="2"/>
      <c r="PFR118" s="2"/>
      <c r="PFS118" s="2"/>
      <c r="PFT118" s="2"/>
      <c r="PFU118" s="2"/>
      <c r="PFV118" s="2"/>
      <c r="PFW118" s="2"/>
      <c r="PFX118" s="2"/>
      <c r="PFY118" s="2"/>
      <c r="PFZ118" s="2"/>
      <c r="PGA118" s="2"/>
      <c r="PGB118" s="2"/>
      <c r="PGC118" s="2"/>
      <c r="PGD118" s="2"/>
      <c r="PGE118" s="2"/>
      <c r="PGF118" s="2"/>
      <c r="PGG118" s="2"/>
      <c r="PGH118" s="2"/>
      <c r="PGI118" s="2"/>
      <c r="PGJ118" s="2"/>
      <c r="PGK118" s="2"/>
      <c r="PGL118" s="2"/>
      <c r="PGM118" s="2"/>
      <c r="PGN118" s="2"/>
      <c r="PGO118" s="2"/>
      <c r="PGP118" s="2"/>
      <c r="PGQ118" s="2"/>
      <c r="PGR118" s="2"/>
      <c r="PGS118" s="2"/>
      <c r="PGT118" s="2"/>
      <c r="PGU118" s="2"/>
      <c r="PGV118" s="2"/>
      <c r="PGW118" s="2"/>
      <c r="PGX118" s="2"/>
      <c r="PGY118" s="2"/>
      <c r="PGZ118" s="2"/>
      <c r="PHA118" s="2"/>
      <c r="PHB118" s="2"/>
      <c r="PHC118" s="2"/>
      <c r="PHD118" s="2"/>
      <c r="PHE118" s="2"/>
      <c r="PHF118" s="2"/>
      <c r="PHG118" s="2"/>
      <c r="PHH118" s="2"/>
      <c r="PHI118" s="2"/>
      <c r="PHJ118" s="2"/>
      <c r="PHK118" s="2"/>
      <c r="PHL118" s="2"/>
      <c r="PHM118" s="2"/>
      <c r="PHN118" s="2"/>
      <c r="PHO118" s="2"/>
      <c r="PHP118" s="2"/>
      <c r="PHQ118" s="2"/>
      <c r="PHR118" s="2"/>
      <c r="PHS118" s="2"/>
      <c r="PHT118" s="2"/>
      <c r="PHU118" s="2"/>
      <c r="PHV118" s="2"/>
      <c r="PHW118" s="2"/>
      <c r="PHX118" s="2"/>
      <c r="PHY118" s="2"/>
      <c r="PHZ118" s="2"/>
      <c r="PIA118" s="2"/>
      <c r="PIB118" s="2"/>
      <c r="PIC118" s="2"/>
      <c r="PID118" s="2"/>
      <c r="PIE118" s="2"/>
      <c r="PIF118" s="2"/>
      <c r="PIG118" s="2"/>
      <c r="PIH118" s="2"/>
      <c r="PII118" s="2"/>
      <c r="PIJ118" s="2"/>
      <c r="PIK118" s="2"/>
      <c r="PIL118" s="2"/>
      <c r="PIM118" s="2"/>
      <c r="PIN118" s="2"/>
      <c r="PIO118" s="2"/>
      <c r="PIP118" s="2"/>
      <c r="PIQ118" s="2"/>
      <c r="PIR118" s="2"/>
      <c r="PIS118" s="2"/>
      <c r="PIT118" s="2"/>
      <c r="PIU118" s="2"/>
      <c r="PIV118" s="2"/>
      <c r="PIW118" s="2"/>
      <c r="PIX118" s="2"/>
      <c r="PIY118" s="2"/>
      <c r="PIZ118" s="2"/>
      <c r="PJA118" s="2"/>
      <c r="PJB118" s="2"/>
      <c r="PJC118" s="2"/>
      <c r="PJD118" s="2"/>
      <c r="PJE118" s="2"/>
      <c r="PJF118" s="2"/>
      <c r="PJG118" s="2"/>
      <c r="PJH118" s="2"/>
      <c r="PJI118" s="2"/>
      <c r="PJJ118" s="2"/>
      <c r="PJK118" s="2"/>
      <c r="PJL118" s="2"/>
      <c r="PJM118" s="2"/>
      <c r="PJN118" s="2"/>
      <c r="PJO118" s="2"/>
      <c r="PJP118" s="2"/>
      <c r="PJQ118" s="2"/>
      <c r="PJR118" s="2"/>
      <c r="PJS118" s="2"/>
      <c r="PJT118" s="2"/>
      <c r="PJU118" s="2"/>
      <c r="PJV118" s="2"/>
      <c r="PJW118" s="2"/>
      <c r="PJX118" s="2"/>
      <c r="PJY118" s="2"/>
      <c r="PJZ118" s="2"/>
      <c r="PKA118" s="2"/>
      <c r="PKB118" s="2"/>
      <c r="PKC118" s="2"/>
      <c r="PKD118" s="2"/>
      <c r="PKE118" s="2"/>
      <c r="PKF118" s="2"/>
      <c r="PKG118" s="2"/>
      <c r="PKH118" s="2"/>
      <c r="PKI118" s="2"/>
      <c r="PKJ118" s="2"/>
      <c r="PKK118" s="2"/>
      <c r="PKL118" s="2"/>
      <c r="PKM118" s="2"/>
      <c r="PKN118" s="2"/>
      <c r="PKO118" s="2"/>
      <c r="PKP118" s="2"/>
      <c r="PKQ118" s="2"/>
      <c r="PKR118" s="2"/>
      <c r="PKS118" s="2"/>
      <c r="PKT118" s="2"/>
      <c r="PKU118" s="2"/>
      <c r="PKV118" s="2"/>
      <c r="PKW118" s="2"/>
      <c r="PKX118" s="2"/>
      <c r="PKY118" s="2"/>
      <c r="PKZ118" s="2"/>
      <c r="PLA118" s="2"/>
      <c r="PLB118" s="2"/>
      <c r="PLC118" s="2"/>
      <c r="PLD118" s="2"/>
      <c r="PLE118" s="2"/>
      <c r="PLF118" s="2"/>
      <c r="PLG118" s="2"/>
      <c r="PLH118" s="2"/>
      <c r="PLI118" s="2"/>
      <c r="PLJ118" s="2"/>
      <c r="PLK118" s="2"/>
      <c r="PLL118" s="2"/>
      <c r="PLM118" s="2"/>
      <c r="PLN118" s="2"/>
      <c r="PLO118" s="2"/>
      <c r="PLP118" s="2"/>
      <c r="PLQ118" s="2"/>
      <c r="PLR118" s="2"/>
      <c r="PLS118" s="2"/>
      <c r="PLT118" s="2"/>
      <c r="PLU118" s="2"/>
      <c r="PLV118" s="2"/>
      <c r="PLW118" s="2"/>
      <c r="PLX118" s="2"/>
      <c r="PLY118" s="2"/>
      <c r="PLZ118" s="2"/>
      <c r="PMA118" s="2"/>
      <c r="PMB118" s="2"/>
      <c r="PMC118" s="2"/>
      <c r="PMD118" s="2"/>
      <c r="PME118" s="2"/>
      <c r="PMF118" s="2"/>
      <c r="PMG118" s="2"/>
      <c r="PMH118" s="2"/>
      <c r="PMI118" s="2"/>
      <c r="PMJ118" s="2"/>
      <c r="PMK118" s="2"/>
      <c r="PML118" s="2"/>
      <c r="PMM118" s="2"/>
      <c r="PMN118" s="2"/>
      <c r="PMO118" s="2"/>
      <c r="PMP118" s="2"/>
      <c r="PMQ118" s="2"/>
      <c r="PMR118" s="2"/>
      <c r="PMS118" s="2"/>
      <c r="PMT118" s="2"/>
      <c r="PMU118" s="2"/>
      <c r="PMV118" s="2"/>
      <c r="PMW118" s="2"/>
      <c r="PMX118" s="2"/>
      <c r="PMY118" s="2"/>
      <c r="PMZ118" s="2"/>
      <c r="PNA118" s="2"/>
      <c r="PNB118" s="2"/>
      <c r="PNC118" s="2"/>
      <c r="PND118" s="2"/>
      <c r="PNE118" s="2"/>
      <c r="PNF118" s="2"/>
      <c r="PNG118" s="2"/>
      <c r="PNH118" s="2"/>
      <c r="PNI118" s="2"/>
      <c r="PNJ118" s="2"/>
      <c r="PNK118" s="2"/>
      <c r="PNL118" s="2"/>
      <c r="PNM118" s="2"/>
      <c r="PNN118" s="2"/>
      <c r="PNO118" s="2"/>
      <c r="PNP118" s="2"/>
      <c r="PNQ118" s="2"/>
      <c r="PNR118" s="2"/>
      <c r="PNS118" s="2"/>
      <c r="PNT118" s="2"/>
      <c r="PNU118" s="2"/>
      <c r="PNV118" s="2"/>
      <c r="PNW118" s="2"/>
      <c r="PNX118" s="2"/>
      <c r="PNY118" s="2"/>
      <c r="PNZ118" s="2"/>
      <c r="POA118" s="2"/>
      <c r="POB118" s="2"/>
      <c r="POC118" s="2"/>
      <c r="POD118" s="2"/>
      <c r="POE118" s="2"/>
      <c r="POF118" s="2"/>
      <c r="POG118" s="2"/>
      <c r="POH118" s="2"/>
      <c r="POI118" s="2"/>
      <c r="POJ118" s="2"/>
      <c r="POK118" s="2"/>
      <c r="POL118" s="2"/>
      <c r="POM118" s="2"/>
      <c r="PON118" s="2"/>
      <c r="POO118" s="2"/>
      <c r="POP118" s="2"/>
      <c r="POQ118" s="2"/>
      <c r="POR118" s="2"/>
      <c r="POS118" s="2"/>
      <c r="POT118" s="2"/>
      <c r="POU118" s="2"/>
      <c r="POV118" s="2"/>
      <c r="POW118" s="2"/>
      <c r="POX118" s="2"/>
      <c r="POY118" s="2"/>
      <c r="POZ118" s="2"/>
      <c r="PPA118" s="2"/>
      <c r="PPB118" s="2"/>
      <c r="PPC118" s="2"/>
      <c r="PPD118" s="2"/>
      <c r="PPE118" s="2"/>
      <c r="PPF118" s="2"/>
      <c r="PPG118" s="2"/>
      <c r="PPH118" s="2"/>
      <c r="PPI118" s="2"/>
      <c r="PPJ118" s="2"/>
      <c r="PPK118" s="2"/>
      <c r="PPL118" s="2"/>
      <c r="PPM118" s="2"/>
      <c r="PPN118" s="2"/>
      <c r="PPO118" s="2"/>
      <c r="PPP118" s="2"/>
      <c r="PPQ118" s="2"/>
      <c r="PPR118" s="2"/>
      <c r="PPS118" s="2"/>
      <c r="PPT118" s="2"/>
      <c r="PPU118" s="2"/>
      <c r="PPV118" s="2"/>
      <c r="PPW118" s="2"/>
      <c r="PPX118" s="2"/>
      <c r="PPY118" s="2"/>
      <c r="PPZ118" s="2"/>
      <c r="PQA118" s="2"/>
      <c r="PQB118" s="2"/>
      <c r="PQC118" s="2"/>
      <c r="PQD118" s="2"/>
      <c r="PQE118" s="2"/>
      <c r="PQF118" s="2"/>
      <c r="PQG118" s="2"/>
      <c r="PQH118" s="2"/>
      <c r="PQI118" s="2"/>
      <c r="PQJ118" s="2"/>
      <c r="PQK118" s="2"/>
      <c r="PQL118" s="2"/>
      <c r="PQM118" s="2"/>
      <c r="PQN118" s="2"/>
      <c r="PQO118" s="2"/>
      <c r="PQP118" s="2"/>
      <c r="PQQ118" s="2"/>
      <c r="PQR118" s="2"/>
      <c r="PQS118" s="2"/>
      <c r="PQT118" s="2"/>
      <c r="PQU118" s="2"/>
      <c r="PQV118" s="2"/>
      <c r="PQW118" s="2"/>
      <c r="PQX118" s="2"/>
      <c r="PQY118" s="2"/>
      <c r="PQZ118" s="2"/>
      <c r="PRA118" s="2"/>
      <c r="PRB118" s="2"/>
      <c r="PRC118" s="2"/>
      <c r="PRD118" s="2"/>
      <c r="PRE118" s="2"/>
      <c r="PRF118" s="2"/>
      <c r="PRG118" s="2"/>
      <c r="PRH118" s="2"/>
      <c r="PRI118" s="2"/>
      <c r="PRJ118" s="2"/>
      <c r="PRK118" s="2"/>
      <c r="PRL118" s="2"/>
      <c r="PRM118" s="2"/>
      <c r="PRN118" s="2"/>
      <c r="PRO118" s="2"/>
      <c r="PRP118" s="2"/>
      <c r="PRQ118" s="2"/>
      <c r="PRR118" s="2"/>
      <c r="PRS118" s="2"/>
      <c r="PRT118" s="2"/>
      <c r="PRU118" s="2"/>
      <c r="PRV118" s="2"/>
      <c r="PRW118" s="2"/>
      <c r="PRX118" s="2"/>
      <c r="PRY118" s="2"/>
      <c r="PRZ118" s="2"/>
      <c r="PSA118" s="2"/>
      <c r="PSB118" s="2"/>
      <c r="PSC118" s="2"/>
      <c r="PSD118" s="2"/>
      <c r="PSE118" s="2"/>
      <c r="PSF118" s="2"/>
      <c r="PSG118" s="2"/>
      <c r="PSH118" s="2"/>
      <c r="PSI118" s="2"/>
      <c r="PSJ118" s="2"/>
      <c r="PSK118" s="2"/>
      <c r="PSL118" s="2"/>
      <c r="PSM118" s="2"/>
      <c r="PSN118" s="2"/>
      <c r="PSO118" s="2"/>
      <c r="PSP118" s="2"/>
      <c r="PSQ118" s="2"/>
      <c r="PSR118" s="2"/>
      <c r="PSS118" s="2"/>
      <c r="PST118" s="2"/>
      <c r="PSU118" s="2"/>
      <c r="PSV118" s="2"/>
      <c r="PSW118" s="2"/>
      <c r="PSX118" s="2"/>
      <c r="PSY118" s="2"/>
      <c r="PSZ118" s="2"/>
      <c r="PTA118" s="2"/>
      <c r="PTB118" s="2"/>
      <c r="PTC118" s="2"/>
      <c r="PTD118" s="2"/>
      <c r="PTE118" s="2"/>
      <c r="PTF118" s="2"/>
      <c r="PTG118" s="2"/>
      <c r="PTH118" s="2"/>
      <c r="PTI118" s="2"/>
      <c r="PTJ118" s="2"/>
      <c r="PTK118" s="2"/>
      <c r="PTL118" s="2"/>
      <c r="PTM118" s="2"/>
      <c r="PTN118" s="2"/>
      <c r="PTO118" s="2"/>
      <c r="PTP118" s="2"/>
      <c r="PTQ118" s="2"/>
      <c r="PTR118" s="2"/>
      <c r="PTS118" s="2"/>
      <c r="PTT118" s="2"/>
      <c r="PTU118" s="2"/>
      <c r="PTV118" s="2"/>
      <c r="PTW118" s="2"/>
      <c r="PTX118" s="2"/>
      <c r="PTY118" s="2"/>
      <c r="PTZ118" s="2"/>
      <c r="PUA118" s="2"/>
      <c r="PUB118" s="2"/>
      <c r="PUC118" s="2"/>
      <c r="PUD118" s="2"/>
      <c r="PUE118" s="2"/>
      <c r="PUF118" s="2"/>
      <c r="PUG118" s="2"/>
      <c r="PUH118" s="2"/>
      <c r="PUI118" s="2"/>
      <c r="PUJ118" s="2"/>
      <c r="PUK118" s="2"/>
      <c r="PUL118" s="2"/>
      <c r="PUM118" s="2"/>
      <c r="PUN118" s="2"/>
      <c r="PUO118" s="2"/>
      <c r="PUP118" s="2"/>
      <c r="PUQ118" s="2"/>
      <c r="PUR118" s="2"/>
      <c r="PUS118" s="2"/>
      <c r="PUT118" s="2"/>
      <c r="PUU118" s="2"/>
      <c r="PUV118" s="2"/>
      <c r="PUW118" s="2"/>
      <c r="PUX118" s="2"/>
      <c r="PUY118" s="2"/>
      <c r="PUZ118" s="2"/>
      <c r="PVA118" s="2"/>
      <c r="PVB118" s="2"/>
      <c r="PVC118" s="2"/>
      <c r="PVD118" s="2"/>
      <c r="PVE118" s="2"/>
      <c r="PVF118" s="2"/>
      <c r="PVG118" s="2"/>
      <c r="PVH118" s="2"/>
      <c r="PVI118" s="2"/>
      <c r="PVJ118" s="2"/>
      <c r="PVK118" s="2"/>
      <c r="PVL118" s="2"/>
      <c r="PVM118" s="2"/>
      <c r="PVN118" s="2"/>
      <c r="PVO118" s="2"/>
      <c r="PVP118" s="2"/>
      <c r="PVQ118" s="2"/>
      <c r="PVR118" s="2"/>
      <c r="PVS118" s="2"/>
      <c r="PVT118" s="2"/>
      <c r="PVU118" s="2"/>
      <c r="PVV118" s="2"/>
      <c r="PVW118" s="2"/>
      <c r="PVX118" s="2"/>
      <c r="PVY118" s="2"/>
      <c r="PVZ118" s="2"/>
      <c r="PWA118" s="2"/>
      <c r="PWB118" s="2"/>
      <c r="PWC118" s="2"/>
      <c r="PWD118" s="2"/>
      <c r="PWE118" s="2"/>
      <c r="PWF118" s="2"/>
      <c r="PWG118" s="2"/>
      <c r="PWH118" s="2"/>
      <c r="PWI118" s="2"/>
      <c r="PWJ118" s="2"/>
      <c r="PWK118" s="2"/>
      <c r="PWL118" s="2"/>
      <c r="PWM118" s="2"/>
      <c r="PWN118" s="2"/>
      <c r="PWO118" s="2"/>
      <c r="PWP118" s="2"/>
      <c r="PWQ118" s="2"/>
      <c r="PWR118" s="2"/>
      <c r="PWS118" s="2"/>
      <c r="PWT118" s="2"/>
      <c r="PWU118" s="2"/>
      <c r="PWV118" s="2"/>
      <c r="PWW118" s="2"/>
      <c r="PWX118" s="2"/>
      <c r="PWY118" s="2"/>
      <c r="PWZ118" s="2"/>
      <c r="PXA118" s="2"/>
      <c r="PXB118" s="2"/>
      <c r="PXC118" s="2"/>
      <c r="PXD118" s="2"/>
      <c r="PXE118" s="2"/>
      <c r="PXF118" s="2"/>
      <c r="PXG118" s="2"/>
      <c r="PXH118" s="2"/>
      <c r="PXI118" s="2"/>
      <c r="PXJ118" s="2"/>
      <c r="PXK118" s="2"/>
      <c r="PXL118" s="2"/>
      <c r="PXM118" s="2"/>
      <c r="PXN118" s="2"/>
      <c r="PXO118" s="2"/>
      <c r="PXP118" s="2"/>
      <c r="PXQ118" s="2"/>
      <c r="PXR118" s="2"/>
      <c r="PXS118" s="2"/>
      <c r="PXT118" s="2"/>
      <c r="PXU118" s="2"/>
      <c r="PXV118" s="2"/>
      <c r="PXW118" s="2"/>
      <c r="PXX118" s="2"/>
      <c r="PXY118" s="2"/>
      <c r="PXZ118" s="2"/>
      <c r="PYA118" s="2"/>
      <c r="PYB118" s="2"/>
      <c r="PYC118" s="2"/>
      <c r="PYD118" s="2"/>
      <c r="PYE118" s="2"/>
      <c r="PYF118" s="2"/>
      <c r="PYG118" s="2"/>
      <c r="PYH118" s="2"/>
      <c r="PYI118" s="2"/>
      <c r="PYJ118" s="2"/>
      <c r="PYK118" s="2"/>
      <c r="PYL118" s="2"/>
      <c r="PYM118" s="2"/>
      <c r="PYN118" s="2"/>
      <c r="PYO118" s="2"/>
      <c r="PYP118" s="2"/>
      <c r="PYQ118" s="2"/>
      <c r="PYR118" s="2"/>
      <c r="PYS118" s="2"/>
      <c r="PYT118" s="2"/>
      <c r="PYU118" s="2"/>
      <c r="PYV118" s="2"/>
      <c r="PYW118" s="2"/>
      <c r="PYX118" s="2"/>
      <c r="PYY118" s="2"/>
      <c r="PYZ118" s="2"/>
      <c r="PZA118" s="2"/>
      <c r="PZB118" s="2"/>
      <c r="PZC118" s="2"/>
      <c r="PZD118" s="2"/>
      <c r="PZE118" s="2"/>
      <c r="PZF118" s="2"/>
      <c r="PZG118" s="2"/>
      <c r="PZH118" s="2"/>
      <c r="PZI118" s="2"/>
      <c r="PZJ118" s="2"/>
      <c r="PZK118" s="2"/>
      <c r="PZL118" s="2"/>
      <c r="PZM118" s="2"/>
      <c r="PZN118" s="2"/>
      <c r="PZO118" s="2"/>
      <c r="PZP118" s="2"/>
      <c r="PZQ118" s="2"/>
      <c r="PZR118" s="2"/>
      <c r="PZS118" s="2"/>
      <c r="PZT118" s="2"/>
      <c r="PZU118" s="2"/>
      <c r="PZV118" s="2"/>
      <c r="PZW118" s="2"/>
      <c r="PZX118" s="2"/>
      <c r="PZY118" s="2"/>
      <c r="PZZ118" s="2"/>
      <c r="QAA118" s="2"/>
      <c r="QAB118" s="2"/>
      <c r="QAC118" s="2"/>
      <c r="QAD118" s="2"/>
      <c r="QAE118" s="2"/>
      <c r="QAF118" s="2"/>
      <c r="QAG118" s="2"/>
      <c r="QAH118" s="2"/>
      <c r="QAI118" s="2"/>
      <c r="QAJ118" s="2"/>
      <c r="QAK118" s="2"/>
      <c r="QAL118" s="2"/>
      <c r="QAM118" s="2"/>
      <c r="QAN118" s="2"/>
      <c r="QAO118" s="2"/>
      <c r="QAP118" s="2"/>
      <c r="QAQ118" s="2"/>
      <c r="QAR118" s="2"/>
      <c r="QAS118" s="2"/>
      <c r="QAT118" s="2"/>
      <c r="QAU118" s="2"/>
      <c r="QAV118" s="2"/>
      <c r="QAW118" s="2"/>
      <c r="QAX118" s="2"/>
      <c r="QAY118" s="2"/>
      <c r="QAZ118" s="2"/>
      <c r="QBA118" s="2"/>
      <c r="QBB118" s="2"/>
      <c r="QBC118" s="2"/>
      <c r="QBD118" s="2"/>
      <c r="QBE118" s="2"/>
      <c r="QBF118" s="2"/>
      <c r="QBG118" s="2"/>
      <c r="QBH118" s="2"/>
      <c r="QBI118" s="2"/>
      <c r="QBJ118" s="2"/>
      <c r="QBK118" s="2"/>
      <c r="QBL118" s="2"/>
      <c r="QBM118" s="2"/>
      <c r="QBN118" s="2"/>
      <c r="QBO118" s="2"/>
      <c r="QBP118" s="2"/>
      <c r="QBQ118" s="2"/>
      <c r="QBR118" s="2"/>
      <c r="QBS118" s="2"/>
      <c r="QBT118" s="2"/>
      <c r="QBU118" s="2"/>
      <c r="QBV118" s="2"/>
      <c r="QBW118" s="2"/>
      <c r="QBX118" s="2"/>
      <c r="QBY118" s="2"/>
      <c r="QBZ118" s="2"/>
      <c r="QCA118" s="2"/>
      <c r="QCB118" s="2"/>
      <c r="QCC118" s="2"/>
      <c r="QCD118" s="2"/>
      <c r="QCE118" s="2"/>
      <c r="QCF118" s="2"/>
      <c r="QCG118" s="2"/>
      <c r="QCH118" s="2"/>
      <c r="QCI118" s="2"/>
      <c r="QCJ118" s="2"/>
      <c r="QCK118" s="2"/>
      <c r="QCL118" s="2"/>
      <c r="QCM118" s="2"/>
      <c r="QCN118" s="2"/>
      <c r="QCO118" s="2"/>
      <c r="QCP118" s="2"/>
      <c r="QCQ118" s="2"/>
      <c r="QCR118" s="2"/>
      <c r="QCS118" s="2"/>
      <c r="QCT118" s="2"/>
      <c r="QCU118" s="2"/>
      <c r="QCV118" s="2"/>
      <c r="QCW118" s="2"/>
      <c r="QCX118" s="2"/>
      <c r="QCY118" s="2"/>
      <c r="QCZ118" s="2"/>
      <c r="QDA118" s="2"/>
      <c r="QDB118" s="2"/>
      <c r="QDC118" s="2"/>
      <c r="QDD118" s="2"/>
      <c r="QDE118" s="2"/>
      <c r="QDF118" s="2"/>
      <c r="QDG118" s="2"/>
      <c r="QDH118" s="2"/>
      <c r="QDI118" s="2"/>
      <c r="QDJ118" s="2"/>
      <c r="QDK118" s="2"/>
      <c r="QDL118" s="2"/>
      <c r="QDM118" s="2"/>
      <c r="QDN118" s="2"/>
      <c r="QDO118" s="2"/>
      <c r="QDP118" s="2"/>
      <c r="QDQ118" s="2"/>
      <c r="QDR118" s="2"/>
      <c r="QDS118" s="2"/>
      <c r="QDT118" s="2"/>
      <c r="QDU118" s="2"/>
      <c r="QDV118" s="2"/>
      <c r="QDW118" s="2"/>
      <c r="QDX118" s="2"/>
      <c r="QDY118" s="2"/>
      <c r="QDZ118" s="2"/>
      <c r="QEA118" s="2"/>
      <c r="QEB118" s="2"/>
      <c r="QEC118" s="2"/>
      <c r="QED118" s="2"/>
      <c r="QEE118" s="2"/>
      <c r="QEF118" s="2"/>
      <c r="QEG118" s="2"/>
      <c r="QEH118" s="2"/>
      <c r="QEI118" s="2"/>
      <c r="QEJ118" s="2"/>
      <c r="QEK118" s="2"/>
      <c r="QEL118" s="2"/>
      <c r="QEM118" s="2"/>
      <c r="QEN118" s="2"/>
      <c r="QEO118" s="2"/>
      <c r="QEP118" s="2"/>
      <c r="QEQ118" s="2"/>
      <c r="QER118" s="2"/>
      <c r="QES118" s="2"/>
      <c r="QET118" s="2"/>
      <c r="QEU118" s="2"/>
      <c r="QEV118" s="2"/>
      <c r="QEW118" s="2"/>
      <c r="QEX118" s="2"/>
      <c r="QEY118" s="2"/>
      <c r="QEZ118" s="2"/>
      <c r="QFA118" s="2"/>
      <c r="QFB118" s="2"/>
      <c r="QFC118" s="2"/>
      <c r="QFD118" s="2"/>
      <c r="QFE118" s="2"/>
      <c r="QFF118" s="2"/>
      <c r="QFG118" s="2"/>
      <c r="QFH118" s="2"/>
      <c r="QFI118" s="2"/>
      <c r="QFJ118" s="2"/>
      <c r="QFK118" s="2"/>
      <c r="QFL118" s="2"/>
      <c r="QFM118" s="2"/>
      <c r="QFN118" s="2"/>
      <c r="QFO118" s="2"/>
      <c r="QFP118" s="2"/>
      <c r="QFQ118" s="2"/>
      <c r="QFR118" s="2"/>
      <c r="QFS118" s="2"/>
      <c r="QFT118" s="2"/>
      <c r="QFU118" s="2"/>
      <c r="QFV118" s="2"/>
      <c r="QFW118" s="2"/>
      <c r="QFX118" s="2"/>
      <c r="QFY118" s="2"/>
      <c r="QFZ118" s="2"/>
      <c r="QGA118" s="2"/>
      <c r="QGB118" s="2"/>
      <c r="QGC118" s="2"/>
      <c r="QGD118" s="2"/>
      <c r="QGE118" s="2"/>
      <c r="QGF118" s="2"/>
      <c r="QGG118" s="2"/>
      <c r="QGH118" s="2"/>
      <c r="QGI118" s="2"/>
      <c r="QGJ118" s="2"/>
      <c r="QGK118" s="2"/>
      <c r="QGL118" s="2"/>
      <c r="QGM118" s="2"/>
      <c r="QGN118" s="2"/>
      <c r="QGO118" s="2"/>
      <c r="QGP118" s="2"/>
      <c r="QGQ118" s="2"/>
      <c r="QGR118" s="2"/>
      <c r="QGS118" s="2"/>
      <c r="QGT118" s="2"/>
      <c r="QGU118" s="2"/>
      <c r="QGV118" s="2"/>
      <c r="QGW118" s="2"/>
      <c r="QGX118" s="2"/>
      <c r="QGY118" s="2"/>
      <c r="QGZ118" s="2"/>
      <c r="QHA118" s="2"/>
      <c r="QHB118" s="2"/>
      <c r="QHC118" s="2"/>
      <c r="QHD118" s="2"/>
      <c r="QHE118" s="2"/>
      <c r="QHF118" s="2"/>
      <c r="QHG118" s="2"/>
      <c r="QHH118" s="2"/>
      <c r="QHI118" s="2"/>
      <c r="QHJ118" s="2"/>
      <c r="QHK118" s="2"/>
      <c r="QHL118" s="2"/>
      <c r="QHM118" s="2"/>
      <c r="QHN118" s="2"/>
      <c r="QHO118" s="2"/>
      <c r="QHP118" s="2"/>
      <c r="QHQ118" s="2"/>
      <c r="QHR118" s="2"/>
      <c r="QHS118" s="2"/>
      <c r="QHT118" s="2"/>
      <c r="QHU118" s="2"/>
      <c r="QHV118" s="2"/>
      <c r="QHW118" s="2"/>
      <c r="QHX118" s="2"/>
      <c r="QHY118" s="2"/>
      <c r="QHZ118" s="2"/>
      <c r="QIA118" s="2"/>
      <c r="QIB118" s="2"/>
      <c r="QIC118" s="2"/>
      <c r="QID118" s="2"/>
      <c r="QIE118" s="2"/>
      <c r="QIF118" s="2"/>
      <c r="QIG118" s="2"/>
      <c r="QIH118" s="2"/>
      <c r="QII118" s="2"/>
      <c r="QIJ118" s="2"/>
      <c r="QIK118" s="2"/>
      <c r="QIL118" s="2"/>
      <c r="QIM118" s="2"/>
      <c r="QIN118" s="2"/>
      <c r="QIO118" s="2"/>
      <c r="QIP118" s="2"/>
      <c r="QIQ118" s="2"/>
      <c r="QIR118" s="2"/>
      <c r="QIS118" s="2"/>
      <c r="QIT118" s="2"/>
      <c r="QIU118" s="2"/>
      <c r="QIV118" s="2"/>
      <c r="QIW118" s="2"/>
      <c r="QIX118" s="2"/>
      <c r="QIY118" s="2"/>
      <c r="QIZ118" s="2"/>
      <c r="QJA118" s="2"/>
      <c r="QJB118" s="2"/>
      <c r="QJC118" s="2"/>
      <c r="QJD118" s="2"/>
      <c r="QJE118" s="2"/>
      <c r="QJF118" s="2"/>
      <c r="QJG118" s="2"/>
      <c r="QJH118" s="2"/>
      <c r="QJI118" s="2"/>
      <c r="QJJ118" s="2"/>
      <c r="QJK118" s="2"/>
      <c r="QJL118" s="2"/>
      <c r="QJM118" s="2"/>
      <c r="QJN118" s="2"/>
      <c r="QJO118" s="2"/>
      <c r="QJP118" s="2"/>
      <c r="QJQ118" s="2"/>
      <c r="QJR118" s="2"/>
      <c r="QJS118" s="2"/>
      <c r="QJT118" s="2"/>
      <c r="QJU118" s="2"/>
      <c r="QJV118" s="2"/>
      <c r="QJW118" s="2"/>
      <c r="QJX118" s="2"/>
      <c r="QJY118" s="2"/>
      <c r="QJZ118" s="2"/>
      <c r="QKA118" s="2"/>
      <c r="QKB118" s="2"/>
      <c r="QKC118" s="2"/>
      <c r="QKD118" s="2"/>
      <c r="QKE118" s="2"/>
      <c r="QKF118" s="2"/>
      <c r="QKG118" s="2"/>
      <c r="QKH118" s="2"/>
      <c r="QKI118" s="2"/>
      <c r="QKJ118" s="2"/>
      <c r="QKK118" s="2"/>
      <c r="QKL118" s="2"/>
      <c r="QKM118" s="2"/>
      <c r="QKN118" s="2"/>
      <c r="QKO118" s="2"/>
      <c r="QKP118" s="2"/>
      <c r="QKQ118" s="2"/>
      <c r="QKR118" s="2"/>
      <c r="QKS118" s="2"/>
      <c r="QKT118" s="2"/>
      <c r="QKU118" s="2"/>
      <c r="QKV118" s="2"/>
      <c r="QKW118" s="2"/>
      <c r="QKX118" s="2"/>
      <c r="QKY118" s="2"/>
      <c r="QKZ118" s="2"/>
      <c r="QLA118" s="2"/>
      <c r="QLB118" s="2"/>
      <c r="QLC118" s="2"/>
      <c r="QLD118" s="2"/>
      <c r="QLE118" s="2"/>
      <c r="QLF118" s="2"/>
      <c r="QLG118" s="2"/>
      <c r="QLH118" s="2"/>
      <c r="QLI118" s="2"/>
      <c r="QLJ118" s="2"/>
      <c r="QLK118" s="2"/>
      <c r="QLL118" s="2"/>
      <c r="QLM118" s="2"/>
      <c r="QLN118" s="2"/>
      <c r="QLO118" s="2"/>
      <c r="QLP118" s="2"/>
      <c r="QLQ118" s="2"/>
      <c r="QLR118" s="2"/>
      <c r="QLS118" s="2"/>
      <c r="QLT118" s="2"/>
      <c r="QLU118" s="2"/>
      <c r="QLV118" s="2"/>
      <c r="QLW118" s="2"/>
      <c r="QLX118" s="2"/>
      <c r="QLY118" s="2"/>
      <c r="QLZ118" s="2"/>
      <c r="QMA118" s="2"/>
      <c r="QMB118" s="2"/>
      <c r="QMC118" s="2"/>
      <c r="QMD118" s="2"/>
      <c r="QME118" s="2"/>
      <c r="QMF118" s="2"/>
      <c r="QMG118" s="2"/>
      <c r="QMH118" s="2"/>
      <c r="QMI118" s="2"/>
      <c r="QMJ118" s="2"/>
      <c r="QMK118" s="2"/>
      <c r="QML118" s="2"/>
      <c r="QMM118" s="2"/>
      <c r="QMN118" s="2"/>
      <c r="QMO118" s="2"/>
      <c r="QMP118" s="2"/>
      <c r="QMQ118" s="2"/>
      <c r="QMR118" s="2"/>
      <c r="QMS118" s="2"/>
      <c r="QMT118" s="2"/>
      <c r="QMU118" s="2"/>
      <c r="QMV118" s="2"/>
      <c r="QMW118" s="2"/>
      <c r="QMX118" s="2"/>
      <c r="QMY118" s="2"/>
      <c r="QMZ118" s="2"/>
      <c r="QNA118" s="2"/>
      <c r="QNB118" s="2"/>
      <c r="QNC118" s="2"/>
      <c r="QND118" s="2"/>
      <c r="QNE118" s="2"/>
      <c r="QNF118" s="2"/>
      <c r="QNG118" s="2"/>
      <c r="QNH118" s="2"/>
      <c r="QNI118" s="2"/>
      <c r="QNJ118" s="2"/>
      <c r="QNK118" s="2"/>
      <c r="QNL118" s="2"/>
      <c r="QNM118" s="2"/>
      <c r="QNN118" s="2"/>
      <c r="QNO118" s="2"/>
      <c r="QNP118" s="2"/>
      <c r="QNQ118" s="2"/>
      <c r="QNR118" s="2"/>
      <c r="QNS118" s="2"/>
      <c r="QNT118" s="2"/>
      <c r="QNU118" s="2"/>
      <c r="QNV118" s="2"/>
      <c r="QNW118" s="2"/>
      <c r="QNX118" s="2"/>
      <c r="QNY118" s="2"/>
      <c r="QNZ118" s="2"/>
      <c r="QOA118" s="2"/>
      <c r="QOB118" s="2"/>
      <c r="QOC118" s="2"/>
      <c r="QOD118" s="2"/>
      <c r="QOE118" s="2"/>
      <c r="QOF118" s="2"/>
      <c r="QOG118" s="2"/>
      <c r="QOH118" s="2"/>
      <c r="QOI118" s="2"/>
      <c r="QOJ118" s="2"/>
      <c r="QOK118" s="2"/>
      <c r="QOL118" s="2"/>
      <c r="QOM118" s="2"/>
      <c r="QON118" s="2"/>
      <c r="QOO118" s="2"/>
      <c r="QOP118" s="2"/>
      <c r="QOQ118" s="2"/>
      <c r="QOR118" s="2"/>
      <c r="QOS118" s="2"/>
      <c r="QOT118" s="2"/>
      <c r="QOU118" s="2"/>
      <c r="QOV118" s="2"/>
      <c r="QOW118" s="2"/>
      <c r="QOX118" s="2"/>
      <c r="QOY118" s="2"/>
      <c r="QOZ118" s="2"/>
      <c r="QPA118" s="2"/>
      <c r="QPB118" s="2"/>
      <c r="QPC118" s="2"/>
      <c r="QPD118" s="2"/>
      <c r="QPE118" s="2"/>
      <c r="QPF118" s="2"/>
      <c r="QPG118" s="2"/>
      <c r="QPH118" s="2"/>
      <c r="QPI118" s="2"/>
      <c r="QPJ118" s="2"/>
      <c r="QPK118" s="2"/>
      <c r="QPL118" s="2"/>
      <c r="QPM118" s="2"/>
      <c r="QPN118" s="2"/>
      <c r="QPO118" s="2"/>
      <c r="QPP118" s="2"/>
      <c r="QPQ118" s="2"/>
      <c r="QPR118" s="2"/>
      <c r="QPS118" s="2"/>
      <c r="QPT118" s="2"/>
      <c r="QPU118" s="2"/>
      <c r="QPV118" s="2"/>
      <c r="QPW118" s="2"/>
      <c r="QPX118" s="2"/>
      <c r="QPY118" s="2"/>
      <c r="QPZ118" s="2"/>
      <c r="QQA118" s="2"/>
      <c r="QQB118" s="2"/>
      <c r="QQC118" s="2"/>
      <c r="QQD118" s="2"/>
      <c r="QQE118" s="2"/>
      <c r="QQF118" s="2"/>
      <c r="QQG118" s="2"/>
      <c r="QQH118" s="2"/>
      <c r="QQI118" s="2"/>
      <c r="QQJ118" s="2"/>
      <c r="QQK118" s="2"/>
      <c r="QQL118" s="2"/>
      <c r="QQM118" s="2"/>
      <c r="QQN118" s="2"/>
      <c r="QQO118" s="2"/>
      <c r="QQP118" s="2"/>
      <c r="QQQ118" s="2"/>
      <c r="QQR118" s="2"/>
      <c r="QQS118" s="2"/>
      <c r="QQT118" s="2"/>
      <c r="QQU118" s="2"/>
      <c r="QQV118" s="2"/>
      <c r="QQW118" s="2"/>
      <c r="QQX118" s="2"/>
      <c r="QQY118" s="2"/>
      <c r="QQZ118" s="2"/>
      <c r="QRA118" s="2"/>
      <c r="QRB118" s="2"/>
      <c r="QRC118" s="2"/>
      <c r="QRD118" s="2"/>
      <c r="QRE118" s="2"/>
      <c r="QRF118" s="2"/>
      <c r="QRG118" s="2"/>
      <c r="QRH118" s="2"/>
      <c r="QRI118" s="2"/>
      <c r="QRJ118" s="2"/>
      <c r="QRK118" s="2"/>
      <c r="QRL118" s="2"/>
      <c r="QRM118" s="2"/>
      <c r="QRN118" s="2"/>
      <c r="QRO118" s="2"/>
      <c r="QRP118" s="2"/>
      <c r="QRQ118" s="2"/>
      <c r="QRR118" s="2"/>
      <c r="QRS118" s="2"/>
      <c r="QRT118" s="2"/>
      <c r="QRU118" s="2"/>
      <c r="QRV118" s="2"/>
      <c r="QRW118" s="2"/>
      <c r="QRX118" s="2"/>
      <c r="QRY118" s="2"/>
      <c r="QRZ118" s="2"/>
      <c r="QSA118" s="2"/>
      <c r="QSB118" s="2"/>
      <c r="QSC118" s="2"/>
      <c r="QSD118" s="2"/>
      <c r="QSE118" s="2"/>
      <c r="QSF118" s="2"/>
      <c r="QSG118" s="2"/>
      <c r="QSH118" s="2"/>
      <c r="QSI118" s="2"/>
      <c r="QSJ118" s="2"/>
      <c r="QSK118" s="2"/>
      <c r="QSL118" s="2"/>
      <c r="QSM118" s="2"/>
      <c r="QSN118" s="2"/>
      <c r="QSO118" s="2"/>
      <c r="QSP118" s="2"/>
      <c r="QSQ118" s="2"/>
      <c r="QSR118" s="2"/>
      <c r="QSS118" s="2"/>
      <c r="QST118" s="2"/>
      <c r="QSU118" s="2"/>
      <c r="QSV118" s="2"/>
      <c r="QSW118" s="2"/>
      <c r="QSX118" s="2"/>
      <c r="QSY118" s="2"/>
      <c r="QSZ118" s="2"/>
      <c r="QTA118" s="2"/>
      <c r="QTB118" s="2"/>
      <c r="QTC118" s="2"/>
      <c r="QTD118" s="2"/>
      <c r="QTE118" s="2"/>
      <c r="QTF118" s="2"/>
      <c r="QTG118" s="2"/>
      <c r="QTH118" s="2"/>
      <c r="QTI118" s="2"/>
      <c r="QTJ118" s="2"/>
      <c r="QTK118" s="2"/>
      <c r="QTL118" s="2"/>
      <c r="QTM118" s="2"/>
      <c r="QTN118" s="2"/>
      <c r="QTO118" s="2"/>
      <c r="QTP118" s="2"/>
      <c r="QTQ118" s="2"/>
      <c r="QTR118" s="2"/>
      <c r="QTS118" s="2"/>
      <c r="QTT118" s="2"/>
      <c r="QTU118" s="2"/>
      <c r="QTV118" s="2"/>
      <c r="QTW118" s="2"/>
      <c r="QTX118" s="2"/>
      <c r="QTY118" s="2"/>
      <c r="QTZ118" s="2"/>
      <c r="QUA118" s="2"/>
      <c r="QUB118" s="2"/>
      <c r="QUC118" s="2"/>
      <c r="QUD118" s="2"/>
      <c r="QUE118" s="2"/>
      <c r="QUF118" s="2"/>
      <c r="QUG118" s="2"/>
      <c r="QUH118" s="2"/>
      <c r="QUI118" s="2"/>
      <c r="QUJ118" s="2"/>
      <c r="QUK118" s="2"/>
      <c r="QUL118" s="2"/>
      <c r="QUM118" s="2"/>
      <c r="QUN118" s="2"/>
      <c r="QUO118" s="2"/>
      <c r="QUP118" s="2"/>
      <c r="QUQ118" s="2"/>
      <c r="QUR118" s="2"/>
      <c r="QUS118" s="2"/>
      <c r="QUT118" s="2"/>
      <c r="QUU118" s="2"/>
      <c r="QUV118" s="2"/>
      <c r="QUW118" s="2"/>
      <c r="QUX118" s="2"/>
      <c r="QUY118" s="2"/>
      <c r="QUZ118" s="2"/>
      <c r="QVA118" s="2"/>
      <c r="QVB118" s="2"/>
      <c r="QVC118" s="2"/>
      <c r="QVD118" s="2"/>
      <c r="QVE118" s="2"/>
      <c r="QVF118" s="2"/>
      <c r="QVG118" s="2"/>
      <c r="QVH118" s="2"/>
      <c r="QVI118" s="2"/>
      <c r="QVJ118" s="2"/>
      <c r="QVK118" s="2"/>
      <c r="QVL118" s="2"/>
      <c r="QVM118" s="2"/>
      <c r="QVN118" s="2"/>
      <c r="QVO118" s="2"/>
      <c r="QVP118" s="2"/>
      <c r="QVQ118" s="2"/>
      <c r="QVR118" s="2"/>
      <c r="QVS118" s="2"/>
      <c r="QVT118" s="2"/>
      <c r="QVU118" s="2"/>
      <c r="QVV118" s="2"/>
      <c r="QVW118" s="2"/>
      <c r="QVX118" s="2"/>
      <c r="QVY118" s="2"/>
      <c r="QVZ118" s="2"/>
      <c r="QWA118" s="2"/>
      <c r="QWB118" s="2"/>
      <c r="QWC118" s="2"/>
      <c r="QWD118" s="2"/>
      <c r="QWE118" s="2"/>
      <c r="QWF118" s="2"/>
      <c r="QWG118" s="2"/>
      <c r="QWH118" s="2"/>
      <c r="QWI118" s="2"/>
      <c r="QWJ118" s="2"/>
      <c r="QWK118" s="2"/>
      <c r="QWL118" s="2"/>
      <c r="QWM118" s="2"/>
      <c r="QWN118" s="2"/>
      <c r="QWO118" s="2"/>
      <c r="QWP118" s="2"/>
      <c r="QWQ118" s="2"/>
      <c r="QWR118" s="2"/>
      <c r="QWS118" s="2"/>
      <c r="QWT118" s="2"/>
      <c r="QWU118" s="2"/>
      <c r="QWV118" s="2"/>
      <c r="QWW118" s="2"/>
      <c r="QWX118" s="2"/>
      <c r="QWY118" s="2"/>
      <c r="QWZ118" s="2"/>
      <c r="QXA118" s="2"/>
      <c r="QXB118" s="2"/>
      <c r="QXC118" s="2"/>
      <c r="QXD118" s="2"/>
      <c r="QXE118" s="2"/>
      <c r="QXF118" s="2"/>
      <c r="QXG118" s="2"/>
      <c r="QXH118" s="2"/>
      <c r="QXI118" s="2"/>
      <c r="QXJ118" s="2"/>
      <c r="QXK118" s="2"/>
      <c r="QXL118" s="2"/>
      <c r="QXM118" s="2"/>
      <c r="QXN118" s="2"/>
      <c r="QXO118" s="2"/>
      <c r="QXP118" s="2"/>
      <c r="QXQ118" s="2"/>
      <c r="QXR118" s="2"/>
      <c r="QXS118" s="2"/>
      <c r="QXT118" s="2"/>
      <c r="QXU118" s="2"/>
      <c r="QXV118" s="2"/>
      <c r="QXW118" s="2"/>
      <c r="QXX118" s="2"/>
      <c r="QXY118" s="2"/>
      <c r="QXZ118" s="2"/>
      <c r="QYA118" s="2"/>
      <c r="QYB118" s="2"/>
      <c r="QYC118" s="2"/>
      <c r="QYD118" s="2"/>
      <c r="QYE118" s="2"/>
      <c r="QYF118" s="2"/>
      <c r="QYG118" s="2"/>
      <c r="QYH118" s="2"/>
      <c r="QYI118" s="2"/>
      <c r="QYJ118" s="2"/>
      <c r="QYK118" s="2"/>
      <c r="QYL118" s="2"/>
      <c r="QYM118" s="2"/>
      <c r="QYN118" s="2"/>
      <c r="QYO118" s="2"/>
      <c r="QYP118" s="2"/>
      <c r="QYQ118" s="2"/>
      <c r="QYR118" s="2"/>
      <c r="QYS118" s="2"/>
      <c r="QYT118" s="2"/>
      <c r="QYU118" s="2"/>
      <c r="QYV118" s="2"/>
      <c r="QYW118" s="2"/>
      <c r="QYX118" s="2"/>
      <c r="QYY118" s="2"/>
      <c r="QYZ118" s="2"/>
      <c r="QZA118" s="2"/>
      <c r="QZB118" s="2"/>
      <c r="QZC118" s="2"/>
      <c r="QZD118" s="2"/>
      <c r="QZE118" s="2"/>
      <c r="QZF118" s="2"/>
      <c r="QZG118" s="2"/>
      <c r="QZH118" s="2"/>
      <c r="QZI118" s="2"/>
      <c r="QZJ118" s="2"/>
      <c r="QZK118" s="2"/>
      <c r="QZL118" s="2"/>
      <c r="QZM118" s="2"/>
      <c r="QZN118" s="2"/>
      <c r="QZO118" s="2"/>
      <c r="QZP118" s="2"/>
      <c r="QZQ118" s="2"/>
      <c r="QZR118" s="2"/>
      <c r="QZS118" s="2"/>
      <c r="QZT118" s="2"/>
      <c r="QZU118" s="2"/>
      <c r="QZV118" s="2"/>
      <c r="QZW118" s="2"/>
      <c r="QZX118" s="2"/>
      <c r="QZY118" s="2"/>
      <c r="QZZ118" s="2"/>
      <c r="RAA118" s="2"/>
      <c r="RAB118" s="2"/>
      <c r="RAC118" s="2"/>
      <c r="RAD118" s="2"/>
      <c r="RAE118" s="2"/>
      <c r="RAF118" s="2"/>
      <c r="RAG118" s="2"/>
      <c r="RAH118" s="2"/>
      <c r="RAI118" s="2"/>
      <c r="RAJ118" s="2"/>
      <c r="RAK118" s="2"/>
      <c r="RAL118" s="2"/>
      <c r="RAM118" s="2"/>
      <c r="RAN118" s="2"/>
      <c r="RAO118" s="2"/>
      <c r="RAP118" s="2"/>
      <c r="RAQ118" s="2"/>
      <c r="RAR118" s="2"/>
      <c r="RAS118" s="2"/>
      <c r="RAT118" s="2"/>
      <c r="RAU118" s="2"/>
      <c r="RAV118" s="2"/>
      <c r="RAW118" s="2"/>
      <c r="RAX118" s="2"/>
      <c r="RAY118" s="2"/>
      <c r="RAZ118" s="2"/>
      <c r="RBA118" s="2"/>
      <c r="RBB118" s="2"/>
      <c r="RBC118" s="2"/>
      <c r="RBD118" s="2"/>
      <c r="RBE118" s="2"/>
      <c r="RBF118" s="2"/>
      <c r="RBG118" s="2"/>
      <c r="RBH118" s="2"/>
      <c r="RBI118" s="2"/>
      <c r="RBJ118" s="2"/>
      <c r="RBK118" s="2"/>
      <c r="RBL118" s="2"/>
      <c r="RBM118" s="2"/>
      <c r="RBN118" s="2"/>
      <c r="RBO118" s="2"/>
      <c r="RBP118" s="2"/>
      <c r="RBQ118" s="2"/>
      <c r="RBR118" s="2"/>
      <c r="RBS118" s="2"/>
      <c r="RBT118" s="2"/>
      <c r="RBU118" s="2"/>
      <c r="RBV118" s="2"/>
      <c r="RBW118" s="2"/>
      <c r="RBX118" s="2"/>
      <c r="RBY118" s="2"/>
      <c r="RBZ118" s="2"/>
      <c r="RCA118" s="2"/>
      <c r="RCB118" s="2"/>
      <c r="RCC118" s="2"/>
      <c r="RCD118" s="2"/>
      <c r="RCE118" s="2"/>
      <c r="RCF118" s="2"/>
      <c r="RCG118" s="2"/>
      <c r="RCH118" s="2"/>
      <c r="RCI118" s="2"/>
      <c r="RCJ118" s="2"/>
      <c r="RCK118" s="2"/>
      <c r="RCL118" s="2"/>
      <c r="RCM118" s="2"/>
      <c r="RCN118" s="2"/>
      <c r="RCO118" s="2"/>
      <c r="RCP118" s="2"/>
      <c r="RCQ118" s="2"/>
      <c r="RCR118" s="2"/>
      <c r="RCS118" s="2"/>
      <c r="RCT118" s="2"/>
      <c r="RCU118" s="2"/>
      <c r="RCV118" s="2"/>
      <c r="RCW118" s="2"/>
      <c r="RCX118" s="2"/>
      <c r="RCY118" s="2"/>
      <c r="RCZ118" s="2"/>
      <c r="RDA118" s="2"/>
      <c r="RDB118" s="2"/>
      <c r="RDC118" s="2"/>
      <c r="RDD118" s="2"/>
      <c r="RDE118" s="2"/>
      <c r="RDF118" s="2"/>
      <c r="RDG118" s="2"/>
      <c r="RDH118" s="2"/>
      <c r="RDI118" s="2"/>
      <c r="RDJ118" s="2"/>
      <c r="RDK118" s="2"/>
      <c r="RDL118" s="2"/>
      <c r="RDM118" s="2"/>
      <c r="RDN118" s="2"/>
      <c r="RDO118" s="2"/>
      <c r="RDP118" s="2"/>
      <c r="RDQ118" s="2"/>
      <c r="RDR118" s="2"/>
      <c r="RDS118" s="2"/>
      <c r="RDT118" s="2"/>
      <c r="RDU118" s="2"/>
      <c r="RDV118" s="2"/>
      <c r="RDW118" s="2"/>
      <c r="RDX118" s="2"/>
      <c r="RDY118" s="2"/>
      <c r="RDZ118" s="2"/>
      <c r="REA118" s="2"/>
      <c r="REB118" s="2"/>
      <c r="REC118" s="2"/>
      <c r="RED118" s="2"/>
      <c r="REE118" s="2"/>
      <c r="REF118" s="2"/>
      <c r="REG118" s="2"/>
      <c r="REH118" s="2"/>
      <c r="REI118" s="2"/>
      <c r="REJ118" s="2"/>
      <c r="REK118" s="2"/>
      <c r="REL118" s="2"/>
      <c r="REM118" s="2"/>
      <c r="REN118" s="2"/>
      <c r="REO118" s="2"/>
      <c r="REP118" s="2"/>
      <c r="REQ118" s="2"/>
      <c r="RER118" s="2"/>
      <c r="RES118" s="2"/>
      <c r="RET118" s="2"/>
      <c r="REU118" s="2"/>
      <c r="REV118" s="2"/>
      <c r="REW118" s="2"/>
      <c r="REX118" s="2"/>
      <c r="REY118" s="2"/>
      <c r="REZ118" s="2"/>
      <c r="RFA118" s="2"/>
      <c r="RFB118" s="2"/>
      <c r="RFC118" s="2"/>
      <c r="RFD118" s="2"/>
      <c r="RFE118" s="2"/>
      <c r="RFF118" s="2"/>
      <c r="RFG118" s="2"/>
      <c r="RFH118" s="2"/>
      <c r="RFI118" s="2"/>
      <c r="RFJ118" s="2"/>
      <c r="RFK118" s="2"/>
      <c r="RFL118" s="2"/>
      <c r="RFM118" s="2"/>
      <c r="RFN118" s="2"/>
      <c r="RFO118" s="2"/>
      <c r="RFP118" s="2"/>
      <c r="RFQ118" s="2"/>
      <c r="RFR118" s="2"/>
      <c r="RFS118" s="2"/>
      <c r="RFT118" s="2"/>
      <c r="RFU118" s="2"/>
      <c r="RFV118" s="2"/>
      <c r="RFW118" s="2"/>
      <c r="RFX118" s="2"/>
      <c r="RFY118" s="2"/>
      <c r="RFZ118" s="2"/>
      <c r="RGA118" s="2"/>
      <c r="RGB118" s="2"/>
      <c r="RGC118" s="2"/>
      <c r="RGD118" s="2"/>
      <c r="RGE118" s="2"/>
      <c r="RGF118" s="2"/>
      <c r="RGG118" s="2"/>
      <c r="RGH118" s="2"/>
      <c r="RGI118" s="2"/>
      <c r="RGJ118" s="2"/>
      <c r="RGK118" s="2"/>
      <c r="RGL118" s="2"/>
      <c r="RGM118" s="2"/>
      <c r="RGN118" s="2"/>
      <c r="RGO118" s="2"/>
      <c r="RGP118" s="2"/>
      <c r="RGQ118" s="2"/>
      <c r="RGR118" s="2"/>
      <c r="RGS118" s="2"/>
      <c r="RGT118" s="2"/>
      <c r="RGU118" s="2"/>
      <c r="RGV118" s="2"/>
      <c r="RGW118" s="2"/>
      <c r="RGX118" s="2"/>
      <c r="RGY118" s="2"/>
      <c r="RGZ118" s="2"/>
      <c r="RHA118" s="2"/>
      <c r="RHB118" s="2"/>
      <c r="RHC118" s="2"/>
      <c r="RHD118" s="2"/>
      <c r="RHE118" s="2"/>
      <c r="RHF118" s="2"/>
      <c r="RHG118" s="2"/>
      <c r="RHH118" s="2"/>
      <c r="RHI118" s="2"/>
      <c r="RHJ118" s="2"/>
      <c r="RHK118" s="2"/>
      <c r="RHL118" s="2"/>
      <c r="RHM118" s="2"/>
      <c r="RHN118" s="2"/>
      <c r="RHO118" s="2"/>
      <c r="RHP118" s="2"/>
      <c r="RHQ118" s="2"/>
      <c r="RHR118" s="2"/>
      <c r="RHS118" s="2"/>
      <c r="RHT118" s="2"/>
      <c r="RHU118" s="2"/>
      <c r="RHV118" s="2"/>
      <c r="RHW118" s="2"/>
      <c r="RHX118" s="2"/>
      <c r="RHY118" s="2"/>
      <c r="RHZ118" s="2"/>
      <c r="RIA118" s="2"/>
      <c r="RIB118" s="2"/>
      <c r="RIC118" s="2"/>
      <c r="RID118" s="2"/>
      <c r="RIE118" s="2"/>
      <c r="RIF118" s="2"/>
      <c r="RIG118" s="2"/>
      <c r="RIH118" s="2"/>
      <c r="RII118" s="2"/>
      <c r="RIJ118" s="2"/>
      <c r="RIK118" s="2"/>
      <c r="RIL118" s="2"/>
      <c r="RIM118" s="2"/>
      <c r="RIN118" s="2"/>
      <c r="RIO118" s="2"/>
      <c r="RIP118" s="2"/>
      <c r="RIQ118" s="2"/>
      <c r="RIR118" s="2"/>
      <c r="RIS118" s="2"/>
      <c r="RIT118" s="2"/>
      <c r="RIU118" s="2"/>
      <c r="RIV118" s="2"/>
      <c r="RIW118" s="2"/>
      <c r="RIX118" s="2"/>
      <c r="RIY118" s="2"/>
      <c r="RIZ118" s="2"/>
      <c r="RJA118" s="2"/>
      <c r="RJB118" s="2"/>
      <c r="RJC118" s="2"/>
      <c r="RJD118" s="2"/>
      <c r="RJE118" s="2"/>
      <c r="RJF118" s="2"/>
      <c r="RJG118" s="2"/>
      <c r="RJH118" s="2"/>
      <c r="RJI118" s="2"/>
      <c r="RJJ118" s="2"/>
      <c r="RJK118" s="2"/>
      <c r="RJL118" s="2"/>
      <c r="RJM118" s="2"/>
      <c r="RJN118" s="2"/>
      <c r="RJO118" s="2"/>
      <c r="RJP118" s="2"/>
      <c r="RJQ118" s="2"/>
      <c r="RJR118" s="2"/>
      <c r="RJS118" s="2"/>
      <c r="RJT118" s="2"/>
      <c r="RJU118" s="2"/>
      <c r="RJV118" s="2"/>
      <c r="RJW118" s="2"/>
      <c r="RJX118" s="2"/>
      <c r="RJY118" s="2"/>
      <c r="RJZ118" s="2"/>
      <c r="RKA118" s="2"/>
      <c r="RKB118" s="2"/>
      <c r="RKC118" s="2"/>
      <c r="RKD118" s="2"/>
      <c r="RKE118" s="2"/>
      <c r="RKF118" s="2"/>
      <c r="RKG118" s="2"/>
      <c r="RKH118" s="2"/>
      <c r="RKI118" s="2"/>
      <c r="RKJ118" s="2"/>
      <c r="RKK118" s="2"/>
      <c r="RKL118" s="2"/>
      <c r="RKM118" s="2"/>
      <c r="RKN118" s="2"/>
      <c r="RKO118" s="2"/>
      <c r="RKP118" s="2"/>
      <c r="RKQ118" s="2"/>
      <c r="RKR118" s="2"/>
      <c r="RKS118" s="2"/>
      <c r="RKT118" s="2"/>
      <c r="RKU118" s="2"/>
      <c r="RKV118" s="2"/>
      <c r="RKW118" s="2"/>
      <c r="RKX118" s="2"/>
      <c r="RKY118" s="2"/>
      <c r="RKZ118" s="2"/>
      <c r="RLA118" s="2"/>
      <c r="RLB118" s="2"/>
      <c r="RLC118" s="2"/>
      <c r="RLD118" s="2"/>
      <c r="RLE118" s="2"/>
      <c r="RLF118" s="2"/>
      <c r="RLG118" s="2"/>
      <c r="RLH118" s="2"/>
      <c r="RLI118" s="2"/>
      <c r="RLJ118" s="2"/>
      <c r="RLK118" s="2"/>
      <c r="RLL118" s="2"/>
      <c r="RLM118" s="2"/>
      <c r="RLN118" s="2"/>
      <c r="RLO118" s="2"/>
      <c r="RLP118" s="2"/>
      <c r="RLQ118" s="2"/>
      <c r="RLR118" s="2"/>
      <c r="RLS118" s="2"/>
      <c r="RLT118" s="2"/>
      <c r="RLU118" s="2"/>
      <c r="RLV118" s="2"/>
      <c r="RLW118" s="2"/>
      <c r="RLX118" s="2"/>
      <c r="RLY118" s="2"/>
      <c r="RLZ118" s="2"/>
      <c r="RMA118" s="2"/>
      <c r="RMB118" s="2"/>
      <c r="RMC118" s="2"/>
      <c r="RMD118" s="2"/>
      <c r="RME118" s="2"/>
      <c r="RMF118" s="2"/>
      <c r="RMG118" s="2"/>
      <c r="RMH118" s="2"/>
      <c r="RMI118" s="2"/>
      <c r="RMJ118" s="2"/>
      <c r="RMK118" s="2"/>
      <c r="RML118" s="2"/>
      <c r="RMM118" s="2"/>
      <c r="RMN118" s="2"/>
      <c r="RMO118" s="2"/>
      <c r="RMP118" s="2"/>
      <c r="RMQ118" s="2"/>
      <c r="RMR118" s="2"/>
      <c r="RMS118" s="2"/>
      <c r="RMT118" s="2"/>
      <c r="RMU118" s="2"/>
      <c r="RMV118" s="2"/>
      <c r="RMW118" s="2"/>
      <c r="RMX118" s="2"/>
      <c r="RMY118" s="2"/>
      <c r="RMZ118" s="2"/>
      <c r="RNA118" s="2"/>
      <c r="RNB118" s="2"/>
      <c r="RNC118" s="2"/>
      <c r="RND118" s="2"/>
      <c r="RNE118" s="2"/>
      <c r="RNF118" s="2"/>
      <c r="RNG118" s="2"/>
      <c r="RNH118" s="2"/>
      <c r="RNI118" s="2"/>
      <c r="RNJ118" s="2"/>
      <c r="RNK118" s="2"/>
      <c r="RNL118" s="2"/>
      <c r="RNM118" s="2"/>
      <c r="RNN118" s="2"/>
      <c r="RNO118" s="2"/>
      <c r="RNP118" s="2"/>
      <c r="RNQ118" s="2"/>
      <c r="RNR118" s="2"/>
      <c r="RNS118" s="2"/>
      <c r="RNT118" s="2"/>
      <c r="RNU118" s="2"/>
      <c r="RNV118" s="2"/>
      <c r="RNW118" s="2"/>
      <c r="RNX118" s="2"/>
      <c r="RNY118" s="2"/>
      <c r="RNZ118" s="2"/>
      <c r="ROA118" s="2"/>
      <c r="ROB118" s="2"/>
      <c r="ROC118" s="2"/>
      <c r="ROD118" s="2"/>
      <c r="ROE118" s="2"/>
      <c r="ROF118" s="2"/>
      <c r="ROG118" s="2"/>
      <c r="ROH118" s="2"/>
      <c r="ROI118" s="2"/>
      <c r="ROJ118" s="2"/>
      <c r="ROK118" s="2"/>
      <c r="ROL118" s="2"/>
      <c r="ROM118" s="2"/>
      <c r="RON118" s="2"/>
      <c r="ROO118" s="2"/>
      <c r="ROP118" s="2"/>
      <c r="ROQ118" s="2"/>
      <c r="ROR118" s="2"/>
      <c r="ROS118" s="2"/>
      <c r="ROT118" s="2"/>
      <c r="ROU118" s="2"/>
      <c r="ROV118" s="2"/>
      <c r="ROW118" s="2"/>
      <c r="ROX118" s="2"/>
      <c r="ROY118" s="2"/>
      <c r="ROZ118" s="2"/>
      <c r="RPA118" s="2"/>
      <c r="RPB118" s="2"/>
      <c r="RPC118" s="2"/>
      <c r="RPD118" s="2"/>
      <c r="RPE118" s="2"/>
      <c r="RPF118" s="2"/>
      <c r="RPG118" s="2"/>
      <c r="RPH118" s="2"/>
      <c r="RPI118" s="2"/>
      <c r="RPJ118" s="2"/>
      <c r="RPK118" s="2"/>
      <c r="RPL118" s="2"/>
      <c r="RPM118" s="2"/>
      <c r="RPN118" s="2"/>
      <c r="RPO118" s="2"/>
      <c r="RPP118" s="2"/>
      <c r="RPQ118" s="2"/>
      <c r="RPR118" s="2"/>
      <c r="RPS118" s="2"/>
      <c r="RPT118" s="2"/>
      <c r="RPU118" s="2"/>
      <c r="RPV118" s="2"/>
      <c r="RPW118" s="2"/>
      <c r="RPX118" s="2"/>
      <c r="RPY118" s="2"/>
      <c r="RPZ118" s="2"/>
      <c r="RQA118" s="2"/>
      <c r="RQB118" s="2"/>
      <c r="RQC118" s="2"/>
      <c r="RQD118" s="2"/>
      <c r="RQE118" s="2"/>
      <c r="RQF118" s="2"/>
      <c r="RQG118" s="2"/>
      <c r="RQH118" s="2"/>
      <c r="RQI118" s="2"/>
      <c r="RQJ118" s="2"/>
      <c r="RQK118" s="2"/>
      <c r="RQL118" s="2"/>
      <c r="RQM118" s="2"/>
      <c r="RQN118" s="2"/>
      <c r="RQO118" s="2"/>
      <c r="RQP118" s="2"/>
      <c r="RQQ118" s="2"/>
      <c r="RQR118" s="2"/>
      <c r="RQS118" s="2"/>
      <c r="RQT118" s="2"/>
      <c r="RQU118" s="2"/>
      <c r="RQV118" s="2"/>
      <c r="RQW118" s="2"/>
      <c r="RQX118" s="2"/>
      <c r="RQY118" s="2"/>
      <c r="RQZ118" s="2"/>
      <c r="RRA118" s="2"/>
      <c r="RRB118" s="2"/>
      <c r="RRC118" s="2"/>
      <c r="RRD118" s="2"/>
      <c r="RRE118" s="2"/>
      <c r="RRF118" s="2"/>
      <c r="RRG118" s="2"/>
      <c r="RRH118" s="2"/>
      <c r="RRI118" s="2"/>
      <c r="RRJ118" s="2"/>
      <c r="RRK118" s="2"/>
      <c r="RRL118" s="2"/>
      <c r="RRM118" s="2"/>
      <c r="RRN118" s="2"/>
      <c r="RRO118" s="2"/>
      <c r="RRP118" s="2"/>
      <c r="RRQ118" s="2"/>
      <c r="RRR118" s="2"/>
      <c r="RRS118" s="2"/>
      <c r="RRT118" s="2"/>
      <c r="RRU118" s="2"/>
      <c r="RRV118" s="2"/>
      <c r="RRW118" s="2"/>
      <c r="RRX118" s="2"/>
      <c r="RRY118" s="2"/>
      <c r="RRZ118" s="2"/>
      <c r="RSA118" s="2"/>
      <c r="RSB118" s="2"/>
      <c r="RSC118" s="2"/>
      <c r="RSD118" s="2"/>
      <c r="RSE118" s="2"/>
      <c r="RSF118" s="2"/>
      <c r="RSG118" s="2"/>
      <c r="RSH118" s="2"/>
      <c r="RSI118" s="2"/>
      <c r="RSJ118" s="2"/>
      <c r="RSK118" s="2"/>
      <c r="RSL118" s="2"/>
      <c r="RSM118" s="2"/>
      <c r="RSN118" s="2"/>
      <c r="RSO118" s="2"/>
      <c r="RSP118" s="2"/>
      <c r="RSQ118" s="2"/>
      <c r="RSR118" s="2"/>
      <c r="RSS118" s="2"/>
      <c r="RST118" s="2"/>
      <c r="RSU118" s="2"/>
      <c r="RSV118" s="2"/>
      <c r="RSW118" s="2"/>
      <c r="RSX118" s="2"/>
      <c r="RSY118" s="2"/>
      <c r="RSZ118" s="2"/>
      <c r="RTA118" s="2"/>
      <c r="RTB118" s="2"/>
      <c r="RTC118" s="2"/>
      <c r="RTD118" s="2"/>
      <c r="RTE118" s="2"/>
      <c r="RTF118" s="2"/>
      <c r="RTG118" s="2"/>
      <c r="RTH118" s="2"/>
      <c r="RTI118" s="2"/>
      <c r="RTJ118" s="2"/>
      <c r="RTK118" s="2"/>
      <c r="RTL118" s="2"/>
      <c r="RTM118" s="2"/>
      <c r="RTN118" s="2"/>
      <c r="RTO118" s="2"/>
      <c r="RTP118" s="2"/>
      <c r="RTQ118" s="2"/>
      <c r="RTR118" s="2"/>
      <c r="RTS118" s="2"/>
      <c r="RTT118" s="2"/>
      <c r="RTU118" s="2"/>
      <c r="RTV118" s="2"/>
      <c r="RTW118" s="2"/>
      <c r="RTX118" s="2"/>
      <c r="RTY118" s="2"/>
      <c r="RTZ118" s="2"/>
      <c r="RUA118" s="2"/>
      <c r="RUB118" s="2"/>
      <c r="RUC118" s="2"/>
      <c r="RUD118" s="2"/>
      <c r="RUE118" s="2"/>
      <c r="RUF118" s="2"/>
      <c r="RUG118" s="2"/>
      <c r="RUH118" s="2"/>
      <c r="RUI118" s="2"/>
      <c r="RUJ118" s="2"/>
      <c r="RUK118" s="2"/>
      <c r="RUL118" s="2"/>
      <c r="RUM118" s="2"/>
      <c r="RUN118" s="2"/>
      <c r="RUO118" s="2"/>
      <c r="RUP118" s="2"/>
      <c r="RUQ118" s="2"/>
      <c r="RUR118" s="2"/>
      <c r="RUS118" s="2"/>
      <c r="RUT118" s="2"/>
      <c r="RUU118" s="2"/>
      <c r="RUV118" s="2"/>
      <c r="RUW118" s="2"/>
      <c r="RUX118" s="2"/>
      <c r="RUY118" s="2"/>
      <c r="RUZ118" s="2"/>
      <c r="RVA118" s="2"/>
      <c r="RVB118" s="2"/>
      <c r="RVC118" s="2"/>
      <c r="RVD118" s="2"/>
      <c r="RVE118" s="2"/>
      <c r="RVF118" s="2"/>
      <c r="RVG118" s="2"/>
      <c r="RVH118" s="2"/>
      <c r="RVI118" s="2"/>
      <c r="RVJ118" s="2"/>
      <c r="RVK118" s="2"/>
      <c r="RVL118" s="2"/>
      <c r="RVM118" s="2"/>
      <c r="RVN118" s="2"/>
      <c r="RVO118" s="2"/>
      <c r="RVP118" s="2"/>
      <c r="RVQ118" s="2"/>
      <c r="RVR118" s="2"/>
      <c r="RVS118" s="2"/>
      <c r="RVT118" s="2"/>
      <c r="RVU118" s="2"/>
      <c r="RVV118" s="2"/>
      <c r="RVW118" s="2"/>
      <c r="RVX118" s="2"/>
      <c r="RVY118" s="2"/>
      <c r="RVZ118" s="2"/>
      <c r="RWA118" s="2"/>
      <c r="RWB118" s="2"/>
      <c r="RWC118" s="2"/>
      <c r="RWD118" s="2"/>
      <c r="RWE118" s="2"/>
      <c r="RWF118" s="2"/>
      <c r="RWG118" s="2"/>
      <c r="RWH118" s="2"/>
      <c r="RWI118" s="2"/>
      <c r="RWJ118" s="2"/>
      <c r="RWK118" s="2"/>
      <c r="RWL118" s="2"/>
      <c r="RWM118" s="2"/>
      <c r="RWN118" s="2"/>
      <c r="RWO118" s="2"/>
      <c r="RWP118" s="2"/>
      <c r="RWQ118" s="2"/>
      <c r="RWR118" s="2"/>
      <c r="RWS118" s="2"/>
      <c r="RWT118" s="2"/>
      <c r="RWU118" s="2"/>
      <c r="RWV118" s="2"/>
      <c r="RWW118" s="2"/>
      <c r="RWX118" s="2"/>
      <c r="RWY118" s="2"/>
      <c r="RWZ118" s="2"/>
      <c r="RXA118" s="2"/>
      <c r="RXB118" s="2"/>
      <c r="RXC118" s="2"/>
      <c r="RXD118" s="2"/>
      <c r="RXE118" s="2"/>
      <c r="RXF118" s="2"/>
      <c r="RXG118" s="2"/>
      <c r="RXH118" s="2"/>
      <c r="RXI118" s="2"/>
      <c r="RXJ118" s="2"/>
      <c r="RXK118" s="2"/>
      <c r="RXL118" s="2"/>
      <c r="RXM118" s="2"/>
      <c r="RXN118" s="2"/>
      <c r="RXO118" s="2"/>
      <c r="RXP118" s="2"/>
      <c r="RXQ118" s="2"/>
      <c r="RXR118" s="2"/>
      <c r="RXS118" s="2"/>
      <c r="RXT118" s="2"/>
      <c r="RXU118" s="2"/>
      <c r="RXV118" s="2"/>
      <c r="RXW118" s="2"/>
      <c r="RXX118" s="2"/>
      <c r="RXY118" s="2"/>
      <c r="RXZ118" s="2"/>
      <c r="RYA118" s="2"/>
      <c r="RYB118" s="2"/>
      <c r="RYC118" s="2"/>
      <c r="RYD118" s="2"/>
      <c r="RYE118" s="2"/>
      <c r="RYF118" s="2"/>
      <c r="RYG118" s="2"/>
      <c r="RYH118" s="2"/>
      <c r="RYI118" s="2"/>
      <c r="RYJ118" s="2"/>
      <c r="RYK118" s="2"/>
      <c r="RYL118" s="2"/>
      <c r="RYM118" s="2"/>
      <c r="RYN118" s="2"/>
      <c r="RYO118" s="2"/>
      <c r="RYP118" s="2"/>
      <c r="RYQ118" s="2"/>
      <c r="RYR118" s="2"/>
      <c r="RYS118" s="2"/>
      <c r="RYT118" s="2"/>
      <c r="RYU118" s="2"/>
      <c r="RYV118" s="2"/>
      <c r="RYW118" s="2"/>
      <c r="RYX118" s="2"/>
      <c r="RYY118" s="2"/>
      <c r="RYZ118" s="2"/>
      <c r="RZA118" s="2"/>
      <c r="RZB118" s="2"/>
      <c r="RZC118" s="2"/>
      <c r="RZD118" s="2"/>
      <c r="RZE118" s="2"/>
      <c r="RZF118" s="2"/>
      <c r="RZG118" s="2"/>
      <c r="RZH118" s="2"/>
      <c r="RZI118" s="2"/>
      <c r="RZJ118" s="2"/>
      <c r="RZK118" s="2"/>
      <c r="RZL118" s="2"/>
      <c r="RZM118" s="2"/>
      <c r="RZN118" s="2"/>
      <c r="RZO118" s="2"/>
      <c r="RZP118" s="2"/>
      <c r="RZQ118" s="2"/>
      <c r="RZR118" s="2"/>
      <c r="RZS118" s="2"/>
      <c r="RZT118" s="2"/>
      <c r="RZU118" s="2"/>
      <c r="RZV118" s="2"/>
      <c r="RZW118" s="2"/>
      <c r="RZX118" s="2"/>
      <c r="RZY118" s="2"/>
      <c r="RZZ118" s="2"/>
      <c r="SAA118" s="2"/>
      <c r="SAB118" s="2"/>
      <c r="SAC118" s="2"/>
      <c r="SAD118" s="2"/>
      <c r="SAE118" s="2"/>
      <c r="SAF118" s="2"/>
      <c r="SAG118" s="2"/>
      <c r="SAH118" s="2"/>
      <c r="SAI118" s="2"/>
      <c r="SAJ118" s="2"/>
      <c r="SAK118" s="2"/>
      <c r="SAL118" s="2"/>
      <c r="SAM118" s="2"/>
      <c r="SAN118" s="2"/>
      <c r="SAO118" s="2"/>
      <c r="SAP118" s="2"/>
      <c r="SAQ118" s="2"/>
      <c r="SAR118" s="2"/>
      <c r="SAS118" s="2"/>
      <c r="SAT118" s="2"/>
      <c r="SAU118" s="2"/>
      <c r="SAV118" s="2"/>
      <c r="SAW118" s="2"/>
      <c r="SAX118" s="2"/>
      <c r="SAY118" s="2"/>
      <c r="SAZ118" s="2"/>
      <c r="SBA118" s="2"/>
      <c r="SBB118" s="2"/>
      <c r="SBC118" s="2"/>
      <c r="SBD118" s="2"/>
      <c r="SBE118" s="2"/>
      <c r="SBF118" s="2"/>
      <c r="SBG118" s="2"/>
      <c r="SBH118" s="2"/>
      <c r="SBI118" s="2"/>
      <c r="SBJ118" s="2"/>
      <c r="SBK118" s="2"/>
      <c r="SBL118" s="2"/>
      <c r="SBM118" s="2"/>
      <c r="SBN118" s="2"/>
      <c r="SBO118" s="2"/>
      <c r="SBP118" s="2"/>
      <c r="SBQ118" s="2"/>
      <c r="SBR118" s="2"/>
      <c r="SBS118" s="2"/>
      <c r="SBT118" s="2"/>
      <c r="SBU118" s="2"/>
      <c r="SBV118" s="2"/>
      <c r="SBW118" s="2"/>
      <c r="SBX118" s="2"/>
      <c r="SBY118" s="2"/>
      <c r="SBZ118" s="2"/>
      <c r="SCA118" s="2"/>
      <c r="SCB118" s="2"/>
      <c r="SCC118" s="2"/>
      <c r="SCD118" s="2"/>
      <c r="SCE118" s="2"/>
      <c r="SCF118" s="2"/>
      <c r="SCG118" s="2"/>
      <c r="SCH118" s="2"/>
      <c r="SCI118" s="2"/>
      <c r="SCJ118" s="2"/>
      <c r="SCK118" s="2"/>
      <c r="SCL118" s="2"/>
      <c r="SCM118" s="2"/>
      <c r="SCN118" s="2"/>
      <c r="SCO118" s="2"/>
      <c r="SCP118" s="2"/>
      <c r="SCQ118" s="2"/>
      <c r="SCR118" s="2"/>
      <c r="SCS118" s="2"/>
      <c r="SCT118" s="2"/>
      <c r="SCU118" s="2"/>
      <c r="SCV118" s="2"/>
      <c r="SCW118" s="2"/>
      <c r="SCX118" s="2"/>
      <c r="SCY118" s="2"/>
      <c r="SCZ118" s="2"/>
      <c r="SDA118" s="2"/>
      <c r="SDB118" s="2"/>
      <c r="SDC118" s="2"/>
      <c r="SDD118" s="2"/>
      <c r="SDE118" s="2"/>
      <c r="SDF118" s="2"/>
      <c r="SDG118" s="2"/>
      <c r="SDH118" s="2"/>
      <c r="SDI118" s="2"/>
      <c r="SDJ118" s="2"/>
      <c r="SDK118" s="2"/>
      <c r="SDL118" s="2"/>
      <c r="SDM118" s="2"/>
      <c r="SDN118" s="2"/>
      <c r="SDO118" s="2"/>
      <c r="SDP118" s="2"/>
      <c r="SDQ118" s="2"/>
      <c r="SDR118" s="2"/>
      <c r="SDS118" s="2"/>
      <c r="SDT118" s="2"/>
      <c r="SDU118" s="2"/>
      <c r="SDV118" s="2"/>
      <c r="SDW118" s="2"/>
      <c r="SDX118" s="2"/>
      <c r="SDY118" s="2"/>
      <c r="SDZ118" s="2"/>
      <c r="SEA118" s="2"/>
      <c r="SEB118" s="2"/>
      <c r="SEC118" s="2"/>
      <c r="SED118" s="2"/>
      <c r="SEE118" s="2"/>
      <c r="SEF118" s="2"/>
      <c r="SEG118" s="2"/>
      <c r="SEH118" s="2"/>
      <c r="SEI118" s="2"/>
      <c r="SEJ118" s="2"/>
      <c r="SEK118" s="2"/>
      <c r="SEL118" s="2"/>
      <c r="SEM118" s="2"/>
      <c r="SEN118" s="2"/>
      <c r="SEO118" s="2"/>
      <c r="SEP118" s="2"/>
      <c r="SEQ118" s="2"/>
      <c r="SER118" s="2"/>
      <c r="SES118" s="2"/>
      <c r="SET118" s="2"/>
      <c r="SEU118" s="2"/>
      <c r="SEV118" s="2"/>
      <c r="SEW118" s="2"/>
      <c r="SEX118" s="2"/>
      <c r="SEY118" s="2"/>
      <c r="SEZ118" s="2"/>
      <c r="SFA118" s="2"/>
      <c r="SFB118" s="2"/>
      <c r="SFC118" s="2"/>
      <c r="SFD118" s="2"/>
      <c r="SFE118" s="2"/>
      <c r="SFF118" s="2"/>
      <c r="SFG118" s="2"/>
      <c r="SFH118" s="2"/>
      <c r="SFI118" s="2"/>
      <c r="SFJ118" s="2"/>
      <c r="SFK118" s="2"/>
      <c r="SFL118" s="2"/>
      <c r="SFM118" s="2"/>
      <c r="SFN118" s="2"/>
      <c r="SFO118" s="2"/>
      <c r="SFP118" s="2"/>
      <c r="SFQ118" s="2"/>
      <c r="SFR118" s="2"/>
      <c r="SFS118" s="2"/>
      <c r="SFT118" s="2"/>
      <c r="SFU118" s="2"/>
      <c r="SFV118" s="2"/>
      <c r="SFW118" s="2"/>
      <c r="SFX118" s="2"/>
      <c r="SFY118" s="2"/>
      <c r="SFZ118" s="2"/>
      <c r="SGA118" s="2"/>
      <c r="SGB118" s="2"/>
      <c r="SGC118" s="2"/>
      <c r="SGD118" s="2"/>
      <c r="SGE118" s="2"/>
      <c r="SGF118" s="2"/>
      <c r="SGG118" s="2"/>
      <c r="SGH118" s="2"/>
      <c r="SGI118" s="2"/>
      <c r="SGJ118" s="2"/>
      <c r="SGK118" s="2"/>
      <c r="SGL118" s="2"/>
      <c r="SGM118" s="2"/>
      <c r="SGN118" s="2"/>
      <c r="SGO118" s="2"/>
      <c r="SGP118" s="2"/>
      <c r="SGQ118" s="2"/>
      <c r="SGR118" s="2"/>
      <c r="SGS118" s="2"/>
      <c r="SGT118" s="2"/>
      <c r="SGU118" s="2"/>
      <c r="SGV118" s="2"/>
      <c r="SGW118" s="2"/>
      <c r="SGX118" s="2"/>
      <c r="SGY118" s="2"/>
      <c r="SGZ118" s="2"/>
      <c r="SHA118" s="2"/>
      <c r="SHB118" s="2"/>
      <c r="SHC118" s="2"/>
      <c r="SHD118" s="2"/>
      <c r="SHE118" s="2"/>
      <c r="SHF118" s="2"/>
      <c r="SHG118" s="2"/>
      <c r="SHH118" s="2"/>
      <c r="SHI118" s="2"/>
      <c r="SHJ118" s="2"/>
      <c r="SHK118" s="2"/>
      <c r="SHL118" s="2"/>
      <c r="SHM118" s="2"/>
      <c r="SHN118" s="2"/>
      <c r="SHO118" s="2"/>
      <c r="SHP118" s="2"/>
      <c r="SHQ118" s="2"/>
      <c r="SHR118" s="2"/>
      <c r="SHS118" s="2"/>
      <c r="SHT118" s="2"/>
      <c r="SHU118" s="2"/>
      <c r="SHV118" s="2"/>
      <c r="SHW118" s="2"/>
      <c r="SHX118" s="2"/>
      <c r="SHY118" s="2"/>
      <c r="SHZ118" s="2"/>
      <c r="SIA118" s="2"/>
      <c r="SIB118" s="2"/>
      <c r="SIC118" s="2"/>
      <c r="SID118" s="2"/>
      <c r="SIE118" s="2"/>
      <c r="SIF118" s="2"/>
      <c r="SIG118" s="2"/>
      <c r="SIH118" s="2"/>
      <c r="SII118" s="2"/>
      <c r="SIJ118" s="2"/>
      <c r="SIK118" s="2"/>
      <c r="SIL118" s="2"/>
      <c r="SIM118" s="2"/>
      <c r="SIN118" s="2"/>
      <c r="SIO118" s="2"/>
      <c r="SIP118" s="2"/>
      <c r="SIQ118" s="2"/>
      <c r="SIR118" s="2"/>
      <c r="SIS118" s="2"/>
      <c r="SIT118" s="2"/>
      <c r="SIU118" s="2"/>
      <c r="SIV118" s="2"/>
      <c r="SIW118" s="2"/>
      <c r="SIX118" s="2"/>
      <c r="SIY118" s="2"/>
      <c r="SIZ118" s="2"/>
      <c r="SJA118" s="2"/>
      <c r="SJB118" s="2"/>
      <c r="SJC118" s="2"/>
      <c r="SJD118" s="2"/>
      <c r="SJE118" s="2"/>
      <c r="SJF118" s="2"/>
      <c r="SJG118" s="2"/>
      <c r="SJH118" s="2"/>
      <c r="SJI118" s="2"/>
      <c r="SJJ118" s="2"/>
      <c r="SJK118" s="2"/>
      <c r="SJL118" s="2"/>
      <c r="SJM118" s="2"/>
      <c r="SJN118" s="2"/>
      <c r="SJO118" s="2"/>
      <c r="SJP118" s="2"/>
      <c r="SJQ118" s="2"/>
      <c r="SJR118" s="2"/>
      <c r="SJS118" s="2"/>
      <c r="SJT118" s="2"/>
      <c r="SJU118" s="2"/>
      <c r="SJV118" s="2"/>
      <c r="SJW118" s="2"/>
      <c r="SJX118" s="2"/>
      <c r="SJY118" s="2"/>
      <c r="SJZ118" s="2"/>
      <c r="SKA118" s="2"/>
      <c r="SKB118" s="2"/>
      <c r="SKC118" s="2"/>
      <c r="SKD118" s="2"/>
      <c r="SKE118" s="2"/>
      <c r="SKF118" s="2"/>
      <c r="SKG118" s="2"/>
      <c r="SKH118" s="2"/>
      <c r="SKI118" s="2"/>
      <c r="SKJ118" s="2"/>
      <c r="SKK118" s="2"/>
      <c r="SKL118" s="2"/>
      <c r="SKM118" s="2"/>
      <c r="SKN118" s="2"/>
      <c r="SKO118" s="2"/>
      <c r="SKP118" s="2"/>
      <c r="SKQ118" s="2"/>
      <c r="SKR118" s="2"/>
      <c r="SKS118" s="2"/>
      <c r="SKT118" s="2"/>
      <c r="SKU118" s="2"/>
      <c r="SKV118" s="2"/>
      <c r="SKW118" s="2"/>
      <c r="SKX118" s="2"/>
      <c r="SKY118" s="2"/>
      <c r="SKZ118" s="2"/>
      <c r="SLA118" s="2"/>
      <c r="SLB118" s="2"/>
      <c r="SLC118" s="2"/>
      <c r="SLD118" s="2"/>
      <c r="SLE118" s="2"/>
      <c r="SLF118" s="2"/>
      <c r="SLG118" s="2"/>
      <c r="SLH118" s="2"/>
      <c r="SLI118" s="2"/>
      <c r="SLJ118" s="2"/>
      <c r="SLK118" s="2"/>
      <c r="SLL118" s="2"/>
      <c r="SLM118" s="2"/>
      <c r="SLN118" s="2"/>
      <c r="SLO118" s="2"/>
      <c r="SLP118" s="2"/>
      <c r="SLQ118" s="2"/>
      <c r="SLR118" s="2"/>
      <c r="SLS118" s="2"/>
      <c r="SLT118" s="2"/>
      <c r="SLU118" s="2"/>
      <c r="SLV118" s="2"/>
      <c r="SLW118" s="2"/>
      <c r="SLX118" s="2"/>
      <c r="SLY118" s="2"/>
      <c r="SLZ118" s="2"/>
      <c r="SMA118" s="2"/>
      <c r="SMB118" s="2"/>
      <c r="SMC118" s="2"/>
      <c r="SMD118" s="2"/>
      <c r="SME118" s="2"/>
      <c r="SMF118" s="2"/>
      <c r="SMG118" s="2"/>
      <c r="SMH118" s="2"/>
      <c r="SMI118" s="2"/>
      <c r="SMJ118" s="2"/>
      <c r="SMK118" s="2"/>
      <c r="SML118" s="2"/>
      <c r="SMM118" s="2"/>
      <c r="SMN118" s="2"/>
      <c r="SMO118" s="2"/>
      <c r="SMP118" s="2"/>
      <c r="SMQ118" s="2"/>
      <c r="SMR118" s="2"/>
      <c r="SMS118" s="2"/>
      <c r="SMT118" s="2"/>
      <c r="SMU118" s="2"/>
      <c r="SMV118" s="2"/>
      <c r="SMW118" s="2"/>
      <c r="SMX118" s="2"/>
      <c r="SMY118" s="2"/>
      <c r="SMZ118" s="2"/>
      <c r="SNA118" s="2"/>
      <c r="SNB118" s="2"/>
      <c r="SNC118" s="2"/>
      <c r="SND118" s="2"/>
      <c r="SNE118" s="2"/>
      <c r="SNF118" s="2"/>
      <c r="SNG118" s="2"/>
      <c r="SNH118" s="2"/>
      <c r="SNI118" s="2"/>
      <c r="SNJ118" s="2"/>
      <c r="SNK118" s="2"/>
      <c r="SNL118" s="2"/>
      <c r="SNM118" s="2"/>
      <c r="SNN118" s="2"/>
      <c r="SNO118" s="2"/>
      <c r="SNP118" s="2"/>
      <c r="SNQ118" s="2"/>
      <c r="SNR118" s="2"/>
      <c r="SNS118" s="2"/>
      <c r="SNT118" s="2"/>
      <c r="SNU118" s="2"/>
      <c r="SNV118" s="2"/>
      <c r="SNW118" s="2"/>
      <c r="SNX118" s="2"/>
      <c r="SNY118" s="2"/>
      <c r="SNZ118" s="2"/>
      <c r="SOA118" s="2"/>
      <c r="SOB118" s="2"/>
      <c r="SOC118" s="2"/>
      <c r="SOD118" s="2"/>
      <c r="SOE118" s="2"/>
      <c r="SOF118" s="2"/>
      <c r="SOG118" s="2"/>
      <c r="SOH118" s="2"/>
      <c r="SOI118" s="2"/>
      <c r="SOJ118" s="2"/>
      <c r="SOK118" s="2"/>
      <c r="SOL118" s="2"/>
      <c r="SOM118" s="2"/>
      <c r="SON118" s="2"/>
      <c r="SOO118" s="2"/>
      <c r="SOP118" s="2"/>
      <c r="SOQ118" s="2"/>
      <c r="SOR118" s="2"/>
      <c r="SOS118" s="2"/>
      <c r="SOT118" s="2"/>
      <c r="SOU118" s="2"/>
      <c r="SOV118" s="2"/>
      <c r="SOW118" s="2"/>
      <c r="SOX118" s="2"/>
      <c r="SOY118" s="2"/>
      <c r="SOZ118" s="2"/>
      <c r="SPA118" s="2"/>
      <c r="SPB118" s="2"/>
      <c r="SPC118" s="2"/>
      <c r="SPD118" s="2"/>
      <c r="SPE118" s="2"/>
      <c r="SPF118" s="2"/>
      <c r="SPG118" s="2"/>
      <c r="SPH118" s="2"/>
      <c r="SPI118" s="2"/>
      <c r="SPJ118" s="2"/>
      <c r="SPK118" s="2"/>
      <c r="SPL118" s="2"/>
      <c r="SPM118" s="2"/>
      <c r="SPN118" s="2"/>
      <c r="SPO118" s="2"/>
      <c r="SPP118" s="2"/>
      <c r="SPQ118" s="2"/>
      <c r="SPR118" s="2"/>
      <c r="SPS118" s="2"/>
      <c r="SPT118" s="2"/>
      <c r="SPU118" s="2"/>
      <c r="SPV118" s="2"/>
      <c r="SPW118" s="2"/>
      <c r="SPX118" s="2"/>
      <c r="SPY118" s="2"/>
      <c r="SPZ118" s="2"/>
      <c r="SQA118" s="2"/>
      <c r="SQB118" s="2"/>
      <c r="SQC118" s="2"/>
      <c r="SQD118" s="2"/>
      <c r="SQE118" s="2"/>
      <c r="SQF118" s="2"/>
      <c r="SQG118" s="2"/>
      <c r="SQH118" s="2"/>
      <c r="SQI118" s="2"/>
      <c r="SQJ118" s="2"/>
      <c r="SQK118" s="2"/>
      <c r="SQL118" s="2"/>
      <c r="SQM118" s="2"/>
      <c r="SQN118" s="2"/>
      <c r="SQO118" s="2"/>
      <c r="SQP118" s="2"/>
      <c r="SQQ118" s="2"/>
      <c r="SQR118" s="2"/>
      <c r="SQS118" s="2"/>
      <c r="SQT118" s="2"/>
      <c r="SQU118" s="2"/>
      <c r="SQV118" s="2"/>
      <c r="SQW118" s="2"/>
      <c r="SQX118" s="2"/>
      <c r="SQY118" s="2"/>
      <c r="SQZ118" s="2"/>
      <c r="SRA118" s="2"/>
      <c r="SRB118" s="2"/>
      <c r="SRC118" s="2"/>
      <c r="SRD118" s="2"/>
      <c r="SRE118" s="2"/>
      <c r="SRF118" s="2"/>
      <c r="SRG118" s="2"/>
      <c r="SRH118" s="2"/>
      <c r="SRI118" s="2"/>
      <c r="SRJ118" s="2"/>
      <c r="SRK118" s="2"/>
      <c r="SRL118" s="2"/>
      <c r="SRM118" s="2"/>
      <c r="SRN118" s="2"/>
      <c r="SRO118" s="2"/>
      <c r="SRP118" s="2"/>
      <c r="SRQ118" s="2"/>
      <c r="SRR118" s="2"/>
      <c r="SRS118" s="2"/>
      <c r="SRT118" s="2"/>
      <c r="SRU118" s="2"/>
      <c r="SRV118" s="2"/>
      <c r="SRW118" s="2"/>
      <c r="SRX118" s="2"/>
      <c r="SRY118" s="2"/>
      <c r="SRZ118" s="2"/>
      <c r="SSA118" s="2"/>
      <c r="SSB118" s="2"/>
      <c r="SSC118" s="2"/>
      <c r="SSD118" s="2"/>
      <c r="SSE118" s="2"/>
      <c r="SSF118" s="2"/>
      <c r="SSG118" s="2"/>
      <c r="SSH118" s="2"/>
      <c r="SSI118" s="2"/>
      <c r="SSJ118" s="2"/>
      <c r="SSK118" s="2"/>
      <c r="SSL118" s="2"/>
      <c r="SSM118" s="2"/>
      <c r="SSN118" s="2"/>
      <c r="SSO118" s="2"/>
      <c r="SSP118" s="2"/>
      <c r="SSQ118" s="2"/>
      <c r="SSR118" s="2"/>
      <c r="SSS118" s="2"/>
      <c r="SST118" s="2"/>
      <c r="SSU118" s="2"/>
      <c r="SSV118" s="2"/>
      <c r="SSW118" s="2"/>
      <c r="SSX118" s="2"/>
      <c r="SSY118" s="2"/>
      <c r="SSZ118" s="2"/>
      <c r="STA118" s="2"/>
      <c r="STB118" s="2"/>
      <c r="STC118" s="2"/>
      <c r="STD118" s="2"/>
      <c r="STE118" s="2"/>
      <c r="STF118" s="2"/>
      <c r="STG118" s="2"/>
      <c r="STH118" s="2"/>
      <c r="STI118" s="2"/>
      <c r="STJ118" s="2"/>
      <c r="STK118" s="2"/>
      <c r="STL118" s="2"/>
      <c r="STM118" s="2"/>
      <c r="STN118" s="2"/>
      <c r="STO118" s="2"/>
      <c r="STP118" s="2"/>
      <c r="STQ118" s="2"/>
      <c r="STR118" s="2"/>
      <c r="STS118" s="2"/>
      <c r="STT118" s="2"/>
      <c r="STU118" s="2"/>
      <c r="STV118" s="2"/>
      <c r="STW118" s="2"/>
      <c r="STX118" s="2"/>
      <c r="STY118" s="2"/>
      <c r="STZ118" s="2"/>
      <c r="SUA118" s="2"/>
      <c r="SUB118" s="2"/>
      <c r="SUC118" s="2"/>
      <c r="SUD118" s="2"/>
      <c r="SUE118" s="2"/>
      <c r="SUF118" s="2"/>
      <c r="SUG118" s="2"/>
      <c r="SUH118" s="2"/>
      <c r="SUI118" s="2"/>
      <c r="SUJ118" s="2"/>
      <c r="SUK118" s="2"/>
      <c r="SUL118" s="2"/>
      <c r="SUM118" s="2"/>
      <c r="SUN118" s="2"/>
      <c r="SUO118" s="2"/>
      <c r="SUP118" s="2"/>
      <c r="SUQ118" s="2"/>
      <c r="SUR118" s="2"/>
      <c r="SUS118" s="2"/>
      <c r="SUT118" s="2"/>
      <c r="SUU118" s="2"/>
      <c r="SUV118" s="2"/>
      <c r="SUW118" s="2"/>
      <c r="SUX118" s="2"/>
      <c r="SUY118" s="2"/>
      <c r="SUZ118" s="2"/>
      <c r="SVA118" s="2"/>
      <c r="SVB118" s="2"/>
      <c r="SVC118" s="2"/>
      <c r="SVD118" s="2"/>
      <c r="SVE118" s="2"/>
      <c r="SVF118" s="2"/>
      <c r="SVG118" s="2"/>
      <c r="SVH118" s="2"/>
      <c r="SVI118" s="2"/>
      <c r="SVJ118" s="2"/>
      <c r="SVK118" s="2"/>
      <c r="SVL118" s="2"/>
      <c r="SVM118" s="2"/>
      <c r="SVN118" s="2"/>
      <c r="SVO118" s="2"/>
      <c r="SVP118" s="2"/>
      <c r="SVQ118" s="2"/>
      <c r="SVR118" s="2"/>
      <c r="SVS118" s="2"/>
      <c r="SVT118" s="2"/>
      <c r="SVU118" s="2"/>
      <c r="SVV118" s="2"/>
      <c r="SVW118" s="2"/>
      <c r="SVX118" s="2"/>
      <c r="SVY118" s="2"/>
      <c r="SVZ118" s="2"/>
      <c r="SWA118" s="2"/>
      <c r="SWB118" s="2"/>
      <c r="SWC118" s="2"/>
      <c r="SWD118" s="2"/>
      <c r="SWE118" s="2"/>
      <c r="SWF118" s="2"/>
      <c r="SWG118" s="2"/>
      <c r="SWH118" s="2"/>
      <c r="SWI118" s="2"/>
      <c r="SWJ118" s="2"/>
      <c r="SWK118" s="2"/>
      <c r="SWL118" s="2"/>
      <c r="SWM118" s="2"/>
      <c r="SWN118" s="2"/>
      <c r="SWO118" s="2"/>
      <c r="SWP118" s="2"/>
      <c r="SWQ118" s="2"/>
      <c r="SWR118" s="2"/>
      <c r="SWS118" s="2"/>
      <c r="SWT118" s="2"/>
      <c r="SWU118" s="2"/>
      <c r="SWV118" s="2"/>
      <c r="SWW118" s="2"/>
      <c r="SWX118" s="2"/>
      <c r="SWY118" s="2"/>
      <c r="SWZ118" s="2"/>
      <c r="SXA118" s="2"/>
      <c r="SXB118" s="2"/>
      <c r="SXC118" s="2"/>
      <c r="SXD118" s="2"/>
      <c r="SXE118" s="2"/>
      <c r="SXF118" s="2"/>
      <c r="SXG118" s="2"/>
      <c r="SXH118" s="2"/>
      <c r="SXI118" s="2"/>
      <c r="SXJ118" s="2"/>
      <c r="SXK118" s="2"/>
      <c r="SXL118" s="2"/>
      <c r="SXM118" s="2"/>
      <c r="SXN118" s="2"/>
      <c r="SXO118" s="2"/>
      <c r="SXP118" s="2"/>
      <c r="SXQ118" s="2"/>
      <c r="SXR118" s="2"/>
      <c r="SXS118" s="2"/>
      <c r="SXT118" s="2"/>
      <c r="SXU118" s="2"/>
      <c r="SXV118" s="2"/>
      <c r="SXW118" s="2"/>
      <c r="SXX118" s="2"/>
      <c r="SXY118" s="2"/>
      <c r="SXZ118" s="2"/>
      <c r="SYA118" s="2"/>
      <c r="SYB118" s="2"/>
      <c r="SYC118" s="2"/>
      <c r="SYD118" s="2"/>
      <c r="SYE118" s="2"/>
      <c r="SYF118" s="2"/>
      <c r="SYG118" s="2"/>
      <c r="SYH118" s="2"/>
      <c r="SYI118" s="2"/>
      <c r="SYJ118" s="2"/>
      <c r="SYK118" s="2"/>
      <c r="SYL118" s="2"/>
      <c r="SYM118" s="2"/>
      <c r="SYN118" s="2"/>
      <c r="SYO118" s="2"/>
      <c r="SYP118" s="2"/>
      <c r="SYQ118" s="2"/>
      <c r="SYR118" s="2"/>
      <c r="SYS118" s="2"/>
      <c r="SYT118" s="2"/>
      <c r="SYU118" s="2"/>
      <c r="SYV118" s="2"/>
      <c r="SYW118" s="2"/>
      <c r="SYX118" s="2"/>
      <c r="SYY118" s="2"/>
      <c r="SYZ118" s="2"/>
      <c r="SZA118" s="2"/>
      <c r="SZB118" s="2"/>
      <c r="SZC118" s="2"/>
      <c r="SZD118" s="2"/>
      <c r="SZE118" s="2"/>
      <c r="SZF118" s="2"/>
      <c r="SZG118" s="2"/>
      <c r="SZH118" s="2"/>
      <c r="SZI118" s="2"/>
      <c r="SZJ118" s="2"/>
      <c r="SZK118" s="2"/>
      <c r="SZL118" s="2"/>
      <c r="SZM118" s="2"/>
      <c r="SZN118" s="2"/>
      <c r="SZO118" s="2"/>
      <c r="SZP118" s="2"/>
      <c r="SZQ118" s="2"/>
      <c r="SZR118" s="2"/>
      <c r="SZS118" s="2"/>
      <c r="SZT118" s="2"/>
      <c r="SZU118" s="2"/>
      <c r="SZV118" s="2"/>
      <c r="SZW118" s="2"/>
      <c r="SZX118" s="2"/>
      <c r="SZY118" s="2"/>
      <c r="SZZ118" s="2"/>
      <c r="TAA118" s="2"/>
      <c r="TAB118" s="2"/>
      <c r="TAC118" s="2"/>
      <c r="TAD118" s="2"/>
      <c r="TAE118" s="2"/>
      <c r="TAF118" s="2"/>
      <c r="TAG118" s="2"/>
      <c r="TAH118" s="2"/>
      <c r="TAI118" s="2"/>
      <c r="TAJ118" s="2"/>
      <c r="TAK118" s="2"/>
      <c r="TAL118" s="2"/>
      <c r="TAM118" s="2"/>
      <c r="TAN118" s="2"/>
      <c r="TAO118" s="2"/>
      <c r="TAP118" s="2"/>
      <c r="TAQ118" s="2"/>
      <c r="TAR118" s="2"/>
      <c r="TAS118" s="2"/>
      <c r="TAT118" s="2"/>
      <c r="TAU118" s="2"/>
      <c r="TAV118" s="2"/>
      <c r="TAW118" s="2"/>
      <c r="TAX118" s="2"/>
      <c r="TAY118" s="2"/>
      <c r="TAZ118" s="2"/>
      <c r="TBA118" s="2"/>
      <c r="TBB118" s="2"/>
      <c r="TBC118" s="2"/>
      <c r="TBD118" s="2"/>
      <c r="TBE118" s="2"/>
      <c r="TBF118" s="2"/>
      <c r="TBG118" s="2"/>
      <c r="TBH118" s="2"/>
      <c r="TBI118" s="2"/>
      <c r="TBJ118" s="2"/>
      <c r="TBK118" s="2"/>
      <c r="TBL118" s="2"/>
      <c r="TBM118" s="2"/>
      <c r="TBN118" s="2"/>
      <c r="TBO118" s="2"/>
      <c r="TBP118" s="2"/>
      <c r="TBQ118" s="2"/>
      <c r="TBR118" s="2"/>
      <c r="TBS118" s="2"/>
      <c r="TBT118" s="2"/>
      <c r="TBU118" s="2"/>
      <c r="TBV118" s="2"/>
      <c r="TBW118" s="2"/>
      <c r="TBX118" s="2"/>
      <c r="TBY118" s="2"/>
      <c r="TBZ118" s="2"/>
      <c r="TCA118" s="2"/>
      <c r="TCB118" s="2"/>
      <c r="TCC118" s="2"/>
      <c r="TCD118" s="2"/>
      <c r="TCE118" s="2"/>
      <c r="TCF118" s="2"/>
      <c r="TCG118" s="2"/>
      <c r="TCH118" s="2"/>
      <c r="TCI118" s="2"/>
      <c r="TCJ118" s="2"/>
      <c r="TCK118" s="2"/>
      <c r="TCL118" s="2"/>
      <c r="TCM118" s="2"/>
      <c r="TCN118" s="2"/>
      <c r="TCO118" s="2"/>
      <c r="TCP118" s="2"/>
      <c r="TCQ118" s="2"/>
      <c r="TCR118" s="2"/>
      <c r="TCS118" s="2"/>
      <c r="TCT118" s="2"/>
      <c r="TCU118" s="2"/>
      <c r="TCV118" s="2"/>
      <c r="TCW118" s="2"/>
      <c r="TCX118" s="2"/>
      <c r="TCY118" s="2"/>
      <c r="TCZ118" s="2"/>
      <c r="TDA118" s="2"/>
      <c r="TDB118" s="2"/>
      <c r="TDC118" s="2"/>
      <c r="TDD118" s="2"/>
      <c r="TDE118" s="2"/>
      <c r="TDF118" s="2"/>
      <c r="TDG118" s="2"/>
      <c r="TDH118" s="2"/>
      <c r="TDI118" s="2"/>
      <c r="TDJ118" s="2"/>
      <c r="TDK118" s="2"/>
      <c r="TDL118" s="2"/>
      <c r="TDM118" s="2"/>
      <c r="TDN118" s="2"/>
      <c r="TDO118" s="2"/>
      <c r="TDP118" s="2"/>
      <c r="TDQ118" s="2"/>
      <c r="TDR118" s="2"/>
      <c r="TDS118" s="2"/>
      <c r="TDT118" s="2"/>
      <c r="TDU118" s="2"/>
      <c r="TDV118" s="2"/>
      <c r="TDW118" s="2"/>
      <c r="TDX118" s="2"/>
      <c r="TDY118" s="2"/>
      <c r="TDZ118" s="2"/>
      <c r="TEA118" s="2"/>
      <c r="TEB118" s="2"/>
      <c r="TEC118" s="2"/>
      <c r="TED118" s="2"/>
      <c r="TEE118" s="2"/>
      <c r="TEF118" s="2"/>
      <c r="TEG118" s="2"/>
      <c r="TEH118" s="2"/>
      <c r="TEI118" s="2"/>
      <c r="TEJ118" s="2"/>
      <c r="TEK118" s="2"/>
      <c r="TEL118" s="2"/>
      <c r="TEM118" s="2"/>
      <c r="TEN118" s="2"/>
      <c r="TEO118" s="2"/>
      <c r="TEP118" s="2"/>
      <c r="TEQ118" s="2"/>
      <c r="TER118" s="2"/>
      <c r="TES118" s="2"/>
      <c r="TET118" s="2"/>
      <c r="TEU118" s="2"/>
      <c r="TEV118" s="2"/>
      <c r="TEW118" s="2"/>
      <c r="TEX118" s="2"/>
      <c r="TEY118" s="2"/>
      <c r="TEZ118" s="2"/>
      <c r="TFA118" s="2"/>
      <c r="TFB118" s="2"/>
      <c r="TFC118" s="2"/>
      <c r="TFD118" s="2"/>
      <c r="TFE118" s="2"/>
      <c r="TFF118" s="2"/>
      <c r="TFG118" s="2"/>
      <c r="TFH118" s="2"/>
      <c r="TFI118" s="2"/>
      <c r="TFJ118" s="2"/>
      <c r="TFK118" s="2"/>
      <c r="TFL118" s="2"/>
      <c r="TFM118" s="2"/>
      <c r="TFN118" s="2"/>
      <c r="TFO118" s="2"/>
      <c r="TFP118" s="2"/>
      <c r="TFQ118" s="2"/>
      <c r="TFR118" s="2"/>
      <c r="TFS118" s="2"/>
      <c r="TFT118" s="2"/>
      <c r="TFU118" s="2"/>
      <c r="TFV118" s="2"/>
      <c r="TFW118" s="2"/>
      <c r="TFX118" s="2"/>
      <c r="TFY118" s="2"/>
      <c r="TFZ118" s="2"/>
      <c r="TGA118" s="2"/>
      <c r="TGB118" s="2"/>
      <c r="TGC118" s="2"/>
      <c r="TGD118" s="2"/>
      <c r="TGE118" s="2"/>
      <c r="TGF118" s="2"/>
      <c r="TGG118" s="2"/>
      <c r="TGH118" s="2"/>
      <c r="TGI118" s="2"/>
      <c r="TGJ118" s="2"/>
      <c r="TGK118" s="2"/>
      <c r="TGL118" s="2"/>
      <c r="TGM118" s="2"/>
      <c r="TGN118" s="2"/>
      <c r="TGO118" s="2"/>
      <c r="TGP118" s="2"/>
      <c r="TGQ118" s="2"/>
      <c r="TGR118" s="2"/>
      <c r="TGS118" s="2"/>
      <c r="TGT118" s="2"/>
      <c r="TGU118" s="2"/>
      <c r="TGV118" s="2"/>
      <c r="TGW118" s="2"/>
      <c r="TGX118" s="2"/>
      <c r="TGY118" s="2"/>
      <c r="TGZ118" s="2"/>
      <c r="THA118" s="2"/>
      <c r="THB118" s="2"/>
      <c r="THC118" s="2"/>
      <c r="THD118" s="2"/>
      <c r="THE118" s="2"/>
      <c r="THF118" s="2"/>
      <c r="THG118" s="2"/>
      <c r="THH118" s="2"/>
      <c r="THI118" s="2"/>
      <c r="THJ118" s="2"/>
      <c r="THK118" s="2"/>
      <c r="THL118" s="2"/>
      <c r="THM118" s="2"/>
      <c r="THN118" s="2"/>
      <c r="THO118" s="2"/>
      <c r="THP118" s="2"/>
      <c r="THQ118" s="2"/>
      <c r="THR118" s="2"/>
      <c r="THS118" s="2"/>
      <c r="THT118" s="2"/>
      <c r="THU118" s="2"/>
      <c r="THV118" s="2"/>
      <c r="THW118" s="2"/>
      <c r="THX118" s="2"/>
      <c r="THY118" s="2"/>
      <c r="THZ118" s="2"/>
      <c r="TIA118" s="2"/>
      <c r="TIB118" s="2"/>
      <c r="TIC118" s="2"/>
      <c r="TID118" s="2"/>
      <c r="TIE118" s="2"/>
      <c r="TIF118" s="2"/>
      <c r="TIG118" s="2"/>
      <c r="TIH118" s="2"/>
      <c r="TII118" s="2"/>
      <c r="TIJ118" s="2"/>
      <c r="TIK118" s="2"/>
      <c r="TIL118" s="2"/>
      <c r="TIM118" s="2"/>
      <c r="TIN118" s="2"/>
      <c r="TIO118" s="2"/>
      <c r="TIP118" s="2"/>
      <c r="TIQ118" s="2"/>
      <c r="TIR118" s="2"/>
      <c r="TIS118" s="2"/>
      <c r="TIT118" s="2"/>
      <c r="TIU118" s="2"/>
      <c r="TIV118" s="2"/>
      <c r="TIW118" s="2"/>
      <c r="TIX118" s="2"/>
      <c r="TIY118" s="2"/>
      <c r="TIZ118" s="2"/>
      <c r="TJA118" s="2"/>
      <c r="TJB118" s="2"/>
      <c r="TJC118" s="2"/>
      <c r="TJD118" s="2"/>
      <c r="TJE118" s="2"/>
      <c r="TJF118" s="2"/>
      <c r="TJG118" s="2"/>
      <c r="TJH118" s="2"/>
      <c r="TJI118" s="2"/>
      <c r="TJJ118" s="2"/>
      <c r="TJK118" s="2"/>
      <c r="TJL118" s="2"/>
      <c r="TJM118" s="2"/>
      <c r="TJN118" s="2"/>
      <c r="TJO118" s="2"/>
      <c r="TJP118" s="2"/>
      <c r="TJQ118" s="2"/>
      <c r="TJR118" s="2"/>
      <c r="TJS118" s="2"/>
      <c r="TJT118" s="2"/>
      <c r="TJU118" s="2"/>
      <c r="TJV118" s="2"/>
      <c r="TJW118" s="2"/>
      <c r="TJX118" s="2"/>
      <c r="TJY118" s="2"/>
      <c r="TJZ118" s="2"/>
      <c r="TKA118" s="2"/>
      <c r="TKB118" s="2"/>
      <c r="TKC118" s="2"/>
      <c r="TKD118" s="2"/>
      <c r="TKE118" s="2"/>
      <c r="TKF118" s="2"/>
      <c r="TKG118" s="2"/>
      <c r="TKH118" s="2"/>
      <c r="TKI118" s="2"/>
      <c r="TKJ118" s="2"/>
      <c r="TKK118" s="2"/>
      <c r="TKL118" s="2"/>
      <c r="TKM118" s="2"/>
      <c r="TKN118" s="2"/>
      <c r="TKO118" s="2"/>
      <c r="TKP118" s="2"/>
      <c r="TKQ118" s="2"/>
      <c r="TKR118" s="2"/>
      <c r="TKS118" s="2"/>
      <c r="TKT118" s="2"/>
      <c r="TKU118" s="2"/>
      <c r="TKV118" s="2"/>
      <c r="TKW118" s="2"/>
      <c r="TKX118" s="2"/>
      <c r="TKY118" s="2"/>
      <c r="TKZ118" s="2"/>
      <c r="TLA118" s="2"/>
      <c r="TLB118" s="2"/>
      <c r="TLC118" s="2"/>
      <c r="TLD118" s="2"/>
      <c r="TLE118" s="2"/>
      <c r="TLF118" s="2"/>
      <c r="TLG118" s="2"/>
      <c r="TLH118" s="2"/>
      <c r="TLI118" s="2"/>
      <c r="TLJ118" s="2"/>
      <c r="TLK118" s="2"/>
      <c r="TLL118" s="2"/>
      <c r="TLM118" s="2"/>
      <c r="TLN118" s="2"/>
      <c r="TLO118" s="2"/>
      <c r="TLP118" s="2"/>
      <c r="TLQ118" s="2"/>
      <c r="TLR118" s="2"/>
      <c r="TLS118" s="2"/>
      <c r="TLT118" s="2"/>
      <c r="TLU118" s="2"/>
      <c r="TLV118" s="2"/>
      <c r="TLW118" s="2"/>
      <c r="TLX118" s="2"/>
      <c r="TLY118" s="2"/>
      <c r="TLZ118" s="2"/>
      <c r="TMA118" s="2"/>
      <c r="TMB118" s="2"/>
      <c r="TMC118" s="2"/>
      <c r="TMD118" s="2"/>
      <c r="TME118" s="2"/>
      <c r="TMF118" s="2"/>
      <c r="TMG118" s="2"/>
      <c r="TMH118" s="2"/>
      <c r="TMI118" s="2"/>
      <c r="TMJ118" s="2"/>
      <c r="TMK118" s="2"/>
      <c r="TML118" s="2"/>
      <c r="TMM118" s="2"/>
      <c r="TMN118" s="2"/>
      <c r="TMO118" s="2"/>
      <c r="TMP118" s="2"/>
      <c r="TMQ118" s="2"/>
      <c r="TMR118" s="2"/>
      <c r="TMS118" s="2"/>
      <c r="TMT118" s="2"/>
      <c r="TMU118" s="2"/>
      <c r="TMV118" s="2"/>
      <c r="TMW118" s="2"/>
      <c r="TMX118" s="2"/>
      <c r="TMY118" s="2"/>
      <c r="TMZ118" s="2"/>
      <c r="TNA118" s="2"/>
      <c r="TNB118" s="2"/>
      <c r="TNC118" s="2"/>
      <c r="TND118" s="2"/>
      <c r="TNE118" s="2"/>
      <c r="TNF118" s="2"/>
      <c r="TNG118" s="2"/>
      <c r="TNH118" s="2"/>
      <c r="TNI118" s="2"/>
      <c r="TNJ118" s="2"/>
      <c r="TNK118" s="2"/>
      <c r="TNL118" s="2"/>
      <c r="TNM118" s="2"/>
      <c r="TNN118" s="2"/>
      <c r="TNO118" s="2"/>
      <c r="TNP118" s="2"/>
      <c r="TNQ118" s="2"/>
      <c r="TNR118" s="2"/>
      <c r="TNS118" s="2"/>
      <c r="TNT118" s="2"/>
      <c r="TNU118" s="2"/>
      <c r="TNV118" s="2"/>
      <c r="TNW118" s="2"/>
      <c r="TNX118" s="2"/>
      <c r="TNY118" s="2"/>
      <c r="TNZ118" s="2"/>
      <c r="TOA118" s="2"/>
      <c r="TOB118" s="2"/>
      <c r="TOC118" s="2"/>
      <c r="TOD118" s="2"/>
      <c r="TOE118" s="2"/>
      <c r="TOF118" s="2"/>
      <c r="TOG118" s="2"/>
      <c r="TOH118" s="2"/>
      <c r="TOI118" s="2"/>
      <c r="TOJ118" s="2"/>
      <c r="TOK118" s="2"/>
      <c r="TOL118" s="2"/>
      <c r="TOM118" s="2"/>
      <c r="TON118" s="2"/>
      <c r="TOO118" s="2"/>
      <c r="TOP118" s="2"/>
      <c r="TOQ118" s="2"/>
      <c r="TOR118" s="2"/>
      <c r="TOS118" s="2"/>
      <c r="TOT118" s="2"/>
      <c r="TOU118" s="2"/>
      <c r="TOV118" s="2"/>
      <c r="TOW118" s="2"/>
      <c r="TOX118" s="2"/>
      <c r="TOY118" s="2"/>
      <c r="TOZ118" s="2"/>
      <c r="TPA118" s="2"/>
      <c r="TPB118" s="2"/>
      <c r="TPC118" s="2"/>
      <c r="TPD118" s="2"/>
      <c r="TPE118" s="2"/>
      <c r="TPF118" s="2"/>
      <c r="TPG118" s="2"/>
      <c r="TPH118" s="2"/>
      <c r="TPI118" s="2"/>
      <c r="TPJ118" s="2"/>
      <c r="TPK118" s="2"/>
      <c r="TPL118" s="2"/>
      <c r="TPM118" s="2"/>
      <c r="TPN118" s="2"/>
      <c r="TPO118" s="2"/>
      <c r="TPP118" s="2"/>
      <c r="TPQ118" s="2"/>
      <c r="TPR118" s="2"/>
      <c r="TPS118" s="2"/>
      <c r="TPT118" s="2"/>
      <c r="TPU118" s="2"/>
      <c r="TPV118" s="2"/>
      <c r="TPW118" s="2"/>
      <c r="TPX118" s="2"/>
      <c r="TPY118" s="2"/>
      <c r="TPZ118" s="2"/>
      <c r="TQA118" s="2"/>
      <c r="TQB118" s="2"/>
      <c r="TQC118" s="2"/>
      <c r="TQD118" s="2"/>
      <c r="TQE118" s="2"/>
      <c r="TQF118" s="2"/>
      <c r="TQG118" s="2"/>
      <c r="TQH118" s="2"/>
      <c r="TQI118" s="2"/>
      <c r="TQJ118" s="2"/>
      <c r="TQK118" s="2"/>
      <c r="TQL118" s="2"/>
      <c r="TQM118" s="2"/>
      <c r="TQN118" s="2"/>
      <c r="TQO118" s="2"/>
      <c r="TQP118" s="2"/>
      <c r="TQQ118" s="2"/>
      <c r="TQR118" s="2"/>
      <c r="TQS118" s="2"/>
      <c r="TQT118" s="2"/>
      <c r="TQU118" s="2"/>
      <c r="TQV118" s="2"/>
      <c r="TQW118" s="2"/>
      <c r="TQX118" s="2"/>
      <c r="TQY118" s="2"/>
      <c r="TQZ118" s="2"/>
      <c r="TRA118" s="2"/>
      <c r="TRB118" s="2"/>
      <c r="TRC118" s="2"/>
      <c r="TRD118" s="2"/>
      <c r="TRE118" s="2"/>
      <c r="TRF118" s="2"/>
      <c r="TRG118" s="2"/>
      <c r="TRH118" s="2"/>
      <c r="TRI118" s="2"/>
      <c r="TRJ118" s="2"/>
      <c r="TRK118" s="2"/>
      <c r="TRL118" s="2"/>
      <c r="TRM118" s="2"/>
      <c r="TRN118" s="2"/>
      <c r="TRO118" s="2"/>
      <c r="TRP118" s="2"/>
      <c r="TRQ118" s="2"/>
      <c r="TRR118" s="2"/>
      <c r="TRS118" s="2"/>
      <c r="TRT118" s="2"/>
      <c r="TRU118" s="2"/>
      <c r="TRV118" s="2"/>
      <c r="TRW118" s="2"/>
      <c r="TRX118" s="2"/>
      <c r="TRY118" s="2"/>
      <c r="TRZ118" s="2"/>
      <c r="TSA118" s="2"/>
      <c r="TSB118" s="2"/>
      <c r="TSC118" s="2"/>
      <c r="TSD118" s="2"/>
      <c r="TSE118" s="2"/>
      <c r="TSF118" s="2"/>
      <c r="TSG118" s="2"/>
      <c r="TSH118" s="2"/>
      <c r="TSI118" s="2"/>
      <c r="TSJ118" s="2"/>
      <c r="TSK118" s="2"/>
      <c r="TSL118" s="2"/>
      <c r="TSM118" s="2"/>
      <c r="TSN118" s="2"/>
      <c r="TSO118" s="2"/>
      <c r="TSP118" s="2"/>
      <c r="TSQ118" s="2"/>
      <c r="TSR118" s="2"/>
      <c r="TSS118" s="2"/>
      <c r="TST118" s="2"/>
      <c r="TSU118" s="2"/>
      <c r="TSV118" s="2"/>
      <c r="TSW118" s="2"/>
      <c r="TSX118" s="2"/>
      <c r="TSY118" s="2"/>
      <c r="TSZ118" s="2"/>
      <c r="TTA118" s="2"/>
      <c r="TTB118" s="2"/>
      <c r="TTC118" s="2"/>
      <c r="TTD118" s="2"/>
      <c r="TTE118" s="2"/>
      <c r="TTF118" s="2"/>
      <c r="TTG118" s="2"/>
      <c r="TTH118" s="2"/>
      <c r="TTI118" s="2"/>
      <c r="TTJ118" s="2"/>
      <c r="TTK118" s="2"/>
      <c r="TTL118" s="2"/>
      <c r="TTM118" s="2"/>
      <c r="TTN118" s="2"/>
      <c r="TTO118" s="2"/>
      <c r="TTP118" s="2"/>
      <c r="TTQ118" s="2"/>
      <c r="TTR118" s="2"/>
      <c r="TTS118" s="2"/>
      <c r="TTT118" s="2"/>
      <c r="TTU118" s="2"/>
      <c r="TTV118" s="2"/>
      <c r="TTW118" s="2"/>
      <c r="TTX118" s="2"/>
      <c r="TTY118" s="2"/>
      <c r="TTZ118" s="2"/>
      <c r="TUA118" s="2"/>
      <c r="TUB118" s="2"/>
      <c r="TUC118" s="2"/>
      <c r="TUD118" s="2"/>
      <c r="TUE118" s="2"/>
      <c r="TUF118" s="2"/>
      <c r="TUG118" s="2"/>
      <c r="TUH118" s="2"/>
      <c r="TUI118" s="2"/>
      <c r="TUJ118" s="2"/>
      <c r="TUK118" s="2"/>
      <c r="TUL118" s="2"/>
      <c r="TUM118" s="2"/>
      <c r="TUN118" s="2"/>
      <c r="TUO118" s="2"/>
      <c r="TUP118" s="2"/>
      <c r="TUQ118" s="2"/>
      <c r="TUR118" s="2"/>
      <c r="TUS118" s="2"/>
      <c r="TUT118" s="2"/>
      <c r="TUU118" s="2"/>
      <c r="TUV118" s="2"/>
      <c r="TUW118" s="2"/>
      <c r="TUX118" s="2"/>
      <c r="TUY118" s="2"/>
      <c r="TUZ118" s="2"/>
      <c r="TVA118" s="2"/>
      <c r="TVB118" s="2"/>
      <c r="TVC118" s="2"/>
      <c r="TVD118" s="2"/>
      <c r="TVE118" s="2"/>
      <c r="TVF118" s="2"/>
      <c r="TVG118" s="2"/>
      <c r="TVH118" s="2"/>
      <c r="TVI118" s="2"/>
      <c r="TVJ118" s="2"/>
      <c r="TVK118" s="2"/>
      <c r="TVL118" s="2"/>
      <c r="TVM118" s="2"/>
      <c r="TVN118" s="2"/>
      <c r="TVO118" s="2"/>
      <c r="TVP118" s="2"/>
      <c r="TVQ118" s="2"/>
      <c r="TVR118" s="2"/>
      <c r="TVS118" s="2"/>
      <c r="TVT118" s="2"/>
      <c r="TVU118" s="2"/>
      <c r="TVV118" s="2"/>
      <c r="TVW118" s="2"/>
      <c r="TVX118" s="2"/>
      <c r="TVY118" s="2"/>
      <c r="TVZ118" s="2"/>
      <c r="TWA118" s="2"/>
      <c r="TWB118" s="2"/>
      <c r="TWC118" s="2"/>
      <c r="TWD118" s="2"/>
      <c r="TWE118" s="2"/>
      <c r="TWF118" s="2"/>
      <c r="TWG118" s="2"/>
      <c r="TWH118" s="2"/>
      <c r="TWI118" s="2"/>
      <c r="TWJ118" s="2"/>
      <c r="TWK118" s="2"/>
      <c r="TWL118" s="2"/>
      <c r="TWM118" s="2"/>
      <c r="TWN118" s="2"/>
      <c r="TWO118" s="2"/>
      <c r="TWP118" s="2"/>
      <c r="TWQ118" s="2"/>
      <c r="TWR118" s="2"/>
      <c r="TWS118" s="2"/>
      <c r="TWT118" s="2"/>
      <c r="TWU118" s="2"/>
      <c r="TWV118" s="2"/>
      <c r="TWW118" s="2"/>
      <c r="TWX118" s="2"/>
      <c r="TWY118" s="2"/>
      <c r="TWZ118" s="2"/>
      <c r="TXA118" s="2"/>
      <c r="TXB118" s="2"/>
      <c r="TXC118" s="2"/>
      <c r="TXD118" s="2"/>
      <c r="TXE118" s="2"/>
      <c r="TXF118" s="2"/>
      <c r="TXG118" s="2"/>
      <c r="TXH118" s="2"/>
      <c r="TXI118" s="2"/>
      <c r="TXJ118" s="2"/>
      <c r="TXK118" s="2"/>
      <c r="TXL118" s="2"/>
      <c r="TXM118" s="2"/>
      <c r="TXN118" s="2"/>
      <c r="TXO118" s="2"/>
      <c r="TXP118" s="2"/>
      <c r="TXQ118" s="2"/>
      <c r="TXR118" s="2"/>
      <c r="TXS118" s="2"/>
      <c r="TXT118" s="2"/>
      <c r="TXU118" s="2"/>
      <c r="TXV118" s="2"/>
      <c r="TXW118" s="2"/>
      <c r="TXX118" s="2"/>
      <c r="TXY118" s="2"/>
      <c r="TXZ118" s="2"/>
      <c r="TYA118" s="2"/>
      <c r="TYB118" s="2"/>
      <c r="TYC118" s="2"/>
      <c r="TYD118" s="2"/>
      <c r="TYE118" s="2"/>
      <c r="TYF118" s="2"/>
      <c r="TYG118" s="2"/>
      <c r="TYH118" s="2"/>
      <c r="TYI118" s="2"/>
      <c r="TYJ118" s="2"/>
      <c r="TYK118" s="2"/>
      <c r="TYL118" s="2"/>
      <c r="TYM118" s="2"/>
      <c r="TYN118" s="2"/>
      <c r="TYO118" s="2"/>
      <c r="TYP118" s="2"/>
      <c r="TYQ118" s="2"/>
      <c r="TYR118" s="2"/>
      <c r="TYS118" s="2"/>
      <c r="TYT118" s="2"/>
      <c r="TYU118" s="2"/>
      <c r="TYV118" s="2"/>
      <c r="TYW118" s="2"/>
      <c r="TYX118" s="2"/>
      <c r="TYY118" s="2"/>
      <c r="TYZ118" s="2"/>
      <c r="TZA118" s="2"/>
      <c r="TZB118" s="2"/>
      <c r="TZC118" s="2"/>
      <c r="TZD118" s="2"/>
      <c r="TZE118" s="2"/>
      <c r="TZF118" s="2"/>
      <c r="TZG118" s="2"/>
      <c r="TZH118" s="2"/>
      <c r="TZI118" s="2"/>
      <c r="TZJ118" s="2"/>
      <c r="TZK118" s="2"/>
      <c r="TZL118" s="2"/>
      <c r="TZM118" s="2"/>
      <c r="TZN118" s="2"/>
      <c r="TZO118" s="2"/>
      <c r="TZP118" s="2"/>
      <c r="TZQ118" s="2"/>
      <c r="TZR118" s="2"/>
      <c r="TZS118" s="2"/>
      <c r="TZT118" s="2"/>
      <c r="TZU118" s="2"/>
      <c r="TZV118" s="2"/>
      <c r="TZW118" s="2"/>
      <c r="TZX118" s="2"/>
      <c r="TZY118" s="2"/>
      <c r="TZZ118" s="2"/>
      <c r="UAA118" s="2"/>
      <c r="UAB118" s="2"/>
      <c r="UAC118" s="2"/>
      <c r="UAD118" s="2"/>
      <c r="UAE118" s="2"/>
      <c r="UAF118" s="2"/>
      <c r="UAG118" s="2"/>
      <c r="UAH118" s="2"/>
      <c r="UAI118" s="2"/>
      <c r="UAJ118" s="2"/>
      <c r="UAK118" s="2"/>
      <c r="UAL118" s="2"/>
      <c r="UAM118" s="2"/>
      <c r="UAN118" s="2"/>
      <c r="UAO118" s="2"/>
      <c r="UAP118" s="2"/>
      <c r="UAQ118" s="2"/>
      <c r="UAR118" s="2"/>
      <c r="UAS118" s="2"/>
      <c r="UAT118" s="2"/>
      <c r="UAU118" s="2"/>
      <c r="UAV118" s="2"/>
      <c r="UAW118" s="2"/>
      <c r="UAX118" s="2"/>
      <c r="UAY118" s="2"/>
      <c r="UAZ118" s="2"/>
      <c r="UBA118" s="2"/>
      <c r="UBB118" s="2"/>
      <c r="UBC118" s="2"/>
      <c r="UBD118" s="2"/>
      <c r="UBE118" s="2"/>
      <c r="UBF118" s="2"/>
      <c r="UBG118" s="2"/>
      <c r="UBH118" s="2"/>
      <c r="UBI118" s="2"/>
      <c r="UBJ118" s="2"/>
      <c r="UBK118" s="2"/>
      <c r="UBL118" s="2"/>
      <c r="UBM118" s="2"/>
      <c r="UBN118" s="2"/>
      <c r="UBO118" s="2"/>
      <c r="UBP118" s="2"/>
      <c r="UBQ118" s="2"/>
      <c r="UBR118" s="2"/>
      <c r="UBS118" s="2"/>
      <c r="UBT118" s="2"/>
      <c r="UBU118" s="2"/>
      <c r="UBV118" s="2"/>
      <c r="UBW118" s="2"/>
      <c r="UBX118" s="2"/>
      <c r="UBY118" s="2"/>
      <c r="UBZ118" s="2"/>
      <c r="UCA118" s="2"/>
      <c r="UCB118" s="2"/>
      <c r="UCC118" s="2"/>
      <c r="UCD118" s="2"/>
      <c r="UCE118" s="2"/>
      <c r="UCF118" s="2"/>
      <c r="UCG118" s="2"/>
      <c r="UCH118" s="2"/>
      <c r="UCI118" s="2"/>
      <c r="UCJ118" s="2"/>
      <c r="UCK118" s="2"/>
      <c r="UCL118" s="2"/>
      <c r="UCM118" s="2"/>
      <c r="UCN118" s="2"/>
      <c r="UCO118" s="2"/>
      <c r="UCP118" s="2"/>
      <c r="UCQ118" s="2"/>
      <c r="UCR118" s="2"/>
      <c r="UCS118" s="2"/>
      <c r="UCT118" s="2"/>
      <c r="UCU118" s="2"/>
      <c r="UCV118" s="2"/>
      <c r="UCW118" s="2"/>
      <c r="UCX118" s="2"/>
      <c r="UCY118" s="2"/>
      <c r="UCZ118" s="2"/>
      <c r="UDA118" s="2"/>
      <c r="UDB118" s="2"/>
      <c r="UDC118" s="2"/>
      <c r="UDD118" s="2"/>
      <c r="UDE118" s="2"/>
      <c r="UDF118" s="2"/>
      <c r="UDG118" s="2"/>
      <c r="UDH118" s="2"/>
      <c r="UDI118" s="2"/>
      <c r="UDJ118" s="2"/>
      <c r="UDK118" s="2"/>
      <c r="UDL118" s="2"/>
      <c r="UDM118" s="2"/>
      <c r="UDN118" s="2"/>
      <c r="UDO118" s="2"/>
      <c r="UDP118" s="2"/>
      <c r="UDQ118" s="2"/>
      <c r="UDR118" s="2"/>
      <c r="UDS118" s="2"/>
      <c r="UDT118" s="2"/>
      <c r="UDU118" s="2"/>
      <c r="UDV118" s="2"/>
      <c r="UDW118" s="2"/>
      <c r="UDX118" s="2"/>
      <c r="UDY118" s="2"/>
      <c r="UDZ118" s="2"/>
      <c r="UEA118" s="2"/>
      <c r="UEB118" s="2"/>
      <c r="UEC118" s="2"/>
      <c r="UED118" s="2"/>
      <c r="UEE118" s="2"/>
      <c r="UEF118" s="2"/>
      <c r="UEG118" s="2"/>
      <c r="UEH118" s="2"/>
      <c r="UEI118" s="2"/>
      <c r="UEJ118" s="2"/>
      <c r="UEK118" s="2"/>
      <c r="UEL118" s="2"/>
      <c r="UEM118" s="2"/>
      <c r="UEN118" s="2"/>
      <c r="UEO118" s="2"/>
      <c r="UEP118" s="2"/>
      <c r="UEQ118" s="2"/>
      <c r="UER118" s="2"/>
      <c r="UES118" s="2"/>
      <c r="UET118" s="2"/>
      <c r="UEU118" s="2"/>
      <c r="UEV118" s="2"/>
      <c r="UEW118" s="2"/>
      <c r="UEX118" s="2"/>
      <c r="UEY118" s="2"/>
      <c r="UEZ118" s="2"/>
      <c r="UFA118" s="2"/>
      <c r="UFB118" s="2"/>
      <c r="UFC118" s="2"/>
      <c r="UFD118" s="2"/>
      <c r="UFE118" s="2"/>
      <c r="UFF118" s="2"/>
      <c r="UFG118" s="2"/>
      <c r="UFH118" s="2"/>
      <c r="UFI118" s="2"/>
      <c r="UFJ118" s="2"/>
      <c r="UFK118" s="2"/>
      <c r="UFL118" s="2"/>
      <c r="UFM118" s="2"/>
      <c r="UFN118" s="2"/>
      <c r="UFO118" s="2"/>
      <c r="UFP118" s="2"/>
      <c r="UFQ118" s="2"/>
      <c r="UFR118" s="2"/>
      <c r="UFS118" s="2"/>
      <c r="UFT118" s="2"/>
      <c r="UFU118" s="2"/>
      <c r="UFV118" s="2"/>
      <c r="UFW118" s="2"/>
      <c r="UFX118" s="2"/>
      <c r="UFY118" s="2"/>
      <c r="UFZ118" s="2"/>
      <c r="UGA118" s="2"/>
      <c r="UGB118" s="2"/>
      <c r="UGC118" s="2"/>
      <c r="UGD118" s="2"/>
      <c r="UGE118" s="2"/>
      <c r="UGF118" s="2"/>
      <c r="UGG118" s="2"/>
      <c r="UGH118" s="2"/>
      <c r="UGI118" s="2"/>
      <c r="UGJ118" s="2"/>
      <c r="UGK118" s="2"/>
      <c r="UGL118" s="2"/>
      <c r="UGM118" s="2"/>
      <c r="UGN118" s="2"/>
      <c r="UGO118" s="2"/>
      <c r="UGP118" s="2"/>
      <c r="UGQ118" s="2"/>
      <c r="UGR118" s="2"/>
      <c r="UGS118" s="2"/>
      <c r="UGT118" s="2"/>
      <c r="UGU118" s="2"/>
      <c r="UGV118" s="2"/>
      <c r="UGW118" s="2"/>
      <c r="UGX118" s="2"/>
      <c r="UGY118" s="2"/>
      <c r="UGZ118" s="2"/>
      <c r="UHA118" s="2"/>
      <c r="UHB118" s="2"/>
      <c r="UHC118" s="2"/>
      <c r="UHD118" s="2"/>
      <c r="UHE118" s="2"/>
      <c r="UHF118" s="2"/>
      <c r="UHG118" s="2"/>
      <c r="UHH118" s="2"/>
      <c r="UHI118" s="2"/>
      <c r="UHJ118" s="2"/>
      <c r="UHK118" s="2"/>
      <c r="UHL118" s="2"/>
      <c r="UHM118" s="2"/>
      <c r="UHN118" s="2"/>
      <c r="UHO118" s="2"/>
      <c r="UHP118" s="2"/>
      <c r="UHQ118" s="2"/>
      <c r="UHR118" s="2"/>
      <c r="UHS118" s="2"/>
      <c r="UHT118" s="2"/>
      <c r="UHU118" s="2"/>
      <c r="UHV118" s="2"/>
      <c r="UHW118" s="2"/>
      <c r="UHX118" s="2"/>
      <c r="UHY118" s="2"/>
      <c r="UHZ118" s="2"/>
      <c r="UIA118" s="2"/>
      <c r="UIB118" s="2"/>
      <c r="UIC118" s="2"/>
      <c r="UID118" s="2"/>
      <c r="UIE118" s="2"/>
      <c r="UIF118" s="2"/>
      <c r="UIG118" s="2"/>
      <c r="UIH118" s="2"/>
      <c r="UII118" s="2"/>
      <c r="UIJ118" s="2"/>
      <c r="UIK118" s="2"/>
      <c r="UIL118" s="2"/>
      <c r="UIM118" s="2"/>
      <c r="UIN118" s="2"/>
      <c r="UIO118" s="2"/>
      <c r="UIP118" s="2"/>
      <c r="UIQ118" s="2"/>
      <c r="UIR118" s="2"/>
      <c r="UIS118" s="2"/>
      <c r="UIT118" s="2"/>
      <c r="UIU118" s="2"/>
      <c r="UIV118" s="2"/>
      <c r="UIW118" s="2"/>
      <c r="UIX118" s="2"/>
      <c r="UIY118" s="2"/>
      <c r="UIZ118" s="2"/>
      <c r="UJA118" s="2"/>
      <c r="UJB118" s="2"/>
      <c r="UJC118" s="2"/>
      <c r="UJD118" s="2"/>
      <c r="UJE118" s="2"/>
      <c r="UJF118" s="2"/>
      <c r="UJG118" s="2"/>
      <c r="UJH118" s="2"/>
      <c r="UJI118" s="2"/>
      <c r="UJJ118" s="2"/>
      <c r="UJK118" s="2"/>
      <c r="UJL118" s="2"/>
      <c r="UJM118" s="2"/>
      <c r="UJN118" s="2"/>
      <c r="UJO118" s="2"/>
      <c r="UJP118" s="2"/>
      <c r="UJQ118" s="2"/>
      <c r="UJR118" s="2"/>
      <c r="UJS118" s="2"/>
      <c r="UJT118" s="2"/>
      <c r="UJU118" s="2"/>
      <c r="UJV118" s="2"/>
      <c r="UJW118" s="2"/>
      <c r="UJX118" s="2"/>
      <c r="UJY118" s="2"/>
      <c r="UJZ118" s="2"/>
      <c r="UKA118" s="2"/>
      <c r="UKB118" s="2"/>
      <c r="UKC118" s="2"/>
      <c r="UKD118" s="2"/>
      <c r="UKE118" s="2"/>
      <c r="UKF118" s="2"/>
      <c r="UKG118" s="2"/>
      <c r="UKH118" s="2"/>
      <c r="UKI118" s="2"/>
      <c r="UKJ118" s="2"/>
      <c r="UKK118" s="2"/>
      <c r="UKL118" s="2"/>
      <c r="UKM118" s="2"/>
      <c r="UKN118" s="2"/>
      <c r="UKO118" s="2"/>
      <c r="UKP118" s="2"/>
      <c r="UKQ118" s="2"/>
      <c r="UKR118" s="2"/>
      <c r="UKS118" s="2"/>
      <c r="UKT118" s="2"/>
      <c r="UKU118" s="2"/>
      <c r="UKV118" s="2"/>
      <c r="UKW118" s="2"/>
      <c r="UKX118" s="2"/>
      <c r="UKY118" s="2"/>
      <c r="UKZ118" s="2"/>
      <c r="ULA118" s="2"/>
      <c r="ULB118" s="2"/>
      <c r="ULC118" s="2"/>
      <c r="ULD118" s="2"/>
      <c r="ULE118" s="2"/>
      <c r="ULF118" s="2"/>
      <c r="ULG118" s="2"/>
      <c r="ULH118" s="2"/>
      <c r="ULI118" s="2"/>
      <c r="ULJ118" s="2"/>
      <c r="ULK118" s="2"/>
      <c r="ULL118" s="2"/>
      <c r="ULM118" s="2"/>
      <c r="ULN118" s="2"/>
      <c r="ULO118" s="2"/>
      <c r="ULP118" s="2"/>
      <c r="ULQ118" s="2"/>
      <c r="ULR118" s="2"/>
      <c r="ULS118" s="2"/>
      <c r="ULT118" s="2"/>
      <c r="ULU118" s="2"/>
      <c r="ULV118" s="2"/>
      <c r="ULW118" s="2"/>
      <c r="ULX118" s="2"/>
      <c r="ULY118" s="2"/>
      <c r="ULZ118" s="2"/>
      <c r="UMA118" s="2"/>
      <c r="UMB118" s="2"/>
      <c r="UMC118" s="2"/>
      <c r="UMD118" s="2"/>
      <c r="UME118" s="2"/>
      <c r="UMF118" s="2"/>
      <c r="UMG118" s="2"/>
      <c r="UMH118" s="2"/>
      <c r="UMI118" s="2"/>
      <c r="UMJ118" s="2"/>
      <c r="UMK118" s="2"/>
      <c r="UML118" s="2"/>
      <c r="UMM118" s="2"/>
      <c r="UMN118" s="2"/>
      <c r="UMO118" s="2"/>
      <c r="UMP118" s="2"/>
      <c r="UMQ118" s="2"/>
      <c r="UMR118" s="2"/>
      <c r="UMS118" s="2"/>
      <c r="UMT118" s="2"/>
      <c r="UMU118" s="2"/>
      <c r="UMV118" s="2"/>
      <c r="UMW118" s="2"/>
      <c r="UMX118" s="2"/>
      <c r="UMY118" s="2"/>
      <c r="UMZ118" s="2"/>
      <c r="UNA118" s="2"/>
      <c r="UNB118" s="2"/>
      <c r="UNC118" s="2"/>
      <c r="UND118" s="2"/>
      <c r="UNE118" s="2"/>
      <c r="UNF118" s="2"/>
      <c r="UNG118" s="2"/>
      <c r="UNH118" s="2"/>
      <c r="UNI118" s="2"/>
      <c r="UNJ118" s="2"/>
      <c r="UNK118" s="2"/>
      <c r="UNL118" s="2"/>
      <c r="UNM118" s="2"/>
      <c r="UNN118" s="2"/>
      <c r="UNO118" s="2"/>
      <c r="UNP118" s="2"/>
      <c r="UNQ118" s="2"/>
      <c r="UNR118" s="2"/>
      <c r="UNS118" s="2"/>
      <c r="UNT118" s="2"/>
      <c r="UNU118" s="2"/>
      <c r="UNV118" s="2"/>
      <c r="UNW118" s="2"/>
      <c r="UNX118" s="2"/>
      <c r="UNY118" s="2"/>
      <c r="UNZ118" s="2"/>
      <c r="UOA118" s="2"/>
      <c r="UOB118" s="2"/>
      <c r="UOC118" s="2"/>
      <c r="UOD118" s="2"/>
      <c r="UOE118" s="2"/>
      <c r="UOF118" s="2"/>
      <c r="UOG118" s="2"/>
      <c r="UOH118" s="2"/>
      <c r="UOI118" s="2"/>
      <c r="UOJ118" s="2"/>
      <c r="UOK118" s="2"/>
      <c r="UOL118" s="2"/>
      <c r="UOM118" s="2"/>
      <c r="UON118" s="2"/>
      <c r="UOO118" s="2"/>
      <c r="UOP118" s="2"/>
      <c r="UOQ118" s="2"/>
      <c r="UOR118" s="2"/>
      <c r="UOS118" s="2"/>
      <c r="UOT118" s="2"/>
      <c r="UOU118" s="2"/>
      <c r="UOV118" s="2"/>
      <c r="UOW118" s="2"/>
      <c r="UOX118" s="2"/>
      <c r="UOY118" s="2"/>
      <c r="UOZ118" s="2"/>
      <c r="UPA118" s="2"/>
      <c r="UPB118" s="2"/>
      <c r="UPC118" s="2"/>
      <c r="UPD118" s="2"/>
      <c r="UPE118" s="2"/>
      <c r="UPF118" s="2"/>
      <c r="UPG118" s="2"/>
      <c r="UPH118" s="2"/>
      <c r="UPI118" s="2"/>
      <c r="UPJ118" s="2"/>
      <c r="UPK118" s="2"/>
      <c r="UPL118" s="2"/>
      <c r="UPM118" s="2"/>
      <c r="UPN118" s="2"/>
      <c r="UPO118" s="2"/>
      <c r="UPP118" s="2"/>
      <c r="UPQ118" s="2"/>
      <c r="UPR118" s="2"/>
      <c r="UPS118" s="2"/>
      <c r="UPT118" s="2"/>
      <c r="UPU118" s="2"/>
      <c r="UPV118" s="2"/>
      <c r="UPW118" s="2"/>
      <c r="UPX118" s="2"/>
      <c r="UPY118" s="2"/>
      <c r="UPZ118" s="2"/>
      <c r="UQA118" s="2"/>
      <c r="UQB118" s="2"/>
      <c r="UQC118" s="2"/>
      <c r="UQD118" s="2"/>
      <c r="UQE118" s="2"/>
      <c r="UQF118" s="2"/>
      <c r="UQG118" s="2"/>
      <c r="UQH118" s="2"/>
      <c r="UQI118" s="2"/>
      <c r="UQJ118" s="2"/>
      <c r="UQK118" s="2"/>
      <c r="UQL118" s="2"/>
      <c r="UQM118" s="2"/>
      <c r="UQN118" s="2"/>
      <c r="UQO118" s="2"/>
      <c r="UQP118" s="2"/>
      <c r="UQQ118" s="2"/>
      <c r="UQR118" s="2"/>
      <c r="UQS118" s="2"/>
      <c r="UQT118" s="2"/>
      <c r="UQU118" s="2"/>
      <c r="UQV118" s="2"/>
      <c r="UQW118" s="2"/>
      <c r="UQX118" s="2"/>
      <c r="UQY118" s="2"/>
      <c r="UQZ118" s="2"/>
      <c r="URA118" s="2"/>
      <c r="URB118" s="2"/>
      <c r="URC118" s="2"/>
      <c r="URD118" s="2"/>
      <c r="URE118" s="2"/>
      <c r="URF118" s="2"/>
      <c r="URG118" s="2"/>
      <c r="URH118" s="2"/>
      <c r="URI118" s="2"/>
      <c r="URJ118" s="2"/>
      <c r="URK118" s="2"/>
      <c r="URL118" s="2"/>
      <c r="URM118" s="2"/>
      <c r="URN118" s="2"/>
      <c r="URO118" s="2"/>
      <c r="URP118" s="2"/>
      <c r="URQ118" s="2"/>
      <c r="URR118" s="2"/>
      <c r="URS118" s="2"/>
      <c r="URT118" s="2"/>
      <c r="URU118" s="2"/>
      <c r="URV118" s="2"/>
      <c r="URW118" s="2"/>
      <c r="URX118" s="2"/>
      <c r="URY118" s="2"/>
      <c r="URZ118" s="2"/>
      <c r="USA118" s="2"/>
      <c r="USB118" s="2"/>
      <c r="USC118" s="2"/>
      <c r="USD118" s="2"/>
      <c r="USE118" s="2"/>
      <c r="USF118" s="2"/>
      <c r="USG118" s="2"/>
      <c r="USH118" s="2"/>
      <c r="USI118" s="2"/>
      <c r="USJ118" s="2"/>
      <c r="USK118" s="2"/>
      <c r="USL118" s="2"/>
      <c r="USM118" s="2"/>
      <c r="USN118" s="2"/>
      <c r="USO118" s="2"/>
      <c r="USP118" s="2"/>
      <c r="USQ118" s="2"/>
      <c r="USR118" s="2"/>
      <c r="USS118" s="2"/>
      <c r="UST118" s="2"/>
      <c r="USU118" s="2"/>
      <c r="USV118" s="2"/>
      <c r="USW118" s="2"/>
      <c r="USX118" s="2"/>
      <c r="USY118" s="2"/>
      <c r="USZ118" s="2"/>
      <c r="UTA118" s="2"/>
      <c r="UTB118" s="2"/>
      <c r="UTC118" s="2"/>
      <c r="UTD118" s="2"/>
      <c r="UTE118" s="2"/>
      <c r="UTF118" s="2"/>
      <c r="UTG118" s="2"/>
      <c r="UTH118" s="2"/>
      <c r="UTI118" s="2"/>
      <c r="UTJ118" s="2"/>
      <c r="UTK118" s="2"/>
      <c r="UTL118" s="2"/>
      <c r="UTM118" s="2"/>
      <c r="UTN118" s="2"/>
      <c r="UTO118" s="2"/>
      <c r="UTP118" s="2"/>
      <c r="UTQ118" s="2"/>
      <c r="UTR118" s="2"/>
      <c r="UTS118" s="2"/>
      <c r="UTT118" s="2"/>
      <c r="UTU118" s="2"/>
      <c r="UTV118" s="2"/>
      <c r="UTW118" s="2"/>
      <c r="UTX118" s="2"/>
      <c r="UTY118" s="2"/>
      <c r="UTZ118" s="2"/>
      <c r="UUA118" s="2"/>
      <c r="UUB118" s="2"/>
      <c r="UUC118" s="2"/>
      <c r="UUD118" s="2"/>
      <c r="UUE118" s="2"/>
      <c r="UUF118" s="2"/>
      <c r="UUG118" s="2"/>
      <c r="UUH118" s="2"/>
      <c r="UUI118" s="2"/>
      <c r="UUJ118" s="2"/>
      <c r="UUK118" s="2"/>
      <c r="UUL118" s="2"/>
      <c r="UUM118" s="2"/>
      <c r="UUN118" s="2"/>
      <c r="UUO118" s="2"/>
      <c r="UUP118" s="2"/>
      <c r="UUQ118" s="2"/>
      <c r="UUR118" s="2"/>
      <c r="UUS118" s="2"/>
      <c r="UUT118" s="2"/>
      <c r="UUU118" s="2"/>
      <c r="UUV118" s="2"/>
      <c r="UUW118" s="2"/>
      <c r="UUX118" s="2"/>
      <c r="UUY118" s="2"/>
      <c r="UUZ118" s="2"/>
      <c r="UVA118" s="2"/>
      <c r="UVB118" s="2"/>
      <c r="UVC118" s="2"/>
      <c r="UVD118" s="2"/>
      <c r="UVE118" s="2"/>
      <c r="UVF118" s="2"/>
      <c r="UVG118" s="2"/>
      <c r="UVH118" s="2"/>
      <c r="UVI118" s="2"/>
      <c r="UVJ118" s="2"/>
      <c r="UVK118" s="2"/>
      <c r="UVL118" s="2"/>
      <c r="UVM118" s="2"/>
      <c r="UVN118" s="2"/>
      <c r="UVO118" s="2"/>
      <c r="UVP118" s="2"/>
      <c r="UVQ118" s="2"/>
      <c r="UVR118" s="2"/>
      <c r="UVS118" s="2"/>
      <c r="UVT118" s="2"/>
      <c r="UVU118" s="2"/>
      <c r="UVV118" s="2"/>
      <c r="UVW118" s="2"/>
      <c r="UVX118" s="2"/>
      <c r="UVY118" s="2"/>
      <c r="UVZ118" s="2"/>
      <c r="UWA118" s="2"/>
      <c r="UWB118" s="2"/>
      <c r="UWC118" s="2"/>
      <c r="UWD118" s="2"/>
      <c r="UWE118" s="2"/>
      <c r="UWF118" s="2"/>
      <c r="UWG118" s="2"/>
      <c r="UWH118" s="2"/>
      <c r="UWI118" s="2"/>
      <c r="UWJ118" s="2"/>
      <c r="UWK118" s="2"/>
      <c r="UWL118" s="2"/>
      <c r="UWM118" s="2"/>
      <c r="UWN118" s="2"/>
      <c r="UWO118" s="2"/>
      <c r="UWP118" s="2"/>
      <c r="UWQ118" s="2"/>
      <c r="UWR118" s="2"/>
      <c r="UWS118" s="2"/>
      <c r="UWT118" s="2"/>
      <c r="UWU118" s="2"/>
      <c r="UWV118" s="2"/>
      <c r="UWW118" s="2"/>
      <c r="UWX118" s="2"/>
      <c r="UWY118" s="2"/>
      <c r="UWZ118" s="2"/>
      <c r="UXA118" s="2"/>
      <c r="UXB118" s="2"/>
      <c r="UXC118" s="2"/>
      <c r="UXD118" s="2"/>
      <c r="UXE118" s="2"/>
      <c r="UXF118" s="2"/>
      <c r="UXG118" s="2"/>
      <c r="UXH118" s="2"/>
      <c r="UXI118" s="2"/>
      <c r="UXJ118" s="2"/>
      <c r="UXK118" s="2"/>
      <c r="UXL118" s="2"/>
      <c r="UXM118" s="2"/>
      <c r="UXN118" s="2"/>
      <c r="UXO118" s="2"/>
      <c r="UXP118" s="2"/>
      <c r="UXQ118" s="2"/>
      <c r="UXR118" s="2"/>
      <c r="UXS118" s="2"/>
      <c r="UXT118" s="2"/>
      <c r="UXU118" s="2"/>
      <c r="UXV118" s="2"/>
      <c r="UXW118" s="2"/>
      <c r="UXX118" s="2"/>
      <c r="UXY118" s="2"/>
      <c r="UXZ118" s="2"/>
      <c r="UYA118" s="2"/>
      <c r="UYB118" s="2"/>
      <c r="UYC118" s="2"/>
      <c r="UYD118" s="2"/>
      <c r="UYE118" s="2"/>
      <c r="UYF118" s="2"/>
      <c r="UYG118" s="2"/>
      <c r="UYH118" s="2"/>
      <c r="UYI118" s="2"/>
      <c r="UYJ118" s="2"/>
      <c r="UYK118" s="2"/>
      <c r="UYL118" s="2"/>
      <c r="UYM118" s="2"/>
      <c r="UYN118" s="2"/>
      <c r="UYO118" s="2"/>
      <c r="UYP118" s="2"/>
      <c r="UYQ118" s="2"/>
      <c r="UYR118" s="2"/>
      <c r="UYS118" s="2"/>
      <c r="UYT118" s="2"/>
      <c r="UYU118" s="2"/>
      <c r="UYV118" s="2"/>
      <c r="UYW118" s="2"/>
      <c r="UYX118" s="2"/>
      <c r="UYY118" s="2"/>
      <c r="UYZ118" s="2"/>
      <c r="UZA118" s="2"/>
      <c r="UZB118" s="2"/>
      <c r="UZC118" s="2"/>
      <c r="UZD118" s="2"/>
      <c r="UZE118" s="2"/>
      <c r="UZF118" s="2"/>
      <c r="UZG118" s="2"/>
      <c r="UZH118" s="2"/>
      <c r="UZI118" s="2"/>
      <c r="UZJ118" s="2"/>
      <c r="UZK118" s="2"/>
      <c r="UZL118" s="2"/>
      <c r="UZM118" s="2"/>
      <c r="UZN118" s="2"/>
      <c r="UZO118" s="2"/>
      <c r="UZP118" s="2"/>
      <c r="UZQ118" s="2"/>
      <c r="UZR118" s="2"/>
      <c r="UZS118" s="2"/>
      <c r="UZT118" s="2"/>
      <c r="UZU118" s="2"/>
      <c r="UZV118" s="2"/>
      <c r="UZW118" s="2"/>
      <c r="UZX118" s="2"/>
      <c r="UZY118" s="2"/>
      <c r="UZZ118" s="2"/>
      <c r="VAA118" s="2"/>
      <c r="VAB118" s="2"/>
      <c r="VAC118" s="2"/>
      <c r="VAD118" s="2"/>
      <c r="VAE118" s="2"/>
      <c r="VAF118" s="2"/>
      <c r="VAG118" s="2"/>
      <c r="VAH118" s="2"/>
      <c r="VAI118" s="2"/>
      <c r="VAJ118" s="2"/>
      <c r="VAK118" s="2"/>
      <c r="VAL118" s="2"/>
      <c r="VAM118" s="2"/>
      <c r="VAN118" s="2"/>
      <c r="VAO118" s="2"/>
      <c r="VAP118" s="2"/>
      <c r="VAQ118" s="2"/>
      <c r="VAR118" s="2"/>
      <c r="VAS118" s="2"/>
      <c r="VAT118" s="2"/>
      <c r="VAU118" s="2"/>
      <c r="VAV118" s="2"/>
      <c r="VAW118" s="2"/>
      <c r="VAX118" s="2"/>
      <c r="VAY118" s="2"/>
      <c r="VAZ118" s="2"/>
      <c r="VBA118" s="2"/>
      <c r="VBB118" s="2"/>
      <c r="VBC118" s="2"/>
      <c r="VBD118" s="2"/>
      <c r="VBE118" s="2"/>
      <c r="VBF118" s="2"/>
      <c r="VBG118" s="2"/>
      <c r="VBH118" s="2"/>
      <c r="VBI118" s="2"/>
      <c r="VBJ118" s="2"/>
      <c r="VBK118" s="2"/>
      <c r="VBL118" s="2"/>
      <c r="VBM118" s="2"/>
      <c r="VBN118" s="2"/>
      <c r="VBO118" s="2"/>
      <c r="VBP118" s="2"/>
      <c r="VBQ118" s="2"/>
      <c r="VBR118" s="2"/>
      <c r="VBS118" s="2"/>
      <c r="VBT118" s="2"/>
      <c r="VBU118" s="2"/>
      <c r="VBV118" s="2"/>
      <c r="VBW118" s="2"/>
      <c r="VBX118" s="2"/>
      <c r="VBY118" s="2"/>
      <c r="VBZ118" s="2"/>
      <c r="VCA118" s="2"/>
      <c r="VCB118" s="2"/>
      <c r="VCC118" s="2"/>
      <c r="VCD118" s="2"/>
      <c r="VCE118" s="2"/>
      <c r="VCF118" s="2"/>
      <c r="VCG118" s="2"/>
      <c r="VCH118" s="2"/>
      <c r="VCI118" s="2"/>
      <c r="VCJ118" s="2"/>
      <c r="VCK118" s="2"/>
      <c r="VCL118" s="2"/>
      <c r="VCM118" s="2"/>
      <c r="VCN118" s="2"/>
      <c r="VCO118" s="2"/>
      <c r="VCP118" s="2"/>
      <c r="VCQ118" s="2"/>
      <c r="VCR118" s="2"/>
      <c r="VCS118" s="2"/>
      <c r="VCT118" s="2"/>
      <c r="VCU118" s="2"/>
      <c r="VCV118" s="2"/>
      <c r="VCW118" s="2"/>
      <c r="VCX118" s="2"/>
      <c r="VCY118" s="2"/>
      <c r="VCZ118" s="2"/>
      <c r="VDA118" s="2"/>
      <c r="VDB118" s="2"/>
      <c r="VDC118" s="2"/>
      <c r="VDD118" s="2"/>
      <c r="VDE118" s="2"/>
      <c r="VDF118" s="2"/>
      <c r="VDG118" s="2"/>
      <c r="VDH118" s="2"/>
      <c r="VDI118" s="2"/>
      <c r="VDJ118" s="2"/>
      <c r="VDK118" s="2"/>
      <c r="VDL118" s="2"/>
      <c r="VDM118" s="2"/>
      <c r="VDN118" s="2"/>
      <c r="VDO118" s="2"/>
      <c r="VDP118" s="2"/>
      <c r="VDQ118" s="2"/>
      <c r="VDR118" s="2"/>
      <c r="VDS118" s="2"/>
      <c r="VDT118" s="2"/>
      <c r="VDU118" s="2"/>
      <c r="VDV118" s="2"/>
      <c r="VDW118" s="2"/>
      <c r="VDX118" s="2"/>
      <c r="VDY118" s="2"/>
      <c r="VDZ118" s="2"/>
      <c r="VEA118" s="2"/>
      <c r="VEB118" s="2"/>
      <c r="VEC118" s="2"/>
      <c r="VED118" s="2"/>
      <c r="VEE118" s="2"/>
      <c r="VEF118" s="2"/>
      <c r="VEG118" s="2"/>
      <c r="VEH118" s="2"/>
      <c r="VEI118" s="2"/>
      <c r="VEJ118" s="2"/>
      <c r="VEK118" s="2"/>
      <c r="VEL118" s="2"/>
      <c r="VEM118" s="2"/>
      <c r="VEN118" s="2"/>
      <c r="VEO118" s="2"/>
      <c r="VEP118" s="2"/>
      <c r="VEQ118" s="2"/>
      <c r="VER118" s="2"/>
      <c r="VES118" s="2"/>
      <c r="VET118" s="2"/>
      <c r="VEU118" s="2"/>
      <c r="VEV118" s="2"/>
      <c r="VEW118" s="2"/>
      <c r="VEX118" s="2"/>
      <c r="VEY118" s="2"/>
      <c r="VEZ118" s="2"/>
      <c r="VFA118" s="2"/>
      <c r="VFB118" s="2"/>
      <c r="VFC118" s="2"/>
      <c r="VFD118" s="2"/>
      <c r="VFE118" s="2"/>
      <c r="VFF118" s="2"/>
      <c r="VFG118" s="2"/>
      <c r="VFH118" s="2"/>
      <c r="VFI118" s="2"/>
      <c r="VFJ118" s="2"/>
      <c r="VFK118" s="2"/>
      <c r="VFL118" s="2"/>
      <c r="VFM118" s="2"/>
      <c r="VFN118" s="2"/>
      <c r="VFO118" s="2"/>
      <c r="VFP118" s="2"/>
      <c r="VFQ118" s="2"/>
      <c r="VFR118" s="2"/>
      <c r="VFS118" s="2"/>
      <c r="VFT118" s="2"/>
      <c r="VFU118" s="2"/>
      <c r="VFV118" s="2"/>
      <c r="VFW118" s="2"/>
      <c r="VFX118" s="2"/>
      <c r="VFY118" s="2"/>
      <c r="VFZ118" s="2"/>
      <c r="VGA118" s="2"/>
      <c r="VGB118" s="2"/>
      <c r="VGC118" s="2"/>
      <c r="VGD118" s="2"/>
      <c r="VGE118" s="2"/>
      <c r="VGF118" s="2"/>
      <c r="VGG118" s="2"/>
      <c r="VGH118" s="2"/>
      <c r="VGI118" s="2"/>
      <c r="VGJ118" s="2"/>
      <c r="VGK118" s="2"/>
      <c r="VGL118" s="2"/>
      <c r="VGM118" s="2"/>
      <c r="VGN118" s="2"/>
      <c r="VGO118" s="2"/>
      <c r="VGP118" s="2"/>
      <c r="VGQ118" s="2"/>
      <c r="VGR118" s="2"/>
      <c r="VGS118" s="2"/>
      <c r="VGT118" s="2"/>
      <c r="VGU118" s="2"/>
      <c r="VGV118" s="2"/>
      <c r="VGW118" s="2"/>
      <c r="VGX118" s="2"/>
      <c r="VGY118" s="2"/>
      <c r="VGZ118" s="2"/>
      <c r="VHA118" s="2"/>
      <c r="VHB118" s="2"/>
      <c r="VHC118" s="2"/>
      <c r="VHD118" s="2"/>
      <c r="VHE118" s="2"/>
      <c r="VHF118" s="2"/>
      <c r="VHG118" s="2"/>
      <c r="VHH118" s="2"/>
      <c r="VHI118" s="2"/>
      <c r="VHJ118" s="2"/>
      <c r="VHK118" s="2"/>
      <c r="VHL118" s="2"/>
      <c r="VHM118" s="2"/>
      <c r="VHN118" s="2"/>
      <c r="VHO118" s="2"/>
      <c r="VHP118" s="2"/>
      <c r="VHQ118" s="2"/>
      <c r="VHR118" s="2"/>
      <c r="VHS118" s="2"/>
      <c r="VHT118" s="2"/>
      <c r="VHU118" s="2"/>
      <c r="VHV118" s="2"/>
      <c r="VHW118" s="2"/>
      <c r="VHX118" s="2"/>
      <c r="VHY118" s="2"/>
      <c r="VHZ118" s="2"/>
      <c r="VIA118" s="2"/>
      <c r="VIB118" s="2"/>
      <c r="VIC118" s="2"/>
      <c r="VID118" s="2"/>
      <c r="VIE118" s="2"/>
      <c r="VIF118" s="2"/>
      <c r="VIG118" s="2"/>
      <c r="VIH118" s="2"/>
      <c r="VII118" s="2"/>
      <c r="VIJ118" s="2"/>
      <c r="VIK118" s="2"/>
      <c r="VIL118" s="2"/>
      <c r="VIM118" s="2"/>
      <c r="VIN118" s="2"/>
      <c r="VIO118" s="2"/>
      <c r="VIP118" s="2"/>
      <c r="VIQ118" s="2"/>
      <c r="VIR118" s="2"/>
      <c r="VIS118" s="2"/>
      <c r="VIT118" s="2"/>
      <c r="VIU118" s="2"/>
      <c r="VIV118" s="2"/>
      <c r="VIW118" s="2"/>
      <c r="VIX118" s="2"/>
      <c r="VIY118" s="2"/>
      <c r="VIZ118" s="2"/>
      <c r="VJA118" s="2"/>
      <c r="VJB118" s="2"/>
      <c r="VJC118" s="2"/>
      <c r="VJD118" s="2"/>
      <c r="VJE118" s="2"/>
      <c r="VJF118" s="2"/>
      <c r="VJG118" s="2"/>
      <c r="VJH118" s="2"/>
      <c r="VJI118" s="2"/>
      <c r="VJJ118" s="2"/>
      <c r="VJK118" s="2"/>
      <c r="VJL118" s="2"/>
      <c r="VJM118" s="2"/>
      <c r="VJN118" s="2"/>
      <c r="VJO118" s="2"/>
      <c r="VJP118" s="2"/>
      <c r="VJQ118" s="2"/>
      <c r="VJR118" s="2"/>
      <c r="VJS118" s="2"/>
      <c r="VJT118" s="2"/>
      <c r="VJU118" s="2"/>
      <c r="VJV118" s="2"/>
      <c r="VJW118" s="2"/>
      <c r="VJX118" s="2"/>
      <c r="VJY118" s="2"/>
      <c r="VJZ118" s="2"/>
      <c r="VKA118" s="2"/>
      <c r="VKB118" s="2"/>
      <c r="VKC118" s="2"/>
      <c r="VKD118" s="2"/>
      <c r="VKE118" s="2"/>
      <c r="VKF118" s="2"/>
      <c r="VKG118" s="2"/>
      <c r="VKH118" s="2"/>
      <c r="VKI118" s="2"/>
      <c r="VKJ118" s="2"/>
      <c r="VKK118" s="2"/>
      <c r="VKL118" s="2"/>
      <c r="VKM118" s="2"/>
      <c r="VKN118" s="2"/>
      <c r="VKO118" s="2"/>
      <c r="VKP118" s="2"/>
      <c r="VKQ118" s="2"/>
      <c r="VKR118" s="2"/>
      <c r="VKS118" s="2"/>
      <c r="VKT118" s="2"/>
      <c r="VKU118" s="2"/>
      <c r="VKV118" s="2"/>
      <c r="VKW118" s="2"/>
      <c r="VKX118" s="2"/>
      <c r="VKY118" s="2"/>
      <c r="VKZ118" s="2"/>
      <c r="VLA118" s="2"/>
      <c r="VLB118" s="2"/>
      <c r="VLC118" s="2"/>
      <c r="VLD118" s="2"/>
      <c r="VLE118" s="2"/>
      <c r="VLF118" s="2"/>
      <c r="VLG118" s="2"/>
      <c r="VLH118" s="2"/>
      <c r="VLI118" s="2"/>
      <c r="VLJ118" s="2"/>
      <c r="VLK118" s="2"/>
      <c r="VLL118" s="2"/>
      <c r="VLM118" s="2"/>
      <c r="VLN118" s="2"/>
      <c r="VLO118" s="2"/>
      <c r="VLP118" s="2"/>
      <c r="VLQ118" s="2"/>
      <c r="VLR118" s="2"/>
      <c r="VLS118" s="2"/>
      <c r="VLT118" s="2"/>
      <c r="VLU118" s="2"/>
      <c r="VLV118" s="2"/>
      <c r="VLW118" s="2"/>
      <c r="VLX118" s="2"/>
      <c r="VLY118" s="2"/>
      <c r="VLZ118" s="2"/>
      <c r="VMA118" s="2"/>
      <c r="VMB118" s="2"/>
      <c r="VMC118" s="2"/>
      <c r="VMD118" s="2"/>
      <c r="VME118" s="2"/>
      <c r="VMF118" s="2"/>
      <c r="VMG118" s="2"/>
      <c r="VMH118" s="2"/>
      <c r="VMI118" s="2"/>
      <c r="VMJ118" s="2"/>
      <c r="VMK118" s="2"/>
      <c r="VML118" s="2"/>
      <c r="VMM118" s="2"/>
      <c r="VMN118" s="2"/>
      <c r="VMO118" s="2"/>
      <c r="VMP118" s="2"/>
      <c r="VMQ118" s="2"/>
      <c r="VMR118" s="2"/>
      <c r="VMS118" s="2"/>
      <c r="VMT118" s="2"/>
      <c r="VMU118" s="2"/>
      <c r="VMV118" s="2"/>
      <c r="VMW118" s="2"/>
      <c r="VMX118" s="2"/>
      <c r="VMY118" s="2"/>
      <c r="VMZ118" s="2"/>
      <c r="VNA118" s="2"/>
      <c r="VNB118" s="2"/>
      <c r="VNC118" s="2"/>
      <c r="VND118" s="2"/>
      <c r="VNE118" s="2"/>
      <c r="VNF118" s="2"/>
      <c r="VNG118" s="2"/>
      <c r="VNH118" s="2"/>
      <c r="VNI118" s="2"/>
      <c r="VNJ118" s="2"/>
      <c r="VNK118" s="2"/>
      <c r="VNL118" s="2"/>
      <c r="VNM118" s="2"/>
      <c r="VNN118" s="2"/>
      <c r="VNO118" s="2"/>
      <c r="VNP118" s="2"/>
      <c r="VNQ118" s="2"/>
      <c r="VNR118" s="2"/>
      <c r="VNS118" s="2"/>
      <c r="VNT118" s="2"/>
      <c r="VNU118" s="2"/>
      <c r="VNV118" s="2"/>
      <c r="VNW118" s="2"/>
      <c r="VNX118" s="2"/>
      <c r="VNY118" s="2"/>
      <c r="VNZ118" s="2"/>
      <c r="VOA118" s="2"/>
      <c r="VOB118" s="2"/>
      <c r="VOC118" s="2"/>
      <c r="VOD118" s="2"/>
      <c r="VOE118" s="2"/>
      <c r="VOF118" s="2"/>
      <c r="VOG118" s="2"/>
      <c r="VOH118" s="2"/>
      <c r="VOI118" s="2"/>
      <c r="VOJ118" s="2"/>
      <c r="VOK118" s="2"/>
      <c r="VOL118" s="2"/>
      <c r="VOM118" s="2"/>
      <c r="VON118" s="2"/>
      <c r="VOO118" s="2"/>
      <c r="VOP118" s="2"/>
      <c r="VOQ118" s="2"/>
      <c r="VOR118" s="2"/>
      <c r="VOS118" s="2"/>
      <c r="VOT118" s="2"/>
      <c r="VOU118" s="2"/>
      <c r="VOV118" s="2"/>
      <c r="VOW118" s="2"/>
      <c r="VOX118" s="2"/>
      <c r="VOY118" s="2"/>
      <c r="VOZ118" s="2"/>
      <c r="VPA118" s="2"/>
      <c r="VPB118" s="2"/>
      <c r="VPC118" s="2"/>
      <c r="VPD118" s="2"/>
      <c r="VPE118" s="2"/>
      <c r="VPF118" s="2"/>
      <c r="VPG118" s="2"/>
      <c r="VPH118" s="2"/>
      <c r="VPI118" s="2"/>
      <c r="VPJ118" s="2"/>
      <c r="VPK118" s="2"/>
      <c r="VPL118" s="2"/>
      <c r="VPM118" s="2"/>
      <c r="VPN118" s="2"/>
      <c r="VPO118" s="2"/>
      <c r="VPP118" s="2"/>
      <c r="VPQ118" s="2"/>
      <c r="VPR118" s="2"/>
      <c r="VPS118" s="2"/>
      <c r="VPT118" s="2"/>
      <c r="VPU118" s="2"/>
      <c r="VPV118" s="2"/>
      <c r="VPW118" s="2"/>
      <c r="VPX118" s="2"/>
      <c r="VPY118" s="2"/>
      <c r="VPZ118" s="2"/>
      <c r="VQA118" s="2"/>
      <c r="VQB118" s="2"/>
      <c r="VQC118" s="2"/>
      <c r="VQD118" s="2"/>
      <c r="VQE118" s="2"/>
      <c r="VQF118" s="2"/>
      <c r="VQG118" s="2"/>
      <c r="VQH118" s="2"/>
      <c r="VQI118" s="2"/>
      <c r="VQJ118" s="2"/>
      <c r="VQK118" s="2"/>
      <c r="VQL118" s="2"/>
      <c r="VQM118" s="2"/>
      <c r="VQN118" s="2"/>
      <c r="VQO118" s="2"/>
      <c r="VQP118" s="2"/>
      <c r="VQQ118" s="2"/>
      <c r="VQR118" s="2"/>
      <c r="VQS118" s="2"/>
      <c r="VQT118" s="2"/>
      <c r="VQU118" s="2"/>
      <c r="VQV118" s="2"/>
      <c r="VQW118" s="2"/>
      <c r="VQX118" s="2"/>
      <c r="VQY118" s="2"/>
      <c r="VQZ118" s="2"/>
      <c r="VRA118" s="2"/>
      <c r="VRB118" s="2"/>
      <c r="VRC118" s="2"/>
      <c r="VRD118" s="2"/>
      <c r="VRE118" s="2"/>
      <c r="VRF118" s="2"/>
      <c r="VRG118" s="2"/>
      <c r="VRH118" s="2"/>
      <c r="VRI118" s="2"/>
      <c r="VRJ118" s="2"/>
      <c r="VRK118" s="2"/>
      <c r="VRL118" s="2"/>
      <c r="VRM118" s="2"/>
      <c r="VRN118" s="2"/>
      <c r="VRO118" s="2"/>
      <c r="VRP118" s="2"/>
      <c r="VRQ118" s="2"/>
      <c r="VRR118" s="2"/>
      <c r="VRS118" s="2"/>
      <c r="VRT118" s="2"/>
      <c r="VRU118" s="2"/>
      <c r="VRV118" s="2"/>
      <c r="VRW118" s="2"/>
      <c r="VRX118" s="2"/>
      <c r="VRY118" s="2"/>
      <c r="VRZ118" s="2"/>
      <c r="VSA118" s="2"/>
      <c r="VSB118" s="2"/>
      <c r="VSC118" s="2"/>
      <c r="VSD118" s="2"/>
      <c r="VSE118" s="2"/>
      <c r="VSF118" s="2"/>
      <c r="VSG118" s="2"/>
      <c r="VSH118" s="2"/>
      <c r="VSI118" s="2"/>
      <c r="VSJ118" s="2"/>
      <c r="VSK118" s="2"/>
      <c r="VSL118" s="2"/>
      <c r="VSM118" s="2"/>
      <c r="VSN118" s="2"/>
      <c r="VSO118" s="2"/>
      <c r="VSP118" s="2"/>
      <c r="VSQ118" s="2"/>
      <c r="VSR118" s="2"/>
      <c r="VSS118" s="2"/>
      <c r="VST118" s="2"/>
      <c r="VSU118" s="2"/>
      <c r="VSV118" s="2"/>
      <c r="VSW118" s="2"/>
      <c r="VSX118" s="2"/>
      <c r="VSY118" s="2"/>
      <c r="VSZ118" s="2"/>
      <c r="VTA118" s="2"/>
      <c r="VTB118" s="2"/>
      <c r="VTC118" s="2"/>
      <c r="VTD118" s="2"/>
      <c r="VTE118" s="2"/>
      <c r="VTF118" s="2"/>
      <c r="VTG118" s="2"/>
      <c r="VTH118" s="2"/>
      <c r="VTI118" s="2"/>
      <c r="VTJ118" s="2"/>
      <c r="VTK118" s="2"/>
      <c r="VTL118" s="2"/>
      <c r="VTM118" s="2"/>
      <c r="VTN118" s="2"/>
      <c r="VTO118" s="2"/>
      <c r="VTP118" s="2"/>
      <c r="VTQ118" s="2"/>
      <c r="VTR118" s="2"/>
      <c r="VTS118" s="2"/>
      <c r="VTT118" s="2"/>
      <c r="VTU118" s="2"/>
      <c r="VTV118" s="2"/>
      <c r="VTW118" s="2"/>
      <c r="VTX118" s="2"/>
      <c r="VTY118" s="2"/>
      <c r="VTZ118" s="2"/>
      <c r="VUA118" s="2"/>
      <c r="VUB118" s="2"/>
      <c r="VUC118" s="2"/>
      <c r="VUD118" s="2"/>
      <c r="VUE118" s="2"/>
      <c r="VUF118" s="2"/>
      <c r="VUG118" s="2"/>
      <c r="VUH118" s="2"/>
      <c r="VUI118" s="2"/>
      <c r="VUJ118" s="2"/>
      <c r="VUK118" s="2"/>
      <c r="VUL118" s="2"/>
      <c r="VUM118" s="2"/>
      <c r="VUN118" s="2"/>
      <c r="VUO118" s="2"/>
      <c r="VUP118" s="2"/>
      <c r="VUQ118" s="2"/>
      <c r="VUR118" s="2"/>
      <c r="VUS118" s="2"/>
      <c r="VUT118" s="2"/>
      <c r="VUU118" s="2"/>
      <c r="VUV118" s="2"/>
      <c r="VUW118" s="2"/>
      <c r="VUX118" s="2"/>
      <c r="VUY118" s="2"/>
      <c r="VUZ118" s="2"/>
      <c r="VVA118" s="2"/>
      <c r="VVB118" s="2"/>
      <c r="VVC118" s="2"/>
      <c r="VVD118" s="2"/>
      <c r="VVE118" s="2"/>
      <c r="VVF118" s="2"/>
      <c r="VVG118" s="2"/>
      <c r="VVH118" s="2"/>
      <c r="VVI118" s="2"/>
      <c r="VVJ118" s="2"/>
      <c r="VVK118" s="2"/>
      <c r="VVL118" s="2"/>
      <c r="VVM118" s="2"/>
      <c r="VVN118" s="2"/>
      <c r="VVO118" s="2"/>
      <c r="VVP118" s="2"/>
      <c r="VVQ118" s="2"/>
      <c r="VVR118" s="2"/>
      <c r="VVS118" s="2"/>
      <c r="VVT118" s="2"/>
      <c r="VVU118" s="2"/>
      <c r="VVV118" s="2"/>
      <c r="VVW118" s="2"/>
      <c r="VVX118" s="2"/>
      <c r="VVY118" s="2"/>
      <c r="VVZ118" s="2"/>
      <c r="VWA118" s="2"/>
      <c r="VWB118" s="2"/>
      <c r="VWC118" s="2"/>
      <c r="VWD118" s="2"/>
      <c r="VWE118" s="2"/>
      <c r="VWF118" s="2"/>
      <c r="VWG118" s="2"/>
      <c r="VWH118" s="2"/>
      <c r="VWI118" s="2"/>
      <c r="VWJ118" s="2"/>
      <c r="VWK118" s="2"/>
      <c r="VWL118" s="2"/>
      <c r="VWM118" s="2"/>
      <c r="VWN118" s="2"/>
      <c r="VWO118" s="2"/>
      <c r="VWP118" s="2"/>
      <c r="VWQ118" s="2"/>
      <c r="VWR118" s="2"/>
      <c r="VWS118" s="2"/>
      <c r="VWT118" s="2"/>
      <c r="VWU118" s="2"/>
      <c r="VWV118" s="2"/>
      <c r="VWW118" s="2"/>
      <c r="VWX118" s="2"/>
      <c r="VWY118" s="2"/>
      <c r="VWZ118" s="2"/>
      <c r="VXA118" s="2"/>
      <c r="VXB118" s="2"/>
      <c r="VXC118" s="2"/>
      <c r="VXD118" s="2"/>
      <c r="VXE118" s="2"/>
      <c r="VXF118" s="2"/>
      <c r="VXG118" s="2"/>
      <c r="VXH118" s="2"/>
      <c r="VXI118" s="2"/>
      <c r="VXJ118" s="2"/>
      <c r="VXK118" s="2"/>
      <c r="VXL118" s="2"/>
      <c r="VXM118" s="2"/>
      <c r="VXN118" s="2"/>
      <c r="VXO118" s="2"/>
      <c r="VXP118" s="2"/>
      <c r="VXQ118" s="2"/>
      <c r="VXR118" s="2"/>
      <c r="VXS118" s="2"/>
      <c r="VXT118" s="2"/>
      <c r="VXU118" s="2"/>
      <c r="VXV118" s="2"/>
      <c r="VXW118" s="2"/>
      <c r="VXX118" s="2"/>
      <c r="VXY118" s="2"/>
      <c r="VXZ118" s="2"/>
      <c r="VYA118" s="2"/>
      <c r="VYB118" s="2"/>
      <c r="VYC118" s="2"/>
      <c r="VYD118" s="2"/>
      <c r="VYE118" s="2"/>
      <c r="VYF118" s="2"/>
      <c r="VYG118" s="2"/>
      <c r="VYH118" s="2"/>
      <c r="VYI118" s="2"/>
      <c r="VYJ118" s="2"/>
      <c r="VYK118" s="2"/>
      <c r="VYL118" s="2"/>
      <c r="VYM118" s="2"/>
      <c r="VYN118" s="2"/>
      <c r="VYO118" s="2"/>
      <c r="VYP118" s="2"/>
      <c r="VYQ118" s="2"/>
      <c r="VYR118" s="2"/>
      <c r="VYS118" s="2"/>
      <c r="VYT118" s="2"/>
      <c r="VYU118" s="2"/>
      <c r="VYV118" s="2"/>
      <c r="VYW118" s="2"/>
      <c r="VYX118" s="2"/>
      <c r="VYY118" s="2"/>
      <c r="VYZ118" s="2"/>
      <c r="VZA118" s="2"/>
      <c r="VZB118" s="2"/>
      <c r="VZC118" s="2"/>
      <c r="VZD118" s="2"/>
      <c r="VZE118" s="2"/>
      <c r="VZF118" s="2"/>
      <c r="VZG118" s="2"/>
      <c r="VZH118" s="2"/>
      <c r="VZI118" s="2"/>
      <c r="VZJ118" s="2"/>
      <c r="VZK118" s="2"/>
      <c r="VZL118" s="2"/>
      <c r="VZM118" s="2"/>
      <c r="VZN118" s="2"/>
      <c r="VZO118" s="2"/>
      <c r="VZP118" s="2"/>
      <c r="VZQ118" s="2"/>
      <c r="VZR118" s="2"/>
      <c r="VZS118" s="2"/>
      <c r="VZT118" s="2"/>
      <c r="VZU118" s="2"/>
      <c r="VZV118" s="2"/>
      <c r="VZW118" s="2"/>
      <c r="VZX118" s="2"/>
      <c r="VZY118" s="2"/>
      <c r="VZZ118" s="2"/>
      <c r="WAA118" s="2"/>
      <c r="WAB118" s="2"/>
      <c r="WAC118" s="2"/>
      <c r="WAD118" s="2"/>
      <c r="WAE118" s="2"/>
      <c r="WAF118" s="2"/>
      <c r="WAG118" s="2"/>
      <c r="WAH118" s="2"/>
      <c r="WAI118" s="2"/>
      <c r="WAJ118" s="2"/>
      <c r="WAK118" s="2"/>
      <c r="WAL118" s="2"/>
      <c r="WAM118" s="2"/>
      <c r="WAN118" s="2"/>
      <c r="WAO118" s="2"/>
      <c r="WAP118" s="2"/>
      <c r="WAQ118" s="2"/>
      <c r="WAR118" s="2"/>
      <c r="WAS118" s="2"/>
      <c r="WAT118" s="2"/>
      <c r="WAU118" s="2"/>
      <c r="WAV118" s="2"/>
      <c r="WAW118" s="2"/>
      <c r="WAX118" s="2"/>
      <c r="WAY118" s="2"/>
      <c r="WAZ118" s="2"/>
      <c r="WBA118" s="2"/>
      <c r="WBB118" s="2"/>
      <c r="WBC118" s="2"/>
      <c r="WBD118" s="2"/>
      <c r="WBE118" s="2"/>
      <c r="WBF118" s="2"/>
      <c r="WBG118" s="2"/>
      <c r="WBH118" s="2"/>
      <c r="WBI118" s="2"/>
      <c r="WBJ118" s="2"/>
      <c r="WBK118" s="2"/>
      <c r="WBL118" s="2"/>
      <c r="WBM118" s="2"/>
      <c r="WBN118" s="2"/>
      <c r="WBO118" s="2"/>
      <c r="WBP118" s="2"/>
      <c r="WBQ118" s="2"/>
      <c r="WBR118" s="2"/>
      <c r="WBS118" s="2"/>
      <c r="WBT118" s="2"/>
      <c r="WBU118" s="2"/>
      <c r="WBV118" s="2"/>
      <c r="WBW118" s="2"/>
      <c r="WBX118" s="2"/>
      <c r="WBY118" s="2"/>
      <c r="WBZ118" s="2"/>
      <c r="WCA118" s="2"/>
      <c r="WCB118" s="2"/>
      <c r="WCC118" s="2"/>
      <c r="WCD118" s="2"/>
      <c r="WCE118" s="2"/>
      <c r="WCF118" s="2"/>
      <c r="WCG118" s="2"/>
      <c r="WCH118" s="2"/>
      <c r="WCI118" s="2"/>
      <c r="WCJ118" s="2"/>
      <c r="WCK118" s="2"/>
      <c r="WCL118" s="2"/>
      <c r="WCM118" s="2"/>
      <c r="WCN118" s="2"/>
      <c r="WCO118" s="2"/>
      <c r="WCP118" s="2"/>
      <c r="WCQ118" s="2"/>
      <c r="WCR118" s="2"/>
      <c r="WCS118" s="2"/>
      <c r="WCT118" s="2"/>
      <c r="WCU118" s="2"/>
      <c r="WCV118" s="2"/>
      <c r="WCW118" s="2"/>
      <c r="WCX118" s="2"/>
      <c r="WCY118" s="2"/>
      <c r="WCZ118" s="2"/>
      <c r="WDA118" s="2"/>
      <c r="WDB118" s="2"/>
      <c r="WDC118" s="2"/>
      <c r="WDD118" s="2"/>
      <c r="WDE118" s="2"/>
      <c r="WDF118" s="2"/>
      <c r="WDG118" s="2"/>
      <c r="WDH118" s="2"/>
      <c r="WDI118" s="2"/>
      <c r="WDJ118" s="2"/>
      <c r="WDK118" s="2"/>
      <c r="WDL118" s="2"/>
      <c r="WDM118" s="2"/>
      <c r="WDN118" s="2"/>
      <c r="WDO118" s="2"/>
      <c r="WDP118" s="2"/>
      <c r="WDQ118" s="2"/>
      <c r="WDR118" s="2"/>
      <c r="WDS118" s="2"/>
      <c r="WDT118" s="2"/>
      <c r="WDU118" s="2"/>
      <c r="WDV118" s="2"/>
      <c r="WDW118" s="2"/>
      <c r="WDX118" s="2"/>
      <c r="WDY118" s="2"/>
      <c r="WDZ118" s="2"/>
      <c r="WEA118" s="2"/>
      <c r="WEB118" s="2"/>
      <c r="WEC118" s="2"/>
      <c r="WED118" s="2"/>
      <c r="WEE118" s="2"/>
      <c r="WEF118" s="2"/>
      <c r="WEG118" s="2"/>
      <c r="WEH118" s="2"/>
      <c r="WEI118" s="2"/>
      <c r="WEJ118" s="2"/>
      <c r="WEK118" s="2"/>
      <c r="WEL118" s="2"/>
      <c r="WEM118" s="2"/>
      <c r="WEN118" s="2"/>
      <c r="WEO118" s="2"/>
      <c r="WEP118" s="2"/>
      <c r="WEQ118" s="2"/>
      <c r="WER118" s="2"/>
      <c r="WES118" s="2"/>
      <c r="WET118" s="2"/>
      <c r="WEU118" s="2"/>
      <c r="WEV118" s="2"/>
      <c r="WEW118" s="2"/>
      <c r="WEX118" s="2"/>
      <c r="WEY118" s="2"/>
      <c r="WEZ118" s="2"/>
      <c r="WFA118" s="2"/>
      <c r="WFB118" s="2"/>
      <c r="WFC118" s="2"/>
      <c r="WFD118" s="2"/>
      <c r="WFE118" s="2"/>
      <c r="WFF118" s="2"/>
      <c r="WFG118" s="2"/>
      <c r="WFH118" s="2"/>
      <c r="WFI118" s="2"/>
      <c r="WFJ118" s="2"/>
      <c r="WFK118" s="2"/>
      <c r="WFL118" s="2"/>
      <c r="WFM118" s="2"/>
      <c r="WFN118" s="2"/>
      <c r="WFO118" s="2"/>
      <c r="WFP118" s="2"/>
      <c r="WFQ118" s="2"/>
      <c r="WFR118" s="2"/>
      <c r="WFS118" s="2"/>
      <c r="WFT118" s="2"/>
      <c r="WFU118" s="2"/>
      <c r="WFV118" s="2"/>
      <c r="WFW118" s="2"/>
      <c r="WFX118" s="2"/>
      <c r="WFY118" s="2"/>
      <c r="WFZ118" s="2"/>
      <c r="WGA118" s="2"/>
      <c r="WGB118" s="2"/>
      <c r="WGC118" s="2"/>
      <c r="WGD118" s="2"/>
      <c r="WGE118" s="2"/>
      <c r="WGF118" s="2"/>
      <c r="WGG118" s="2"/>
      <c r="WGH118" s="2"/>
      <c r="WGI118" s="2"/>
      <c r="WGJ118" s="2"/>
      <c r="WGK118" s="2"/>
      <c r="WGL118" s="2"/>
      <c r="WGM118" s="2"/>
      <c r="WGN118" s="2"/>
      <c r="WGO118" s="2"/>
      <c r="WGP118" s="2"/>
      <c r="WGQ118" s="2"/>
      <c r="WGR118" s="2"/>
      <c r="WGS118" s="2"/>
      <c r="WGT118" s="2"/>
      <c r="WGU118" s="2"/>
      <c r="WGV118" s="2"/>
      <c r="WGW118" s="2"/>
      <c r="WGX118" s="2"/>
      <c r="WGY118" s="2"/>
      <c r="WGZ118" s="2"/>
      <c r="WHA118" s="2"/>
      <c r="WHB118" s="2"/>
      <c r="WHC118" s="2"/>
      <c r="WHD118" s="2"/>
      <c r="WHE118" s="2"/>
      <c r="WHF118" s="2"/>
      <c r="WHG118" s="2"/>
      <c r="WHH118" s="2"/>
      <c r="WHI118" s="2"/>
      <c r="WHJ118" s="2"/>
      <c r="WHK118" s="2"/>
      <c r="WHL118" s="2"/>
      <c r="WHM118" s="2"/>
      <c r="WHN118" s="2"/>
      <c r="WHO118" s="2"/>
      <c r="WHP118" s="2"/>
      <c r="WHQ118" s="2"/>
      <c r="WHR118" s="2"/>
      <c r="WHS118" s="2"/>
      <c r="WHT118" s="2"/>
      <c r="WHU118" s="2"/>
      <c r="WHV118" s="2"/>
      <c r="WHW118" s="2"/>
      <c r="WHX118" s="2"/>
      <c r="WHY118" s="2"/>
      <c r="WHZ118" s="2"/>
      <c r="WIA118" s="2"/>
      <c r="WIB118" s="2"/>
      <c r="WIC118" s="2"/>
      <c r="WID118" s="2"/>
      <c r="WIE118" s="2"/>
      <c r="WIF118" s="2"/>
      <c r="WIG118" s="2"/>
      <c r="WIH118" s="2"/>
      <c r="WII118" s="2"/>
      <c r="WIJ118" s="2"/>
      <c r="WIK118" s="2"/>
      <c r="WIL118" s="2"/>
      <c r="WIM118" s="2"/>
      <c r="WIN118" s="2"/>
      <c r="WIO118" s="2"/>
      <c r="WIP118" s="2"/>
      <c r="WIQ118" s="2"/>
      <c r="WIR118" s="2"/>
      <c r="WIS118" s="2"/>
      <c r="WIT118" s="2"/>
      <c r="WIU118" s="2"/>
      <c r="WIV118" s="2"/>
      <c r="WIW118" s="2"/>
      <c r="WIX118" s="2"/>
      <c r="WIY118" s="2"/>
      <c r="WIZ118" s="2"/>
      <c r="WJA118" s="2"/>
      <c r="WJB118" s="2"/>
      <c r="WJC118" s="2"/>
      <c r="WJD118" s="2"/>
      <c r="WJE118" s="2"/>
      <c r="WJF118" s="2"/>
      <c r="WJG118" s="2"/>
      <c r="WJH118" s="2"/>
      <c r="WJI118" s="2"/>
      <c r="WJJ118" s="2"/>
      <c r="WJK118" s="2"/>
      <c r="WJL118" s="2"/>
      <c r="WJM118" s="2"/>
      <c r="WJN118" s="2"/>
      <c r="WJO118" s="2"/>
      <c r="WJP118" s="2"/>
      <c r="WJQ118" s="2"/>
      <c r="WJR118" s="2"/>
      <c r="WJS118" s="2"/>
      <c r="WJT118" s="2"/>
      <c r="WJU118" s="2"/>
      <c r="WJV118" s="2"/>
      <c r="WJW118" s="2"/>
      <c r="WJX118" s="2"/>
      <c r="WJY118" s="2"/>
      <c r="WJZ118" s="2"/>
      <c r="WKA118" s="2"/>
      <c r="WKB118" s="2"/>
      <c r="WKC118" s="2"/>
      <c r="WKD118" s="2"/>
      <c r="WKE118" s="2"/>
      <c r="WKF118" s="2"/>
      <c r="WKG118" s="2"/>
      <c r="WKH118" s="2"/>
      <c r="WKI118" s="2"/>
      <c r="WKJ118" s="2"/>
      <c r="WKK118" s="2"/>
      <c r="WKL118" s="2"/>
      <c r="WKM118" s="2"/>
      <c r="WKN118" s="2"/>
      <c r="WKO118" s="2"/>
      <c r="WKP118" s="2"/>
      <c r="WKQ118" s="2"/>
      <c r="WKR118" s="2"/>
      <c r="WKS118" s="2"/>
      <c r="WKT118" s="2"/>
      <c r="WKU118" s="2"/>
      <c r="WKV118" s="2"/>
      <c r="WKW118" s="2"/>
      <c r="WKX118" s="2"/>
      <c r="WKY118" s="2"/>
      <c r="WKZ118" s="2"/>
      <c r="WLA118" s="2"/>
      <c r="WLB118" s="2"/>
      <c r="WLC118" s="2"/>
      <c r="WLD118" s="2"/>
      <c r="WLE118" s="2"/>
      <c r="WLF118" s="2"/>
      <c r="WLG118" s="2"/>
      <c r="WLH118" s="2"/>
      <c r="WLI118" s="2"/>
      <c r="WLJ118" s="2"/>
      <c r="WLK118" s="2"/>
      <c r="WLL118" s="2"/>
      <c r="WLM118" s="2"/>
      <c r="WLN118" s="2"/>
      <c r="WLO118" s="2"/>
      <c r="WLP118" s="2"/>
      <c r="WLQ118" s="2"/>
      <c r="WLR118" s="2"/>
      <c r="WLS118" s="2"/>
      <c r="WLT118" s="2"/>
      <c r="WLU118" s="2"/>
      <c r="WLV118" s="2"/>
      <c r="WLW118" s="2"/>
      <c r="WLX118" s="2"/>
      <c r="WLY118" s="2"/>
      <c r="WLZ118" s="2"/>
      <c r="WMA118" s="2"/>
      <c r="WMB118" s="2"/>
      <c r="WMC118" s="2"/>
      <c r="WMD118" s="2"/>
      <c r="WME118" s="2"/>
      <c r="WMF118" s="2"/>
      <c r="WMG118" s="2"/>
      <c r="WMH118" s="2"/>
      <c r="WMI118" s="2"/>
      <c r="WMJ118" s="2"/>
      <c r="WMK118" s="2"/>
      <c r="WML118" s="2"/>
      <c r="WMM118" s="2"/>
      <c r="WMN118" s="2"/>
      <c r="WMO118" s="2"/>
      <c r="WMP118" s="2"/>
      <c r="WMQ118" s="2"/>
      <c r="WMR118" s="2"/>
      <c r="WMS118" s="2"/>
      <c r="WMT118" s="2"/>
      <c r="WMU118" s="2"/>
      <c r="WMV118" s="2"/>
      <c r="WMW118" s="2"/>
      <c r="WMX118" s="2"/>
      <c r="WMY118" s="2"/>
      <c r="WMZ118" s="2"/>
      <c r="WNA118" s="2"/>
      <c r="WNB118" s="2"/>
      <c r="WNC118" s="2"/>
      <c r="WND118" s="2"/>
      <c r="WNE118" s="2"/>
      <c r="WNF118" s="2"/>
      <c r="WNG118" s="2"/>
      <c r="WNH118" s="2"/>
      <c r="WNI118" s="2"/>
      <c r="WNJ118" s="2"/>
      <c r="WNK118" s="2"/>
      <c r="WNL118" s="2"/>
      <c r="WNM118" s="2"/>
      <c r="WNN118" s="2"/>
      <c r="WNO118" s="2"/>
      <c r="WNP118" s="2"/>
      <c r="WNQ118" s="2"/>
      <c r="WNR118" s="2"/>
      <c r="WNS118" s="2"/>
      <c r="WNT118" s="2"/>
      <c r="WNU118" s="2"/>
      <c r="WNV118" s="2"/>
      <c r="WNW118" s="2"/>
      <c r="WNX118" s="2"/>
      <c r="WNY118" s="2"/>
      <c r="WNZ118" s="2"/>
      <c r="WOA118" s="2"/>
      <c r="WOB118" s="2"/>
      <c r="WOC118" s="2"/>
      <c r="WOD118" s="2"/>
      <c r="WOE118" s="2"/>
      <c r="WOF118" s="2"/>
      <c r="WOG118" s="2"/>
      <c r="WOH118" s="2"/>
      <c r="WOI118" s="2"/>
      <c r="WOJ118" s="2"/>
      <c r="WOK118" s="2"/>
      <c r="WOL118" s="2"/>
      <c r="WOM118" s="2"/>
      <c r="WON118" s="2"/>
      <c r="WOO118" s="2"/>
      <c r="WOP118" s="2"/>
      <c r="WOQ118" s="2"/>
      <c r="WOR118" s="2"/>
      <c r="WOS118" s="2"/>
      <c r="WOT118" s="2"/>
      <c r="WOU118" s="2"/>
      <c r="WOV118" s="2"/>
      <c r="WOW118" s="2"/>
      <c r="WOX118" s="2"/>
      <c r="WOY118" s="2"/>
      <c r="WOZ118" s="2"/>
      <c r="WPA118" s="2"/>
      <c r="WPB118" s="2"/>
      <c r="WPC118" s="2"/>
      <c r="WPD118" s="2"/>
      <c r="WPE118" s="2"/>
      <c r="WPF118" s="2"/>
      <c r="WPG118" s="2"/>
      <c r="WPH118" s="2"/>
      <c r="WPI118" s="2"/>
      <c r="WPJ118" s="2"/>
      <c r="WPK118" s="2"/>
      <c r="WPL118" s="2"/>
      <c r="WPM118" s="2"/>
      <c r="WPN118" s="2"/>
      <c r="WPO118" s="2"/>
      <c r="WPP118" s="2"/>
      <c r="WPQ118" s="2"/>
      <c r="WPR118" s="2"/>
      <c r="WPS118" s="2"/>
      <c r="WPT118" s="2"/>
      <c r="WPU118" s="2"/>
      <c r="WPV118" s="2"/>
      <c r="WPW118" s="2"/>
      <c r="WPX118" s="2"/>
      <c r="WPY118" s="2"/>
      <c r="WPZ118" s="2"/>
      <c r="WQA118" s="2"/>
      <c r="WQB118" s="2"/>
      <c r="WQC118" s="2"/>
      <c r="WQD118" s="2"/>
      <c r="WQE118" s="2"/>
      <c r="WQF118" s="2"/>
      <c r="WQG118" s="2"/>
      <c r="WQH118" s="2"/>
      <c r="WQI118" s="2"/>
      <c r="WQJ118" s="2"/>
      <c r="WQK118" s="2"/>
      <c r="WQL118" s="2"/>
      <c r="WQM118" s="2"/>
      <c r="WQN118" s="2"/>
      <c r="WQO118" s="2"/>
      <c r="WQP118" s="2"/>
      <c r="WQQ118" s="2"/>
      <c r="WQR118" s="2"/>
      <c r="WQS118" s="2"/>
      <c r="WQT118" s="2"/>
      <c r="WQU118" s="2"/>
      <c r="WQV118" s="2"/>
      <c r="WQW118" s="2"/>
      <c r="WQX118" s="2"/>
      <c r="WQY118" s="2"/>
      <c r="WQZ118" s="2"/>
      <c r="WRA118" s="2"/>
      <c r="WRB118" s="2"/>
      <c r="WRC118" s="2"/>
      <c r="WRD118" s="2"/>
      <c r="WRE118" s="2"/>
      <c r="WRF118" s="2"/>
      <c r="WRG118" s="2"/>
      <c r="WRH118" s="2"/>
      <c r="WRI118" s="2"/>
      <c r="WRJ118" s="2"/>
      <c r="WRK118" s="2"/>
      <c r="WRL118" s="2"/>
      <c r="WRM118" s="2"/>
      <c r="WRN118" s="2"/>
      <c r="WRO118" s="2"/>
      <c r="WRP118" s="2"/>
      <c r="WRQ118" s="2"/>
      <c r="WRR118" s="2"/>
      <c r="WRS118" s="2"/>
      <c r="WRT118" s="2"/>
      <c r="WRU118" s="2"/>
      <c r="WRV118" s="2"/>
      <c r="WRW118" s="2"/>
      <c r="WRX118" s="2"/>
      <c r="WRY118" s="2"/>
      <c r="WRZ118" s="2"/>
      <c r="WSA118" s="2"/>
      <c r="WSB118" s="2"/>
      <c r="WSC118" s="2"/>
      <c r="WSD118" s="2"/>
      <c r="WSE118" s="2"/>
      <c r="WSF118" s="2"/>
      <c r="WSG118" s="2"/>
      <c r="WSH118" s="2"/>
      <c r="WSI118" s="2"/>
      <c r="WSJ118" s="2"/>
      <c r="WSK118" s="2"/>
      <c r="WSL118" s="2"/>
      <c r="WSM118" s="2"/>
      <c r="WSN118" s="2"/>
      <c r="WSO118" s="2"/>
      <c r="WSP118" s="2"/>
      <c r="WSQ118" s="2"/>
      <c r="WSR118" s="2"/>
      <c r="WSS118" s="2"/>
      <c r="WST118" s="2"/>
      <c r="WSU118" s="2"/>
      <c r="WSV118" s="2"/>
      <c r="WSW118" s="2"/>
      <c r="WSX118" s="2"/>
      <c r="WSY118" s="2"/>
      <c r="WSZ118" s="2"/>
      <c r="WTA118" s="2"/>
      <c r="WTB118" s="2"/>
      <c r="WTC118" s="2"/>
      <c r="WTD118" s="2"/>
      <c r="WTE118" s="2"/>
      <c r="WTF118" s="2"/>
      <c r="WTG118" s="2"/>
      <c r="WTH118" s="2"/>
      <c r="WTI118" s="2"/>
      <c r="WTJ118" s="2"/>
      <c r="WTK118" s="2"/>
      <c r="WTL118" s="2"/>
      <c r="WTM118" s="2"/>
      <c r="WTN118" s="2"/>
      <c r="WTO118" s="2"/>
      <c r="WTP118" s="2"/>
      <c r="WTQ118" s="2"/>
      <c r="WTR118" s="2"/>
      <c r="WTS118" s="2"/>
      <c r="WTT118" s="2"/>
      <c r="WTU118" s="2"/>
      <c r="WTV118" s="2"/>
      <c r="WTW118" s="2"/>
      <c r="WTX118" s="2"/>
      <c r="WTY118" s="2"/>
      <c r="WTZ118" s="2"/>
      <c r="WUA118" s="2"/>
      <c r="WUB118" s="2"/>
      <c r="WUC118" s="2"/>
      <c r="WUD118" s="2"/>
      <c r="WUE118" s="2"/>
      <c r="WUF118" s="2"/>
      <c r="WUG118" s="2"/>
      <c r="WUH118" s="2"/>
      <c r="WUI118" s="2"/>
      <c r="WUJ118" s="2"/>
      <c r="WUK118" s="2"/>
      <c r="WUL118" s="2"/>
      <c r="WUM118" s="2"/>
      <c r="WUN118" s="2"/>
      <c r="WUO118" s="2"/>
      <c r="WUP118" s="2"/>
      <c r="WUQ118" s="2"/>
      <c r="WUR118" s="2"/>
      <c r="WUS118" s="2"/>
      <c r="WUT118" s="2"/>
      <c r="WUU118" s="2"/>
      <c r="WUV118" s="2"/>
      <c r="WUW118" s="2"/>
      <c r="WUX118" s="2"/>
      <c r="WUY118" s="2"/>
      <c r="WUZ118" s="2"/>
      <c r="WVA118" s="2"/>
      <c r="WVB118" s="2"/>
      <c r="WVC118" s="2"/>
      <c r="WVD118" s="2"/>
      <c r="WVE118" s="2"/>
      <c r="WVF118" s="2"/>
      <c r="WVG118" s="2"/>
      <c r="WVH118" s="2"/>
      <c r="WVI118" s="2"/>
      <c r="WVJ118" s="2"/>
      <c r="WVK118" s="2"/>
      <c r="WVL118" s="2"/>
      <c r="WVM118" s="2"/>
      <c r="WVN118" s="2"/>
      <c r="WVO118" s="2"/>
      <c r="WVP118" s="2"/>
      <c r="WVQ118" s="2"/>
      <c r="WVR118" s="2"/>
      <c r="WVS118" s="2"/>
      <c r="WVT118" s="2"/>
      <c r="WVU118" s="2"/>
      <c r="WVV118" s="2"/>
      <c r="WVW118" s="2"/>
      <c r="WVX118" s="2"/>
      <c r="WVY118" s="2"/>
      <c r="WVZ118" s="2"/>
      <c r="WWA118" s="2"/>
      <c r="WWB118" s="2"/>
      <c r="WWC118" s="2"/>
      <c r="WWD118" s="2"/>
      <c r="WWE118" s="2"/>
      <c r="WWF118" s="2"/>
      <c r="WWG118" s="2"/>
      <c r="WWH118" s="2"/>
      <c r="WWI118" s="2"/>
      <c r="WWJ118" s="2"/>
      <c r="WWK118" s="2"/>
      <c r="WWL118" s="2"/>
      <c r="WWM118" s="2"/>
      <c r="WWN118" s="2"/>
      <c r="WWO118" s="2"/>
      <c r="WWP118" s="2"/>
      <c r="WWQ118" s="2"/>
      <c r="WWR118" s="2"/>
      <c r="WWS118" s="2"/>
      <c r="WWT118" s="2"/>
      <c r="WWU118" s="2"/>
      <c r="WWV118" s="2"/>
      <c r="WWW118" s="2"/>
      <c r="WWX118" s="2"/>
      <c r="WWY118" s="2"/>
      <c r="WWZ118" s="2"/>
      <c r="WXA118" s="2"/>
      <c r="WXB118" s="2"/>
      <c r="WXC118" s="2"/>
      <c r="WXD118" s="2"/>
      <c r="WXE118" s="2"/>
      <c r="WXF118" s="2"/>
      <c r="WXG118" s="2"/>
      <c r="WXH118" s="2"/>
      <c r="WXI118" s="2"/>
      <c r="WXJ118" s="2"/>
      <c r="WXK118" s="2"/>
      <c r="WXL118" s="2"/>
      <c r="WXM118" s="2"/>
      <c r="WXN118" s="2"/>
      <c r="WXO118" s="2"/>
      <c r="WXP118" s="2"/>
      <c r="WXQ118" s="2"/>
      <c r="WXR118" s="2"/>
      <c r="WXS118" s="2"/>
      <c r="WXT118" s="2"/>
      <c r="WXU118" s="2"/>
      <c r="WXV118" s="2"/>
      <c r="WXW118" s="2"/>
      <c r="WXX118" s="2"/>
      <c r="WXY118" s="2"/>
      <c r="WXZ118" s="2"/>
      <c r="WYA118" s="2"/>
      <c r="WYB118" s="2"/>
      <c r="WYC118" s="2"/>
      <c r="WYD118" s="2"/>
      <c r="WYE118" s="2"/>
      <c r="WYF118" s="2"/>
      <c r="WYG118" s="2"/>
      <c r="WYH118" s="2"/>
      <c r="WYI118" s="2"/>
      <c r="WYJ118" s="2"/>
      <c r="WYK118" s="2"/>
      <c r="WYL118" s="2"/>
      <c r="WYM118" s="2"/>
      <c r="WYN118" s="2"/>
      <c r="WYO118" s="2"/>
      <c r="WYP118" s="2"/>
      <c r="WYQ118" s="2"/>
      <c r="WYR118" s="2"/>
      <c r="WYS118" s="2"/>
      <c r="WYT118" s="2"/>
      <c r="WYU118" s="2"/>
      <c r="WYV118" s="2"/>
      <c r="WYW118" s="2"/>
      <c r="WYX118" s="2"/>
      <c r="WYY118" s="2"/>
      <c r="WYZ118" s="2"/>
      <c r="WZA118" s="2"/>
      <c r="WZB118" s="2"/>
      <c r="WZC118" s="2"/>
      <c r="WZD118" s="2"/>
      <c r="WZE118" s="2"/>
      <c r="WZF118" s="2"/>
      <c r="WZG118" s="2"/>
      <c r="WZH118" s="2"/>
      <c r="WZI118" s="2"/>
      <c r="WZJ118" s="2"/>
      <c r="WZK118" s="2"/>
      <c r="WZL118" s="2"/>
      <c r="WZM118" s="2"/>
      <c r="WZN118" s="2"/>
      <c r="WZO118" s="2"/>
      <c r="WZP118" s="2"/>
      <c r="WZQ118" s="2"/>
      <c r="WZR118" s="2"/>
      <c r="WZS118" s="2"/>
      <c r="WZT118" s="2"/>
      <c r="WZU118" s="2"/>
      <c r="WZV118" s="2"/>
      <c r="WZW118" s="2"/>
      <c r="WZX118" s="2"/>
      <c r="WZY118" s="2"/>
      <c r="WZZ118" s="2"/>
      <c r="XAA118" s="2"/>
      <c r="XAB118" s="2"/>
      <c r="XAC118" s="2"/>
      <c r="XAD118" s="2"/>
      <c r="XAE118" s="2"/>
      <c r="XAF118" s="2"/>
      <c r="XAG118" s="2"/>
      <c r="XAH118" s="2"/>
      <c r="XAI118" s="2"/>
      <c r="XAJ118" s="2"/>
      <c r="XAK118" s="2"/>
      <c r="XAL118" s="2"/>
      <c r="XAM118" s="2"/>
      <c r="XAN118" s="2"/>
      <c r="XAO118" s="2"/>
      <c r="XAP118" s="2"/>
      <c r="XAQ118" s="2"/>
      <c r="XAR118" s="2"/>
      <c r="XAS118" s="2"/>
      <c r="XAT118" s="2"/>
      <c r="XAU118" s="2"/>
      <c r="XAV118" s="2"/>
      <c r="XAW118" s="2"/>
      <c r="XAX118" s="2"/>
      <c r="XAY118" s="2"/>
      <c r="XAZ118" s="2"/>
      <c r="XBA118" s="2"/>
      <c r="XBB118" s="2"/>
      <c r="XBC118" s="2"/>
      <c r="XBD118" s="2"/>
      <c r="XBE118" s="2"/>
      <c r="XBF118" s="2"/>
      <c r="XBG118" s="2"/>
      <c r="XBH118" s="2"/>
      <c r="XBI118" s="2"/>
      <c r="XBJ118" s="2"/>
      <c r="XBK118" s="2"/>
      <c r="XBL118" s="2"/>
      <c r="XBM118" s="2"/>
      <c r="XBN118" s="2"/>
      <c r="XBO118" s="2"/>
      <c r="XBP118" s="2"/>
      <c r="XBQ118" s="2"/>
      <c r="XBR118" s="2"/>
      <c r="XBS118" s="2"/>
      <c r="XBT118" s="2"/>
    </row>
    <row r="119" customHeight="1" spans="1:1024 1025:16296">
      <c r="B119" s="26"/>
      <c r="C119" s="27" t="s">
        <v>199</v>
      </c>
      <c r="D119" s="28" t="s">
        <v>200</v>
      </c>
      <c r="E119" s="29"/>
      <c r="F119" s="93"/>
      <c r="G119" s="68">
        <v>0</v>
      </c>
      <c r="H119" s="25">
        <f t="shared" si="1"/>
        <v>0</v>
      </c>
    </row>
    <row r="120" customHeight="1" spans="1:1024 1025:16296">
      <c r="B120" s="26"/>
      <c r="C120" s="27" t="s">
        <v>201</v>
      </c>
      <c r="D120" s="28" t="s">
        <v>202</v>
      </c>
      <c r="E120" s="82" t="s">
        <v>203</v>
      </c>
      <c r="F120" s="101"/>
      <c r="G120" s="68">
        <v>0</v>
      </c>
      <c r="H120" s="25">
        <f t="shared" si="1"/>
        <v>0</v>
      </c>
    </row>
    <row r="121" customHeight="1" spans="1:1024 1025:16296">
      <c r="B121" s="84"/>
      <c r="C121" s="85"/>
      <c r="D121" s="85"/>
      <c r="E121" s="86"/>
      <c r="F121" s="87"/>
      <c r="G121" s="68">
        <v>0</v>
      </c>
      <c r="H121" s="25">
        <f t="shared" si="1"/>
        <v>0</v>
      </c>
    </row>
    <row r="122" customHeight="1" spans="1:1024 1025:16296">
      <c r="B122" s="84" t="s">
        <v>298</v>
      </c>
      <c r="C122" s="22" t="s">
        <v>299</v>
      </c>
      <c r="D122" s="88" t="s">
        <v>300</v>
      </c>
      <c r="E122" s="86"/>
      <c r="F122" s="87"/>
      <c r="G122" s="68">
        <v>0</v>
      </c>
      <c r="H122" s="25">
        <f t="shared" si="1"/>
        <v>0</v>
      </c>
    </row>
    <row r="123" customHeight="1" spans="1:1024 1025:16296">
      <c r="B123" s="84" t="s">
        <v>301</v>
      </c>
      <c r="C123" s="89" t="s">
        <v>302</v>
      </c>
      <c r="D123" s="90" t="s">
        <v>303</v>
      </c>
      <c r="E123" s="102" t="s">
        <v>304</v>
      </c>
      <c r="F123" s="87">
        <v>0</v>
      </c>
      <c r="G123" s="68">
        <v>0</v>
      </c>
      <c r="H123" s="25">
        <f t="shared" si="1"/>
        <v>0</v>
      </c>
    </row>
    <row r="124" customHeight="1" spans="1:1024 1025:16296">
      <c r="A124" s="8">
        <f ca="1">COUNTA(OFFSET(A$1,0,0,ROW()-1,1))+1</f>
        <v>14</v>
      </c>
      <c r="B124" s="84" t="s">
        <v>305</v>
      </c>
      <c r="C124" s="89" t="s">
        <v>306</v>
      </c>
      <c r="D124" s="90" t="s">
        <v>307</v>
      </c>
      <c r="E124" s="102" t="s">
        <v>304</v>
      </c>
      <c r="F124" s="87">
        <v>55040</v>
      </c>
      <c r="G124" s="68">
        <v>4.75121682459696</v>
      </c>
      <c r="H124" s="25">
        <f t="shared" si="1"/>
        <v>261507</v>
      </c>
    </row>
    <row r="125" customHeight="1" spans="1:1024 1025:16296">
      <c r="A125" s="8">
        <f ca="1">COUNTA(OFFSET(A$1,0,0,ROW()-1,1))+1</f>
        <v>15</v>
      </c>
      <c r="B125" s="84" t="s">
        <v>308</v>
      </c>
      <c r="C125" s="89" t="s">
        <v>309</v>
      </c>
      <c r="D125" s="90" t="s">
        <v>310</v>
      </c>
      <c r="E125" s="102" t="s">
        <v>304</v>
      </c>
      <c r="F125" s="87">
        <v>82560</v>
      </c>
      <c r="G125" s="68">
        <v>4.75121682459696</v>
      </c>
      <c r="H125" s="25">
        <f t="shared" si="1"/>
        <v>392260</v>
      </c>
    </row>
    <row r="126" customHeight="1" spans="1:1024 1025:16296">
      <c r="B126" s="84" t="s">
        <v>311</v>
      </c>
      <c r="C126" s="89" t="s">
        <v>312</v>
      </c>
      <c r="D126" s="90" t="s">
        <v>313</v>
      </c>
      <c r="E126" s="86" t="s">
        <v>225</v>
      </c>
      <c r="F126" s="87">
        <v>0</v>
      </c>
      <c r="G126" s="68">
        <v>0</v>
      </c>
      <c r="H126" s="25">
        <f t="shared" si="1"/>
        <v>0</v>
      </c>
    </row>
    <row r="127" customHeight="1" spans="1:1024 1025:16296">
      <c r="B127" s="84" t="s">
        <v>314</v>
      </c>
      <c r="C127" s="89" t="s">
        <v>315</v>
      </c>
      <c r="D127" s="90" t="s">
        <v>316</v>
      </c>
      <c r="E127" s="102" t="s">
        <v>317</v>
      </c>
      <c r="F127" s="87">
        <v>0</v>
      </c>
      <c r="G127" s="68">
        <v>0</v>
      </c>
      <c r="H127" s="25">
        <f t="shared" si="1"/>
        <v>0</v>
      </c>
    </row>
    <row r="128" customHeight="1" spans="1:1024 1025:16296">
      <c r="B128" s="21"/>
      <c r="C128" s="103" t="s">
        <v>318</v>
      </c>
      <c r="D128" s="104" t="s">
        <v>319</v>
      </c>
      <c r="E128" s="105"/>
      <c r="F128" s="106"/>
      <c r="G128" s="68">
        <v>0</v>
      </c>
      <c r="H128" s="25">
        <f t="shared" si="1"/>
        <v>0</v>
      </c>
    </row>
    <row r="129" customHeight="1" spans="1:8">
      <c r="B129" s="84"/>
      <c r="C129" s="91"/>
      <c r="D129" s="91"/>
      <c r="E129" s="86"/>
      <c r="F129" s="87"/>
      <c r="G129" s="68">
        <v>0</v>
      </c>
      <c r="H129" s="25">
        <f t="shared" si="1"/>
        <v>0</v>
      </c>
    </row>
    <row r="130" customHeight="1" spans="1:8">
      <c r="B130" s="84" t="s">
        <v>320</v>
      </c>
      <c r="C130" s="22" t="s">
        <v>321</v>
      </c>
      <c r="D130" s="88" t="s">
        <v>322</v>
      </c>
      <c r="E130" s="86"/>
      <c r="F130" s="87"/>
      <c r="G130" s="68">
        <v>0</v>
      </c>
      <c r="H130" s="25">
        <f t="shared" si="1"/>
        <v>0</v>
      </c>
    </row>
    <row r="131" customHeight="1" spans="1:8">
      <c r="A131" s="8">
        <f ca="1" t="shared" ref="A131:A137" si="4">COUNTA(OFFSET(A$1,0,0,ROW()-1,1))+1</f>
        <v>16</v>
      </c>
      <c r="B131" s="84" t="s">
        <v>323</v>
      </c>
      <c r="C131" s="89" t="s">
        <v>324</v>
      </c>
      <c r="D131" s="90" t="s">
        <v>325</v>
      </c>
      <c r="E131" s="86" t="s">
        <v>225</v>
      </c>
      <c r="F131" s="107">
        <v>146150</v>
      </c>
      <c r="G131" s="68">
        <v>1.13593307957426</v>
      </c>
      <c r="H131" s="25">
        <f t="shared" si="1"/>
        <v>166017</v>
      </c>
    </row>
    <row r="132" customHeight="1" spans="1:8">
      <c r="A132" s="8">
        <f ca="1" t="shared" si="4"/>
        <v>17</v>
      </c>
      <c r="B132" s="84" t="s">
        <v>326</v>
      </c>
      <c r="C132" s="89" t="s">
        <v>327</v>
      </c>
      <c r="D132" s="90" t="s">
        <v>328</v>
      </c>
      <c r="E132" s="102" t="s">
        <v>329</v>
      </c>
      <c r="F132" s="107">
        <v>131000</v>
      </c>
      <c r="G132" s="68">
        <v>26.7088998404977</v>
      </c>
      <c r="H132" s="25">
        <f t="shared" si="1"/>
        <v>3498866</v>
      </c>
    </row>
    <row r="133" customHeight="1" spans="1:8">
      <c r="A133" s="8">
        <f ca="1" t="shared" si="4"/>
        <v>18</v>
      </c>
      <c r="B133" s="84" t="s">
        <v>330</v>
      </c>
      <c r="C133" s="89" t="s">
        <v>331</v>
      </c>
      <c r="D133" s="90" t="s">
        <v>332</v>
      </c>
      <c r="E133" s="102" t="s">
        <v>329</v>
      </c>
      <c r="F133" s="107">
        <v>131000</v>
      </c>
      <c r="G133" s="68">
        <v>2.02307507086114</v>
      </c>
      <c r="H133" s="25">
        <f t="shared" si="1"/>
        <v>265023</v>
      </c>
    </row>
    <row r="134" customHeight="1" spans="1:8">
      <c r="A134" s="8">
        <f ca="1" t="shared" si="4"/>
        <v>19</v>
      </c>
      <c r="B134" s="84" t="s">
        <v>333</v>
      </c>
      <c r="C134" s="89" t="s">
        <v>334</v>
      </c>
      <c r="D134" s="90" t="s">
        <v>335</v>
      </c>
      <c r="E134" s="102" t="s">
        <v>336</v>
      </c>
      <c r="F134" s="107">
        <v>146800</v>
      </c>
      <c r="G134" s="68">
        <v>5.12003213777336</v>
      </c>
      <c r="H134" s="25">
        <f t="shared" si="1"/>
        <v>751621</v>
      </c>
    </row>
    <row r="135" customHeight="1" spans="1:8">
      <c r="A135" s="8">
        <f ca="1" t="shared" si="4"/>
        <v>20</v>
      </c>
      <c r="B135" s="84" t="s">
        <v>337</v>
      </c>
      <c r="C135" s="89" t="s">
        <v>338</v>
      </c>
      <c r="D135" s="90" t="s">
        <v>339</v>
      </c>
      <c r="E135" s="102" t="s">
        <v>336</v>
      </c>
      <c r="F135" s="107">
        <v>28200</v>
      </c>
      <c r="G135" s="68">
        <v>5.12003213777336</v>
      </c>
      <c r="H135" s="25">
        <f t="shared" si="1"/>
        <v>144385</v>
      </c>
    </row>
    <row r="136" customHeight="1" spans="1:8">
      <c r="A136" s="8">
        <f ca="1" t="shared" si="4"/>
        <v>21</v>
      </c>
      <c r="B136" s="84" t="s">
        <v>340</v>
      </c>
      <c r="C136" s="89" t="s">
        <v>341</v>
      </c>
      <c r="D136" s="90" t="s">
        <v>342</v>
      </c>
      <c r="E136" s="102" t="s">
        <v>336</v>
      </c>
      <c r="F136" s="107">
        <v>284400</v>
      </c>
      <c r="G136" s="68">
        <v>1.76915572879902</v>
      </c>
      <c r="H136" s="25">
        <f t="shared" ref="H136:H199" si="5">IFERROR(ROUND(G136*F136,0),0)</f>
        <v>503148</v>
      </c>
    </row>
    <row r="137" customHeight="1" spans="1:8">
      <c r="A137" s="8">
        <f ca="1" t="shared" si="4"/>
        <v>22</v>
      </c>
      <c r="B137" s="84" t="s">
        <v>343</v>
      </c>
      <c r="C137" s="89" t="s">
        <v>344</v>
      </c>
      <c r="D137" s="90" t="s">
        <v>345</v>
      </c>
      <c r="E137" s="102" t="s">
        <v>336</v>
      </c>
      <c r="F137" s="107">
        <v>284400</v>
      </c>
      <c r="G137" s="68">
        <v>1.76915572879902</v>
      </c>
      <c r="H137" s="25">
        <f t="shared" si="5"/>
        <v>503148</v>
      </c>
    </row>
    <row r="138" customHeight="1" spans="1:8">
      <c r="B138" s="84" t="s">
        <v>346</v>
      </c>
      <c r="C138" s="89" t="s">
        <v>347</v>
      </c>
      <c r="D138" s="90" t="s">
        <v>348</v>
      </c>
      <c r="E138" s="102" t="s">
        <v>336</v>
      </c>
      <c r="F138" s="107">
        <v>0</v>
      </c>
      <c r="G138" s="68">
        <v>0</v>
      </c>
      <c r="H138" s="25">
        <f t="shared" si="5"/>
        <v>0</v>
      </c>
    </row>
    <row r="139" customHeight="1" spans="1:8">
      <c r="A139" s="8">
        <f ca="1" t="shared" ref="A139:A150" si="6">COUNTA(OFFSET(A$1,0,0,ROW()-1,1))+1</f>
        <v>23</v>
      </c>
      <c r="B139" s="84" t="s">
        <v>349</v>
      </c>
      <c r="C139" s="89" t="s">
        <v>350</v>
      </c>
      <c r="D139" s="90" t="s">
        <v>351</v>
      </c>
      <c r="E139" s="86" t="s">
        <v>41</v>
      </c>
      <c r="F139" s="107">
        <v>1</v>
      </c>
      <c r="G139" s="68">
        <v>0</v>
      </c>
      <c r="H139" s="25">
        <f t="shared" si="5"/>
        <v>0</v>
      </c>
    </row>
    <row r="140" customHeight="1" spans="1:8">
      <c r="B140" s="21"/>
      <c r="C140" s="103" t="s">
        <v>352</v>
      </c>
      <c r="D140" s="104" t="s">
        <v>353</v>
      </c>
      <c r="E140" s="105"/>
      <c r="F140" s="106"/>
      <c r="G140" s="68">
        <v>0</v>
      </c>
      <c r="H140" s="25">
        <f t="shared" si="5"/>
        <v>0</v>
      </c>
    </row>
    <row r="141" customHeight="1" spans="1:8">
      <c r="B141" s="84"/>
      <c r="C141" s="91"/>
      <c r="D141" s="91"/>
      <c r="E141" s="86"/>
      <c r="F141" s="87"/>
      <c r="G141" s="68">
        <v>0</v>
      </c>
      <c r="H141" s="25">
        <f t="shared" si="5"/>
        <v>0</v>
      </c>
    </row>
    <row r="142" customHeight="1" spans="1:8">
      <c r="B142" s="84" t="s">
        <v>354</v>
      </c>
      <c r="C142" s="22" t="s">
        <v>355</v>
      </c>
      <c r="D142" s="88" t="s">
        <v>356</v>
      </c>
      <c r="E142" s="86"/>
      <c r="F142" s="87"/>
      <c r="G142" s="68">
        <v>0</v>
      </c>
      <c r="H142" s="25">
        <f t="shared" si="5"/>
        <v>0</v>
      </c>
    </row>
    <row r="143" customHeight="1" spans="1:8">
      <c r="A143" s="8">
        <f ca="1" t="shared" si="6"/>
        <v>24</v>
      </c>
      <c r="B143" s="84" t="s">
        <v>357</v>
      </c>
      <c r="C143" s="89" t="s">
        <v>324</v>
      </c>
      <c r="D143" s="90" t="s">
        <v>325</v>
      </c>
      <c r="E143" s="86" t="s">
        <v>225</v>
      </c>
      <c r="F143" s="108">
        <v>146150</v>
      </c>
      <c r="G143" s="68">
        <v>1.13593307957426</v>
      </c>
      <c r="H143" s="25">
        <f t="shared" si="5"/>
        <v>166017</v>
      </c>
    </row>
    <row r="144" customHeight="1" spans="1:8">
      <c r="A144" s="8">
        <f ca="1" t="shared" si="6"/>
        <v>25</v>
      </c>
      <c r="B144" s="84" t="s">
        <v>358</v>
      </c>
      <c r="C144" s="89" t="s">
        <v>327</v>
      </c>
      <c r="D144" s="90" t="s">
        <v>328</v>
      </c>
      <c r="E144" s="92" t="s">
        <v>210</v>
      </c>
      <c r="F144" s="108">
        <v>131000</v>
      </c>
      <c r="G144" s="68">
        <v>26.7088998404977</v>
      </c>
      <c r="H144" s="25">
        <f t="shared" si="5"/>
        <v>3498866</v>
      </c>
    </row>
    <row r="145" customHeight="1" spans="1:8">
      <c r="A145" s="8">
        <f ca="1" t="shared" si="6"/>
        <v>26</v>
      </c>
      <c r="B145" s="84" t="s">
        <v>359</v>
      </c>
      <c r="C145" s="89" t="s">
        <v>331</v>
      </c>
      <c r="D145" s="90" t="s">
        <v>332</v>
      </c>
      <c r="E145" s="92" t="s">
        <v>210</v>
      </c>
      <c r="F145" s="108">
        <v>131000</v>
      </c>
      <c r="G145" s="68">
        <v>2.02307507086114</v>
      </c>
      <c r="H145" s="25">
        <f t="shared" si="5"/>
        <v>265023</v>
      </c>
    </row>
    <row r="146" customHeight="1" spans="1:8">
      <c r="A146" s="8">
        <f ca="1" t="shared" si="6"/>
        <v>27</v>
      </c>
      <c r="B146" s="84" t="s">
        <v>360</v>
      </c>
      <c r="C146" s="89" t="s">
        <v>334</v>
      </c>
      <c r="D146" s="90" t="s">
        <v>335</v>
      </c>
      <c r="E146" s="92" t="s">
        <v>283</v>
      </c>
      <c r="F146" s="108">
        <v>146800</v>
      </c>
      <c r="G146" s="68">
        <v>4.78424229836261</v>
      </c>
      <c r="H146" s="25">
        <f t="shared" si="5"/>
        <v>702327</v>
      </c>
    </row>
    <row r="147" customHeight="1" spans="1:8">
      <c r="A147" s="8">
        <f ca="1" t="shared" si="6"/>
        <v>28</v>
      </c>
      <c r="B147" s="84" t="s">
        <v>361</v>
      </c>
      <c r="C147" s="89" t="s">
        <v>362</v>
      </c>
      <c r="D147" s="90" t="s">
        <v>363</v>
      </c>
      <c r="E147" s="92" t="s">
        <v>283</v>
      </c>
      <c r="F147" s="108">
        <v>137600</v>
      </c>
      <c r="G147" s="68">
        <v>4.78424229836261</v>
      </c>
      <c r="H147" s="25">
        <f t="shared" si="5"/>
        <v>658312</v>
      </c>
    </row>
    <row r="148" customHeight="1" spans="1:8">
      <c r="A148" s="8">
        <f ca="1" t="shared" si="6"/>
        <v>29</v>
      </c>
      <c r="B148" s="84" t="s">
        <v>364</v>
      </c>
      <c r="C148" s="89" t="s">
        <v>365</v>
      </c>
      <c r="D148" s="90" t="s">
        <v>366</v>
      </c>
      <c r="E148" s="92" t="s">
        <v>283</v>
      </c>
      <c r="F148" s="108">
        <v>28200</v>
      </c>
      <c r="G148" s="68">
        <v>54.1399906678695</v>
      </c>
      <c r="H148" s="25">
        <f t="shared" si="5"/>
        <v>1526748</v>
      </c>
    </row>
    <row r="149" customHeight="1" spans="1:8">
      <c r="A149" s="8">
        <f ca="1" t="shared" si="6"/>
        <v>30</v>
      </c>
      <c r="B149" s="84" t="s">
        <v>367</v>
      </c>
      <c r="C149" s="89" t="s">
        <v>368</v>
      </c>
      <c r="D149" s="90" t="s">
        <v>369</v>
      </c>
      <c r="E149" s="92" t="s">
        <v>283</v>
      </c>
      <c r="F149" s="108">
        <v>284400</v>
      </c>
      <c r="G149" s="68">
        <v>1.76915572879902</v>
      </c>
      <c r="H149" s="25">
        <f t="shared" si="5"/>
        <v>503148</v>
      </c>
    </row>
    <row r="150" customHeight="1" spans="1:8">
      <c r="A150" s="8">
        <f ca="1" t="shared" si="6"/>
        <v>31</v>
      </c>
      <c r="B150" s="84" t="s">
        <v>370</v>
      </c>
      <c r="C150" s="89" t="s">
        <v>344</v>
      </c>
      <c r="D150" s="90" t="s">
        <v>345</v>
      </c>
      <c r="E150" s="92" t="s">
        <v>283</v>
      </c>
      <c r="F150" s="108">
        <v>284400</v>
      </c>
      <c r="G150" s="68">
        <v>1.76915572879902</v>
      </c>
      <c r="H150" s="25">
        <f t="shared" si="5"/>
        <v>503148</v>
      </c>
    </row>
    <row r="151" customHeight="1" spans="1:8">
      <c r="B151" s="84" t="s">
        <v>371</v>
      </c>
      <c r="C151" s="89" t="s">
        <v>372</v>
      </c>
      <c r="D151" s="90" t="s">
        <v>373</v>
      </c>
      <c r="E151" s="92" t="s">
        <v>283</v>
      </c>
      <c r="F151" s="108">
        <v>0</v>
      </c>
      <c r="G151" s="68">
        <v>0</v>
      </c>
      <c r="H151" s="25">
        <f t="shared" si="5"/>
        <v>0</v>
      </c>
    </row>
    <row r="152" customHeight="1" spans="1:8">
      <c r="B152" s="84" t="s">
        <v>374</v>
      </c>
      <c r="C152" s="89" t="s">
        <v>375</v>
      </c>
      <c r="D152" s="90" t="s">
        <v>376</v>
      </c>
      <c r="E152" s="86" t="s">
        <v>225</v>
      </c>
      <c r="F152" s="108">
        <v>0</v>
      </c>
      <c r="G152" s="68">
        <v>0</v>
      </c>
      <c r="H152" s="25">
        <f t="shared" si="5"/>
        <v>0</v>
      </c>
    </row>
    <row r="153" customHeight="1" spans="1:8">
      <c r="A153" s="8">
        <f ca="1" t="shared" ref="A153:A155" si="7">COUNTA(OFFSET(A$1,0,0,ROW()-1,1))+1</f>
        <v>32</v>
      </c>
      <c r="B153" s="84" t="s">
        <v>377</v>
      </c>
      <c r="C153" s="89" t="s">
        <v>350</v>
      </c>
      <c r="D153" s="90" t="s">
        <v>351</v>
      </c>
      <c r="E153" s="86" t="s">
        <v>41</v>
      </c>
      <c r="F153" s="108">
        <v>1</v>
      </c>
      <c r="G153" s="68">
        <v>47622.822</v>
      </c>
      <c r="H153" s="25">
        <f t="shared" si="5"/>
        <v>47623</v>
      </c>
    </row>
    <row r="154" customHeight="1" spans="1:8">
      <c r="A154" s="8">
        <f ca="1" t="shared" si="7"/>
        <v>33</v>
      </c>
      <c r="B154" s="84" t="s">
        <v>378</v>
      </c>
      <c r="C154" s="109" t="s">
        <v>379</v>
      </c>
      <c r="D154" s="109" t="s">
        <v>380</v>
      </c>
      <c r="E154" s="86" t="s">
        <v>225</v>
      </c>
      <c r="F154" s="108">
        <v>131760</v>
      </c>
      <c r="G154" s="68">
        <v>9.27178217569954</v>
      </c>
      <c r="H154" s="25">
        <f t="shared" si="5"/>
        <v>1221650</v>
      </c>
    </row>
    <row r="155" customHeight="1" spans="1:8">
      <c r="A155" s="8">
        <f ca="1" t="shared" si="7"/>
        <v>34</v>
      </c>
      <c r="B155" s="84" t="s">
        <v>381</v>
      </c>
      <c r="C155" s="109" t="s">
        <v>382</v>
      </c>
      <c r="D155" s="110" t="s">
        <v>383</v>
      </c>
      <c r="E155" s="86" t="s">
        <v>304</v>
      </c>
      <c r="F155" s="108">
        <v>8000</v>
      </c>
      <c r="G155" s="68">
        <v>5.25965198814729</v>
      </c>
      <c r="H155" s="25">
        <f t="shared" si="5"/>
        <v>42077</v>
      </c>
    </row>
    <row r="156" customHeight="1" spans="1:8">
      <c r="B156" s="21"/>
      <c r="C156" s="103" t="s">
        <v>384</v>
      </c>
      <c r="D156" s="104" t="s">
        <v>385</v>
      </c>
      <c r="E156" s="105"/>
      <c r="F156" s="106"/>
      <c r="G156" s="68">
        <v>0</v>
      </c>
      <c r="H156" s="25">
        <f t="shared" si="5"/>
        <v>0</v>
      </c>
    </row>
    <row r="157" customHeight="1" spans="1:8">
      <c r="B157" s="84"/>
      <c r="C157" s="91"/>
      <c r="D157" s="91"/>
      <c r="E157" s="86"/>
      <c r="F157" s="87"/>
      <c r="G157" s="68">
        <v>0</v>
      </c>
      <c r="H157" s="25">
        <f t="shared" si="5"/>
        <v>0</v>
      </c>
    </row>
    <row r="158" customHeight="1" spans="1:8">
      <c r="B158" s="84" t="s">
        <v>386</v>
      </c>
      <c r="C158" s="22" t="s">
        <v>387</v>
      </c>
      <c r="D158" s="88" t="s">
        <v>388</v>
      </c>
      <c r="E158" s="86"/>
      <c r="F158" s="87"/>
      <c r="G158" s="68">
        <v>0</v>
      </c>
      <c r="H158" s="25">
        <f t="shared" si="5"/>
        <v>0</v>
      </c>
    </row>
    <row r="159" customHeight="1" spans="1:8">
      <c r="B159" s="84" t="s">
        <v>389</v>
      </c>
      <c r="C159" s="89" t="s">
        <v>390</v>
      </c>
      <c r="D159" s="90" t="s">
        <v>391</v>
      </c>
      <c r="E159" s="102" t="s">
        <v>336</v>
      </c>
      <c r="F159" s="87">
        <v>0</v>
      </c>
      <c r="G159" s="68">
        <v>0</v>
      </c>
      <c r="H159" s="25">
        <f t="shared" si="5"/>
        <v>0</v>
      </c>
    </row>
    <row r="160" customHeight="1" spans="1:8">
      <c r="B160" s="84" t="s">
        <v>392</v>
      </c>
      <c r="C160" s="89" t="s">
        <v>393</v>
      </c>
      <c r="D160" s="90" t="s">
        <v>394</v>
      </c>
      <c r="E160" s="102" t="s">
        <v>336</v>
      </c>
      <c r="F160" s="87">
        <v>0</v>
      </c>
      <c r="G160" s="68">
        <v>0</v>
      </c>
      <c r="H160" s="25">
        <f t="shared" si="5"/>
        <v>0</v>
      </c>
    </row>
    <row r="161" customHeight="1" spans="1:8">
      <c r="B161" s="84" t="s">
        <v>395</v>
      </c>
      <c r="C161" s="89" t="s">
        <v>396</v>
      </c>
      <c r="D161" s="90" t="s">
        <v>397</v>
      </c>
      <c r="E161" s="102" t="s">
        <v>336</v>
      </c>
      <c r="F161" s="87">
        <v>0</v>
      </c>
      <c r="G161" s="68">
        <v>0</v>
      </c>
      <c r="H161" s="25">
        <f t="shared" si="5"/>
        <v>0</v>
      </c>
    </row>
    <row r="162" customHeight="1" spans="1:8">
      <c r="A162" s="8">
        <f ca="1">COUNTA(OFFSET(A$1,0,0,ROW()-1,1))+1</f>
        <v>35</v>
      </c>
      <c r="B162" s="84" t="s">
        <v>398</v>
      </c>
      <c r="C162" s="89" t="s">
        <v>399</v>
      </c>
      <c r="D162" s="90" t="s">
        <v>400</v>
      </c>
      <c r="E162" s="102" t="s">
        <v>336</v>
      </c>
      <c r="F162" s="87">
        <v>175000</v>
      </c>
      <c r="G162" s="68">
        <v>4.89083667497088</v>
      </c>
      <c r="H162" s="25">
        <f t="shared" si="5"/>
        <v>855896</v>
      </c>
    </row>
    <row r="163" customHeight="1" spans="1:8">
      <c r="B163" s="45"/>
      <c r="C163" s="46" t="s">
        <v>401</v>
      </c>
      <c r="D163" s="47" t="s">
        <v>402</v>
      </c>
      <c r="E163" s="66"/>
      <c r="F163" s="111"/>
      <c r="G163" s="68">
        <v>0</v>
      </c>
      <c r="H163" s="25">
        <f t="shared" si="5"/>
        <v>0</v>
      </c>
    </row>
    <row r="164" customHeight="1" spans="1:8">
      <c r="B164" s="45"/>
      <c r="C164" s="46"/>
      <c r="D164" s="46"/>
      <c r="E164" s="66"/>
      <c r="F164" s="111"/>
      <c r="G164" s="68">
        <v>0</v>
      </c>
      <c r="H164" s="25">
        <f t="shared" si="5"/>
        <v>0</v>
      </c>
    </row>
    <row r="165" customHeight="1" spans="1:8">
      <c r="B165" s="84" t="s">
        <v>403</v>
      </c>
      <c r="C165" s="22" t="s">
        <v>404</v>
      </c>
      <c r="D165" s="88" t="s">
        <v>405</v>
      </c>
      <c r="E165" s="92"/>
      <c r="F165" s="106"/>
      <c r="G165" s="68">
        <v>0</v>
      </c>
      <c r="H165" s="25">
        <f t="shared" si="5"/>
        <v>0</v>
      </c>
    </row>
    <row r="166" customHeight="1" spans="1:8">
      <c r="B166" s="84" t="s">
        <v>406</v>
      </c>
      <c r="C166" s="89" t="s">
        <v>407</v>
      </c>
      <c r="D166" s="90" t="s">
        <v>408</v>
      </c>
      <c r="E166" s="92" t="s">
        <v>210</v>
      </c>
      <c r="F166" s="87">
        <v>0</v>
      </c>
      <c r="G166" s="68">
        <v>0</v>
      </c>
      <c r="H166" s="25">
        <f t="shared" si="5"/>
        <v>0</v>
      </c>
    </row>
    <row r="167" customHeight="1" spans="1:8">
      <c r="B167" s="45"/>
      <c r="C167" s="46" t="s">
        <v>409</v>
      </c>
      <c r="D167" s="47" t="s">
        <v>410</v>
      </c>
      <c r="E167" s="66"/>
      <c r="F167" s="111"/>
      <c r="G167" s="68">
        <v>0</v>
      </c>
      <c r="H167" s="25">
        <f t="shared" si="5"/>
        <v>0</v>
      </c>
    </row>
    <row r="168" customHeight="1" spans="1:8">
      <c r="B168" s="26"/>
      <c r="C168" s="55"/>
      <c r="D168" s="55"/>
      <c r="E168" s="29"/>
      <c r="F168" s="93"/>
      <c r="G168" s="68">
        <v>0</v>
      </c>
      <c r="H168" s="25">
        <f t="shared" si="5"/>
        <v>0</v>
      </c>
    </row>
    <row r="169" customHeight="1" spans="1:8">
      <c r="B169" s="26"/>
      <c r="C169" s="27" t="s">
        <v>263</v>
      </c>
      <c r="D169" s="28" t="s">
        <v>264</v>
      </c>
      <c r="E169" s="29"/>
      <c r="F169" s="93"/>
      <c r="G169" s="68">
        <v>0</v>
      </c>
      <c r="H169" s="25">
        <f t="shared" si="5"/>
        <v>0</v>
      </c>
    </row>
    <row r="170" customHeight="1" spans="1:8">
      <c r="A170" s="8">
        <f ca="1" t="shared" ref="A170:A174" si="8">COUNTA(OFFSET(A$1,0,0,ROW()-1,1))+1</f>
        <v>36</v>
      </c>
      <c r="B170" s="112" t="s">
        <v>290</v>
      </c>
      <c r="C170" s="95" t="s">
        <v>411</v>
      </c>
      <c r="D170" s="96" t="s">
        <v>412</v>
      </c>
      <c r="E170" s="94" t="s">
        <v>41</v>
      </c>
      <c r="F170" s="97">
        <v>1</v>
      </c>
      <c r="G170" s="68">
        <v>0</v>
      </c>
      <c r="H170" s="25">
        <f t="shared" si="5"/>
        <v>0</v>
      </c>
    </row>
    <row r="171" customHeight="1" spans="1:8">
      <c r="A171" s="8">
        <f ca="1" t="shared" si="8"/>
        <v>37</v>
      </c>
      <c r="B171" s="112" t="s">
        <v>290</v>
      </c>
      <c r="C171" s="95" t="s">
        <v>413</v>
      </c>
      <c r="D171" s="96" t="s">
        <v>414</v>
      </c>
      <c r="E171" s="94" t="s">
        <v>41</v>
      </c>
      <c r="F171" s="97">
        <v>1</v>
      </c>
      <c r="G171" s="68">
        <v>0</v>
      </c>
      <c r="H171" s="25">
        <f t="shared" si="5"/>
        <v>0</v>
      </c>
    </row>
    <row r="172" customHeight="1" spans="1:8">
      <c r="A172" s="8">
        <f ca="1" t="shared" si="8"/>
        <v>38</v>
      </c>
      <c r="B172" s="112" t="s">
        <v>290</v>
      </c>
      <c r="C172" s="95" t="s">
        <v>415</v>
      </c>
      <c r="D172" s="96" t="s">
        <v>416</v>
      </c>
      <c r="E172" s="94" t="s">
        <v>41</v>
      </c>
      <c r="F172" s="97">
        <v>1</v>
      </c>
      <c r="G172" s="68">
        <v>0</v>
      </c>
      <c r="H172" s="25">
        <f t="shared" si="5"/>
        <v>0</v>
      </c>
    </row>
    <row r="173" customHeight="1" spans="1:8">
      <c r="A173" s="8">
        <f ca="1" t="shared" si="8"/>
        <v>39</v>
      </c>
      <c r="B173" s="112" t="s">
        <v>290</v>
      </c>
      <c r="C173" s="95" t="s">
        <v>417</v>
      </c>
      <c r="D173" s="96" t="s">
        <v>418</v>
      </c>
      <c r="E173" s="94" t="s">
        <v>41</v>
      </c>
      <c r="F173" s="97">
        <v>1</v>
      </c>
      <c r="G173" s="68">
        <v>0</v>
      </c>
      <c r="H173" s="25">
        <f t="shared" si="5"/>
        <v>0</v>
      </c>
    </row>
    <row r="174" customHeight="1" spans="1:8">
      <c r="A174" s="8">
        <f ca="1" t="shared" si="8"/>
        <v>40</v>
      </c>
      <c r="B174" s="112" t="s">
        <v>290</v>
      </c>
      <c r="C174" s="95" t="s">
        <v>419</v>
      </c>
      <c r="D174" s="96" t="s">
        <v>420</v>
      </c>
      <c r="E174" s="94" t="s">
        <v>41</v>
      </c>
      <c r="F174" s="97">
        <v>1</v>
      </c>
      <c r="G174" s="68">
        <v>0</v>
      </c>
      <c r="H174" s="25">
        <f t="shared" si="5"/>
        <v>0</v>
      </c>
    </row>
    <row r="175" customHeight="1" spans="1:8">
      <c r="B175" s="26"/>
      <c r="C175" s="55"/>
      <c r="D175" s="55"/>
      <c r="E175" s="29"/>
      <c r="F175" s="93"/>
      <c r="G175" s="68">
        <v>0</v>
      </c>
      <c r="H175" s="25">
        <f t="shared" si="5"/>
        <v>0</v>
      </c>
    </row>
    <row r="176" customHeight="1" spans="1:8">
      <c r="B176" s="29"/>
      <c r="C176" s="55"/>
      <c r="D176" s="55"/>
      <c r="E176" s="29"/>
      <c r="F176" s="67"/>
      <c r="G176" s="68">
        <v>0</v>
      </c>
      <c r="H176" s="25">
        <f t="shared" si="5"/>
        <v>0</v>
      </c>
    </row>
    <row r="177" s="3" customFormat="1" customHeight="1" spans="1:1024 1025:16296">
      <c r="A177" s="73"/>
      <c r="B177" s="74"/>
      <c r="C177" s="75" t="s">
        <v>194</v>
      </c>
      <c r="D177" s="76" t="s">
        <v>195</v>
      </c>
      <c r="E177" s="77"/>
      <c r="F177" s="113"/>
      <c r="G177" s="78">
        <v>0</v>
      </c>
      <c r="H177" s="79">
        <f>SUM(H118:H176)</f>
        <v>16476810</v>
      </c>
      <c r="I177" s="80"/>
      <c r="J177" s="80"/>
      <c r="K177" s="80"/>
      <c r="L177" s="80"/>
      <c r="M177" s="80"/>
      <c r="N177" s="80"/>
      <c r="O177" s="80"/>
      <c r="P177" s="80"/>
      <c r="Q177" s="80"/>
      <c r="R177" s="80"/>
      <c r="S177" s="80"/>
      <c r="T177" s="80"/>
      <c r="U177" s="80"/>
      <c r="V177" s="80"/>
      <c r="W177" s="80"/>
      <c r="X177" s="80"/>
      <c r="Y177" s="80"/>
      <c r="Z177" s="80"/>
      <c r="AA177" s="80"/>
      <c r="AB177" s="80"/>
      <c r="AC177" s="80"/>
      <c r="AD177" s="80"/>
      <c r="AE177" s="80"/>
      <c r="AF177" s="80"/>
      <c r="AG177" s="80"/>
      <c r="AH177" s="80"/>
      <c r="AI177" s="80"/>
      <c r="AJ177" s="80"/>
      <c r="AK177" s="80"/>
      <c r="AL177" s="80"/>
      <c r="AM177" s="80"/>
      <c r="AN177" s="80"/>
      <c r="AO177" s="80"/>
      <c r="AP177" s="80"/>
      <c r="AQ177" s="80"/>
      <c r="AR177" s="80"/>
      <c r="AS177" s="80"/>
      <c r="AT177" s="80"/>
      <c r="AU177" s="80"/>
      <c r="AV177" s="80"/>
      <c r="AW177" s="80"/>
      <c r="AX177" s="80"/>
      <c r="AY177" s="80"/>
      <c r="AZ177" s="80"/>
      <c r="BA177" s="80"/>
      <c r="BB177" s="80"/>
      <c r="BC177" s="80"/>
      <c r="BD177" s="80"/>
      <c r="BE177" s="80"/>
      <c r="BF177" s="80"/>
      <c r="BG177" s="80"/>
      <c r="BH177" s="80"/>
      <c r="BI177" s="80"/>
      <c r="BJ177" s="80"/>
      <c r="BK177" s="80"/>
      <c r="BL177" s="80"/>
      <c r="BM177" s="80"/>
      <c r="BN177" s="80"/>
      <c r="BO177" s="80"/>
      <c r="BP177" s="80"/>
      <c r="BQ177" s="80"/>
      <c r="BR177" s="80"/>
      <c r="BS177" s="80"/>
      <c r="BT177" s="80"/>
      <c r="BU177" s="80"/>
      <c r="BV177" s="80"/>
      <c r="BW177" s="80"/>
      <c r="BX177" s="80"/>
      <c r="BY177" s="80"/>
      <c r="BZ177" s="80"/>
      <c r="CA177" s="80"/>
      <c r="CB177" s="80"/>
      <c r="CC177" s="80"/>
      <c r="CD177" s="80"/>
      <c r="CE177" s="80"/>
      <c r="CF177" s="80"/>
      <c r="CG177" s="80"/>
      <c r="CH177" s="80"/>
      <c r="CI177" s="80"/>
      <c r="CJ177" s="80"/>
      <c r="CK177" s="80"/>
      <c r="CL177" s="80"/>
      <c r="CM177" s="80"/>
      <c r="CN177" s="80"/>
      <c r="CO177" s="80"/>
      <c r="CP177" s="80"/>
      <c r="CQ177" s="80"/>
      <c r="CR177" s="80"/>
      <c r="CS177" s="80"/>
      <c r="CT177" s="80"/>
      <c r="CU177" s="80"/>
      <c r="CV177" s="80"/>
      <c r="CW177" s="80"/>
      <c r="CX177" s="80"/>
      <c r="CY177" s="80"/>
      <c r="CZ177" s="80"/>
      <c r="DA177" s="80"/>
      <c r="DB177" s="80"/>
      <c r="DC177" s="80"/>
      <c r="DD177" s="80"/>
      <c r="DE177" s="80"/>
      <c r="DF177" s="80"/>
      <c r="DG177" s="80"/>
      <c r="DH177" s="80"/>
      <c r="DI177" s="80"/>
      <c r="DJ177" s="80"/>
      <c r="DK177" s="80"/>
      <c r="DL177" s="80"/>
      <c r="DM177" s="80"/>
      <c r="DN177" s="80"/>
      <c r="DO177" s="80"/>
      <c r="DP177" s="80"/>
      <c r="DQ177" s="80"/>
      <c r="DR177" s="80"/>
      <c r="DS177" s="80"/>
      <c r="DT177" s="80"/>
      <c r="DU177" s="80"/>
      <c r="DV177" s="80"/>
      <c r="DW177" s="80"/>
      <c r="DX177" s="80"/>
      <c r="DY177" s="80"/>
      <c r="DZ177" s="80"/>
      <c r="EA177" s="80"/>
      <c r="EB177" s="80"/>
      <c r="EC177" s="80"/>
      <c r="ED177" s="80"/>
      <c r="EE177" s="80"/>
      <c r="EF177" s="80"/>
      <c r="EG177" s="80"/>
      <c r="EH177" s="80"/>
      <c r="EI177" s="80"/>
      <c r="EJ177" s="80"/>
      <c r="EK177" s="80"/>
      <c r="EL177" s="80"/>
      <c r="EM177" s="80"/>
      <c r="EN177" s="80"/>
      <c r="EO177" s="80"/>
      <c r="EP177" s="80"/>
      <c r="EQ177" s="80"/>
      <c r="ER177" s="80"/>
      <c r="ES177" s="80"/>
      <c r="ET177" s="80"/>
      <c r="EU177" s="80"/>
      <c r="EV177" s="80"/>
      <c r="EW177" s="80"/>
      <c r="EX177" s="80"/>
      <c r="EY177" s="80"/>
      <c r="EZ177" s="80"/>
      <c r="FA177" s="80"/>
      <c r="FB177" s="80"/>
      <c r="FC177" s="80"/>
      <c r="FD177" s="80"/>
      <c r="FE177" s="80"/>
      <c r="FF177" s="80"/>
      <c r="FG177" s="80"/>
      <c r="FH177" s="80"/>
      <c r="FI177" s="80"/>
      <c r="FJ177" s="80"/>
      <c r="FK177" s="80"/>
      <c r="FL177" s="80"/>
      <c r="FM177" s="80"/>
      <c r="FN177" s="80"/>
      <c r="FO177" s="80"/>
      <c r="FP177" s="80"/>
      <c r="FQ177" s="80"/>
      <c r="FR177" s="80"/>
      <c r="FS177" s="80"/>
      <c r="FT177" s="80"/>
      <c r="FU177" s="80"/>
      <c r="FV177" s="80"/>
      <c r="FW177" s="80"/>
      <c r="FX177" s="80"/>
      <c r="FY177" s="80"/>
      <c r="FZ177" s="80"/>
      <c r="GA177" s="80"/>
      <c r="GB177" s="80"/>
      <c r="GC177" s="80"/>
      <c r="GD177" s="80"/>
      <c r="GE177" s="80"/>
      <c r="GF177" s="80"/>
      <c r="GG177" s="80"/>
      <c r="GH177" s="80"/>
      <c r="GI177" s="80"/>
      <c r="GJ177" s="80"/>
      <c r="GK177" s="80"/>
      <c r="GL177" s="80"/>
      <c r="GM177" s="80"/>
      <c r="GN177" s="80"/>
      <c r="GO177" s="80"/>
      <c r="GP177" s="80"/>
      <c r="GQ177" s="80"/>
      <c r="GR177" s="80"/>
      <c r="GS177" s="80"/>
      <c r="GT177" s="80"/>
      <c r="GU177" s="80"/>
      <c r="GV177" s="80"/>
      <c r="GW177" s="80"/>
      <c r="GX177" s="80"/>
      <c r="GY177" s="80"/>
      <c r="GZ177" s="80"/>
      <c r="HA177" s="80"/>
      <c r="HB177" s="80"/>
      <c r="HC177" s="80"/>
      <c r="HD177" s="80"/>
      <c r="HE177" s="80"/>
      <c r="HF177" s="80"/>
      <c r="HG177" s="80"/>
      <c r="HH177" s="80"/>
      <c r="HI177" s="80"/>
      <c r="HJ177" s="80"/>
      <c r="HK177" s="80"/>
      <c r="HL177" s="80"/>
      <c r="HM177" s="80"/>
      <c r="HN177" s="80"/>
      <c r="HO177" s="80"/>
      <c r="HP177" s="80"/>
      <c r="HQ177" s="80"/>
      <c r="HR177" s="80"/>
      <c r="HS177" s="80"/>
      <c r="HT177" s="80"/>
      <c r="HU177" s="80"/>
      <c r="HV177" s="80"/>
      <c r="HW177" s="80"/>
      <c r="HX177" s="80"/>
      <c r="HY177" s="80"/>
      <c r="HZ177" s="80"/>
      <c r="IA177" s="80"/>
      <c r="IB177" s="80"/>
      <c r="IC177" s="80"/>
      <c r="ID177" s="80"/>
      <c r="IE177" s="80"/>
      <c r="IF177" s="80"/>
      <c r="IG177" s="80"/>
      <c r="IH177" s="80"/>
      <c r="II177" s="80"/>
      <c r="IJ177" s="80"/>
      <c r="IK177" s="80"/>
      <c r="IL177" s="80"/>
      <c r="IM177" s="80"/>
      <c r="IN177" s="80"/>
      <c r="IO177" s="80"/>
      <c r="IP177" s="80"/>
      <c r="IQ177" s="80"/>
      <c r="IR177" s="80"/>
      <c r="IS177" s="80"/>
      <c r="IT177" s="80"/>
      <c r="IU177" s="80"/>
      <c r="IV177" s="80"/>
      <c r="IW177" s="80"/>
      <c r="IX177" s="80"/>
      <c r="IY177" s="80"/>
      <c r="IZ177" s="80"/>
      <c r="JA177" s="80"/>
      <c r="JB177" s="80"/>
      <c r="JC177" s="80"/>
      <c r="JD177" s="80"/>
      <c r="JE177" s="80"/>
      <c r="JF177" s="80"/>
      <c r="JG177" s="80"/>
      <c r="JH177" s="80"/>
      <c r="JI177" s="80"/>
      <c r="JJ177" s="80"/>
      <c r="JK177" s="80"/>
      <c r="JL177" s="80"/>
      <c r="JM177" s="80"/>
      <c r="JN177" s="80"/>
      <c r="JO177" s="80"/>
      <c r="JP177" s="80"/>
      <c r="JQ177" s="80"/>
      <c r="JR177" s="80"/>
      <c r="JS177" s="80"/>
      <c r="JT177" s="80"/>
      <c r="JU177" s="80"/>
      <c r="JV177" s="80"/>
      <c r="JW177" s="80"/>
      <c r="JX177" s="80"/>
      <c r="JY177" s="80"/>
      <c r="JZ177" s="80"/>
      <c r="KA177" s="80"/>
      <c r="KB177" s="80"/>
      <c r="KC177" s="80"/>
      <c r="KD177" s="80"/>
      <c r="KE177" s="80"/>
      <c r="KF177" s="80"/>
      <c r="KG177" s="80"/>
      <c r="KH177" s="80"/>
      <c r="KI177" s="80"/>
      <c r="KJ177" s="80"/>
      <c r="KK177" s="80"/>
      <c r="KL177" s="80"/>
      <c r="KM177" s="80"/>
      <c r="KN177" s="80"/>
      <c r="KO177" s="80"/>
      <c r="KP177" s="80"/>
      <c r="KQ177" s="80"/>
      <c r="KR177" s="80"/>
      <c r="KS177" s="80"/>
      <c r="KT177" s="80"/>
      <c r="KU177" s="80"/>
      <c r="KV177" s="80"/>
      <c r="KW177" s="80"/>
      <c r="KX177" s="80"/>
      <c r="KY177" s="80"/>
      <c r="KZ177" s="80"/>
      <c r="LA177" s="80"/>
      <c r="LB177" s="80"/>
      <c r="LC177" s="80"/>
      <c r="LD177" s="80"/>
      <c r="LE177" s="80"/>
      <c r="LF177" s="80"/>
      <c r="LG177" s="80"/>
      <c r="LH177" s="80"/>
      <c r="LI177" s="80"/>
      <c r="LJ177" s="80"/>
      <c r="LK177" s="80"/>
      <c r="LL177" s="80"/>
      <c r="LM177" s="80"/>
      <c r="LN177" s="80"/>
      <c r="LO177" s="80"/>
      <c r="LP177" s="80"/>
      <c r="LQ177" s="80"/>
      <c r="LR177" s="80"/>
      <c r="LS177" s="80"/>
      <c r="LT177" s="80"/>
      <c r="LU177" s="80"/>
      <c r="LV177" s="80"/>
      <c r="LW177" s="80"/>
      <c r="LX177" s="80"/>
      <c r="LY177" s="80"/>
      <c r="LZ177" s="80"/>
      <c r="MA177" s="80"/>
      <c r="MB177" s="80"/>
      <c r="MC177" s="80"/>
      <c r="MD177" s="80"/>
      <c r="ME177" s="80"/>
      <c r="MF177" s="80"/>
      <c r="MG177" s="80"/>
      <c r="MH177" s="80"/>
      <c r="MI177" s="80"/>
      <c r="MJ177" s="80"/>
      <c r="MK177" s="80"/>
      <c r="ML177" s="80"/>
      <c r="MM177" s="80"/>
      <c r="MN177" s="80"/>
      <c r="MO177" s="80"/>
      <c r="MP177" s="80"/>
      <c r="MQ177" s="80"/>
      <c r="MR177" s="80"/>
      <c r="MS177" s="80"/>
      <c r="MT177" s="80"/>
      <c r="MU177" s="80"/>
      <c r="MV177" s="80"/>
      <c r="MW177" s="80"/>
      <c r="MX177" s="80"/>
      <c r="MY177" s="80"/>
      <c r="MZ177" s="80"/>
      <c r="NA177" s="80"/>
      <c r="NB177" s="80"/>
      <c r="NC177" s="80"/>
      <c r="ND177" s="80"/>
      <c r="NE177" s="80"/>
      <c r="NF177" s="80"/>
      <c r="NG177" s="80"/>
      <c r="NH177" s="80"/>
      <c r="NI177" s="80"/>
      <c r="NJ177" s="80"/>
      <c r="NK177" s="80"/>
      <c r="NL177" s="80"/>
      <c r="NM177" s="80"/>
      <c r="NN177" s="80"/>
      <c r="NO177" s="80"/>
      <c r="NP177" s="80"/>
      <c r="NQ177" s="80"/>
      <c r="NR177" s="80"/>
      <c r="NS177" s="80"/>
      <c r="NT177" s="80"/>
      <c r="NU177" s="80"/>
      <c r="NV177" s="80"/>
      <c r="NW177" s="80"/>
      <c r="NX177" s="80"/>
      <c r="NY177" s="80"/>
      <c r="NZ177" s="80"/>
      <c r="OA177" s="80"/>
      <c r="OB177" s="80"/>
      <c r="OC177" s="80"/>
      <c r="OD177" s="80"/>
      <c r="OE177" s="80"/>
      <c r="OF177" s="80"/>
      <c r="OG177" s="80"/>
      <c r="OH177" s="80"/>
      <c r="OI177" s="80"/>
      <c r="OJ177" s="80"/>
      <c r="OK177" s="80"/>
      <c r="OL177" s="80"/>
      <c r="OM177" s="80"/>
      <c r="ON177" s="80"/>
      <c r="OO177" s="80"/>
      <c r="OP177" s="80"/>
      <c r="OQ177" s="80"/>
      <c r="OR177" s="80"/>
      <c r="OS177" s="80"/>
      <c r="OT177" s="80"/>
      <c r="OU177" s="80"/>
      <c r="OV177" s="80"/>
      <c r="OW177" s="80"/>
      <c r="OX177" s="80"/>
      <c r="OY177" s="80"/>
      <c r="OZ177" s="80"/>
      <c r="PA177" s="80"/>
      <c r="PB177" s="80"/>
      <c r="PC177" s="80"/>
      <c r="PD177" s="80"/>
      <c r="PE177" s="80"/>
      <c r="PF177" s="80"/>
      <c r="PG177" s="80"/>
      <c r="PH177" s="80"/>
      <c r="PI177" s="80"/>
      <c r="PJ177" s="80"/>
      <c r="PK177" s="80"/>
      <c r="PL177" s="80"/>
      <c r="PM177" s="80"/>
      <c r="PN177" s="80"/>
      <c r="PO177" s="80"/>
      <c r="PP177" s="80"/>
      <c r="PQ177" s="80"/>
      <c r="PR177" s="80"/>
      <c r="PS177" s="80"/>
      <c r="PT177" s="80"/>
      <c r="PU177" s="80"/>
      <c r="PV177" s="80"/>
      <c r="PW177" s="80"/>
      <c r="PX177" s="80"/>
      <c r="PY177" s="80"/>
      <c r="PZ177" s="80"/>
      <c r="QA177" s="80"/>
      <c r="QB177" s="80"/>
      <c r="QC177" s="80"/>
      <c r="QD177" s="80"/>
      <c r="QE177" s="80"/>
      <c r="QF177" s="80"/>
      <c r="QG177" s="80"/>
      <c r="QH177" s="80"/>
      <c r="QI177" s="80"/>
      <c r="QJ177" s="80"/>
      <c r="QK177" s="80"/>
      <c r="QL177" s="80"/>
      <c r="QM177" s="80"/>
      <c r="QN177" s="80"/>
      <c r="QO177" s="80"/>
      <c r="QP177" s="80"/>
      <c r="QQ177" s="80"/>
      <c r="QR177" s="80"/>
      <c r="QS177" s="80"/>
      <c r="QT177" s="80"/>
      <c r="QU177" s="80"/>
      <c r="QV177" s="80"/>
      <c r="QW177" s="80"/>
      <c r="QX177" s="80"/>
      <c r="QY177" s="80"/>
      <c r="QZ177" s="80"/>
      <c r="RA177" s="80"/>
      <c r="RB177" s="80"/>
      <c r="RC177" s="80"/>
      <c r="RD177" s="80"/>
      <c r="RE177" s="80"/>
      <c r="RF177" s="80"/>
      <c r="RG177" s="80"/>
      <c r="RH177" s="80"/>
      <c r="RI177" s="80"/>
      <c r="RJ177" s="80"/>
      <c r="RK177" s="80"/>
      <c r="RL177" s="80"/>
      <c r="RM177" s="80"/>
      <c r="RN177" s="80"/>
      <c r="RO177" s="80"/>
      <c r="RP177" s="80"/>
      <c r="RQ177" s="80"/>
      <c r="RR177" s="80"/>
      <c r="RS177" s="80"/>
      <c r="RT177" s="80"/>
      <c r="RU177" s="80"/>
      <c r="RV177" s="80"/>
      <c r="RW177" s="80"/>
      <c r="RX177" s="80"/>
      <c r="RY177" s="80"/>
      <c r="RZ177" s="80"/>
      <c r="SA177" s="80"/>
      <c r="SB177" s="80"/>
      <c r="SC177" s="80"/>
      <c r="SD177" s="80"/>
      <c r="SE177" s="80"/>
      <c r="SF177" s="80"/>
      <c r="SG177" s="80"/>
      <c r="SH177" s="80"/>
      <c r="SI177" s="80"/>
      <c r="SJ177" s="80"/>
      <c r="SK177" s="80"/>
      <c r="SL177" s="80"/>
      <c r="SM177" s="80"/>
      <c r="SN177" s="80"/>
      <c r="SO177" s="80"/>
      <c r="SP177" s="80"/>
      <c r="SQ177" s="80"/>
      <c r="SR177" s="80"/>
      <c r="SS177" s="80"/>
      <c r="ST177" s="80"/>
      <c r="SU177" s="80"/>
      <c r="SV177" s="80"/>
      <c r="SW177" s="80"/>
      <c r="SX177" s="80"/>
      <c r="SY177" s="80"/>
      <c r="SZ177" s="80"/>
      <c r="TA177" s="80"/>
      <c r="TB177" s="80"/>
      <c r="TC177" s="80"/>
      <c r="TD177" s="80"/>
      <c r="TE177" s="80"/>
      <c r="TF177" s="80"/>
      <c r="TG177" s="80"/>
      <c r="TH177" s="80"/>
      <c r="TI177" s="80"/>
      <c r="TJ177" s="80"/>
      <c r="TK177" s="80"/>
      <c r="TL177" s="80"/>
      <c r="TM177" s="80"/>
      <c r="TN177" s="80"/>
      <c r="TO177" s="80"/>
      <c r="TP177" s="80"/>
      <c r="TQ177" s="80"/>
      <c r="TR177" s="80"/>
      <c r="TS177" s="80"/>
      <c r="TT177" s="80"/>
      <c r="TU177" s="80"/>
      <c r="TV177" s="80"/>
      <c r="TW177" s="80"/>
      <c r="TX177" s="80"/>
      <c r="TY177" s="80"/>
      <c r="TZ177" s="80"/>
      <c r="UA177" s="80"/>
      <c r="UB177" s="80"/>
      <c r="UC177" s="80"/>
      <c r="UD177" s="80"/>
      <c r="UE177" s="80"/>
      <c r="UF177" s="80"/>
      <c r="UG177" s="80"/>
      <c r="UH177" s="80"/>
      <c r="UI177" s="80"/>
      <c r="UJ177" s="80"/>
      <c r="UK177" s="80"/>
      <c r="UL177" s="80"/>
      <c r="UM177" s="80"/>
      <c r="UN177" s="80"/>
      <c r="UO177" s="80"/>
      <c r="UP177" s="80"/>
      <c r="UQ177" s="80"/>
      <c r="UR177" s="80"/>
      <c r="US177" s="80"/>
      <c r="UT177" s="80"/>
      <c r="UU177" s="80"/>
      <c r="UV177" s="80"/>
      <c r="UW177" s="80"/>
      <c r="UX177" s="80"/>
      <c r="UY177" s="80"/>
      <c r="UZ177" s="80"/>
      <c r="VA177" s="80"/>
      <c r="VB177" s="80"/>
      <c r="VC177" s="80"/>
      <c r="VD177" s="80"/>
      <c r="VE177" s="80"/>
      <c r="VF177" s="80"/>
      <c r="VG177" s="80"/>
      <c r="VH177" s="80"/>
      <c r="VI177" s="80"/>
      <c r="VJ177" s="80"/>
      <c r="VK177" s="80"/>
      <c r="VL177" s="80"/>
      <c r="VM177" s="80"/>
      <c r="VN177" s="80"/>
      <c r="VO177" s="80"/>
      <c r="VP177" s="80"/>
      <c r="VQ177" s="80"/>
      <c r="VR177" s="80"/>
      <c r="VS177" s="80"/>
      <c r="VT177" s="80"/>
      <c r="VU177" s="80"/>
      <c r="VV177" s="80"/>
      <c r="VW177" s="80"/>
      <c r="VX177" s="80"/>
      <c r="VY177" s="80"/>
      <c r="VZ177" s="80"/>
      <c r="WA177" s="80"/>
      <c r="WB177" s="80"/>
      <c r="WC177" s="80"/>
      <c r="WD177" s="80"/>
      <c r="WE177" s="80"/>
      <c r="WF177" s="80"/>
      <c r="WG177" s="80"/>
      <c r="WH177" s="80"/>
      <c r="WI177" s="80"/>
      <c r="WJ177" s="80"/>
      <c r="WK177" s="80"/>
      <c r="WL177" s="80"/>
      <c r="WM177" s="80"/>
      <c r="WN177" s="80"/>
      <c r="WO177" s="80"/>
      <c r="WP177" s="80"/>
      <c r="WQ177" s="80"/>
      <c r="WR177" s="80"/>
      <c r="WS177" s="80"/>
      <c r="WT177" s="80"/>
      <c r="WU177" s="80"/>
      <c r="WV177" s="80"/>
      <c r="WW177" s="80"/>
      <c r="WX177" s="80"/>
      <c r="WY177" s="80"/>
      <c r="WZ177" s="80"/>
      <c r="XA177" s="80"/>
      <c r="XB177" s="80"/>
      <c r="XC177" s="80"/>
      <c r="XD177" s="80"/>
      <c r="XE177" s="80"/>
      <c r="XF177" s="80"/>
      <c r="XG177" s="80"/>
      <c r="XH177" s="80"/>
      <c r="XI177" s="80"/>
      <c r="XJ177" s="80"/>
      <c r="XK177" s="80"/>
      <c r="XL177" s="80"/>
      <c r="XM177" s="80"/>
      <c r="XN177" s="80"/>
      <c r="XO177" s="80"/>
      <c r="XP177" s="80"/>
      <c r="XQ177" s="80"/>
      <c r="XR177" s="80"/>
      <c r="XS177" s="80"/>
      <c r="XT177" s="80"/>
      <c r="XU177" s="80"/>
      <c r="XV177" s="80"/>
      <c r="XW177" s="80"/>
      <c r="XX177" s="80"/>
      <c r="XY177" s="80"/>
      <c r="XZ177" s="80"/>
      <c r="YA177" s="80"/>
      <c r="YB177" s="80"/>
      <c r="YC177" s="80"/>
      <c r="YD177" s="80"/>
      <c r="YE177" s="80"/>
      <c r="YF177" s="80"/>
      <c r="YG177" s="80"/>
      <c r="YH177" s="80"/>
      <c r="YI177" s="80"/>
      <c r="YJ177" s="80"/>
      <c r="YK177" s="80"/>
      <c r="YL177" s="80"/>
      <c r="YM177" s="80"/>
      <c r="YN177" s="80"/>
      <c r="YO177" s="80"/>
      <c r="YP177" s="80"/>
      <c r="YQ177" s="80"/>
      <c r="YR177" s="80"/>
      <c r="YS177" s="80"/>
      <c r="YT177" s="80"/>
      <c r="YU177" s="80"/>
      <c r="YV177" s="80"/>
      <c r="YW177" s="80"/>
      <c r="YX177" s="80"/>
      <c r="YY177" s="80"/>
      <c r="YZ177" s="80"/>
      <c r="ZA177" s="80"/>
      <c r="ZB177" s="80"/>
      <c r="ZC177" s="80"/>
      <c r="ZD177" s="80"/>
      <c r="ZE177" s="80"/>
      <c r="ZF177" s="80"/>
      <c r="ZG177" s="80"/>
      <c r="ZH177" s="80"/>
      <c r="ZI177" s="80"/>
      <c r="ZJ177" s="80"/>
      <c r="ZK177" s="80"/>
      <c r="ZL177" s="80"/>
      <c r="ZM177" s="80"/>
      <c r="ZN177" s="80"/>
      <c r="ZO177" s="80"/>
      <c r="ZP177" s="80"/>
      <c r="ZQ177" s="80"/>
      <c r="ZR177" s="80"/>
      <c r="ZS177" s="80"/>
      <c r="ZT177" s="80"/>
      <c r="ZU177" s="80"/>
      <c r="ZV177" s="80"/>
      <c r="ZW177" s="80"/>
      <c r="ZX177" s="80"/>
      <c r="ZY177" s="80"/>
      <c r="ZZ177" s="80"/>
      <c r="AAA177" s="80"/>
      <c r="AAB177" s="80"/>
      <c r="AAC177" s="80"/>
      <c r="AAD177" s="80"/>
      <c r="AAE177" s="80"/>
      <c r="AAF177" s="80"/>
      <c r="AAG177" s="80"/>
      <c r="AAH177" s="80"/>
      <c r="AAI177" s="80"/>
      <c r="AAJ177" s="80"/>
      <c r="AAK177" s="80"/>
      <c r="AAL177" s="80"/>
      <c r="AAM177" s="80"/>
      <c r="AAN177" s="80"/>
      <c r="AAO177" s="80"/>
      <c r="AAP177" s="80"/>
      <c r="AAQ177" s="80"/>
      <c r="AAR177" s="80"/>
      <c r="AAS177" s="80"/>
      <c r="AAT177" s="80"/>
      <c r="AAU177" s="80"/>
      <c r="AAV177" s="80"/>
      <c r="AAW177" s="80"/>
      <c r="AAX177" s="80"/>
      <c r="AAY177" s="80"/>
      <c r="AAZ177" s="80"/>
      <c r="ABA177" s="80"/>
      <c r="ABB177" s="80"/>
      <c r="ABC177" s="80"/>
      <c r="ABD177" s="80"/>
      <c r="ABE177" s="80"/>
      <c r="ABF177" s="80"/>
      <c r="ABG177" s="80"/>
      <c r="ABH177" s="80"/>
      <c r="ABI177" s="80"/>
      <c r="ABJ177" s="80"/>
      <c r="ABK177" s="80"/>
      <c r="ABL177" s="80"/>
      <c r="ABM177" s="80"/>
      <c r="ABN177" s="80"/>
      <c r="ABO177" s="80"/>
      <c r="ABP177" s="80"/>
      <c r="ABQ177" s="80"/>
      <c r="ABR177" s="80"/>
      <c r="ABS177" s="80"/>
      <c r="ABT177" s="80"/>
      <c r="ABU177" s="80"/>
      <c r="ABV177" s="80"/>
      <c r="ABW177" s="80"/>
      <c r="ABX177" s="80"/>
      <c r="ABY177" s="80"/>
      <c r="ABZ177" s="80"/>
      <c r="ACA177" s="80"/>
      <c r="ACB177" s="80"/>
      <c r="ACC177" s="80"/>
      <c r="ACD177" s="80"/>
      <c r="ACE177" s="80"/>
      <c r="ACF177" s="80"/>
      <c r="ACG177" s="80"/>
      <c r="ACH177" s="80"/>
      <c r="ACI177" s="80"/>
      <c r="ACJ177" s="80"/>
      <c r="ACK177" s="80"/>
      <c r="ACL177" s="80"/>
      <c r="ACM177" s="80"/>
      <c r="ACN177" s="80"/>
      <c r="ACO177" s="80"/>
      <c r="ACP177" s="80"/>
      <c r="ACQ177" s="80"/>
      <c r="ACR177" s="80"/>
      <c r="ACS177" s="80"/>
      <c r="ACT177" s="80"/>
      <c r="ACU177" s="80"/>
      <c r="ACV177" s="80"/>
      <c r="ACW177" s="80"/>
      <c r="ACX177" s="80"/>
      <c r="ACY177" s="80"/>
      <c r="ACZ177" s="80"/>
      <c r="ADA177" s="80"/>
      <c r="ADB177" s="80"/>
      <c r="ADC177" s="80"/>
      <c r="ADD177" s="80"/>
      <c r="ADE177" s="80"/>
      <c r="ADF177" s="80"/>
      <c r="ADG177" s="80"/>
      <c r="ADH177" s="80"/>
      <c r="ADI177" s="80"/>
      <c r="ADJ177" s="80"/>
      <c r="ADK177" s="80"/>
      <c r="ADL177" s="80"/>
      <c r="ADM177" s="80"/>
      <c r="ADN177" s="80"/>
      <c r="ADO177" s="80"/>
      <c r="ADP177" s="80"/>
      <c r="ADQ177" s="80"/>
      <c r="ADR177" s="80"/>
      <c r="ADS177" s="80"/>
      <c r="ADT177" s="80"/>
      <c r="ADU177" s="80"/>
      <c r="ADV177" s="80"/>
      <c r="ADW177" s="80"/>
      <c r="ADX177" s="80"/>
      <c r="ADY177" s="80"/>
      <c r="ADZ177" s="80"/>
      <c r="AEA177" s="80"/>
      <c r="AEB177" s="80"/>
      <c r="AEC177" s="80"/>
      <c r="AED177" s="80"/>
      <c r="AEE177" s="80"/>
      <c r="AEF177" s="80"/>
      <c r="AEG177" s="80"/>
      <c r="AEH177" s="80"/>
      <c r="AEI177" s="80"/>
      <c r="AEJ177" s="80"/>
      <c r="AEK177" s="80"/>
      <c r="AEL177" s="80"/>
      <c r="AEM177" s="80"/>
      <c r="AEN177" s="80"/>
      <c r="AEO177" s="80"/>
      <c r="AEP177" s="80"/>
      <c r="AEQ177" s="80"/>
      <c r="AER177" s="80"/>
      <c r="AES177" s="80"/>
      <c r="AET177" s="80"/>
      <c r="AEU177" s="80"/>
      <c r="AEV177" s="80"/>
      <c r="AEW177" s="80"/>
      <c r="AEX177" s="80"/>
      <c r="AEY177" s="80"/>
      <c r="AEZ177" s="80"/>
      <c r="AFA177" s="80"/>
      <c r="AFB177" s="80"/>
      <c r="AFC177" s="80"/>
      <c r="AFD177" s="80"/>
      <c r="AFE177" s="80"/>
      <c r="AFF177" s="80"/>
      <c r="AFG177" s="80"/>
      <c r="AFH177" s="80"/>
      <c r="AFI177" s="80"/>
      <c r="AFJ177" s="80"/>
      <c r="AFK177" s="80"/>
      <c r="AFL177" s="80"/>
      <c r="AFM177" s="80"/>
      <c r="AFN177" s="80"/>
      <c r="AFO177" s="80"/>
      <c r="AFP177" s="80"/>
      <c r="AFQ177" s="80"/>
      <c r="AFR177" s="80"/>
      <c r="AFS177" s="80"/>
      <c r="AFT177" s="80"/>
      <c r="AFU177" s="80"/>
      <c r="AFV177" s="80"/>
      <c r="AFW177" s="80"/>
      <c r="AFX177" s="80"/>
      <c r="AFY177" s="80"/>
      <c r="AFZ177" s="80"/>
      <c r="AGA177" s="80"/>
      <c r="AGB177" s="80"/>
      <c r="AGC177" s="80"/>
      <c r="AGD177" s="80"/>
      <c r="AGE177" s="80"/>
      <c r="AGF177" s="80"/>
      <c r="AGG177" s="80"/>
      <c r="AGH177" s="80"/>
      <c r="AGI177" s="80"/>
      <c r="AGJ177" s="80"/>
      <c r="AGK177" s="80"/>
      <c r="AGL177" s="80"/>
      <c r="AGM177" s="80"/>
      <c r="AGN177" s="80"/>
      <c r="AGO177" s="80"/>
      <c r="AGP177" s="80"/>
      <c r="AGQ177" s="80"/>
      <c r="AGR177" s="80"/>
      <c r="AGS177" s="80"/>
      <c r="AGT177" s="80"/>
      <c r="AGU177" s="80"/>
      <c r="AGV177" s="80"/>
      <c r="AGW177" s="80"/>
      <c r="AGX177" s="80"/>
      <c r="AGY177" s="80"/>
      <c r="AGZ177" s="80"/>
      <c r="AHA177" s="80"/>
      <c r="AHB177" s="80"/>
      <c r="AHC177" s="80"/>
      <c r="AHD177" s="80"/>
      <c r="AHE177" s="80"/>
      <c r="AHF177" s="80"/>
      <c r="AHG177" s="80"/>
      <c r="AHH177" s="80"/>
      <c r="AHI177" s="80"/>
      <c r="AHJ177" s="80"/>
      <c r="AHK177" s="80"/>
      <c r="AHL177" s="80"/>
      <c r="AHM177" s="80"/>
      <c r="AHN177" s="80"/>
      <c r="AHO177" s="80"/>
      <c r="AHP177" s="80"/>
      <c r="AHQ177" s="80"/>
      <c r="AHR177" s="80"/>
      <c r="AHS177" s="80"/>
      <c r="AHT177" s="80"/>
      <c r="AHU177" s="80"/>
      <c r="AHV177" s="80"/>
      <c r="AHW177" s="80"/>
      <c r="AHX177" s="80"/>
      <c r="AHY177" s="80"/>
      <c r="AHZ177" s="80"/>
      <c r="AIA177" s="80"/>
      <c r="AIB177" s="80"/>
      <c r="AIC177" s="80"/>
      <c r="AID177" s="80"/>
      <c r="AIE177" s="80"/>
      <c r="AIF177" s="80"/>
      <c r="AIG177" s="80"/>
      <c r="AIH177" s="80"/>
      <c r="AII177" s="80"/>
      <c r="AIJ177" s="80"/>
      <c r="AIK177" s="80"/>
      <c r="AIL177" s="80"/>
      <c r="AIM177" s="80"/>
      <c r="AIN177" s="80"/>
      <c r="AIO177" s="80"/>
      <c r="AIP177" s="80"/>
      <c r="AIQ177" s="80"/>
      <c r="AIR177" s="80"/>
      <c r="AIS177" s="80"/>
      <c r="AIT177" s="80"/>
      <c r="AIU177" s="80"/>
      <c r="AIV177" s="80"/>
      <c r="AIW177" s="80"/>
      <c r="AIX177" s="80"/>
      <c r="AIY177" s="80"/>
      <c r="AIZ177" s="80"/>
      <c r="AJA177" s="80"/>
      <c r="AJB177" s="80"/>
      <c r="AJC177" s="80"/>
      <c r="AJD177" s="80"/>
      <c r="AJE177" s="80"/>
      <c r="AJF177" s="80"/>
      <c r="AJG177" s="80"/>
      <c r="AJH177" s="80"/>
      <c r="AJI177" s="80"/>
      <c r="AJJ177" s="80"/>
      <c r="AJK177" s="80"/>
      <c r="AJL177" s="80"/>
      <c r="AJM177" s="80"/>
      <c r="AJN177" s="80"/>
      <c r="AJO177" s="80"/>
      <c r="AJP177" s="80"/>
      <c r="AJQ177" s="80"/>
      <c r="AJR177" s="80"/>
      <c r="AJS177" s="80"/>
      <c r="AJT177" s="80"/>
      <c r="AJU177" s="80"/>
      <c r="AJV177" s="80"/>
      <c r="AJW177" s="80"/>
      <c r="AJX177" s="80"/>
      <c r="AJY177" s="80"/>
      <c r="AJZ177" s="80"/>
      <c r="AKA177" s="80"/>
      <c r="AKB177" s="80"/>
      <c r="AKC177" s="80"/>
      <c r="AKD177" s="80"/>
      <c r="AKE177" s="80"/>
      <c r="AKF177" s="80"/>
      <c r="AKG177" s="80"/>
      <c r="AKH177" s="80"/>
      <c r="AKI177" s="80"/>
      <c r="AKJ177" s="80"/>
      <c r="AKK177" s="80"/>
      <c r="AKL177" s="80"/>
      <c r="AKM177" s="80"/>
      <c r="AKN177" s="80"/>
      <c r="AKO177" s="80"/>
      <c r="AKP177" s="80"/>
      <c r="AKQ177" s="80"/>
      <c r="AKR177" s="80"/>
      <c r="AKS177" s="80"/>
      <c r="AKT177" s="80"/>
      <c r="AKU177" s="80"/>
      <c r="AKV177" s="80"/>
      <c r="AKW177" s="80"/>
      <c r="AKX177" s="80"/>
      <c r="AKY177" s="80"/>
      <c r="AKZ177" s="80"/>
      <c r="ALA177" s="80"/>
      <c r="ALB177" s="80"/>
      <c r="ALC177" s="80"/>
      <c r="ALD177" s="80"/>
      <c r="ALE177" s="80"/>
      <c r="ALF177" s="80"/>
      <c r="ALG177" s="80"/>
      <c r="ALH177" s="80"/>
      <c r="ALI177" s="80"/>
      <c r="ALJ177" s="80"/>
      <c r="ALK177" s="80"/>
      <c r="ALL177" s="80"/>
      <c r="ALM177" s="80"/>
      <c r="ALN177" s="80"/>
      <c r="ALO177" s="80"/>
      <c r="ALP177" s="80"/>
      <c r="ALQ177" s="80"/>
      <c r="ALR177" s="80"/>
      <c r="ALS177" s="80"/>
      <c r="ALT177" s="80"/>
      <c r="ALU177" s="80"/>
      <c r="ALV177" s="80"/>
      <c r="ALW177" s="80"/>
      <c r="ALX177" s="80"/>
      <c r="ALY177" s="80"/>
      <c r="ALZ177" s="80"/>
      <c r="AMA177" s="80"/>
      <c r="AMB177" s="80"/>
      <c r="AMC177" s="80"/>
      <c r="AMD177" s="80"/>
      <c r="AME177" s="80"/>
      <c r="AMF177" s="80"/>
      <c r="AMG177" s="80"/>
      <c r="AMH177" s="80"/>
      <c r="AMI177" s="80"/>
      <c r="AMJ177" s="80"/>
      <c r="AMK177" s="80"/>
      <c r="AML177" s="80"/>
      <c r="AMM177" s="80"/>
      <c r="AMN177" s="80"/>
      <c r="AMO177" s="80"/>
      <c r="AMP177" s="80"/>
      <c r="AMQ177" s="80"/>
      <c r="AMR177" s="80"/>
      <c r="AMS177" s="80"/>
      <c r="AMT177" s="80"/>
      <c r="AMU177" s="80"/>
      <c r="AMV177" s="80"/>
      <c r="AMW177" s="80"/>
      <c r="AMX177" s="80"/>
      <c r="AMY177" s="80"/>
      <c r="AMZ177" s="80"/>
      <c r="ANA177" s="80"/>
      <c r="ANB177" s="80"/>
      <c r="ANC177" s="80"/>
      <c r="AND177" s="80"/>
      <c r="ANE177" s="80"/>
      <c r="ANF177" s="80"/>
      <c r="ANG177" s="80"/>
      <c r="ANH177" s="80"/>
      <c r="ANI177" s="80"/>
      <c r="ANJ177" s="80"/>
      <c r="ANK177" s="80"/>
      <c r="ANL177" s="80"/>
      <c r="ANM177" s="80"/>
      <c r="ANN177" s="80"/>
      <c r="ANO177" s="80"/>
      <c r="ANP177" s="80"/>
      <c r="ANQ177" s="80"/>
      <c r="ANR177" s="80"/>
      <c r="ANS177" s="80"/>
      <c r="ANT177" s="80"/>
      <c r="ANU177" s="80"/>
      <c r="ANV177" s="80"/>
      <c r="ANW177" s="80"/>
      <c r="ANX177" s="80"/>
      <c r="ANY177" s="80"/>
      <c r="ANZ177" s="80"/>
      <c r="AOA177" s="80"/>
      <c r="AOB177" s="80"/>
      <c r="AOC177" s="80"/>
      <c r="AOD177" s="80"/>
      <c r="AOE177" s="80"/>
      <c r="AOF177" s="80"/>
      <c r="AOG177" s="80"/>
      <c r="AOH177" s="80"/>
      <c r="AOI177" s="80"/>
      <c r="AOJ177" s="80"/>
      <c r="AOK177" s="80"/>
      <c r="AOL177" s="80"/>
      <c r="AOM177" s="80"/>
      <c r="AON177" s="80"/>
      <c r="AOO177" s="80"/>
      <c r="AOP177" s="80"/>
      <c r="AOQ177" s="80"/>
      <c r="AOR177" s="80"/>
      <c r="AOS177" s="80"/>
      <c r="AOT177" s="80"/>
      <c r="AOU177" s="80"/>
      <c r="AOV177" s="80"/>
      <c r="AOW177" s="80"/>
      <c r="AOX177" s="80"/>
      <c r="AOY177" s="80"/>
      <c r="AOZ177" s="80"/>
      <c r="APA177" s="80"/>
      <c r="APB177" s="80"/>
      <c r="APC177" s="80"/>
      <c r="APD177" s="80"/>
      <c r="APE177" s="80"/>
      <c r="APF177" s="80"/>
      <c r="APG177" s="80"/>
      <c r="APH177" s="80"/>
      <c r="API177" s="80"/>
      <c r="APJ177" s="80"/>
      <c r="APK177" s="80"/>
      <c r="APL177" s="80"/>
      <c r="APM177" s="80"/>
      <c r="APN177" s="80"/>
      <c r="APO177" s="80"/>
      <c r="APP177" s="80"/>
      <c r="APQ177" s="80"/>
      <c r="APR177" s="80"/>
      <c r="APS177" s="80"/>
      <c r="APT177" s="80"/>
      <c r="APU177" s="80"/>
      <c r="APV177" s="80"/>
      <c r="APW177" s="80"/>
      <c r="APX177" s="80"/>
      <c r="APY177" s="80"/>
      <c r="APZ177" s="80"/>
      <c r="AQA177" s="80"/>
      <c r="AQB177" s="80"/>
      <c r="AQC177" s="80"/>
      <c r="AQD177" s="80"/>
      <c r="AQE177" s="80"/>
      <c r="AQF177" s="80"/>
      <c r="AQG177" s="80"/>
      <c r="AQH177" s="80"/>
      <c r="AQI177" s="80"/>
      <c r="AQJ177" s="80"/>
      <c r="AQK177" s="80"/>
      <c r="AQL177" s="80"/>
      <c r="AQM177" s="80"/>
      <c r="AQN177" s="80"/>
      <c r="AQO177" s="80"/>
      <c r="AQP177" s="80"/>
      <c r="AQQ177" s="80"/>
      <c r="AQR177" s="80"/>
      <c r="AQS177" s="80"/>
      <c r="AQT177" s="80"/>
      <c r="AQU177" s="80"/>
      <c r="AQV177" s="80"/>
      <c r="AQW177" s="80"/>
      <c r="AQX177" s="80"/>
      <c r="AQY177" s="80"/>
      <c r="AQZ177" s="80"/>
      <c r="ARA177" s="80"/>
      <c r="ARB177" s="80"/>
      <c r="ARC177" s="80"/>
      <c r="ARD177" s="80"/>
      <c r="ARE177" s="80"/>
      <c r="ARF177" s="80"/>
      <c r="ARG177" s="80"/>
      <c r="ARH177" s="80"/>
      <c r="ARI177" s="80"/>
      <c r="ARJ177" s="80"/>
      <c r="ARK177" s="80"/>
      <c r="ARL177" s="80"/>
      <c r="ARM177" s="80"/>
      <c r="ARN177" s="80"/>
      <c r="ARO177" s="80"/>
      <c r="ARP177" s="80"/>
      <c r="ARQ177" s="80"/>
      <c r="ARR177" s="80"/>
      <c r="ARS177" s="80"/>
      <c r="ART177" s="80"/>
      <c r="ARU177" s="80"/>
      <c r="ARV177" s="80"/>
      <c r="ARW177" s="80"/>
      <c r="ARX177" s="80"/>
      <c r="ARY177" s="80"/>
      <c r="ARZ177" s="80"/>
      <c r="ASA177" s="80"/>
      <c r="ASB177" s="80"/>
      <c r="ASC177" s="80"/>
      <c r="ASD177" s="80"/>
      <c r="ASE177" s="80"/>
      <c r="ASF177" s="80"/>
      <c r="ASG177" s="80"/>
      <c r="ASH177" s="80"/>
      <c r="ASI177" s="80"/>
      <c r="ASJ177" s="80"/>
      <c r="ASK177" s="80"/>
      <c r="ASL177" s="80"/>
      <c r="ASM177" s="80"/>
      <c r="ASN177" s="80"/>
      <c r="ASO177" s="80"/>
      <c r="ASP177" s="80"/>
      <c r="ASQ177" s="80"/>
      <c r="ASR177" s="80"/>
      <c r="ASS177" s="80"/>
      <c r="AST177" s="80"/>
      <c r="ASU177" s="80"/>
      <c r="ASV177" s="80"/>
      <c r="ASW177" s="80"/>
      <c r="ASX177" s="80"/>
      <c r="ASY177" s="80"/>
      <c r="ASZ177" s="80"/>
      <c r="ATA177" s="80"/>
      <c r="ATB177" s="80"/>
      <c r="ATC177" s="80"/>
      <c r="ATD177" s="80"/>
      <c r="ATE177" s="80"/>
      <c r="ATF177" s="80"/>
      <c r="ATG177" s="80"/>
      <c r="ATH177" s="80"/>
      <c r="ATI177" s="80"/>
      <c r="ATJ177" s="80"/>
      <c r="ATK177" s="80"/>
      <c r="ATL177" s="80"/>
      <c r="ATM177" s="80"/>
      <c r="ATN177" s="80"/>
      <c r="ATO177" s="80"/>
      <c r="ATP177" s="80"/>
      <c r="ATQ177" s="80"/>
      <c r="ATR177" s="80"/>
      <c r="ATS177" s="80"/>
      <c r="ATT177" s="80"/>
      <c r="ATU177" s="80"/>
      <c r="ATV177" s="80"/>
      <c r="ATW177" s="80"/>
      <c r="ATX177" s="80"/>
      <c r="ATY177" s="80"/>
      <c r="ATZ177" s="80"/>
      <c r="AUA177" s="80"/>
      <c r="AUB177" s="80"/>
      <c r="AUC177" s="80"/>
      <c r="AUD177" s="80"/>
      <c r="AUE177" s="80"/>
      <c r="AUF177" s="80"/>
      <c r="AUG177" s="80"/>
      <c r="AUH177" s="80"/>
      <c r="AUI177" s="80"/>
      <c r="AUJ177" s="80"/>
      <c r="AUK177" s="80"/>
      <c r="AUL177" s="80"/>
      <c r="AUM177" s="80"/>
      <c r="AUN177" s="80"/>
      <c r="AUO177" s="80"/>
      <c r="AUP177" s="80"/>
      <c r="AUQ177" s="80"/>
      <c r="AUR177" s="80"/>
      <c r="AUS177" s="80"/>
      <c r="AUT177" s="80"/>
      <c r="AUU177" s="80"/>
      <c r="AUV177" s="80"/>
      <c r="AUW177" s="80"/>
      <c r="AUX177" s="80"/>
      <c r="AUY177" s="80"/>
      <c r="AUZ177" s="80"/>
      <c r="AVA177" s="80"/>
      <c r="AVB177" s="80"/>
      <c r="AVC177" s="80"/>
      <c r="AVD177" s="80"/>
      <c r="AVE177" s="80"/>
      <c r="AVF177" s="80"/>
      <c r="AVG177" s="80"/>
      <c r="AVH177" s="80"/>
      <c r="AVI177" s="80"/>
      <c r="AVJ177" s="80"/>
      <c r="AVK177" s="80"/>
      <c r="AVL177" s="80"/>
      <c r="AVM177" s="80"/>
      <c r="AVN177" s="80"/>
      <c r="AVO177" s="80"/>
      <c r="AVP177" s="80"/>
      <c r="AVQ177" s="80"/>
      <c r="AVR177" s="80"/>
      <c r="AVS177" s="80"/>
      <c r="AVT177" s="80"/>
      <c r="AVU177" s="80"/>
      <c r="AVV177" s="80"/>
      <c r="AVW177" s="80"/>
      <c r="AVX177" s="80"/>
      <c r="AVY177" s="80"/>
      <c r="AVZ177" s="80"/>
      <c r="AWA177" s="80"/>
      <c r="AWB177" s="80"/>
      <c r="AWC177" s="80"/>
      <c r="AWD177" s="80"/>
      <c r="AWE177" s="80"/>
      <c r="AWF177" s="80"/>
      <c r="AWG177" s="80"/>
      <c r="AWH177" s="80"/>
      <c r="AWI177" s="80"/>
      <c r="AWJ177" s="80"/>
      <c r="AWK177" s="80"/>
      <c r="AWL177" s="80"/>
      <c r="AWM177" s="80"/>
      <c r="AWN177" s="80"/>
      <c r="AWO177" s="80"/>
      <c r="AWP177" s="80"/>
      <c r="AWQ177" s="80"/>
      <c r="AWR177" s="80"/>
      <c r="AWS177" s="80"/>
      <c r="AWT177" s="80"/>
      <c r="AWU177" s="80"/>
      <c r="AWV177" s="80"/>
      <c r="AWW177" s="80"/>
      <c r="AWX177" s="80"/>
      <c r="AWY177" s="80"/>
      <c r="AWZ177" s="80"/>
      <c r="AXA177" s="80"/>
      <c r="AXB177" s="80"/>
      <c r="AXC177" s="80"/>
      <c r="AXD177" s="80"/>
      <c r="AXE177" s="80"/>
      <c r="AXF177" s="80"/>
      <c r="AXG177" s="80"/>
      <c r="AXH177" s="80"/>
      <c r="AXI177" s="80"/>
      <c r="AXJ177" s="80"/>
      <c r="AXK177" s="80"/>
      <c r="AXL177" s="80"/>
      <c r="AXM177" s="80"/>
      <c r="AXN177" s="80"/>
      <c r="AXO177" s="80"/>
      <c r="AXP177" s="80"/>
      <c r="AXQ177" s="80"/>
      <c r="AXR177" s="80"/>
      <c r="AXS177" s="80"/>
      <c r="AXT177" s="80"/>
      <c r="AXU177" s="80"/>
      <c r="AXV177" s="80"/>
      <c r="AXW177" s="80"/>
      <c r="AXX177" s="80"/>
      <c r="AXY177" s="80"/>
      <c r="AXZ177" s="80"/>
      <c r="AYA177" s="80"/>
      <c r="AYB177" s="80"/>
      <c r="AYC177" s="80"/>
      <c r="AYD177" s="80"/>
      <c r="AYE177" s="80"/>
      <c r="AYF177" s="80"/>
      <c r="AYG177" s="80"/>
      <c r="AYH177" s="80"/>
      <c r="AYI177" s="80"/>
      <c r="AYJ177" s="80"/>
      <c r="AYK177" s="80"/>
      <c r="AYL177" s="80"/>
      <c r="AYM177" s="80"/>
      <c r="AYN177" s="80"/>
      <c r="AYO177" s="80"/>
      <c r="AYP177" s="80"/>
      <c r="AYQ177" s="80"/>
      <c r="AYR177" s="80"/>
      <c r="AYS177" s="80"/>
      <c r="AYT177" s="80"/>
      <c r="AYU177" s="80"/>
      <c r="AYV177" s="80"/>
      <c r="AYW177" s="80"/>
      <c r="AYX177" s="80"/>
      <c r="AYY177" s="80"/>
      <c r="AYZ177" s="80"/>
      <c r="AZA177" s="80"/>
      <c r="AZB177" s="80"/>
      <c r="AZC177" s="80"/>
      <c r="AZD177" s="80"/>
      <c r="AZE177" s="80"/>
      <c r="AZF177" s="80"/>
      <c r="AZG177" s="80"/>
      <c r="AZH177" s="80"/>
      <c r="AZI177" s="80"/>
      <c r="AZJ177" s="80"/>
      <c r="AZK177" s="80"/>
      <c r="AZL177" s="80"/>
      <c r="AZM177" s="80"/>
      <c r="AZN177" s="80"/>
      <c r="AZO177" s="80"/>
      <c r="AZP177" s="80"/>
      <c r="AZQ177" s="80"/>
      <c r="AZR177" s="80"/>
      <c r="AZS177" s="80"/>
      <c r="AZT177" s="80"/>
      <c r="AZU177" s="80"/>
      <c r="AZV177" s="80"/>
      <c r="AZW177" s="80"/>
      <c r="AZX177" s="80"/>
      <c r="AZY177" s="80"/>
      <c r="AZZ177" s="80"/>
      <c r="BAA177" s="80"/>
      <c r="BAB177" s="80"/>
      <c r="BAC177" s="80"/>
      <c r="BAD177" s="80"/>
      <c r="BAE177" s="80"/>
      <c r="BAF177" s="80"/>
      <c r="BAG177" s="80"/>
      <c r="BAH177" s="80"/>
      <c r="BAI177" s="80"/>
      <c r="BAJ177" s="80"/>
      <c r="BAK177" s="80"/>
      <c r="BAL177" s="80"/>
      <c r="BAM177" s="80"/>
      <c r="BAN177" s="80"/>
      <c r="BAO177" s="80"/>
      <c r="BAP177" s="80"/>
      <c r="BAQ177" s="80"/>
      <c r="BAR177" s="80"/>
      <c r="BAS177" s="80"/>
      <c r="BAT177" s="80"/>
      <c r="BAU177" s="80"/>
      <c r="BAV177" s="80"/>
      <c r="BAW177" s="80"/>
      <c r="BAX177" s="80"/>
      <c r="BAY177" s="80"/>
      <c r="BAZ177" s="80"/>
      <c r="BBA177" s="80"/>
      <c r="BBB177" s="80"/>
      <c r="BBC177" s="80"/>
      <c r="BBD177" s="80"/>
      <c r="BBE177" s="80"/>
      <c r="BBF177" s="80"/>
      <c r="BBG177" s="80"/>
      <c r="BBH177" s="80"/>
      <c r="BBI177" s="80"/>
      <c r="BBJ177" s="80"/>
      <c r="BBK177" s="80"/>
      <c r="BBL177" s="80"/>
      <c r="BBM177" s="80"/>
      <c r="BBN177" s="80"/>
      <c r="BBO177" s="80"/>
      <c r="BBP177" s="80"/>
      <c r="BBQ177" s="80"/>
      <c r="BBR177" s="80"/>
      <c r="BBS177" s="80"/>
      <c r="BBT177" s="80"/>
      <c r="BBU177" s="80"/>
      <c r="BBV177" s="80"/>
      <c r="BBW177" s="80"/>
      <c r="BBX177" s="80"/>
      <c r="BBY177" s="80"/>
      <c r="BBZ177" s="80"/>
      <c r="BCA177" s="80"/>
      <c r="BCB177" s="80"/>
      <c r="BCC177" s="80"/>
      <c r="BCD177" s="80"/>
      <c r="BCE177" s="80"/>
      <c r="BCF177" s="80"/>
      <c r="BCG177" s="80"/>
      <c r="BCH177" s="80"/>
      <c r="BCI177" s="80"/>
      <c r="BCJ177" s="80"/>
      <c r="BCK177" s="80"/>
      <c r="BCL177" s="80"/>
      <c r="BCM177" s="80"/>
      <c r="BCN177" s="80"/>
      <c r="BCO177" s="80"/>
      <c r="BCP177" s="80"/>
      <c r="BCQ177" s="80"/>
      <c r="BCR177" s="80"/>
      <c r="BCS177" s="80"/>
      <c r="BCT177" s="80"/>
      <c r="BCU177" s="80"/>
      <c r="BCV177" s="80"/>
      <c r="BCW177" s="80"/>
      <c r="BCX177" s="80"/>
      <c r="BCY177" s="80"/>
      <c r="BCZ177" s="80"/>
      <c r="BDA177" s="80"/>
      <c r="BDB177" s="80"/>
      <c r="BDC177" s="80"/>
      <c r="BDD177" s="80"/>
      <c r="BDE177" s="80"/>
      <c r="BDF177" s="80"/>
      <c r="BDG177" s="80"/>
      <c r="BDH177" s="80"/>
      <c r="BDI177" s="80"/>
      <c r="BDJ177" s="80"/>
      <c r="BDK177" s="80"/>
      <c r="BDL177" s="80"/>
      <c r="BDM177" s="80"/>
      <c r="BDN177" s="80"/>
      <c r="BDO177" s="80"/>
      <c r="BDP177" s="80"/>
      <c r="BDQ177" s="80"/>
      <c r="BDR177" s="80"/>
      <c r="BDS177" s="80"/>
      <c r="BDT177" s="80"/>
      <c r="BDU177" s="80"/>
      <c r="BDV177" s="80"/>
      <c r="BDW177" s="80"/>
      <c r="BDX177" s="80"/>
      <c r="BDY177" s="80"/>
      <c r="BDZ177" s="80"/>
      <c r="BEA177" s="80"/>
      <c r="BEB177" s="80"/>
      <c r="BEC177" s="80"/>
      <c r="BED177" s="80"/>
      <c r="BEE177" s="80"/>
      <c r="BEF177" s="80"/>
      <c r="BEG177" s="80"/>
      <c r="BEH177" s="80"/>
      <c r="BEI177" s="80"/>
      <c r="BEJ177" s="80"/>
      <c r="BEK177" s="80"/>
      <c r="BEL177" s="80"/>
      <c r="BEM177" s="80"/>
      <c r="BEN177" s="80"/>
      <c r="BEO177" s="80"/>
      <c r="BEP177" s="80"/>
      <c r="BEQ177" s="80"/>
      <c r="BER177" s="80"/>
      <c r="BES177" s="80"/>
      <c r="BET177" s="80"/>
      <c r="BEU177" s="80"/>
      <c r="BEV177" s="80"/>
      <c r="BEW177" s="80"/>
      <c r="BEX177" s="80"/>
      <c r="BEY177" s="80"/>
      <c r="BEZ177" s="80"/>
      <c r="BFA177" s="80"/>
      <c r="BFB177" s="80"/>
      <c r="BFC177" s="80"/>
      <c r="BFD177" s="80"/>
      <c r="BFE177" s="80"/>
      <c r="BFF177" s="80"/>
      <c r="BFG177" s="80"/>
      <c r="BFH177" s="80"/>
      <c r="BFI177" s="80"/>
      <c r="BFJ177" s="80"/>
      <c r="BFK177" s="80"/>
      <c r="BFL177" s="80"/>
      <c r="BFM177" s="80"/>
      <c r="BFN177" s="80"/>
      <c r="BFO177" s="80"/>
      <c r="BFP177" s="80"/>
      <c r="BFQ177" s="80"/>
      <c r="BFR177" s="80"/>
      <c r="BFS177" s="80"/>
      <c r="BFT177" s="80"/>
      <c r="BFU177" s="80"/>
      <c r="BFV177" s="80"/>
      <c r="BFW177" s="80"/>
      <c r="BFX177" s="80"/>
      <c r="BFY177" s="80"/>
      <c r="BFZ177" s="80"/>
      <c r="BGA177" s="80"/>
      <c r="BGB177" s="80"/>
      <c r="BGC177" s="80"/>
      <c r="BGD177" s="80"/>
      <c r="BGE177" s="80"/>
      <c r="BGF177" s="80"/>
      <c r="BGG177" s="80"/>
      <c r="BGH177" s="80"/>
      <c r="BGI177" s="80"/>
      <c r="BGJ177" s="80"/>
      <c r="BGK177" s="80"/>
      <c r="BGL177" s="80"/>
      <c r="BGM177" s="80"/>
      <c r="BGN177" s="80"/>
      <c r="BGO177" s="80"/>
      <c r="BGP177" s="80"/>
      <c r="BGQ177" s="80"/>
      <c r="BGR177" s="80"/>
      <c r="BGS177" s="80"/>
      <c r="BGT177" s="80"/>
      <c r="BGU177" s="80"/>
      <c r="BGV177" s="80"/>
      <c r="BGW177" s="80"/>
      <c r="BGX177" s="80"/>
      <c r="BGY177" s="80"/>
      <c r="BGZ177" s="80"/>
      <c r="BHA177" s="80"/>
      <c r="BHB177" s="80"/>
      <c r="BHC177" s="80"/>
      <c r="BHD177" s="80"/>
      <c r="BHE177" s="80"/>
      <c r="BHF177" s="80"/>
      <c r="BHG177" s="80"/>
      <c r="BHH177" s="80"/>
      <c r="BHI177" s="80"/>
      <c r="BHJ177" s="80"/>
      <c r="BHK177" s="80"/>
      <c r="BHL177" s="80"/>
      <c r="BHM177" s="80"/>
      <c r="BHN177" s="80"/>
      <c r="BHO177" s="80"/>
      <c r="BHP177" s="80"/>
      <c r="BHQ177" s="80"/>
      <c r="BHR177" s="80"/>
      <c r="BHS177" s="80"/>
      <c r="BHT177" s="80"/>
      <c r="BHU177" s="80"/>
      <c r="BHV177" s="80"/>
      <c r="BHW177" s="80"/>
      <c r="BHX177" s="80"/>
      <c r="BHY177" s="80"/>
      <c r="BHZ177" s="80"/>
      <c r="BIA177" s="80"/>
      <c r="BIB177" s="80"/>
      <c r="BIC177" s="80"/>
      <c r="BID177" s="80"/>
      <c r="BIE177" s="80"/>
      <c r="BIF177" s="80"/>
      <c r="BIG177" s="80"/>
      <c r="BIH177" s="80"/>
      <c r="BII177" s="80"/>
      <c r="BIJ177" s="80"/>
      <c r="BIK177" s="80"/>
      <c r="BIL177" s="80"/>
      <c r="BIM177" s="80"/>
      <c r="BIN177" s="80"/>
      <c r="BIO177" s="80"/>
      <c r="BIP177" s="80"/>
      <c r="BIQ177" s="80"/>
      <c r="BIR177" s="80"/>
      <c r="BIS177" s="80"/>
      <c r="BIT177" s="80"/>
      <c r="BIU177" s="80"/>
      <c r="BIV177" s="80"/>
      <c r="BIW177" s="80"/>
      <c r="BIX177" s="80"/>
      <c r="BIY177" s="80"/>
      <c r="BIZ177" s="80"/>
      <c r="BJA177" s="80"/>
      <c r="BJB177" s="80"/>
      <c r="BJC177" s="80"/>
      <c r="BJD177" s="80"/>
      <c r="BJE177" s="80"/>
      <c r="BJF177" s="80"/>
      <c r="BJG177" s="80"/>
      <c r="BJH177" s="80"/>
      <c r="BJI177" s="80"/>
      <c r="BJJ177" s="80"/>
      <c r="BJK177" s="80"/>
      <c r="BJL177" s="80"/>
      <c r="BJM177" s="80"/>
      <c r="BJN177" s="80"/>
      <c r="BJO177" s="80"/>
      <c r="BJP177" s="80"/>
      <c r="BJQ177" s="80"/>
      <c r="BJR177" s="80"/>
      <c r="BJS177" s="80"/>
      <c r="BJT177" s="80"/>
      <c r="BJU177" s="80"/>
      <c r="BJV177" s="80"/>
      <c r="BJW177" s="80"/>
      <c r="BJX177" s="80"/>
      <c r="BJY177" s="80"/>
      <c r="BJZ177" s="80"/>
      <c r="BKA177" s="80"/>
      <c r="BKB177" s="80"/>
      <c r="BKC177" s="80"/>
      <c r="BKD177" s="80"/>
      <c r="BKE177" s="80"/>
      <c r="BKF177" s="80"/>
      <c r="BKG177" s="80"/>
      <c r="BKH177" s="80"/>
      <c r="BKI177" s="80"/>
      <c r="BKJ177" s="80"/>
      <c r="BKK177" s="80"/>
      <c r="BKL177" s="80"/>
      <c r="BKM177" s="80"/>
      <c r="BKN177" s="80"/>
      <c r="BKO177" s="80"/>
      <c r="BKP177" s="80"/>
      <c r="BKQ177" s="80"/>
      <c r="BKR177" s="80"/>
      <c r="BKS177" s="80"/>
      <c r="BKT177" s="80"/>
      <c r="BKU177" s="80"/>
      <c r="BKV177" s="80"/>
      <c r="BKW177" s="80"/>
      <c r="BKX177" s="80"/>
      <c r="BKY177" s="80"/>
      <c r="BKZ177" s="80"/>
      <c r="BLA177" s="80"/>
      <c r="BLB177" s="80"/>
      <c r="BLC177" s="80"/>
      <c r="BLD177" s="80"/>
      <c r="BLE177" s="80"/>
      <c r="BLF177" s="80"/>
      <c r="BLG177" s="80"/>
      <c r="BLH177" s="80"/>
      <c r="BLI177" s="80"/>
      <c r="BLJ177" s="80"/>
      <c r="BLK177" s="80"/>
      <c r="BLL177" s="80"/>
      <c r="BLM177" s="80"/>
      <c r="BLN177" s="80"/>
      <c r="BLO177" s="80"/>
      <c r="BLP177" s="80"/>
      <c r="BLQ177" s="80"/>
      <c r="BLR177" s="80"/>
      <c r="BLS177" s="80"/>
      <c r="BLT177" s="80"/>
      <c r="BLU177" s="80"/>
      <c r="BLV177" s="80"/>
      <c r="BLW177" s="80"/>
      <c r="BLX177" s="80"/>
      <c r="BLY177" s="80"/>
      <c r="BLZ177" s="80"/>
      <c r="BMA177" s="80"/>
      <c r="BMB177" s="80"/>
      <c r="BMC177" s="80"/>
      <c r="BMD177" s="80"/>
      <c r="BME177" s="80"/>
      <c r="BMF177" s="80"/>
      <c r="BMG177" s="80"/>
      <c r="BMH177" s="80"/>
      <c r="BMI177" s="80"/>
      <c r="BMJ177" s="80"/>
      <c r="BMK177" s="80"/>
      <c r="BML177" s="80"/>
      <c r="BMM177" s="80"/>
      <c r="BMN177" s="80"/>
      <c r="BMO177" s="80"/>
      <c r="BMP177" s="80"/>
      <c r="BMQ177" s="80"/>
      <c r="BMR177" s="80"/>
      <c r="BMS177" s="80"/>
      <c r="BMT177" s="80"/>
      <c r="BMU177" s="80"/>
      <c r="BMV177" s="80"/>
      <c r="BMW177" s="80"/>
      <c r="BMX177" s="80"/>
      <c r="BMY177" s="80"/>
      <c r="BMZ177" s="80"/>
      <c r="BNA177" s="80"/>
      <c r="BNB177" s="80"/>
      <c r="BNC177" s="80"/>
      <c r="BND177" s="80"/>
      <c r="BNE177" s="80"/>
      <c r="BNF177" s="80"/>
      <c r="BNG177" s="80"/>
      <c r="BNH177" s="80"/>
      <c r="BNI177" s="80"/>
      <c r="BNJ177" s="80"/>
      <c r="BNK177" s="80"/>
      <c r="BNL177" s="80"/>
      <c r="BNM177" s="80"/>
      <c r="BNN177" s="80"/>
      <c r="BNO177" s="80"/>
      <c r="BNP177" s="80"/>
      <c r="BNQ177" s="80"/>
      <c r="BNR177" s="80"/>
      <c r="BNS177" s="80"/>
      <c r="BNT177" s="80"/>
      <c r="BNU177" s="80"/>
      <c r="BNV177" s="80"/>
      <c r="BNW177" s="80"/>
      <c r="BNX177" s="80"/>
      <c r="BNY177" s="80"/>
      <c r="BNZ177" s="80"/>
      <c r="BOA177" s="80"/>
      <c r="BOB177" s="80"/>
      <c r="BOC177" s="80"/>
      <c r="BOD177" s="80"/>
      <c r="BOE177" s="80"/>
      <c r="BOF177" s="80"/>
      <c r="BOG177" s="80"/>
      <c r="BOH177" s="80"/>
      <c r="BOI177" s="80"/>
      <c r="BOJ177" s="80"/>
      <c r="BOK177" s="80"/>
      <c r="BOL177" s="80"/>
      <c r="BOM177" s="80"/>
      <c r="BON177" s="80"/>
      <c r="BOO177" s="80"/>
      <c r="BOP177" s="80"/>
      <c r="BOQ177" s="80"/>
      <c r="BOR177" s="80"/>
      <c r="BOS177" s="80"/>
      <c r="BOT177" s="80"/>
      <c r="BOU177" s="80"/>
      <c r="BOV177" s="80"/>
      <c r="BOW177" s="80"/>
      <c r="BOX177" s="80"/>
      <c r="BOY177" s="80"/>
      <c r="BOZ177" s="80"/>
      <c r="BPA177" s="80"/>
      <c r="BPB177" s="80"/>
      <c r="BPC177" s="80"/>
      <c r="BPD177" s="80"/>
      <c r="BPE177" s="80"/>
      <c r="BPF177" s="80"/>
      <c r="BPG177" s="80"/>
      <c r="BPH177" s="80"/>
      <c r="BPI177" s="80"/>
      <c r="BPJ177" s="80"/>
      <c r="BPK177" s="80"/>
      <c r="BPL177" s="80"/>
      <c r="BPM177" s="80"/>
      <c r="BPN177" s="80"/>
      <c r="BPO177" s="80"/>
      <c r="BPP177" s="80"/>
      <c r="BPQ177" s="80"/>
      <c r="BPR177" s="80"/>
      <c r="BPS177" s="80"/>
      <c r="BPT177" s="80"/>
      <c r="BPU177" s="80"/>
      <c r="BPV177" s="80"/>
      <c r="BPW177" s="80"/>
      <c r="BPX177" s="80"/>
      <c r="BPY177" s="80"/>
      <c r="BPZ177" s="80"/>
      <c r="BQA177" s="80"/>
      <c r="BQB177" s="80"/>
      <c r="BQC177" s="80"/>
      <c r="BQD177" s="80"/>
      <c r="BQE177" s="80"/>
      <c r="BQF177" s="80"/>
      <c r="BQG177" s="80"/>
      <c r="BQH177" s="80"/>
      <c r="BQI177" s="80"/>
      <c r="BQJ177" s="80"/>
      <c r="BQK177" s="80"/>
      <c r="BQL177" s="80"/>
      <c r="BQM177" s="80"/>
      <c r="BQN177" s="80"/>
      <c r="BQO177" s="80"/>
      <c r="BQP177" s="80"/>
      <c r="BQQ177" s="80"/>
      <c r="BQR177" s="80"/>
      <c r="BQS177" s="80"/>
      <c r="BQT177" s="80"/>
      <c r="BQU177" s="80"/>
      <c r="BQV177" s="80"/>
      <c r="BQW177" s="80"/>
      <c r="BQX177" s="80"/>
      <c r="BQY177" s="80"/>
      <c r="BQZ177" s="80"/>
      <c r="BRA177" s="80"/>
      <c r="BRB177" s="80"/>
      <c r="BRC177" s="80"/>
      <c r="BRD177" s="80"/>
      <c r="BRE177" s="80"/>
      <c r="BRF177" s="80"/>
      <c r="BRG177" s="80"/>
      <c r="BRH177" s="80"/>
      <c r="BRI177" s="80"/>
      <c r="BRJ177" s="80"/>
      <c r="BRK177" s="80"/>
      <c r="BRL177" s="80"/>
      <c r="BRM177" s="80"/>
      <c r="BRN177" s="80"/>
      <c r="BRO177" s="80"/>
      <c r="BRP177" s="80"/>
      <c r="BRQ177" s="80"/>
      <c r="BRR177" s="80"/>
      <c r="BRS177" s="80"/>
      <c r="BRT177" s="80"/>
      <c r="BRU177" s="80"/>
      <c r="BRV177" s="80"/>
      <c r="BRW177" s="80"/>
      <c r="BRX177" s="80"/>
      <c r="BRY177" s="80"/>
      <c r="BRZ177" s="80"/>
      <c r="BSA177" s="80"/>
      <c r="BSB177" s="80"/>
      <c r="BSC177" s="80"/>
      <c r="BSD177" s="80"/>
      <c r="BSE177" s="80"/>
      <c r="BSF177" s="80"/>
      <c r="BSG177" s="80"/>
      <c r="BSH177" s="80"/>
      <c r="BSI177" s="80"/>
      <c r="BSJ177" s="80"/>
      <c r="BSK177" s="80"/>
      <c r="BSL177" s="80"/>
      <c r="BSM177" s="80"/>
      <c r="BSN177" s="80"/>
      <c r="BSO177" s="80"/>
      <c r="BSP177" s="80"/>
      <c r="BSQ177" s="80"/>
      <c r="BSR177" s="80"/>
      <c r="BSS177" s="80"/>
      <c r="BST177" s="80"/>
      <c r="BSU177" s="80"/>
      <c r="BSV177" s="80"/>
      <c r="BSW177" s="80"/>
      <c r="BSX177" s="80"/>
      <c r="BSY177" s="80"/>
      <c r="BSZ177" s="80"/>
      <c r="BTA177" s="80"/>
      <c r="BTB177" s="80"/>
      <c r="BTC177" s="80"/>
      <c r="BTD177" s="80"/>
      <c r="BTE177" s="80"/>
      <c r="BTF177" s="80"/>
      <c r="BTG177" s="80"/>
      <c r="BTH177" s="80"/>
      <c r="BTI177" s="80"/>
      <c r="BTJ177" s="80"/>
      <c r="BTK177" s="80"/>
      <c r="BTL177" s="80"/>
      <c r="BTM177" s="80"/>
      <c r="BTN177" s="80"/>
      <c r="BTO177" s="80"/>
      <c r="BTP177" s="80"/>
      <c r="BTQ177" s="80"/>
      <c r="BTR177" s="80"/>
      <c r="BTS177" s="80"/>
      <c r="BTT177" s="80"/>
      <c r="BTU177" s="80"/>
      <c r="BTV177" s="80"/>
      <c r="BTW177" s="80"/>
      <c r="BTX177" s="80"/>
      <c r="BTY177" s="80"/>
      <c r="BTZ177" s="80"/>
      <c r="BUA177" s="80"/>
      <c r="BUB177" s="80"/>
      <c r="BUC177" s="80"/>
      <c r="BUD177" s="80"/>
      <c r="BUE177" s="80"/>
      <c r="BUF177" s="80"/>
      <c r="BUG177" s="80"/>
      <c r="BUH177" s="80"/>
      <c r="BUI177" s="80"/>
      <c r="BUJ177" s="80"/>
      <c r="BUK177" s="80"/>
      <c r="BUL177" s="80"/>
      <c r="BUM177" s="80"/>
      <c r="BUN177" s="80"/>
      <c r="BUO177" s="80"/>
      <c r="BUP177" s="80"/>
      <c r="BUQ177" s="80"/>
      <c r="BUR177" s="80"/>
      <c r="BUS177" s="80"/>
      <c r="BUT177" s="80"/>
      <c r="BUU177" s="80"/>
      <c r="BUV177" s="80"/>
      <c r="BUW177" s="80"/>
      <c r="BUX177" s="80"/>
      <c r="BUY177" s="80"/>
      <c r="BUZ177" s="80"/>
      <c r="BVA177" s="80"/>
      <c r="BVB177" s="80"/>
      <c r="BVC177" s="80"/>
      <c r="BVD177" s="80"/>
      <c r="BVE177" s="80"/>
      <c r="BVF177" s="80"/>
      <c r="BVG177" s="80"/>
      <c r="BVH177" s="80"/>
      <c r="BVI177" s="80"/>
      <c r="BVJ177" s="80"/>
      <c r="BVK177" s="80"/>
      <c r="BVL177" s="80"/>
      <c r="BVM177" s="80"/>
      <c r="BVN177" s="80"/>
      <c r="BVO177" s="80"/>
      <c r="BVP177" s="80"/>
      <c r="BVQ177" s="80"/>
      <c r="BVR177" s="80"/>
      <c r="BVS177" s="80"/>
      <c r="BVT177" s="80"/>
      <c r="BVU177" s="80"/>
      <c r="BVV177" s="80"/>
      <c r="BVW177" s="80"/>
      <c r="BVX177" s="80"/>
      <c r="BVY177" s="80"/>
      <c r="BVZ177" s="80"/>
      <c r="BWA177" s="80"/>
      <c r="BWB177" s="80"/>
      <c r="BWC177" s="80"/>
      <c r="BWD177" s="80"/>
      <c r="BWE177" s="80"/>
      <c r="BWF177" s="80"/>
      <c r="BWG177" s="80"/>
      <c r="BWH177" s="80"/>
      <c r="BWI177" s="80"/>
      <c r="BWJ177" s="80"/>
      <c r="BWK177" s="80"/>
      <c r="BWL177" s="80"/>
      <c r="BWM177" s="80"/>
      <c r="BWN177" s="80"/>
      <c r="BWO177" s="80"/>
      <c r="BWP177" s="80"/>
      <c r="BWQ177" s="80"/>
      <c r="BWR177" s="80"/>
      <c r="BWS177" s="80"/>
      <c r="BWT177" s="80"/>
      <c r="BWU177" s="80"/>
      <c r="BWV177" s="80"/>
      <c r="BWW177" s="80"/>
      <c r="BWX177" s="80"/>
      <c r="BWY177" s="80"/>
      <c r="BWZ177" s="80"/>
      <c r="BXA177" s="80"/>
      <c r="BXB177" s="80"/>
      <c r="BXC177" s="80"/>
      <c r="BXD177" s="80"/>
      <c r="BXE177" s="80"/>
      <c r="BXF177" s="80"/>
      <c r="BXG177" s="80"/>
      <c r="BXH177" s="80"/>
      <c r="BXI177" s="80"/>
      <c r="BXJ177" s="80"/>
      <c r="BXK177" s="80"/>
      <c r="BXL177" s="80"/>
      <c r="BXM177" s="80"/>
      <c r="BXN177" s="80"/>
      <c r="BXO177" s="80"/>
      <c r="BXP177" s="80"/>
      <c r="BXQ177" s="80"/>
      <c r="BXR177" s="80"/>
      <c r="BXS177" s="80"/>
      <c r="BXT177" s="80"/>
      <c r="BXU177" s="80"/>
      <c r="BXV177" s="80"/>
      <c r="BXW177" s="80"/>
      <c r="BXX177" s="80"/>
      <c r="BXY177" s="80"/>
      <c r="BXZ177" s="80"/>
      <c r="BYA177" s="80"/>
      <c r="BYB177" s="80"/>
      <c r="BYC177" s="80"/>
      <c r="BYD177" s="80"/>
      <c r="BYE177" s="80"/>
      <c r="BYF177" s="80"/>
      <c r="BYG177" s="80"/>
      <c r="BYH177" s="80"/>
      <c r="BYI177" s="80"/>
      <c r="BYJ177" s="80"/>
      <c r="BYK177" s="80"/>
      <c r="BYL177" s="80"/>
      <c r="BYM177" s="80"/>
      <c r="BYN177" s="80"/>
      <c r="BYO177" s="80"/>
      <c r="BYP177" s="80"/>
      <c r="BYQ177" s="80"/>
      <c r="BYR177" s="80"/>
      <c r="BYS177" s="80"/>
      <c r="BYT177" s="80"/>
      <c r="BYU177" s="80"/>
      <c r="BYV177" s="80"/>
      <c r="BYW177" s="80"/>
      <c r="BYX177" s="80"/>
      <c r="BYY177" s="80"/>
      <c r="BYZ177" s="80"/>
      <c r="BZA177" s="80"/>
      <c r="BZB177" s="80"/>
      <c r="BZC177" s="80"/>
      <c r="BZD177" s="80"/>
      <c r="BZE177" s="80"/>
      <c r="BZF177" s="80"/>
      <c r="BZG177" s="80"/>
      <c r="BZH177" s="80"/>
      <c r="BZI177" s="80"/>
      <c r="BZJ177" s="80"/>
      <c r="BZK177" s="80"/>
      <c r="BZL177" s="80"/>
      <c r="BZM177" s="80"/>
      <c r="BZN177" s="80"/>
      <c r="BZO177" s="80"/>
      <c r="BZP177" s="80"/>
      <c r="BZQ177" s="80"/>
      <c r="BZR177" s="80"/>
      <c r="BZS177" s="80"/>
      <c r="BZT177" s="80"/>
      <c r="BZU177" s="80"/>
      <c r="BZV177" s="80"/>
      <c r="BZW177" s="80"/>
      <c r="BZX177" s="80"/>
      <c r="BZY177" s="80"/>
      <c r="BZZ177" s="80"/>
      <c r="CAA177" s="80"/>
      <c r="CAB177" s="80"/>
      <c r="CAC177" s="80"/>
      <c r="CAD177" s="80"/>
      <c r="CAE177" s="80"/>
      <c r="CAF177" s="80"/>
      <c r="CAG177" s="80"/>
      <c r="CAH177" s="80"/>
      <c r="CAI177" s="80"/>
      <c r="CAJ177" s="80"/>
      <c r="CAK177" s="80"/>
      <c r="CAL177" s="80"/>
      <c r="CAM177" s="80"/>
      <c r="CAN177" s="80"/>
      <c r="CAO177" s="80"/>
      <c r="CAP177" s="80"/>
      <c r="CAQ177" s="80"/>
      <c r="CAR177" s="80"/>
      <c r="CAS177" s="80"/>
      <c r="CAT177" s="80"/>
      <c r="CAU177" s="80"/>
      <c r="CAV177" s="80"/>
      <c r="CAW177" s="80"/>
      <c r="CAX177" s="80"/>
      <c r="CAY177" s="80"/>
      <c r="CAZ177" s="80"/>
      <c r="CBA177" s="80"/>
      <c r="CBB177" s="80"/>
      <c r="CBC177" s="80"/>
      <c r="CBD177" s="80"/>
      <c r="CBE177" s="80"/>
      <c r="CBF177" s="80"/>
      <c r="CBG177" s="80"/>
      <c r="CBH177" s="80"/>
      <c r="CBI177" s="80"/>
      <c r="CBJ177" s="80"/>
      <c r="CBK177" s="80"/>
      <c r="CBL177" s="80"/>
      <c r="CBM177" s="80"/>
      <c r="CBN177" s="80"/>
      <c r="CBO177" s="80"/>
      <c r="CBP177" s="80"/>
      <c r="CBQ177" s="80"/>
      <c r="CBR177" s="80"/>
      <c r="CBS177" s="80"/>
      <c r="CBT177" s="80"/>
      <c r="CBU177" s="80"/>
      <c r="CBV177" s="80"/>
      <c r="CBW177" s="80"/>
      <c r="CBX177" s="80"/>
      <c r="CBY177" s="80"/>
      <c r="CBZ177" s="80"/>
      <c r="CCA177" s="80"/>
      <c r="CCB177" s="80"/>
      <c r="CCC177" s="80"/>
      <c r="CCD177" s="80"/>
      <c r="CCE177" s="80"/>
      <c r="CCF177" s="80"/>
      <c r="CCG177" s="80"/>
      <c r="CCH177" s="80"/>
      <c r="CCI177" s="80"/>
      <c r="CCJ177" s="80"/>
      <c r="CCK177" s="80"/>
      <c r="CCL177" s="80"/>
      <c r="CCM177" s="80"/>
      <c r="CCN177" s="80"/>
      <c r="CCO177" s="80"/>
      <c r="CCP177" s="80"/>
      <c r="CCQ177" s="80"/>
      <c r="CCR177" s="80"/>
      <c r="CCS177" s="80"/>
      <c r="CCT177" s="80"/>
      <c r="CCU177" s="80"/>
      <c r="CCV177" s="80"/>
      <c r="CCW177" s="80"/>
      <c r="CCX177" s="80"/>
      <c r="CCY177" s="80"/>
      <c r="CCZ177" s="80"/>
      <c r="CDA177" s="80"/>
      <c r="CDB177" s="80"/>
      <c r="CDC177" s="80"/>
      <c r="CDD177" s="80"/>
      <c r="CDE177" s="80"/>
      <c r="CDF177" s="80"/>
      <c r="CDG177" s="80"/>
      <c r="CDH177" s="80"/>
      <c r="CDI177" s="80"/>
      <c r="CDJ177" s="80"/>
      <c r="CDK177" s="80"/>
      <c r="CDL177" s="80"/>
      <c r="CDM177" s="80"/>
      <c r="CDN177" s="80"/>
      <c r="CDO177" s="80"/>
      <c r="CDP177" s="80"/>
      <c r="CDQ177" s="80"/>
      <c r="CDR177" s="80"/>
      <c r="CDS177" s="80"/>
      <c r="CDT177" s="80"/>
      <c r="CDU177" s="80"/>
      <c r="CDV177" s="80"/>
      <c r="CDW177" s="80"/>
      <c r="CDX177" s="80"/>
      <c r="CDY177" s="80"/>
      <c r="CDZ177" s="80"/>
      <c r="CEA177" s="80"/>
      <c r="CEB177" s="80"/>
      <c r="CEC177" s="80"/>
      <c r="CED177" s="80"/>
      <c r="CEE177" s="80"/>
      <c r="CEF177" s="80"/>
      <c r="CEG177" s="80"/>
      <c r="CEH177" s="80"/>
      <c r="CEI177" s="80"/>
      <c r="CEJ177" s="80"/>
      <c r="CEK177" s="80"/>
      <c r="CEL177" s="80"/>
      <c r="CEM177" s="80"/>
      <c r="CEN177" s="80"/>
      <c r="CEO177" s="80"/>
      <c r="CEP177" s="80"/>
      <c r="CEQ177" s="80"/>
      <c r="CER177" s="80"/>
      <c r="CES177" s="80"/>
      <c r="CET177" s="80"/>
      <c r="CEU177" s="80"/>
      <c r="CEV177" s="80"/>
      <c r="CEW177" s="80"/>
      <c r="CEX177" s="80"/>
      <c r="CEY177" s="80"/>
      <c r="CEZ177" s="80"/>
      <c r="CFA177" s="80"/>
      <c r="CFB177" s="80"/>
      <c r="CFC177" s="80"/>
      <c r="CFD177" s="80"/>
      <c r="CFE177" s="80"/>
      <c r="CFF177" s="80"/>
      <c r="CFG177" s="80"/>
      <c r="CFH177" s="80"/>
      <c r="CFI177" s="80"/>
      <c r="CFJ177" s="80"/>
      <c r="CFK177" s="80"/>
      <c r="CFL177" s="80"/>
      <c r="CFM177" s="80"/>
      <c r="CFN177" s="80"/>
      <c r="CFO177" s="80"/>
      <c r="CFP177" s="80"/>
      <c r="CFQ177" s="80"/>
      <c r="CFR177" s="80"/>
      <c r="CFS177" s="80"/>
      <c r="CFT177" s="80"/>
      <c r="CFU177" s="80"/>
      <c r="CFV177" s="80"/>
      <c r="CFW177" s="80"/>
      <c r="CFX177" s="80"/>
      <c r="CFY177" s="80"/>
      <c r="CFZ177" s="80"/>
      <c r="CGA177" s="80"/>
      <c r="CGB177" s="80"/>
      <c r="CGC177" s="80"/>
      <c r="CGD177" s="80"/>
      <c r="CGE177" s="80"/>
      <c r="CGF177" s="80"/>
      <c r="CGG177" s="80"/>
      <c r="CGH177" s="80"/>
      <c r="CGI177" s="80"/>
      <c r="CGJ177" s="80"/>
      <c r="CGK177" s="80"/>
      <c r="CGL177" s="80"/>
      <c r="CGM177" s="80"/>
      <c r="CGN177" s="80"/>
      <c r="CGO177" s="80"/>
      <c r="CGP177" s="80"/>
      <c r="CGQ177" s="80"/>
      <c r="CGR177" s="80"/>
      <c r="CGS177" s="80"/>
      <c r="CGT177" s="80"/>
      <c r="CGU177" s="80"/>
      <c r="CGV177" s="80"/>
      <c r="CGW177" s="80"/>
      <c r="CGX177" s="80"/>
      <c r="CGY177" s="80"/>
      <c r="CGZ177" s="80"/>
      <c r="CHA177" s="80"/>
      <c r="CHB177" s="80"/>
      <c r="CHC177" s="80"/>
      <c r="CHD177" s="80"/>
      <c r="CHE177" s="80"/>
      <c r="CHF177" s="80"/>
      <c r="CHG177" s="80"/>
      <c r="CHH177" s="80"/>
      <c r="CHI177" s="80"/>
      <c r="CHJ177" s="80"/>
      <c r="CHK177" s="80"/>
      <c r="CHL177" s="80"/>
      <c r="CHM177" s="80"/>
      <c r="CHN177" s="80"/>
      <c r="CHO177" s="80"/>
      <c r="CHP177" s="80"/>
      <c r="CHQ177" s="80"/>
      <c r="CHR177" s="80"/>
      <c r="CHS177" s="80"/>
      <c r="CHT177" s="80"/>
      <c r="CHU177" s="80"/>
      <c r="CHV177" s="80"/>
      <c r="CHW177" s="80"/>
      <c r="CHX177" s="80"/>
      <c r="CHY177" s="80"/>
      <c r="CHZ177" s="80"/>
      <c r="CIA177" s="80"/>
      <c r="CIB177" s="80"/>
      <c r="CIC177" s="80"/>
      <c r="CID177" s="80"/>
      <c r="CIE177" s="80"/>
      <c r="CIF177" s="80"/>
      <c r="CIG177" s="80"/>
      <c r="CIH177" s="80"/>
      <c r="CII177" s="80"/>
      <c r="CIJ177" s="80"/>
      <c r="CIK177" s="80"/>
      <c r="CIL177" s="80"/>
      <c r="CIM177" s="80"/>
      <c r="CIN177" s="80"/>
      <c r="CIO177" s="80"/>
      <c r="CIP177" s="80"/>
      <c r="CIQ177" s="80"/>
      <c r="CIR177" s="80"/>
      <c r="CIS177" s="80"/>
      <c r="CIT177" s="80"/>
      <c r="CIU177" s="80"/>
      <c r="CIV177" s="80"/>
      <c r="CIW177" s="80"/>
      <c r="CIX177" s="80"/>
      <c r="CIY177" s="80"/>
      <c r="CIZ177" s="80"/>
      <c r="CJA177" s="80"/>
      <c r="CJB177" s="80"/>
      <c r="CJC177" s="80"/>
      <c r="CJD177" s="80"/>
      <c r="CJE177" s="80"/>
      <c r="CJF177" s="80"/>
      <c r="CJG177" s="80"/>
      <c r="CJH177" s="80"/>
      <c r="CJI177" s="80"/>
      <c r="CJJ177" s="80"/>
      <c r="CJK177" s="80"/>
      <c r="CJL177" s="80"/>
      <c r="CJM177" s="80"/>
      <c r="CJN177" s="80"/>
      <c r="CJO177" s="80"/>
      <c r="CJP177" s="80"/>
      <c r="CJQ177" s="80"/>
      <c r="CJR177" s="80"/>
      <c r="CJS177" s="80"/>
      <c r="CJT177" s="80"/>
      <c r="CJU177" s="80"/>
      <c r="CJV177" s="80"/>
      <c r="CJW177" s="80"/>
      <c r="CJX177" s="80"/>
      <c r="CJY177" s="80"/>
      <c r="CJZ177" s="80"/>
      <c r="CKA177" s="80"/>
      <c r="CKB177" s="80"/>
      <c r="CKC177" s="80"/>
      <c r="CKD177" s="80"/>
      <c r="CKE177" s="80"/>
      <c r="CKF177" s="80"/>
      <c r="CKG177" s="80"/>
      <c r="CKH177" s="80"/>
      <c r="CKI177" s="80"/>
      <c r="CKJ177" s="80"/>
      <c r="CKK177" s="80"/>
      <c r="CKL177" s="80"/>
      <c r="CKM177" s="80"/>
      <c r="CKN177" s="80"/>
      <c r="CKO177" s="80"/>
      <c r="CKP177" s="80"/>
      <c r="CKQ177" s="80"/>
      <c r="CKR177" s="80"/>
      <c r="CKS177" s="80"/>
      <c r="CKT177" s="80"/>
      <c r="CKU177" s="80"/>
      <c r="CKV177" s="80"/>
      <c r="CKW177" s="80"/>
      <c r="CKX177" s="80"/>
      <c r="CKY177" s="80"/>
      <c r="CKZ177" s="80"/>
      <c r="CLA177" s="80"/>
      <c r="CLB177" s="80"/>
      <c r="CLC177" s="80"/>
      <c r="CLD177" s="80"/>
      <c r="CLE177" s="80"/>
      <c r="CLF177" s="80"/>
      <c r="CLG177" s="80"/>
      <c r="CLH177" s="80"/>
      <c r="CLI177" s="80"/>
      <c r="CLJ177" s="80"/>
      <c r="CLK177" s="80"/>
      <c r="CLL177" s="80"/>
      <c r="CLM177" s="80"/>
      <c r="CLN177" s="80"/>
      <c r="CLO177" s="80"/>
      <c r="CLP177" s="80"/>
      <c r="CLQ177" s="80"/>
      <c r="CLR177" s="80"/>
      <c r="CLS177" s="80"/>
      <c r="CLT177" s="80"/>
      <c r="CLU177" s="80"/>
      <c r="CLV177" s="80"/>
      <c r="CLW177" s="80"/>
      <c r="CLX177" s="80"/>
      <c r="CLY177" s="80"/>
      <c r="CLZ177" s="80"/>
      <c r="CMA177" s="80"/>
      <c r="CMB177" s="80"/>
      <c r="CMC177" s="80"/>
      <c r="CMD177" s="80"/>
      <c r="CME177" s="80"/>
      <c r="CMF177" s="80"/>
      <c r="CMG177" s="80"/>
      <c r="CMH177" s="80"/>
      <c r="CMI177" s="80"/>
      <c r="CMJ177" s="80"/>
      <c r="CMK177" s="80"/>
      <c r="CML177" s="80"/>
      <c r="CMM177" s="80"/>
      <c r="CMN177" s="80"/>
      <c r="CMO177" s="80"/>
      <c r="CMP177" s="80"/>
      <c r="CMQ177" s="80"/>
      <c r="CMR177" s="80"/>
      <c r="CMS177" s="80"/>
      <c r="CMT177" s="80"/>
      <c r="CMU177" s="80"/>
      <c r="CMV177" s="80"/>
      <c r="CMW177" s="80"/>
      <c r="CMX177" s="80"/>
      <c r="CMY177" s="80"/>
      <c r="CMZ177" s="80"/>
      <c r="CNA177" s="80"/>
      <c r="CNB177" s="80"/>
      <c r="CNC177" s="80"/>
      <c r="CND177" s="80"/>
      <c r="CNE177" s="80"/>
      <c r="CNF177" s="80"/>
      <c r="CNG177" s="80"/>
      <c r="CNH177" s="80"/>
      <c r="CNI177" s="80"/>
      <c r="CNJ177" s="80"/>
      <c r="CNK177" s="80"/>
      <c r="CNL177" s="80"/>
      <c r="CNM177" s="80"/>
      <c r="CNN177" s="80"/>
      <c r="CNO177" s="80"/>
      <c r="CNP177" s="80"/>
      <c r="CNQ177" s="80"/>
      <c r="CNR177" s="80"/>
      <c r="CNS177" s="80"/>
      <c r="CNT177" s="80"/>
      <c r="CNU177" s="80"/>
      <c r="CNV177" s="80"/>
      <c r="CNW177" s="80"/>
      <c r="CNX177" s="80"/>
      <c r="CNY177" s="80"/>
      <c r="CNZ177" s="80"/>
      <c r="COA177" s="80"/>
      <c r="COB177" s="80"/>
      <c r="COC177" s="80"/>
      <c r="COD177" s="80"/>
      <c r="COE177" s="80"/>
      <c r="COF177" s="80"/>
      <c r="COG177" s="80"/>
      <c r="COH177" s="80"/>
      <c r="COI177" s="80"/>
      <c r="COJ177" s="80"/>
      <c r="COK177" s="80"/>
      <c r="COL177" s="80"/>
      <c r="COM177" s="80"/>
      <c r="CON177" s="80"/>
      <c r="COO177" s="80"/>
      <c r="COP177" s="80"/>
      <c r="COQ177" s="80"/>
      <c r="COR177" s="80"/>
      <c r="COS177" s="80"/>
      <c r="COT177" s="80"/>
      <c r="COU177" s="80"/>
      <c r="COV177" s="80"/>
      <c r="COW177" s="80"/>
      <c r="COX177" s="80"/>
      <c r="COY177" s="80"/>
      <c r="COZ177" s="80"/>
      <c r="CPA177" s="80"/>
      <c r="CPB177" s="80"/>
      <c r="CPC177" s="80"/>
      <c r="CPD177" s="80"/>
      <c r="CPE177" s="80"/>
      <c r="CPF177" s="80"/>
      <c r="CPG177" s="80"/>
      <c r="CPH177" s="80"/>
      <c r="CPI177" s="80"/>
      <c r="CPJ177" s="80"/>
      <c r="CPK177" s="80"/>
      <c r="CPL177" s="80"/>
      <c r="CPM177" s="80"/>
      <c r="CPN177" s="80"/>
      <c r="CPO177" s="80"/>
      <c r="CPP177" s="80"/>
      <c r="CPQ177" s="80"/>
      <c r="CPR177" s="80"/>
      <c r="CPS177" s="80"/>
      <c r="CPT177" s="80"/>
      <c r="CPU177" s="80"/>
      <c r="CPV177" s="80"/>
      <c r="CPW177" s="80"/>
      <c r="CPX177" s="80"/>
      <c r="CPY177" s="80"/>
      <c r="CPZ177" s="80"/>
      <c r="CQA177" s="80"/>
      <c r="CQB177" s="80"/>
      <c r="CQC177" s="80"/>
      <c r="CQD177" s="80"/>
      <c r="CQE177" s="80"/>
      <c r="CQF177" s="80"/>
      <c r="CQG177" s="80"/>
      <c r="CQH177" s="80"/>
      <c r="CQI177" s="80"/>
      <c r="CQJ177" s="80"/>
      <c r="CQK177" s="80"/>
      <c r="CQL177" s="80"/>
      <c r="CQM177" s="80"/>
      <c r="CQN177" s="80"/>
      <c r="CQO177" s="80"/>
      <c r="CQP177" s="80"/>
      <c r="CQQ177" s="80"/>
      <c r="CQR177" s="80"/>
      <c r="CQS177" s="80"/>
      <c r="CQT177" s="80"/>
      <c r="CQU177" s="80"/>
      <c r="CQV177" s="80"/>
      <c r="CQW177" s="80"/>
      <c r="CQX177" s="80"/>
      <c r="CQY177" s="80"/>
      <c r="CQZ177" s="80"/>
      <c r="CRA177" s="80"/>
      <c r="CRB177" s="80"/>
      <c r="CRC177" s="80"/>
      <c r="CRD177" s="80"/>
      <c r="CRE177" s="80"/>
      <c r="CRF177" s="80"/>
      <c r="CRG177" s="80"/>
      <c r="CRH177" s="80"/>
      <c r="CRI177" s="80"/>
      <c r="CRJ177" s="80"/>
      <c r="CRK177" s="80"/>
      <c r="CRL177" s="80"/>
      <c r="CRM177" s="80"/>
      <c r="CRN177" s="80"/>
      <c r="CRO177" s="80"/>
      <c r="CRP177" s="80"/>
      <c r="CRQ177" s="80"/>
      <c r="CRR177" s="80"/>
      <c r="CRS177" s="80"/>
      <c r="CRT177" s="80"/>
      <c r="CRU177" s="80"/>
      <c r="CRV177" s="80"/>
      <c r="CRW177" s="80"/>
      <c r="CRX177" s="80"/>
      <c r="CRY177" s="80"/>
      <c r="CRZ177" s="80"/>
      <c r="CSA177" s="80"/>
      <c r="CSB177" s="80"/>
      <c r="CSC177" s="80"/>
      <c r="CSD177" s="80"/>
      <c r="CSE177" s="80"/>
      <c r="CSF177" s="80"/>
      <c r="CSG177" s="80"/>
      <c r="CSH177" s="80"/>
      <c r="CSI177" s="80"/>
      <c r="CSJ177" s="80"/>
      <c r="CSK177" s="80"/>
      <c r="CSL177" s="80"/>
      <c r="CSM177" s="80"/>
      <c r="CSN177" s="80"/>
      <c r="CSO177" s="80"/>
      <c r="CSP177" s="80"/>
      <c r="CSQ177" s="80"/>
      <c r="CSR177" s="80"/>
      <c r="CSS177" s="80"/>
      <c r="CST177" s="80"/>
      <c r="CSU177" s="80"/>
      <c r="CSV177" s="80"/>
      <c r="CSW177" s="80"/>
      <c r="CSX177" s="80"/>
      <c r="CSY177" s="80"/>
      <c r="CSZ177" s="80"/>
      <c r="CTA177" s="80"/>
      <c r="CTB177" s="80"/>
      <c r="CTC177" s="80"/>
      <c r="CTD177" s="80"/>
      <c r="CTE177" s="80"/>
      <c r="CTF177" s="80"/>
      <c r="CTG177" s="80"/>
      <c r="CTH177" s="80"/>
      <c r="CTI177" s="80"/>
      <c r="CTJ177" s="80"/>
      <c r="CTK177" s="80"/>
      <c r="CTL177" s="80"/>
      <c r="CTM177" s="80"/>
      <c r="CTN177" s="80"/>
      <c r="CTO177" s="80"/>
      <c r="CTP177" s="80"/>
      <c r="CTQ177" s="80"/>
      <c r="CTR177" s="80"/>
      <c r="CTS177" s="80"/>
      <c r="CTT177" s="80"/>
      <c r="CTU177" s="80"/>
      <c r="CTV177" s="80"/>
      <c r="CTW177" s="80"/>
      <c r="CTX177" s="80"/>
      <c r="CTY177" s="80"/>
      <c r="CTZ177" s="80"/>
      <c r="CUA177" s="80"/>
      <c r="CUB177" s="80"/>
      <c r="CUC177" s="80"/>
      <c r="CUD177" s="80"/>
      <c r="CUE177" s="80"/>
      <c r="CUF177" s="80"/>
      <c r="CUG177" s="80"/>
      <c r="CUH177" s="80"/>
      <c r="CUI177" s="80"/>
      <c r="CUJ177" s="80"/>
      <c r="CUK177" s="80"/>
      <c r="CUL177" s="80"/>
      <c r="CUM177" s="80"/>
      <c r="CUN177" s="80"/>
      <c r="CUO177" s="80"/>
      <c r="CUP177" s="80"/>
      <c r="CUQ177" s="80"/>
      <c r="CUR177" s="80"/>
      <c r="CUS177" s="80"/>
      <c r="CUT177" s="80"/>
      <c r="CUU177" s="80"/>
      <c r="CUV177" s="80"/>
      <c r="CUW177" s="80"/>
      <c r="CUX177" s="80"/>
      <c r="CUY177" s="80"/>
      <c r="CUZ177" s="80"/>
      <c r="CVA177" s="80"/>
      <c r="CVB177" s="80"/>
      <c r="CVC177" s="80"/>
      <c r="CVD177" s="80"/>
      <c r="CVE177" s="80"/>
      <c r="CVF177" s="80"/>
      <c r="CVG177" s="80"/>
      <c r="CVH177" s="80"/>
      <c r="CVI177" s="80"/>
      <c r="CVJ177" s="80"/>
      <c r="CVK177" s="80"/>
      <c r="CVL177" s="80"/>
      <c r="CVM177" s="80"/>
      <c r="CVN177" s="80"/>
      <c r="CVO177" s="80"/>
      <c r="CVP177" s="80"/>
      <c r="CVQ177" s="80"/>
      <c r="CVR177" s="80"/>
      <c r="CVS177" s="80"/>
      <c r="CVT177" s="80"/>
      <c r="CVU177" s="80"/>
      <c r="CVV177" s="80"/>
      <c r="CVW177" s="80"/>
      <c r="CVX177" s="80"/>
      <c r="CVY177" s="80"/>
      <c r="CVZ177" s="80"/>
      <c r="CWA177" s="80"/>
      <c r="CWB177" s="80"/>
      <c r="CWC177" s="80"/>
      <c r="CWD177" s="80"/>
      <c r="CWE177" s="80"/>
      <c r="CWF177" s="80"/>
      <c r="CWG177" s="80"/>
      <c r="CWH177" s="80"/>
      <c r="CWI177" s="80"/>
      <c r="CWJ177" s="80"/>
      <c r="CWK177" s="80"/>
      <c r="CWL177" s="80"/>
      <c r="CWM177" s="80"/>
      <c r="CWN177" s="80"/>
      <c r="CWO177" s="80"/>
      <c r="CWP177" s="80"/>
      <c r="CWQ177" s="80"/>
      <c r="CWR177" s="80"/>
      <c r="CWS177" s="80"/>
      <c r="CWT177" s="80"/>
      <c r="CWU177" s="80"/>
      <c r="CWV177" s="80"/>
      <c r="CWW177" s="80"/>
      <c r="CWX177" s="80"/>
      <c r="CWY177" s="80"/>
      <c r="CWZ177" s="80"/>
      <c r="CXA177" s="80"/>
      <c r="CXB177" s="80"/>
      <c r="CXC177" s="80"/>
      <c r="CXD177" s="80"/>
      <c r="CXE177" s="80"/>
      <c r="CXF177" s="80"/>
      <c r="CXG177" s="80"/>
      <c r="CXH177" s="80"/>
      <c r="CXI177" s="80"/>
      <c r="CXJ177" s="80"/>
      <c r="CXK177" s="80"/>
      <c r="CXL177" s="80"/>
      <c r="CXM177" s="80"/>
      <c r="CXN177" s="80"/>
      <c r="CXO177" s="80"/>
      <c r="CXP177" s="80"/>
      <c r="CXQ177" s="80"/>
      <c r="CXR177" s="80"/>
      <c r="CXS177" s="80"/>
      <c r="CXT177" s="80"/>
      <c r="CXU177" s="80"/>
      <c r="CXV177" s="80"/>
      <c r="CXW177" s="80"/>
      <c r="CXX177" s="80"/>
      <c r="CXY177" s="80"/>
      <c r="CXZ177" s="80"/>
      <c r="CYA177" s="80"/>
      <c r="CYB177" s="80"/>
      <c r="CYC177" s="80"/>
      <c r="CYD177" s="80"/>
      <c r="CYE177" s="80"/>
      <c r="CYF177" s="80"/>
      <c r="CYG177" s="80"/>
      <c r="CYH177" s="80"/>
      <c r="CYI177" s="80"/>
      <c r="CYJ177" s="80"/>
      <c r="CYK177" s="80"/>
      <c r="CYL177" s="80"/>
      <c r="CYM177" s="80"/>
      <c r="CYN177" s="80"/>
      <c r="CYO177" s="80"/>
      <c r="CYP177" s="80"/>
      <c r="CYQ177" s="80"/>
      <c r="CYR177" s="80"/>
      <c r="CYS177" s="80"/>
      <c r="CYT177" s="80"/>
      <c r="CYU177" s="80"/>
      <c r="CYV177" s="80"/>
      <c r="CYW177" s="80"/>
      <c r="CYX177" s="80"/>
      <c r="CYY177" s="80"/>
      <c r="CYZ177" s="80"/>
      <c r="CZA177" s="80"/>
      <c r="CZB177" s="80"/>
      <c r="CZC177" s="80"/>
      <c r="CZD177" s="80"/>
      <c r="CZE177" s="80"/>
      <c r="CZF177" s="80"/>
      <c r="CZG177" s="80"/>
      <c r="CZH177" s="80"/>
      <c r="CZI177" s="80"/>
      <c r="CZJ177" s="80"/>
      <c r="CZK177" s="80"/>
      <c r="CZL177" s="80"/>
      <c r="CZM177" s="80"/>
      <c r="CZN177" s="80"/>
      <c r="CZO177" s="80"/>
      <c r="CZP177" s="80"/>
      <c r="CZQ177" s="80"/>
      <c r="CZR177" s="80"/>
      <c r="CZS177" s="80"/>
      <c r="CZT177" s="80"/>
      <c r="CZU177" s="80"/>
      <c r="CZV177" s="80"/>
      <c r="CZW177" s="80"/>
      <c r="CZX177" s="80"/>
      <c r="CZY177" s="80"/>
      <c r="CZZ177" s="80"/>
      <c r="DAA177" s="80"/>
      <c r="DAB177" s="80"/>
      <c r="DAC177" s="80"/>
      <c r="DAD177" s="80"/>
      <c r="DAE177" s="80"/>
      <c r="DAF177" s="80"/>
      <c r="DAG177" s="80"/>
      <c r="DAH177" s="80"/>
      <c r="DAI177" s="80"/>
      <c r="DAJ177" s="80"/>
      <c r="DAK177" s="80"/>
      <c r="DAL177" s="80"/>
      <c r="DAM177" s="80"/>
      <c r="DAN177" s="80"/>
      <c r="DAO177" s="80"/>
      <c r="DAP177" s="80"/>
      <c r="DAQ177" s="80"/>
      <c r="DAR177" s="80"/>
      <c r="DAS177" s="80"/>
      <c r="DAT177" s="80"/>
      <c r="DAU177" s="80"/>
      <c r="DAV177" s="80"/>
      <c r="DAW177" s="80"/>
      <c r="DAX177" s="80"/>
      <c r="DAY177" s="80"/>
      <c r="DAZ177" s="80"/>
      <c r="DBA177" s="80"/>
      <c r="DBB177" s="80"/>
      <c r="DBC177" s="80"/>
      <c r="DBD177" s="80"/>
      <c r="DBE177" s="80"/>
      <c r="DBF177" s="80"/>
      <c r="DBG177" s="80"/>
      <c r="DBH177" s="80"/>
      <c r="DBI177" s="80"/>
      <c r="DBJ177" s="80"/>
      <c r="DBK177" s="80"/>
      <c r="DBL177" s="80"/>
      <c r="DBM177" s="80"/>
      <c r="DBN177" s="80"/>
      <c r="DBO177" s="80"/>
      <c r="DBP177" s="80"/>
      <c r="DBQ177" s="80"/>
      <c r="DBR177" s="80"/>
      <c r="DBS177" s="80"/>
      <c r="DBT177" s="80"/>
      <c r="DBU177" s="80"/>
      <c r="DBV177" s="80"/>
      <c r="DBW177" s="80"/>
      <c r="DBX177" s="80"/>
      <c r="DBY177" s="80"/>
      <c r="DBZ177" s="80"/>
      <c r="DCA177" s="80"/>
      <c r="DCB177" s="80"/>
      <c r="DCC177" s="80"/>
      <c r="DCD177" s="80"/>
      <c r="DCE177" s="80"/>
      <c r="DCF177" s="80"/>
      <c r="DCG177" s="80"/>
      <c r="DCH177" s="80"/>
      <c r="DCI177" s="80"/>
      <c r="DCJ177" s="80"/>
      <c r="DCK177" s="80"/>
      <c r="DCL177" s="80"/>
      <c r="DCM177" s="80"/>
      <c r="DCN177" s="80"/>
      <c r="DCO177" s="80"/>
      <c r="DCP177" s="80"/>
      <c r="DCQ177" s="80"/>
      <c r="DCR177" s="80"/>
      <c r="DCS177" s="80"/>
      <c r="DCT177" s="80"/>
      <c r="DCU177" s="80"/>
      <c r="DCV177" s="80"/>
      <c r="DCW177" s="80"/>
      <c r="DCX177" s="80"/>
      <c r="DCY177" s="80"/>
      <c r="DCZ177" s="80"/>
      <c r="DDA177" s="80"/>
      <c r="DDB177" s="80"/>
      <c r="DDC177" s="80"/>
      <c r="DDD177" s="80"/>
      <c r="DDE177" s="80"/>
      <c r="DDF177" s="80"/>
      <c r="DDG177" s="80"/>
      <c r="DDH177" s="80"/>
      <c r="DDI177" s="80"/>
      <c r="DDJ177" s="80"/>
      <c r="DDK177" s="80"/>
      <c r="DDL177" s="80"/>
      <c r="DDM177" s="80"/>
      <c r="DDN177" s="80"/>
      <c r="DDO177" s="80"/>
      <c r="DDP177" s="80"/>
      <c r="DDQ177" s="80"/>
      <c r="DDR177" s="80"/>
      <c r="DDS177" s="80"/>
      <c r="DDT177" s="80"/>
      <c r="DDU177" s="80"/>
      <c r="DDV177" s="80"/>
      <c r="DDW177" s="80"/>
      <c r="DDX177" s="80"/>
      <c r="DDY177" s="80"/>
      <c r="DDZ177" s="80"/>
      <c r="DEA177" s="80"/>
      <c r="DEB177" s="80"/>
      <c r="DEC177" s="80"/>
      <c r="DED177" s="80"/>
      <c r="DEE177" s="80"/>
      <c r="DEF177" s="80"/>
      <c r="DEG177" s="80"/>
      <c r="DEH177" s="80"/>
      <c r="DEI177" s="80"/>
      <c r="DEJ177" s="80"/>
      <c r="DEK177" s="80"/>
      <c r="DEL177" s="80"/>
      <c r="DEM177" s="80"/>
      <c r="DEN177" s="80"/>
      <c r="DEO177" s="80"/>
      <c r="DEP177" s="80"/>
      <c r="DEQ177" s="80"/>
      <c r="DER177" s="80"/>
      <c r="DES177" s="80"/>
      <c r="DET177" s="80"/>
      <c r="DEU177" s="80"/>
      <c r="DEV177" s="80"/>
      <c r="DEW177" s="80"/>
      <c r="DEX177" s="80"/>
      <c r="DEY177" s="80"/>
      <c r="DEZ177" s="80"/>
      <c r="DFA177" s="80"/>
      <c r="DFB177" s="80"/>
      <c r="DFC177" s="80"/>
      <c r="DFD177" s="80"/>
      <c r="DFE177" s="80"/>
      <c r="DFF177" s="80"/>
      <c r="DFG177" s="80"/>
      <c r="DFH177" s="80"/>
      <c r="DFI177" s="80"/>
      <c r="DFJ177" s="80"/>
      <c r="DFK177" s="80"/>
      <c r="DFL177" s="80"/>
      <c r="DFM177" s="80"/>
      <c r="DFN177" s="80"/>
      <c r="DFO177" s="80"/>
      <c r="DFP177" s="80"/>
      <c r="DFQ177" s="80"/>
      <c r="DFR177" s="80"/>
      <c r="DFS177" s="80"/>
      <c r="DFT177" s="80"/>
      <c r="DFU177" s="80"/>
      <c r="DFV177" s="80"/>
      <c r="DFW177" s="80"/>
      <c r="DFX177" s="80"/>
      <c r="DFY177" s="80"/>
      <c r="DFZ177" s="80"/>
      <c r="DGA177" s="80"/>
      <c r="DGB177" s="80"/>
      <c r="DGC177" s="80"/>
      <c r="DGD177" s="80"/>
      <c r="DGE177" s="80"/>
      <c r="DGF177" s="80"/>
      <c r="DGG177" s="80"/>
      <c r="DGH177" s="80"/>
      <c r="DGI177" s="80"/>
      <c r="DGJ177" s="80"/>
      <c r="DGK177" s="80"/>
      <c r="DGL177" s="80"/>
      <c r="DGM177" s="80"/>
      <c r="DGN177" s="80"/>
      <c r="DGO177" s="80"/>
      <c r="DGP177" s="80"/>
      <c r="DGQ177" s="80"/>
      <c r="DGR177" s="80"/>
      <c r="DGS177" s="80"/>
      <c r="DGT177" s="80"/>
      <c r="DGU177" s="80"/>
      <c r="DGV177" s="80"/>
      <c r="DGW177" s="80"/>
      <c r="DGX177" s="80"/>
      <c r="DGY177" s="80"/>
      <c r="DGZ177" s="80"/>
      <c r="DHA177" s="80"/>
      <c r="DHB177" s="80"/>
      <c r="DHC177" s="80"/>
      <c r="DHD177" s="80"/>
      <c r="DHE177" s="80"/>
      <c r="DHF177" s="80"/>
      <c r="DHG177" s="80"/>
      <c r="DHH177" s="80"/>
      <c r="DHI177" s="80"/>
      <c r="DHJ177" s="80"/>
      <c r="DHK177" s="80"/>
      <c r="DHL177" s="80"/>
      <c r="DHM177" s="80"/>
      <c r="DHN177" s="80"/>
      <c r="DHO177" s="80"/>
      <c r="DHP177" s="80"/>
      <c r="DHQ177" s="80"/>
      <c r="DHR177" s="80"/>
      <c r="DHS177" s="80"/>
      <c r="DHT177" s="80"/>
      <c r="DHU177" s="80"/>
      <c r="DHV177" s="80"/>
      <c r="DHW177" s="80"/>
      <c r="DHX177" s="80"/>
      <c r="DHY177" s="80"/>
      <c r="DHZ177" s="80"/>
      <c r="DIA177" s="80"/>
      <c r="DIB177" s="80"/>
      <c r="DIC177" s="80"/>
      <c r="DID177" s="80"/>
      <c r="DIE177" s="80"/>
      <c r="DIF177" s="80"/>
      <c r="DIG177" s="80"/>
      <c r="DIH177" s="80"/>
      <c r="DII177" s="80"/>
      <c r="DIJ177" s="80"/>
      <c r="DIK177" s="80"/>
      <c r="DIL177" s="80"/>
      <c r="DIM177" s="80"/>
      <c r="DIN177" s="80"/>
      <c r="DIO177" s="80"/>
      <c r="DIP177" s="80"/>
      <c r="DIQ177" s="80"/>
      <c r="DIR177" s="80"/>
      <c r="DIS177" s="80"/>
      <c r="DIT177" s="80"/>
      <c r="DIU177" s="80"/>
      <c r="DIV177" s="80"/>
      <c r="DIW177" s="80"/>
      <c r="DIX177" s="80"/>
      <c r="DIY177" s="80"/>
      <c r="DIZ177" s="80"/>
      <c r="DJA177" s="80"/>
      <c r="DJB177" s="80"/>
      <c r="DJC177" s="80"/>
      <c r="DJD177" s="80"/>
      <c r="DJE177" s="80"/>
      <c r="DJF177" s="80"/>
      <c r="DJG177" s="80"/>
      <c r="DJH177" s="80"/>
      <c r="DJI177" s="80"/>
      <c r="DJJ177" s="80"/>
      <c r="DJK177" s="80"/>
      <c r="DJL177" s="80"/>
      <c r="DJM177" s="80"/>
      <c r="DJN177" s="80"/>
      <c r="DJO177" s="80"/>
      <c r="DJP177" s="80"/>
      <c r="DJQ177" s="80"/>
      <c r="DJR177" s="80"/>
      <c r="DJS177" s="80"/>
      <c r="DJT177" s="80"/>
      <c r="DJU177" s="80"/>
      <c r="DJV177" s="80"/>
      <c r="DJW177" s="80"/>
      <c r="DJX177" s="80"/>
      <c r="DJY177" s="80"/>
      <c r="DJZ177" s="80"/>
      <c r="DKA177" s="80"/>
      <c r="DKB177" s="80"/>
      <c r="DKC177" s="80"/>
      <c r="DKD177" s="80"/>
      <c r="DKE177" s="80"/>
      <c r="DKF177" s="80"/>
      <c r="DKG177" s="80"/>
      <c r="DKH177" s="80"/>
      <c r="DKI177" s="80"/>
      <c r="DKJ177" s="80"/>
      <c r="DKK177" s="80"/>
      <c r="DKL177" s="80"/>
      <c r="DKM177" s="80"/>
      <c r="DKN177" s="80"/>
      <c r="DKO177" s="80"/>
      <c r="DKP177" s="80"/>
      <c r="DKQ177" s="80"/>
      <c r="DKR177" s="80"/>
      <c r="DKS177" s="80"/>
      <c r="DKT177" s="80"/>
      <c r="DKU177" s="80"/>
      <c r="DKV177" s="80"/>
      <c r="DKW177" s="80"/>
      <c r="DKX177" s="80"/>
      <c r="DKY177" s="80"/>
      <c r="DKZ177" s="80"/>
      <c r="DLA177" s="80"/>
      <c r="DLB177" s="80"/>
      <c r="DLC177" s="80"/>
      <c r="DLD177" s="80"/>
      <c r="DLE177" s="80"/>
      <c r="DLF177" s="80"/>
      <c r="DLG177" s="80"/>
      <c r="DLH177" s="80"/>
      <c r="DLI177" s="80"/>
      <c r="DLJ177" s="80"/>
      <c r="DLK177" s="80"/>
      <c r="DLL177" s="80"/>
      <c r="DLM177" s="80"/>
      <c r="DLN177" s="80"/>
      <c r="DLO177" s="80"/>
      <c r="DLP177" s="80"/>
      <c r="DLQ177" s="80"/>
      <c r="DLR177" s="80"/>
      <c r="DLS177" s="80"/>
      <c r="DLT177" s="80"/>
      <c r="DLU177" s="80"/>
      <c r="DLV177" s="80"/>
      <c r="DLW177" s="80"/>
      <c r="DLX177" s="80"/>
      <c r="DLY177" s="80"/>
      <c r="DLZ177" s="80"/>
      <c r="DMA177" s="80"/>
      <c r="DMB177" s="80"/>
      <c r="DMC177" s="80"/>
      <c r="DMD177" s="80"/>
      <c r="DME177" s="80"/>
      <c r="DMF177" s="80"/>
      <c r="DMG177" s="80"/>
      <c r="DMH177" s="80"/>
      <c r="DMI177" s="80"/>
      <c r="DMJ177" s="80"/>
      <c r="DMK177" s="80"/>
      <c r="DML177" s="80"/>
      <c r="DMM177" s="80"/>
      <c r="DMN177" s="80"/>
      <c r="DMO177" s="80"/>
      <c r="DMP177" s="80"/>
      <c r="DMQ177" s="80"/>
      <c r="DMR177" s="80"/>
      <c r="DMS177" s="80"/>
      <c r="DMT177" s="80"/>
      <c r="DMU177" s="80"/>
      <c r="DMV177" s="80"/>
      <c r="DMW177" s="80"/>
      <c r="DMX177" s="80"/>
      <c r="DMY177" s="80"/>
      <c r="DMZ177" s="80"/>
      <c r="DNA177" s="80"/>
      <c r="DNB177" s="80"/>
      <c r="DNC177" s="80"/>
      <c r="DND177" s="80"/>
      <c r="DNE177" s="80"/>
      <c r="DNF177" s="80"/>
      <c r="DNG177" s="80"/>
      <c r="DNH177" s="80"/>
      <c r="DNI177" s="80"/>
      <c r="DNJ177" s="80"/>
      <c r="DNK177" s="80"/>
      <c r="DNL177" s="80"/>
      <c r="DNM177" s="80"/>
      <c r="DNN177" s="80"/>
      <c r="DNO177" s="80"/>
      <c r="DNP177" s="80"/>
      <c r="DNQ177" s="80"/>
      <c r="DNR177" s="80"/>
      <c r="DNS177" s="80"/>
      <c r="DNT177" s="80"/>
      <c r="DNU177" s="80"/>
      <c r="DNV177" s="80"/>
      <c r="DNW177" s="80"/>
      <c r="DNX177" s="80"/>
      <c r="DNY177" s="80"/>
      <c r="DNZ177" s="80"/>
      <c r="DOA177" s="80"/>
      <c r="DOB177" s="80"/>
      <c r="DOC177" s="80"/>
      <c r="DOD177" s="80"/>
      <c r="DOE177" s="80"/>
      <c r="DOF177" s="80"/>
      <c r="DOG177" s="80"/>
      <c r="DOH177" s="80"/>
      <c r="DOI177" s="80"/>
      <c r="DOJ177" s="80"/>
      <c r="DOK177" s="80"/>
      <c r="DOL177" s="80"/>
      <c r="DOM177" s="80"/>
      <c r="DON177" s="80"/>
      <c r="DOO177" s="80"/>
      <c r="DOP177" s="80"/>
      <c r="DOQ177" s="80"/>
      <c r="DOR177" s="80"/>
      <c r="DOS177" s="80"/>
      <c r="DOT177" s="80"/>
      <c r="DOU177" s="80"/>
      <c r="DOV177" s="80"/>
      <c r="DOW177" s="80"/>
      <c r="DOX177" s="80"/>
      <c r="DOY177" s="80"/>
      <c r="DOZ177" s="80"/>
      <c r="DPA177" s="80"/>
      <c r="DPB177" s="80"/>
      <c r="DPC177" s="80"/>
      <c r="DPD177" s="80"/>
      <c r="DPE177" s="80"/>
      <c r="DPF177" s="80"/>
      <c r="DPG177" s="80"/>
      <c r="DPH177" s="80"/>
      <c r="DPI177" s="80"/>
      <c r="DPJ177" s="80"/>
      <c r="DPK177" s="80"/>
      <c r="DPL177" s="80"/>
      <c r="DPM177" s="80"/>
      <c r="DPN177" s="80"/>
      <c r="DPO177" s="80"/>
      <c r="DPP177" s="80"/>
      <c r="DPQ177" s="80"/>
      <c r="DPR177" s="80"/>
      <c r="DPS177" s="80"/>
      <c r="DPT177" s="80"/>
      <c r="DPU177" s="80"/>
      <c r="DPV177" s="80"/>
      <c r="DPW177" s="80"/>
      <c r="DPX177" s="80"/>
      <c r="DPY177" s="80"/>
      <c r="DPZ177" s="80"/>
      <c r="DQA177" s="80"/>
      <c r="DQB177" s="80"/>
      <c r="DQC177" s="80"/>
      <c r="DQD177" s="80"/>
      <c r="DQE177" s="80"/>
      <c r="DQF177" s="80"/>
      <c r="DQG177" s="80"/>
      <c r="DQH177" s="80"/>
      <c r="DQI177" s="80"/>
      <c r="DQJ177" s="80"/>
      <c r="DQK177" s="80"/>
      <c r="DQL177" s="80"/>
      <c r="DQM177" s="80"/>
      <c r="DQN177" s="80"/>
      <c r="DQO177" s="80"/>
      <c r="DQP177" s="80"/>
      <c r="DQQ177" s="80"/>
      <c r="DQR177" s="80"/>
      <c r="DQS177" s="80"/>
      <c r="DQT177" s="80"/>
      <c r="DQU177" s="80"/>
      <c r="DQV177" s="80"/>
      <c r="DQW177" s="80"/>
      <c r="DQX177" s="80"/>
      <c r="DQY177" s="80"/>
      <c r="DQZ177" s="80"/>
      <c r="DRA177" s="80"/>
      <c r="DRB177" s="80"/>
      <c r="DRC177" s="80"/>
      <c r="DRD177" s="80"/>
      <c r="DRE177" s="80"/>
      <c r="DRF177" s="80"/>
      <c r="DRG177" s="80"/>
      <c r="DRH177" s="80"/>
      <c r="DRI177" s="80"/>
      <c r="DRJ177" s="80"/>
      <c r="DRK177" s="80"/>
      <c r="DRL177" s="80"/>
      <c r="DRM177" s="80"/>
      <c r="DRN177" s="80"/>
      <c r="DRO177" s="80"/>
      <c r="DRP177" s="80"/>
      <c r="DRQ177" s="80"/>
      <c r="DRR177" s="80"/>
      <c r="DRS177" s="80"/>
      <c r="DRT177" s="80"/>
      <c r="DRU177" s="80"/>
      <c r="DRV177" s="80"/>
      <c r="DRW177" s="80"/>
      <c r="DRX177" s="80"/>
      <c r="DRY177" s="80"/>
      <c r="DRZ177" s="80"/>
      <c r="DSA177" s="80"/>
      <c r="DSB177" s="80"/>
      <c r="DSC177" s="80"/>
      <c r="DSD177" s="80"/>
      <c r="DSE177" s="80"/>
      <c r="DSF177" s="80"/>
      <c r="DSG177" s="80"/>
      <c r="DSH177" s="80"/>
      <c r="DSI177" s="80"/>
      <c r="DSJ177" s="80"/>
      <c r="DSK177" s="80"/>
      <c r="DSL177" s="80"/>
      <c r="DSM177" s="80"/>
      <c r="DSN177" s="80"/>
      <c r="DSO177" s="80"/>
      <c r="DSP177" s="80"/>
      <c r="DSQ177" s="80"/>
      <c r="DSR177" s="80"/>
      <c r="DSS177" s="80"/>
      <c r="DST177" s="80"/>
      <c r="DSU177" s="80"/>
      <c r="DSV177" s="80"/>
      <c r="DSW177" s="80"/>
      <c r="DSX177" s="80"/>
      <c r="DSY177" s="80"/>
      <c r="DSZ177" s="80"/>
      <c r="DTA177" s="80"/>
      <c r="DTB177" s="80"/>
      <c r="DTC177" s="80"/>
      <c r="DTD177" s="80"/>
      <c r="DTE177" s="80"/>
      <c r="DTF177" s="80"/>
      <c r="DTG177" s="80"/>
      <c r="DTH177" s="80"/>
      <c r="DTI177" s="80"/>
      <c r="DTJ177" s="80"/>
      <c r="DTK177" s="80"/>
      <c r="DTL177" s="80"/>
      <c r="DTM177" s="80"/>
      <c r="DTN177" s="80"/>
      <c r="DTO177" s="80"/>
      <c r="DTP177" s="80"/>
      <c r="DTQ177" s="80"/>
      <c r="DTR177" s="80"/>
      <c r="DTS177" s="80"/>
      <c r="DTT177" s="80"/>
      <c r="DTU177" s="80"/>
      <c r="DTV177" s="80"/>
      <c r="DTW177" s="80"/>
      <c r="DTX177" s="80"/>
      <c r="DTY177" s="80"/>
      <c r="DTZ177" s="80"/>
      <c r="DUA177" s="80"/>
      <c r="DUB177" s="80"/>
      <c r="DUC177" s="80"/>
      <c r="DUD177" s="80"/>
      <c r="DUE177" s="80"/>
      <c r="DUF177" s="80"/>
      <c r="DUG177" s="80"/>
      <c r="DUH177" s="80"/>
      <c r="DUI177" s="80"/>
      <c r="DUJ177" s="80"/>
      <c r="DUK177" s="80"/>
      <c r="DUL177" s="80"/>
      <c r="DUM177" s="80"/>
      <c r="DUN177" s="80"/>
      <c r="DUO177" s="80"/>
      <c r="DUP177" s="80"/>
      <c r="DUQ177" s="80"/>
      <c r="DUR177" s="80"/>
      <c r="DUS177" s="80"/>
      <c r="DUT177" s="80"/>
      <c r="DUU177" s="80"/>
      <c r="DUV177" s="80"/>
      <c r="DUW177" s="80"/>
      <c r="DUX177" s="80"/>
      <c r="DUY177" s="80"/>
      <c r="DUZ177" s="80"/>
      <c r="DVA177" s="80"/>
      <c r="DVB177" s="80"/>
      <c r="DVC177" s="80"/>
      <c r="DVD177" s="80"/>
      <c r="DVE177" s="80"/>
      <c r="DVF177" s="80"/>
      <c r="DVG177" s="80"/>
      <c r="DVH177" s="80"/>
      <c r="DVI177" s="80"/>
      <c r="DVJ177" s="80"/>
      <c r="DVK177" s="80"/>
      <c r="DVL177" s="80"/>
      <c r="DVM177" s="80"/>
      <c r="DVN177" s="80"/>
      <c r="DVO177" s="80"/>
      <c r="DVP177" s="80"/>
      <c r="DVQ177" s="80"/>
      <c r="DVR177" s="80"/>
      <c r="DVS177" s="80"/>
      <c r="DVT177" s="80"/>
      <c r="DVU177" s="80"/>
      <c r="DVV177" s="80"/>
      <c r="DVW177" s="80"/>
      <c r="DVX177" s="80"/>
      <c r="DVY177" s="80"/>
      <c r="DVZ177" s="80"/>
      <c r="DWA177" s="80"/>
      <c r="DWB177" s="80"/>
      <c r="DWC177" s="80"/>
      <c r="DWD177" s="80"/>
      <c r="DWE177" s="80"/>
      <c r="DWF177" s="80"/>
      <c r="DWG177" s="80"/>
      <c r="DWH177" s="80"/>
      <c r="DWI177" s="80"/>
      <c r="DWJ177" s="80"/>
      <c r="DWK177" s="80"/>
      <c r="DWL177" s="80"/>
      <c r="DWM177" s="80"/>
      <c r="DWN177" s="80"/>
      <c r="DWO177" s="80"/>
      <c r="DWP177" s="80"/>
      <c r="DWQ177" s="80"/>
      <c r="DWR177" s="80"/>
      <c r="DWS177" s="80"/>
      <c r="DWT177" s="80"/>
      <c r="DWU177" s="80"/>
      <c r="DWV177" s="80"/>
      <c r="DWW177" s="80"/>
      <c r="DWX177" s="80"/>
      <c r="DWY177" s="80"/>
      <c r="DWZ177" s="80"/>
      <c r="DXA177" s="80"/>
      <c r="DXB177" s="80"/>
      <c r="DXC177" s="80"/>
      <c r="DXD177" s="80"/>
      <c r="DXE177" s="80"/>
      <c r="DXF177" s="80"/>
      <c r="DXG177" s="80"/>
      <c r="DXH177" s="80"/>
      <c r="DXI177" s="80"/>
      <c r="DXJ177" s="80"/>
      <c r="DXK177" s="80"/>
      <c r="DXL177" s="80"/>
      <c r="DXM177" s="80"/>
      <c r="DXN177" s="80"/>
      <c r="DXO177" s="80"/>
      <c r="DXP177" s="80"/>
      <c r="DXQ177" s="80"/>
      <c r="DXR177" s="80"/>
      <c r="DXS177" s="80"/>
      <c r="DXT177" s="80"/>
      <c r="DXU177" s="80"/>
      <c r="DXV177" s="80"/>
      <c r="DXW177" s="80"/>
      <c r="DXX177" s="80"/>
      <c r="DXY177" s="80"/>
      <c r="DXZ177" s="80"/>
      <c r="DYA177" s="80"/>
      <c r="DYB177" s="80"/>
      <c r="DYC177" s="80"/>
      <c r="DYD177" s="80"/>
      <c r="DYE177" s="80"/>
      <c r="DYF177" s="80"/>
      <c r="DYG177" s="80"/>
      <c r="DYH177" s="80"/>
      <c r="DYI177" s="80"/>
      <c r="DYJ177" s="80"/>
      <c r="DYK177" s="80"/>
      <c r="DYL177" s="80"/>
      <c r="DYM177" s="80"/>
      <c r="DYN177" s="80"/>
      <c r="DYO177" s="80"/>
      <c r="DYP177" s="80"/>
      <c r="DYQ177" s="80"/>
      <c r="DYR177" s="80"/>
      <c r="DYS177" s="80"/>
      <c r="DYT177" s="80"/>
      <c r="DYU177" s="80"/>
      <c r="DYV177" s="80"/>
      <c r="DYW177" s="80"/>
      <c r="DYX177" s="80"/>
      <c r="DYY177" s="80"/>
      <c r="DYZ177" s="80"/>
      <c r="DZA177" s="80"/>
      <c r="DZB177" s="80"/>
      <c r="DZC177" s="80"/>
      <c r="DZD177" s="80"/>
      <c r="DZE177" s="80"/>
      <c r="DZF177" s="80"/>
      <c r="DZG177" s="80"/>
      <c r="DZH177" s="80"/>
      <c r="DZI177" s="80"/>
      <c r="DZJ177" s="80"/>
      <c r="DZK177" s="80"/>
      <c r="DZL177" s="80"/>
      <c r="DZM177" s="80"/>
      <c r="DZN177" s="80"/>
      <c r="DZO177" s="80"/>
      <c r="DZP177" s="80"/>
      <c r="DZQ177" s="80"/>
      <c r="DZR177" s="80"/>
      <c r="DZS177" s="80"/>
      <c r="DZT177" s="80"/>
      <c r="DZU177" s="80"/>
      <c r="DZV177" s="80"/>
      <c r="DZW177" s="80"/>
      <c r="DZX177" s="80"/>
      <c r="DZY177" s="80"/>
      <c r="DZZ177" s="80"/>
      <c r="EAA177" s="80"/>
      <c r="EAB177" s="80"/>
      <c r="EAC177" s="80"/>
      <c r="EAD177" s="80"/>
      <c r="EAE177" s="80"/>
      <c r="EAF177" s="80"/>
      <c r="EAG177" s="80"/>
      <c r="EAH177" s="80"/>
      <c r="EAI177" s="80"/>
      <c r="EAJ177" s="80"/>
      <c r="EAK177" s="80"/>
      <c r="EAL177" s="80"/>
      <c r="EAM177" s="80"/>
      <c r="EAN177" s="80"/>
      <c r="EAO177" s="80"/>
      <c r="EAP177" s="80"/>
      <c r="EAQ177" s="80"/>
      <c r="EAR177" s="80"/>
      <c r="EAS177" s="80"/>
      <c r="EAT177" s="80"/>
      <c r="EAU177" s="80"/>
      <c r="EAV177" s="80"/>
      <c r="EAW177" s="80"/>
      <c r="EAX177" s="80"/>
      <c r="EAY177" s="80"/>
      <c r="EAZ177" s="80"/>
      <c r="EBA177" s="80"/>
      <c r="EBB177" s="80"/>
      <c r="EBC177" s="80"/>
      <c r="EBD177" s="80"/>
      <c r="EBE177" s="80"/>
      <c r="EBF177" s="80"/>
      <c r="EBG177" s="80"/>
      <c r="EBH177" s="80"/>
      <c r="EBI177" s="80"/>
      <c r="EBJ177" s="80"/>
      <c r="EBK177" s="80"/>
      <c r="EBL177" s="80"/>
      <c r="EBM177" s="80"/>
      <c r="EBN177" s="80"/>
      <c r="EBO177" s="80"/>
      <c r="EBP177" s="80"/>
      <c r="EBQ177" s="80"/>
      <c r="EBR177" s="80"/>
      <c r="EBS177" s="80"/>
      <c r="EBT177" s="80"/>
      <c r="EBU177" s="80"/>
      <c r="EBV177" s="80"/>
      <c r="EBW177" s="80"/>
      <c r="EBX177" s="80"/>
      <c r="EBY177" s="80"/>
      <c r="EBZ177" s="80"/>
      <c r="ECA177" s="80"/>
      <c r="ECB177" s="80"/>
      <c r="ECC177" s="80"/>
      <c r="ECD177" s="80"/>
      <c r="ECE177" s="80"/>
      <c r="ECF177" s="80"/>
      <c r="ECG177" s="80"/>
      <c r="ECH177" s="80"/>
      <c r="ECI177" s="80"/>
      <c r="ECJ177" s="80"/>
      <c r="ECK177" s="80"/>
      <c r="ECL177" s="80"/>
      <c r="ECM177" s="80"/>
      <c r="ECN177" s="80"/>
      <c r="ECO177" s="80"/>
      <c r="ECP177" s="80"/>
      <c r="ECQ177" s="80"/>
      <c r="ECR177" s="80"/>
      <c r="ECS177" s="80"/>
      <c r="ECT177" s="80"/>
      <c r="ECU177" s="80"/>
      <c r="ECV177" s="80"/>
      <c r="ECW177" s="80"/>
      <c r="ECX177" s="80"/>
      <c r="ECY177" s="80"/>
      <c r="ECZ177" s="80"/>
      <c r="EDA177" s="80"/>
      <c r="EDB177" s="80"/>
      <c r="EDC177" s="80"/>
      <c r="EDD177" s="80"/>
      <c r="EDE177" s="80"/>
      <c r="EDF177" s="80"/>
      <c r="EDG177" s="80"/>
      <c r="EDH177" s="80"/>
      <c r="EDI177" s="80"/>
      <c r="EDJ177" s="80"/>
      <c r="EDK177" s="80"/>
      <c r="EDL177" s="80"/>
      <c r="EDM177" s="80"/>
      <c r="EDN177" s="80"/>
      <c r="EDO177" s="80"/>
      <c r="EDP177" s="80"/>
      <c r="EDQ177" s="80"/>
      <c r="EDR177" s="80"/>
      <c r="EDS177" s="80"/>
      <c r="EDT177" s="80"/>
      <c r="EDU177" s="80"/>
      <c r="EDV177" s="80"/>
      <c r="EDW177" s="80"/>
      <c r="EDX177" s="80"/>
      <c r="EDY177" s="80"/>
      <c r="EDZ177" s="80"/>
      <c r="EEA177" s="80"/>
      <c r="EEB177" s="80"/>
      <c r="EEC177" s="80"/>
      <c r="EED177" s="80"/>
      <c r="EEE177" s="80"/>
      <c r="EEF177" s="80"/>
      <c r="EEG177" s="80"/>
      <c r="EEH177" s="80"/>
      <c r="EEI177" s="80"/>
      <c r="EEJ177" s="80"/>
      <c r="EEK177" s="80"/>
      <c r="EEL177" s="80"/>
      <c r="EEM177" s="80"/>
      <c r="EEN177" s="80"/>
      <c r="EEO177" s="80"/>
      <c r="EEP177" s="80"/>
      <c r="EEQ177" s="80"/>
      <c r="EER177" s="80"/>
      <c r="EES177" s="80"/>
      <c r="EET177" s="80"/>
      <c r="EEU177" s="80"/>
      <c r="EEV177" s="80"/>
      <c r="EEW177" s="80"/>
      <c r="EEX177" s="80"/>
      <c r="EEY177" s="80"/>
      <c r="EEZ177" s="80"/>
      <c r="EFA177" s="80"/>
      <c r="EFB177" s="80"/>
      <c r="EFC177" s="80"/>
      <c r="EFD177" s="80"/>
      <c r="EFE177" s="80"/>
      <c r="EFF177" s="80"/>
      <c r="EFG177" s="80"/>
      <c r="EFH177" s="80"/>
      <c r="EFI177" s="80"/>
      <c r="EFJ177" s="80"/>
      <c r="EFK177" s="80"/>
      <c r="EFL177" s="80"/>
      <c r="EFM177" s="80"/>
      <c r="EFN177" s="80"/>
      <c r="EFO177" s="80"/>
      <c r="EFP177" s="80"/>
      <c r="EFQ177" s="80"/>
      <c r="EFR177" s="80"/>
      <c r="EFS177" s="80"/>
      <c r="EFT177" s="80"/>
      <c r="EFU177" s="80"/>
      <c r="EFV177" s="80"/>
      <c r="EFW177" s="80"/>
      <c r="EFX177" s="80"/>
      <c r="EFY177" s="80"/>
      <c r="EFZ177" s="80"/>
      <c r="EGA177" s="80"/>
      <c r="EGB177" s="80"/>
      <c r="EGC177" s="80"/>
      <c r="EGD177" s="80"/>
      <c r="EGE177" s="80"/>
      <c r="EGF177" s="80"/>
      <c r="EGG177" s="80"/>
      <c r="EGH177" s="80"/>
      <c r="EGI177" s="80"/>
      <c r="EGJ177" s="80"/>
      <c r="EGK177" s="80"/>
      <c r="EGL177" s="80"/>
      <c r="EGM177" s="80"/>
      <c r="EGN177" s="80"/>
      <c r="EGO177" s="80"/>
      <c r="EGP177" s="80"/>
      <c r="EGQ177" s="80"/>
      <c r="EGR177" s="80"/>
      <c r="EGS177" s="80"/>
      <c r="EGT177" s="80"/>
      <c r="EGU177" s="80"/>
      <c r="EGV177" s="80"/>
      <c r="EGW177" s="80"/>
      <c r="EGX177" s="80"/>
      <c r="EGY177" s="80"/>
      <c r="EGZ177" s="80"/>
      <c r="EHA177" s="80"/>
      <c r="EHB177" s="80"/>
      <c r="EHC177" s="80"/>
      <c r="EHD177" s="80"/>
      <c r="EHE177" s="80"/>
      <c r="EHF177" s="80"/>
      <c r="EHG177" s="80"/>
      <c r="EHH177" s="80"/>
      <c r="EHI177" s="80"/>
      <c r="EHJ177" s="80"/>
      <c r="EHK177" s="80"/>
      <c r="EHL177" s="80"/>
      <c r="EHM177" s="80"/>
      <c r="EHN177" s="80"/>
      <c r="EHO177" s="80"/>
      <c r="EHP177" s="80"/>
      <c r="EHQ177" s="80"/>
      <c r="EHR177" s="80"/>
      <c r="EHS177" s="80"/>
      <c r="EHT177" s="80"/>
      <c r="EHU177" s="80"/>
      <c r="EHV177" s="80"/>
      <c r="EHW177" s="80"/>
      <c r="EHX177" s="80"/>
      <c r="EHY177" s="80"/>
      <c r="EHZ177" s="80"/>
      <c r="EIA177" s="80"/>
      <c r="EIB177" s="80"/>
      <c r="EIC177" s="80"/>
      <c r="EID177" s="80"/>
      <c r="EIE177" s="80"/>
      <c r="EIF177" s="80"/>
      <c r="EIG177" s="80"/>
      <c r="EIH177" s="80"/>
      <c r="EII177" s="80"/>
      <c r="EIJ177" s="80"/>
      <c r="EIK177" s="80"/>
      <c r="EIL177" s="80"/>
      <c r="EIM177" s="80"/>
      <c r="EIN177" s="80"/>
      <c r="EIO177" s="80"/>
      <c r="EIP177" s="80"/>
      <c r="EIQ177" s="80"/>
      <c r="EIR177" s="80"/>
      <c r="EIS177" s="80"/>
      <c r="EIT177" s="80"/>
      <c r="EIU177" s="80"/>
      <c r="EIV177" s="80"/>
      <c r="EIW177" s="80"/>
      <c r="EIX177" s="80"/>
      <c r="EIY177" s="80"/>
      <c r="EIZ177" s="80"/>
      <c r="EJA177" s="80"/>
      <c r="EJB177" s="80"/>
      <c r="EJC177" s="80"/>
      <c r="EJD177" s="80"/>
      <c r="EJE177" s="80"/>
      <c r="EJF177" s="80"/>
      <c r="EJG177" s="80"/>
      <c r="EJH177" s="80"/>
      <c r="EJI177" s="80"/>
      <c r="EJJ177" s="80"/>
      <c r="EJK177" s="80"/>
      <c r="EJL177" s="80"/>
      <c r="EJM177" s="80"/>
      <c r="EJN177" s="80"/>
      <c r="EJO177" s="80"/>
      <c r="EJP177" s="80"/>
      <c r="EJQ177" s="80"/>
      <c r="EJR177" s="80"/>
      <c r="EJS177" s="80"/>
      <c r="EJT177" s="80"/>
      <c r="EJU177" s="80"/>
      <c r="EJV177" s="80"/>
      <c r="EJW177" s="80"/>
      <c r="EJX177" s="80"/>
      <c r="EJY177" s="80"/>
      <c r="EJZ177" s="80"/>
      <c r="EKA177" s="80"/>
      <c r="EKB177" s="80"/>
      <c r="EKC177" s="80"/>
      <c r="EKD177" s="80"/>
      <c r="EKE177" s="80"/>
      <c r="EKF177" s="80"/>
      <c r="EKG177" s="80"/>
      <c r="EKH177" s="80"/>
      <c r="EKI177" s="80"/>
      <c r="EKJ177" s="80"/>
      <c r="EKK177" s="80"/>
      <c r="EKL177" s="80"/>
      <c r="EKM177" s="80"/>
      <c r="EKN177" s="80"/>
      <c r="EKO177" s="80"/>
      <c r="EKP177" s="80"/>
      <c r="EKQ177" s="80"/>
      <c r="EKR177" s="80"/>
      <c r="EKS177" s="80"/>
      <c r="EKT177" s="80"/>
      <c r="EKU177" s="80"/>
      <c r="EKV177" s="80"/>
      <c r="EKW177" s="80"/>
      <c r="EKX177" s="80"/>
      <c r="EKY177" s="80"/>
      <c r="EKZ177" s="80"/>
      <c r="ELA177" s="80"/>
      <c r="ELB177" s="80"/>
      <c r="ELC177" s="80"/>
      <c r="ELD177" s="80"/>
      <c r="ELE177" s="80"/>
      <c r="ELF177" s="80"/>
      <c r="ELG177" s="80"/>
      <c r="ELH177" s="80"/>
      <c r="ELI177" s="80"/>
      <c r="ELJ177" s="80"/>
      <c r="ELK177" s="80"/>
      <c r="ELL177" s="80"/>
      <c r="ELM177" s="80"/>
      <c r="ELN177" s="80"/>
      <c r="ELO177" s="80"/>
      <c r="ELP177" s="80"/>
      <c r="ELQ177" s="80"/>
      <c r="ELR177" s="80"/>
      <c r="ELS177" s="80"/>
      <c r="ELT177" s="80"/>
      <c r="ELU177" s="80"/>
      <c r="ELV177" s="80"/>
      <c r="ELW177" s="80"/>
      <c r="ELX177" s="80"/>
      <c r="ELY177" s="80"/>
      <c r="ELZ177" s="80"/>
      <c r="EMA177" s="80"/>
      <c r="EMB177" s="80"/>
      <c r="EMC177" s="80"/>
      <c r="EMD177" s="80"/>
      <c r="EME177" s="80"/>
      <c r="EMF177" s="80"/>
      <c r="EMG177" s="80"/>
      <c r="EMH177" s="80"/>
      <c r="EMI177" s="80"/>
      <c r="EMJ177" s="80"/>
      <c r="EMK177" s="80"/>
      <c r="EML177" s="80"/>
      <c r="EMM177" s="80"/>
      <c r="EMN177" s="80"/>
      <c r="EMO177" s="80"/>
      <c r="EMP177" s="80"/>
      <c r="EMQ177" s="80"/>
      <c r="EMR177" s="80"/>
      <c r="EMS177" s="80"/>
      <c r="EMT177" s="80"/>
      <c r="EMU177" s="80"/>
      <c r="EMV177" s="80"/>
      <c r="EMW177" s="80"/>
      <c r="EMX177" s="80"/>
      <c r="EMY177" s="80"/>
      <c r="EMZ177" s="80"/>
      <c r="ENA177" s="80"/>
      <c r="ENB177" s="80"/>
      <c r="ENC177" s="80"/>
      <c r="END177" s="80"/>
      <c r="ENE177" s="80"/>
      <c r="ENF177" s="80"/>
      <c r="ENG177" s="80"/>
      <c r="ENH177" s="80"/>
      <c r="ENI177" s="80"/>
      <c r="ENJ177" s="80"/>
      <c r="ENK177" s="80"/>
      <c r="ENL177" s="80"/>
      <c r="ENM177" s="80"/>
      <c r="ENN177" s="80"/>
      <c r="ENO177" s="80"/>
      <c r="ENP177" s="80"/>
      <c r="ENQ177" s="80"/>
      <c r="ENR177" s="80"/>
      <c r="ENS177" s="80"/>
      <c r="ENT177" s="80"/>
      <c r="ENU177" s="80"/>
      <c r="ENV177" s="80"/>
      <c r="ENW177" s="80"/>
      <c r="ENX177" s="80"/>
      <c r="ENY177" s="80"/>
      <c r="ENZ177" s="80"/>
      <c r="EOA177" s="80"/>
      <c r="EOB177" s="80"/>
      <c r="EOC177" s="80"/>
      <c r="EOD177" s="80"/>
      <c r="EOE177" s="80"/>
      <c r="EOF177" s="80"/>
      <c r="EOG177" s="80"/>
      <c r="EOH177" s="80"/>
      <c r="EOI177" s="80"/>
      <c r="EOJ177" s="80"/>
      <c r="EOK177" s="80"/>
      <c r="EOL177" s="80"/>
      <c r="EOM177" s="80"/>
      <c r="EON177" s="80"/>
      <c r="EOO177" s="80"/>
      <c r="EOP177" s="80"/>
      <c r="EOQ177" s="80"/>
      <c r="EOR177" s="80"/>
      <c r="EOS177" s="80"/>
      <c r="EOT177" s="80"/>
      <c r="EOU177" s="80"/>
      <c r="EOV177" s="80"/>
      <c r="EOW177" s="80"/>
      <c r="EOX177" s="80"/>
      <c r="EOY177" s="80"/>
      <c r="EOZ177" s="80"/>
      <c r="EPA177" s="80"/>
      <c r="EPB177" s="80"/>
      <c r="EPC177" s="80"/>
      <c r="EPD177" s="80"/>
      <c r="EPE177" s="80"/>
      <c r="EPF177" s="80"/>
      <c r="EPG177" s="80"/>
      <c r="EPH177" s="80"/>
      <c r="EPI177" s="80"/>
      <c r="EPJ177" s="80"/>
      <c r="EPK177" s="80"/>
      <c r="EPL177" s="80"/>
      <c r="EPM177" s="80"/>
      <c r="EPN177" s="80"/>
      <c r="EPO177" s="80"/>
      <c r="EPP177" s="80"/>
      <c r="EPQ177" s="80"/>
      <c r="EPR177" s="80"/>
      <c r="EPS177" s="80"/>
      <c r="EPT177" s="80"/>
      <c r="EPU177" s="80"/>
      <c r="EPV177" s="80"/>
      <c r="EPW177" s="80"/>
      <c r="EPX177" s="80"/>
      <c r="EPY177" s="80"/>
      <c r="EPZ177" s="80"/>
      <c r="EQA177" s="80"/>
      <c r="EQB177" s="80"/>
      <c r="EQC177" s="80"/>
      <c r="EQD177" s="80"/>
      <c r="EQE177" s="80"/>
      <c r="EQF177" s="80"/>
      <c r="EQG177" s="80"/>
      <c r="EQH177" s="80"/>
      <c r="EQI177" s="80"/>
      <c r="EQJ177" s="80"/>
      <c r="EQK177" s="80"/>
      <c r="EQL177" s="80"/>
      <c r="EQM177" s="80"/>
      <c r="EQN177" s="80"/>
      <c r="EQO177" s="80"/>
      <c r="EQP177" s="80"/>
      <c r="EQQ177" s="80"/>
      <c r="EQR177" s="80"/>
      <c r="EQS177" s="80"/>
      <c r="EQT177" s="80"/>
      <c r="EQU177" s="80"/>
      <c r="EQV177" s="80"/>
      <c r="EQW177" s="80"/>
      <c r="EQX177" s="80"/>
      <c r="EQY177" s="80"/>
      <c r="EQZ177" s="80"/>
      <c r="ERA177" s="80"/>
      <c r="ERB177" s="80"/>
      <c r="ERC177" s="80"/>
      <c r="ERD177" s="80"/>
      <c r="ERE177" s="80"/>
      <c r="ERF177" s="80"/>
      <c r="ERG177" s="80"/>
      <c r="ERH177" s="80"/>
      <c r="ERI177" s="80"/>
      <c r="ERJ177" s="80"/>
      <c r="ERK177" s="80"/>
      <c r="ERL177" s="80"/>
      <c r="ERM177" s="80"/>
      <c r="ERN177" s="80"/>
      <c r="ERO177" s="80"/>
      <c r="ERP177" s="80"/>
      <c r="ERQ177" s="80"/>
      <c r="ERR177" s="80"/>
      <c r="ERS177" s="80"/>
      <c r="ERT177" s="80"/>
      <c r="ERU177" s="80"/>
      <c r="ERV177" s="80"/>
      <c r="ERW177" s="80"/>
      <c r="ERX177" s="80"/>
      <c r="ERY177" s="80"/>
      <c r="ERZ177" s="80"/>
      <c r="ESA177" s="80"/>
      <c r="ESB177" s="80"/>
      <c r="ESC177" s="80"/>
      <c r="ESD177" s="80"/>
      <c r="ESE177" s="80"/>
      <c r="ESF177" s="80"/>
      <c r="ESG177" s="80"/>
      <c r="ESH177" s="80"/>
      <c r="ESI177" s="80"/>
      <c r="ESJ177" s="80"/>
      <c r="ESK177" s="80"/>
      <c r="ESL177" s="80"/>
      <c r="ESM177" s="80"/>
      <c r="ESN177" s="80"/>
      <c r="ESO177" s="80"/>
      <c r="ESP177" s="80"/>
      <c r="ESQ177" s="80"/>
      <c r="ESR177" s="80"/>
      <c r="ESS177" s="80"/>
      <c r="EST177" s="80"/>
      <c r="ESU177" s="80"/>
      <c r="ESV177" s="80"/>
      <c r="ESW177" s="80"/>
      <c r="ESX177" s="80"/>
      <c r="ESY177" s="80"/>
      <c r="ESZ177" s="80"/>
      <c r="ETA177" s="80"/>
      <c r="ETB177" s="80"/>
      <c r="ETC177" s="80"/>
      <c r="ETD177" s="80"/>
      <c r="ETE177" s="80"/>
      <c r="ETF177" s="80"/>
      <c r="ETG177" s="80"/>
      <c r="ETH177" s="80"/>
      <c r="ETI177" s="80"/>
      <c r="ETJ177" s="80"/>
      <c r="ETK177" s="80"/>
      <c r="ETL177" s="80"/>
      <c r="ETM177" s="80"/>
      <c r="ETN177" s="80"/>
      <c r="ETO177" s="80"/>
      <c r="ETP177" s="80"/>
      <c r="ETQ177" s="80"/>
      <c r="ETR177" s="80"/>
      <c r="ETS177" s="80"/>
      <c r="ETT177" s="80"/>
      <c r="ETU177" s="80"/>
      <c r="ETV177" s="80"/>
      <c r="ETW177" s="80"/>
      <c r="ETX177" s="80"/>
      <c r="ETY177" s="80"/>
      <c r="ETZ177" s="80"/>
      <c r="EUA177" s="80"/>
      <c r="EUB177" s="80"/>
      <c r="EUC177" s="80"/>
      <c r="EUD177" s="80"/>
      <c r="EUE177" s="80"/>
      <c r="EUF177" s="80"/>
      <c r="EUG177" s="80"/>
      <c r="EUH177" s="80"/>
      <c r="EUI177" s="80"/>
      <c r="EUJ177" s="80"/>
      <c r="EUK177" s="80"/>
      <c r="EUL177" s="80"/>
      <c r="EUM177" s="80"/>
      <c r="EUN177" s="80"/>
      <c r="EUO177" s="80"/>
      <c r="EUP177" s="80"/>
      <c r="EUQ177" s="80"/>
      <c r="EUR177" s="80"/>
      <c r="EUS177" s="80"/>
      <c r="EUT177" s="80"/>
      <c r="EUU177" s="80"/>
      <c r="EUV177" s="80"/>
      <c r="EUW177" s="80"/>
      <c r="EUX177" s="80"/>
      <c r="EUY177" s="80"/>
      <c r="EUZ177" s="80"/>
      <c r="EVA177" s="80"/>
      <c r="EVB177" s="80"/>
      <c r="EVC177" s="80"/>
      <c r="EVD177" s="80"/>
      <c r="EVE177" s="80"/>
      <c r="EVF177" s="80"/>
      <c r="EVG177" s="80"/>
      <c r="EVH177" s="80"/>
      <c r="EVI177" s="80"/>
      <c r="EVJ177" s="80"/>
      <c r="EVK177" s="80"/>
      <c r="EVL177" s="80"/>
      <c r="EVM177" s="80"/>
      <c r="EVN177" s="80"/>
      <c r="EVO177" s="80"/>
      <c r="EVP177" s="80"/>
      <c r="EVQ177" s="80"/>
      <c r="EVR177" s="80"/>
      <c r="EVS177" s="80"/>
      <c r="EVT177" s="80"/>
      <c r="EVU177" s="80"/>
      <c r="EVV177" s="80"/>
      <c r="EVW177" s="80"/>
      <c r="EVX177" s="80"/>
      <c r="EVY177" s="80"/>
      <c r="EVZ177" s="80"/>
      <c r="EWA177" s="80"/>
      <c r="EWB177" s="80"/>
      <c r="EWC177" s="80"/>
      <c r="EWD177" s="80"/>
      <c r="EWE177" s="80"/>
      <c r="EWF177" s="80"/>
      <c r="EWG177" s="80"/>
      <c r="EWH177" s="80"/>
      <c r="EWI177" s="80"/>
      <c r="EWJ177" s="80"/>
      <c r="EWK177" s="80"/>
      <c r="EWL177" s="80"/>
      <c r="EWM177" s="80"/>
      <c r="EWN177" s="80"/>
      <c r="EWO177" s="80"/>
      <c r="EWP177" s="80"/>
      <c r="EWQ177" s="80"/>
      <c r="EWR177" s="80"/>
      <c r="EWS177" s="80"/>
      <c r="EWT177" s="80"/>
      <c r="EWU177" s="80"/>
      <c r="EWV177" s="80"/>
      <c r="EWW177" s="80"/>
      <c r="EWX177" s="80"/>
      <c r="EWY177" s="80"/>
      <c r="EWZ177" s="80"/>
      <c r="EXA177" s="80"/>
      <c r="EXB177" s="80"/>
      <c r="EXC177" s="80"/>
      <c r="EXD177" s="80"/>
      <c r="EXE177" s="80"/>
      <c r="EXF177" s="80"/>
      <c r="EXG177" s="80"/>
      <c r="EXH177" s="80"/>
      <c r="EXI177" s="80"/>
      <c r="EXJ177" s="80"/>
      <c r="EXK177" s="80"/>
      <c r="EXL177" s="80"/>
      <c r="EXM177" s="80"/>
      <c r="EXN177" s="80"/>
      <c r="EXO177" s="80"/>
      <c r="EXP177" s="80"/>
      <c r="EXQ177" s="80"/>
      <c r="EXR177" s="80"/>
      <c r="EXS177" s="80"/>
      <c r="EXT177" s="80"/>
      <c r="EXU177" s="80"/>
      <c r="EXV177" s="80"/>
      <c r="EXW177" s="80"/>
      <c r="EXX177" s="80"/>
      <c r="EXY177" s="80"/>
      <c r="EXZ177" s="80"/>
      <c r="EYA177" s="80"/>
      <c r="EYB177" s="80"/>
      <c r="EYC177" s="80"/>
      <c r="EYD177" s="80"/>
      <c r="EYE177" s="80"/>
      <c r="EYF177" s="80"/>
      <c r="EYG177" s="80"/>
      <c r="EYH177" s="80"/>
      <c r="EYI177" s="80"/>
      <c r="EYJ177" s="80"/>
      <c r="EYK177" s="80"/>
      <c r="EYL177" s="80"/>
      <c r="EYM177" s="80"/>
      <c r="EYN177" s="80"/>
      <c r="EYO177" s="80"/>
      <c r="EYP177" s="80"/>
      <c r="EYQ177" s="80"/>
      <c r="EYR177" s="80"/>
      <c r="EYS177" s="80"/>
      <c r="EYT177" s="80"/>
      <c r="EYU177" s="80"/>
      <c r="EYV177" s="80"/>
      <c r="EYW177" s="80"/>
      <c r="EYX177" s="80"/>
      <c r="EYY177" s="80"/>
      <c r="EYZ177" s="80"/>
      <c r="EZA177" s="80"/>
      <c r="EZB177" s="80"/>
      <c r="EZC177" s="80"/>
      <c r="EZD177" s="80"/>
      <c r="EZE177" s="80"/>
      <c r="EZF177" s="80"/>
      <c r="EZG177" s="80"/>
      <c r="EZH177" s="80"/>
      <c r="EZI177" s="80"/>
      <c r="EZJ177" s="80"/>
      <c r="EZK177" s="80"/>
      <c r="EZL177" s="80"/>
      <c r="EZM177" s="80"/>
      <c r="EZN177" s="80"/>
      <c r="EZO177" s="80"/>
      <c r="EZP177" s="80"/>
      <c r="EZQ177" s="80"/>
      <c r="EZR177" s="80"/>
      <c r="EZS177" s="80"/>
      <c r="EZT177" s="80"/>
      <c r="EZU177" s="80"/>
      <c r="EZV177" s="80"/>
      <c r="EZW177" s="80"/>
      <c r="EZX177" s="80"/>
      <c r="EZY177" s="80"/>
      <c r="EZZ177" s="80"/>
      <c r="FAA177" s="80"/>
      <c r="FAB177" s="80"/>
      <c r="FAC177" s="80"/>
      <c r="FAD177" s="80"/>
      <c r="FAE177" s="80"/>
      <c r="FAF177" s="80"/>
      <c r="FAG177" s="80"/>
      <c r="FAH177" s="80"/>
      <c r="FAI177" s="80"/>
      <c r="FAJ177" s="80"/>
      <c r="FAK177" s="80"/>
      <c r="FAL177" s="80"/>
      <c r="FAM177" s="80"/>
      <c r="FAN177" s="80"/>
      <c r="FAO177" s="80"/>
      <c r="FAP177" s="80"/>
      <c r="FAQ177" s="80"/>
      <c r="FAR177" s="80"/>
      <c r="FAS177" s="80"/>
      <c r="FAT177" s="80"/>
      <c r="FAU177" s="80"/>
      <c r="FAV177" s="80"/>
      <c r="FAW177" s="80"/>
      <c r="FAX177" s="80"/>
      <c r="FAY177" s="80"/>
      <c r="FAZ177" s="80"/>
      <c r="FBA177" s="80"/>
      <c r="FBB177" s="80"/>
      <c r="FBC177" s="80"/>
      <c r="FBD177" s="80"/>
      <c r="FBE177" s="80"/>
      <c r="FBF177" s="80"/>
      <c r="FBG177" s="80"/>
      <c r="FBH177" s="80"/>
      <c r="FBI177" s="80"/>
      <c r="FBJ177" s="80"/>
      <c r="FBK177" s="80"/>
      <c r="FBL177" s="80"/>
      <c r="FBM177" s="80"/>
      <c r="FBN177" s="80"/>
      <c r="FBO177" s="80"/>
      <c r="FBP177" s="80"/>
      <c r="FBQ177" s="80"/>
      <c r="FBR177" s="80"/>
      <c r="FBS177" s="80"/>
      <c r="FBT177" s="80"/>
      <c r="FBU177" s="80"/>
      <c r="FBV177" s="80"/>
      <c r="FBW177" s="80"/>
      <c r="FBX177" s="80"/>
      <c r="FBY177" s="80"/>
      <c r="FBZ177" s="80"/>
      <c r="FCA177" s="80"/>
      <c r="FCB177" s="80"/>
      <c r="FCC177" s="80"/>
      <c r="FCD177" s="80"/>
      <c r="FCE177" s="80"/>
      <c r="FCF177" s="80"/>
      <c r="FCG177" s="80"/>
      <c r="FCH177" s="80"/>
      <c r="FCI177" s="80"/>
      <c r="FCJ177" s="80"/>
      <c r="FCK177" s="80"/>
      <c r="FCL177" s="80"/>
      <c r="FCM177" s="80"/>
      <c r="FCN177" s="80"/>
      <c r="FCO177" s="80"/>
      <c r="FCP177" s="80"/>
      <c r="FCQ177" s="80"/>
      <c r="FCR177" s="80"/>
      <c r="FCS177" s="80"/>
      <c r="FCT177" s="80"/>
      <c r="FCU177" s="80"/>
      <c r="FCV177" s="80"/>
      <c r="FCW177" s="80"/>
      <c r="FCX177" s="80"/>
      <c r="FCY177" s="80"/>
      <c r="FCZ177" s="80"/>
      <c r="FDA177" s="80"/>
      <c r="FDB177" s="80"/>
      <c r="FDC177" s="80"/>
      <c r="FDD177" s="80"/>
      <c r="FDE177" s="80"/>
      <c r="FDF177" s="80"/>
      <c r="FDG177" s="80"/>
      <c r="FDH177" s="80"/>
      <c r="FDI177" s="80"/>
      <c r="FDJ177" s="80"/>
      <c r="FDK177" s="80"/>
      <c r="FDL177" s="80"/>
      <c r="FDM177" s="80"/>
      <c r="FDN177" s="80"/>
      <c r="FDO177" s="80"/>
      <c r="FDP177" s="80"/>
      <c r="FDQ177" s="80"/>
      <c r="FDR177" s="80"/>
      <c r="FDS177" s="80"/>
      <c r="FDT177" s="80"/>
      <c r="FDU177" s="80"/>
      <c r="FDV177" s="80"/>
      <c r="FDW177" s="80"/>
      <c r="FDX177" s="80"/>
      <c r="FDY177" s="80"/>
      <c r="FDZ177" s="80"/>
      <c r="FEA177" s="80"/>
      <c r="FEB177" s="80"/>
      <c r="FEC177" s="80"/>
      <c r="FED177" s="80"/>
      <c r="FEE177" s="80"/>
      <c r="FEF177" s="80"/>
      <c r="FEG177" s="80"/>
      <c r="FEH177" s="80"/>
      <c r="FEI177" s="80"/>
      <c r="FEJ177" s="80"/>
      <c r="FEK177" s="80"/>
      <c r="FEL177" s="80"/>
      <c r="FEM177" s="80"/>
      <c r="FEN177" s="80"/>
      <c r="FEO177" s="80"/>
      <c r="FEP177" s="80"/>
      <c r="FEQ177" s="80"/>
      <c r="FER177" s="80"/>
      <c r="FES177" s="80"/>
      <c r="FET177" s="80"/>
      <c r="FEU177" s="80"/>
      <c r="FEV177" s="80"/>
      <c r="FEW177" s="80"/>
      <c r="FEX177" s="80"/>
      <c r="FEY177" s="80"/>
      <c r="FEZ177" s="80"/>
      <c r="FFA177" s="80"/>
      <c r="FFB177" s="80"/>
      <c r="FFC177" s="80"/>
      <c r="FFD177" s="80"/>
      <c r="FFE177" s="80"/>
      <c r="FFF177" s="80"/>
      <c r="FFG177" s="80"/>
      <c r="FFH177" s="80"/>
      <c r="FFI177" s="80"/>
      <c r="FFJ177" s="80"/>
      <c r="FFK177" s="80"/>
      <c r="FFL177" s="80"/>
      <c r="FFM177" s="80"/>
      <c r="FFN177" s="80"/>
      <c r="FFO177" s="80"/>
      <c r="FFP177" s="80"/>
      <c r="FFQ177" s="80"/>
      <c r="FFR177" s="80"/>
      <c r="FFS177" s="80"/>
      <c r="FFT177" s="80"/>
      <c r="FFU177" s="80"/>
      <c r="FFV177" s="80"/>
      <c r="FFW177" s="80"/>
      <c r="FFX177" s="80"/>
      <c r="FFY177" s="80"/>
      <c r="FFZ177" s="80"/>
      <c r="FGA177" s="80"/>
      <c r="FGB177" s="80"/>
      <c r="FGC177" s="80"/>
      <c r="FGD177" s="80"/>
      <c r="FGE177" s="80"/>
      <c r="FGF177" s="80"/>
      <c r="FGG177" s="80"/>
      <c r="FGH177" s="80"/>
      <c r="FGI177" s="80"/>
      <c r="FGJ177" s="80"/>
      <c r="FGK177" s="80"/>
      <c r="FGL177" s="80"/>
      <c r="FGM177" s="80"/>
      <c r="FGN177" s="80"/>
      <c r="FGO177" s="80"/>
      <c r="FGP177" s="80"/>
      <c r="FGQ177" s="80"/>
      <c r="FGR177" s="80"/>
      <c r="FGS177" s="80"/>
      <c r="FGT177" s="80"/>
      <c r="FGU177" s="80"/>
      <c r="FGV177" s="80"/>
      <c r="FGW177" s="80"/>
      <c r="FGX177" s="80"/>
      <c r="FGY177" s="80"/>
      <c r="FGZ177" s="80"/>
      <c r="FHA177" s="80"/>
      <c r="FHB177" s="80"/>
      <c r="FHC177" s="80"/>
      <c r="FHD177" s="80"/>
      <c r="FHE177" s="80"/>
      <c r="FHF177" s="80"/>
      <c r="FHG177" s="80"/>
      <c r="FHH177" s="80"/>
      <c r="FHI177" s="80"/>
      <c r="FHJ177" s="80"/>
      <c r="FHK177" s="80"/>
      <c r="FHL177" s="80"/>
      <c r="FHM177" s="80"/>
      <c r="FHN177" s="80"/>
      <c r="FHO177" s="80"/>
      <c r="FHP177" s="80"/>
      <c r="FHQ177" s="80"/>
      <c r="FHR177" s="80"/>
      <c r="FHS177" s="80"/>
      <c r="FHT177" s="80"/>
      <c r="FHU177" s="80"/>
      <c r="FHV177" s="80"/>
      <c r="FHW177" s="80"/>
      <c r="FHX177" s="80"/>
      <c r="FHY177" s="80"/>
      <c r="FHZ177" s="80"/>
      <c r="FIA177" s="80"/>
      <c r="FIB177" s="80"/>
      <c r="FIC177" s="80"/>
      <c r="FID177" s="80"/>
      <c r="FIE177" s="80"/>
      <c r="FIF177" s="80"/>
      <c r="FIG177" s="80"/>
      <c r="FIH177" s="80"/>
      <c r="FII177" s="80"/>
      <c r="FIJ177" s="80"/>
      <c r="FIK177" s="80"/>
      <c r="FIL177" s="80"/>
      <c r="FIM177" s="80"/>
      <c r="FIN177" s="80"/>
      <c r="FIO177" s="80"/>
      <c r="FIP177" s="80"/>
      <c r="FIQ177" s="80"/>
      <c r="FIR177" s="80"/>
      <c r="FIS177" s="80"/>
      <c r="FIT177" s="80"/>
      <c r="FIU177" s="80"/>
      <c r="FIV177" s="80"/>
      <c r="FIW177" s="80"/>
      <c r="FIX177" s="80"/>
      <c r="FIY177" s="80"/>
      <c r="FIZ177" s="80"/>
      <c r="FJA177" s="80"/>
      <c r="FJB177" s="80"/>
      <c r="FJC177" s="80"/>
      <c r="FJD177" s="80"/>
      <c r="FJE177" s="80"/>
      <c r="FJF177" s="80"/>
      <c r="FJG177" s="80"/>
      <c r="FJH177" s="80"/>
      <c r="FJI177" s="80"/>
      <c r="FJJ177" s="80"/>
      <c r="FJK177" s="80"/>
      <c r="FJL177" s="80"/>
      <c r="FJM177" s="80"/>
      <c r="FJN177" s="80"/>
      <c r="FJO177" s="80"/>
      <c r="FJP177" s="80"/>
      <c r="FJQ177" s="80"/>
      <c r="FJR177" s="80"/>
      <c r="FJS177" s="80"/>
      <c r="FJT177" s="80"/>
      <c r="FJU177" s="80"/>
      <c r="FJV177" s="80"/>
      <c r="FJW177" s="80"/>
      <c r="FJX177" s="80"/>
      <c r="FJY177" s="80"/>
      <c r="FJZ177" s="80"/>
      <c r="FKA177" s="80"/>
      <c r="FKB177" s="80"/>
      <c r="FKC177" s="80"/>
      <c r="FKD177" s="80"/>
      <c r="FKE177" s="80"/>
      <c r="FKF177" s="80"/>
      <c r="FKG177" s="80"/>
      <c r="FKH177" s="80"/>
      <c r="FKI177" s="80"/>
      <c r="FKJ177" s="80"/>
      <c r="FKK177" s="80"/>
      <c r="FKL177" s="80"/>
      <c r="FKM177" s="80"/>
      <c r="FKN177" s="80"/>
      <c r="FKO177" s="80"/>
      <c r="FKP177" s="80"/>
      <c r="FKQ177" s="80"/>
      <c r="FKR177" s="80"/>
      <c r="FKS177" s="80"/>
      <c r="FKT177" s="80"/>
      <c r="FKU177" s="80"/>
      <c r="FKV177" s="80"/>
      <c r="FKW177" s="80"/>
      <c r="FKX177" s="80"/>
      <c r="FKY177" s="80"/>
      <c r="FKZ177" s="80"/>
      <c r="FLA177" s="80"/>
      <c r="FLB177" s="80"/>
      <c r="FLC177" s="80"/>
      <c r="FLD177" s="80"/>
      <c r="FLE177" s="80"/>
      <c r="FLF177" s="80"/>
      <c r="FLG177" s="80"/>
      <c r="FLH177" s="80"/>
      <c r="FLI177" s="80"/>
      <c r="FLJ177" s="80"/>
      <c r="FLK177" s="80"/>
      <c r="FLL177" s="80"/>
      <c r="FLM177" s="80"/>
      <c r="FLN177" s="80"/>
      <c r="FLO177" s="80"/>
      <c r="FLP177" s="80"/>
      <c r="FLQ177" s="80"/>
      <c r="FLR177" s="80"/>
      <c r="FLS177" s="80"/>
      <c r="FLT177" s="80"/>
      <c r="FLU177" s="80"/>
      <c r="FLV177" s="80"/>
      <c r="FLW177" s="80"/>
      <c r="FLX177" s="80"/>
      <c r="FLY177" s="80"/>
      <c r="FLZ177" s="80"/>
      <c r="FMA177" s="80"/>
      <c r="FMB177" s="80"/>
      <c r="FMC177" s="80"/>
      <c r="FMD177" s="80"/>
      <c r="FME177" s="80"/>
      <c r="FMF177" s="80"/>
      <c r="FMG177" s="80"/>
      <c r="FMH177" s="80"/>
      <c r="FMI177" s="80"/>
      <c r="FMJ177" s="80"/>
      <c r="FMK177" s="80"/>
      <c r="FML177" s="80"/>
      <c r="FMM177" s="80"/>
      <c r="FMN177" s="80"/>
      <c r="FMO177" s="80"/>
      <c r="FMP177" s="80"/>
      <c r="FMQ177" s="80"/>
      <c r="FMR177" s="80"/>
      <c r="FMS177" s="80"/>
      <c r="FMT177" s="80"/>
      <c r="FMU177" s="80"/>
      <c r="FMV177" s="80"/>
      <c r="FMW177" s="80"/>
      <c r="FMX177" s="80"/>
      <c r="FMY177" s="80"/>
      <c r="FMZ177" s="80"/>
      <c r="FNA177" s="80"/>
      <c r="FNB177" s="80"/>
      <c r="FNC177" s="80"/>
      <c r="FND177" s="80"/>
      <c r="FNE177" s="80"/>
      <c r="FNF177" s="80"/>
      <c r="FNG177" s="80"/>
      <c r="FNH177" s="80"/>
      <c r="FNI177" s="80"/>
      <c r="FNJ177" s="80"/>
      <c r="FNK177" s="80"/>
      <c r="FNL177" s="80"/>
      <c r="FNM177" s="80"/>
      <c r="FNN177" s="80"/>
      <c r="FNO177" s="80"/>
      <c r="FNP177" s="80"/>
      <c r="FNQ177" s="80"/>
      <c r="FNR177" s="80"/>
      <c r="FNS177" s="80"/>
      <c r="FNT177" s="80"/>
      <c r="FNU177" s="80"/>
      <c r="FNV177" s="80"/>
      <c r="FNW177" s="80"/>
      <c r="FNX177" s="80"/>
      <c r="FNY177" s="80"/>
      <c r="FNZ177" s="80"/>
      <c r="FOA177" s="80"/>
      <c r="FOB177" s="80"/>
      <c r="FOC177" s="80"/>
      <c r="FOD177" s="80"/>
      <c r="FOE177" s="80"/>
      <c r="FOF177" s="80"/>
      <c r="FOG177" s="80"/>
      <c r="FOH177" s="80"/>
      <c r="FOI177" s="80"/>
      <c r="FOJ177" s="80"/>
      <c r="FOK177" s="80"/>
      <c r="FOL177" s="80"/>
      <c r="FOM177" s="80"/>
      <c r="FON177" s="80"/>
      <c r="FOO177" s="80"/>
      <c r="FOP177" s="80"/>
      <c r="FOQ177" s="80"/>
      <c r="FOR177" s="80"/>
      <c r="FOS177" s="80"/>
      <c r="FOT177" s="80"/>
      <c r="FOU177" s="80"/>
      <c r="FOV177" s="80"/>
      <c r="FOW177" s="80"/>
      <c r="FOX177" s="80"/>
      <c r="FOY177" s="80"/>
      <c r="FOZ177" s="80"/>
      <c r="FPA177" s="80"/>
      <c r="FPB177" s="80"/>
      <c r="FPC177" s="80"/>
      <c r="FPD177" s="80"/>
      <c r="FPE177" s="80"/>
      <c r="FPF177" s="80"/>
      <c r="FPG177" s="80"/>
      <c r="FPH177" s="80"/>
      <c r="FPI177" s="80"/>
      <c r="FPJ177" s="80"/>
      <c r="FPK177" s="80"/>
      <c r="FPL177" s="80"/>
      <c r="FPM177" s="80"/>
      <c r="FPN177" s="80"/>
      <c r="FPO177" s="80"/>
      <c r="FPP177" s="80"/>
      <c r="FPQ177" s="80"/>
      <c r="FPR177" s="80"/>
      <c r="FPS177" s="80"/>
      <c r="FPT177" s="80"/>
      <c r="FPU177" s="80"/>
      <c r="FPV177" s="80"/>
      <c r="FPW177" s="80"/>
      <c r="FPX177" s="80"/>
      <c r="FPY177" s="80"/>
      <c r="FPZ177" s="80"/>
      <c r="FQA177" s="80"/>
      <c r="FQB177" s="80"/>
      <c r="FQC177" s="80"/>
      <c r="FQD177" s="80"/>
      <c r="FQE177" s="80"/>
      <c r="FQF177" s="80"/>
      <c r="FQG177" s="80"/>
      <c r="FQH177" s="80"/>
      <c r="FQI177" s="80"/>
      <c r="FQJ177" s="80"/>
      <c r="FQK177" s="80"/>
      <c r="FQL177" s="80"/>
      <c r="FQM177" s="80"/>
      <c r="FQN177" s="80"/>
      <c r="FQO177" s="80"/>
      <c r="FQP177" s="80"/>
      <c r="FQQ177" s="80"/>
      <c r="FQR177" s="80"/>
      <c r="FQS177" s="80"/>
      <c r="FQT177" s="80"/>
      <c r="FQU177" s="80"/>
      <c r="FQV177" s="80"/>
      <c r="FQW177" s="80"/>
      <c r="FQX177" s="80"/>
      <c r="FQY177" s="80"/>
      <c r="FQZ177" s="80"/>
      <c r="FRA177" s="80"/>
      <c r="FRB177" s="80"/>
      <c r="FRC177" s="80"/>
      <c r="FRD177" s="80"/>
      <c r="FRE177" s="80"/>
      <c r="FRF177" s="80"/>
      <c r="FRG177" s="80"/>
      <c r="FRH177" s="80"/>
      <c r="FRI177" s="80"/>
      <c r="FRJ177" s="80"/>
      <c r="FRK177" s="80"/>
      <c r="FRL177" s="80"/>
      <c r="FRM177" s="80"/>
      <c r="FRN177" s="80"/>
      <c r="FRO177" s="80"/>
      <c r="FRP177" s="80"/>
      <c r="FRQ177" s="80"/>
      <c r="FRR177" s="80"/>
      <c r="FRS177" s="80"/>
      <c r="FRT177" s="80"/>
      <c r="FRU177" s="80"/>
      <c r="FRV177" s="80"/>
      <c r="FRW177" s="80"/>
      <c r="FRX177" s="80"/>
      <c r="FRY177" s="80"/>
      <c r="FRZ177" s="80"/>
      <c r="FSA177" s="80"/>
      <c r="FSB177" s="80"/>
      <c r="FSC177" s="80"/>
      <c r="FSD177" s="80"/>
      <c r="FSE177" s="80"/>
      <c r="FSF177" s="80"/>
      <c r="FSG177" s="80"/>
      <c r="FSH177" s="80"/>
      <c r="FSI177" s="80"/>
      <c r="FSJ177" s="80"/>
      <c r="FSK177" s="80"/>
      <c r="FSL177" s="80"/>
      <c r="FSM177" s="80"/>
      <c r="FSN177" s="80"/>
      <c r="FSO177" s="80"/>
      <c r="FSP177" s="80"/>
      <c r="FSQ177" s="80"/>
      <c r="FSR177" s="80"/>
      <c r="FSS177" s="80"/>
      <c r="FST177" s="80"/>
      <c r="FSU177" s="80"/>
      <c r="FSV177" s="80"/>
      <c r="FSW177" s="80"/>
      <c r="FSX177" s="80"/>
      <c r="FSY177" s="80"/>
      <c r="FSZ177" s="80"/>
      <c r="FTA177" s="80"/>
      <c r="FTB177" s="80"/>
      <c r="FTC177" s="80"/>
      <c r="FTD177" s="80"/>
      <c r="FTE177" s="80"/>
      <c r="FTF177" s="80"/>
      <c r="FTG177" s="80"/>
      <c r="FTH177" s="80"/>
      <c r="FTI177" s="80"/>
      <c r="FTJ177" s="80"/>
      <c r="FTK177" s="80"/>
      <c r="FTL177" s="80"/>
      <c r="FTM177" s="80"/>
      <c r="FTN177" s="80"/>
      <c r="FTO177" s="80"/>
      <c r="FTP177" s="80"/>
      <c r="FTQ177" s="80"/>
      <c r="FTR177" s="80"/>
      <c r="FTS177" s="80"/>
      <c r="FTT177" s="80"/>
      <c r="FTU177" s="80"/>
      <c r="FTV177" s="80"/>
      <c r="FTW177" s="80"/>
      <c r="FTX177" s="80"/>
      <c r="FTY177" s="80"/>
      <c r="FTZ177" s="80"/>
      <c r="FUA177" s="80"/>
      <c r="FUB177" s="80"/>
      <c r="FUC177" s="80"/>
      <c r="FUD177" s="80"/>
      <c r="FUE177" s="80"/>
      <c r="FUF177" s="80"/>
      <c r="FUG177" s="80"/>
      <c r="FUH177" s="80"/>
      <c r="FUI177" s="80"/>
      <c r="FUJ177" s="80"/>
      <c r="FUK177" s="80"/>
      <c r="FUL177" s="80"/>
      <c r="FUM177" s="80"/>
      <c r="FUN177" s="80"/>
      <c r="FUO177" s="80"/>
      <c r="FUP177" s="80"/>
      <c r="FUQ177" s="80"/>
      <c r="FUR177" s="80"/>
      <c r="FUS177" s="80"/>
      <c r="FUT177" s="80"/>
      <c r="FUU177" s="80"/>
      <c r="FUV177" s="80"/>
      <c r="FUW177" s="80"/>
      <c r="FUX177" s="80"/>
      <c r="FUY177" s="80"/>
      <c r="FUZ177" s="80"/>
      <c r="FVA177" s="80"/>
      <c r="FVB177" s="80"/>
      <c r="FVC177" s="80"/>
      <c r="FVD177" s="80"/>
      <c r="FVE177" s="80"/>
      <c r="FVF177" s="80"/>
      <c r="FVG177" s="80"/>
      <c r="FVH177" s="80"/>
      <c r="FVI177" s="80"/>
      <c r="FVJ177" s="80"/>
      <c r="FVK177" s="80"/>
      <c r="FVL177" s="80"/>
      <c r="FVM177" s="80"/>
      <c r="FVN177" s="80"/>
      <c r="FVO177" s="80"/>
      <c r="FVP177" s="80"/>
      <c r="FVQ177" s="80"/>
      <c r="FVR177" s="80"/>
      <c r="FVS177" s="80"/>
      <c r="FVT177" s="80"/>
      <c r="FVU177" s="80"/>
      <c r="FVV177" s="80"/>
      <c r="FVW177" s="80"/>
      <c r="FVX177" s="80"/>
      <c r="FVY177" s="80"/>
      <c r="FVZ177" s="80"/>
      <c r="FWA177" s="80"/>
      <c r="FWB177" s="80"/>
      <c r="FWC177" s="80"/>
      <c r="FWD177" s="80"/>
      <c r="FWE177" s="80"/>
      <c r="FWF177" s="80"/>
      <c r="FWG177" s="80"/>
      <c r="FWH177" s="80"/>
      <c r="FWI177" s="80"/>
      <c r="FWJ177" s="80"/>
      <c r="FWK177" s="80"/>
      <c r="FWL177" s="80"/>
      <c r="FWM177" s="80"/>
      <c r="FWN177" s="80"/>
      <c r="FWO177" s="80"/>
      <c r="FWP177" s="80"/>
      <c r="FWQ177" s="80"/>
      <c r="FWR177" s="80"/>
      <c r="FWS177" s="80"/>
      <c r="FWT177" s="80"/>
      <c r="FWU177" s="80"/>
      <c r="FWV177" s="80"/>
      <c r="FWW177" s="80"/>
      <c r="FWX177" s="80"/>
      <c r="FWY177" s="80"/>
      <c r="FWZ177" s="80"/>
      <c r="FXA177" s="80"/>
      <c r="FXB177" s="80"/>
      <c r="FXC177" s="80"/>
      <c r="FXD177" s="80"/>
      <c r="FXE177" s="80"/>
      <c r="FXF177" s="80"/>
      <c r="FXG177" s="80"/>
      <c r="FXH177" s="80"/>
      <c r="FXI177" s="80"/>
      <c r="FXJ177" s="80"/>
      <c r="FXK177" s="80"/>
      <c r="FXL177" s="80"/>
      <c r="FXM177" s="80"/>
      <c r="FXN177" s="80"/>
      <c r="FXO177" s="80"/>
      <c r="FXP177" s="80"/>
      <c r="FXQ177" s="80"/>
      <c r="FXR177" s="80"/>
      <c r="FXS177" s="80"/>
      <c r="FXT177" s="80"/>
      <c r="FXU177" s="80"/>
      <c r="FXV177" s="80"/>
      <c r="FXW177" s="80"/>
      <c r="FXX177" s="80"/>
      <c r="FXY177" s="80"/>
      <c r="FXZ177" s="80"/>
      <c r="FYA177" s="80"/>
      <c r="FYB177" s="80"/>
      <c r="FYC177" s="80"/>
      <c r="FYD177" s="80"/>
      <c r="FYE177" s="80"/>
      <c r="FYF177" s="80"/>
      <c r="FYG177" s="80"/>
      <c r="FYH177" s="80"/>
      <c r="FYI177" s="80"/>
      <c r="FYJ177" s="80"/>
      <c r="FYK177" s="80"/>
      <c r="FYL177" s="80"/>
      <c r="FYM177" s="80"/>
      <c r="FYN177" s="80"/>
      <c r="FYO177" s="80"/>
      <c r="FYP177" s="80"/>
      <c r="FYQ177" s="80"/>
      <c r="FYR177" s="80"/>
      <c r="FYS177" s="80"/>
      <c r="FYT177" s="80"/>
      <c r="FYU177" s="80"/>
      <c r="FYV177" s="80"/>
      <c r="FYW177" s="80"/>
      <c r="FYX177" s="80"/>
      <c r="FYY177" s="80"/>
      <c r="FYZ177" s="80"/>
      <c r="FZA177" s="80"/>
      <c r="FZB177" s="80"/>
      <c r="FZC177" s="80"/>
      <c r="FZD177" s="80"/>
      <c r="FZE177" s="80"/>
      <c r="FZF177" s="80"/>
      <c r="FZG177" s="80"/>
      <c r="FZH177" s="80"/>
      <c r="FZI177" s="80"/>
      <c r="FZJ177" s="80"/>
      <c r="FZK177" s="80"/>
      <c r="FZL177" s="80"/>
      <c r="FZM177" s="80"/>
      <c r="FZN177" s="80"/>
      <c r="FZO177" s="80"/>
      <c r="FZP177" s="80"/>
      <c r="FZQ177" s="80"/>
      <c r="FZR177" s="80"/>
      <c r="FZS177" s="80"/>
      <c r="FZT177" s="80"/>
      <c r="FZU177" s="80"/>
      <c r="FZV177" s="80"/>
      <c r="FZW177" s="80"/>
      <c r="FZX177" s="80"/>
      <c r="FZY177" s="80"/>
      <c r="FZZ177" s="80"/>
      <c r="GAA177" s="80"/>
      <c r="GAB177" s="80"/>
      <c r="GAC177" s="80"/>
      <c r="GAD177" s="80"/>
      <c r="GAE177" s="80"/>
      <c r="GAF177" s="80"/>
      <c r="GAG177" s="80"/>
      <c r="GAH177" s="80"/>
      <c r="GAI177" s="80"/>
      <c r="GAJ177" s="80"/>
      <c r="GAK177" s="80"/>
      <c r="GAL177" s="80"/>
      <c r="GAM177" s="80"/>
      <c r="GAN177" s="80"/>
      <c r="GAO177" s="80"/>
      <c r="GAP177" s="80"/>
      <c r="GAQ177" s="80"/>
      <c r="GAR177" s="80"/>
      <c r="GAS177" s="80"/>
      <c r="GAT177" s="80"/>
      <c r="GAU177" s="80"/>
      <c r="GAV177" s="80"/>
      <c r="GAW177" s="80"/>
      <c r="GAX177" s="80"/>
      <c r="GAY177" s="80"/>
      <c r="GAZ177" s="80"/>
      <c r="GBA177" s="80"/>
      <c r="GBB177" s="80"/>
      <c r="GBC177" s="80"/>
      <c r="GBD177" s="80"/>
      <c r="GBE177" s="80"/>
      <c r="GBF177" s="80"/>
      <c r="GBG177" s="80"/>
      <c r="GBH177" s="80"/>
      <c r="GBI177" s="80"/>
      <c r="GBJ177" s="80"/>
      <c r="GBK177" s="80"/>
      <c r="GBL177" s="80"/>
      <c r="GBM177" s="80"/>
      <c r="GBN177" s="80"/>
      <c r="GBO177" s="80"/>
      <c r="GBP177" s="80"/>
      <c r="GBQ177" s="80"/>
      <c r="GBR177" s="80"/>
      <c r="GBS177" s="80"/>
      <c r="GBT177" s="80"/>
      <c r="GBU177" s="80"/>
      <c r="GBV177" s="80"/>
      <c r="GBW177" s="80"/>
      <c r="GBX177" s="80"/>
      <c r="GBY177" s="80"/>
      <c r="GBZ177" s="80"/>
      <c r="GCA177" s="80"/>
      <c r="GCB177" s="80"/>
      <c r="GCC177" s="80"/>
      <c r="GCD177" s="80"/>
      <c r="GCE177" s="80"/>
      <c r="GCF177" s="80"/>
      <c r="GCG177" s="80"/>
      <c r="GCH177" s="80"/>
      <c r="GCI177" s="80"/>
      <c r="GCJ177" s="80"/>
      <c r="GCK177" s="80"/>
      <c r="GCL177" s="80"/>
      <c r="GCM177" s="80"/>
      <c r="GCN177" s="80"/>
      <c r="GCO177" s="80"/>
      <c r="GCP177" s="80"/>
      <c r="GCQ177" s="80"/>
      <c r="GCR177" s="80"/>
      <c r="GCS177" s="80"/>
      <c r="GCT177" s="80"/>
      <c r="GCU177" s="80"/>
      <c r="GCV177" s="80"/>
      <c r="GCW177" s="80"/>
      <c r="GCX177" s="80"/>
      <c r="GCY177" s="80"/>
      <c r="GCZ177" s="80"/>
      <c r="GDA177" s="80"/>
      <c r="GDB177" s="80"/>
      <c r="GDC177" s="80"/>
      <c r="GDD177" s="80"/>
      <c r="GDE177" s="80"/>
      <c r="GDF177" s="80"/>
      <c r="GDG177" s="80"/>
      <c r="GDH177" s="80"/>
      <c r="GDI177" s="80"/>
      <c r="GDJ177" s="80"/>
      <c r="GDK177" s="80"/>
      <c r="GDL177" s="80"/>
      <c r="GDM177" s="80"/>
      <c r="GDN177" s="80"/>
      <c r="GDO177" s="80"/>
      <c r="GDP177" s="80"/>
      <c r="GDQ177" s="80"/>
      <c r="GDR177" s="80"/>
      <c r="GDS177" s="80"/>
      <c r="GDT177" s="80"/>
      <c r="GDU177" s="80"/>
      <c r="GDV177" s="80"/>
      <c r="GDW177" s="80"/>
      <c r="GDX177" s="80"/>
      <c r="GDY177" s="80"/>
      <c r="GDZ177" s="80"/>
      <c r="GEA177" s="80"/>
      <c r="GEB177" s="80"/>
      <c r="GEC177" s="80"/>
      <c r="GED177" s="80"/>
      <c r="GEE177" s="80"/>
      <c r="GEF177" s="80"/>
      <c r="GEG177" s="80"/>
      <c r="GEH177" s="80"/>
      <c r="GEI177" s="80"/>
      <c r="GEJ177" s="80"/>
      <c r="GEK177" s="80"/>
      <c r="GEL177" s="80"/>
      <c r="GEM177" s="80"/>
      <c r="GEN177" s="80"/>
      <c r="GEO177" s="80"/>
      <c r="GEP177" s="80"/>
      <c r="GEQ177" s="80"/>
      <c r="GER177" s="80"/>
      <c r="GES177" s="80"/>
      <c r="GET177" s="80"/>
      <c r="GEU177" s="80"/>
      <c r="GEV177" s="80"/>
      <c r="GEW177" s="80"/>
      <c r="GEX177" s="80"/>
      <c r="GEY177" s="80"/>
      <c r="GEZ177" s="80"/>
      <c r="GFA177" s="80"/>
      <c r="GFB177" s="80"/>
      <c r="GFC177" s="80"/>
      <c r="GFD177" s="80"/>
      <c r="GFE177" s="80"/>
      <c r="GFF177" s="80"/>
      <c r="GFG177" s="80"/>
      <c r="GFH177" s="80"/>
      <c r="GFI177" s="80"/>
      <c r="GFJ177" s="80"/>
      <c r="GFK177" s="80"/>
      <c r="GFL177" s="80"/>
      <c r="GFM177" s="80"/>
      <c r="GFN177" s="80"/>
      <c r="GFO177" s="80"/>
      <c r="GFP177" s="80"/>
      <c r="GFQ177" s="80"/>
      <c r="GFR177" s="80"/>
      <c r="GFS177" s="80"/>
      <c r="GFT177" s="80"/>
      <c r="GFU177" s="80"/>
      <c r="GFV177" s="80"/>
      <c r="GFW177" s="80"/>
      <c r="GFX177" s="80"/>
      <c r="GFY177" s="80"/>
      <c r="GFZ177" s="80"/>
      <c r="GGA177" s="80"/>
      <c r="GGB177" s="80"/>
      <c r="GGC177" s="80"/>
      <c r="GGD177" s="80"/>
      <c r="GGE177" s="80"/>
      <c r="GGF177" s="80"/>
      <c r="GGG177" s="80"/>
      <c r="GGH177" s="80"/>
      <c r="GGI177" s="80"/>
      <c r="GGJ177" s="80"/>
      <c r="GGK177" s="80"/>
      <c r="GGL177" s="80"/>
      <c r="GGM177" s="80"/>
      <c r="GGN177" s="80"/>
      <c r="GGO177" s="80"/>
      <c r="GGP177" s="80"/>
      <c r="GGQ177" s="80"/>
      <c r="GGR177" s="80"/>
      <c r="GGS177" s="80"/>
      <c r="GGT177" s="80"/>
      <c r="GGU177" s="80"/>
      <c r="GGV177" s="80"/>
      <c r="GGW177" s="80"/>
      <c r="GGX177" s="80"/>
      <c r="GGY177" s="80"/>
      <c r="GGZ177" s="80"/>
      <c r="GHA177" s="80"/>
      <c r="GHB177" s="80"/>
      <c r="GHC177" s="80"/>
      <c r="GHD177" s="80"/>
      <c r="GHE177" s="80"/>
      <c r="GHF177" s="80"/>
      <c r="GHG177" s="80"/>
      <c r="GHH177" s="80"/>
      <c r="GHI177" s="80"/>
      <c r="GHJ177" s="80"/>
      <c r="GHK177" s="80"/>
      <c r="GHL177" s="80"/>
      <c r="GHM177" s="80"/>
      <c r="GHN177" s="80"/>
      <c r="GHO177" s="80"/>
      <c r="GHP177" s="80"/>
      <c r="GHQ177" s="80"/>
      <c r="GHR177" s="80"/>
      <c r="GHS177" s="80"/>
      <c r="GHT177" s="80"/>
      <c r="GHU177" s="80"/>
      <c r="GHV177" s="80"/>
      <c r="GHW177" s="80"/>
      <c r="GHX177" s="80"/>
      <c r="GHY177" s="80"/>
      <c r="GHZ177" s="80"/>
      <c r="GIA177" s="80"/>
      <c r="GIB177" s="80"/>
      <c r="GIC177" s="80"/>
      <c r="GID177" s="80"/>
      <c r="GIE177" s="80"/>
      <c r="GIF177" s="80"/>
      <c r="GIG177" s="80"/>
      <c r="GIH177" s="80"/>
      <c r="GII177" s="80"/>
      <c r="GIJ177" s="80"/>
      <c r="GIK177" s="80"/>
      <c r="GIL177" s="80"/>
      <c r="GIM177" s="80"/>
      <c r="GIN177" s="80"/>
      <c r="GIO177" s="80"/>
      <c r="GIP177" s="80"/>
      <c r="GIQ177" s="80"/>
      <c r="GIR177" s="80"/>
      <c r="GIS177" s="80"/>
      <c r="GIT177" s="80"/>
      <c r="GIU177" s="80"/>
      <c r="GIV177" s="80"/>
      <c r="GIW177" s="80"/>
      <c r="GIX177" s="80"/>
      <c r="GIY177" s="80"/>
      <c r="GIZ177" s="80"/>
      <c r="GJA177" s="80"/>
      <c r="GJB177" s="80"/>
      <c r="GJC177" s="80"/>
      <c r="GJD177" s="80"/>
      <c r="GJE177" s="80"/>
      <c r="GJF177" s="80"/>
      <c r="GJG177" s="80"/>
      <c r="GJH177" s="80"/>
      <c r="GJI177" s="80"/>
      <c r="GJJ177" s="80"/>
      <c r="GJK177" s="80"/>
      <c r="GJL177" s="80"/>
      <c r="GJM177" s="80"/>
      <c r="GJN177" s="80"/>
      <c r="GJO177" s="80"/>
      <c r="GJP177" s="80"/>
      <c r="GJQ177" s="80"/>
      <c r="GJR177" s="80"/>
      <c r="GJS177" s="80"/>
      <c r="GJT177" s="80"/>
      <c r="GJU177" s="80"/>
      <c r="GJV177" s="80"/>
      <c r="GJW177" s="80"/>
      <c r="GJX177" s="80"/>
      <c r="GJY177" s="80"/>
      <c r="GJZ177" s="80"/>
      <c r="GKA177" s="80"/>
      <c r="GKB177" s="80"/>
      <c r="GKC177" s="80"/>
      <c r="GKD177" s="80"/>
      <c r="GKE177" s="80"/>
      <c r="GKF177" s="80"/>
      <c r="GKG177" s="80"/>
      <c r="GKH177" s="80"/>
      <c r="GKI177" s="80"/>
      <c r="GKJ177" s="80"/>
      <c r="GKK177" s="80"/>
      <c r="GKL177" s="80"/>
      <c r="GKM177" s="80"/>
      <c r="GKN177" s="80"/>
      <c r="GKO177" s="80"/>
      <c r="GKP177" s="80"/>
      <c r="GKQ177" s="80"/>
      <c r="GKR177" s="80"/>
      <c r="GKS177" s="80"/>
      <c r="GKT177" s="80"/>
      <c r="GKU177" s="80"/>
      <c r="GKV177" s="80"/>
      <c r="GKW177" s="80"/>
      <c r="GKX177" s="80"/>
      <c r="GKY177" s="80"/>
      <c r="GKZ177" s="80"/>
      <c r="GLA177" s="80"/>
      <c r="GLB177" s="80"/>
      <c r="GLC177" s="80"/>
      <c r="GLD177" s="80"/>
      <c r="GLE177" s="80"/>
      <c r="GLF177" s="80"/>
      <c r="GLG177" s="80"/>
      <c r="GLH177" s="80"/>
      <c r="GLI177" s="80"/>
      <c r="GLJ177" s="80"/>
      <c r="GLK177" s="80"/>
      <c r="GLL177" s="80"/>
      <c r="GLM177" s="80"/>
      <c r="GLN177" s="80"/>
      <c r="GLO177" s="80"/>
      <c r="GLP177" s="80"/>
      <c r="GLQ177" s="80"/>
      <c r="GLR177" s="80"/>
      <c r="GLS177" s="80"/>
      <c r="GLT177" s="80"/>
      <c r="GLU177" s="80"/>
      <c r="GLV177" s="80"/>
      <c r="GLW177" s="80"/>
      <c r="GLX177" s="80"/>
      <c r="GLY177" s="80"/>
      <c r="GLZ177" s="80"/>
      <c r="GMA177" s="80"/>
      <c r="GMB177" s="80"/>
      <c r="GMC177" s="80"/>
      <c r="GMD177" s="80"/>
      <c r="GME177" s="80"/>
      <c r="GMF177" s="80"/>
      <c r="GMG177" s="80"/>
      <c r="GMH177" s="80"/>
      <c r="GMI177" s="80"/>
      <c r="GMJ177" s="80"/>
      <c r="GMK177" s="80"/>
      <c r="GML177" s="80"/>
      <c r="GMM177" s="80"/>
      <c r="GMN177" s="80"/>
      <c r="GMO177" s="80"/>
      <c r="GMP177" s="80"/>
      <c r="GMQ177" s="80"/>
      <c r="GMR177" s="80"/>
      <c r="GMS177" s="80"/>
      <c r="GMT177" s="80"/>
      <c r="GMU177" s="80"/>
      <c r="GMV177" s="80"/>
      <c r="GMW177" s="80"/>
      <c r="GMX177" s="80"/>
      <c r="GMY177" s="80"/>
      <c r="GMZ177" s="80"/>
      <c r="GNA177" s="80"/>
      <c r="GNB177" s="80"/>
      <c r="GNC177" s="80"/>
      <c r="GND177" s="80"/>
      <c r="GNE177" s="80"/>
      <c r="GNF177" s="80"/>
      <c r="GNG177" s="80"/>
      <c r="GNH177" s="80"/>
      <c r="GNI177" s="80"/>
      <c r="GNJ177" s="80"/>
      <c r="GNK177" s="80"/>
      <c r="GNL177" s="80"/>
      <c r="GNM177" s="80"/>
      <c r="GNN177" s="80"/>
      <c r="GNO177" s="80"/>
      <c r="GNP177" s="80"/>
      <c r="GNQ177" s="80"/>
      <c r="GNR177" s="80"/>
      <c r="GNS177" s="80"/>
      <c r="GNT177" s="80"/>
      <c r="GNU177" s="80"/>
      <c r="GNV177" s="80"/>
      <c r="GNW177" s="80"/>
      <c r="GNX177" s="80"/>
      <c r="GNY177" s="80"/>
      <c r="GNZ177" s="80"/>
      <c r="GOA177" s="80"/>
      <c r="GOB177" s="80"/>
      <c r="GOC177" s="80"/>
      <c r="GOD177" s="80"/>
      <c r="GOE177" s="80"/>
      <c r="GOF177" s="80"/>
      <c r="GOG177" s="80"/>
      <c r="GOH177" s="80"/>
      <c r="GOI177" s="80"/>
      <c r="GOJ177" s="80"/>
      <c r="GOK177" s="80"/>
      <c r="GOL177" s="80"/>
      <c r="GOM177" s="80"/>
      <c r="GON177" s="80"/>
      <c r="GOO177" s="80"/>
      <c r="GOP177" s="80"/>
      <c r="GOQ177" s="80"/>
      <c r="GOR177" s="80"/>
      <c r="GOS177" s="80"/>
      <c r="GOT177" s="80"/>
      <c r="GOU177" s="80"/>
      <c r="GOV177" s="80"/>
      <c r="GOW177" s="80"/>
      <c r="GOX177" s="80"/>
      <c r="GOY177" s="80"/>
      <c r="GOZ177" s="80"/>
      <c r="GPA177" s="80"/>
      <c r="GPB177" s="80"/>
      <c r="GPC177" s="80"/>
      <c r="GPD177" s="80"/>
      <c r="GPE177" s="80"/>
      <c r="GPF177" s="80"/>
      <c r="GPG177" s="80"/>
      <c r="GPH177" s="80"/>
      <c r="GPI177" s="80"/>
      <c r="GPJ177" s="80"/>
      <c r="GPK177" s="80"/>
      <c r="GPL177" s="80"/>
      <c r="GPM177" s="80"/>
      <c r="GPN177" s="80"/>
      <c r="GPO177" s="80"/>
      <c r="GPP177" s="80"/>
      <c r="GPQ177" s="80"/>
      <c r="GPR177" s="80"/>
      <c r="GPS177" s="80"/>
      <c r="GPT177" s="80"/>
      <c r="GPU177" s="80"/>
      <c r="GPV177" s="80"/>
      <c r="GPW177" s="80"/>
      <c r="GPX177" s="80"/>
      <c r="GPY177" s="80"/>
      <c r="GPZ177" s="80"/>
      <c r="GQA177" s="80"/>
      <c r="GQB177" s="80"/>
      <c r="GQC177" s="80"/>
      <c r="GQD177" s="80"/>
      <c r="GQE177" s="80"/>
      <c r="GQF177" s="80"/>
      <c r="GQG177" s="80"/>
      <c r="GQH177" s="80"/>
      <c r="GQI177" s="80"/>
      <c r="GQJ177" s="80"/>
      <c r="GQK177" s="80"/>
      <c r="GQL177" s="80"/>
      <c r="GQM177" s="80"/>
      <c r="GQN177" s="80"/>
      <c r="GQO177" s="80"/>
      <c r="GQP177" s="80"/>
      <c r="GQQ177" s="80"/>
      <c r="GQR177" s="80"/>
      <c r="GQS177" s="80"/>
      <c r="GQT177" s="80"/>
      <c r="GQU177" s="80"/>
      <c r="GQV177" s="80"/>
      <c r="GQW177" s="80"/>
      <c r="GQX177" s="80"/>
      <c r="GQY177" s="80"/>
      <c r="GQZ177" s="80"/>
      <c r="GRA177" s="80"/>
      <c r="GRB177" s="80"/>
      <c r="GRC177" s="80"/>
      <c r="GRD177" s="80"/>
      <c r="GRE177" s="80"/>
      <c r="GRF177" s="80"/>
      <c r="GRG177" s="80"/>
      <c r="GRH177" s="80"/>
      <c r="GRI177" s="80"/>
      <c r="GRJ177" s="80"/>
      <c r="GRK177" s="80"/>
      <c r="GRL177" s="80"/>
      <c r="GRM177" s="80"/>
      <c r="GRN177" s="80"/>
      <c r="GRO177" s="80"/>
      <c r="GRP177" s="80"/>
      <c r="GRQ177" s="80"/>
      <c r="GRR177" s="80"/>
      <c r="GRS177" s="80"/>
      <c r="GRT177" s="80"/>
      <c r="GRU177" s="80"/>
      <c r="GRV177" s="80"/>
      <c r="GRW177" s="80"/>
      <c r="GRX177" s="80"/>
      <c r="GRY177" s="80"/>
      <c r="GRZ177" s="80"/>
      <c r="GSA177" s="80"/>
      <c r="GSB177" s="80"/>
      <c r="GSC177" s="80"/>
      <c r="GSD177" s="80"/>
      <c r="GSE177" s="80"/>
      <c r="GSF177" s="80"/>
      <c r="GSG177" s="80"/>
      <c r="GSH177" s="80"/>
      <c r="GSI177" s="80"/>
      <c r="GSJ177" s="80"/>
      <c r="GSK177" s="80"/>
      <c r="GSL177" s="80"/>
      <c r="GSM177" s="80"/>
      <c r="GSN177" s="80"/>
      <c r="GSO177" s="80"/>
      <c r="GSP177" s="80"/>
      <c r="GSQ177" s="80"/>
      <c r="GSR177" s="80"/>
      <c r="GSS177" s="80"/>
      <c r="GST177" s="80"/>
      <c r="GSU177" s="80"/>
      <c r="GSV177" s="80"/>
      <c r="GSW177" s="80"/>
      <c r="GSX177" s="80"/>
      <c r="GSY177" s="80"/>
      <c r="GSZ177" s="80"/>
      <c r="GTA177" s="80"/>
      <c r="GTB177" s="80"/>
      <c r="GTC177" s="80"/>
      <c r="GTD177" s="80"/>
      <c r="GTE177" s="80"/>
      <c r="GTF177" s="80"/>
      <c r="GTG177" s="80"/>
      <c r="GTH177" s="80"/>
      <c r="GTI177" s="80"/>
      <c r="GTJ177" s="80"/>
      <c r="GTK177" s="80"/>
      <c r="GTL177" s="80"/>
      <c r="GTM177" s="80"/>
      <c r="GTN177" s="80"/>
      <c r="GTO177" s="80"/>
      <c r="GTP177" s="80"/>
      <c r="GTQ177" s="80"/>
      <c r="GTR177" s="80"/>
      <c r="GTS177" s="80"/>
      <c r="GTT177" s="80"/>
      <c r="GTU177" s="80"/>
      <c r="GTV177" s="80"/>
      <c r="GTW177" s="80"/>
      <c r="GTX177" s="80"/>
      <c r="GTY177" s="80"/>
      <c r="GTZ177" s="80"/>
      <c r="GUA177" s="80"/>
      <c r="GUB177" s="80"/>
      <c r="GUC177" s="80"/>
      <c r="GUD177" s="80"/>
      <c r="GUE177" s="80"/>
      <c r="GUF177" s="80"/>
      <c r="GUG177" s="80"/>
      <c r="GUH177" s="80"/>
      <c r="GUI177" s="80"/>
      <c r="GUJ177" s="80"/>
      <c r="GUK177" s="80"/>
      <c r="GUL177" s="80"/>
      <c r="GUM177" s="80"/>
      <c r="GUN177" s="80"/>
      <c r="GUO177" s="80"/>
      <c r="GUP177" s="80"/>
      <c r="GUQ177" s="80"/>
      <c r="GUR177" s="80"/>
      <c r="GUS177" s="80"/>
      <c r="GUT177" s="80"/>
      <c r="GUU177" s="80"/>
      <c r="GUV177" s="80"/>
      <c r="GUW177" s="80"/>
      <c r="GUX177" s="80"/>
      <c r="GUY177" s="80"/>
      <c r="GUZ177" s="80"/>
      <c r="GVA177" s="80"/>
      <c r="GVB177" s="80"/>
      <c r="GVC177" s="80"/>
      <c r="GVD177" s="80"/>
      <c r="GVE177" s="80"/>
      <c r="GVF177" s="80"/>
      <c r="GVG177" s="80"/>
      <c r="GVH177" s="80"/>
      <c r="GVI177" s="80"/>
      <c r="GVJ177" s="80"/>
      <c r="GVK177" s="80"/>
      <c r="GVL177" s="80"/>
      <c r="GVM177" s="80"/>
      <c r="GVN177" s="80"/>
      <c r="GVO177" s="80"/>
      <c r="GVP177" s="80"/>
      <c r="GVQ177" s="80"/>
      <c r="GVR177" s="80"/>
      <c r="GVS177" s="80"/>
      <c r="GVT177" s="80"/>
      <c r="GVU177" s="80"/>
      <c r="GVV177" s="80"/>
      <c r="GVW177" s="80"/>
      <c r="GVX177" s="80"/>
      <c r="GVY177" s="80"/>
      <c r="GVZ177" s="80"/>
      <c r="GWA177" s="80"/>
      <c r="GWB177" s="80"/>
      <c r="GWC177" s="80"/>
      <c r="GWD177" s="80"/>
      <c r="GWE177" s="80"/>
      <c r="GWF177" s="80"/>
      <c r="GWG177" s="80"/>
      <c r="GWH177" s="80"/>
      <c r="GWI177" s="80"/>
      <c r="GWJ177" s="80"/>
      <c r="GWK177" s="80"/>
      <c r="GWL177" s="80"/>
      <c r="GWM177" s="80"/>
      <c r="GWN177" s="80"/>
      <c r="GWO177" s="80"/>
      <c r="GWP177" s="80"/>
      <c r="GWQ177" s="80"/>
      <c r="GWR177" s="80"/>
      <c r="GWS177" s="80"/>
      <c r="GWT177" s="80"/>
      <c r="GWU177" s="80"/>
      <c r="GWV177" s="80"/>
      <c r="GWW177" s="80"/>
      <c r="GWX177" s="80"/>
      <c r="GWY177" s="80"/>
      <c r="GWZ177" s="80"/>
      <c r="GXA177" s="80"/>
      <c r="GXB177" s="80"/>
      <c r="GXC177" s="80"/>
      <c r="GXD177" s="80"/>
      <c r="GXE177" s="80"/>
      <c r="GXF177" s="80"/>
      <c r="GXG177" s="80"/>
      <c r="GXH177" s="80"/>
      <c r="GXI177" s="80"/>
      <c r="GXJ177" s="80"/>
      <c r="GXK177" s="80"/>
      <c r="GXL177" s="80"/>
      <c r="GXM177" s="80"/>
      <c r="GXN177" s="80"/>
      <c r="GXO177" s="80"/>
      <c r="GXP177" s="80"/>
      <c r="GXQ177" s="80"/>
      <c r="GXR177" s="80"/>
      <c r="GXS177" s="80"/>
      <c r="GXT177" s="80"/>
      <c r="GXU177" s="80"/>
      <c r="GXV177" s="80"/>
      <c r="GXW177" s="80"/>
      <c r="GXX177" s="80"/>
      <c r="GXY177" s="80"/>
      <c r="GXZ177" s="80"/>
      <c r="GYA177" s="80"/>
      <c r="GYB177" s="80"/>
      <c r="GYC177" s="80"/>
      <c r="GYD177" s="80"/>
      <c r="GYE177" s="80"/>
      <c r="GYF177" s="80"/>
      <c r="GYG177" s="80"/>
      <c r="GYH177" s="80"/>
      <c r="GYI177" s="80"/>
      <c r="GYJ177" s="80"/>
      <c r="GYK177" s="80"/>
      <c r="GYL177" s="80"/>
      <c r="GYM177" s="80"/>
      <c r="GYN177" s="80"/>
      <c r="GYO177" s="80"/>
      <c r="GYP177" s="80"/>
      <c r="GYQ177" s="80"/>
      <c r="GYR177" s="80"/>
      <c r="GYS177" s="80"/>
      <c r="GYT177" s="80"/>
      <c r="GYU177" s="80"/>
      <c r="GYV177" s="80"/>
      <c r="GYW177" s="80"/>
      <c r="GYX177" s="80"/>
      <c r="GYY177" s="80"/>
      <c r="GYZ177" s="80"/>
      <c r="GZA177" s="80"/>
      <c r="GZB177" s="80"/>
      <c r="GZC177" s="80"/>
      <c r="GZD177" s="80"/>
      <c r="GZE177" s="80"/>
      <c r="GZF177" s="80"/>
      <c r="GZG177" s="80"/>
      <c r="GZH177" s="80"/>
      <c r="GZI177" s="80"/>
      <c r="GZJ177" s="80"/>
      <c r="GZK177" s="80"/>
      <c r="GZL177" s="80"/>
      <c r="GZM177" s="80"/>
      <c r="GZN177" s="80"/>
      <c r="GZO177" s="80"/>
      <c r="GZP177" s="80"/>
      <c r="GZQ177" s="80"/>
      <c r="GZR177" s="80"/>
      <c r="GZS177" s="80"/>
      <c r="GZT177" s="80"/>
      <c r="GZU177" s="80"/>
      <c r="GZV177" s="80"/>
      <c r="GZW177" s="80"/>
      <c r="GZX177" s="80"/>
      <c r="GZY177" s="80"/>
      <c r="GZZ177" s="80"/>
      <c r="HAA177" s="80"/>
      <c r="HAB177" s="80"/>
      <c r="HAC177" s="80"/>
      <c r="HAD177" s="80"/>
      <c r="HAE177" s="80"/>
      <c r="HAF177" s="80"/>
      <c r="HAG177" s="80"/>
      <c r="HAH177" s="80"/>
      <c r="HAI177" s="80"/>
      <c r="HAJ177" s="80"/>
      <c r="HAK177" s="80"/>
      <c r="HAL177" s="80"/>
      <c r="HAM177" s="80"/>
      <c r="HAN177" s="80"/>
      <c r="HAO177" s="80"/>
      <c r="HAP177" s="80"/>
      <c r="HAQ177" s="80"/>
      <c r="HAR177" s="80"/>
      <c r="HAS177" s="80"/>
      <c r="HAT177" s="80"/>
      <c r="HAU177" s="80"/>
      <c r="HAV177" s="80"/>
      <c r="HAW177" s="80"/>
      <c r="HAX177" s="80"/>
      <c r="HAY177" s="80"/>
      <c r="HAZ177" s="80"/>
      <c r="HBA177" s="80"/>
      <c r="HBB177" s="80"/>
      <c r="HBC177" s="80"/>
      <c r="HBD177" s="80"/>
      <c r="HBE177" s="80"/>
      <c r="HBF177" s="80"/>
      <c r="HBG177" s="80"/>
      <c r="HBH177" s="80"/>
      <c r="HBI177" s="80"/>
      <c r="HBJ177" s="80"/>
      <c r="HBK177" s="80"/>
      <c r="HBL177" s="80"/>
      <c r="HBM177" s="80"/>
      <c r="HBN177" s="80"/>
      <c r="HBO177" s="80"/>
      <c r="HBP177" s="80"/>
      <c r="HBQ177" s="80"/>
      <c r="HBR177" s="80"/>
      <c r="HBS177" s="80"/>
      <c r="HBT177" s="80"/>
      <c r="HBU177" s="80"/>
      <c r="HBV177" s="80"/>
      <c r="HBW177" s="80"/>
      <c r="HBX177" s="80"/>
      <c r="HBY177" s="80"/>
      <c r="HBZ177" s="80"/>
      <c r="HCA177" s="80"/>
      <c r="HCB177" s="80"/>
      <c r="HCC177" s="80"/>
      <c r="HCD177" s="80"/>
      <c r="HCE177" s="80"/>
      <c r="HCF177" s="80"/>
      <c r="HCG177" s="80"/>
      <c r="HCH177" s="80"/>
      <c r="HCI177" s="80"/>
      <c r="HCJ177" s="80"/>
      <c r="HCK177" s="80"/>
      <c r="HCL177" s="80"/>
      <c r="HCM177" s="80"/>
      <c r="HCN177" s="80"/>
      <c r="HCO177" s="80"/>
      <c r="HCP177" s="80"/>
      <c r="HCQ177" s="80"/>
      <c r="HCR177" s="80"/>
      <c r="HCS177" s="80"/>
      <c r="HCT177" s="80"/>
      <c r="HCU177" s="80"/>
      <c r="HCV177" s="80"/>
      <c r="HCW177" s="80"/>
      <c r="HCX177" s="80"/>
      <c r="HCY177" s="80"/>
      <c r="HCZ177" s="80"/>
      <c r="HDA177" s="80"/>
      <c r="HDB177" s="80"/>
      <c r="HDC177" s="80"/>
      <c r="HDD177" s="80"/>
      <c r="HDE177" s="80"/>
      <c r="HDF177" s="80"/>
      <c r="HDG177" s="80"/>
      <c r="HDH177" s="80"/>
      <c r="HDI177" s="80"/>
      <c r="HDJ177" s="80"/>
      <c r="HDK177" s="80"/>
      <c r="HDL177" s="80"/>
      <c r="HDM177" s="80"/>
      <c r="HDN177" s="80"/>
      <c r="HDO177" s="80"/>
      <c r="HDP177" s="80"/>
      <c r="HDQ177" s="80"/>
      <c r="HDR177" s="80"/>
      <c r="HDS177" s="80"/>
      <c r="HDT177" s="80"/>
      <c r="HDU177" s="80"/>
      <c r="HDV177" s="80"/>
      <c r="HDW177" s="80"/>
      <c r="HDX177" s="80"/>
      <c r="HDY177" s="80"/>
      <c r="HDZ177" s="80"/>
      <c r="HEA177" s="80"/>
      <c r="HEB177" s="80"/>
      <c r="HEC177" s="80"/>
      <c r="HED177" s="80"/>
      <c r="HEE177" s="80"/>
      <c r="HEF177" s="80"/>
      <c r="HEG177" s="80"/>
      <c r="HEH177" s="80"/>
      <c r="HEI177" s="80"/>
      <c r="HEJ177" s="80"/>
      <c r="HEK177" s="80"/>
      <c r="HEL177" s="80"/>
      <c r="HEM177" s="80"/>
      <c r="HEN177" s="80"/>
      <c r="HEO177" s="80"/>
      <c r="HEP177" s="80"/>
      <c r="HEQ177" s="80"/>
      <c r="HER177" s="80"/>
      <c r="HES177" s="80"/>
      <c r="HET177" s="80"/>
      <c r="HEU177" s="80"/>
      <c r="HEV177" s="80"/>
      <c r="HEW177" s="80"/>
      <c r="HEX177" s="80"/>
      <c r="HEY177" s="80"/>
      <c r="HEZ177" s="80"/>
      <c r="HFA177" s="80"/>
      <c r="HFB177" s="80"/>
      <c r="HFC177" s="80"/>
      <c r="HFD177" s="80"/>
      <c r="HFE177" s="80"/>
      <c r="HFF177" s="80"/>
      <c r="HFG177" s="80"/>
      <c r="HFH177" s="80"/>
      <c r="HFI177" s="80"/>
      <c r="HFJ177" s="80"/>
      <c r="HFK177" s="80"/>
      <c r="HFL177" s="80"/>
      <c r="HFM177" s="80"/>
      <c r="HFN177" s="80"/>
      <c r="HFO177" s="80"/>
      <c r="HFP177" s="80"/>
      <c r="HFQ177" s="80"/>
      <c r="HFR177" s="80"/>
      <c r="HFS177" s="80"/>
      <c r="HFT177" s="80"/>
      <c r="HFU177" s="80"/>
      <c r="HFV177" s="80"/>
      <c r="HFW177" s="80"/>
      <c r="HFX177" s="80"/>
      <c r="HFY177" s="80"/>
      <c r="HFZ177" s="80"/>
      <c r="HGA177" s="80"/>
      <c r="HGB177" s="80"/>
      <c r="HGC177" s="80"/>
      <c r="HGD177" s="80"/>
      <c r="HGE177" s="80"/>
      <c r="HGF177" s="80"/>
      <c r="HGG177" s="80"/>
      <c r="HGH177" s="80"/>
      <c r="HGI177" s="80"/>
      <c r="HGJ177" s="80"/>
      <c r="HGK177" s="80"/>
      <c r="HGL177" s="80"/>
      <c r="HGM177" s="80"/>
      <c r="HGN177" s="80"/>
      <c r="HGO177" s="80"/>
      <c r="HGP177" s="80"/>
      <c r="HGQ177" s="80"/>
      <c r="HGR177" s="80"/>
      <c r="HGS177" s="80"/>
      <c r="HGT177" s="80"/>
      <c r="HGU177" s="80"/>
      <c r="HGV177" s="80"/>
      <c r="HGW177" s="80"/>
      <c r="HGX177" s="80"/>
      <c r="HGY177" s="80"/>
      <c r="HGZ177" s="80"/>
      <c r="HHA177" s="80"/>
      <c r="HHB177" s="80"/>
      <c r="HHC177" s="80"/>
      <c r="HHD177" s="80"/>
      <c r="HHE177" s="80"/>
      <c r="HHF177" s="80"/>
      <c r="HHG177" s="80"/>
      <c r="HHH177" s="80"/>
      <c r="HHI177" s="80"/>
      <c r="HHJ177" s="80"/>
      <c r="HHK177" s="80"/>
      <c r="HHL177" s="80"/>
      <c r="HHM177" s="80"/>
      <c r="HHN177" s="80"/>
      <c r="HHO177" s="80"/>
      <c r="HHP177" s="80"/>
      <c r="HHQ177" s="80"/>
      <c r="HHR177" s="80"/>
      <c r="HHS177" s="80"/>
      <c r="HHT177" s="80"/>
      <c r="HHU177" s="80"/>
      <c r="HHV177" s="80"/>
      <c r="HHW177" s="80"/>
      <c r="HHX177" s="80"/>
      <c r="HHY177" s="80"/>
      <c r="HHZ177" s="80"/>
      <c r="HIA177" s="80"/>
      <c r="HIB177" s="80"/>
      <c r="HIC177" s="80"/>
      <c r="HID177" s="80"/>
      <c r="HIE177" s="80"/>
      <c r="HIF177" s="80"/>
      <c r="HIG177" s="80"/>
      <c r="HIH177" s="80"/>
      <c r="HII177" s="80"/>
      <c r="HIJ177" s="80"/>
      <c r="HIK177" s="80"/>
      <c r="HIL177" s="80"/>
      <c r="HIM177" s="80"/>
      <c r="HIN177" s="80"/>
      <c r="HIO177" s="80"/>
      <c r="HIP177" s="80"/>
      <c r="HIQ177" s="80"/>
      <c r="HIR177" s="80"/>
      <c r="HIS177" s="80"/>
      <c r="HIT177" s="80"/>
      <c r="HIU177" s="80"/>
      <c r="HIV177" s="80"/>
      <c r="HIW177" s="80"/>
      <c r="HIX177" s="80"/>
      <c r="HIY177" s="80"/>
      <c r="HIZ177" s="80"/>
      <c r="HJA177" s="80"/>
      <c r="HJB177" s="80"/>
      <c r="HJC177" s="80"/>
      <c r="HJD177" s="80"/>
      <c r="HJE177" s="80"/>
      <c r="HJF177" s="80"/>
      <c r="HJG177" s="80"/>
      <c r="HJH177" s="80"/>
      <c r="HJI177" s="80"/>
      <c r="HJJ177" s="80"/>
      <c r="HJK177" s="80"/>
      <c r="HJL177" s="80"/>
      <c r="HJM177" s="80"/>
      <c r="HJN177" s="80"/>
      <c r="HJO177" s="80"/>
      <c r="HJP177" s="80"/>
      <c r="HJQ177" s="80"/>
      <c r="HJR177" s="80"/>
      <c r="HJS177" s="80"/>
      <c r="HJT177" s="80"/>
      <c r="HJU177" s="80"/>
      <c r="HJV177" s="80"/>
      <c r="HJW177" s="80"/>
      <c r="HJX177" s="80"/>
      <c r="HJY177" s="80"/>
      <c r="HJZ177" s="80"/>
      <c r="HKA177" s="80"/>
      <c r="HKB177" s="80"/>
      <c r="HKC177" s="80"/>
      <c r="HKD177" s="80"/>
      <c r="HKE177" s="80"/>
      <c r="HKF177" s="80"/>
      <c r="HKG177" s="80"/>
      <c r="HKH177" s="80"/>
      <c r="HKI177" s="80"/>
      <c r="HKJ177" s="80"/>
      <c r="HKK177" s="80"/>
      <c r="HKL177" s="80"/>
      <c r="HKM177" s="80"/>
      <c r="HKN177" s="80"/>
      <c r="HKO177" s="80"/>
      <c r="HKP177" s="80"/>
      <c r="HKQ177" s="80"/>
      <c r="HKR177" s="80"/>
      <c r="HKS177" s="80"/>
      <c r="HKT177" s="80"/>
      <c r="HKU177" s="80"/>
      <c r="HKV177" s="80"/>
      <c r="HKW177" s="80"/>
      <c r="HKX177" s="80"/>
      <c r="HKY177" s="80"/>
      <c r="HKZ177" s="80"/>
      <c r="HLA177" s="80"/>
      <c r="HLB177" s="80"/>
      <c r="HLC177" s="80"/>
      <c r="HLD177" s="80"/>
      <c r="HLE177" s="80"/>
      <c r="HLF177" s="80"/>
      <c r="HLG177" s="80"/>
      <c r="HLH177" s="80"/>
      <c r="HLI177" s="80"/>
      <c r="HLJ177" s="80"/>
      <c r="HLK177" s="80"/>
      <c r="HLL177" s="80"/>
      <c r="HLM177" s="80"/>
      <c r="HLN177" s="80"/>
      <c r="HLO177" s="80"/>
      <c r="HLP177" s="80"/>
      <c r="HLQ177" s="80"/>
      <c r="HLR177" s="80"/>
      <c r="HLS177" s="80"/>
      <c r="HLT177" s="80"/>
      <c r="HLU177" s="80"/>
      <c r="HLV177" s="80"/>
      <c r="HLW177" s="80"/>
      <c r="HLX177" s="80"/>
      <c r="HLY177" s="80"/>
      <c r="HLZ177" s="80"/>
      <c r="HMA177" s="80"/>
      <c r="HMB177" s="80"/>
      <c r="HMC177" s="80"/>
      <c r="HMD177" s="80"/>
      <c r="HME177" s="80"/>
      <c r="HMF177" s="80"/>
      <c r="HMG177" s="80"/>
      <c r="HMH177" s="80"/>
      <c r="HMI177" s="80"/>
      <c r="HMJ177" s="80"/>
      <c r="HMK177" s="80"/>
      <c r="HML177" s="80"/>
      <c r="HMM177" s="80"/>
      <c r="HMN177" s="80"/>
      <c r="HMO177" s="80"/>
      <c r="HMP177" s="80"/>
      <c r="HMQ177" s="80"/>
      <c r="HMR177" s="80"/>
      <c r="HMS177" s="80"/>
      <c r="HMT177" s="80"/>
      <c r="HMU177" s="80"/>
      <c r="HMV177" s="80"/>
      <c r="HMW177" s="80"/>
      <c r="HMX177" s="80"/>
      <c r="HMY177" s="80"/>
      <c r="HMZ177" s="80"/>
      <c r="HNA177" s="80"/>
      <c r="HNB177" s="80"/>
      <c r="HNC177" s="80"/>
      <c r="HND177" s="80"/>
      <c r="HNE177" s="80"/>
      <c r="HNF177" s="80"/>
      <c r="HNG177" s="80"/>
      <c r="HNH177" s="80"/>
      <c r="HNI177" s="80"/>
      <c r="HNJ177" s="80"/>
      <c r="HNK177" s="80"/>
      <c r="HNL177" s="80"/>
      <c r="HNM177" s="80"/>
      <c r="HNN177" s="80"/>
      <c r="HNO177" s="80"/>
      <c r="HNP177" s="80"/>
      <c r="HNQ177" s="80"/>
      <c r="HNR177" s="80"/>
      <c r="HNS177" s="80"/>
      <c r="HNT177" s="80"/>
      <c r="HNU177" s="80"/>
      <c r="HNV177" s="80"/>
      <c r="HNW177" s="80"/>
      <c r="HNX177" s="80"/>
      <c r="HNY177" s="80"/>
      <c r="HNZ177" s="80"/>
      <c r="HOA177" s="80"/>
      <c r="HOB177" s="80"/>
      <c r="HOC177" s="80"/>
      <c r="HOD177" s="80"/>
      <c r="HOE177" s="80"/>
      <c r="HOF177" s="80"/>
      <c r="HOG177" s="80"/>
      <c r="HOH177" s="80"/>
      <c r="HOI177" s="80"/>
      <c r="HOJ177" s="80"/>
      <c r="HOK177" s="80"/>
      <c r="HOL177" s="80"/>
      <c r="HOM177" s="80"/>
      <c r="HON177" s="80"/>
      <c r="HOO177" s="80"/>
      <c r="HOP177" s="80"/>
      <c r="HOQ177" s="80"/>
      <c r="HOR177" s="80"/>
      <c r="HOS177" s="80"/>
      <c r="HOT177" s="80"/>
      <c r="HOU177" s="80"/>
      <c r="HOV177" s="80"/>
      <c r="HOW177" s="80"/>
      <c r="HOX177" s="80"/>
      <c r="HOY177" s="80"/>
      <c r="HOZ177" s="80"/>
      <c r="HPA177" s="80"/>
      <c r="HPB177" s="80"/>
      <c r="HPC177" s="80"/>
      <c r="HPD177" s="80"/>
      <c r="HPE177" s="80"/>
      <c r="HPF177" s="80"/>
      <c r="HPG177" s="80"/>
      <c r="HPH177" s="80"/>
      <c r="HPI177" s="80"/>
      <c r="HPJ177" s="80"/>
      <c r="HPK177" s="80"/>
      <c r="HPL177" s="80"/>
      <c r="HPM177" s="80"/>
      <c r="HPN177" s="80"/>
      <c r="HPO177" s="80"/>
      <c r="HPP177" s="80"/>
      <c r="HPQ177" s="80"/>
      <c r="HPR177" s="80"/>
      <c r="HPS177" s="80"/>
      <c r="HPT177" s="80"/>
      <c r="HPU177" s="80"/>
      <c r="HPV177" s="80"/>
      <c r="HPW177" s="80"/>
      <c r="HPX177" s="80"/>
      <c r="HPY177" s="80"/>
      <c r="HPZ177" s="80"/>
      <c r="HQA177" s="80"/>
      <c r="HQB177" s="80"/>
      <c r="HQC177" s="80"/>
      <c r="HQD177" s="80"/>
      <c r="HQE177" s="80"/>
      <c r="HQF177" s="80"/>
      <c r="HQG177" s="80"/>
      <c r="HQH177" s="80"/>
      <c r="HQI177" s="80"/>
      <c r="HQJ177" s="80"/>
      <c r="HQK177" s="80"/>
      <c r="HQL177" s="80"/>
      <c r="HQM177" s="80"/>
      <c r="HQN177" s="80"/>
      <c r="HQO177" s="80"/>
      <c r="HQP177" s="80"/>
      <c r="HQQ177" s="80"/>
      <c r="HQR177" s="80"/>
      <c r="HQS177" s="80"/>
      <c r="HQT177" s="80"/>
      <c r="HQU177" s="80"/>
      <c r="HQV177" s="80"/>
      <c r="HQW177" s="80"/>
      <c r="HQX177" s="80"/>
      <c r="HQY177" s="80"/>
      <c r="HQZ177" s="80"/>
      <c r="HRA177" s="80"/>
      <c r="HRB177" s="80"/>
      <c r="HRC177" s="80"/>
      <c r="HRD177" s="80"/>
      <c r="HRE177" s="80"/>
      <c r="HRF177" s="80"/>
      <c r="HRG177" s="80"/>
      <c r="HRH177" s="80"/>
      <c r="HRI177" s="80"/>
      <c r="HRJ177" s="80"/>
      <c r="HRK177" s="80"/>
      <c r="HRL177" s="80"/>
      <c r="HRM177" s="80"/>
      <c r="HRN177" s="80"/>
      <c r="HRO177" s="80"/>
      <c r="HRP177" s="80"/>
      <c r="HRQ177" s="80"/>
      <c r="HRR177" s="80"/>
      <c r="HRS177" s="80"/>
      <c r="HRT177" s="80"/>
      <c r="HRU177" s="80"/>
      <c r="HRV177" s="80"/>
      <c r="HRW177" s="80"/>
      <c r="HRX177" s="80"/>
      <c r="HRY177" s="80"/>
      <c r="HRZ177" s="80"/>
      <c r="HSA177" s="80"/>
      <c r="HSB177" s="80"/>
      <c r="HSC177" s="80"/>
      <c r="HSD177" s="80"/>
      <c r="HSE177" s="80"/>
      <c r="HSF177" s="80"/>
      <c r="HSG177" s="80"/>
      <c r="HSH177" s="80"/>
      <c r="HSI177" s="80"/>
      <c r="HSJ177" s="80"/>
      <c r="HSK177" s="80"/>
      <c r="HSL177" s="80"/>
      <c r="HSM177" s="80"/>
      <c r="HSN177" s="80"/>
      <c r="HSO177" s="80"/>
      <c r="HSP177" s="80"/>
      <c r="HSQ177" s="80"/>
      <c r="HSR177" s="80"/>
      <c r="HSS177" s="80"/>
      <c r="HST177" s="80"/>
      <c r="HSU177" s="80"/>
      <c r="HSV177" s="80"/>
      <c r="HSW177" s="80"/>
      <c r="HSX177" s="80"/>
      <c r="HSY177" s="80"/>
      <c r="HSZ177" s="80"/>
      <c r="HTA177" s="80"/>
      <c r="HTB177" s="80"/>
      <c r="HTC177" s="80"/>
      <c r="HTD177" s="80"/>
      <c r="HTE177" s="80"/>
      <c r="HTF177" s="80"/>
      <c r="HTG177" s="80"/>
      <c r="HTH177" s="80"/>
      <c r="HTI177" s="80"/>
      <c r="HTJ177" s="80"/>
      <c r="HTK177" s="80"/>
      <c r="HTL177" s="80"/>
      <c r="HTM177" s="80"/>
      <c r="HTN177" s="80"/>
      <c r="HTO177" s="80"/>
      <c r="HTP177" s="80"/>
      <c r="HTQ177" s="80"/>
      <c r="HTR177" s="80"/>
      <c r="HTS177" s="80"/>
      <c r="HTT177" s="80"/>
      <c r="HTU177" s="80"/>
      <c r="HTV177" s="80"/>
      <c r="HTW177" s="80"/>
      <c r="HTX177" s="80"/>
      <c r="HTY177" s="80"/>
      <c r="HTZ177" s="80"/>
      <c r="HUA177" s="80"/>
      <c r="HUB177" s="80"/>
      <c r="HUC177" s="80"/>
      <c r="HUD177" s="80"/>
      <c r="HUE177" s="80"/>
      <c r="HUF177" s="80"/>
      <c r="HUG177" s="80"/>
      <c r="HUH177" s="80"/>
      <c r="HUI177" s="80"/>
      <c r="HUJ177" s="80"/>
      <c r="HUK177" s="80"/>
      <c r="HUL177" s="80"/>
      <c r="HUM177" s="80"/>
      <c r="HUN177" s="80"/>
      <c r="HUO177" s="80"/>
      <c r="HUP177" s="80"/>
      <c r="HUQ177" s="80"/>
      <c r="HUR177" s="80"/>
      <c r="HUS177" s="80"/>
      <c r="HUT177" s="80"/>
      <c r="HUU177" s="80"/>
      <c r="HUV177" s="80"/>
      <c r="HUW177" s="80"/>
      <c r="HUX177" s="80"/>
      <c r="HUY177" s="80"/>
      <c r="HUZ177" s="80"/>
      <c r="HVA177" s="80"/>
      <c r="HVB177" s="80"/>
      <c r="HVC177" s="80"/>
      <c r="HVD177" s="80"/>
      <c r="HVE177" s="80"/>
      <c r="HVF177" s="80"/>
      <c r="HVG177" s="80"/>
      <c r="HVH177" s="80"/>
      <c r="HVI177" s="80"/>
      <c r="HVJ177" s="80"/>
      <c r="HVK177" s="80"/>
      <c r="HVL177" s="80"/>
      <c r="HVM177" s="80"/>
      <c r="HVN177" s="80"/>
      <c r="HVO177" s="80"/>
      <c r="HVP177" s="80"/>
      <c r="HVQ177" s="80"/>
      <c r="HVR177" s="80"/>
      <c r="HVS177" s="80"/>
      <c r="HVT177" s="80"/>
      <c r="HVU177" s="80"/>
      <c r="HVV177" s="80"/>
      <c r="HVW177" s="80"/>
      <c r="HVX177" s="80"/>
      <c r="HVY177" s="80"/>
      <c r="HVZ177" s="80"/>
      <c r="HWA177" s="80"/>
      <c r="HWB177" s="80"/>
      <c r="HWC177" s="80"/>
      <c r="HWD177" s="80"/>
      <c r="HWE177" s="80"/>
      <c r="HWF177" s="80"/>
      <c r="HWG177" s="80"/>
      <c r="HWH177" s="80"/>
      <c r="HWI177" s="80"/>
      <c r="HWJ177" s="80"/>
      <c r="HWK177" s="80"/>
      <c r="HWL177" s="80"/>
      <c r="HWM177" s="80"/>
      <c r="HWN177" s="80"/>
      <c r="HWO177" s="80"/>
      <c r="HWP177" s="80"/>
      <c r="HWQ177" s="80"/>
      <c r="HWR177" s="80"/>
      <c r="HWS177" s="80"/>
      <c r="HWT177" s="80"/>
      <c r="HWU177" s="80"/>
      <c r="HWV177" s="80"/>
      <c r="HWW177" s="80"/>
      <c r="HWX177" s="80"/>
      <c r="HWY177" s="80"/>
      <c r="HWZ177" s="80"/>
      <c r="HXA177" s="80"/>
      <c r="HXB177" s="80"/>
      <c r="HXC177" s="80"/>
      <c r="HXD177" s="80"/>
      <c r="HXE177" s="80"/>
      <c r="HXF177" s="80"/>
      <c r="HXG177" s="80"/>
      <c r="HXH177" s="80"/>
      <c r="HXI177" s="80"/>
      <c r="HXJ177" s="80"/>
      <c r="HXK177" s="80"/>
      <c r="HXL177" s="80"/>
      <c r="HXM177" s="80"/>
      <c r="HXN177" s="80"/>
      <c r="HXO177" s="80"/>
      <c r="HXP177" s="80"/>
      <c r="HXQ177" s="80"/>
      <c r="HXR177" s="80"/>
      <c r="HXS177" s="80"/>
      <c r="HXT177" s="80"/>
      <c r="HXU177" s="80"/>
      <c r="HXV177" s="80"/>
      <c r="HXW177" s="80"/>
      <c r="HXX177" s="80"/>
      <c r="HXY177" s="80"/>
      <c r="HXZ177" s="80"/>
      <c r="HYA177" s="80"/>
      <c r="HYB177" s="80"/>
      <c r="HYC177" s="80"/>
      <c r="HYD177" s="80"/>
      <c r="HYE177" s="80"/>
      <c r="HYF177" s="80"/>
      <c r="HYG177" s="80"/>
      <c r="HYH177" s="80"/>
      <c r="HYI177" s="80"/>
      <c r="HYJ177" s="80"/>
      <c r="HYK177" s="80"/>
      <c r="HYL177" s="80"/>
      <c r="HYM177" s="80"/>
      <c r="HYN177" s="80"/>
      <c r="HYO177" s="80"/>
      <c r="HYP177" s="80"/>
      <c r="HYQ177" s="80"/>
      <c r="HYR177" s="80"/>
      <c r="HYS177" s="80"/>
      <c r="HYT177" s="80"/>
      <c r="HYU177" s="80"/>
      <c r="HYV177" s="80"/>
      <c r="HYW177" s="80"/>
      <c r="HYX177" s="80"/>
      <c r="HYY177" s="80"/>
      <c r="HYZ177" s="80"/>
      <c r="HZA177" s="80"/>
      <c r="HZB177" s="80"/>
      <c r="HZC177" s="80"/>
      <c r="HZD177" s="80"/>
      <c r="HZE177" s="80"/>
      <c r="HZF177" s="80"/>
      <c r="HZG177" s="80"/>
      <c r="HZH177" s="80"/>
      <c r="HZI177" s="80"/>
      <c r="HZJ177" s="80"/>
      <c r="HZK177" s="80"/>
      <c r="HZL177" s="80"/>
      <c r="HZM177" s="80"/>
      <c r="HZN177" s="80"/>
      <c r="HZO177" s="80"/>
      <c r="HZP177" s="80"/>
      <c r="HZQ177" s="80"/>
      <c r="HZR177" s="80"/>
      <c r="HZS177" s="80"/>
      <c r="HZT177" s="80"/>
      <c r="HZU177" s="80"/>
      <c r="HZV177" s="80"/>
      <c r="HZW177" s="80"/>
      <c r="HZX177" s="80"/>
      <c r="HZY177" s="80"/>
      <c r="HZZ177" s="80"/>
      <c r="IAA177" s="80"/>
      <c r="IAB177" s="80"/>
      <c r="IAC177" s="80"/>
      <c r="IAD177" s="80"/>
      <c r="IAE177" s="80"/>
      <c r="IAF177" s="80"/>
      <c r="IAG177" s="80"/>
      <c r="IAH177" s="80"/>
      <c r="IAI177" s="80"/>
      <c r="IAJ177" s="80"/>
      <c r="IAK177" s="80"/>
      <c r="IAL177" s="80"/>
      <c r="IAM177" s="80"/>
      <c r="IAN177" s="80"/>
      <c r="IAO177" s="80"/>
      <c r="IAP177" s="80"/>
      <c r="IAQ177" s="80"/>
      <c r="IAR177" s="80"/>
      <c r="IAS177" s="80"/>
      <c r="IAT177" s="80"/>
      <c r="IAU177" s="80"/>
      <c r="IAV177" s="80"/>
      <c r="IAW177" s="80"/>
      <c r="IAX177" s="80"/>
      <c r="IAY177" s="80"/>
      <c r="IAZ177" s="80"/>
      <c r="IBA177" s="80"/>
      <c r="IBB177" s="80"/>
      <c r="IBC177" s="80"/>
      <c r="IBD177" s="80"/>
      <c r="IBE177" s="80"/>
      <c r="IBF177" s="80"/>
      <c r="IBG177" s="80"/>
      <c r="IBH177" s="80"/>
      <c r="IBI177" s="80"/>
      <c r="IBJ177" s="80"/>
      <c r="IBK177" s="80"/>
      <c r="IBL177" s="80"/>
      <c r="IBM177" s="80"/>
      <c r="IBN177" s="80"/>
      <c r="IBO177" s="80"/>
      <c r="IBP177" s="80"/>
      <c r="IBQ177" s="80"/>
      <c r="IBR177" s="80"/>
      <c r="IBS177" s="80"/>
      <c r="IBT177" s="80"/>
      <c r="IBU177" s="80"/>
      <c r="IBV177" s="80"/>
      <c r="IBW177" s="80"/>
      <c r="IBX177" s="80"/>
      <c r="IBY177" s="80"/>
      <c r="IBZ177" s="80"/>
      <c r="ICA177" s="80"/>
      <c r="ICB177" s="80"/>
      <c r="ICC177" s="80"/>
      <c r="ICD177" s="80"/>
      <c r="ICE177" s="80"/>
      <c r="ICF177" s="80"/>
      <c r="ICG177" s="80"/>
      <c r="ICH177" s="80"/>
      <c r="ICI177" s="80"/>
      <c r="ICJ177" s="80"/>
      <c r="ICK177" s="80"/>
      <c r="ICL177" s="80"/>
      <c r="ICM177" s="80"/>
      <c r="ICN177" s="80"/>
      <c r="ICO177" s="80"/>
      <c r="ICP177" s="80"/>
      <c r="ICQ177" s="80"/>
      <c r="ICR177" s="80"/>
      <c r="ICS177" s="80"/>
      <c r="ICT177" s="80"/>
      <c r="ICU177" s="80"/>
      <c r="ICV177" s="80"/>
      <c r="ICW177" s="80"/>
      <c r="ICX177" s="80"/>
      <c r="ICY177" s="80"/>
      <c r="ICZ177" s="80"/>
      <c r="IDA177" s="80"/>
      <c r="IDB177" s="80"/>
      <c r="IDC177" s="80"/>
      <c r="IDD177" s="80"/>
      <c r="IDE177" s="80"/>
      <c r="IDF177" s="80"/>
      <c r="IDG177" s="80"/>
      <c r="IDH177" s="80"/>
      <c r="IDI177" s="80"/>
      <c r="IDJ177" s="80"/>
      <c r="IDK177" s="80"/>
      <c r="IDL177" s="80"/>
      <c r="IDM177" s="80"/>
      <c r="IDN177" s="80"/>
      <c r="IDO177" s="80"/>
      <c r="IDP177" s="80"/>
      <c r="IDQ177" s="80"/>
      <c r="IDR177" s="80"/>
      <c r="IDS177" s="80"/>
      <c r="IDT177" s="80"/>
      <c r="IDU177" s="80"/>
      <c r="IDV177" s="80"/>
      <c r="IDW177" s="80"/>
      <c r="IDX177" s="80"/>
      <c r="IDY177" s="80"/>
      <c r="IDZ177" s="80"/>
      <c r="IEA177" s="80"/>
      <c r="IEB177" s="80"/>
      <c r="IEC177" s="80"/>
      <c r="IED177" s="80"/>
      <c r="IEE177" s="80"/>
      <c r="IEF177" s="80"/>
      <c r="IEG177" s="80"/>
      <c r="IEH177" s="80"/>
      <c r="IEI177" s="80"/>
      <c r="IEJ177" s="80"/>
      <c r="IEK177" s="80"/>
      <c r="IEL177" s="80"/>
      <c r="IEM177" s="80"/>
      <c r="IEN177" s="80"/>
      <c r="IEO177" s="80"/>
      <c r="IEP177" s="80"/>
      <c r="IEQ177" s="80"/>
      <c r="IER177" s="80"/>
      <c r="IES177" s="80"/>
      <c r="IET177" s="80"/>
      <c r="IEU177" s="80"/>
      <c r="IEV177" s="80"/>
      <c r="IEW177" s="80"/>
      <c r="IEX177" s="80"/>
      <c r="IEY177" s="80"/>
      <c r="IEZ177" s="80"/>
      <c r="IFA177" s="80"/>
      <c r="IFB177" s="80"/>
      <c r="IFC177" s="80"/>
      <c r="IFD177" s="80"/>
      <c r="IFE177" s="80"/>
      <c r="IFF177" s="80"/>
      <c r="IFG177" s="80"/>
      <c r="IFH177" s="80"/>
      <c r="IFI177" s="80"/>
      <c r="IFJ177" s="80"/>
      <c r="IFK177" s="80"/>
      <c r="IFL177" s="80"/>
      <c r="IFM177" s="80"/>
      <c r="IFN177" s="80"/>
      <c r="IFO177" s="80"/>
      <c r="IFP177" s="80"/>
      <c r="IFQ177" s="80"/>
      <c r="IFR177" s="80"/>
      <c r="IFS177" s="80"/>
      <c r="IFT177" s="80"/>
      <c r="IFU177" s="80"/>
      <c r="IFV177" s="80"/>
      <c r="IFW177" s="80"/>
      <c r="IFX177" s="80"/>
      <c r="IFY177" s="80"/>
      <c r="IFZ177" s="80"/>
      <c r="IGA177" s="80"/>
      <c r="IGB177" s="80"/>
      <c r="IGC177" s="80"/>
      <c r="IGD177" s="80"/>
      <c r="IGE177" s="80"/>
      <c r="IGF177" s="80"/>
      <c r="IGG177" s="80"/>
      <c r="IGH177" s="80"/>
      <c r="IGI177" s="80"/>
      <c r="IGJ177" s="80"/>
      <c r="IGK177" s="80"/>
      <c r="IGL177" s="80"/>
      <c r="IGM177" s="80"/>
      <c r="IGN177" s="80"/>
      <c r="IGO177" s="80"/>
      <c r="IGP177" s="80"/>
      <c r="IGQ177" s="80"/>
      <c r="IGR177" s="80"/>
      <c r="IGS177" s="80"/>
      <c r="IGT177" s="80"/>
      <c r="IGU177" s="80"/>
      <c r="IGV177" s="80"/>
      <c r="IGW177" s="80"/>
      <c r="IGX177" s="80"/>
      <c r="IGY177" s="80"/>
      <c r="IGZ177" s="80"/>
      <c r="IHA177" s="80"/>
      <c r="IHB177" s="80"/>
      <c r="IHC177" s="80"/>
      <c r="IHD177" s="80"/>
      <c r="IHE177" s="80"/>
      <c r="IHF177" s="80"/>
      <c r="IHG177" s="80"/>
      <c r="IHH177" s="80"/>
      <c r="IHI177" s="80"/>
      <c r="IHJ177" s="80"/>
      <c r="IHK177" s="80"/>
      <c r="IHL177" s="80"/>
      <c r="IHM177" s="80"/>
      <c r="IHN177" s="80"/>
      <c r="IHO177" s="80"/>
      <c r="IHP177" s="80"/>
      <c r="IHQ177" s="80"/>
      <c r="IHR177" s="80"/>
      <c r="IHS177" s="80"/>
      <c r="IHT177" s="80"/>
      <c r="IHU177" s="80"/>
      <c r="IHV177" s="80"/>
      <c r="IHW177" s="80"/>
      <c r="IHX177" s="80"/>
      <c r="IHY177" s="80"/>
      <c r="IHZ177" s="80"/>
      <c r="IIA177" s="80"/>
      <c r="IIB177" s="80"/>
      <c r="IIC177" s="80"/>
      <c r="IID177" s="80"/>
      <c r="IIE177" s="80"/>
      <c r="IIF177" s="80"/>
      <c r="IIG177" s="80"/>
      <c r="IIH177" s="80"/>
      <c r="III177" s="80"/>
      <c r="IIJ177" s="80"/>
      <c r="IIK177" s="80"/>
      <c r="IIL177" s="80"/>
      <c r="IIM177" s="80"/>
      <c r="IIN177" s="80"/>
      <c r="IIO177" s="80"/>
      <c r="IIP177" s="80"/>
      <c r="IIQ177" s="80"/>
      <c r="IIR177" s="80"/>
      <c r="IIS177" s="80"/>
      <c r="IIT177" s="80"/>
      <c r="IIU177" s="80"/>
      <c r="IIV177" s="80"/>
      <c r="IIW177" s="80"/>
      <c r="IIX177" s="80"/>
      <c r="IIY177" s="80"/>
      <c r="IIZ177" s="80"/>
      <c r="IJA177" s="80"/>
      <c r="IJB177" s="80"/>
      <c r="IJC177" s="80"/>
      <c r="IJD177" s="80"/>
      <c r="IJE177" s="80"/>
      <c r="IJF177" s="80"/>
      <c r="IJG177" s="80"/>
      <c r="IJH177" s="80"/>
      <c r="IJI177" s="80"/>
      <c r="IJJ177" s="80"/>
      <c r="IJK177" s="80"/>
      <c r="IJL177" s="80"/>
      <c r="IJM177" s="80"/>
      <c r="IJN177" s="80"/>
      <c r="IJO177" s="80"/>
      <c r="IJP177" s="80"/>
      <c r="IJQ177" s="80"/>
      <c r="IJR177" s="80"/>
      <c r="IJS177" s="80"/>
      <c r="IJT177" s="80"/>
      <c r="IJU177" s="80"/>
      <c r="IJV177" s="80"/>
      <c r="IJW177" s="80"/>
      <c r="IJX177" s="80"/>
      <c r="IJY177" s="80"/>
      <c r="IJZ177" s="80"/>
      <c r="IKA177" s="80"/>
      <c r="IKB177" s="80"/>
      <c r="IKC177" s="80"/>
      <c r="IKD177" s="80"/>
      <c r="IKE177" s="80"/>
      <c r="IKF177" s="80"/>
      <c r="IKG177" s="80"/>
      <c r="IKH177" s="80"/>
      <c r="IKI177" s="80"/>
      <c r="IKJ177" s="80"/>
      <c r="IKK177" s="80"/>
      <c r="IKL177" s="80"/>
      <c r="IKM177" s="80"/>
      <c r="IKN177" s="80"/>
      <c r="IKO177" s="80"/>
      <c r="IKP177" s="80"/>
      <c r="IKQ177" s="80"/>
      <c r="IKR177" s="80"/>
      <c r="IKS177" s="80"/>
      <c r="IKT177" s="80"/>
      <c r="IKU177" s="80"/>
      <c r="IKV177" s="80"/>
      <c r="IKW177" s="80"/>
      <c r="IKX177" s="80"/>
      <c r="IKY177" s="80"/>
      <c r="IKZ177" s="80"/>
      <c r="ILA177" s="80"/>
      <c r="ILB177" s="80"/>
      <c r="ILC177" s="80"/>
      <c r="ILD177" s="80"/>
      <c r="ILE177" s="80"/>
      <c r="ILF177" s="80"/>
      <c r="ILG177" s="80"/>
      <c r="ILH177" s="80"/>
      <c r="ILI177" s="80"/>
      <c r="ILJ177" s="80"/>
      <c r="ILK177" s="80"/>
      <c r="ILL177" s="80"/>
      <c r="ILM177" s="80"/>
      <c r="ILN177" s="80"/>
      <c r="ILO177" s="80"/>
      <c r="ILP177" s="80"/>
      <c r="ILQ177" s="80"/>
      <c r="ILR177" s="80"/>
      <c r="ILS177" s="80"/>
      <c r="ILT177" s="80"/>
      <c r="ILU177" s="80"/>
      <c r="ILV177" s="80"/>
      <c r="ILW177" s="80"/>
      <c r="ILX177" s="80"/>
      <c r="ILY177" s="80"/>
      <c r="ILZ177" s="80"/>
      <c r="IMA177" s="80"/>
      <c r="IMB177" s="80"/>
      <c r="IMC177" s="80"/>
      <c r="IMD177" s="80"/>
      <c r="IME177" s="80"/>
      <c r="IMF177" s="80"/>
      <c r="IMG177" s="80"/>
      <c r="IMH177" s="80"/>
      <c r="IMI177" s="80"/>
      <c r="IMJ177" s="80"/>
      <c r="IMK177" s="80"/>
      <c r="IML177" s="80"/>
      <c r="IMM177" s="80"/>
      <c r="IMN177" s="80"/>
      <c r="IMO177" s="80"/>
      <c r="IMP177" s="80"/>
      <c r="IMQ177" s="80"/>
      <c r="IMR177" s="80"/>
      <c r="IMS177" s="80"/>
      <c r="IMT177" s="80"/>
      <c r="IMU177" s="80"/>
      <c r="IMV177" s="80"/>
      <c r="IMW177" s="80"/>
      <c r="IMX177" s="80"/>
      <c r="IMY177" s="80"/>
      <c r="IMZ177" s="80"/>
      <c r="INA177" s="80"/>
      <c r="INB177" s="80"/>
      <c r="INC177" s="80"/>
      <c r="IND177" s="80"/>
      <c r="INE177" s="80"/>
      <c r="INF177" s="80"/>
      <c r="ING177" s="80"/>
      <c r="INH177" s="80"/>
      <c r="INI177" s="80"/>
      <c r="INJ177" s="80"/>
      <c r="INK177" s="80"/>
      <c r="INL177" s="80"/>
      <c r="INM177" s="80"/>
      <c r="INN177" s="80"/>
      <c r="INO177" s="80"/>
      <c r="INP177" s="80"/>
      <c r="INQ177" s="80"/>
      <c r="INR177" s="80"/>
      <c r="INS177" s="80"/>
      <c r="INT177" s="80"/>
      <c r="INU177" s="80"/>
      <c r="INV177" s="80"/>
      <c r="INW177" s="80"/>
      <c r="INX177" s="80"/>
      <c r="INY177" s="80"/>
      <c r="INZ177" s="80"/>
      <c r="IOA177" s="80"/>
      <c r="IOB177" s="80"/>
      <c r="IOC177" s="80"/>
      <c r="IOD177" s="80"/>
      <c r="IOE177" s="80"/>
      <c r="IOF177" s="80"/>
      <c r="IOG177" s="80"/>
      <c r="IOH177" s="80"/>
      <c r="IOI177" s="80"/>
      <c r="IOJ177" s="80"/>
      <c r="IOK177" s="80"/>
      <c r="IOL177" s="80"/>
      <c r="IOM177" s="80"/>
      <c r="ION177" s="80"/>
      <c r="IOO177" s="80"/>
      <c r="IOP177" s="80"/>
      <c r="IOQ177" s="80"/>
      <c r="IOR177" s="80"/>
      <c r="IOS177" s="80"/>
      <c r="IOT177" s="80"/>
      <c r="IOU177" s="80"/>
      <c r="IOV177" s="80"/>
      <c r="IOW177" s="80"/>
      <c r="IOX177" s="80"/>
      <c r="IOY177" s="80"/>
      <c r="IOZ177" s="80"/>
      <c r="IPA177" s="80"/>
      <c r="IPB177" s="80"/>
      <c r="IPC177" s="80"/>
      <c r="IPD177" s="80"/>
      <c r="IPE177" s="80"/>
      <c r="IPF177" s="80"/>
      <c r="IPG177" s="80"/>
      <c r="IPH177" s="80"/>
      <c r="IPI177" s="80"/>
      <c r="IPJ177" s="80"/>
      <c r="IPK177" s="80"/>
      <c r="IPL177" s="80"/>
      <c r="IPM177" s="80"/>
      <c r="IPN177" s="80"/>
      <c r="IPO177" s="80"/>
      <c r="IPP177" s="80"/>
      <c r="IPQ177" s="80"/>
      <c r="IPR177" s="80"/>
      <c r="IPS177" s="80"/>
      <c r="IPT177" s="80"/>
      <c r="IPU177" s="80"/>
      <c r="IPV177" s="80"/>
      <c r="IPW177" s="80"/>
      <c r="IPX177" s="80"/>
      <c r="IPY177" s="80"/>
      <c r="IPZ177" s="80"/>
      <c r="IQA177" s="80"/>
      <c r="IQB177" s="80"/>
      <c r="IQC177" s="80"/>
      <c r="IQD177" s="80"/>
      <c r="IQE177" s="80"/>
      <c r="IQF177" s="80"/>
      <c r="IQG177" s="80"/>
      <c r="IQH177" s="80"/>
      <c r="IQI177" s="80"/>
      <c r="IQJ177" s="80"/>
      <c r="IQK177" s="80"/>
      <c r="IQL177" s="80"/>
      <c r="IQM177" s="80"/>
      <c r="IQN177" s="80"/>
      <c r="IQO177" s="80"/>
      <c r="IQP177" s="80"/>
      <c r="IQQ177" s="80"/>
      <c r="IQR177" s="80"/>
      <c r="IQS177" s="80"/>
      <c r="IQT177" s="80"/>
      <c r="IQU177" s="80"/>
      <c r="IQV177" s="80"/>
      <c r="IQW177" s="80"/>
      <c r="IQX177" s="80"/>
      <c r="IQY177" s="80"/>
      <c r="IQZ177" s="80"/>
      <c r="IRA177" s="80"/>
      <c r="IRB177" s="80"/>
      <c r="IRC177" s="80"/>
      <c r="IRD177" s="80"/>
      <c r="IRE177" s="80"/>
      <c r="IRF177" s="80"/>
      <c r="IRG177" s="80"/>
      <c r="IRH177" s="80"/>
      <c r="IRI177" s="80"/>
      <c r="IRJ177" s="80"/>
      <c r="IRK177" s="80"/>
      <c r="IRL177" s="80"/>
      <c r="IRM177" s="80"/>
      <c r="IRN177" s="80"/>
      <c r="IRO177" s="80"/>
      <c r="IRP177" s="80"/>
      <c r="IRQ177" s="80"/>
      <c r="IRR177" s="80"/>
      <c r="IRS177" s="80"/>
      <c r="IRT177" s="80"/>
      <c r="IRU177" s="80"/>
      <c r="IRV177" s="80"/>
      <c r="IRW177" s="80"/>
      <c r="IRX177" s="80"/>
      <c r="IRY177" s="80"/>
      <c r="IRZ177" s="80"/>
      <c r="ISA177" s="80"/>
      <c r="ISB177" s="80"/>
      <c r="ISC177" s="80"/>
      <c r="ISD177" s="80"/>
      <c r="ISE177" s="80"/>
      <c r="ISF177" s="80"/>
      <c r="ISG177" s="80"/>
      <c r="ISH177" s="80"/>
      <c r="ISI177" s="80"/>
      <c r="ISJ177" s="80"/>
      <c r="ISK177" s="80"/>
      <c r="ISL177" s="80"/>
      <c r="ISM177" s="80"/>
      <c r="ISN177" s="80"/>
      <c r="ISO177" s="80"/>
      <c r="ISP177" s="80"/>
      <c r="ISQ177" s="80"/>
      <c r="ISR177" s="80"/>
      <c r="ISS177" s="80"/>
      <c r="IST177" s="80"/>
      <c r="ISU177" s="80"/>
      <c r="ISV177" s="80"/>
      <c r="ISW177" s="80"/>
      <c r="ISX177" s="80"/>
      <c r="ISY177" s="80"/>
      <c r="ISZ177" s="80"/>
      <c r="ITA177" s="80"/>
      <c r="ITB177" s="80"/>
      <c r="ITC177" s="80"/>
      <c r="ITD177" s="80"/>
      <c r="ITE177" s="80"/>
      <c r="ITF177" s="80"/>
      <c r="ITG177" s="80"/>
      <c r="ITH177" s="80"/>
      <c r="ITI177" s="80"/>
      <c r="ITJ177" s="80"/>
      <c r="ITK177" s="80"/>
      <c r="ITL177" s="80"/>
      <c r="ITM177" s="80"/>
      <c r="ITN177" s="80"/>
      <c r="ITO177" s="80"/>
      <c r="ITP177" s="80"/>
      <c r="ITQ177" s="80"/>
      <c r="ITR177" s="80"/>
      <c r="ITS177" s="80"/>
      <c r="ITT177" s="80"/>
      <c r="ITU177" s="80"/>
      <c r="ITV177" s="80"/>
      <c r="ITW177" s="80"/>
      <c r="ITX177" s="80"/>
      <c r="ITY177" s="80"/>
      <c r="ITZ177" s="80"/>
      <c r="IUA177" s="80"/>
      <c r="IUB177" s="80"/>
      <c r="IUC177" s="80"/>
      <c r="IUD177" s="80"/>
      <c r="IUE177" s="80"/>
      <c r="IUF177" s="80"/>
      <c r="IUG177" s="80"/>
      <c r="IUH177" s="80"/>
      <c r="IUI177" s="80"/>
      <c r="IUJ177" s="80"/>
      <c r="IUK177" s="80"/>
      <c r="IUL177" s="80"/>
      <c r="IUM177" s="80"/>
      <c r="IUN177" s="80"/>
      <c r="IUO177" s="80"/>
      <c r="IUP177" s="80"/>
      <c r="IUQ177" s="80"/>
      <c r="IUR177" s="80"/>
      <c r="IUS177" s="80"/>
      <c r="IUT177" s="80"/>
      <c r="IUU177" s="80"/>
      <c r="IUV177" s="80"/>
      <c r="IUW177" s="80"/>
      <c r="IUX177" s="80"/>
      <c r="IUY177" s="80"/>
      <c r="IUZ177" s="80"/>
      <c r="IVA177" s="80"/>
      <c r="IVB177" s="80"/>
      <c r="IVC177" s="80"/>
      <c r="IVD177" s="80"/>
      <c r="IVE177" s="80"/>
      <c r="IVF177" s="80"/>
      <c r="IVG177" s="80"/>
      <c r="IVH177" s="80"/>
      <c r="IVI177" s="80"/>
      <c r="IVJ177" s="80"/>
      <c r="IVK177" s="80"/>
      <c r="IVL177" s="80"/>
      <c r="IVM177" s="80"/>
      <c r="IVN177" s="80"/>
      <c r="IVO177" s="80"/>
      <c r="IVP177" s="80"/>
      <c r="IVQ177" s="80"/>
      <c r="IVR177" s="80"/>
      <c r="IVS177" s="80"/>
      <c r="IVT177" s="80"/>
      <c r="IVU177" s="80"/>
      <c r="IVV177" s="80"/>
      <c r="IVW177" s="80"/>
      <c r="IVX177" s="80"/>
      <c r="IVY177" s="80"/>
      <c r="IVZ177" s="80"/>
      <c r="IWA177" s="80"/>
      <c r="IWB177" s="80"/>
      <c r="IWC177" s="80"/>
      <c r="IWD177" s="80"/>
      <c r="IWE177" s="80"/>
      <c r="IWF177" s="80"/>
      <c r="IWG177" s="80"/>
      <c r="IWH177" s="80"/>
      <c r="IWI177" s="80"/>
      <c r="IWJ177" s="80"/>
      <c r="IWK177" s="80"/>
      <c r="IWL177" s="80"/>
      <c r="IWM177" s="80"/>
      <c r="IWN177" s="80"/>
      <c r="IWO177" s="80"/>
      <c r="IWP177" s="80"/>
      <c r="IWQ177" s="80"/>
      <c r="IWR177" s="80"/>
      <c r="IWS177" s="80"/>
      <c r="IWT177" s="80"/>
      <c r="IWU177" s="80"/>
      <c r="IWV177" s="80"/>
      <c r="IWW177" s="80"/>
      <c r="IWX177" s="80"/>
      <c r="IWY177" s="80"/>
      <c r="IWZ177" s="80"/>
      <c r="IXA177" s="80"/>
      <c r="IXB177" s="80"/>
      <c r="IXC177" s="80"/>
      <c r="IXD177" s="80"/>
      <c r="IXE177" s="80"/>
      <c r="IXF177" s="80"/>
      <c r="IXG177" s="80"/>
      <c r="IXH177" s="80"/>
      <c r="IXI177" s="80"/>
      <c r="IXJ177" s="80"/>
      <c r="IXK177" s="80"/>
      <c r="IXL177" s="80"/>
      <c r="IXM177" s="80"/>
      <c r="IXN177" s="80"/>
      <c r="IXO177" s="80"/>
      <c r="IXP177" s="80"/>
      <c r="IXQ177" s="80"/>
      <c r="IXR177" s="80"/>
      <c r="IXS177" s="80"/>
      <c r="IXT177" s="80"/>
      <c r="IXU177" s="80"/>
      <c r="IXV177" s="80"/>
      <c r="IXW177" s="80"/>
      <c r="IXX177" s="80"/>
      <c r="IXY177" s="80"/>
      <c r="IXZ177" s="80"/>
      <c r="IYA177" s="80"/>
      <c r="IYB177" s="80"/>
      <c r="IYC177" s="80"/>
      <c r="IYD177" s="80"/>
      <c r="IYE177" s="80"/>
      <c r="IYF177" s="80"/>
      <c r="IYG177" s="80"/>
      <c r="IYH177" s="80"/>
      <c r="IYI177" s="80"/>
      <c r="IYJ177" s="80"/>
      <c r="IYK177" s="80"/>
      <c r="IYL177" s="80"/>
      <c r="IYM177" s="80"/>
      <c r="IYN177" s="80"/>
      <c r="IYO177" s="80"/>
      <c r="IYP177" s="80"/>
      <c r="IYQ177" s="80"/>
      <c r="IYR177" s="80"/>
      <c r="IYS177" s="80"/>
      <c r="IYT177" s="80"/>
      <c r="IYU177" s="80"/>
      <c r="IYV177" s="80"/>
      <c r="IYW177" s="80"/>
      <c r="IYX177" s="80"/>
      <c r="IYY177" s="80"/>
      <c r="IYZ177" s="80"/>
      <c r="IZA177" s="80"/>
      <c r="IZB177" s="80"/>
      <c r="IZC177" s="80"/>
      <c r="IZD177" s="80"/>
      <c r="IZE177" s="80"/>
      <c r="IZF177" s="80"/>
      <c r="IZG177" s="80"/>
      <c r="IZH177" s="80"/>
      <c r="IZI177" s="80"/>
      <c r="IZJ177" s="80"/>
      <c r="IZK177" s="80"/>
      <c r="IZL177" s="80"/>
      <c r="IZM177" s="80"/>
      <c r="IZN177" s="80"/>
      <c r="IZO177" s="80"/>
      <c r="IZP177" s="80"/>
      <c r="IZQ177" s="80"/>
      <c r="IZR177" s="80"/>
      <c r="IZS177" s="80"/>
      <c r="IZT177" s="80"/>
      <c r="IZU177" s="80"/>
      <c r="IZV177" s="80"/>
      <c r="IZW177" s="80"/>
      <c r="IZX177" s="80"/>
      <c r="IZY177" s="80"/>
      <c r="IZZ177" s="80"/>
      <c r="JAA177" s="80"/>
      <c r="JAB177" s="80"/>
      <c r="JAC177" s="80"/>
      <c r="JAD177" s="80"/>
      <c r="JAE177" s="80"/>
      <c r="JAF177" s="80"/>
      <c r="JAG177" s="80"/>
      <c r="JAH177" s="80"/>
      <c r="JAI177" s="80"/>
      <c r="JAJ177" s="80"/>
      <c r="JAK177" s="80"/>
      <c r="JAL177" s="80"/>
      <c r="JAM177" s="80"/>
      <c r="JAN177" s="80"/>
      <c r="JAO177" s="80"/>
      <c r="JAP177" s="80"/>
      <c r="JAQ177" s="80"/>
      <c r="JAR177" s="80"/>
      <c r="JAS177" s="80"/>
      <c r="JAT177" s="80"/>
      <c r="JAU177" s="80"/>
      <c r="JAV177" s="80"/>
      <c r="JAW177" s="80"/>
      <c r="JAX177" s="80"/>
      <c r="JAY177" s="80"/>
      <c r="JAZ177" s="80"/>
      <c r="JBA177" s="80"/>
      <c r="JBB177" s="80"/>
      <c r="JBC177" s="80"/>
      <c r="JBD177" s="80"/>
      <c r="JBE177" s="80"/>
      <c r="JBF177" s="80"/>
      <c r="JBG177" s="80"/>
      <c r="JBH177" s="80"/>
      <c r="JBI177" s="80"/>
      <c r="JBJ177" s="80"/>
      <c r="JBK177" s="80"/>
      <c r="JBL177" s="80"/>
      <c r="JBM177" s="80"/>
      <c r="JBN177" s="80"/>
      <c r="JBO177" s="80"/>
      <c r="JBP177" s="80"/>
      <c r="JBQ177" s="80"/>
      <c r="JBR177" s="80"/>
      <c r="JBS177" s="80"/>
      <c r="JBT177" s="80"/>
      <c r="JBU177" s="80"/>
      <c r="JBV177" s="80"/>
      <c r="JBW177" s="80"/>
      <c r="JBX177" s="80"/>
      <c r="JBY177" s="80"/>
      <c r="JBZ177" s="80"/>
      <c r="JCA177" s="80"/>
      <c r="JCB177" s="80"/>
      <c r="JCC177" s="80"/>
      <c r="JCD177" s="80"/>
      <c r="JCE177" s="80"/>
      <c r="JCF177" s="80"/>
      <c r="JCG177" s="80"/>
      <c r="JCH177" s="80"/>
      <c r="JCI177" s="80"/>
      <c r="JCJ177" s="80"/>
      <c r="JCK177" s="80"/>
      <c r="JCL177" s="80"/>
      <c r="JCM177" s="80"/>
      <c r="JCN177" s="80"/>
      <c r="JCO177" s="80"/>
      <c r="JCP177" s="80"/>
      <c r="JCQ177" s="80"/>
      <c r="JCR177" s="80"/>
      <c r="JCS177" s="80"/>
      <c r="JCT177" s="80"/>
      <c r="JCU177" s="80"/>
      <c r="JCV177" s="80"/>
      <c r="JCW177" s="80"/>
      <c r="JCX177" s="80"/>
      <c r="JCY177" s="80"/>
      <c r="JCZ177" s="80"/>
      <c r="JDA177" s="80"/>
      <c r="JDB177" s="80"/>
      <c r="JDC177" s="80"/>
      <c r="JDD177" s="80"/>
      <c r="JDE177" s="80"/>
      <c r="JDF177" s="80"/>
      <c r="JDG177" s="80"/>
      <c r="JDH177" s="80"/>
      <c r="JDI177" s="80"/>
      <c r="JDJ177" s="80"/>
      <c r="JDK177" s="80"/>
      <c r="JDL177" s="80"/>
      <c r="JDM177" s="80"/>
      <c r="JDN177" s="80"/>
      <c r="JDO177" s="80"/>
      <c r="JDP177" s="80"/>
      <c r="JDQ177" s="80"/>
      <c r="JDR177" s="80"/>
      <c r="JDS177" s="80"/>
      <c r="JDT177" s="80"/>
      <c r="JDU177" s="80"/>
      <c r="JDV177" s="80"/>
      <c r="JDW177" s="80"/>
      <c r="JDX177" s="80"/>
      <c r="JDY177" s="80"/>
      <c r="JDZ177" s="80"/>
      <c r="JEA177" s="80"/>
      <c r="JEB177" s="80"/>
      <c r="JEC177" s="80"/>
      <c r="JED177" s="80"/>
      <c r="JEE177" s="80"/>
      <c r="JEF177" s="80"/>
      <c r="JEG177" s="80"/>
      <c r="JEH177" s="80"/>
      <c r="JEI177" s="80"/>
      <c r="JEJ177" s="80"/>
      <c r="JEK177" s="80"/>
      <c r="JEL177" s="80"/>
      <c r="JEM177" s="80"/>
      <c r="JEN177" s="80"/>
      <c r="JEO177" s="80"/>
      <c r="JEP177" s="80"/>
      <c r="JEQ177" s="80"/>
      <c r="JER177" s="80"/>
      <c r="JES177" s="80"/>
      <c r="JET177" s="80"/>
      <c r="JEU177" s="80"/>
      <c r="JEV177" s="80"/>
      <c r="JEW177" s="80"/>
      <c r="JEX177" s="80"/>
      <c r="JEY177" s="80"/>
      <c r="JEZ177" s="80"/>
      <c r="JFA177" s="80"/>
      <c r="JFB177" s="80"/>
      <c r="JFC177" s="80"/>
      <c r="JFD177" s="80"/>
      <c r="JFE177" s="80"/>
      <c r="JFF177" s="80"/>
      <c r="JFG177" s="80"/>
      <c r="JFH177" s="80"/>
      <c r="JFI177" s="80"/>
      <c r="JFJ177" s="80"/>
      <c r="JFK177" s="80"/>
      <c r="JFL177" s="80"/>
      <c r="JFM177" s="80"/>
      <c r="JFN177" s="80"/>
      <c r="JFO177" s="80"/>
      <c r="JFP177" s="80"/>
      <c r="JFQ177" s="80"/>
      <c r="JFR177" s="80"/>
      <c r="JFS177" s="80"/>
      <c r="JFT177" s="80"/>
      <c r="JFU177" s="80"/>
      <c r="JFV177" s="80"/>
      <c r="JFW177" s="80"/>
      <c r="JFX177" s="80"/>
      <c r="JFY177" s="80"/>
      <c r="JFZ177" s="80"/>
      <c r="JGA177" s="80"/>
      <c r="JGB177" s="80"/>
      <c r="JGC177" s="80"/>
      <c r="JGD177" s="80"/>
      <c r="JGE177" s="80"/>
      <c r="JGF177" s="80"/>
      <c r="JGG177" s="80"/>
      <c r="JGH177" s="80"/>
      <c r="JGI177" s="80"/>
      <c r="JGJ177" s="80"/>
      <c r="JGK177" s="80"/>
      <c r="JGL177" s="80"/>
      <c r="JGM177" s="80"/>
      <c r="JGN177" s="80"/>
      <c r="JGO177" s="80"/>
      <c r="JGP177" s="80"/>
      <c r="JGQ177" s="80"/>
      <c r="JGR177" s="80"/>
      <c r="JGS177" s="80"/>
      <c r="JGT177" s="80"/>
      <c r="JGU177" s="80"/>
      <c r="JGV177" s="80"/>
      <c r="JGW177" s="80"/>
      <c r="JGX177" s="80"/>
      <c r="JGY177" s="80"/>
      <c r="JGZ177" s="80"/>
      <c r="JHA177" s="80"/>
      <c r="JHB177" s="80"/>
      <c r="JHC177" s="80"/>
      <c r="JHD177" s="80"/>
      <c r="JHE177" s="80"/>
      <c r="JHF177" s="80"/>
      <c r="JHG177" s="80"/>
      <c r="JHH177" s="80"/>
      <c r="JHI177" s="80"/>
      <c r="JHJ177" s="80"/>
      <c r="JHK177" s="80"/>
      <c r="JHL177" s="80"/>
      <c r="JHM177" s="80"/>
      <c r="JHN177" s="80"/>
      <c r="JHO177" s="80"/>
      <c r="JHP177" s="80"/>
      <c r="JHQ177" s="80"/>
      <c r="JHR177" s="80"/>
      <c r="JHS177" s="80"/>
      <c r="JHT177" s="80"/>
      <c r="JHU177" s="80"/>
      <c r="JHV177" s="80"/>
      <c r="JHW177" s="80"/>
      <c r="JHX177" s="80"/>
      <c r="JHY177" s="80"/>
      <c r="JHZ177" s="80"/>
      <c r="JIA177" s="80"/>
      <c r="JIB177" s="80"/>
      <c r="JIC177" s="80"/>
      <c r="JID177" s="80"/>
      <c r="JIE177" s="80"/>
      <c r="JIF177" s="80"/>
      <c r="JIG177" s="80"/>
      <c r="JIH177" s="80"/>
      <c r="JII177" s="80"/>
      <c r="JIJ177" s="80"/>
      <c r="JIK177" s="80"/>
      <c r="JIL177" s="80"/>
      <c r="JIM177" s="80"/>
      <c r="JIN177" s="80"/>
      <c r="JIO177" s="80"/>
      <c r="JIP177" s="80"/>
      <c r="JIQ177" s="80"/>
      <c r="JIR177" s="80"/>
      <c r="JIS177" s="80"/>
      <c r="JIT177" s="80"/>
      <c r="JIU177" s="80"/>
      <c r="JIV177" s="80"/>
      <c r="JIW177" s="80"/>
      <c r="JIX177" s="80"/>
      <c r="JIY177" s="80"/>
      <c r="JIZ177" s="80"/>
      <c r="JJA177" s="80"/>
      <c r="JJB177" s="80"/>
      <c r="JJC177" s="80"/>
      <c r="JJD177" s="80"/>
      <c r="JJE177" s="80"/>
      <c r="JJF177" s="80"/>
      <c r="JJG177" s="80"/>
      <c r="JJH177" s="80"/>
      <c r="JJI177" s="80"/>
      <c r="JJJ177" s="80"/>
      <c r="JJK177" s="80"/>
      <c r="JJL177" s="80"/>
      <c r="JJM177" s="80"/>
      <c r="JJN177" s="80"/>
      <c r="JJO177" s="80"/>
      <c r="JJP177" s="80"/>
      <c r="JJQ177" s="80"/>
      <c r="JJR177" s="80"/>
      <c r="JJS177" s="80"/>
      <c r="JJT177" s="80"/>
      <c r="JJU177" s="80"/>
      <c r="JJV177" s="80"/>
      <c r="JJW177" s="80"/>
      <c r="JJX177" s="80"/>
      <c r="JJY177" s="80"/>
      <c r="JJZ177" s="80"/>
      <c r="JKA177" s="80"/>
      <c r="JKB177" s="80"/>
      <c r="JKC177" s="80"/>
      <c r="JKD177" s="80"/>
      <c r="JKE177" s="80"/>
      <c r="JKF177" s="80"/>
      <c r="JKG177" s="80"/>
      <c r="JKH177" s="80"/>
      <c r="JKI177" s="80"/>
      <c r="JKJ177" s="80"/>
      <c r="JKK177" s="80"/>
      <c r="JKL177" s="80"/>
      <c r="JKM177" s="80"/>
      <c r="JKN177" s="80"/>
      <c r="JKO177" s="80"/>
      <c r="JKP177" s="80"/>
      <c r="JKQ177" s="80"/>
      <c r="JKR177" s="80"/>
      <c r="JKS177" s="80"/>
      <c r="JKT177" s="80"/>
      <c r="JKU177" s="80"/>
      <c r="JKV177" s="80"/>
      <c r="JKW177" s="80"/>
      <c r="JKX177" s="80"/>
      <c r="JKY177" s="80"/>
      <c r="JKZ177" s="80"/>
      <c r="JLA177" s="80"/>
      <c r="JLB177" s="80"/>
      <c r="JLC177" s="80"/>
      <c r="JLD177" s="80"/>
      <c r="JLE177" s="80"/>
      <c r="JLF177" s="80"/>
      <c r="JLG177" s="80"/>
      <c r="JLH177" s="80"/>
      <c r="JLI177" s="80"/>
      <c r="JLJ177" s="80"/>
      <c r="JLK177" s="80"/>
      <c r="JLL177" s="80"/>
      <c r="JLM177" s="80"/>
      <c r="JLN177" s="80"/>
      <c r="JLO177" s="80"/>
      <c r="JLP177" s="80"/>
      <c r="JLQ177" s="80"/>
      <c r="JLR177" s="80"/>
      <c r="JLS177" s="80"/>
      <c r="JLT177" s="80"/>
      <c r="JLU177" s="80"/>
      <c r="JLV177" s="80"/>
      <c r="JLW177" s="80"/>
      <c r="JLX177" s="80"/>
      <c r="JLY177" s="80"/>
      <c r="JLZ177" s="80"/>
      <c r="JMA177" s="80"/>
      <c r="JMB177" s="80"/>
      <c r="JMC177" s="80"/>
      <c r="JMD177" s="80"/>
      <c r="JME177" s="80"/>
      <c r="JMF177" s="80"/>
      <c r="JMG177" s="80"/>
      <c r="JMH177" s="80"/>
      <c r="JMI177" s="80"/>
      <c r="JMJ177" s="80"/>
      <c r="JMK177" s="80"/>
      <c r="JML177" s="80"/>
      <c r="JMM177" s="80"/>
      <c r="JMN177" s="80"/>
      <c r="JMO177" s="80"/>
      <c r="JMP177" s="80"/>
      <c r="JMQ177" s="80"/>
      <c r="JMR177" s="80"/>
      <c r="JMS177" s="80"/>
      <c r="JMT177" s="80"/>
      <c r="JMU177" s="80"/>
      <c r="JMV177" s="80"/>
      <c r="JMW177" s="80"/>
      <c r="JMX177" s="80"/>
      <c r="JMY177" s="80"/>
      <c r="JMZ177" s="80"/>
      <c r="JNA177" s="80"/>
      <c r="JNB177" s="80"/>
      <c r="JNC177" s="80"/>
      <c r="JND177" s="80"/>
      <c r="JNE177" s="80"/>
      <c r="JNF177" s="80"/>
      <c r="JNG177" s="80"/>
      <c r="JNH177" s="80"/>
      <c r="JNI177" s="80"/>
      <c r="JNJ177" s="80"/>
      <c r="JNK177" s="80"/>
      <c r="JNL177" s="80"/>
      <c r="JNM177" s="80"/>
      <c r="JNN177" s="80"/>
      <c r="JNO177" s="80"/>
      <c r="JNP177" s="80"/>
      <c r="JNQ177" s="80"/>
      <c r="JNR177" s="80"/>
      <c r="JNS177" s="80"/>
      <c r="JNT177" s="80"/>
      <c r="JNU177" s="80"/>
      <c r="JNV177" s="80"/>
      <c r="JNW177" s="80"/>
      <c r="JNX177" s="80"/>
      <c r="JNY177" s="80"/>
      <c r="JNZ177" s="80"/>
      <c r="JOA177" s="80"/>
      <c r="JOB177" s="80"/>
      <c r="JOC177" s="80"/>
      <c r="JOD177" s="80"/>
      <c r="JOE177" s="80"/>
      <c r="JOF177" s="80"/>
      <c r="JOG177" s="80"/>
      <c r="JOH177" s="80"/>
      <c r="JOI177" s="80"/>
      <c r="JOJ177" s="80"/>
      <c r="JOK177" s="80"/>
      <c r="JOL177" s="80"/>
      <c r="JOM177" s="80"/>
      <c r="JON177" s="80"/>
      <c r="JOO177" s="80"/>
      <c r="JOP177" s="80"/>
      <c r="JOQ177" s="80"/>
      <c r="JOR177" s="80"/>
      <c r="JOS177" s="80"/>
      <c r="JOT177" s="80"/>
      <c r="JOU177" s="80"/>
      <c r="JOV177" s="80"/>
      <c r="JOW177" s="80"/>
      <c r="JOX177" s="80"/>
      <c r="JOY177" s="80"/>
      <c r="JOZ177" s="80"/>
      <c r="JPA177" s="80"/>
      <c r="JPB177" s="80"/>
      <c r="JPC177" s="80"/>
      <c r="JPD177" s="80"/>
      <c r="JPE177" s="80"/>
      <c r="JPF177" s="80"/>
      <c r="JPG177" s="80"/>
      <c r="JPH177" s="80"/>
      <c r="JPI177" s="80"/>
      <c r="JPJ177" s="80"/>
      <c r="JPK177" s="80"/>
      <c r="JPL177" s="80"/>
      <c r="JPM177" s="80"/>
      <c r="JPN177" s="80"/>
      <c r="JPO177" s="80"/>
      <c r="JPP177" s="80"/>
      <c r="JPQ177" s="80"/>
      <c r="JPR177" s="80"/>
      <c r="JPS177" s="80"/>
      <c r="JPT177" s="80"/>
      <c r="JPU177" s="80"/>
      <c r="JPV177" s="80"/>
      <c r="JPW177" s="80"/>
      <c r="JPX177" s="80"/>
      <c r="JPY177" s="80"/>
      <c r="JPZ177" s="80"/>
      <c r="JQA177" s="80"/>
      <c r="JQB177" s="80"/>
      <c r="JQC177" s="80"/>
      <c r="JQD177" s="80"/>
      <c r="JQE177" s="80"/>
      <c r="JQF177" s="80"/>
      <c r="JQG177" s="80"/>
      <c r="JQH177" s="80"/>
      <c r="JQI177" s="80"/>
      <c r="JQJ177" s="80"/>
      <c r="JQK177" s="80"/>
      <c r="JQL177" s="80"/>
      <c r="JQM177" s="80"/>
      <c r="JQN177" s="80"/>
      <c r="JQO177" s="80"/>
      <c r="JQP177" s="80"/>
      <c r="JQQ177" s="80"/>
      <c r="JQR177" s="80"/>
      <c r="JQS177" s="80"/>
      <c r="JQT177" s="80"/>
      <c r="JQU177" s="80"/>
      <c r="JQV177" s="80"/>
      <c r="JQW177" s="80"/>
      <c r="JQX177" s="80"/>
      <c r="JQY177" s="80"/>
      <c r="JQZ177" s="80"/>
      <c r="JRA177" s="80"/>
      <c r="JRB177" s="80"/>
      <c r="JRC177" s="80"/>
      <c r="JRD177" s="80"/>
      <c r="JRE177" s="80"/>
      <c r="JRF177" s="80"/>
      <c r="JRG177" s="80"/>
      <c r="JRH177" s="80"/>
      <c r="JRI177" s="80"/>
      <c r="JRJ177" s="80"/>
      <c r="JRK177" s="80"/>
      <c r="JRL177" s="80"/>
      <c r="JRM177" s="80"/>
      <c r="JRN177" s="80"/>
      <c r="JRO177" s="80"/>
      <c r="JRP177" s="80"/>
      <c r="JRQ177" s="80"/>
      <c r="JRR177" s="80"/>
      <c r="JRS177" s="80"/>
      <c r="JRT177" s="80"/>
      <c r="JRU177" s="80"/>
      <c r="JRV177" s="80"/>
      <c r="JRW177" s="80"/>
      <c r="JRX177" s="80"/>
      <c r="JRY177" s="80"/>
      <c r="JRZ177" s="80"/>
      <c r="JSA177" s="80"/>
      <c r="JSB177" s="80"/>
      <c r="JSC177" s="80"/>
      <c r="JSD177" s="80"/>
      <c r="JSE177" s="80"/>
      <c r="JSF177" s="80"/>
      <c r="JSG177" s="80"/>
      <c r="JSH177" s="80"/>
      <c r="JSI177" s="80"/>
      <c r="JSJ177" s="80"/>
      <c r="JSK177" s="80"/>
      <c r="JSL177" s="80"/>
      <c r="JSM177" s="80"/>
      <c r="JSN177" s="80"/>
      <c r="JSO177" s="80"/>
      <c r="JSP177" s="80"/>
      <c r="JSQ177" s="80"/>
      <c r="JSR177" s="80"/>
      <c r="JSS177" s="80"/>
      <c r="JST177" s="80"/>
      <c r="JSU177" s="80"/>
      <c r="JSV177" s="80"/>
      <c r="JSW177" s="80"/>
      <c r="JSX177" s="80"/>
      <c r="JSY177" s="80"/>
      <c r="JSZ177" s="80"/>
      <c r="JTA177" s="80"/>
      <c r="JTB177" s="80"/>
      <c r="JTC177" s="80"/>
      <c r="JTD177" s="80"/>
      <c r="JTE177" s="80"/>
      <c r="JTF177" s="80"/>
      <c r="JTG177" s="80"/>
      <c r="JTH177" s="80"/>
      <c r="JTI177" s="80"/>
      <c r="JTJ177" s="80"/>
      <c r="JTK177" s="80"/>
      <c r="JTL177" s="80"/>
      <c r="JTM177" s="80"/>
      <c r="JTN177" s="80"/>
      <c r="JTO177" s="80"/>
      <c r="JTP177" s="80"/>
      <c r="JTQ177" s="80"/>
      <c r="JTR177" s="80"/>
      <c r="JTS177" s="80"/>
      <c r="JTT177" s="80"/>
      <c r="JTU177" s="80"/>
      <c r="JTV177" s="80"/>
      <c r="JTW177" s="80"/>
      <c r="JTX177" s="80"/>
      <c r="JTY177" s="80"/>
      <c r="JTZ177" s="80"/>
      <c r="JUA177" s="80"/>
      <c r="JUB177" s="80"/>
      <c r="JUC177" s="80"/>
      <c r="JUD177" s="80"/>
      <c r="JUE177" s="80"/>
      <c r="JUF177" s="80"/>
      <c r="JUG177" s="80"/>
      <c r="JUH177" s="80"/>
      <c r="JUI177" s="80"/>
      <c r="JUJ177" s="80"/>
      <c r="JUK177" s="80"/>
      <c r="JUL177" s="80"/>
      <c r="JUM177" s="80"/>
      <c r="JUN177" s="80"/>
      <c r="JUO177" s="80"/>
      <c r="JUP177" s="80"/>
      <c r="JUQ177" s="80"/>
      <c r="JUR177" s="80"/>
      <c r="JUS177" s="80"/>
      <c r="JUT177" s="80"/>
      <c r="JUU177" s="80"/>
      <c r="JUV177" s="80"/>
      <c r="JUW177" s="80"/>
      <c r="JUX177" s="80"/>
      <c r="JUY177" s="80"/>
      <c r="JUZ177" s="80"/>
      <c r="JVA177" s="80"/>
      <c r="JVB177" s="80"/>
      <c r="JVC177" s="80"/>
      <c r="JVD177" s="80"/>
      <c r="JVE177" s="80"/>
      <c r="JVF177" s="80"/>
      <c r="JVG177" s="80"/>
      <c r="JVH177" s="80"/>
      <c r="JVI177" s="80"/>
      <c r="JVJ177" s="80"/>
      <c r="JVK177" s="80"/>
      <c r="JVL177" s="80"/>
      <c r="JVM177" s="80"/>
      <c r="JVN177" s="80"/>
      <c r="JVO177" s="80"/>
      <c r="JVP177" s="80"/>
      <c r="JVQ177" s="80"/>
      <c r="JVR177" s="80"/>
      <c r="JVS177" s="80"/>
      <c r="JVT177" s="80"/>
      <c r="JVU177" s="80"/>
      <c r="JVV177" s="80"/>
      <c r="JVW177" s="80"/>
      <c r="JVX177" s="80"/>
      <c r="JVY177" s="80"/>
      <c r="JVZ177" s="80"/>
      <c r="JWA177" s="80"/>
      <c r="JWB177" s="80"/>
      <c r="JWC177" s="80"/>
      <c r="JWD177" s="80"/>
      <c r="JWE177" s="80"/>
      <c r="JWF177" s="80"/>
      <c r="JWG177" s="80"/>
      <c r="JWH177" s="80"/>
      <c r="JWI177" s="80"/>
      <c r="JWJ177" s="80"/>
      <c r="JWK177" s="80"/>
      <c r="JWL177" s="80"/>
      <c r="JWM177" s="80"/>
      <c r="JWN177" s="80"/>
      <c r="JWO177" s="80"/>
      <c r="JWP177" s="80"/>
      <c r="JWQ177" s="80"/>
      <c r="JWR177" s="80"/>
      <c r="JWS177" s="80"/>
      <c r="JWT177" s="80"/>
      <c r="JWU177" s="80"/>
      <c r="JWV177" s="80"/>
      <c r="JWW177" s="80"/>
      <c r="JWX177" s="80"/>
      <c r="JWY177" s="80"/>
      <c r="JWZ177" s="80"/>
      <c r="JXA177" s="80"/>
      <c r="JXB177" s="80"/>
      <c r="JXC177" s="80"/>
      <c r="JXD177" s="80"/>
      <c r="JXE177" s="80"/>
      <c r="JXF177" s="80"/>
      <c r="JXG177" s="80"/>
      <c r="JXH177" s="80"/>
      <c r="JXI177" s="80"/>
      <c r="JXJ177" s="80"/>
      <c r="JXK177" s="80"/>
      <c r="JXL177" s="80"/>
      <c r="JXM177" s="80"/>
      <c r="JXN177" s="80"/>
      <c r="JXO177" s="80"/>
      <c r="JXP177" s="80"/>
      <c r="JXQ177" s="80"/>
      <c r="JXR177" s="80"/>
      <c r="JXS177" s="80"/>
      <c r="JXT177" s="80"/>
      <c r="JXU177" s="80"/>
      <c r="JXV177" s="80"/>
      <c r="JXW177" s="80"/>
      <c r="JXX177" s="80"/>
      <c r="JXY177" s="80"/>
      <c r="JXZ177" s="80"/>
      <c r="JYA177" s="80"/>
      <c r="JYB177" s="80"/>
      <c r="JYC177" s="80"/>
      <c r="JYD177" s="80"/>
      <c r="JYE177" s="80"/>
      <c r="JYF177" s="80"/>
      <c r="JYG177" s="80"/>
      <c r="JYH177" s="80"/>
      <c r="JYI177" s="80"/>
      <c r="JYJ177" s="80"/>
      <c r="JYK177" s="80"/>
      <c r="JYL177" s="80"/>
      <c r="JYM177" s="80"/>
      <c r="JYN177" s="80"/>
      <c r="JYO177" s="80"/>
      <c r="JYP177" s="80"/>
      <c r="JYQ177" s="80"/>
      <c r="JYR177" s="80"/>
      <c r="JYS177" s="80"/>
      <c r="JYT177" s="80"/>
      <c r="JYU177" s="80"/>
      <c r="JYV177" s="80"/>
      <c r="JYW177" s="80"/>
      <c r="JYX177" s="80"/>
      <c r="JYY177" s="80"/>
      <c r="JYZ177" s="80"/>
      <c r="JZA177" s="80"/>
      <c r="JZB177" s="80"/>
      <c r="JZC177" s="80"/>
      <c r="JZD177" s="80"/>
      <c r="JZE177" s="80"/>
      <c r="JZF177" s="80"/>
      <c r="JZG177" s="80"/>
      <c r="JZH177" s="80"/>
      <c r="JZI177" s="80"/>
      <c r="JZJ177" s="80"/>
      <c r="JZK177" s="80"/>
      <c r="JZL177" s="80"/>
      <c r="JZM177" s="80"/>
      <c r="JZN177" s="80"/>
      <c r="JZO177" s="80"/>
      <c r="JZP177" s="80"/>
      <c r="JZQ177" s="80"/>
      <c r="JZR177" s="80"/>
      <c r="JZS177" s="80"/>
      <c r="JZT177" s="80"/>
      <c r="JZU177" s="80"/>
      <c r="JZV177" s="80"/>
      <c r="JZW177" s="80"/>
      <c r="JZX177" s="80"/>
      <c r="JZY177" s="80"/>
      <c r="JZZ177" s="80"/>
      <c r="KAA177" s="80"/>
      <c r="KAB177" s="80"/>
      <c r="KAC177" s="80"/>
      <c r="KAD177" s="80"/>
      <c r="KAE177" s="80"/>
      <c r="KAF177" s="80"/>
      <c r="KAG177" s="80"/>
      <c r="KAH177" s="80"/>
      <c r="KAI177" s="80"/>
      <c r="KAJ177" s="80"/>
      <c r="KAK177" s="80"/>
      <c r="KAL177" s="80"/>
      <c r="KAM177" s="80"/>
      <c r="KAN177" s="80"/>
      <c r="KAO177" s="80"/>
      <c r="KAP177" s="80"/>
      <c r="KAQ177" s="80"/>
      <c r="KAR177" s="80"/>
      <c r="KAS177" s="80"/>
      <c r="KAT177" s="80"/>
      <c r="KAU177" s="80"/>
      <c r="KAV177" s="80"/>
      <c r="KAW177" s="80"/>
      <c r="KAX177" s="80"/>
      <c r="KAY177" s="80"/>
      <c r="KAZ177" s="80"/>
      <c r="KBA177" s="80"/>
      <c r="KBB177" s="80"/>
      <c r="KBC177" s="80"/>
      <c r="KBD177" s="80"/>
      <c r="KBE177" s="80"/>
      <c r="KBF177" s="80"/>
      <c r="KBG177" s="80"/>
      <c r="KBH177" s="80"/>
      <c r="KBI177" s="80"/>
      <c r="KBJ177" s="80"/>
      <c r="KBK177" s="80"/>
      <c r="KBL177" s="80"/>
      <c r="KBM177" s="80"/>
      <c r="KBN177" s="80"/>
      <c r="KBO177" s="80"/>
      <c r="KBP177" s="80"/>
      <c r="KBQ177" s="80"/>
      <c r="KBR177" s="80"/>
      <c r="KBS177" s="80"/>
      <c r="KBT177" s="80"/>
      <c r="KBU177" s="80"/>
      <c r="KBV177" s="80"/>
      <c r="KBW177" s="80"/>
      <c r="KBX177" s="80"/>
      <c r="KBY177" s="80"/>
      <c r="KBZ177" s="80"/>
      <c r="KCA177" s="80"/>
      <c r="KCB177" s="80"/>
      <c r="KCC177" s="80"/>
      <c r="KCD177" s="80"/>
      <c r="KCE177" s="80"/>
      <c r="KCF177" s="80"/>
      <c r="KCG177" s="80"/>
      <c r="KCH177" s="80"/>
      <c r="KCI177" s="80"/>
      <c r="KCJ177" s="80"/>
      <c r="KCK177" s="80"/>
      <c r="KCL177" s="80"/>
      <c r="KCM177" s="80"/>
      <c r="KCN177" s="80"/>
      <c r="KCO177" s="80"/>
      <c r="KCP177" s="80"/>
      <c r="KCQ177" s="80"/>
      <c r="KCR177" s="80"/>
      <c r="KCS177" s="80"/>
      <c r="KCT177" s="80"/>
      <c r="KCU177" s="80"/>
      <c r="KCV177" s="80"/>
      <c r="KCW177" s="80"/>
      <c r="KCX177" s="80"/>
      <c r="KCY177" s="80"/>
      <c r="KCZ177" s="80"/>
      <c r="KDA177" s="80"/>
      <c r="KDB177" s="80"/>
      <c r="KDC177" s="80"/>
      <c r="KDD177" s="80"/>
      <c r="KDE177" s="80"/>
      <c r="KDF177" s="80"/>
      <c r="KDG177" s="80"/>
      <c r="KDH177" s="80"/>
      <c r="KDI177" s="80"/>
      <c r="KDJ177" s="80"/>
      <c r="KDK177" s="80"/>
      <c r="KDL177" s="80"/>
      <c r="KDM177" s="80"/>
      <c r="KDN177" s="80"/>
      <c r="KDO177" s="80"/>
      <c r="KDP177" s="80"/>
      <c r="KDQ177" s="80"/>
      <c r="KDR177" s="80"/>
      <c r="KDS177" s="80"/>
      <c r="KDT177" s="80"/>
      <c r="KDU177" s="80"/>
      <c r="KDV177" s="80"/>
      <c r="KDW177" s="80"/>
      <c r="KDX177" s="80"/>
      <c r="KDY177" s="80"/>
      <c r="KDZ177" s="80"/>
      <c r="KEA177" s="80"/>
      <c r="KEB177" s="80"/>
      <c r="KEC177" s="80"/>
      <c r="KED177" s="80"/>
      <c r="KEE177" s="80"/>
      <c r="KEF177" s="80"/>
      <c r="KEG177" s="80"/>
      <c r="KEH177" s="80"/>
      <c r="KEI177" s="80"/>
      <c r="KEJ177" s="80"/>
      <c r="KEK177" s="80"/>
      <c r="KEL177" s="80"/>
      <c r="KEM177" s="80"/>
      <c r="KEN177" s="80"/>
      <c r="KEO177" s="80"/>
      <c r="KEP177" s="80"/>
      <c r="KEQ177" s="80"/>
      <c r="KER177" s="80"/>
      <c r="KES177" s="80"/>
      <c r="KET177" s="80"/>
      <c r="KEU177" s="80"/>
      <c r="KEV177" s="80"/>
      <c r="KEW177" s="80"/>
      <c r="KEX177" s="80"/>
      <c r="KEY177" s="80"/>
      <c r="KEZ177" s="80"/>
      <c r="KFA177" s="80"/>
      <c r="KFB177" s="80"/>
      <c r="KFC177" s="80"/>
      <c r="KFD177" s="80"/>
      <c r="KFE177" s="80"/>
      <c r="KFF177" s="80"/>
      <c r="KFG177" s="80"/>
      <c r="KFH177" s="80"/>
      <c r="KFI177" s="80"/>
      <c r="KFJ177" s="80"/>
      <c r="KFK177" s="80"/>
      <c r="KFL177" s="80"/>
      <c r="KFM177" s="80"/>
      <c r="KFN177" s="80"/>
      <c r="KFO177" s="80"/>
      <c r="KFP177" s="80"/>
      <c r="KFQ177" s="80"/>
      <c r="KFR177" s="80"/>
      <c r="KFS177" s="80"/>
      <c r="KFT177" s="80"/>
      <c r="KFU177" s="80"/>
      <c r="KFV177" s="80"/>
      <c r="KFW177" s="80"/>
      <c r="KFX177" s="80"/>
      <c r="KFY177" s="80"/>
      <c r="KFZ177" s="80"/>
      <c r="KGA177" s="80"/>
      <c r="KGB177" s="80"/>
      <c r="KGC177" s="80"/>
      <c r="KGD177" s="80"/>
      <c r="KGE177" s="80"/>
      <c r="KGF177" s="80"/>
      <c r="KGG177" s="80"/>
      <c r="KGH177" s="80"/>
      <c r="KGI177" s="80"/>
      <c r="KGJ177" s="80"/>
      <c r="KGK177" s="80"/>
      <c r="KGL177" s="80"/>
      <c r="KGM177" s="80"/>
      <c r="KGN177" s="80"/>
      <c r="KGO177" s="80"/>
      <c r="KGP177" s="80"/>
      <c r="KGQ177" s="80"/>
      <c r="KGR177" s="80"/>
      <c r="KGS177" s="80"/>
      <c r="KGT177" s="80"/>
      <c r="KGU177" s="80"/>
      <c r="KGV177" s="80"/>
      <c r="KGW177" s="80"/>
      <c r="KGX177" s="80"/>
      <c r="KGY177" s="80"/>
      <c r="KGZ177" s="80"/>
      <c r="KHA177" s="80"/>
      <c r="KHB177" s="80"/>
      <c r="KHC177" s="80"/>
      <c r="KHD177" s="80"/>
      <c r="KHE177" s="80"/>
      <c r="KHF177" s="80"/>
      <c r="KHG177" s="80"/>
      <c r="KHH177" s="80"/>
      <c r="KHI177" s="80"/>
      <c r="KHJ177" s="80"/>
      <c r="KHK177" s="80"/>
      <c r="KHL177" s="80"/>
      <c r="KHM177" s="80"/>
      <c r="KHN177" s="80"/>
      <c r="KHO177" s="80"/>
      <c r="KHP177" s="80"/>
      <c r="KHQ177" s="80"/>
      <c r="KHR177" s="80"/>
      <c r="KHS177" s="80"/>
      <c r="KHT177" s="80"/>
      <c r="KHU177" s="80"/>
      <c r="KHV177" s="80"/>
      <c r="KHW177" s="80"/>
      <c r="KHX177" s="80"/>
      <c r="KHY177" s="80"/>
      <c r="KHZ177" s="80"/>
      <c r="KIA177" s="80"/>
      <c r="KIB177" s="80"/>
      <c r="KIC177" s="80"/>
      <c r="KID177" s="80"/>
      <c r="KIE177" s="80"/>
      <c r="KIF177" s="80"/>
      <c r="KIG177" s="80"/>
      <c r="KIH177" s="80"/>
      <c r="KII177" s="80"/>
      <c r="KIJ177" s="80"/>
      <c r="KIK177" s="80"/>
      <c r="KIL177" s="80"/>
      <c r="KIM177" s="80"/>
      <c r="KIN177" s="80"/>
      <c r="KIO177" s="80"/>
      <c r="KIP177" s="80"/>
      <c r="KIQ177" s="80"/>
      <c r="KIR177" s="80"/>
      <c r="KIS177" s="80"/>
      <c r="KIT177" s="80"/>
      <c r="KIU177" s="80"/>
      <c r="KIV177" s="80"/>
      <c r="KIW177" s="80"/>
      <c r="KIX177" s="80"/>
      <c r="KIY177" s="80"/>
      <c r="KIZ177" s="80"/>
      <c r="KJA177" s="80"/>
      <c r="KJB177" s="80"/>
      <c r="KJC177" s="80"/>
      <c r="KJD177" s="80"/>
      <c r="KJE177" s="80"/>
      <c r="KJF177" s="80"/>
      <c r="KJG177" s="80"/>
      <c r="KJH177" s="80"/>
      <c r="KJI177" s="80"/>
      <c r="KJJ177" s="80"/>
      <c r="KJK177" s="80"/>
      <c r="KJL177" s="80"/>
      <c r="KJM177" s="80"/>
      <c r="KJN177" s="80"/>
      <c r="KJO177" s="80"/>
      <c r="KJP177" s="80"/>
      <c r="KJQ177" s="80"/>
      <c r="KJR177" s="80"/>
      <c r="KJS177" s="80"/>
      <c r="KJT177" s="80"/>
      <c r="KJU177" s="80"/>
      <c r="KJV177" s="80"/>
      <c r="KJW177" s="80"/>
      <c r="KJX177" s="80"/>
      <c r="KJY177" s="80"/>
      <c r="KJZ177" s="80"/>
      <c r="KKA177" s="80"/>
      <c r="KKB177" s="80"/>
      <c r="KKC177" s="80"/>
      <c r="KKD177" s="80"/>
      <c r="KKE177" s="80"/>
      <c r="KKF177" s="80"/>
      <c r="KKG177" s="80"/>
      <c r="KKH177" s="80"/>
      <c r="KKI177" s="80"/>
      <c r="KKJ177" s="80"/>
      <c r="KKK177" s="80"/>
      <c r="KKL177" s="80"/>
      <c r="KKM177" s="80"/>
      <c r="KKN177" s="80"/>
      <c r="KKO177" s="80"/>
      <c r="KKP177" s="80"/>
      <c r="KKQ177" s="80"/>
      <c r="KKR177" s="80"/>
      <c r="KKS177" s="80"/>
      <c r="KKT177" s="80"/>
      <c r="KKU177" s="80"/>
      <c r="KKV177" s="80"/>
      <c r="KKW177" s="80"/>
      <c r="KKX177" s="80"/>
      <c r="KKY177" s="80"/>
      <c r="KKZ177" s="80"/>
      <c r="KLA177" s="80"/>
      <c r="KLB177" s="80"/>
      <c r="KLC177" s="80"/>
      <c r="KLD177" s="80"/>
      <c r="KLE177" s="80"/>
      <c r="KLF177" s="80"/>
      <c r="KLG177" s="80"/>
      <c r="KLH177" s="80"/>
      <c r="KLI177" s="80"/>
      <c r="KLJ177" s="80"/>
      <c r="KLK177" s="80"/>
      <c r="KLL177" s="80"/>
      <c r="KLM177" s="80"/>
      <c r="KLN177" s="80"/>
      <c r="KLO177" s="80"/>
      <c r="KLP177" s="80"/>
      <c r="KLQ177" s="80"/>
      <c r="KLR177" s="80"/>
      <c r="KLS177" s="80"/>
      <c r="KLT177" s="80"/>
      <c r="KLU177" s="80"/>
      <c r="KLV177" s="80"/>
      <c r="KLW177" s="80"/>
      <c r="KLX177" s="80"/>
      <c r="KLY177" s="80"/>
      <c r="KLZ177" s="80"/>
      <c r="KMA177" s="80"/>
      <c r="KMB177" s="80"/>
      <c r="KMC177" s="80"/>
      <c r="KMD177" s="80"/>
      <c r="KME177" s="80"/>
      <c r="KMF177" s="80"/>
      <c r="KMG177" s="80"/>
      <c r="KMH177" s="80"/>
      <c r="KMI177" s="80"/>
      <c r="KMJ177" s="80"/>
      <c r="KMK177" s="80"/>
      <c r="KML177" s="80"/>
      <c r="KMM177" s="80"/>
      <c r="KMN177" s="80"/>
      <c r="KMO177" s="80"/>
      <c r="KMP177" s="80"/>
      <c r="KMQ177" s="80"/>
      <c r="KMR177" s="80"/>
      <c r="KMS177" s="80"/>
      <c r="KMT177" s="80"/>
      <c r="KMU177" s="80"/>
      <c r="KMV177" s="80"/>
      <c r="KMW177" s="80"/>
      <c r="KMX177" s="80"/>
      <c r="KMY177" s="80"/>
      <c r="KMZ177" s="80"/>
      <c r="KNA177" s="80"/>
      <c r="KNB177" s="80"/>
      <c r="KNC177" s="80"/>
      <c r="KND177" s="80"/>
      <c r="KNE177" s="80"/>
      <c r="KNF177" s="80"/>
      <c r="KNG177" s="80"/>
      <c r="KNH177" s="80"/>
      <c r="KNI177" s="80"/>
      <c r="KNJ177" s="80"/>
      <c r="KNK177" s="80"/>
      <c r="KNL177" s="80"/>
      <c r="KNM177" s="80"/>
      <c r="KNN177" s="80"/>
      <c r="KNO177" s="80"/>
      <c r="KNP177" s="80"/>
      <c r="KNQ177" s="80"/>
      <c r="KNR177" s="80"/>
      <c r="KNS177" s="80"/>
      <c r="KNT177" s="80"/>
      <c r="KNU177" s="80"/>
      <c r="KNV177" s="80"/>
      <c r="KNW177" s="80"/>
      <c r="KNX177" s="80"/>
      <c r="KNY177" s="80"/>
      <c r="KNZ177" s="80"/>
      <c r="KOA177" s="80"/>
      <c r="KOB177" s="80"/>
      <c r="KOC177" s="80"/>
      <c r="KOD177" s="80"/>
      <c r="KOE177" s="80"/>
      <c r="KOF177" s="80"/>
      <c r="KOG177" s="80"/>
      <c r="KOH177" s="80"/>
      <c r="KOI177" s="80"/>
      <c r="KOJ177" s="80"/>
      <c r="KOK177" s="80"/>
      <c r="KOL177" s="80"/>
      <c r="KOM177" s="80"/>
      <c r="KON177" s="80"/>
      <c r="KOO177" s="80"/>
      <c r="KOP177" s="80"/>
      <c r="KOQ177" s="80"/>
      <c r="KOR177" s="80"/>
      <c r="KOS177" s="80"/>
      <c r="KOT177" s="80"/>
      <c r="KOU177" s="80"/>
      <c r="KOV177" s="80"/>
      <c r="KOW177" s="80"/>
      <c r="KOX177" s="80"/>
      <c r="KOY177" s="80"/>
      <c r="KOZ177" s="80"/>
      <c r="KPA177" s="80"/>
      <c r="KPB177" s="80"/>
      <c r="KPC177" s="80"/>
      <c r="KPD177" s="80"/>
      <c r="KPE177" s="80"/>
      <c r="KPF177" s="80"/>
      <c r="KPG177" s="80"/>
      <c r="KPH177" s="80"/>
      <c r="KPI177" s="80"/>
      <c r="KPJ177" s="80"/>
      <c r="KPK177" s="80"/>
      <c r="KPL177" s="80"/>
      <c r="KPM177" s="80"/>
      <c r="KPN177" s="80"/>
      <c r="KPO177" s="80"/>
      <c r="KPP177" s="80"/>
      <c r="KPQ177" s="80"/>
      <c r="KPR177" s="80"/>
      <c r="KPS177" s="80"/>
      <c r="KPT177" s="80"/>
      <c r="KPU177" s="80"/>
      <c r="KPV177" s="80"/>
      <c r="KPW177" s="80"/>
      <c r="KPX177" s="80"/>
      <c r="KPY177" s="80"/>
      <c r="KPZ177" s="80"/>
      <c r="KQA177" s="80"/>
      <c r="KQB177" s="80"/>
      <c r="KQC177" s="80"/>
      <c r="KQD177" s="80"/>
      <c r="KQE177" s="80"/>
      <c r="KQF177" s="80"/>
      <c r="KQG177" s="80"/>
      <c r="KQH177" s="80"/>
      <c r="KQI177" s="80"/>
      <c r="KQJ177" s="80"/>
      <c r="KQK177" s="80"/>
      <c r="KQL177" s="80"/>
      <c r="KQM177" s="80"/>
      <c r="KQN177" s="80"/>
      <c r="KQO177" s="80"/>
      <c r="KQP177" s="80"/>
      <c r="KQQ177" s="80"/>
      <c r="KQR177" s="80"/>
      <c r="KQS177" s="80"/>
      <c r="KQT177" s="80"/>
      <c r="KQU177" s="80"/>
      <c r="KQV177" s="80"/>
      <c r="KQW177" s="80"/>
      <c r="KQX177" s="80"/>
      <c r="KQY177" s="80"/>
      <c r="KQZ177" s="80"/>
      <c r="KRA177" s="80"/>
      <c r="KRB177" s="80"/>
      <c r="KRC177" s="80"/>
      <c r="KRD177" s="80"/>
      <c r="KRE177" s="80"/>
      <c r="KRF177" s="80"/>
      <c r="KRG177" s="80"/>
      <c r="KRH177" s="80"/>
      <c r="KRI177" s="80"/>
      <c r="KRJ177" s="80"/>
      <c r="KRK177" s="80"/>
      <c r="KRL177" s="80"/>
      <c r="KRM177" s="80"/>
      <c r="KRN177" s="80"/>
      <c r="KRO177" s="80"/>
      <c r="KRP177" s="80"/>
      <c r="KRQ177" s="80"/>
      <c r="KRR177" s="80"/>
      <c r="KRS177" s="80"/>
      <c r="KRT177" s="80"/>
      <c r="KRU177" s="80"/>
      <c r="KRV177" s="80"/>
      <c r="KRW177" s="80"/>
      <c r="KRX177" s="80"/>
      <c r="KRY177" s="80"/>
      <c r="KRZ177" s="80"/>
      <c r="KSA177" s="80"/>
      <c r="KSB177" s="80"/>
      <c r="KSC177" s="80"/>
      <c r="KSD177" s="80"/>
      <c r="KSE177" s="80"/>
      <c r="KSF177" s="80"/>
      <c r="KSG177" s="80"/>
      <c r="KSH177" s="80"/>
      <c r="KSI177" s="80"/>
      <c r="KSJ177" s="80"/>
      <c r="KSK177" s="80"/>
      <c r="KSL177" s="80"/>
      <c r="KSM177" s="80"/>
      <c r="KSN177" s="80"/>
      <c r="KSO177" s="80"/>
      <c r="KSP177" s="80"/>
      <c r="KSQ177" s="80"/>
      <c r="KSR177" s="80"/>
      <c r="KSS177" s="80"/>
      <c r="KST177" s="80"/>
      <c r="KSU177" s="80"/>
      <c r="KSV177" s="80"/>
      <c r="KSW177" s="80"/>
      <c r="KSX177" s="80"/>
      <c r="KSY177" s="80"/>
      <c r="KSZ177" s="80"/>
      <c r="KTA177" s="80"/>
      <c r="KTB177" s="80"/>
      <c r="KTC177" s="80"/>
      <c r="KTD177" s="80"/>
      <c r="KTE177" s="80"/>
      <c r="KTF177" s="80"/>
      <c r="KTG177" s="80"/>
      <c r="KTH177" s="80"/>
      <c r="KTI177" s="80"/>
      <c r="KTJ177" s="80"/>
      <c r="KTK177" s="80"/>
      <c r="KTL177" s="80"/>
      <c r="KTM177" s="80"/>
      <c r="KTN177" s="80"/>
      <c r="KTO177" s="80"/>
      <c r="KTP177" s="80"/>
      <c r="KTQ177" s="80"/>
      <c r="KTR177" s="80"/>
      <c r="KTS177" s="80"/>
      <c r="KTT177" s="80"/>
      <c r="KTU177" s="80"/>
      <c r="KTV177" s="80"/>
      <c r="KTW177" s="80"/>
      <c r="KTX177" s="80"/>
      <c r="KTY177" s="80"/>
      <c r="KTZ177" s="80"/>
      <c r="KUA177" s="80"/>
      <c r="KUB177" s="80"/>
      <c r="KUC177" s="80"/>
      <c r="KUD177" s="80"/>
      <c r="KUE177" s="80"/>
      <c r="KUF177" s="80"/>
      <c r="KUG177" s="80"/>
      <c r="KUH177" s="80"/>
      <c r="KUI177" s="80"/>
      <c r="KUJ177" s="80"/>
      <c r="KUK177" s="80"/>
      <c r="KUL177" s="80"/>
      <c r="KUM177" s="80"/>
      <c r="KUN177" s="80"/>
      <c r="KUO177" s="80"/>
      <c r="KUP177" s="80"/>
      <c r="KUQ177" s="80"/>
      <c r="KUR177" s="80"/>
      <c r="KUS177" s="80"/>
      <c r="KUT177" s="80"/>
      <c r="KUU177" s="80"/>
      <c r="KUV177" s="80"/>
      <c r="KUW177" s="80"/>
      <c r="KUX177" s="80"/>
      <c r="KUY177" s="80"/>
      <c r="KUZ177" s="80"/>
      <c r="KVA177" s="80"/>
      <c r="KVB177" s="80"/>
      <c r="KVC177" s="80"/>
      <c r="KVD177" s="80"/>
      <c r="KVE177" s="80"/>
      <c r="KVF177" s="80"/>
      <c r="KVG177" s="80"/>
      <c r="KVH177" s="80"/>
      <c r="KVI177" s="80"/>
      <c r="KVJ177" s="80"/>
      <c r="KVK177" s="80"/>
      <c r="KVL177" s="80"/>
      <c r="KVM177" s="80"/>
      <c r="KVN177" s="80"/>
      <c r="KVO177" s="80"/>
      <c r="KVP177" s="80"/>
      <c r="KVQ177" s="80"/>
      <c r="KVR177" s="80"/>
      <c r="KVS177" s="80"/>
      <c r="KVT177" s="80"/>
      <c r="KVU177" s="80"/>
      <c r="KVV177" s="80"/>
      <c r="KVW177" s="80"/>
      <c r="KVX177" s="80"/>
      <c r="KVY177" s="80"/>
      <c r="KVZ177" s="80"/>
      <c r="KWA177" s="80"/>
      <c r="KWB177" s="80"/>
      <c r="KWC177" s="80"/>
      <c r="KWD177" s="80"/>
      <c r="KWE177" s="80"/>
      <c r="KWF177" s="80"/>
      <c r="KWG177" s="80"/>
      <c r="KWH177" s="80"/>
      <c r="KWI177" s="80"/>
      <c r="KWJ177" s="80"/>
      <c r="KWK177" s="80"/>
      <c r="KWL177" s="80"/>
      <c r="KWM177" s="80"/>
      <c r="KWN177" s="80"/>
      <c r="KWO177" s="80"/>
      <c r="KWP177" s="80"/>
      <c r="KWQ177" s="80"/>
      <c r="KWR177" s="80"/>
      <c r="KWS177" s="80"/>
      <c r="KWT177" s="80"/>
      <c r="KWU177" s="80"/>
      <c r="KWV177" s="80"/>
      <c r="KWW177" s="80"/>
      <c r="KWX177" s="80"/>
      <c r="KWY177" s="80"/>
      <c r="KWZ177" s="80"/>
      <c r="KXA177" s="80"/>
      <c r="KXB177" s="80"/>
      <c r="KXC177" s="80"/>
      <c r="KXD177" s="80"/>
      <c r="KXE177" s="80"/>
      <c r="KXF177" s="80"/>
      <c r="KXG177" s="80"/>
      <c r="KXH177" s="80"/>
      <c r="KXI177" s="80"/>
      <c r="KXJ177" s="80"/>
      <c r="KXK177" s="80"/>
      <c r="KXL177" s="80"/>
      <c r="KXM177" s="80"/>
      <c r="KXN177" s="80"/>
      <c r="KXO177" s="80"/>
      <c r="KXP177" s="80"/>
      <c r="KXQ177" s="80"/>
      <c r="KXR177" s="80"/>
      <c r="KXS177" s="80"/>
      <c r="KXT177" s="80"/>
      <c r="KXU177" s="80"/>
      <c r="KXV177" s="80"/>
      <c r="KXW177" s="80"/>
      <c r="KXX177" s="80"/>
      <c r="KXY177" s="80"/>
      <c r="KXZ177" s="80"/>
      <c r="KYA177" s="80"/>
      <c r="KYB177" s="80"/>
      <c r="KYC177" s="80"/>
      <c r="KYD177" s="80"/>
      <c r="KYE177" s="80"/>
      <c r="KYF177" s="80"/>
      <c r="KYG177" s="80"/>
      <c r="KYH177" s="80"/>
      <c r="KYI177" s="80"/>
      <c r="KYJ177" s="80"/>
      <c r="KYK177" s="80"/>
      <c r="KYL177" s="80"/>
      <c r="KYM177" s="80"/>
      <c r="KYN177" s="80"/>
      <c r="KYO177" s="80"/>
      <c r="KYP177" s="80"/>
      <c r="KYQ177" s="80"/>
      <c r="KYR177" s="80"/>
      <c r="KYS177" s="80"/>
      <c r="KYT177" s="80"/>
      <c r="KYU177" s="80"/>
      <c r="KYV177" s="80"/>
      <c r="KYW177" s="80"/>
      <c r="KYX177" s="80"/>
      <c r="KYY177" s="80"/>
      <c r="KYZ177" s="80"/>
      <c r="KZA177" s="80"/>
      <c r="KZB177" s="80"/>
      <c r="KZC177" s="80"/>
      <c r="KZD177" s="80"/>
      <c r="KZE177" s="80"/>
      <c r="KZF177" s="80"/>
      <c r="KZG177" s="80"/>
      <c r="KZH177" s="80"/>
      <c r="KZI177" s="80"/>
      <c r="KZJ177" s="80"/>
      <c r="KZK177" s="80"/>
      <c r="KZL177" s="80"/>
      <c r="KZM177" s="80"/>
      <c r="KZN177" s="80"/>
      <c r="KZO177" s="80"/>
      <c r="KZP177" s="80"/>
      <c r="KZQ177" s="80"/>
      <c r="KZR177" s="80"/>
      <c r="KZS177" s="80"/>
      <c r="KZT177" s="80"/>
      <c r="KZU177" s="80"/>
      <c r="KZV177" s="80"/>
      <c r="KZW177" s="80"/>
      <c r="KZX177" s="80"/>
      <c r="KZY177" s="80"/>
      <c r="KZZ177" s="80"/>
      <c r="LAA177" s="80"/>
      <c r="LAB177" s="80"/>
      <c r="LAC177" s="80"/>
      <c r="LAD177" s="80"/>
      <c r="LAE177" s="80"/>
      <c r="LAF177" s="80"/>
      <c r="LAG177" s="80"/>
      <c r="LAH177" s="80"/>
      <c r="LAI177" s="80"/>
      <c r="LAJ177" s="80"/>
      <c r="LAK177" s="80"/>
      <c r="LAL177" s="80"/>
      <c r="LAM177" s="80"/>
      <c r="LAN177" s="80"/>
      <c r="LAO177" s="80"/>
      <c r="LAP177" s="80"/>
      <c r="LAQ177" s="80"/>
      <c r="LAR177" s="80"/>
      <c r="LAS177" s="80"/>
      <c r="LAT177" s="80"/>
      <c r="LAU177" s="80"/>
      <c r="LAV177" s="80"/>
      <c r="LAW177" s="80"/>
      <c r="LAX177" s="80"/>
      <c r="LAY177" s="80"/>
      <c r="LAZ177" s="80"/>
      <c r="LBA177" s="80"/>
      <c r="LBB177" s="80"/>
      <c r="LBC177" s="80"/>
      <c r="LBD177" s="80"/>
      <c r="LBE177" s="80"/>
      <c r="LBF177" s="80"/>
      <c r="LBG177" s="80"/>
      <c r="LBH177" s="80"/>
      <c r="LBI177" s="80"/>
      <c r="LBJ177" s="80"/>
      <c r="LBK177" s="80"/>
      <c r="LBL177" s="80"/>
      <c r="LBM177" s="80"/>
      <c r="LBN177" s="80"/>
      <c r="LBO177" s="80"/>
      <c r="LBP177" s="80"/>
      <c r="LBQ177" s="80"/>
      <c r="LBR177" s="80"/>
      <c r="LBS177" s="80"/>
      <c r="LBT177" s="80"/>
      <c r="LBU177" s="80"/>
      <c r="LBV177" s="80"/>
      <c r="LBW177" s="80"/>
      <c r="LBX177" s="80"/>
      <c r="LBY177" s="80"/>
      <c r="LBZ177" s="80"/>
      <c r="LCA177" s="80"/>
      <c r="LCB177" s="80"/>
      <c r="LCC177" s="80"/>
      <c r="LCD177" s="80"/>
      <c r="LCE177" s="80"/>
      <c r="LCF177" s="80"/>
      <c r="LCG177" s="80"/>
      <c r="LCH177" s="80"/>
      <c r="LCI177" s="80"/>
      <c r="LCJ177" s="80"/>
      <c r="LCK177" s="80"/>
      <c r="LCL177" s="80"/>
      <c r="LCM177" s="80"/>
      <c r="LCN177" s="80"/>
      <c r="LCO177" s="80"/>
      <c r="LCP177" s="80"/>
      <c r="LCQ177" s="80"/>
      <c r="LCR177" s="80"/>
      <c r="LCS177" s="80"/>
      <c r="LCT177" s="80"/>
      <c r="LCU177" s="80"/>
      <c r="LCV177" s="80"/>
      <c r="LCW177" s="80"/>
      <c r="LCX177" s="80"/>
      <c r="LCY177" s="80"/>
      <c r="LCZ177" s="80"/>
      <c r="LDA177" s="80"/>
      <c r="LDB177" s="80"/>
      <c r="LDC177" s="80"/>
      <c r="LDD177" s="80"/>
      <c r="LDE177" s="80"/>
      <c r="LDF177" s="80"/>
      <c r="LDG177" s="80"/>
      <c r="LDH177" s="80"/>
      <c r="LDI177" s="80"/>
      <c r="LDJ177" s="80"/>
      <c r="LDK177" s="80"/>
      <c r="LDL177" s="80"/>
      <c r="LDM177" s="80"/>
      <c r="LDN177" s="80"/>
      <c r="LDO177" s="80"/>
      <c r="LDP177" s="80"/>
      <c r="LDQ177" s="80"/>
      <c r="LDR177" s="80"/>
      <c r="LDS177" s="80"/>
      <c r="LDT177" s="80"/>
      <c r="LDU177" s="80"/>
      <c r="LDV177" s="80"/>
      <c r="LDW177" s="80"/>
      <c r="LDX177" s="80"/>
      <c r="LDY177" s="80"/>
      <c r="LDZ177" s="80"/>
      <c r="LEA177" s="80"/>
      <c r="LEB177" s="80"/>
      <c r="LEC177" s="80"/>
      <c r="LED177" s="80"/>
      <c r="LEE177" s="80"/>
      <c r="LEF177" s="80"/>
      <c r="LEG177" s="80"/>
      <c r="LEH177" s="80"/>
      <c r="LEI177" s="80"/>
      <c r="LEJ177" s="80"/>
      <c r="LEK177" s="80"/>
      <c r="LEL177" s="80"/>
      <c r="LEM177" s="80"/>
      <c r="LEN177" s="80"/>
      <c r="LEO177" s="80"/>
      <c r="LEP177" s="80"/>
      <c r="LEQ177" s="80"/>
      <c r="LER177" s="80"/>
      <c r="LES177" s="80"/>
      <c r="LET177" s="80"/>
      <c r="LEU177" s="80"/>
      <c r="LEV177" s="80"/>
      <c r="LEW177" s="80"/>
      <c r="LEX177" s="80"/>
      <c r="LEY177" s="80"/>
      <c r="LEZ177" s="80"/>
      <c r="LFA177" s="80"/>
      <c r="LFB177" s="80"/>
      <c r="LFC177" s="80"/>
      <c r="LFD177" s="80"/>
      <c r="LFE177" s="80"/>
      <c r="LFF177" s="80"/>
      <c r="LFG177" s="80"/>
      <c r="LFH177" s="80"/>
      <c r="LFI177" s="80"/>
      <c r="LFJ177" s="80"/>
      <c r="LFK177" s="80"/>
      <c r="LFL177" s="80"/>
      <c r="LFM177" s="80"/>
      <c r="LFN177" s="80"/>
      <c r="LFO177" s="80"/>
      <c r="LFP177" s="80"/>
      <c r="LFQ177" s="80"/>
      <c r="LFR177" s="80"/>
      <c r="LFS177" s="80"/>
      <c r="LFT177" s="80"/>
      <c r="LFU177" s="80"/>
      <c r="LFV177" s="80"/>
      <c r="LFW177" s="80"/>
      <c r="LFX177" s="80"/>
      <c r="LFY177" s="80"/>
      <c r="LFZ177" s="80"/>
      <c r="LGA177" s="80"/>
      <c r="LGB177" s="80"/>
      <c r="LGC177" s="80"/>
      <c r="LGD177" s="80"/>
      <c r="LGE177" s="80"/>
      <c r="LGF177" s="80"/>
      <c r="LGG177" s="80"/>
      <c r="LGH177" s="80"/>
      <c r="LGI177" s="80"/>
      <c r="LGJ177" s="80"/>
      <c r="LGK177" s="80"/>
      <c r="LGL177" s="80"/>
      <c r="LGM177" s="80"/>
      <c r="LGN177" s="80"/>
      <c r="LGO177" s="80"/>
      <c r="LGP177" s="80"/>
      <c r="LGQ177" s="80"/>
      <c r="LGR177" s="80"/>
      <c r="LGS177" s="80"/>
      <c r="LGT177" s="80"/>
      <c r="LGU177" s="80"/>
      <c r="LGV177" s="80"/>
      <c r="LGW177" s="80"/>
      <c r="LGX177" s="80"/>
      <c r="LGY177" s="80"/>
      <c r="LGZ177" s="80"/>
      <c r="LHA177" s="80"/>
      <c r="LHB177" s="80"/>
      <c r="LHC177" s="80"/>
      <c r="LHD177" s="80"/>
      <c r="LHE177" s="80"/>
      <c r="LHF177" s="80"/>
      <c r="LHG177" s="80"/>
      <c r="LHH177" s="80"/>
      <c r="LHI177" s="80"/>
      <c r="LHJ177" s="80"/>
      <c r="LHK177" s="80"/>
      <c r="LHL177" s="80"/>
      <c r="LHM177" s="80"/>
      <c r="LHN177" s="80"/>
      <c r="LHO177" s="80"/>
      <c r="LHP177" s="80"/>
      <c r="LHQ177" s="80"/>
      <c r="LHR177" s="80"/>
      <c r="LHS177" s="80"/>
      <c r="LHT177" s="80"/>
      <c r="LHU177" s="80"/>
      <c r="LHV177" s="80"/>
      <c r="LHW177" s="80"/>
      <c r="LHX177" s="80"/>
      <c r="LHY177" s="80"/>
      <c r="LHZ177" s="80"/>
      <c r="LIA177" s="80"/>
      <c r="LIB177" s="80"/>
      <c r="LIC177" s="80"/>
      <c r="LID177" s="80"/>
      <c r="LIE177" s="80"/>
      <c r="LIF177" s="80"/>
      <c r="LIG177" s="80"/>
      <c r="LIH177" s="80"/>
      <c r="LII177" s="80"/>
      <c r="LIJ177" s="80"/>
      <c r="LIK177" s="80"/>
      <c r="LIL177" s="80"/>
      <c r="LIM177" s="80"/>
      <c r="LIN177" s="80"/>
      <c r="LIO177" s="80"/>
      <c r="LIP177" s="80"/>
      <c r="LIQ177" s="80"/>
      <c r="LIR177" s="80"/>
      <c r="LIS177" s="80"/>
      <c r="LIT177" s="80"/>
      <c r="LIU177" s="80"/>
      <c r="LIV177" s="80"/>
      <c r="LIW177" s="80"/>
      <c r="LIX177" s="80"/>
      <c r="LIY177" s="80"/>
      <c r="LIZ177" s="80"/>
      <c r="LJA177" s="80"/>
      <c r="LJB177" s="80"/>
      <c r="LJC177" s="80"/>
      <c r="LJD177" s="80"/>
      <c r="LJE177" s="80"/>
      <c r="LJF177" s="80"/>
      <c r="LJG177" s="80"/>
      <c r="LJH177" s="80"/>
      <c r="LJI177" s="80"/>
      <c r="LJJ177" s="80"/>
      <c r="LJK177" s="80"/>
      <c r="LJL177" s="80"/>
      <c r="LJM177" s="80"/>
      <c r="LJN177" s="80"/>
      <c r="LJO177" s="80"/>
      <c r="LJP177" s="80"/>
      <c r="LJQ177" s="80"/>
      <c r="LJR177" s="80"/>
      <c r="LJS177" s="80"/>
      <c r="LJT177" s="80"/>
      <c r="LJU177" s="80"/>
      <c r="LJV177" s="80"/>
      <c r="LJW177" s="80"/>
      <c r="LJX177" s="80"/>
      <c r="LJY177" s="80"/>
      <c r="LJZ177" s="80"/>
      <c r="LKA177" s="80"/>
      <c r="LKB177" s="80"/>
      <c r="LKC177" s="80"/>
      <c r="LKD177" s="80"/>
      <c r="LKE177" s="80"/>
      <c r="LKF177" s="80"/>
      <c r="LKG177" s="80"/>
      <c r="LKH177" s="80"/>
      <c r="LKI177" s="80"/>
      <c r="LKJ177" s="80"/>
      <c r="LKK177" s="80"/>
      <c r="LKL177" s="80"/>
      <c r="LKM177" s="80"/>
      <c r="LKN177" s="80"/>
      <c r="LKO177" s="80"/>
      <c r="LKP177" s="80"/>
      <c r="LKQ177" s="80"/>
      <c r="LKR177" s="80"/>
      <c r="LKS177" s="80"/>
      <c r="LKT177" s="80"/>
      <c r="LKU177" s="80"/>
      <c r="LKV177" s="80"/>
      <c r="LKW177" s="80"/>
      <c r="LKX177" s="80"/>
      <c r="LKY177" s="80"/>
      <c r="LKZ177" s="80"/>
      <c r="LLA177" s="80"/>
      <c r="LLB177" s="80"/>
      <c r="LLC177" s="80"/>
      <c r="LLD177" s="80"/>
      <c r="LLE177" s="80"/>
      <c r="LLF177" s="80"/>
      <c r="LLG177" s="80"/>
      <c r="LLH177" s="80"/>
      <c r="LLI177" s="80"/>
      <c r="LLJ177" s="80"/>
      <c r="LLK177" s="80"/>
      <c r="LLL177" s="80"/>
      <c r="LLM177" s="80"/>
      <c r="LLN177" s="80"/>
      <c r="LLO177" s="80"/>
      <c r="LLP177" s="80"/>
      <c r="LLQ177" s="80"/>
      <c r="LLR177" s="80"/>
      <c r="LLS177" s="80"/>
      <c r="LLT177" s="80"/>
      <c r="LLU177" s="80"/>
      <c r="LLV177" s="80"/>
      <c r="LLW177" s="80"/>
      <c r="LLX177" s="80"/>
      <c r="LLY177" s="80"/>
      <c r="LLZ177" s="80"/>
      <c r="LMA177" s="80"/>
      <c r="LMB177" s="80"/>
      <c r="LMC177" s="80"/>
      <c r="LMD177" s="80"/>
      <c r="LME177" s="80"/>
      <c r="LMF177" s="80"/>
      <c r="LMG177" s="80"/>
      <c r="LMH177" s="80"/>
      <c r="LMI177" s="80"/>
      <c r="LMJ177" s="80"/>
      <c r="LMK177" s="80"/>
      <c r="LML177" s="80"/>
      <c r="LMM177" s="80"/>
      <c r="LMN177" s="80"/>
      <c r="LMO177" s="80"/>
      <c r="LMP177" s="80"/>
      <c r="LMQ177" s="80"/>
      <c r="LMR177" s="80"/>
      <c r="LMS177" s="80"/>
      <c r="LMT177" s="80"/>
      <c r="LMU177" s="80"/>
      <c r="LMV177" s="80"/>
      <c r="LMW177" s="80"/>
      <c r="LMX177" s="80"/>
      <c r="LMY177" s="80"/>
      <c r="LMZ177" s="80"/>
      <c r="LNA177" s="80"/>
      <c r="LNB177" s="80"/>
      <c r="LNC177" s="80"/>
      <c r="LND177" s="80"/>
      <c r="LNE177" s="80"/>
      <c r="LNF177" s="80"/>
      <c r="LNG177" s="80"/>
      <c r="LNH177" s="80"/>
      <c r="LNI177" s="80"/>
      <c r="LNJ177" s="80"/>
      <c r="LNK177" s="80"/>
      <c r="LNL177" s="80"/>
      <c r="LNM177" s="80"/>
      <c r="LNN177" s="80"/>
      <c r="LNO177" s="80"/>
      <c r="LNP177" s="80"/>
      <c r="LNQ177" s="80"/>
      <c r="LNR177" s="80"/>
      <c r="LNS177" s="80"/>
      <c r="LNT177" s="80"/>
      <c r="LNU177" s="80"/>
      <c r="LNV177" s="80"/>
      <c r="LNW177" s="80"/>
      <c r="LNX177" s="80"/>
      <c r="LNY177" s="80"/>
      <c r="LNZ177" s="80"/>
      <c r="LOA177" s="80"/>
      <c r="LOB177" s="80"/>
      <c r="LOC177" s="80"/>
      <c r="LOD177" s="80"/>
      <c r="LOE177" s="80"/>
      <c r="LOF177" s="80"/>
      <c r="LOG177" s="80"/>
      <c r="LOH177" s="80"/>
      <c r="LOI177" s="80"/>
      <c r="LOJ177" s="80"/>
      <c r="LOK177" s="80"/>
      <c r="LOL177" s="80"/>
      <c r="LOM177" s="80"/>
      <c r="LON177" s="80"/>
      <c r="LOO177" s="80"/>
      <c r="LOP177" s="80"/>
      <c r="LOQ177" s="80"/>
      <c r="LOR177" s="80"/>
      <c r="LOS177" s="80"/>
      <c r="LOT177" s="80"/>
      <c r="LOU177" s="80"/>
      <c r="LOV177" s="80"/>
      <c r="LOW177" s="80"/>
      <c r="LOX177" s="80"/>
      <c r="LOY177" s="80"/>
      <c r="LOZ177" s="80"/>
      <c r="LPA177" s="80"/>
      <c r="LPB177" s="80"/>
      <c r="LPC177" s="80"/>
      <c r="LPD177" s="80"/>
      <c r="LPE177" s="80"/>
      <c r="LPF177" s="80"/>
      <c r="LPG177" s="80"/>
      <c r="LPH177" s="80"/>
      <c r="LPI177" s="80"/>
      <c r="LPJ177" s="80"/>
      <c r="LPK177" s="80"/>
      <c r="LPL177" s="80"/>
      <c r="LPM177" s="80"/>
      <c r="LPN177" s="80"/>
      <c r="LPO177" s="80"/>
      <c r="LPP177" s="80"/>
      <c r="LPQ177" s="80"/>
      <c r="LPR177" s="80"/>
      <c r="LPS177" s="80"/>
      <c r="LPT177" s="80"/>
      <c r="LPU177" s="80"/>
      <c r="LPV177" s="80"/>
      <c r="LPW177" s="80"/>
      <c r="LPX177" s="80"/>
      <c r="LPY177" s="80"/>
      <c r="LPZ177" s="80"/>
      <c r="LQA177" s="80"/>
      <c r="LQB177" s="80"/>
      <c r="LQC177" s="80"/>
      <c r="LQD177" s="80"/>
      <c r="LQE177" s="80"/>
      <c r="LQF177" s="80"/>
      <c r="LQG177" s="80"/>
      <c r="LQH177" s="80"/>
      <c r="LQI177" s="80"/>
      <c r="LQJ177" s="80"/>
      <c r="LQK177" s="80"/>
      <c r="LQL177" s="80"/>
      <c r="LQM177" s="80"/>
      <c r="LQN177" s="80"/>
      <c r="LQO177" s="80"/>
      <c r="LQP177" s="80"/>
      <c r="LQQ177" s="80"/>
      <c r="LQR177" s="80"/>
      <c r="LQS177" s="80"/>
      <c r="LQT177" s="80"/>
      <c r="LQU177" s="80"/>
      <c r="LQV177" s="80"/>
      <c r="LQW177" s="80"/>
      <c r="LQX177" s="80"/>
      <c r="LQY177" s="80"/>
      <c r="LQZ177" s="80"/>
      <c r="LRA177" s="80"/>
      <c r="LRB177" s="80"/>
      <c r="LRC177" s="80"/>
      <c r="LRD177" s="80"/>
      <c r="LRE177" s="80"/>
      <c r="LRF177" s="80"/>
      <c r="LRG177" s="80"/>
      <c r="LRH177" s="80"/>
      <c r="LRI177" s="80"/>
      <c r="LRJ177" s="80"/>
      <c r="LRK177" s="80"/>
      <c r="LRL177" s="80"/>
      <c r="LRM177" s="80"/>
      <c r="LRN177" s="80"/>
      <c r="LRO177" s="80"/>
      <c r="LRP177" s="80"/>
      <c r="LRQ177" s="80"/>
      <c r="LRR177" s="80"/>
      <c r="LRS177" s="80"/>
      <c r="LRT177" s="80"/>
      <c r="LRU177" s="80"/>
      <c r="LRV177" s="80"/>
      <c r="LRW177" s="80"/>
      <c r="LRX177" s="80"/>
      <c r="LRY177" s="80"/>
      <c r="LRZ177" s="80"/>
      <c r="LSA177" s="80"/>
      <c r="LSB177" s="80"/>
      <c r="LSC177" s="80"/>
      <c r="LSD177" s="80"/>
      <c r="LSE177" s="80"/>
      <c r="LSF177" s="80"/>
      <c r="LSG177" s="80"/>
      <c r="LSH177" s="80"/>
      <c r="LSI177" s="80"/>
      <c r="LSJ177" s="80"/>
      <c r="LSK177" s="80"/>
      <c r="LSL177" s="80"/>
      <c r="LSM177" s="80"/>
      <c r="LSN177" s="80"/>
      <c r="LSO177" s="80"/>
      <c r="LSP177" s="80"/>
      <c r="LSQ177" s="80"/>
      <c r="LSR177" s="80"/>
      <c r="LSS177" s="80"/>
      <c r="LST177" s="80"/>
      <c r="LSU177" s="80"/>
      <c r="LSV177" s="80"/>
      <c r="LSW177" s="80"/>
      <c r="LSX177" s="80"/>
      <c r="LSY177" s="80"/>
      <c r="LSZ177" s="80"/>
      <c r="LTA177" s="80"/>
      <c r="LTB177" s="80"/>
      <c r="LTC177" s="80"/>
      <c r="LTD177" s="80"/>
      <c r="LTE177" s="80"/>
      <c r="LTF177" s="80"/>
      <c r="LTG177" s="80"/>
      <c r="LTH177" s="80"/>
      <c r="LTI177" s="80"/>
      <c r="LTJ177" s="80"/>
      <c r="LTK177" s="80"/>
      <c r="LTL177" s="80"/>
      <c r="LTM177" s="80"/>
      <c r="LTN177" s="80"/>
      <c r="LTO177" s="80"/>
      <c r="LTP177" s="80"/>
      <c r="LTQ177" s="80"/>
      <c r="LTR177" s="80"/>
      <c r="LTS177" s="80"/>
      <c r="LTT177" s="80"/>
      <c r="LTU177" s="80"/>
      <c r="LTV177" s="80"/>
      <c r="LTW177" s="80"/>
      <c r="LTX177" s="80"/>
      <c r="LTY177" s="80"/>
      <c r="LTZ177" s="80"/>
      <c r="LUA177" s="80"/>
      <c r="LUB177" s="80"/>
      <c r="LUC177" s="80"/>
      <c r="LUD177" s="80"/>
      <c r="LUE177" s="80"/>
      <c r="LUF177" s="80"/>
      <c r="LUG177" s="80"/>
      <c r="LUH177" s="80"/>
      <c r="LUI177" s="80"/>
      <c r="LUJ177" s="80"/>
      <c r="LUK177" s="80"/>
      <c r="LUL177" s="80"/>
      <c r="LUM177" s="80"/>
      <c r="LUN177" s="80"/>
      <c r="LUO177" s="80"/>
      <c r="LUP177" s="80"/>
      <c r="LUQ177" s="80"/>
      <c r="LUR177" s="80"/>
      <c r="LUS177" s="80"/>
      <c r="LUT177" s="80"/>
      <c r="LUU177" s="80"/>
      <c r="LUV177" s="80"/>
      <c r="LUW177" s="80"/>
      <c r="LUX177" s="80"/>
      <c r="LUY177" s="80"/>
      <c r="LUZ177" s="80"/>
      <c r="LVA177" s="80"/>
      <c r="LVB177" s="80"/>
      <c r="LVC177" s="80"/>
      <c r="LVD177" s="80"/>
      <c r="LVE177" s="80"/>
      <c r="LVF177" s="80"/>
      <c r="LVG177" s="80"/>
      <c r="LVH177" s="80"/>
      <c r="LVI177" s="80"/>
      <c r="LVJ177" s="80"/>
      <c r="LVK177" s="80"/>
      <c r="LVL177" s="80"/>
      <c r="LVM177" s="80"/>
      <c r="LVN177" s="80"/>
      <c r="LVO177" s="80"/>
      <c r="LVP177" s="80"/>
      <c r="LVQ177" s="80"/>
      <c r="LVR177" s="80"/>
      <c r="LVS177" s="80"/>
      <c r="LVT177" s="80"/>
      <c r="LVU177" s="80"/>
      <c r="LVV177" s="80"/>
      <c r="LVW177" s="80"/>
      <c r="LVX177" s="80"/>
      <c r="LVY177" s="80"/>
      <c r="LVZ177" s="80"/>
      <c r="LWA177" s="80"/>
      <c r="LWB177" s="80"/>
      <c r="LWC177" s="80"/>
      <c r="LWD177" s="80"/>
      <c r="LWE177" s="80"/>
      <c r="LWF177" s="80"/>
      <c r="LWG177" s="80"/>
      <c r="LWH177" s="80"/>
      <c r="LWI177" s="80"/>
      <c r="LWJ177" s="80"/>
      <c r="LWK177" s="80"/>
      <c r="LWL177" s="80"/>
      <c r="LWM177" s="80"/>
      <c r="LWN177" s="80"/>
      <c r="LWO177" s="80"/>
      <c r="LWP177" s="80"/>
      <c r="LWQ177" s="80"/>
      <c r="LWR177" s="80"/>
      <c r="LWS177" s="80"/>
      <c r="LWT177" s="80"/>
      <c r="LWU177" s="80"/>
      <c r="LWV177" s="80"/>
      <c r="LWW177" s="80"/>
      <c r="LWX177" s="80"/>
      <c r="LWY177" s="80"/>
      <c r="LWZ177" s="80"/>
      <c r="LXA177" s="80"/>
      <c r="LXB177" s="80"/>
      <c r="LXC177" s="80"/>
      <c r="LXD177" s="80"/>
      <c r="LXE177" s="80"/>
      <c r="LXF177" s="80"/>
      <c r="LXG177" s="80"/>
      <c r="LXH177" s="80"/>
      <c r="LXI177" s="80"/>
      <c r="LXJ177" s="80"/>
      <c r="LXK177" s="80"/>
      <c r="LXL177" s="80"/>
      <c r="LXM177" s="80"/>
      <c r="LXN177" s="80"/>
      <c r="LXO177" s="80"/>
      <c r="LXP177" s="80"/>
      <c r="LXQ177" s="80"/>
      <c r="LXR177" s="80"/>
      <c r="LXS177" s="80"/>
      <c r="LXT177" s="80"/>
      <c r="LXU177" s="80"/>
      <c r="LXV177" s="80"/>
      <c r="LXW177" s="80"/>
      <c r="LXX177" s="80"/>
      <c r="LXY177" s="80"/>
      <c r="LXZ177" s="80"/>
      <c r="LYA177" s="80"/>
      <c r="LYB177" s="80"/>
      <c r="LYC177" s="80"/>
      <c r="LYD177" s="80"/>
      <c r="LYE177" s="80"/>
      <c r="LYF177" s="80"/>
      <c r="LYG177" s="80"/>
      <c r="LYH177" s="80"/>
      <c r="LYI177" s="80"/>
      <c r="LYJ177" s="80"/>
      <c r="LYK177" s="80"/>
      <c r="LYL177" s="80"/>
      <c r="LYM177" s="80"/>
      <c r="LYN177" s="80"/>
      <c r="LYO177" s="80"/>
      <c r="LYP177" s="80"/>
      <c r="LYQ177" s="80"/>
      <c r="LYR177" s="80"/>
      <c r="LYS177" s="80"/>
      <c r="LYT177" s="80"/>
      <c r="LYU177" s="80"/>
      <c r="LYV177" s="80"/>
      <c r="LYW177" s="80"/>
      <c r="LYX177" s="80"/>
      <c r="LYY177" s="80"/>
      <c r="LYZ177" s="80"/>
      <c r="LZA177" s="80"/>
      <c r="LZB177" s="80"/>
      <c r="LZC177" s="80"/>
      <c r="LZD177" s="80"/>
      <c r="LZE177" s="80"/>
      <c r="LZF177" s="80"/>
      <c r="LZG177" s="80"/>
      <c r="LZH177" s="80"/>
      <c r="LZI177" s="80"/>
      <c r="LZJ177" s="80"/>
      <c r="LZK177" s="80"/>
      <c r="LZL177" s="80"/>
      <c r="LZM177" s="80"/>
      <c r="LZN177" s="80"/>
      <c r="LZO177" s="80"/>
      <c r="LZP177" s="80"/>
      <c r="LZQ177" s="80"/>
      <c r="LZR177" s="80"/>
      <c r="LZS177" s="80"/>
      <c r="LZT177" s="80"/>
      <c r="LZU177" s="80"/>
      <c r="LZV177" s="80"/>
      <c r="LZW177" s="80"/>
      <c r="LZX177" s="80"/>
      <c r="LZY177" s="80"/>
      <c r="LZZ177" s="80"/>
      <c r="MAA177" s="80"/>
      <c r="MAB177" s="80"/>
      <c r="MAC177" s="80"/>
      <c r="MAD177" s="80"/>
      <c r="MAE177" s="80"/>
      <c r="MAF177" s="80"/>
      <c r="MAG177" s="80"/>
      <c r="MAH177" s="80"/>
      <c r="MAI177" s="80"/>
      <c r="MAJ177" s="80"/>
      <c r="MAK177" s="80"/>
      <c r="MAL177" s="80"/>
      <c r="MAM177" s="80"/>
      <c r="MAN177" s="80"/>
      <c r="MAO177" s="80"/>
      <c r="MAP177" s="80"/>
      <c r="MAQ177" s="80"/>
      <c r="MAR177" s="80"/>
      <c r="MAS177" s="80"/>
      <c r="MAT177" s="80"/>
      <c r="MAU177" s="80"/>
      <c r="MAV177" s="80"/>
      <c r="MAW177" s="80"/>
      <c r="MAX177" s="80"/>
      <c r="MAY177" s="80"/>
      <c r="MAZ177" s="80"/>
      <c r="MBA177" s="80"/>
      <c r="MBB177" s="80"/>
      <c r="MBC177" s="80"/>
      <c r="MBD177" s="80"/>
      <c r="MBE177" s="80"/>
      <c r="MBF177" s="80"/>
      <c r="MBG177" s="80"/>
      <c r="MBH177" s="80"/>
      <c r="MBI177" s="80"/>
      <c r="MBJ177" s="80"/>
      <c r="MBK177" s="80"/>
      <c r="MBL177" s="80"/>
      <c r="MBM177" s="80"/>
      <c r="MBN177" s="80"/>
      <c r="MBO177" s="80"/>
      <c r="MBP177" s="80"/>
      <c r="MBQ177" s="80"/>
      <c r="MBR177" s="80"/>
      <c r="MBS177" s="80"/>
      <c r="MBT177" s="80"/>
      <c r="MBU177" s="80"/>
      <c r="MBV177" s="80"/>
      <c r="MBW177" s="80"/>
      <c r="MBX177" s="80"/>
      <c r="MBY177" s="80"/>
      <c r="MBZ177" s="80"/>
      <c r="MCA177" s="80"/>
      <c r="MCB177" s="80"/>
      <c r="MCC177" s="80"/>
      <c r="MCD177" s="80"/>
      <c r="MCE177" s="80"/>
      <c r="MCF177" s="80"/>
      <c r="MCG177" s="80"/>
      <c r="MCH177" s="80"/>
      <c r="MCI177" s="80"/>
      <c r="MCJ177" s="80"/>
      <c r="MCK177" s="80"/>
      <c r="MCL177" s="80"/>
      <c r="MCM177" s="80"/>
      <c r="MCN177" s="80"/>
      <c r="MCO177" s="80"/>
      <c r="MCP177" s="80"/>
      <c r="MCQ177" s="80"/>
      <c r="MCR177" s="80"/>
      <c r="MCS177" s="80"/>
      <c r="MCT177" s="80"/>
      <c r="MCU177" s="80"/>
      <c r="MCV177" s="80"/>
      <c r="MCW177" s="80"/>
      <c r="MCX177" s="80"/>
      <c r="MCY177" s="80"/>
      <c r="MCZ177" s="80"/>
      <c r="MDA177" s="80"/>
      <c r="MDB177" s="80"/>
      <c r="MDC177" s="80"/>
      <c r="MDD177" s="80"/>
      <c r="MDE177" s="80"/>
      <c r="MDF177" s="80"/>
      <c r="MDG177" s="80"/>
      <c r="MDH177" s="80"/>
      <c r="MDI177" s="80"/>
      <c r="MDJ177" s="80"/>
      <c r="MDK177" s="80"/>
      <c r="MDL177" s="80"/>
      <c r="MDM177" s="80"/>
      <c r="MDN177" s="80"/>
      <c r="MDO177" s="80"/>
      <c r="MDP177" s="80"/>
      <c r="MDQ177" s="80"/>
      <c r="MDR177" s="80"/>
      <c r="MDS177" s="80"/>
      <c r="MDT177" s="80"/>
      <c r="MDU177" s="80"/>
      <c r="MDV177" s="80"/>
      <c r="MDW177" s="80"/>
      <c r="MDX177" s="80"/>
      <c r="MDY177" s="80"/>
      <c r="MDZ177" s="80"/>
      <c r="MEA177" s="80"/>
      <c r="MEB177" s="80"/>
      <c r="MEC177" s="80"/>
      <c r="MED177" s="80"/>
      <c r="MEE177" s="80"/>
      <c r="MEF177" s="80"/>
      <c r="MEG177" s="80"/>
      <c r="MEH177" s="80"/>
      <c r="MEI177" s="80"/>
      <c r="MEJ177" s="80"/>
      <c r="MEK177" s="80"/>
      <c r="MEL177" s="80"/>
      <c r="MEM177" s="80"/>
      <c r="MEN177" s="80"/>
      <c r="MEO177" s="80"/>
      <c r="MEP177" s="80"/>
      <c r="MEQ177" s="80"/>
      <c r="MER177" s="80"/>
      <c r="MES177" s="80"/>
      <c r="MET177" s="80"/>
      <c r="MEU177" s="80"/>
      <c r="MEV177" s="80"/>
      <c r="MEW177" s="80"/>
      <c r="MEX177" s="80"/>
      <c r="MEY177" s="80"/>
      <c r="MEZ177" s="80"/>
      <c r="MFA177" s="80"/>
      <c r="MFB177" s="80"/>
      <c r="MFC177" s="80"/>
      <c r="MFD177" s="80"/>
      <c r="MFE177" s="80"/>
      <c r="MFF177" s="80"/>
      <c r="MFG177" s="80"/>
      <c r="MFH177" s="80"/>
      <c r="MFI177" s="80"/>
      <c r="MFJ177" s="80"/>
      <c r="MFK177" s="80"/>
      <c r="MFL177" s="80"/>
      <c r="MFM177" s="80"/>
      <c r="MFN177" s="80"/>
      <c r="MFO177" s="80"/>
      <c r="MFP177" s="80"/>
      <c r="MFQ177" s="80"/>
      <c r="MFR177" s="80"/>
      <c r="MFS177" s="80"/>
      <c r="MFT177" s="80"/>
      <c r="MFU177" s="80"/>
      <c r="MFV177" s="80"/>
      <c r="MFW177" s="80"/>
      <c r="MFX177" s="80"/>
      <c r="MFY177" s="80"/>
      <c r="MFZ177" s="80"/>
      <c r="MGA177" s="80"/>
      <c r="MGB177" s="80"/>
      <c r="MGC177" s="80"/>
      <c r="MGD177" s="80"/>
      <c r="MGE177" s="80"/>
      <c r="MGF177" s="80"/>
      <c r="MGG177" s="80"/>
      <c r="MGH177" s="80"/>
      <c r="MGI177" s="80"/>
      <c r="MGJ177" s="80"/>
      <c r="MGK177" s="80"/>
      <c r="MGL177" s="80"/>
      <c r="MGM177" s="80"/>
      <c r="MGN177" s="80"/>
      <c r="MGO177" s="80"/>
      <c r="MGP177" s="80"/>
      <c r="MGQ177" s="80"/>
      <c r="MGR177" s="80"/>
      <c r="MGS177" s="80"/>
      <c r="MGT177" s="80"/>
      <c r="MGU177" s="80"/>
      <c r="MGV177" s="80"/>
      <c r="MGW177" s="80"/>
      <c r="MGX177" s="80"/>
      <c r="MGY177" s="80"/>
      <c r="MGZ177" s="80"/>
      <c r="MHA177" s="80"/>
      <c r="MHB177" s="80"/>
      <c r="MHC177" s="80"/>
      <c r="MHD177" s="80"/>
      <c r="MHE177" s="80"/>
      <c r="MHF177" s="80"/>
      <c r="MHG177" s="80"/>
      <c r="MHH177" s="80"/>
      <c r="MHI177" s="80"/>
      <c r="MHJ177" s="80"/>
      <c r="MHK177" s="80"/>
      <c r="MHL177" s="80"/>
      <c r="MHM177" s="80"/>
      <c r="MHN177" s="80"/>
      <c r="MHO177" s="80"/>
      <c r="MHP177" s="80"/>
      <c r="MHQ177" s="80"/>
      <c r="MHR177" s="80"/>
      <c r="MHS177" s="80"/>
      <c r="MHT177" s="80"/>
      <c r="MHU177" s="80"/>
      <c r="MHV177" s="80"/>
      <c r="MHW177" s="80"/>
      <c r="MHX177" s="80"/>
      <c r="MHY177" s="80"/>
      <c r="MHZ177" s="80"/>
      <c r="MIA177" s="80"/>
      <c r="MIB177" s="80"/>
      <c r="MIC177" s="80"/>
      <c r="MID177" s="80"/>
      <c r="MIE177" s="80"/>
      <c r="MIF177" s="80"/>
      <c r="MIG177" s="80"/>
      <c r="MIH177" s="80"/>
      <c r="MII177" s="80"/>
      <c r="MIJ177" s="80"/>
      <c r="MIK177" s="80"/>
      <c r="MIL177" s="80"/>
      <c r="MIM177" s="80"/>
      <c r="MIN177" s="80"/>
      <c r="MIO177" s="80"/>
      <c r="MIP177" s="80"/>
      <c r="MIQ177" s="80"/>
      <c r="MIR177" s="80"/>
      <c r="MIS177" s="80"/>
      <c r="MIT177" s="80"/>
      <c r="MIU177" s="80"/>
      <c r="MIV177" s="80"/>
      <c r="MIW177" s="80"/>
      <c r="MIX177" s="80"/>
      <c r="MIY177" s="80"/>
      <c r="MIZ177" s="80"/>
      <c r="MJA177" s="80"/>
      <c r="MJB177" s="80"/>
      <c r="MJC177" s="80"/>
      <c r="MJD177" s="80"/>
      <c r="MJE177" s="80"/>
      <c r="MJF177" s="80"/>
      <c r="MJG177" s="80"/>
      <c r="MJH177" s="80"/>
      <c r="MJI177" s="80"/>
      <c r="MJJ177" s="80"/>
      <c r="MJK177" s="80"/>
      <c r="MJL177" s="80"/>
      <c r="MJM177" s="80"/>
      <c r="MJN177" s="80"/>
      <c r="MJO177" s="80"/>
      <c r="MJP177" s="80"/>
      <c r="MJQ177" s="80"/>
      <c r="MJR177" s="80"/>
      <c r="MJS177" s="80"/>
      <c r="MJT177" s="80"/>
      <c r="MJU177" s="80"/>
      <c r="MJV177" s="80"/>
      <c r="MJW177" s="80"/>
      <c r="MJX177" s="80"/>
      <c r="MJY177" s="80"/>
      <c r="MJZ177" s="80"/>
      <c r="MKA177" s="80"/>
      <c r="MKB177" s="80"/>
      <c r="MKC177" s="80"/>
      <c r="MKD177" s="80"/>
      <c r="MKE177" s="80"/>
      <c r="MKF177" s="80"/>
      <c r="MKG177" s="80"/>
      <c r="MKH177" s="80"/>
      <c r="MKI177" s="80"/>
      <c r="MKJ177" s="80"/>
      <c r="MKK177" s="80"/>
      <c r="MKL177" s="80"/>
      <c r="MKM177" s="80"/>
      <c r="MKN177" s="80"/>
      <c r="MKO177" s="80"/>
      <c r="MKP177" s="80"/>
      <c r="MKQ177" s="80"/>
      <c r="MKR177" s="80"/>
      <c r="MKS177" s="80"/>
      <c r="MKT177" s="80"/>
      <c r="MKU177" s="80"/>
      <c r="MKV177" s="80"/>
      <c r="MKW177" s="80"/>
      <c r="MKX177" s="80"/>
      <c r="MKY177" s="80"/>
      <c r="MKZ177" s="80"/>
      <c r="MLA177" s="80"/>
      <c r="MLB177" s="80"/>
      <c r="MLC177" s="80"/>
      <c r="MLD177" s="80"/>
      <c r="MLE177" s="80"/>
      <c r="MLF177" s="80"/>
      <c r="MLG177" s="80"/>
      <c r="MLH177" s="80"/>
      <c r="MLI177" s="80"/>
      <c r="MLJ177" s="80"/>
      <c r="MLK177" s="80"/>
      <c r="MLL177" s="80"/>
      <c r="MLM177" s="80"/>
      <c r="MLN177" s="80"/>
      <c r="MLO177" s="80"/>
      <c r="MLP177" s="80"/>
      <c r="MLQ177" s="80"/>
      <c r="MLR177" s="80"/>
      <c r="MLS177" s="80"/>
      <c r="MLT177" s="80"/>
      <c r="MLU177" s="80"/>
      <c r="MLV177" s="80"/>
      <c r="MLW177" s="80"/>
      <c r="MLX177" s="80"/>
      <c r="MLY177" s="80"/>
      <c r="MLZ177" s="80"/>
      <c r="MMA177" s="80"/>
      <c r="MMB177" s="80"/>
      <c r="MMC177" s="80"/>
      <c r="MMD177" s="80"/>
      <c r="MME177" s="80"/>
      <c r="MMF177" s="80"/>
      <c r="MMG177" s="80"/>
      <c r="MMH177" s="80"/>
      <c r="MMI177" s="80"/>
      <c r="MMJ177" s="80"/>
      <c r="MMK177" s="80"/>
      <c r="MML177" s="80"/>
      <c r="MMM177" s="80"/>
      <c r="MMN177" s="80"/>
      <c r="MMO177" s="80"/>
      <c r="MMP177" s="80"/>
      <c r="MMQ177" s="80"/>
      <c r="MMR177" s="80"/>
      <c r="MMS177" s="80"/>
      <c r="MMT177" s="80"/>
      <c r="MMU177" s="80"/>
      <c r="MMV177" s="80"/>
      <c r="MMW177" s="80"/>
      <c r="MMX177" s="80"/>
      <c r="MMY177" s="80"/>
      <c r="MMZ177" s="80"/>
      <c r="MNA177" s="80"/>
      <c r="MNB177" s="80"/>
      <c r="MNC177" s="80"/>
      <c r="MND177" s="80"/>
      <c r="MNE177" s="80"/>
      <c r="MNF177" s="80"/>
      <c r="MNG177" s="80"/>
      <c r="MNH177" s="80"/>
      <c r="MNI177" s="80"/>
      <c r="MNJ177" s="80"/>
      <c r="MNK177" s="80"/>
      <c r="MNL177" s="80"/>
      <c r="MNM177" s="80"/>
      <c r="MNN177" s="80"/>
      <c r="MNO177" s="80"/>
      <c r="MNP177" s="80"/>
      <c r="MNQ177" s="80"/>
      <c r="MNR177" s="80"/>
      <c r="MNS177" s="80"/>
      <c r="MNT177" s="80"/>
      <c r="MNU177" s="80"/>
      <c r="MNV177" s="80"/>
      <c r="MNW177" s="80"/>
      <c r="MNX177" s="80"/>
      <c r="MNY177" s="80"/>
      <c r="MNZ177" s="80"/>
      <c r="MOA177" s="80"/>
      <c r="MOB177" s="80"/>
      <c r="MOC177" s="80"/>
      <c r="MOD177" s="80"/>
      <c r="MOE177" s="80"/>
      <c r="MOF177" s="80"/>
      <c r="MOG177" s="80"/>
      <c r="MOH177" s="80"/>
      <c r="MOI177" s="80"/>
      <c r="MOJ177" s="80"/>
      <c r="MOK177" s="80"/>
      <c r="MOL177" s="80"/>
      <c r="MOM177" s="80"/>
      <c r="MON177" s="80"/>
      <c r="MOO177" s="80"/>
      <c r="MOP177" s="80"/>
      <c r="MOQ177" s="80"/>
      <c r="MOR177" s="80"/>
      <c r="MOS177" s="80"/>
      <c r="MOT177" s="80"/>
      <c r="MOU177" s="80"/>
      <c r="MOV177" s="80"/>
      <c r="MOW177" s="80"/>
      <c r="MOX177" s="80"/>
      <c r="MOY177" s="80"/>
      <c r="MOZ177" s="80"/>
      <c r="MPA177" s="80"/>
      <c r="MPB177" s="80"/>
      <c r="MPC177" s="80"/>
      <c r="MPD177" s="80"/>
      <c r="MPE177" s="80"/>
      <c r="MPF177" s="80"/>
      <c r="MPG177" s="80"/>
      <c r="MPH177" s="80"/>
      <c r="MPI177" s="80"/>
      <c r="MPJ177" s="80"/>
      <c r="MPK177" s="80"/>
      <c r="MPL177" s="80"/>
      <c r="MPM177" s="80"/>
      <c r="MPN177" s="80"/>
      <c r="MPO177" s="80"/>
      <c r="MPP177" s="80"/>
      <c r="MPQ177" s="80"/>
      <c r="MPR177" s="80"/>
      <c r="MPS177" s="80"/>
      <c r="MPT177" s="80"/>
      <c r="MPU177" s="80"/>
      <c r="MPV177" s="80"/>
      <c r="MPW177" s="80"/>
      <c r="MPX177" s="80"/>
      <c r="MPY177" s="80"/>
      <c r="MPZ177" s="80"/>
      <c r="MQA177" s="80"/>
      <c r="MQB177" s="80"/>
      <c r="MQC177" s="80"/>
      <c r="MQD177" s="80"/>
      <c r="MQE177" s="80"/>
      <c r="MQF177" s="80"/>
      <c r="MQG177" s="80"/>
      <c r="MQH177" s="80"/>
      <c r="MQI177" s="80"/>
      <c r="MQJ177" s="80"/>
      <c r="MQK177" s="80"/>
      <c r="MQL177" s="80"/>
      <c r="MQM177" s="80"/>
      <c r="MQN177" s="80"/>
      <c r="MQO177" s="80"/>
      <c r="MQP177" s="80"/>
      <c r="MQQ177" s="80"/>
      <c r="MQR177" s="80"/>
      <c r="MQS177" s="80"/>
      <c r="MQT177" s="80"/>
      <c r="MQU177" s="80"/>
      <c r="MQV177" s="80"/>
      <c r="MQW177" s="80"/>
      <c r="MQX177" s="80"/>
      <c r="MQY177" s="80"/>
      <c r="MQZ177" s="80"/>
      <c r="MRA177" s="80"/>
      <c r="MRB177" s="80"/>
      <c r="MRC177" s="80"/>
      <c r="MRD177" s="80"/>
      <c r="MRE177" s="80"/>
      <c r="MRF177" s="80"/>
      <c r="MRG177" s="80"/>
      <c r="MRH177" s="80"/>
      <c r="MRI177" s="80"/>
      <c r="MRJ177" s="80"/>
      <c r="MRK177" s="80"/>
      <c r="MRL177" s="80"/>
      <c r="MRM177" s="80"/>
      <c r="MRN177" s="80"/>
      <c r="MRO177" s="80"/>
      <c r="MRP177" s="80"/>
      <c r="MRQ177" s="80"/>
      <c r="MRR177" s="80"/>
      <c r="MRS177" s="80"/>
      <c r="MRT177" s="80"/>
      <c r="MRU177" s="80"/>
      <c r="MRV177" s="80"/>
      <c r="MRW177" s="80"/>
      <c r="MRX177" s="80"/>
      <c r="MRY177" s="80"/>
      <c r="MRZ177" s="80"/>
      <c r="MSA177" s="80"/>
      <c r="MSB177" s="80"/>
      <c r="MSC177" s="80"/>
      <c r="MSD177" s="80"/>
      <c r="MSE177" s="80"/>
      <c r="MSF177" s="80"/>
      <c r="MSG177" s="80"/>
      <c r="MSH177" s="80"/>
      <c r="MSI177" s="80"/>
      <c r="MSJ177" s="80"/>
      <c r="MSK177" s="80"/>
      <c r="MSL177" s="80"/>
      <c r="MSM177" s="80"/>
      <c r="MSN177" s="80"/>
      <c r="MSO177" s="80"/>
      <c r="MSP177" s="80"/>
      <c r="MSQ177" s="80"/>
      <c r="MSR177" s="80"/>
      <c r="MSS177" s="80"/>
      <c r="MST177" s="80"/>
      <c r="MSU177" s="80"/>
      <c r="MSV177" s="80"/>
      <c r="MSW177" s="80"/>
      <c r="MSX177" s="80"/>
      <c r="MSY177" s="80"/>
      <c r="MSZ177" s="80"/>
      <c r="MTA177" s="80"/>
      <c r="MTB177" s="80"/>
      <c r="MTC177" s="80"/>
      <c r="MTD177" s="80"/>
      <c r="MTE177" s="80"/>
      <c r="MTF177" s="80"/>
      <c r="MTG177" s="80"/>
      <c r="MTH177" s="80"/>
      <c r="MTI177" s="80"/>
      <c r="MTJ177" s="80"/>
      <c r="MTK177" s="80"/>
      <c r="MTL177" s="80"/>
      <c r="MTM177" s="80"/>
      <c r="MTN177" s="80"/>
      <c r="MTO177" s="80"/>
      <c r="MTP177" s="80"/>
      <c r="MTQ177" s="80"/>
      <c r="MTR177" s="80"/>
      <c r="MTS177" s="80"/>
      <c r="MTT177" s="80"/>
      <c r="MTU177" s="80"/>
      <c r="MTV177" s="80"/>
      <c r="MTW177" s="80"/>
      <c r="MTX177" s="80"/>
      <c r="MTY177" s="80"/>
      <c r="MTZ177" s="80"/>
      <c r="MUA177" s="80"/>
      <c r="MUB177" s="80"/>
      <c r="MUC177" s="80"/>
      <c r="MUD177" s="80"/>
      <c r="MUE177" s="80"/>
      <c r="MUF177" s="80"/>
      <c r="MUG177" s="80"/>
      <c r="MUH177" s="80"/>
      <c r="MUI177" s="80"/>
      <c r="MUJ177" s="80"/>
      <c r="MUK177" s="80"/>
      <c r="MUL177" s="80"/>
      <c r="MUM177" s="80"/>
      <c r="MUN177" s="80"/>
      <c r="MUO177" s="80"/>
      <c r="MUP177" s="80"/>
      <c r="MUQ177" s="80"/>
      <c r="MUR177" s="80"/>
      <c r="MUS177" s="80"/>
      <c r="MUT177" s="80"/>
      <c r="MUU177" s="80"/>
      <c r="MUV177" s="80"/>
      <c r="MUW177" s="80"/>
      <c r="MUX177" s="80"/>
      <c r="MUY177" s="80"/>
      <c r="MUZ177" s="80"/>
      <c r="MVA177" s="80"/>
      <c r="MVB177" s="80"/>
      <c r="MVC177" s="80"/>
      <c r="MVD177" s="80"/>
      <c r="MVE177" s="80"/>
      <c r="MVF177" s="80"/>
      <c r="MVG177" s="80"/>
      <c r="MVH177" s="80"/>
      <c r="MVI177" s="80"/>
      <c r="MVJ177" s="80"/>
      <c r="MVK177" s="80"/>
      <c r="MVL177" s="80"/>
      <c r="MVM177" s="80"/>
      <c r="MVN177" s="80"/>
      <c r="MVO177" s="80"/>
      <c r="MVP177" s="80"/>
      <c r="MVQ177" s="80"/>
      <c r="MVR177" s="80"/>
      <c r="MVS177" s="80"/>
      <c r="MVT177" s="80"/>
      <c r="MVU177" s="80"/>
      <c r="MVV177" s="80"/>
      <c r="MVW177" s="80"/>
      <c r="MVX177" s="80"/>
      <c r="MVY177" s="80"/>
      <c r="MVZ177" s="80"/>
      <c r="MWA177" s="80"/>
      <c r="MWB177" s="80"/>
      <c r="MWC177" s="80"/>
      <c r="MWD177" s="80"/>
      <c r="MWE177" s="80"/>
      <c r="MWF177" s="80"/>
      <c r="MWG177" s="80"/>
      <c r="MWH177" s="80"/>
      <c r="MWI177" s="80"/>
      <c r="MWJ177" s="80"/>
      <c r="MWK177" s="80"/>
      <c r="MWL177" s="80"/>
      <c r="MWM177" s="80"/>
      <c r="MWN177" s="80"/>
      <c r="MWO177" s="80"/>
      <c r="MWP177" s="80"/>
      <c r="MWQ177" s="80"/>
      <c r="MWR177" s="80"/>
      <c r="MWS177" s="80"/>
      <c r="MWT177" s="80"/>
      <c r="MWU177" s="80"/>
      <c r="MWV177" s="80"/>
      <c r="MWW177" s="80"/>
      <c r="MWX177" s="80"/>
      <c r="MWY177" s="80"/>
      <c r="MWZ177" s="80"/>
      <c r="MXA177" s="80"/>
      <c r="MXB177" s="80"/>
      <c r="MXC177" s="80"/>
      <c r="MXD177" s="80"/>
      <c r="MXE177" s="80"/>
      <c r="MXF177" s="80"/>
      <c r="MXG177" s="80"/>
      <c r="MXH177" s="80"/>
      <c r="MXI177" s="80"/>
      <c r="MXJ177" s="80"/>
      <c r="MXK177" s="80"/>
      <c r="MXL177" s="80"/>
      <c r="MXM177" s="80"/>
      <c r="MXN177" s="80"/>
      <c r="MXO177" s="80"/>
      <c r="MXP177" s="80"/>
      <c r="MXQ177" s="80"/>
      <c r="MXR177" s="80"/>
      <c r="MXS177" s="80"/>
      <c r="MXT177" s="80"/>
      <c r="MXU177" s="80"/>
      <c r="MXV177" s="80"/>
      <c r="MXW177" s="80"/>
      <c r="MXX177" s="80"/>
      <c r="MXY177" s="80"/>
      <c r="MXZ177" s="80"/>
      <c r="MYA177" s="80"/>
      <c r="MYB177" s="80"/>
      <c r="MYC177" s="80"/>
      <c r="MYD177" s="80"/>
      <c r="MYE177" s="80"/>
      <c r="MYF177" s="80"/>
      <c r="MYG177" s="80"/>
      <c r="MYH177" s="80"/>
      <c r="MYI177" s="80"/>
      <c r="MYJ177" s="80"/>
      <c r="MYK177" s="80"/>
      <c r="MYL177" s="80"/>
      <c r="MYM177" s="80"/>
      <c r="MYN177" s="80"/>
      <c r="MYO177" s="80"/>
      <c r="MYP177" s="80"/>
      <c r="MYQ177" s="80"/>
      <c r="MYR177" s="80"/>
      <c r="MYS177" s="80"/>
      <c r="MYT177" s="80"/>
      <c r="MYU177" s="80"/>
      <c r="MYV177" s="80"/>
      <c r="MYW177" s="80"/>
      <c r="MYX177" s="80"/>
      <c r="MYY177" s="80"/>
      <c r="MYZ177" s="80"/>
      <c r="MZA177" s="80"/>
      <c r="MZB177" s="80"/>
      <c r="MZC177" s="80"/>
      <c r="MZD177" s="80"/>
      <c r="MZE177" s="80"/>
      <c r="MZF177" s="80"/>
      <c r="MZG177" s="80"/>
      <c r="MZH177" s="80"/>
      <c r="MZI177" s="80"/>
      <c r="MZJ177" s="80"/>
      <c r="MZK177" s="80"/>
      <c r="MZL177" s="80"/>
      <c r="MZM177" s="80"/>
      <c r="MZN177" s="80"/>
      <c r="MZO177" s="80"/>
      <c r="MZP177" s="80"/>
      <c r="MZQ177" s="80"/>
      <c r="MZR177" s="80"/>
      <c r="MZS177" s="80"/>
      <c r="MZT177" s="80"/>
      <c r="MZU177" s="80"/>
      <c r="MZV177" s="80"/>
      <c r="MZW177" s="80"/>
      <c r="MZX177" s="80"/>
      <c r="MZY177" s="80"/>
      <c r="MZZ177" s="80"/>
      <c r="NAA177" s="80"/>
      <c r="NAB177" s="80"/>
      <c r="NAC177" s="80"/>
      <c r="NAD177" s="80"/>
      <c r="NAE177" s="80"/>
      <c r="NAF177" s="80"/>
      <c r="NAG177" s="80"/>
      <c r="NAH177" s="80"/>
      <c r="NAI177" s="80"/>
      <c r="NAJ177" s="80"/>
      <c r="NAK177" s="80"/>
      <c r="NAL177" s="80"/>
      <c r="NAM177" s="80"/>
      <c r="NAN177" s="80"/>
      <c r="NAO177" s="80"/>
      <c r="NAP177" s="80"/>
      <c r="NAQ177" s="80"/>
      <c r="NAR177" s="80"/>
      <c r="NAS177" s="80"/>
      <c r="NAT177" s="80"/>
      <c r="NAU177" s="80"/>
      <c r="NAV177" s="80"/>
      <c r="NAW177" s="80"/>
      <c r="NAX177" s="80"/>
      <c r="NAY177" s="80"/>
      <c r="NAZ177" s="80"/>
      <c r="NBA177" s="80"/>
      <c r="NBB177" s="80"/>
      <c r="NBC177" s="80"/>
      <c r="NBD177" s="80"/>
      <c r="NBE177" s="80"/>
      <c r="NBF177" s="80"/>
      <c r="NBG177" s="80"/>
      <c r="NBH177" s="80"/>
      <c r="NBI177" s="80"/>
      <c r="NBJ177" s="80"/>
      <c r="NBK177" s="80"/>
      <c r="NBL177" s="80"/>
      <c r="NBM177" s="80"/>
      <c r="NBN177" s="80"/>
      <c r="NBO177" s="80"/>
      <c r="NBP177" s="80"/>
      <c r="NBQ177" s="80"/>
      <c r="NBR177" s="80"/>
      <c r="NBS177" s="80"/>
      <c r="NBT177" s="80"/>
      <c r="NBU177" s="80"/>
      <c r="NBV177" s="80"/>
      <c r="NBW177" s="80"/>
      <c r="NBX177" s="80"/>
      <c r="NBY177" s="80"/>
      <c r="NBZ177" s="80"/>
      <c r="NCA177" s="80"/>
      <c r="NCB177" s="80"/>
      <c r="NCC177" s="80"/>
      <c r="NCD177" s="80"/>
      <c r="NCE177" s="80"/>
      <c r="NCF177" s="80"/>
      <c r="NCG177" s="80"/>
      <c r="NCH177" s="80"/>
      <c r="NCI177" s="80"/>
      <c r="NCJ177" s="80"/>
      <c r="NCK177" s="80"/>
      <c r="NCL177" s="80"/>
      <c r="NCM177" s="80"/>
      <c r="NCN177" s="80"/>
      <c r="NCO177" s="80"/>
      <c r="NCP177" s="80"/>
      <c r="NCQ177" s="80"/>
      <c r="NCR177" s="80"/>
      <c r="NCS177" s="80"/>
      <c r="NCT177" s="80"/>
      <c r="NCU177" s="80"/>
      <c r="NCV177" s="80"/>
      <c r="NCW177" s="80"/>
      <c r="NCX177" s="80"/>
      <c r="NCY177" s="80"/>
      <c r="NCZ177" s="80"/>
      <c r="NDA177" s="80"/>
      <c r="NDB177" s="80"/>
      <c r="NDC177" s="80"/>
      <c r="NDD177" s="80"/>
      <c r="NDE177" s="80"/>
      <c r="NDF177" s="80"/>
      <c r="NDG177" s="80"/>
      <c r="NDH177" s="80"/>
      <c r="NDI177" s="80"/>
      <c r="NDJ177" s="80"/>
      <c r="NDK177" s="80"/>
      <c r="NDL177" s="80"/>
      <c r="NDM177" s="80"/>
      <c r="NDN177" s="80"/>
      <c r="NDO177" s="80"/>
      <c r="NDP177" s="80"/>
      <c r="NDQ177" s="80"/>
      <c r="NDR177" s="80"/>
      <c r="NDS177" s="80"/>
      <c r="NDT177" s="80"/>
      <c r="NDU177" s="80"/>
      <c r="NDV177" s="80"/>
      <c r="NDW177" s="80"/>
      <c r="NDX177" s="80"/>
      <c r="NDY177" s="80"/>
      <c r="NDZ177" s="80"/>
      <c r="NEA177" s="80"/>
      <c r="NEB177" s="80"/>
      <c r="NEC177" s="80"/>
      <c r="NED177" s="80"/>
      <c r="NEE177" s="80"/>
      <c r="NEF177" s="80"/>
      <c r="NEG177" s="80"/>
      <c r="NEH177" s="80"/>
      <c r="NEI177" s="80"/>
      <c r="NEJ177" s="80"/>
      <c r="NEK177" s="80"/>
      <c r="NEL177" s="80"/>
      <c r="NEM177" s="80"/>
      <c r="NEN177" s="80"/>
      <c r="NEO177" s="80"/>
      <c r="NEP177" s="80"/>
      <c r="NEQ177" s="80"/>
      <c r="NER177" s="80"/>
      <c r="NES177" s="80"/>
      <c r="NET177" s="80"/>
      <c r="NEU177" s="80"/>
      <c r="NEV177" s="80"/>
      <c r="NEW177" s="80"/>
      <c r="NEX177" s="80"/>
      <c r="NEY177" s="80"/>
      <c r="NEZ177" s="80"/>
      <c r="NFA177" s="80"/>
      <c r="NFB177" s="80"/>
      <c r="NFC177" s="80"/>
      <c r="NFD177" s="80"/>
      <c r="NFE177" s="80"/>
      <c r="NFF177" s="80"/>
      <c r="NFG177" s="80"/>
      <c r="NFH177" s="80"/>
      <c r="NFI177" s="80"/>
      <c r="NFJ177" s="80"/>
      <c r="NFK177" s="80"/>
      <c r="NFL177" s="80"/>
      <c r="NFM177" s="80"/>
      <c r="NFN177" s="80"/>
      <c r="NFO177" s="80"/>
      <c r="NFP177" s="80"/>
      <c r="NFQ177" s="80"/>
      <c r="NFR177" s="80"/>
      <c r="NFS177" s="80"/>
      <c r="NFT177" s="80"/>
      <c r="NFU177" s="80"/>
      <c r="NFV177" s="80"/>
      <c r="NFW177" s="80"/>
      <c r="NFX177" s="80"/>
      <c r="NFY177" s="80"/>
      <c r="NFZ177" s="80"/>
      <c r="NGA177" s="80"/>
      <c r="NGB177" s="80"/>
      <c r="NGC177" s="80"/>
      <c r="NGD177" s="80"/>
      <c r="NGE177" s="80"/>
      <c r="NGF177" s="80"/>
      <c r="NGG177" s="80"/>
      <c r="NGH177" s="80"/>
      <c r="NGI177" s="80"/>
      <c r="NGJ177" s="80"/>
      <c r="NGK177" s="80"/>
      <c r="NGL177" s="80"/>
      <c r="NGM177" s="80"/>
      <c r="NGN177" s="80"/>
      <c r="NGO177" s="80"/>
      <c r="NGP177" s="80"/>
      <c r="NGQ177" s="80"/>
      <c r="NGR177" s="80"/>
      <c r="NGS177" s="80"/>
      <c r="NGT177" s="80"/>
      <c r="NGU177" s="80"/>
      <c r="NGV177" s="80"/>
      <c r="NGW177" s="80"/>
      <c r="NGX177" s="80"/>
      <c r="NGY177" s="80"/>
      <c r="NGZ177" s="80"/>
      <c r="NHA177" s="80"/>
      <c r="NHB177" s="80"/>
      <c r="NHC177" s="80"/>
      <c r="NHD177" s="80"/>
      <c r="NHE177" s="80"/>
      <c r="NHF177" s="80"/>
      <c r="NHG177" s="80"/>
      <c r="NHH177" s="80"/>
      <c r="NHI177" s="80"/>
      <c r="NHJ177" s="80"/>
      <c r="NHK177" s="80"/>
      <c r="NHL177" s="80"/>
      <c r="NHM177" s="80"/>
      <c r="NHN177" s="80"/>
      <c r="NHO177" s="80"/>
      <c r="NHP177" s="80"/>
      <c r="NHQ177" s="80"/>
      <c r="NHR177" s="80"/>
      <c r="NHS177" s="80"/>
      <c r="NHT177" s="80"/>
      <c r="NHU177" s="80"/>
      <c r="NHV177" s="80"/>
      <c r="NHW177" s="80"/>
      <c r="NHX177" s="80"/>
      <c r="NHY177" s="80"/>
      <c r="NHZ177" s="80"/>
      <c r="NIA177" s="80"/>
      <c r="NIB177" s="80"/>
      <c r="NIC177" s="80"/>
      <c r="NID177" s="80"/>
      <c r="NIE177" s="80"/>
      <c r="NIF177" s="80"/>
      <c r="NIG177" s="80"/>
      <c r="NIH177" s="80"/>
      <c r="NII177" s="80"/>
      <c r="NIJ177" s="80"/>
      <c r="NIK177" s="80"/>
      <c r="NIL177" s="80"/>
      <c r="NIM177" s="80"/>
      <c r="NIN177" s="80"/>
      <c r="NIO177" s="80"/>
      <c r="NIP177" s="80"/>
      <c r="NIQ177" s="80"/>
      <c r="NIR177" s="80"/>
      <c r="NIS177" s="80"/>
      <c r="NIT177" s="80"/>
      <c r="NIU177" s="80"/>
      <c r="NIV177" s="80"/>
      <c r="NIW177" s="80"/>
      <c r="NIX177" s="80"/>
      <c r="NIY177" s="80"/>
      <c r="NIZ177" s="80"/>
      <c r="NJA177" s="80"/>
      <c r="NJB177" s="80"/>
      <c r="NJC177" s="80"/>
      <c r="NJD177" s="80"/>
      <c r="NJE177" s="80"/>
      <c r="NJF177" s="80"/>
      <c r="NJG177" s="80"/>
      <c r="NJH177" s="80"/>
      <c r="NJI177" s="80"/>
      <c r="NJJ177" s="80"/>
      <c r="NJK177" s="80"/>
      <c r="NJL177" s="80"/>
      <c r="NJM177" s="80"/>
      <c r="NJN177" s="80"/>
      <c r="NJO177" s="80"/>
      <c r="NJP177" s="80"/>
      <c r="NJQ177" s="80"/>
      <c r="NJR177" s="80"/>
      <c r="NJS177" s="80"/>
      <c r="NJT177" s="80"/>
      <c r="NJU177" s="80"/>
      <c r="NJV177" s="80"/>
      <c r="NJW177" s="80"/>
      <c r="NJX177" s="80"/>
      <c r="NJY177" s="80"/>
      <c r="NJZ177" s="80"/>
      <c r="NKA177" s="80"/>
      <c r="NKB177" s="80"/>
      <c r="NKC177" s="80"/>
      <c r="NKD177" s="80"/>
      <c r="NKE177" s="80"/>
      <c r="NKF177" s="80"/>
      <c r="NKG177" s="80"/>
      <c r="NKH177" s="80"/>
      <c r="NKI177" s="80"/>
      <c r="NKJ177" s="80"/>
      <c r="NKK177" s="80"/>
      <c r="NKL177" s="80"/>
      <c r="NKM177" s="80"/>
      <c r="NKN177" s="80"/>
      <c r="NKO177" s="80"/>
      <c r="NKP177" s="80"/>
      <c r="NKQ177" s="80"/>
      <c r="NKR177" s="80"/>
      <c r="NKS177" s="80"/>
      <c r="NKT177" s="80"/>
      <c r="NKU177" s="80"/>
      <c r="NKV177" s="80"/>
      <c r="NKW177" s="80"/>
      <c r="NKX177" s="80"/>
      <c r="NKY177" s="80"/>
      <c r="NKZ177" s="80"/>
      <c r="NLA177" s="80"/>
      <c r="NLB177" s="80"/>
      <c r="NLC177" s="80"/>
      <c r="NLD177" s="80"/>
      <c r="NLE177" s="80"/>
      <c r="NLF177" s="80"/>
      <c r="NLG177" s="80"/>
      <c r="NLH177" s="80"/>
      <c r="NLI177" s="80"/>
      <c r="NLJ177" s="80"/>
      <c r="NLK177" s="80"/>
      <c r="NLL177" s="80"/>
      <c r="NLM177" s="80"/>
      <c r="NLN177" s="80"/>
      <c r="NLO177" s="80"/>
      <c r="NLP177" s="80"/>
      <c r="NLQ177" s="80"/>
      <c r="NLR177" s="80"/>
      <c r="NLS177" s="80"/>
      <c r="NLT177" s="80"/>
      <c r="NLU177" s="80"/>
      <c r="NLV177" s="80"/>
      <c r="NLW177" s="80"/>
      <c r="NLX177" s="80"/>
      <c r="NLY177" s="80"/>
      <c r="NLZ177" s="80"/>
      <c r="NMA177" s="80"/>
      <c r="NMB177" s="80"/>
      <c r="NMC177" s="80"/>
      <c r="NMD177" s="80"/>
      <c r="NME177" s="80"/>
      <c r="NMF177" s="80"/>
      <c r="NMG177" s="80"/>
      <c r="NMH177" s="80"/>
      <c r="NMI177" s="80"/>
      <c r="NMJ177" s="80"/>
      <c r="NMK177" s="80"/>
      <c r="NML177" s="80"/>
      <c r="NMM177" s="80"/>
      <c r="NMN177" s="80"/>
      <c r="NMO177" s="80"/>
      <c r="NMP177" s="80"/>
      <c r="NMQ177" s="80"/>
      <c r="NMR177" s="80"/>
      <c r="NMS177" s="80"/>
      <c r="NMT177" s="80"/>
      <c r="NMU177" s="80"/>
      <c r="NMV177" s="80"/>
      <c r="NMW177" s="80"/>
      <c r="NMX177" s="80"/>
      <c r="NMY177" s="80"/>
      <c r="NMZ177" s="80"/>
      <c r="NNA177" s="80"/>
      <c r="NNB177" s="80"/>
      <c r="NNC177" s="80"/>
      <c r="NND177" s="80"/>
      <c r="NNE177" s="80"/>
      <c r="NNF177" s="80"/>
      <c r="NNG177" s="80"/>
      <c r="NNH177" s="80"/>
      <c r="NNI177" s="80"/>
      <c r="NNJ177" s="80"/>
      <c r="NNK177" s="80"/>
      <c r="NNL177" s="80"/>
      <c r="NNM177" s="80"/>
      <c r="NNN177" s="80"/>
      <c r="NNO177" s="80"/>
      <c r="NNP177" s="80"/>
      <c r="NNQ177" s="80"/>
      <c r="NNR177" s="80"/>
      <c r="NNS177" s="80"/>
      <c r="NNT177" s="80"/>
      <c r="NNU177" s="80"/>
      <c r="NNV177" s="80"/>
      <c r="NNW177" s="80"/>
      <c r="NNX177" s="80"/>
      <c r="NNY177" s="80"/>
      <c r="NNZ177" s="80"/>
      <c r="NOA177" s="80"/>
      <c r="NOB177" s="80"/>
      <c r="NOC177" s="80"/>
      <c r="NOD177" s="80"/>
      <c r="NOE177" s="80"/>
      <c r="NOF177" s="80"/>
      <c r="NOG177" s="80"/>
      <c r="NOH177" s="80"/>
      <c r="NOI177" s="80"/>
      <c r="NOJ177" s="80"/>
      <c r="NOK177" s="80"/>
      <c r="NOL177" s="80"/>
      <c r="NOM177" s="80"/>
      <c r="NON177" s="80"/>
      <c r="NOO177" s="80"/>
      <c r="NOP177" s="80"/>
      <c r="NOQ177" s="80"/>
      <c r="NOR177" s="80"/>
      <c r="NOS177" s="80"/>
      <c r="NOT177" s="80"/>
      <c r="NOU177" s="80"/>
      <c r="NOV177" s="80"/>
      <c r="NOW177" s="80"/>
      <c r="NOX177" s="80"/>
      <c r="NOY177" s="80"/>
      <c r="NOZ177" s="80"/>
      <c r="NPA177" s="80"/>
      <c r="NPB177" s="80"/>
      <c r="NPC177" s="80"/>
      <c r="NPD177" s="80"/>
      <c r="NPE177" s="80"/>
      <c r="NPF177" s="80"/>
      <c r="NPG177" s="80"/>
      <c r="NPH177" s="80"/>
      <c r="NPI177" s="80"/>
      <c r="NPJ177" s="80"/>
      <c r="NPK177" s="80"/>
      <c r="NPL177" s="80"/>
      <c r="NPM177" s="80"/>
      <c r="NPN177" s="80"/>
      <c r="NPO177" s="80"/>
      <c r="NPP177" s="80"/>
      <c r="NPQ177" s="80"/>
      <c r="NPR177" s="80"/>
      <c r="NPS177" s="80"/>
      <c r="NPT177" s="80"/>
      <c r="NPU177" s="80"/>
      <c r="NPV177" s="80"/>
      <c r="NPW177" s="80"/>
      <c r="NPX177" s="80"/>
      <c r="NPY177" s="80"/>
      <c r="NPZ177" s="80"/>
      <c r="NQA177" s="80"/>
      <c r="NQB177" s="80"/>
      <c r="NQC177" s="80"/>
      <c r="NQD177" s="80"/>
      <c r="NQE177" s="80"/>
      <c r="NQF177" s="80"/>
      <c r="NQG177" s="80"/>
      <c r="NQH177" s="80"/>
      <c r="NQI177" s="80"/>
      <c r="NQJ177" s="80"/>
      <c r="NQK177" s="80"/>
      <c r="NQL177" s="80"/>
      <c r="NQM177" s="80"/>
      <c r="NQN177" s="80"/>
      <c r="NQO177" s="80"/>
      <c r="NQP177" s="80"/>
      <c r="NQQ177" s="80"/>
      <c r="NQR177" s="80"/>
      <c r="NQS177" s="80"/>
      <c r="NQT177" s="80"/>
      <c r="NQU177" s="80"/>
      <c r="NQV177" s="80"/>
      <c r="NQW177" s="80"/>
      <c r="NQX177" s="80"/>
      <c r="NQY177" s="80"/>
      <c r="NQZ177" s="80"/>
      <c r="NRA177" s="80"/>
      <c r="NRB177" s="80"/>
      <c r="NRC177" s="80"/>
      <c r="NRD177" s="80"/>
      <c r="NRE177" s="80"/>
      <c r="NRF177" s="80"/>
      <c r="NRG177" s="80"/>
      <c r="NRH177" s="80"/>
      <c r="NRI177" s="80"/>
      <c r="NRJ177" s="80"/>
      <c r="NRK177" s="80"/>
      <c r="NRL177" s="80"/>
      <c r="NRM177" s="80"/>
      <c r="NRN177" s="80"/>
      <c r="NRO177" s="80"/>
      <c r="NRP177" s="80"/>
      <c r="NRQ177" s="80"/>
      <c r="NRR177" s="80"/>
      <c r="NRS177" s="80"/>
      <c r="NRT177" s="80"/>
      <c r="NRU177" s="80"/>
      <c r="NRV177" s="80"/>
      <c r="NRW177" s="80"/>
      <c r="NRX177" s="80"/>
      <c r="NRY177" s="80"/>
      <c r="NRZ177" s="80"/>
      <c r="NSA177" s="80"/>
      <c r="NSB177" s="80"/>
      <c r="NSC177" s="80"/>
      <c r="NSD177" s="80"/>
      <c r="NSE177" s="80"/>
      <c r="NSF177" s="80"/>
      <c r="NSG177" s="80"/>
      <c r="NSH177" s="80"/>
      <c r="NSI177" s="80"/>
      <c r="NSJ177" s="80"/>
      <c r="NSK177" s="80"/>
      <c r="NSL177" s="80"/>
      <c r="NSM177" s="80"/>
      <c r="NSN177" s="80"/>
      <c r="NSO177" s="80"/>
      <c r="NSP177" s="80"/>
      <c r="NSQ177" s="80"/>
      <c r="NSR177" s="80"/>
      <c r="NSS177" s="80"/>
      <c r="NST177" s="80"/>
      <c r="NSU177" s="80"/>
      <c r="NSV177" s="80"/>
      <c r="NSW177" s="80"/>
      <c r="NSX177" s="80"/>
      <c r="NSY177" s="80"/>
      <c r="NSZ177" s="80"/>
      <c r="NTA177" s="80"/>
      <c r="NTB177" s="80"/>
      <c r="NTC177" s="80"/>
      <c r="NTD177" s="80"/>
      <c r="NTE177" s="80"/>
      <c r="NTF177" s="80"/>
      <c r="NTG177" s="80"/>
      <c r="NTH177" s="80"/>
      <c r="NTI177" s="80"/>
      <c r="NTJ177" s="80"/>
      <c r="NTK177" s="80"/>
      <c r="NTL177" s="80"/>
      <c r="NTM177" s="80"/>
      <c r="NTN177" s="80"/>
      <c r="NTO177" s="80"/>
      <c r="NTP177" s="80"/>
      <c r="NTQ177" s="80"/>
      <c r="NTR177" s="80"/>
      <c r="NTS177" s="80"/>
      <c r="NTT177" s="80"/>
      <c r="NTU177" s="80"/>
      <c r="NTV177" s="80"/>
      <c r="NTW177" s="80"/>
      <c r="NTX177" s="80"/>
      <c r="NTY177" s="80"/>
      <c r="NTZ177" s="80"/>
      <c r="NUA177" s="80"/>
      <c r="NUB177" s="80"/>
      <c r="NUC177" s="80"/>
      <c r="NUD177" s="80"/>
      <c r="NUE177" s="80"/>
      <c r="NUF177" s="80"/>
      <c r="NUG177" s="80"/>
      <c r="NUH177" s="80"/>
      <c r="NUI177" s="80"/>
      <c r="NUJ177" s="80"/>
      <c r="NUK177" s="80"/>
      <c r="NUL177" s="80"/>
      <c r="NUM177" s="80"/>
      <c r="NUN177" s="80"/>
      <c r="NUO177" s="80"/>
      <c r="NUP177" s="80"/>
      <c r="NUQ177" s="80"/>
      <c r="NUR177" s="80"/>
      <c r="NUS177" s="80"/>
      <c r="NUT177" s="80"/>
      <c r="NUU177" s="80"/>
      <c r="NUV177" s="80"/>
      <c r="NUW177" s="80"/>
      <c r="NUX177" s="80"/>
      <c r="NUY177" s="80"/>
      <c r="NUZ177" s="80"/>
      <c r="NVA177" s="80"/>
      <c r="NVB177" s="80"/>
      <c r="NVC177" s="80"/>
      <c r="NVD177" s="80"/>
      <c r="NVE177" s="80"/>
      <c r="NVF177" s="80"/>
      <c r="NVG177" s="80"/>
      <c r="NVH177" s="80"/>
      <c r="NVI177" s="80"/>
      <c r="NVJ177" s="80"/>
      <c r="NVK177" s="80"/>
      <c r="NVL177" s="80"/>
      <c r="NVM177" s="80"/>
      <c r="NVN177" s="80"/>
      <c r="NVO177" s="80"/>
      <c r="NVP177" s="80"/>
      <c r="NVQ177" s="80"/>
      <c r="NVR177" s="80"/>
      <c r="NVS177" s="80"/>
      <c r="NVT177" s="80"/>
      <c r="NVU177" s="80"/>
      <c r="NVV177" s="80"/>
      <c r="NVW177" s="80"/>
      <c r="NVX177" s="80"/>
      <c r="NVY177" s="80"/>
      <c r="NVZ177" s="80"/>
      <c r="NWA177" s="80"/>
      <c r="NWB177" s="80"/>
      <c r="NWC177" s="80"/>
      <c r="NWD177" s="80"/>
      <c r="NWE177" s="80"/>
      <c r="NWF177" s="80"/>
      <c r="NWG177" s="80"/>
      <c r="NWH177" s="80"/>
      <c r="NWI177" s="80"/>
      <c r="NWJ177" s="80"/>
      <c r="NWK177" s="80"/>
      <c r="NWL177" s="80"/>
      <c r="NWM177" s="80"/>
      <c r="NWN177" s="80"/>
      <c r="NWO177" s="80"/>
      <c r="NWP177" s="80"/>
      <c r="NWQ177" s="80"/>
      <c r="NWR177" s="80"/>
      <c r="NWS177" s="80"/>
      <c r="NWT177" s="80"/>
      <c r="NWU177" s="80"/>
      <c r="NWV177" s="80"/>
      <c r="NWW177" s="80"/>
      <c r="NWX177" s="80"/>
      <c r="NWY177" s="80"/>
      <c r="NWZ177" s="80"/>
      <c r="NXA177" s="80"/>
      <c r="NXB177" s="80"/>
      <c r="NXC177" s="80"/>
      <c r="NXD177" s="80"/>
      <c r="NXE177" s="80"/>
      <c r="NXF177" s="80"/>
      <c r="NXG177" s="80"/>
      <c r="NXH177" s="80"/>
      <c r="NXI177" s="80"/>
      <c r="NXJ177" s="80"/>
      <c r="NXK177" s="80"/>
      <c r="NXL177" s="80"/>
      <c r="NXM177" s="80"/>
      <c r="NXN177" s="80"/>
      <c r="NXO177" s="80"/>
      <c r="NXP177" s="80"/>
      <c r="NXQ177" s="80"/>
      <c r="NXR177" s="80"/>
      <c r="NXS177" s="80"/>
      <c r="NXT177" s="80"/>
      <c r="NXU177" s="80"/>
      <c r="NXV177" s="80"/>
      <c r="NXW177" s="80"/>
      <c r="NXX177" s="80"/>
      <c r="NXY177" s="80"/>
      <c r="NXZ177" s="80"/>
      <c r="NYA177" s="80"/>
      <c r="NYB177" s="80"/>
      <c r="NYC177" s="80"/>
      <c r="NYD177" s="80"/>
      <c r="NYE177" s="80"/>
      <c r="NYF177" s="80"/>
      <c r="NYG177" s="80"/>
      <c r="NYH177" s="80"/>
      <c r="NYI177" s="80"/>
      <c r="NYJ177" s="80"/>
      <c r="NYK177" s="80"/>
      <c r="NYL177" s="80"/>
      <c r="NYM177" s="80"/>
      <c r="NYN177" s="80"/>
      <c r="NYO177" s="80"/>
      <c r="NYP177" s="80"/>
      <c r="NYQ177" s="80"/>
      <c r="NYR177" s="80"/>
      <c r="NYS177" s="80"/>
      <c r="NYT177" s="80"/>
      <c r="NYU177" s="80"/>
      <c r="NYV177" s="80"/>
      <c r="NYW177" s="80"/>
      <c r="NYX177" s="80"/>
      <c r="NYY177" s="80"/>
      <c r="NYZ177" s="80"/>
      <c r="NZA177" s="80"/>
      <c r="NZB177" s="80"/>
      <c r="NZC177" s="80"/>
      <c r="NZD177" s="80"/>
      <c r="NZE177" s="80"/>
      <c r="NZF177" s="80"/>
      <c r="NZG177" s="80"/>
      <c r="NZH177" s="80"/>
      <c r="NZI177" s="80"/>
      <c r="NZJ177" s="80"/>
      <c r="NZK177" s="80"/>
      <c r="NZL177" s="80"/>
      <c r="NZM177" s="80"/>
      <c r="NZN177" s="80"/>
      <c r="NZO177" s="80"/>
      <c r="NZP177" s="80"/>
      <c r="NZQ177" s="80"/>
      <c r="NZR177" s="80"/>
      <c r="NZS177" s="80"/>
      <c r="NZT177" s="80"/>
      <c r="NZU177" s="80"/>
      <c r="NZV177" s="80"/>
      <c r="NZW177" s="80"/>
      <c r="NZX177" s="80"/>
      <c r="NZY177" s="80"/>
      <c r="NZZ177" s="80"/>
      <c r="OAA177" s="80"/>
      <c r="OAB177" s="80"/>
      <c r="OAC177" s="80"/>
      <c r="OAD177" s="80"/>
      <c r="OAE177" s="80"/>
      <c r="OAF177" s="80"/>
      <c r="OAG177" s="80"/>
      <c r="OAH177" s="80"/>
      <c r="OAI177" s="80"/>
      <c r="OAJ177" s="80"/>
      <c r="OAK177" s="80"/>
      <c r="OAL177" s="80"/>
      <c r="OAM177" s="80"/>
      <c r="OAN177" s="80"/>
      <c r="OAO177" s="80"/>
      <c r="OAP177" s="80"/>
      <c r="OAQ177" s="80"/>
      <c r="OAR177" s="80"/>
      <c r="OAS177" s="80"/>
      <c r="OAT177" s="80"/>
      <c r="OAU177" s="80"/>
      <c r="OAV177" s="80"/>
      <c r="OAW177" s="80"/>
      <c r="OAX177" s="80"/>
      <c r="OAY177" s="80"/>
      <c r="OAZ177" s="80"/>
      <c r="OBA177" s="80"/>
      <c r="OBB177" s="80"/>
      <c r="OBC177" s="80"/>
      <c r="OBD177" s="80"/>
      <c r="OBE177" s="80"/>
      <c r="OBF177" s="80"/>
      <c r="OBG177" s="80"/>
      <c r="OBH177" s="80"/>
      <c r="OBI177" s="80"/>
      <c r="OBJ177" s="80"/>
      <c r="OBK177" s="80"/>
      <c r="OBL177" s="80"/>
      <c r="OBM177" s="80"/>
      <c r="OBN177" s="80"/>
      <c r="OBO177" s="80"/>
      <c r="OBP177" s="80"/>
      <c r="OBQ177" s="80"/>
      <c r="OBR177" s="80"/>
      <c r="OBS177" s="80"/>
      <c r="OBT177" s="80"/>
      <c r="OBU177" s="80"/>
      <c r="OBV177" s="80"/>
      <c r="OBW177" s="80"/>
      <c r="OBX177" s="80"/>
      <c r="OBY177" s="80"/>
      <c r="OBZ177" s="80"/>
      <c r="OCA177" s="80"/>
      <c r="OCB177" s="80"/>
      <c r="OCC177" s="80"/>
      <c r="OCD177" s="80"/>
      <c r="OCE177" s="80"/>
      <c r="OCF177" s="80"/>
      <c r="OCG177" s="80"/>
      <c r="OCH177" s="80"/>
      <c r="OCI177" s="80"/>
      <c r="OCJ177" s="80"/>
      <c r="OCK177" s="80"/>
      <c r="OCL177" s="80"/>
      <c r="OCM177" s="80"/>
      <c r="OCN177" s="80"/>
      <c r="OCO177" s="80"/>
      <c r="OCP177" s="80"/>
      <c r="OCQ177" s="80"/>
      <c r="OCR177" s="80"/>
      <c r="OCS177" s="80"/>
      <c r="OCT177" s="80"/>
      <c r="OCU177" s="80"/>
      <c r="OCV177" s="80"/>
      <c r="OCW177" s="80"/>
      <c r="OCX177" s="80"/>
      <c r="OCY177" s="80"/>
      <c r="OCZ177" s="80"/>
      <c r="ODA177" s="80"/>
      <c r="ODB177" s="80"/>
      <c r="ODC177" s="80"/>
      <c r="ODD177" s="80"/>
      <c r="ODE177" s="80"/>
      <c r="ODF177" s="80"/>
      <c r="ODG177" s="80"/>
      <c r="ODH177" s="80"/>
      <c r="ODI177" s="80"/>
      <c r="ODJ177" s="80"/>
      <c r="ODK177" s="80"/>
      <c r="ODL177" s="80"/>
      <c r="ODM177" s="80"/>
      <c r="ODN177" s="80"/>
      <c r="ODO177" s="80"/>
      <c r="ODP177" s="80"/>
      <c r="ODQ177" s="80"/>
      <c r="ODR177" s="80"/>
      <c r="ODS177" s="80"/>
      <c r="ODT177" s="80"/>
      <c r="ODU177" s="80"/>
      <c r="ODV177" s="80"/>
      <c r="ODW177" s="80"/>
      <c r="ODX177" s="80"/>
      <c r="ODY177" s="80"/>
      <c r="ODZ177" s="80"/>
      <c r="OEA177" s="80"/>
      <c r="OEB177" s="80"/>
      <c r="OEC177" s="80"/>
      <c r="OED177" s="80"/>
      <c r="OEE177" s="80"/>
      <c r="OEF177" s="80"/>
      <c r="OEG177" s="80"/>
      <c r="OEH177" s="80"/>
      <c r="OEI177" s="80"/>
      <c r="OEJ177" s="80"/>
      <c r="OEK177" s="80"/>
      <c r="OEL177" s="80"/>
      <c r="OEM177" s="80"/>
      <c r="OEN177" s="80"/>
      <c r="OEO177" s="80"/>
      <c r="OEP177" s="80"/>
      <c r="OEQ177" s="80"/>
      <c r="OER177" s="80"/>
      <c r="OES177" s="80"/>
      <c r="OET177" s="80"/>
      <c r="OEU177" s="80"/>
      <c r="OEV177" s="80"/>
      <c r="OEW177" s="80"/>
      <c r="OEX177" s="80"/>
      <c r="OEY177" s="80"/>
      <c r="OEZ177" s="80"/>
      <c r="OFA177" s="80"/>
      <c r="OFB177" s="80"/>
      <c r="OFC177" s="80"/>
      <c r="OFD177" s="80"/>
      <c r="OFE177" s="80"/>
      <c r="OFF177" s="80"/>
      <c r="OFG177" s="80"/>
      <c r="OFH177" s="80"/>
      <c r="OFI177" s="80"/>
      <c r="OFJ177" s="80"/>
      <c r="OFK177" s="80"/>
      <c r="OFL177" s="80"/>
      <c r="OFM177" s="80"/>
      <c r="OFN177" s="80"/>
      <c r="OFO177" s="80"/>
      <c r="OFP177" s="80"/>
      <c r="OFQ177" s="80"/>
      <c r="OFR177" s="80"/>
      <c r="OFS177" s="80"/>
      <c r="OFT177" s="80"/>
      <c r="OFU177" s="80"/>
      <c r="OFV177" s="80"/>
      <c r="OFW177" s="80"/>
      <c r="OFX177" s="80"/>
      <c r="OFY177" s="80"/>
      <c r="OFZ177" s="80"/>
      <c r="OGA177" s="80"/>
      <c r="OGB177" s="80"/>
      <c r="OGC177" s="80"/>
      <c r="OGD177" s="80"/>
      <c r="OGE177" s="80"/>
      <c r="OGF177" s="80"/>
      <c r="OGG177" s="80"/>
      <c r="OGH177" s="80"/>
      <c r="OGI177" s="80"/>
      <c r="OGJ177" s="80"/>
      <c r="OGK177" s="80"/>
      <c r="OGL177" s="80"/>
      <c r="OGM177" s="80"/>
      <c r="OGN177" s="80"/>
      <c r="OGO177" s="80"/>
      <c r="OGP177" s="80"/>
      <c r="OGQ177" s="80"/>
      <c r="OGR177" s="80"/>
      <c r="OGS177" s="80"/>
      <c r="OGT177" s="80"/>
      <c r="OGU177" s="80"/>
      <c r="OGV177" s="80"/>
      <c r="OGW177" s="80"/>
      <c r="OGX177" s="80"/>
      <c r="OGY177" s="80"/>
      <c r="OGZ177" s="80"/>
      <c r="OHA177" s="80"/>
      <c r="OHB177" s="80"/>
      <c r="OHC177" s="80"/>
      <c r="OHD177" s="80"/>
      <c r="OHE177" s="80"/>
      <c r="OHF177" s="80"/>
      <c r="OHG177" s="80"/>
      <c r="OHH177" s="80"/>
      <c r="OHI177" s="80"/>
      <c r="OHJ177" s="80"/>
      <c r="OHK177" s="80"/>
      <c r="OHL177" s="80"/>
      <c r="OHM177" s="80"/>
      <c r="OHN177" s="80"/>
      <c r="OHO177" s="80"/>
      <c r="OHP177" s="80"/>
      <c r="OHQ177" s="80"/>
      <c r="OHR177" s="80"/>
      <c r="OHS177" s="80"/>
      <c r="OHT177" s="80"/>
      <c r="OHU177" s="80"/>
      <c r="OHV177" s="80"/>
      <c r="OHW177" s="80"/>
      <c r="OHX177" s="80"/>
      <c r="OHY177" s="80"/>
      <c r="OHZ177" s="80"/>
      <c r="OIA177" s="80"/>
      <c r="OIB177" s="80"/>
      <c r="OIC177" s="80"/>
      <c r="OID177" s="80"/>
      <c r="OIE177" s="80"/>
      <c r="OIF177" s="80"/>
      <c r="OIG177" s="80"/>
      <c r="OIH177" s="80"/>
      <c r="OII177" s="80"/>
      <c r="OIJ177" s="80"/>
      <c r="OIK177" s="80"/>
      <c r="OIL177" s="80"/>
      <c r="OIM177" s="80"/>
      <c r="OIN177" s="80"/>
      <c r="OIO177" s="80"/>
      <c r="OIP177" s="80"/>
      <c r="OIQ177" s="80"/>
      <c r="OIR177" s="80"/>
      <c r="OIS177" s="80"/>
      <c r="OIT177" s="80"/>
      <c r="OIU177" s="80"/>
      <c r="OIV177" s="80"/>
      <c r="OIW177" s="80"/>
      <c r="OIX177" s="80"/>
      <c r="OIY177" s="80"/>
      <c r="OIZ177" s="80"/>
      <c r="OJA177" s="80"/>
      <c r="OJB177" s="80"/>
      <c r="OJC177" s="80"/>
      <c r="OJD177" s="80"/>
      <c r="OJE177" s="80"/>
      <c r="OJF177" s="80"/>
      <c r="OJG177" s="80"/>
      <c r="OJH177" s="80"/>
      <c r="OJI177" s="80"/>
      <c r="OJJ177" s="80"/>
      <c r="OJK177" s="80"/>
      <c r="OJL177" s="80"/>
      <c r="OJM177" s="80"/>
      <c r="OJN177" s="80"/>
      <c r="OJO177" s="80"/>
      <c r="OJP177" s="80"/>
      <c r="OJQ177" s="80"/>
      <c r="OJR177" s="80"/>
      <c r="OJS177" s="80"/>
      <c r="OJT177" s="80"/>
      <c r="OJU177" s="80"/>
      <c r="OJV177" s="80"/>
      <c r="OJW177" s="80"/>
      <c r="OJX177" s="80"/>
      <c r="OJY177" s="80"/>
      <c r="OJZ177" s="80"/>
      <c r="OKA177" s="80"/>
      <c r="OKB177" s="80"/>
      <c r="OKC177" s="80"/>
      <c r="OKD177" s="80"/>
      <c r="OKE177" s="80"/>
      <c r="OKF177" s="80"/>
      <c r="OKG177" s="80"/>
      <c r="OKH177" s="80"/>
      <c r="OKI177" s="80"/>
      <c r="OKJ177" s="80"/>
      <c r="OKK177" s="80"/>
      <c r="OKL177" s="80"/>
      <c r="OKM177" s="80"/>
      <c r="OKN177" s="80"/>
      <c r="OKO177" s="80"/>
      <c r="OKP177" s="80"/>
      <c r="OKQ177" s="80"/>
      <c r="OKR177" s="80"/>
      <c r="OKS177" s="80"/>
      <c r="OKT177" s="80"/>
      <c r="OKU177" s="80"/>
      <c r="OKV177" s="80"/>
      <c r="OKW177" s="80"/>
      <c r="OKX177" s="80"/>
      <c r="OKY177" s="80"/>
      <c r="OKZ177" s="80"/>
      <c r="OLA177" s="80"/>
      <c r="OLB177" s="80"/>
      <c r="OLC177" s="80"/>
      <c r="OLD177" s="80"/>
      <c r="OLE177" s="80"/>
      <c r="OLF177" s="80"/>
      <c r="OLG177" s="80"/>
      <c r="OLH177" s="80"/>
      <c r="OLI177" s="80"/>
      <c r="OLJ177" s="80"/>
      <c r="OLK177" s="80"/>
      <c r="OLL177" s="80"/>
      <c r="OLM177" s="80"/>
      <c r="OLN177" s="80"/>
      <c r="OLO177" s="80"/>
      <c r="OLP177" s="80"/>
      <c r="OLQ177" s="80"/>
      <c r="OLR177" s="80"/>
      <c r="OLS177" s="80"/>
      <c r="OLT177" s="80"/>
      <c r="OLU177" s="80"/>
      <c r="OLV177" s="80"/>
      <c r="OLW177" s="80"/>
      <c r="OLX177" s="80"/>
      <c r="OLY177" s="80"/>
      <c r="OLZ177" s="80"/>
      <c r="OMA177" s="80"/>
      <c r="OMB177" s="80"/>
      <c r="OMC177" s="80"/>
      <c r="OMD177" s="80"/>
      <c r="OME177" s="80"/>
      <c r="OMF177" s="80"/>
      <c r="OMG177" s="80"/>
      <c r="OMH177" s="80"/>
      <c r="OMI177" s="80"/>
      <c r="OMJ177" s="80"/>
      <c r="OMK177" s="80"/>
      <c r="OML177" s="80"/>
      <c r="OMM177" s="80"/>
      <c r="OMN177" s="80"/>
      <c r="OMO177" s="80"/>
      <c r="OMP177" s="80"/>
      <c r="OMQ177" s="80"/>
      <c r="OMR177" s="80"/>
      <c r="OMS177" s="80"/>
      <c r="OMT177" s="80"/>
      <c r="OMU177" s="80"/>
      <c r="OMV177" s="80"/>
      <c r="OMW177" s="80"/>
      <c r="OMX177" s="80"/>
      <c r="OMY177" s="80"/>
      <c r="OMZ177" s="80"/>
      <c r="ONA177" s="80"/>
      <c r="ONB177" s="80"/>
      <c r="ONC177" s="80"/>
      <c r="OND177" s="80"/>
      <c r="ONE177" s="80"/>
      <c r="ONF177" s="80"/>
      <c r="ONG177" s="80"/>
      <c r="ONH177" s="80"/>
      <c r="ONI177" s="80"/>
      <c r="ONJ177" s="80"/>
      <c r="ONK177" s="80"/>
      <c r="ONL177" s="80"/>
      <c r="ONM177" s="80"/>
      <c r="ONN177" s="80"/>
      <c r="ONO177" s="80"/>
      <c r="ONP177" s="80"/>
      <c r="ONQ177" s="80"/>
      <c r="ONR177" s="80"/>
      <c r="ONS177" s="80"/>
      <c r="ONT177" s="80"/>
      <c r="ONU177" s="80"/>
      <c r="ONV177" s="80"/>
      <c r="ONW177" s="80"/>
      <c r="ONX177" s="80"/>
      <c r="ONY177" s="80"/>
      <c r="ONZ177" s="80"/>
      <c r="OOA177" s="80"/>
      <c r="OOB177" s="80"/>
      <c r="OOC177" s="80"/>
      <c r="OOD177" s="80"/>
      <c r="OOE177" s="80"/>
      <c r="OOF177" s="80"/>
      <c r="OOG177" s="80"/>
      <c r="OOH177" s="80"/>
      <c r="OOI177" s="80"/>
      <c r="OOJ177" s="80"/>
      <c r="OOK177" s="80"/>
      <c r="OOL177" s="80"/>
      <c r="OOM177" s="80"/>
      <c r="OON177" s="80"/>
      <c r="OOO177" s="80"/>
      <c r="OOP177" s="80"/>
      <c r="OOQ177" s="80"/>
      <c r="OOR177" s="80"/>
      <c r="OOS177" s="80"/>
      <c r="OOT177" s="80"/>
      <c r="OOU177" s="80"/>
      <c r="OOV177" s="80"/>
      <c r="OOW177" s="80"/>
      <c r="OOX177" s="80"/>
      <c r="OOY177" s="80"/>
      <c r="OOZ177" s="80"/>
      <c r="OPA177" s="80"/>
      <c r="OPB177" s="80"/>
      <c r="OPC177" s="80"/>
      <c r="OPD177" s="80"/>
      <c r="OPE177" s="80"/>
      <c r="OPF177" s="80"/>
      <c r="OPG177" s="80"/>
      <c r="OPH177" s="80"/>
      <c r="OPI177" s="80"/>
      <c r="OPJ177" s="80"/>
      <c r="OPK177" s="80"/>
      <c r="OPL177" s="80"/>
      <c r="OPM177" s="80"/>
      <c r="OPN177" s="80"/>
      <c r="OPO177" s="80"/>
      <c r="OPP177" s="80"/>
      <c r="OPQ177" s="80"/>
      <c r="OPR177" s="80"/>
      <c r="OPS177" s="80"/>
      <c r="OPT177" s="80"/>
      <c r="OPU177" s="80"/>
      <c r="OPV177" s="80"/>
      <c r="OPW177" s="80"/>
      <c r="OPX177" s="80"/>
      <c r="OPY177" s="80"/>
      <c r="OPZ177" s="80"/>
      <c r="OQA177" s="80"/>
      <c r="OQB177" s="80"/>
      <c r="OQC177" s="80"/>
      <c r="OQD177" s="80"/>
      <c r="OQE177" s="80"/>
      <c r="OQF177" s="80"/>
      <c r="OQG177" s="80"/>
      <c r="OQH177" s="80"/>
      <c r="OQI177" s="80"/>
      <c r="OQJ177" s="80"/>
      <c r="OQK177" s="80"/>
      <c r="OQL177" s="80"/>
      <c r="OQM177" s="80"/>
      <c r="OQN177" s="80"/>
      <c r="OQO177" s="80"/>
      <c r="OQP177" s="80"/>
      <c r="OQQ177" s="80"/>
      <c r="OQR177" s="80"/>
      <c r="OQS177" s="80"/>
      <c r="OQT177" s="80"/>
      <c r="OQU177" s="80"/>
      <c r="OQV177" s="80"/>
      <c r="OQW177" s="80"/>
      <c r="OQX177" s="80"/>
      <c r="OQY177" s="80"/>
      <c r="OQZ177" s="80"/>
      <c r="ORA177" s="80"/>
      <c r="ORB177" s="80"/>
      <c r="ORC177" s="80"/>
      <c r="ORD177" s="80"/>
      <c r="ORE177" s="80"/>
      <c r="ORF177" s="80"/>
      <c r="ORG177" s="80"/>
      <c r="ORH177" s="80"/>
      <c r="ORI177" s="80"/>
      <c r="ORJ177" s="80"/>
      <c r="ORK177" s="80"/>
      <c r="ORL177" s="80"/>
      <c r="ORM177" s="80"/>
      <c r="ORN177" s="80"/>
      <c r="ORO177" s="80"/>
      <c r="ORP177" s="80"/>
      <c r="ORQ177" s="80"/>
      <c r="ORR177" s="80"/>
      <c r="ORS177" s="80"/>
      <c r="ORT177" s="80"/>
      <c r="ORU177" s="80"/>
      <c r="ORV177" s="80"/>
      <c r="ORW177" s="80"/>
      <c r="ORX177" s="80"/>
      <c r="ORY177" s="80"/>
      <c r="ORZ177" s="80"/>
      <c r="OSA177" s="80"/>
      <c r="OSB177" s="80"/>
      <c r="OSC177" s="80"/>
      <c r="OSD177" s="80"/>
      <c r="OSE177" s="80"/>
      <c r="OSF177" s="80"/>
      <c r="OSG177" s="80"/>
      <c r="OSH177" s="80"/>
      <c r="OSI177" s="80"/>
      <c r="OSJ177" s="80"/>
      <c r="OSK177" s="80"/>
      <c r="OSL177" s="80"/>
      <c r="OSM177" s="80"/>
      <c r="OSN177" s="80"/>
      <c r="OSO177" s="80"/>
      <c r="OSP177" s="80"/>
      <c r="OSQ177" s="80"/>
      <c r="OSR177" s="80"/>
      <c r="OSS177" s="80"/>
      <c r="OST177" s="80"/>
      <c r="OSU177" s="80"/>
      <c r="OSV177" s="80"/>
      <c r="OSW177" s="80"/>
      <c r="OSX177" s="80"/>
      <c r="OSY177" s="80"/>
      <c r="OSZ177" s="80"/>
      <c r="OTA177" s="80"/>
      <c r="OTB177" s="80"/>
      <c r="OTC177" s="80"/>
      <c r="OTD177" s="80"/>
      <c r="OTE177" s="80"/>
      <c r="OTF177" s="80"/>
      <c r="OTG177" s="80"/>
      <c r="OTH177" s="80"/>
      <c r="OTI177" s="80"/>
      <c r="OTJ177" s="80"/>
      <c r="OTK177" s="80"/>
      <c r="OTL177" s="80"/>
      <c r="OTM177" s="80"/>
      <c r="OTN177" s="80"/>
      <c r="OTO177" s="80"/>
      <c r="OTP177" s="80"/>
      <c r="OTQ177" s="80"/>
      <c r="OTR177" s="80"/>
      <c r="OTS177" s="80"/>
      <c r="OTT177" s="80"/>
      <c r="OTU177" s="80"/>
      <c r="OTV177" s="80"/>
      <c r="OTW177" s="80"/>
      <c r="OTX177" s="80"/>
      <c r="OTY177" s="80"/>
      <c r="OTZ177" s="80"/>
      <c r="OUA177" s="80"/>
      <c r="OUB177" s="80"/>
      <c r="OUC177" s="80"/>
      <c r="OUD177" s="80"/>
      <c r="OUE177" s="80"/>
      <c r="OUF177" s="80"/>
      <c r="OUG177" s="80"/>
      <c r="OUH177" s="80"/>
      <c r="OUI177" s="80"/>
      <c r="OUJ177" s="80"/>
      <c r="OUK177" s="80"/>
      <c r="OUL177" s="80"/>
      <c r="OUM177" s="80"/>
      <c r="OUN177" s="80"/>
      <c r="OUO177" s="80"/>
      <c r="OUP177" s="80"/>
      <c r="OUQ177" s="80"/>
      <c r="OUR177" s="80"/>
      <c r="OUS177" s="80"/>
      <c r="OUT177" s="80"/>
      <c r="OUU177" s="80"/>
      <c r="OUV177" s="80"/>
      <c r="OUW177" s="80"/>
      <c r="OUX177" s="80"/>
      <c r="OUY177" s="80"/>
      <c r="OUZ177" s="80"/>
      <c r="OVA177" s="80"/>
      <c r="OVB177" s="80"/>
      <c r="OVC177" s="80"/>
      <c r="OVD177" s="80"/>
      <c r="OVE177" s="80"/>
      <c r="OVF177" s="80"/>
      <c r="OVG177" s="80"/>
      <c r="OVH177" s="80"/>
      <c r="OVI177" s="80"/>
      <c r="OVJ177" s="80"/>
      <c r="OVK177" s="80"/>
      <c r="OVL177" s="80"/>
      <c r="OVM177" s="80"/>
      <c r="OVN177" s="80"/>
      <c r="OVO177" s="80"/>
      <c r="OVP177" s="80"/>
      <c r="OVQ177" s="80"/>
      <c r="OVR177" s="80"/>
      <c r="OVS177" s="80"/>
      <c r="OVT177" s="80"/>
      <c r="OVU177" s="80"/>
      <c r="OVV177" s="80"/>
      <c r="OVW177" s="80"/>
      <c r="OVX177" s="80"/>
      <c r="OVY177" s="80"/>
      <c r="OVZ177" s="80"/>
      <c r="OWA177" s="80"/>
      <c r="OWB177" s="80"/>
      <c r="OWC177" s="80"/>
      <c r="OWD177" s="80"/>
      <c r="OWE177" s="80"/>
      <c r="OWF177" s="80"/>
      <c r="OWG177" s="80"/>
      <c r="OWH177" s="80"/>
      <c r="OWI177" s="80"/>
      <c r="OWJ177" s="80"/>
      <c r="OWK177" s="80"/>
      <c r="OWL177" s="80"/>
      <c r="OWM177" s="80"/>
      <c r="OWN177" s="80"/>
      <c r="OWO177" s="80"/>
      <c r="OWP177" s="80"/>
      <c r="OWQ177" s="80"/>
      <c r="OWR177" s="80"/>
      <c r="OWS177" s="80"/>
      <c r="OWT177" s="80"/>
      <c r="OWU177" s="80"/>
      <c r="OWV177" s="80"/>
      <c r="OWW177" s="80"/>
      <c r="OWX177" s="80"/>
      <c r="OWY177" s="80"/>
      <c r="OWZ177" s="80"/>
      <c r="OXA177" s="80"/>
      <c r="OXB177" s="80"/>
      <c r="OXC177" s="80"/>
      <c r="OXD177" s="80"/>
      <c r="OXE177" s="80"/>
      <c r="OXF177" s="80"/>
      <c r="OXG177" s="80"/>
      <c r="OXH177" s="80"/>
      <c r="OXI177" s="80"/>
      <c r="OXJ177" s="80"/>
      <c r="OXK177" s="80"/>
      <c r="OXL177" s="80"/>
      <c r="OXM177" s="80"/>
      <c r="OXN177" s="80"/>
      <c r="OXO177" s="80"/>
      <c r="OXP177" s="80"/>
      <c r="OXQ177" s="80"/>
      <c r="OXR177" s="80"/>
      <c r="OXS177" s="80"/>
      <c r="OXT177" s="80"/>
      <c r="OXU177" s="80"/>
      <c r="OXV177" s="80"/>
      <c r="OXW177" s="80"/>
      <c r="OXX177" s="80"/>
      <c r="OXY177" s="80"/>
      <c r="OXZ177" s="80"/>
      <c r="OYA177" s="80"/>
      <c r="OYB177" s="80"/>
      <c r="OYC177" s="80"/>
      <c r="OYD177" s="80"/>
      <c r="OYE177" s="80"/>
      <c r="OYF177" s="80"/>
      <c r="OYG177" s="80"/>
      <c r="OYH177" s="80"/>
      <c r="OYI177" s="80"/>
      <c r="OYJ177" s="80"/>
      <c r="OYK177" s="80"/>
      <c r="OYL177" s="80"/>
      <c r="OYM177" s="80"/>
      <c r="OYN177" s="80"/>
      <c r="OYO177" s="80"/>
      <c r="OYP177" s="80"/>
      <c r="OYQ177" s="80"/>
      <c r="OYR177" s="80"/>
      <c r="OYS177" s="80"/>
      <c r="OYT177" s="80"/>
      <c r="OYU177" s="80"/>
      <c r="OYV177" s="80"/>
      <c r="OYW177" s="80"/>
      <c r="OYX177" s="80"/>
      <c r="OYY177" s="80"/>
      <c r="OYZ177" s="80"/>
      <c r="OZA177" s="80"/>
      <c r="OZB177" s="80"/>
      <c r="OZC177" s="80"/>
      <c r="OZD177" s="80"/>
      <c r="OZE177" s="80"/>
      <c r="OZF177" s="80"/>
      <c r="OZG177" s="80"/>
      <c r="OZH177" s="80"/>
      <c r="OZI177" s="80"/>
      <c r="OZJ177" s="80"/>
      <c r="OZK177" s="80"/>
      <c r="OZL177" s="80"/>
      <c r="OZM177" s="80"/>
      <c r="OZN177" s="80"/>
      <c r="OZO177" s="80"/>
      <c r="OZP177" s="80"/>
      <c r="OZQ177" s="80"/>
      <c r="OZR177" s="80"/>
      <c r="OZS177" s="80"/>
      <c r="OZT177" s="80"/>
      <c r="OZU177" s="80"/>
      <c r="OZV177" s="80"/>
      <c r="OZW177" s="80"/>
      <c r="OZX177" s="80"/>
      <c r="OZY177" s="80"/>
      <c r="OZZ177" s="80"/>
      <c r="PAA177" s="80"/>
      <c r="PAB177" s="80"/>
      <c r="PAC177" s="80"/>
      <c r="PAD177" s="80"/>
      <c r="PAE177" s="80"/>
      <c r="PAF177" s="80"/>
      <c r="PAG177" s="80"/>
      <c r="PAH177" s="80"/>
      <c r="PAI177" s="80"/>
      <c r="PAJ177" s="80"/>
      <c r="PAK177" s="80"/>
      <c r="PAL177" s="80"/>
      <c r="PAM177" s="80"/>
      <c r="PAN177" s="80"/>
      <c r="PAO177" s="80"/>
      <c r="PAP177" s="80"/>
      <c r="PAQ177" s="80"/>
      <c r="PAR177" s="80"/>
      <c r="PAS177" s="80"/>
      <c r="PAT177" s="80"/>
      <c r="PAU177" s="80"/>
      <c r="PAV177" s="80"/>
      <c r="PAW177" s="80"/>
      <c r="PAX177" s="80"/>
      <c r="PAY177" s="80"/>
      <c r="PAZ177" s="80"/>
      <c r="PBA177" s="80"/>
      <c r="PBB177" s="80"/>
      <c r="PBC177" s="80"/>
      <c r="PBD177" s="80"/>
      <c r="PBE177" s="80"/>
      <c r="PBF177" s="80"/>
      <c r="PBG177" s="80"/>
      <c r="PBH177" s="80"/>
      <c r="PBI177" s="80"/>
      <c r="PBJ177" s="80"/>
      <c r="PBK177" s="80"/>
      <c r="PBL177" s="80"/>
      <c r="PBM177" s="80"/>
      <c r="PBN177" s="80"/>
      <c r="PBO177" s="80"/>
      <c r="PBP177" s="80"/>
      <c r="PBQ177" s="80"/>
      <c r="PBR177" s="80"/>
      <c r="PBS177" s="80"/>
      <c r="PBT177" s="80"/>
      <c r="PBU177" s="80"/>
      <c r="PBV177" s="80"/>
      <c r="PBW177" s="80"/>
      <c r="PBX177" s="80"/>
      <c r="PBY177" s="80"/>
      <c r="PBZ177" s="80"/>
      <c r="PCA177" s="80"/>
      <c r="PCB177" s="80"/>
      <c r="PCC177" s="80"/>
      <c r="PCD177" s="80"/>
      <c r="PCE177" s="80"/>
      <c r="PCF177" s="80"/>
      <c r="PCG177" s="80"/>
      <c r="PCH177" s="80"/>
      <c r="PCI177" s="80"/>
      <c r="PCJ177" s="80"/>
      <c r="PCK177" s="80"/>
      <c r="PCL177" s="80"/>
      <c r="PCM177" s="80"/>
      <c r="PCN177" s="80"/>
      <c r="PCO177" s="80"/>
      <c r="PCP177" s="80"/>
      <c r="PCQ177" s="80"/>
      <c r="PCR177" s="80"/>
      <c r="PCS177" s="80"/>
      <c r="PCT177" s="80"/>
      <c r="PCU177" s="80"/>
      <c r="PCV177" s="80"/>
      <c r="PCW177" s="80"/>
      <c r="PCX177" s="80"/>
      <c r="PCY177" s="80"/>
      <c r="PCZ177" s="80"/>
      <c r="PDA177" s="80"/>
      <c r="PDB177" s="80"/>
      <c r="PDC177" s="80"/>
      <c r="PDD177" s="80"/>
      <c r="PDE177" s="80"/>
      <c r="PDF177" s="80"/>
      <c r="PDG177" s="80"/>
      <c r="PDH177" s="80"/>
      <c r="PDI177" s="80"/>
      <c r="PDJ177" s="80"/>
      <c r="PDK177" s="80"/>
      <c r="PDL177" s="80"/>
      <c r="PDM177" s="80"/>
      <c r="PDN177" s="80"/>
      <c r="PDO177" s="80"/>
      <c r="PDP177" s="80"/>
      <c r="PDQ177" s="80"/>
      <c r="PDR177" s="80"/>
      <c r="PDS177" s="80"/>
      <c r="PDT177" s="80"/>
      <c r="PDU177" s="80"/>
      <c r="PDV177" s="80"/>
      <c r="PDW177" s="80"/>
      <c r="PDX177" s="80"/>
      <c r="PDY177" s="80"/>
      <c r="PDZ177" s="80"/>
      <c r="PEA177" s="80"/>
      <c r="PEB177" s="80"/>
      <c r="PEC177" s="80"/>
      <c r="PED177" s="80"/>
      <c r="PEE177" s="80"/>
      <c r="PEF177" s="80"/>
      <c r="PEG177" s="80"/>
      <c r="PEH177" s="80"/>
      <c r="PEI177" s="80"/>
      <c r="PEJ177" s="80"/>
      <c r="PEK177" s="80"/>
      <c r="PEL177" s="80"/>
      <c r="PEM177" s="80"/>
      <c r="PEN177" s="80"/>
      <c r="PEO177" s="80"/>
      <c r="PEP177" s="80"/>
      <c r="PEQ177" s="80"/>
      <c r="PER177" s="80"/>
      <c r="PES177" s="80"/>
      <c r="PET177" s="80"/>
      <c r="PEU177" s="80"/>
      <c r="PEV177" s="80"/>
      <c r="PEW177" s="80"/>
      <c r="PEX177" s="80"/>
      <c r="PEY177" s="80"/>
      <c r="PEZ177" s="80"/>
      <c r="PFA177" s="80"/>
      <c r="PFB177" s="80"/>
      <c r="PFC177" s="80"/>
      <c r="PFD177" s="80"/>
      <c r="PFE177" s="80"/>
      <c r="PFF177" s="80"/>
      <c r="PFG177" s="80"/>
      <c r="PFH177" s="80"/>
      <c r="PFI177" s="80"/>
      <c r="PFJ177" s="80"/>
      <c r="PFK177" s="80"/>
      <c r="PFL177" s="80"/>
      <c r="PFM177" s="80"/>
      <c r="PFN177" s="80"/>
      <c r="PFO177" s="80"/>
      <c r="PFP177" s="80"/>
      <c r="PFQ177" s="80"/>
      <c r="PFR177" s="80"/>
      <c r="PFS177" s="80"/>
      <c r="PFT177" s="80"/>
      <c r="PFU177" s="80"/>
      <c r="PFV177" s="80"/>
      <c r="PFW177" s="80"/>
      <c r="PFX177" s="80"/>
      <c r="PFY177" s="80"/>
      <c r="PFZ177" s="80"/>
      <c r="PGA177" s="80"/>
      <c r="PGB177" s="80"/>
      <c r="PGC177" s="80"/>
      <c r="PGD177" s="80"/>
      <c r="PGE177" s="80"/>
      <c r="PGF177" s="80"/>
      <c r="PGG177" s="80"/>
      <c r="PGH177" s="80"/>
      <c r="PGI177" s="80"/>
      <c r="PGJ177" s="80"/>
      <c r="PGK177" s="80"/>
      <c r="PGL177" s="80"/>
      <c r="PGM177" s="80"/>
      <c r="PGN177" s="80"/>
      <c r="PGO177" s="80"/>
      <c r="PGP177" s="80"/>
      <c r="PGQ177" s="80"/>
      <c r="PGR177" s="80"/>
      <c r="PGS177" s="80"/>
      <c r="PGT177" s="80"/>
      <c r="PGU177" s="80"/>
      <c r="PGV177" s="80"/>
      <c r="PGW177" s="80"/>
      <c r="PGX177" s="80"/>
      <c r="PGY177" s="80"/>
      <c r="PGZ177" s="80"/>
      <c r="PHA177" s="80"/>
      <c r="PHB177" s="80"/>
      <c r="PHC177" s="80"/>
      <c r="PHD177" s="80"/>
      <c r="PHE177" s="80"/>
      <c r="PHF177" s="80"/>
      <c r="PHG177" s="80"/>
      <c r="PHH177" s="80"/>
      <c r="PHI177" s="80"/>
      <c r="PHJ177" s="80"/>
      <c r="PHK177" s="80"/>
      <c r="PHL177" s="80"/>
      <c r="PHM177" s="80"/>
      <c r="PHN177" s="80"/>
      <c r="PHO177" s="80"/>
      <c r="PHP177" s="80"/>
      <c r="PHQ177" s="80"/>
      <c r="PHR177" s="80"/>
      <c r="PHS177" s="80"/>
      <c r="PHT177" s="80"/>
      <c r="PHU177" s="80"/>
      <c r="PHV177" s="80"/>
      <c r="PHW177" s="80"/>
      <c r="PHX177" s="80"/>
      <c r="PHY177" s="80"/>
      <c r="PHZ177" s="80"/>
      <c r="PIA177" s="80"/>
      <c r="PIB177" s="80"/>
      <c r="PIC177" s="80"/>
      <c r="PID177" s="80"/>
      <c r="PIE177" s="80"/>
      <c r="PIF177" s="80"/>
      <c r="PIG177" s="80"/>
      <c r="PIH177" s="80"/>
      <c r="PII177" s="80"/>
      <c r="PIJ177" s="80"/>
      <c r="PIK177" s="80"/>
      <c r="PIL177" s="80"/>
      <c r="PIM177" s="80"/>
      <c r="PIN177" s="80"/>
      <c r="PIO177" s="80"/>
      <c r="PIP177" s="80"/>
      <c r="PIQ177" s="80"/>
      <c r="PIR177" s="80"/>
      <c r="PIS177" s="80"/>
      <c r="PIT177" s="80"/>
      <c r="PIU177" s="80"/>
      <c r="PIV177" s="80"/>
      <c r="PIW177" s="80"/>
      <c r="PIX177" s="80"/>
      <c r="PIY177" s="80"/>
      <c r="PIZ177" s="80"/>
      <c r="PJA177" s="80"/>
      <c r="PJB177" s="80"/>
      <c r="PJC177" s="80"/>
      <c r="PJD177" s="80"/>
      <c r="PJE177" s="80"/>
      <c r="PJF177" s="80"/>
      <c r="PJG177" s="80"/>
      <c r="PJH177" s="80"/>
      <c r="PJI177" s="80"/>
      <c r="PJJ177" s="80"/>
      <c r="PJK177" s="80"/>
      <c r="PJL177" s="80"/>
      <c r="PJM177" s="80"/>
      <c r="PJN177" s="80"/>
      <c r="PJO177" s="80"/>
      <c r="PJP177" s="80"/>
      <c r="PJQ177" s="80"/>
      <c r="PJR177" s="80"/>
      <c r="PJS177" s="80"/>
      <c r="PJT177" s="80"/>
      <c r="PJU177" s="80"/>
      <c r="PJV177" s="80"/>
      <c r="PJW177" s="80"/>
      <c r="PJX177" s="80"/>
      <c r="PJY177" s="80"/>
      <c r="PJZ177" s="80"/>
      <c r="PKA177" s="80"/>
      <c r="PKB177" s="80"/>
      <c r="PKC177" s="80"/>
      <c r="PKD177" s="80"/>
      <c r="PKE177" s="80"/>
      <c r="PKF177" s="80"/>
      <c r="PKG177" s="80"/>
      <c r="PKH177" s="80"/>
      <c r="PKI177" s="80"/>
      <c r="PKJ177" s="80"/>
      <c r="PKK177" s="80"/>
      <c r="PKL177" s="80"/>
      <c r="PKM177" s="80"/>
      <c r="PKN177" s="80"/>
      <c r="PKO177" s="80"/>
      <c r="PKP177" s="80"/>
      <c r="PKQ177" s="80"/>
      <c r="PKR177" s="80"/>
      <c r="PKS177" s="80"/>
      <c r="PKT177" s="80"/>
      <c r="PKU177" s="80"/>
      <c r="PKV177" s="80"/>
      <c r="PKW177" s="80"/>
      <c r="PKX177" s="80"/>
      <c r="PKY177" s="80"/>
      <c r="PKZ177" s="80"/>
      <c r="PLA177" s="80"/>
      <c r="PLB177" s="80"/>
      <c r="PLC177" s="80"/>
      <c r="PLD177" s="80"/>
      <c r="PLE177" s="80"/>
      <c r="PLF177" s="80"/>
      <c r="PLG177" s="80"/>
      <c r="PLH177" s="80"/>
      <c r="PLI177" s="80"/>
      <c r="PLJ177" s="80"/>
      <c r="PLK177" s="80"/>
      <c r="PLL177" s="80"/>
      <c r="PLM177" s="80"/>
      <c r="PLN177" s="80"/>
      <c r="PLO177" s="80"/>
      <c r="PLP177" s="80"/>
      <c r="PLQ177" s="80"/>
      <c r="PLR177" s="80"/>
      <c r="PLS177" s="80"/>
      <c r="PLT177" s="80"/>
      <c r="PLU177" s="80"/>
      <c r="PLV177" s="80"/>
      <c r="PLW177" s="80"/>
      <c r="PLX177" s="80"/>
      <c r="PLY177" s="80"/>
      <c r="PLZ177" s="80"/>
      <c r="PMA177" s="80"/>
      <c r="PMB177" s="80"/>
      <c r="PMC177" s="80"/>
      <c r="PMD177" s="80"/>
      <c r="PME177" s="80"/>
      <c r="PMF177" s="80"/>
      <c r="PMG177" s="80"/>
      <c r="PMH177" s="80"/>
      <c r="PMI177" s="80"/>
      <c r="PMJ177" s="80"/>
      <c r="PMK177" s="80"/>
      <c r="PML177" s="80"/>
      <c r="PMM177" s="80"/>
      <c r="PMN177" s="80"/>
      <c r="PMO177" s="80"/>
      <c r="PMP177" s="80"/>
      <c r="PMQ177" s="80"/>
      <c r="PMR177" s="80"/>
      <c r="PMS177" s="80"/>
      <c r="PMT177" s="80"/>
      <c r="PMU177" s="80"/>
      <c r="PMV177" s="80"/>
      <c r="PMW177" s="80"/>
      <c r="PMX177" s="80"/>
      <c r="PMY177" s="80"/>
      <c r="PMZ177" s="80"/>
      <c r="PNA177" s="80"/>
      <c r="PNB177" s="80"/>
      <c r="PNC177" s="80"/>
      <c r="PND177" s="80"/>
      <c r="PNE177" s="80"/>
      <c r="PNF177" s="80"/>
      <c r="PNG177" s="80"/>
      <c r="PNH177" s="80"/>
      <c r="PNI177" s="80"/>
      <c r="PNJ177" s="80"/>
      <c r="PNK177" s="80"/>
      <c r="PNL177" s="80"/>
      <c r="PNM177" s="80"/>
      <c r="PNN177" s="80"/>
      <c r="PNO177" s="80"/>
      <c r="PNP177" s="80"/>
      <c r="PNQ177" s="80"/>
      <c r="PNR177" s="80"/>
      <c r="PNS177" s="80"/>
      <c r="PNT177" s="80"/>
      <c r="PNU177" s="80"/>
      <c r="PNV177" s="80"/>
      <c r="PNW177" s="80"/>
      <c r="PNX177" s="80"/>
      <c r="PNY177" s="80"/>
      <c r="PNZ177" s="80"/>
      <c r="POA177" s="80"/>
      <c r="POB177" s="80"/>
      <c r="POC177" s="80"/>
      <c r="POD177" s="80"/>
      <c r="POE177" s="80"/>
      <c r="POF177" s="80"/>
      <c r="POG177" s="80"/>
      <c r="POH177" s="80"/>
      <c r="POI177" s="80"/>
      <c r="POJ177" s="80"/>
      <c r="POK177" s="80"/>
      <c r="POL177" s="80"/>
      <c r="POM177" s="80"/>
      <c r="PON177" s="80"/>
      <c r="POO177" s="80"/>
      <c r="POP177" s="80"/>
      <c r="POQ177" s="80"/>
      <c r="POR177" s="80"/>
      <c r="POS177" s="80"/>
      <c r="POT177" s="80"/>
      <c r="POU177" s="80"/>
      <c r="POV177" s="80"/>
      <c r="POW177" s="80"/>
      <c r="POX177" s="80"/>
      <c r="POY177" s="80"/>
      <c r="POZ177" s="80"/>
      <c r="PPA177" s="80"/>
      <c r="PPB177" s="80"/>
      <c r="PPC177" s="80"/>
      <c r="PPD177" s="80"/>
      <c r="PPE177" s="80"/>
      <c r="PPF177" s="80"/>
      <c r="PPG177" s="80"/>
      <c r="PPH177" s="80"/>
      <c r="PPI177" s="80"/>
      <c r="PPJ177" s="80"/>
      <c r="PPK177" s="80"/>
      <c r="PPL177" s="80"/>
      <c r="PPM177" s="80"/>
      <c r="PPN177" s="80"/>
      <c r="PPO177" s="80"/>
      <c r="PPP177" s="80"/>
      <c r="PPQ177" s="80"/>
      <c r="PPR177" s="80"/>
      <c r="PPS177" s="80"/>
      <c r="PPT177" s="80"/>
      <c r="PPU177" s="80"/>
      <c r="PPV177" s="80"/>
      <c r="PPW177" s="80"/>
      <c r="PPX177" s="80"/>
      <c r="PPY177" s="80"/>
      <c r="PPZ177" s="80"/>
      <c r="PQA177" s="80"/>
      <c r="PQB177" s="80"/>
      <c r="PQC177" s="80"/>
      <c r="PQD177" s="80"/>
      <c r="PQE177" s="80"/>
      <c r="PQF177" s="80"/>
      <c r="PQG177" s="80"/>
      <c r="PQH177" s="80"/>
      <c r="PQI177" s="80"/>
      <c r="PQJ177" s="80"/>
      <c r="PQK177" s="80"/>
      <c r="PQL177" s="80"/>
      <c r="PQM177" s="80"/>
      <c r="PQN177" s="80"/>
      <c r="PQO177" s="80"/>
      <c r="PQP177" s="80"/>
      <c r="PQQ177" s="80"/>
      <c r="PQR177" s="80"/>
      <c r="PQS177" s="80"/>
      <c r="PQT177" s="80"/>
      <c r="PQU177" s="80"/>
      <c r="PQV177" s="80"/>
      <c r="PQW177" s="80"/>
      <c r="PQX177" s="80"/>
      <c r="PQY177" s="80"/>
      <c r="PQZ177" s="80"/>
      <c r="PRA177" s="80"/>
      <c r="PRB177" s="80"/>
      <c r="PRC177" s="80"/>
      <c r="PRD177" s="80"/>
      <c r="PRE177" s="80"/>
      <c r="PRF177" s="80"/>
      <c r="PRG177" s="80"/>
      <c r="PRH177" s="80"/>
      <c r="PRI177" s="80"/>
      <c r="PRJ177" s="80"/>
      <c r="PRK177" s="80"/>
      <c r="PRL177" s="80"/>
      <c r="PRM177" s="80"/>
      <c r="PRN177" s="80"/>
      <c r="PRO177" s="80"/>
      <c r="PRP177" s="80"/>
      <c r="PRQ177" s="80"/>
      <c r="PRR177" s="80"/>
      <c r="PRS177" s="80"/>
      <c r="PRT177" s="80"/>
      <c r="PRU177" s="80"/>
      <c r="PRV177" s="80"/>
      <c r="PRW177" s="80"/>
      <c r="PRX177" s="80"/>
      <c r="PRY177" s="80"/>
      <c r="PRZ177" s="80"/>
      <c r="PSA177" s="80"/>
      <c r="PSB177" s="80"/>
      <c r="PSC177" s="80"/>
      <c r="PSD177" s="80"/>
      <c r="PSE177" s="80"/>
      <c r="PSF177" s="80"/>
      <c r="PSG177" s="80"/>
      <c r="PSH177" s="80"/>
      <c r="PSI177" s="80"/>
      <c r="PSJ177" s="80"/>
      <c r="PSK177" s="80"/>
      <c r="PSL177" s="80"/>
      <c r="PSM177" s="80"/>
      <c r="PSN177" s="80"/>
      <c r="PSO177" s="80"/>
      <c r="PSP177" s="80"/>
      <c r="PSQ177" s="80"/>
      <c r="PSR177" s="80"/>
      <c r="PSS177" s="80"/>
      <c r="PST177" s="80"/>
      <c r="PSU177" s="80"/>
      <c r="PSV177" s="80"/>
      <c r="PSW177" s="80"/>
      <c r="PSX177" s="80"/>
      <c r="PSY177" s="80"/>
      <c r="PSZ177" s="80"/>
      <c r="PTA177" s="80"/>
      <c r="PTB177" s="80"/>
      <c r="PTC177" s="80"/>
      <c r="PTD177" s="80"/>
      <c r="PTE177" s="80"/>
      <c r="PTF177" s="80"/>
      <c r="PTG177" s="80"/>
      <c r="PTH177" s="80"/>
      <c r="PTI177" s="80"/>
      <c r="PTJ177" s="80"/>
      <c r="PTK177" s="80"/>
      <c r="PTL177" s="80"/>
      <c r="PTM177" s="80"/>
      <c r="PTN177" s="80"/>
      <c r="PTO177" s="80"/>
      <c r="PTP177" s="80"/>
      <c r="PTQ177" s="80"/>
      <c r="PTR177" s="80"/>
      <c r="PTS177" s="80"/>
      <c r="PTT177" s="80"/>
      <c r="PTU177" s="80"/>
      <c r="PTV177" s="80"/>
      <c r="PTW177" s="80"/>
      <c r="PTX177" s="80"/>
      <c r="PTY177" s="80"/>
      <c r="PTZ177" s="80"/>
      <c r="PUA177" s="80"/>
      <c r="PUB177" s="80"/>
      <c r="PUC177" s="80"/>
      <c r="PUD177" s="80"/>
      <c r="PUE177" s="80"/>
      <c r="PUF177" s="80"/>
      <c r="PUG177" s="80"/>
      <c r="PUH177" s="80"/>
      <c r="PUI177" s="80"/>
      <c r="PUJ177" s="80"/>
      <c r="PUK177" s="80"/>
      <c r="PUL177" s="80"/>
      <c r="PUM177" s="80"/>
      <c r="PUN177" s="80"/>
      <c r="PUO177" s="80"/>
      <c r="PUP177" s="80"/>
      <c r="PUQ177" s="80"/>
      <c r="PUR177" s="80"/>
      <c r="PUS177" s="80"/>
      <c r="PUT177" s="80"/>
      <c r="PUU177" s="80"/>
      <c r="PUV177" s="80"/>
      <c r="PUW177" s="80"/>
      <c r="PUX177" s="80"/>
      <c r="PUY177" s="80"/>
      <c r="PUZ177" s="80"/>
      <c r="PVA177" s="80"/>
      <c r="PVB177" s="80"/>
      <c r="PVC177" s="80"/>
      <c r="PVD177" s="80"/>
      <c r="PVE177" s="80"/>
      <c r="PVF177" s="80"/>
      <c r="PVG177" s="80"/>
      <c r="PVH177" s="80"/>
      <c r="PVI177" s="80"/>
      <c r="PVJ177" s="80"/>
      <c r="PVK177" s="80"/>
      <c r="PVL177" s="80"/>
      <c r="PVM177" s="80"/>
      <c r="PVN177" s="80"/>
      <c r="PVO177" s="80"/>
      <c r="PVP177" s="80"/>
      <c r="PVQ177" s="80"/>
      <c r="PVR177" s="80"/>
      <c r="PVS177" s="80"/>
      <c r="PVT177" s="80"/>
      <c r="PVU177" s="80"/>
      <c r="PVV177" s="80"/>
      <c r="PVW177" s="80"/>
      <c r="PVX177" s="80"/>
      <c r="PVY177" s="80"/>
      <c r="PVZ177" s="80"/>
      <c r="PWA177" s="80"/>
      <c r="PWB177" s="80"/>
      <c r="PWC177" s="80"/>
      <c r="PWD177" s="80"/>
      <c r="PWE177" s="80"/>
      <c r="PWF177" s="80"/>
      <c r="PWG177" s="80"/>
      <c r="PWH177" s="80"/>
      <c r="PWI177" s="80"/>
      <c r="PWJ177" s="80"/>
      <c r="PWK177" s="80"/>
      <c r="PWL177" s="80"/>
      <c r="PWM177" s="80"/>
      <c r="PWN177" s="80"/>
      <c r="PWO177" s="80"/>
      <c r="PWP177" s="80"/>
      <c r="PWQ177" s="80"/>
      <c r="PWR177" s="80"/>
      <c r="PWS177" s="80"/>
      <c r="PWT177" s="80"/>
      <c r="PWU177" s="80"/>
      <c r="PWV177" s="80"/>
      <c r="PWW177" s="80"/>
      <c r="PWX177" s="80"/>
      <c r="PWY177" s="80"/>
      <c r="PWZ177" s="80"/>
      <c r="PXA177" s="80"/>
      <c r="PXB177" s="80"/>
      <c r="PXC177" s="80"/>
      <c r="PXD177" s="80"/>
      <c r="PXE177" s="80"/>
      <c r="PXF177" s="80"/>
      <c r="PXG177" s="80"/>
      <c r="PXH177" s="80"/>
      <c r="PXI177" s="80"/>
      <c r="PXJ177" s="80"/>
      <c r="PXK177" s="80"/>
      <c r="PXL177" s="80"/>
      <c r="PXM177" s="80"/>
      <c r="PXN177" s="80"/>
      <c r="PXO177" s="80"/>
      <c r="PXP177" s="80"/>
      <c r="PXQ177" s="80"/>
      <c r="PXR177" s="80"/>
      <c r="PXS177" s="80"/>
      <c r="PXT177" s="80"/>
      <c r="PXU177" s="80"/>
      <c r="PXV177" s="80"/>
      <c r="PXW177" s="80"/>
      <c r="PXX177" s="80"/>
      <c r="PXY177" s="80"/>
      <c r="PXZ177" s="80"/>
      <c r="PYA177" s="80"/>
      <c r="PYB177" s="80"/>
      <c r="PYC177" s="80"/>
      <c r="PYD177" s="80"/>
      <c r="PYE177" s="80"/>
      <c r="PYF177" s="80"/>
      <c r="PYG177" s="80"/>
      <c r="PYH177" s="80"/>
      <c r="PYI177" s="80"/>
      <c r="PYJ177" s="80"/>
      <c r="PYK177" s="80"/>
      <c r="PYL177" s="80"/>
      <c r="PYM177" s="80"/>
      <c r="PYN177" s="80"/>
      <c r="PYO177" s="80"/>
      <c r="PYP177" s="80"/>
      <c r="PYQ177" s="80"/>
      <c r="PYR177" s="80"/>
      <c r="PYS177" s="80"/>
      <c r="PYT177" s="80"/>
      <c r="PYU177" s="80"/>
      <c r="PYV177" s="80"/>
      <c r="PYW177" s="80"/>
      <c r="PYX177" s="80"/>
      <c r="PYY177" s="80"/>
      <c r="PYZ177" s="80"/>
      <c r="PZA177" s="80"/>
      <c r="PZB177" s="80"/>
      <c r="PZC177" s="80"/>
      <c r="PZD177" s="80"/>
      <c r="PZE177" s="80"/>
      <c r="PZF177" s="80"/>
      <c r="PZG177" s="80"/>
      <c r="PZH177" s="80"/>
      <c r="PZI177" s="80"/>
      <c r="PZJ177" s="80"/>
      <c r="PZK177" s="80"/>
      <c r="PZL177" s="80"/>
      <c r="PZM177" s="80"/>
      <c r="PZN177" s="80"/>
      <c r="PZO177" s="80"/>
      <c r="PZP177" s="80"/>
      <c r="PZQ177" s="80"/>
      <c r="PZR177" s="80"/>
      <c r="PZS177" s="80"/>
      <c r="PZT177" s="80"/>
      <c r="PZU177" s="80"/>
      <c r="PZV177" s="80"/>
      <c r="PZW177" s="80"/>
      <c r="PZX177" s="80"/>
      <c r="PZY177" s="80"/>
      <c r="PZZ177" s="80"/>
      <c r="QAA177" s="80"/>
      <c r="QAB177" s="80"/>
      <c r="QAC177" s="80"/>
      <c r="QAD177" s="80"/>
      <c r="QAE177" s="80"/>
      <c r="QAF177" s="80"/>
      <c r="QAG177" s="80"/>
      <c r="QAH177" s="80"/>
      <c r="QAI177" s="80"/>
      <c r="QAJ177" s="80"/>
      <c r="QAK177" s="80"/>
      <c r="QAL177" s="80"/>
      <c r="QAM177" s="80"/>
      <c r="QAN177" s="80"/>
      <c r="QAO177" s="80"/>
      <c r="QAP177" s="80"/>
      <c r="QAQ177" s="80"/>
      <c r="QAR177" s="80"/>
      <c r="QAS177" s="80"/>
      <c r="QAT177" s="80"/>
      <c r="QAU177" s="80"/>
      <c r="QAV177" s="80"/>
      <c r="QAW177" s="80"/>
      <c r="QAX177" s="80"/>
      <c r="QAY177" s="80"/>
      <c r="QAZ177" s="80"/>
      <c r="QBA177" s="80"/>
      <c r="QBB177" s="80"/>
      <c r="QBC177" s="80"/>
      <c r="QBD177" s="80"/>
      <c r="QBE177" s="80"/>
      <c r="QBF177" s="80"/>
      <c r="QBG177" s="80"/>
      <c r="QBH177" s="80"/>
      <c r="QBI177" s="80"/>
      <c r="QBJ177" s="80"/>
      <c r="QBK177" s="80"/>
      <c r="QBL177" s="80"/>
      <c r="QBM177" s="80"/>
      <c r="QBN177" s="80"/>
      <c r="QBO177" s="80"/>
      <c r="QBP177" s="80"/>
      <c r="QBQ177" s="80"/>
      <c r="QBR177" s="80"/>
      <c r="QBS177" s="80"/>
      <c r="QBT177" s="80"/>
      <c r="QBU177" s="80"/>
      <c r="QBV177" s="80"/>
      <c r="QBW177" s="80"/>
      <c r="QBX177" s="80"/>
      <c r="QBY177" s="80"/>
      <c r="QBZ177" s="80"/>
      <c r="QCA177" s="80"/>
      <c r="QCB177" s="80"/>
      <c r="QCC177" s="80"/>
      <c r="QCD177" s="80"/>
      <c r="QCE177" s="80"/>
      <c r="QCF177" s="80"/>
      <c r="QCG177" s="80"/>
      <c r="QCH177" s="80"/>
      <c r="QCI177" s="80"/>
      <c r="QCJ177" s="80"/>
      <c r="QCK177" s="80"/>
      <c r="QCL177" s="80"/>
      <c r="QCM177" s="80"/>
      <c r="QCN177" s="80"/>
      <c r="QCO177" s="80"/>
      <c r="QCP177" s="80"/>
      <c r="QCQ177" s="80"/>
      <c r="QCR177" s="80"/>
      <c r="QCS177" s="80"/>
      <c r="QCT177" s="80"/>
      <c r="QCU177" s="80"/>
      <c r="QCV177" s="80"/>
      <c r="QCW177" s="80"/>
      <c r="QCX177" s="80"/>
      <c r="QCY177" s="80"/>
      <c r="QCZ177" s="80"/>
      <c r="QDA177" s="80"/>
      <c r="QDB177" s="80"/>
      <c r="QDC177" s="80"/>
      <c r="QDD177" s="80"/>
      <c r="QDE177" s="80"/>
      <c r="QDF177" s="80"/>
      <c r="QDG177" s="80"/>
      <c r="QDH177" s="80"/>
      <c r="QDI177" s="80"/>
      <c r="QDJ177" s="80"/>
      <c r="QDK177" s="80"/>
      <c r="QDL177" s="80"/>
      <c r="QDM177" s="80"/>
      <c r="QDN177" s="80"/>
      <c r="QDO177" s="80"/>
      <c r="QDP177" s="80"/>
      <c r="QDQ177" s="80"/>
      <c r="QDR177" s="80"/>
      <c r="QDS177" s="80"/>
      <c r="QDT177" s="80"/>
      <c r="QDU177" s="80"/>
      <c r="QDV177" s="80"/>
      <c r="QDW177" s="80"/>
      <c r="QDX177" s="80"/>
      <c r="QDY177" s="80"/>
      <c r="QDZ177" s="80"/>
      <c r="QEA177" s="80"/>
      <c r="QEB177" s="80"/>
      <c r="QEC177" s="80"/>
      <c r="QED177" s="80"/>
      <c r="QEE177" s="80"/>
      <c r="QEF177" s="80"/>
      <c r="QEG177" s="80"/>
      <c r="QEH177" s="80"/>
      <c r="QEI177" s="80"/>
      <c r="QEJ177" s="80"/>
      <c r="QEK177" s="80"/>
      <c r="QEL177" s="80"/>
      <c r="QEM177" s="80"/>
      <c r="QEN177" s="80"/>
      <c r="QEO177" s="80"/>
      <c r="QEP177" s="80"/>
      <c r="QEQ177" s="80"/>
      <c r="QER177" s="80"/>
      <c r="QES177" s="80"/>
      <c r="QET177" s="80"/>
      <c r="QEU177" s="80"/>
      <c r="QEV177" s="80"/>
      <c r="QEW177" s="80"/>
      <c r="QEX177" s="80"/>
      <c r="QEY177" s="80"/>
      <c r="QEZ177" s="80"/>
      <c r="QFA177" s="80"/>
      <c r="QFB177" s="80"/>
      <c r="QFC177" s="80"/>
      <c r="QFD177" s="80"/>
      <c r="QFE177" s="80"/>
      <c r="QFF177" s="80"/>
      <c r="QFG177" s="80"/>
      <c r="QFH177" s="80"/>
      <c r="QFI177" s="80"/>
      <c r="QFJ177" s="80"/>
      <c r="QFK177" s="80"/>
      <c r="QFL177" s="80"/>
      <c r="QFM177" s="80"/>
      <c r="QFN177" s="80"/>
      <c r="QFO177" s="80"/>
      <c r="QFP177" s="80"/>
      <c r="QFQ177" s="80"/>
      <c r="QFR177" s="80"/>
      <c r="QFS177" s="80"/>
      <c r="QFT177" s="80"/>
      <c r="QFU177" s="80"/>
      <c r="QFV177" s="80"/>
      <c r="QFW177" s="80"/>
      <c r="QFX177" s="80"/>
      <c r="QFY177" s="80"/>
      <c r="QFZ177" s="80"/>
      <c r="QGA177" s="80"/>
      <c r="QGB177" s="80"/>
      <c r="QGC177" s="80"/>
      <c r="QGD177" s="80"/>
      <c r="QGE177" s="80"/>
      <c r="QGF177" s="80"/>
      <c r="QGG177" s="80"/>
      <c r="QGH177" s="80"/>
      <c r="QGI177" s="80"/>
      <c r="QGJ177" s="80"/>
      <c r="QGK177" s="80"/>
      <c r="QGL177" s="80"/>
      <c r="QGM177" s="80"/>
      <c r="QGN177" s="80"/>
      <c r="QGO177" s="80"/>
      <c r="QGP177" s="80"/>
      <c r="QGQ177" s="80"/>
      <c r="QGR177" s="80"/>
      <c r="QGS177" s="80"/>
      <c r="QGT177" s="80"/>
      <c r="QGU177" s="80"/>
      <c r="QGV177" s="80"/>
      <c r="QGW177" s="80"/>
      <c r="QGX177" s="80"/>
      <c r="QGY177" s="80"/>
      <c r="QGZ177" s="80"/>
      <c r="QHA177" s="80"/>
      <c r="QHB177" s="80"/>
      <c r="QHC177" s="80"/>
      <c r="QHD177" s="80"/>
      <c r="QHE177" s="80"/>
      <c r="QHF177" s="80"/>
      <c r="QHG177" s="80"/>
      <c r="QHH177" s="80"/>
      <c r="QHI177" s="80"/>
      <c r="QHJ177" s="80"/>
      <c r="QHK177" s="80"/>
      <c r="QHL177" s="80"/>
      <c r="QHM177" s="80"/>
      <c r="QHN177" s="80"/>
      <c r="QHO177" s="80"/>
      <c r="QHP177" s="80"/>
      <c r="QHQ177" s="80"/>
      <c r="QHR177" s="80"/>
      <c r="QHS177" s="80"/>
      <c r="QHT177" s="80"/>
      <c r="QHU177" s="80"/>
      <c r="QHV177" s="80"/>
      <c r="QHW177" s="80"/>
      <c r="QHX177" s="80"/>
      <c r="QHY177" s="80"/>
      <c r="QHZ177" s="80"/>
      <c r="QIA177" s="80"/>
      <c r="QIB177" s="80"/>
      <c r="QIC177" s="80"/>
      <c r="QID177" s="80"/>
      <c r="QIE177" s="80"/>
      <c r="QIF177" s="80"/>
      <c r="QIG177" s="80"/>
      <c r="QIH177" s="80"/>
      <c r="QII177" s="80"/>
      <c r="QIJ177" s="80"/>
      <c r="QIK177" s="80"/>
      <c r="QIL177" s="80"/>
      <c r="QIM177" s="80"/>
      <c r="QIN177" s="80"/>
      <c r="QIO177" s="80"/>
      <c r="QIP177" s="80"/>
      <c r="QIQ177" s="80"/>
      <c r="QIR177" s="80"/>
      <c r="QIS177" s="80"/>
      <c r="QIT177" s="80"/>
      <c r="QIU177" s="80"/>
      <c r="QIV177" s="80"/>
      <c r="QIW177" s="80"/>
      <c r="QIX177" s="80"/>
      <c r="QIY177" s="80"/>
      <c r="QIZ177" s="80"/>
      <c r="QJA177" s="80"/>
      <c r="QJB177" s="80"/>
      <c r="QJC177" s="80"/>
      <c r="QJD177" s="80"/>
      <c r="QJE177" s="80"/>
      <c r="QJF177" s="80"/>
      <c r="QJG177" s="80"/>
      <c r="QJH177" s="80"/>
      <c r="QJI177" s="80"/>
      <c r="QJJ177" s="80"/>
      <c r="QJK177" s="80"/>
      <c r="QJL177" s="80"/>
      <c r="QJM177" s="80"/>
      <c r="QJN177" s="80"/>
      <c r="QJO177" s="80"/>
      <c r="QJP177" s="80"/>
      <c r="QJQ177" s="80"/>
      <c r="QJR177" s="80"/>
      <c r="QJS177" s="80"/>
      <c r="QJT177" s="80"/>
      <c r="QJU177" s="80"/>
      <c r="QJV177" s="80"/>
      <c r="QJW177" s="80"/>
      <c r="QJX177" s="80"/>
      <c r="QJY177" s="80"/>
      <c r="QJZ177" s="80"/>
      <c r="QKA177" s="80"/>
      <c r="QKB177" s="80"/>
      <c r="QKC177" s="80"/>
      <c r="QKD177" s="80"/>
      <c r="QKE177" s="80"/>
      <c r="QKF177" s="80"/>
      <c r="QKG177" s="80"/>
      <c r="QKH177" s="80"/>
      <c r="QKI177" s="80"/>
      <c r="QKJ177" s="80"/>
      <c r="QKK177" s="80"/>
      <c r="QKL177" s="80"/>
      <c r="QKM177" s="80"/>
      <c r="QKN177" s="80"/>
      <c r="QKO177" s="80"/>
      <c r="QKP177" s="80"/>
      <c r="QKQ177" s="80"/>
      <c r="QKR177" s="80"/>
      <c r="QKS177" s="80"/>
      <c r="QKT177" s="80"/>
      <c r="QKU177" s="80"/>
      <c r="QKV177" s="80"/>
      <c r="QKW177" s="80"/>
      <c r="QKX177" s="80"/>
      <c r="QKY177" s="80"/>
      <c r="QKZ177" s="80"/>
      <c r="QLA177" s="80"/>
      <c r="QLB177" s="80"/>
      <c r="QLC177" s="80"/>
      <c r="QLD177" s="80"/>
      <c r="QLE177" s="80"/>
      <c r="QLF177" s="80"/>
      <c r="QLG177" s="80"/>
      <c r="QLH177" s="80"/>
      <c r="QLI177" s="80"/>
      <c r="QLJ177" s="80"/>
      <c r="QLK177" s="80"/>
      <c r="QLL177" s="80"/>
      <c r="QLM177" s="80"/>
      <c r="QLN177" s="80"/>
      <c r="QLO177" s="80"/>
      <c r="QLP177" s="80"/>
      <c r="QLQ177" s="80"/>
      <c r="QLR177" s="80"/>
      <c r="QLS177" s="80"/>
      <c r="QLT177" s="80"/>
      <c r="QLU177" s="80"/>
      <c r="QLV177" s="80"/>
      <c r="QLW177" s="80"/>
      <c r="QLX177" s="80"/>
      <c r="QLY177" s="80"/>
      <c r="QLZ177" s="80"/>
      <c r="QMA177" s="80"/>
      <c r="QMB177" s="80"/>
      <c r="QMC177" s="80"/>
      <c r="QMD177" s="80"/>
      <c r="QME177" s="80"/>
      <c r="QMF177" s="80"/>
      <c r="QMG177" s="80"/>
      <c r="QMH177" s="80"/>
      <c r="QMI177" s="80"/>
      <c r="QMJ177" s="80"/>
      <c r="QMK177" s="80"/>
      <c r="QML177" s="80"/>
      <c r="QMM177" s="80"/>
      <c r="QMN177" s="80"/>
      <c r="QMO177" s="80"/>
      <c r="QMP177" s="80"/>
      <c r="QMQ177" s="80"/>
      <c r="QMR177" s="80"/>
      <c r="QMS177" s="80"/>
      <c r="QMT177" s="80"/>
      <c r="QMU177" s="80"/>
      <c r="QMV177" s="80"/>
      <c r="QMW177" s="80"/>
      <c r="QMX177" s="80"/>
      <c r="QMY177" s="80"/>
      <c r="QMZ177" s="80"/>
      <c r="QNA177" s="80"/>
      <c r="QNB177" s="80"/>
      <c r="QNC177" s="80"/>
      <c r="QND177" s="80"/>
      <c r="QNE177" s="80"/>
      <c r="QNF177" s="80"/>
      <c r="QNG177" s="80"/>
      <c r="QNH177" s="80"/>
      <c r="QNI177" s="80"/>
      <c r="QNJ177" s="80"/>
      <c r="QNK177" s="80"/>
      <c r="QNL177" s="80"/>
      <c r="QNM177" s="80"/>
      <c r="QNN177" s="80"/>
      <c r="QNO177" s="80"/>
      <c r="QNP177" s="80"/>
      <c r="QNQ177" s="80"/>
      <c r="QNR177" s="80"/>
      <c r="QNS177" s="80"/>
      <c r="QNT177" s="80"/>
      <c r="QNU177" s="80"/>
      <c r="QNV177" s="80"/>
      <c r="QNW177" s="80"/>
      <c r="QNX177" s="80"/>
      <c r="QNY177" s="80"/>
      <c r="QNZ177" s="80"/>
      <c r="QOA177" s="80"/>
      <c r="QOB177" s="80"/>
      <c r="QOC177" s="80"/>
      <c r="QOD177" s="80"/>
      <c r="QOE177" s="80"/>
      <c r="QOF177" s="80"/>
      <c r="QOG177" s="80"/>
      <c r="QOH177" s="80"/>
      <c r="QOI177" s="80"/>
      <c r="QOJ177" s="80"/>
      <c r="QOK177" s="80"/>
      <c r="QOL177" s="80"/>
      <c r="QOM177" s="80"/>
      <c r="QON177" s="80"/>
      <c r="QOO177" s="80"/>
      <c r="QOP177" s="80"/>
      <c r="QOQ177" s="80"/>
      <c r="QOR177" s="80"/>
      <c r="QOS177" s="80"/>
      <c r="QOT177" s="80"/>
      <c r="QOU177" s="80"/>
      <c r="QOV177" s="80"/>
      <c r="QOW177" s="80"/>
      <c r="QOX177" s="80"/>
      <c r="QOY177" s="80"/>
      <c r="QOZ177" s="80"/>
      <c r="QPA177" s="80"/>
      <c r="QPB177" s="80"/>
      <c r="QPC177" s="80"/>
      <c r="QPD177" s="80"/>
      <c r="QPE177" s="80"/>
      <c r="QPF177" s="80"/>
      <c r="QPG177" s="80"/>
      <c r="QPH177" s="80"/>
      <c r="QPI177" s="80"/>
      <c r="QPJ177" s="80"/>
      <c r="QPK177" s="80"/>
      <c r="QPL177" s="80"/>
      <c r="QPM177" s="80"/>
      <c r="QPN177" s="80"/>
      <c r="QPO177" s="80"/>
      <c r="QPP177" s="80"/>
      <c r="QPQ177" s="80"/>
      <c r="QPR177" s="80"/>
      <c r="QPS177" s="80"/>
      <c r="QPT177" s="80"/>
      <c r="QPU177" s="80"/>
      <c r="QPV177" s="80"/>
      <c r="QPW177" s="80"/>
      <c r="QPX177" s="80"/>
      <c r="QPY177" s="80"/>
      <c r="QPZ177" s="80"/>
      <c r="QQA177" s="80"/>
      <c r="QQB177" s="80"/>
      <c r="QQC177" s="80"/>
      <c r="QQD177" s="80"/>
      <c r="QQE177" s="80"/>
      <c r="QQF177" s="80"/>
      <c r="QQG177" s="80"/>
      <c r="QQH177" s="80"/>
      <c r="QQI177" s="80"/>
      <c r="QQJ177" s="80"/>
      <c r="QQK177" s="80"/>
      <c r="QQL177" s="80"/>
      <c r="QQM177" s="80"/>
      <c r="QQN177" s="80"/>
      <c r="QQO177" s="80"/>
      <c r="QQP177" s="80"/>
      <c r="QQQ177" s="80"/>
      <c r="QQR177" s="80"/>
      <c r="QQS177" s="80"/>
      <c r="QQT177" s="80"/>
      <c r="QQU177" s="80"/>
      <c r="QQV177" s="80"/>
      <c r="QQW177" s="80"/>
      <c r="QQX177" s="80"/>
      <c r="QQY177" s="80"/>
      <c r="QQZ177" s="80"/>
      <c r="QRA177" s="80"/>
      <c r="QRB177" s="80"/>
      <c r="QRC177" s="80"/>
      <c r="QRD177" s="80"/>
      <c r="QRE177" s="80"/>
      <c r="QRF177" s="80"/>
      <c r="QRG177" s="80"/>
      <c r="QRH177" s="80"/>
      <c r="QRI177" s="80"/>
      <c r="QRJ177" s="80"/>
      <c r="QRK177" s="80"/>
      <c r="QRL177" s="80"/>
      <c r="QRM177" s="80"/>
      <c r="QRN177" s="80"/>
      <c r="QRO177" s="80"/>
      <c r="QRP177" s="80"/>
      <c r="QRQ177" s="80"/>
      <c r="QRR177" s="80"/>
      <c r="QRS177" s="80"/>
      <c r="QRT177" s="80"/>
      <c r="QRU177" s="80"/>
      <c r="QRV177" s="80"/>
      <c r="QRW177" s="80"/>
      <c r="QRX177" s="80"/>
      <c r="QRY177" s="80"/>
      <c r="QRZ177" s="80"/>
      <c r="QSA177" s="80"/>
      <c r="QSB177" s="80"/>
      <c r="QSC177" s="80"/>
      <c r="QSD177" s="80"/>
      <c r="QSE177" s="80"/>
      <c r="QSF177" s="80"/>
      <c r="QSG177" s="80"/>
      <c r="QSH177" s="80"/>
      <c r="QSI177" s="80"/>
      <c r="QSJ177" s="80"/>
      <c r="QSK177" s="80"/>
      <c r="QSL177" s="80"/>
      <c r="QSM177" s="80"/>
      <c r="QSN177" s="80"/>
      <c r="QSO177" s="80"/>
      <c r="QSP177" s="80"/>
      <c r="QSQ177" s="80"/>
      <c r="QSR177" s="80"/>
      <c r="QSS177" s="80"/>
      <c r="QST177" s="80"/>
      <c r="QSU177" s="80"/>
      <c r="QSV177" s="80"/>
      <c r="QSW177" s="80"/>
      <c r="QSX177" s="80"/>
      <c r="QSY177" s="80"/>
      <c r="QSZ177" s="80"/>
      <c r="QTA177" s="80"/>
      <c r="QTB177" s="80"/>
      <c r="QTC177" s="80"/>
      <c r="QTD177" s="80"/>
      <c r="QTE177" s="80"/>
      <c r="QTF177" s="80"/>
      <c r="QTG177" s="80"/>
      <c r="QTH177" s="80"/>
      <c r="QTI177" s="80"/>
      <c r="QTJ177" s="80"/>
      <c r="QTK177" s="80"/>
      <c r="QTL177" s="80"/>
      <c r="QTM177" s="80"/>
      <c r="QTN177" s="80"/>
      <c r="QTO177" s="80"/>
      <c r="QTP177" s="80"/>
      <c r="QTQ177" s="80"/>
      <c r="QTR177" s="80"/>
      <c r="QTS177" s="80"/>
      <c r="QTT177" s="80"/>
      <c r="QTU177" s="80"/>
      <c r="QTV177" s="80"/>
      <c r="QTW177" s="80"/>
      <c r="QTX177" s="80"/>
      <c r="QTY177" s="80"/>
      <c r="QTZ177" s="80"/>
      <c r="QUA177" s="80"/>
      <c r="QUB177" s="80"/>
      <c r="QUC177" s="80"/>
      <c r="QUD177" s="80"/>
      <c r="QUE177" s="80"/>
      <c r="QUF177" s="80"/>
      <c r="QUG177" s="80"/>
      <c r="QUH177" s="80"/>
      <c r="QUI177" s="80"/>
      <c r="QUJ177" s="80"/>
      <c r="QUK177" s="80"/>
      <c r="QUL177" s="80"/>
      <c r="QUM177" s="80"/>
      <c r="QUN177" s="80"/>
      <c r="QUO177" s="80"/>
      <c r="QUP177" s="80"/>
      <c r="QUQ177" s="80"/>
      <c r="QUR177" s="80"/>
      <c r="QUS177" s="80"/>
      <c r="QUT177" s="80"/>
      <c r="QUU177" s="80"/>
      <c r="QUV177" s="80"/>
      <c r="QUW177" s="80"/>
      <c r="QUX177" s="80"/>
      <c r="QUY177" s="80"/>
      <c r="QUZ177" s="80"/>
      <c r="QVA177" s="80"/>
      <c r="QVB177" s="80"/>
      <c r="QVC177" s="80"/>
      <c r="QVD177" s="80"/>
      <c r="QVE177" s="80"/>
      <c r="QVF177" s="80"/>
      <c r="QVG177" s="80"/>
      <c r="QVH177" s="80"/>
      <c r="QVI177" s="80"/>
      <c r="QVJ177" s="80"/>
      <c r="QVK177" s="80"/>
      <c r="QVL177" s="80"/>
      <c r="QVM177" s="80"/>
      <c r="QVN177" s="80"/>
      <c r="QVO177" s="80"/>
      <c r="QVP177" s="80"/>
      <c r="QVQ177" s="80"/>
      <c r="QVR177" s="80"/>
      <c r="QVS177" s="80"/>
      <c r="QVT177" s="80"/>
      <c r="QVU177" s="80"/>
      <c r="QVV177" s="80"/>
      <c r="QVW177" s="80"/>
      <c r="QVX177" s="80"/>
      <c r="QVY177" s="80"/>
      <c r="QVZ177" s="80"/>
      <c r="QWA177" s="80"/>
      <c r="QWB177" s="80"/>
      <c r="QWC177" s="80"/>
      <c r="QWD177" s="80"/>
      <c r="QWE177" s="80"/>
      <c r="QWF177" s="80"/>
      <c r="QWG177" s="80"/>
      <c r="QWH177" s="80"/>
      <c r="QWI177" s="80"/>
      <c r="QWJ177" s="80"/>
      <c r="QWK177" s="80"/>
      <c r="QWL177" s="80"/>
      <c r="QWM177" s="80"/>
      <c r="QWN177" s="80"/>
      <c r="QWO177" s="80"/>
      <c r="QWP177" s="80"/>
      <c r="QWQ177" s="80"/>
      <c r="QWR177" s="80"/>
      <c r="QWS177" s="80"/>
      <c r="QWT177" s="80"/>
      <c r="QWU177" s="80"/>
      <c r="QWV177" s="80"/>
      <c r="QWW177" s="80"/>
      <c r="QWX177" s="80"/>
      <c r="QWY177" s="80"/>
      <c r="QWZ177" s="80"/>
      <c r="QXA177" s="80"/>
      <c r="QXB177" s="80"/>
      <c r="QXC177" s="80"/>
      <c r="QXD177" s="80"/>
      <c r="QXE177" s="80"/>
      <c r="QXF177" s="80"/>
      <c r="QXG177" s="80"/>
      <c r="QXH177" s="80"/>
      <c r="QXI177" s="80"/>
      <c r="QXJ177" s="80"/>
      <c r="QXK177" s="80"/>
      <c r="QXL177" s="80"/>
      <c r="QXM177" s="80"/>
      <c r="QXN177" s="80"/>
      <c r="QXO177" s="80"/>
      <c r="QXP177" s="80"/>
      <c r="QXQ177" s="80"/>
      <c r="QXR177" s="80"/>
      <c r="QXS177" s="80"/>
      <c r="QXT177" s="80"/>
      <c r="QXU177" s="80"/>
      <c r="QXV177" s="80"/>
      <c r="QXW177" s="80"/>
      <c r="QXX177" s="80"/>
      <c r="QXY177" s="80"/>
      <c r="QXZ177" s="80"/>
      <c r="QYA177" s="80"/>
      <c r="QYB177" s="80"/>
      <c r="QYC177" s="80"/>
      <c r="QYD177" s="80"/>
      <c r="QYE177" s="80"/>
      <c r="QYF177" s="80"/>
      <c r="QYG177" s="80"/>
      <c r="QYH177" s="80"/>
      <c r="QYI177" s="80"/>
      <c r="QYJ177" s="80"/>
      <c r="QYK177" s="80"/>
      <c r="QYL177" s="80"/>
      <c r="QYM177" s="80"/>
      <c r="QYN177" s="80"/>
      <c r="QYO177" s="80"/>
      <c r="QYP177" s="80"/>
      <c r="QYQ177" s="80"/>
      <c r="QYR177" s="80"/>
      <c r="QYS177" s="80"/>
      <c r="QYT177" s="80"/>
      <c r="QYU177" s="80"/>
      <c r="QYV177" s="80"/>
      <c r="QYW177" s="80"/>
      <c r="QYX177" s="80"/>
      <c r="QYY177" s="80"/>
      <c r="QYZ177" s="80"/>
      <c r="QZA177" s="80"/>
      <c r="QZB177" s="80"/>
      <c r="QZC177" s="80"/>
      <c r="QZD177" s="80"/>
      <c r="QZE177" s="80"/>
      <c r="QZF177" s="80"/>
      <c r="QZG177" s="80"/>
      <c r="QZH177" s="80"/>
      <c r="QZI177" s="80"/>
      <c r="QZJ177" s="80"/>
      <c r="QZK177" s="80"/>
      <c r="QZL177" s="80"/>
      <c r="QZM177" s="80"/>
      <c r="QZN177" s="80"/>
      <c r="QZO177" s="80"/>
      <c r="QZP177" s="80"/>
      <c r="QZQ177" s="80"/>
      <c r="QZR177" s="80"/>
      <c r="QZS177" s="80"/>
      <c r="QZT177" s="80"/>
      <c r="QZU177" s="80"/>
      <c r="QZV177" s="80"/>
      <c r="QZW177" s="80"/>
      <c r="QZX177" s="80"/>
      <c r="QZY177" s="80"/>
      <c r="QZZ177" s="80"/>
      <c r="RAA177" s="80"/>
      <c r="RAB177" s="80"/>
      <c r="RAC177" s="80"/>
      <c r="RAD177" s="80"/>
      <c r="RAE177" s="80"/>
      <c r="RAF177" s="80"/>
      <c r="RAG177" s="80"/>
      <c r="RAH177" s="80"/>
      <c r="RAI177" s="80"/>
      <c r="RAJ177" s="80"/>
      <c r="RAK177" s="80"/>
      <c r="RAL177" s="80"/>
      <c r="RAM177" s="80"/>
      <c r="RAN177" s="80"/>
      <c r="RAO177" s="80"/>
      <c r="RAP177" s="80"/>
      <c r="RAQ177" s="80"/>
      <c r="RAR177" s="80"/>
      <c r="RAS177" s="80"/>
      <c r="RAT177" s="80"/>
      <c r="RAU177" s="80"/>
      <c r="RAV177" s="80"/>
      <c r="RAW177" s="80"/>
      <c r="RAX177" s="80"/>
      <c r="RAY177" s="80"/>
      <c r="RAZ177" s="80"/>
      <c r="RBA177" s="80"/>
      <c r="RBB177" s="80"/>
      <c r="RBC177" s="80"/>
      <c r="RBD177" s="80"/>
      <c r="RBE177" s="80"/>
      <c r="RBF177" s="80"/>
      <c r="RBG177" s="80"/>
      <c r="RBH177" s="80"/>
      <c r="RBI177" s="80"/>
      <c r="RBJ177" s="80"/>
      <c r="RBK177" s="80"/>
      <c r="RBL177" s="80"/>
      <c r="RBM177" s="80"/>
      <c r="RBN177" s="80"/>
      <c r="RBO177" s="80"/>
      <c r="RBP177" s="80"/>
      <c r="RBQ177" s="80"/>
      <c r="RBR177" s="80"/>
      <c r="RBS177" s="80"/>
      <c r="RBT177" s="80"/>
      <c r="RBU177" s="80"/>
      <c r="RBV177" s="80"/>
      <c r="RBW177" s="80"/>
      <c r="RBX177" s="80"/>
      <c r="RBY177" s="80"/>
      <c r="RBZ177" s="80"/>
      <c r="RCA177" s="80"/>
      <c r="RCB177" s="80"/>
      <c r="RCC177" s="80"/>
      <c r="RCD177" s="80"/>
      <c r="RCE177" s="80"/>
      <c r="RCF177" s="80"/>
      <c r="RCG177" s="80"/>
      <c r="RCH177" s="80"/>
      <c r="RCI177" s="80"/>
      <c r="RCJ177" s="80"/>
      <c r="RCK177" s="80"/>
      <c r="RCL177" s="80"/>
      <c r="RCM177" s="80"/>
      <c r="RCN177" s="80"/>
      <c r="RCO177" s="80"/>
      <c r="RCP177" s="80"/>
      <c r="RCQ177" s="80"/>
      <c r="RCR177" s="80"/>
      <c r="RCS177" s="80"/>
      <c r="RCT177" s="80"/>
      <c r="RCU177" s="80"/>
      <c r="RCV177" s="80"/>
      <c r="RCW177" s="80"/>
      <c r="RCX177" s="80"/>
      <c r="RCY177" s="80"/>
      <c r="RCZ177" s="80"/>
      <c r="RDA177" s="80"/>
      <c r="RDB177" s="80"/>
      <c r="RDC177" s="80"/>
      <c r="RDD177" s="80"/>
      <c r="RDE177" s="80"/>
      <c r="RDF177" s="80"/>
      <c r="RDG177" s="80"/>
      <c r="RDH177" s="80"/>
      <c r="RDI177" s="80"/>
      <c r="RDJ177" s="80"/>
      <c r="RDK177" s="80"/>
      <c r="RDL177" s="80"/>
      <c r="RDM177" s="80"/>
      <c r="RDN177" s="80"/>
      <c r="RDO177" s="80"/>
      <c r="RDP177" s="80"/>
      <c r="RDQ177" s="80"/>
      <c r="RDR177" s="80"/>
      <c r="RDS177" s="80"/>
      <c r="RDT177" s="80"/>
      <c r="RDU177" s="80"/>
      <c r="RDV177" s="80"/>
      <c r="RDW177" s="80"/>
      <c r="RDX177" s="80"/>
      <c r="RDY177" s="80"/>
      <c r="RDZ177" s="80"/>
      <c r="REA177" s="80"/>
      <c r="REB177" s="80"/>
      <c r="REC177" s="80"/>
      <c r="RED177" s="80"/>
      <c r="REE177" s="80"/>
      <c r="REF177" s="80"/>
      <c r="REG177" s="80"/>
      <c r="REH177" s="80"/>
      <c r="REI177" s="80"/>
      <c r="REJ177" s="80"/>
      <c r="REK177" s="80"/>
      <c r="REL177" s="80"/>
      <c r="REM177" s="80"/>
      <c r="REN177" s="80"/>
      <c r="REO177" s="80"/>
      <c r="REP177" s="80"/>
      <c r="REQ177" s="80"/>
      <c r="RER177" s="80"/>
      <c r="RES177" s="80"/>
      <c r="RET177" s="80"/>
      <c r="REU177" s="80"/>
      <c r="REV177" s="80"/>
      <c r="REW177" s="80"/>
      <c r="REX177" s="80"/>
      <c r="REY177" s="80"/>
      <c r="REZ177" s="80"/>
      <c r="RFA177" s="80"/>
      <c r="RFB177" s="80"/>
      <c r="RFC177" s="80"/>
      <c r="RFD177" s="80"/>
      <c r="RFE177" s="80"/>
      <c r="RFF177" s="80"/>
      <c r="RFG177" s="80"/>
      <c r="RFH177" s="80"/>
      <c r="RFI177" s="80"/>
      <c r="RFJ177" s="80"/>
      <c r="RFK177" s="80"/>
      <c r="RFL177" s="80"/>
      <c r="RFM177" s="80"/>
      <c r="RFN177" s="80"/>
      <c r="RFO177" s="80"/>
      <c r="RFP177" s="80"/>
      <c r="RFQ177" s="80"/>
      <c r="RFR177" s="80"/>
      <c r="RFS177" s="80"/>
      <c r="RFT177" s="80"/>
      <c r="RFU177" s="80"/>
      <c r="RFV177" s="80"/>
      <c r="RFW177" s="80"/>
      <c r="RFX177" s="80"/>
      <c r="RFY177" s="80"/>
      <c r="RFZ177" s="80"/>
      <c r="RGA177" s="80"/>
      <c r="RGB177" s="80"/>
      <c r="RGC177" s="80"/>
      <c r="RGD177" s="80"/>
      <c r="RGE177" s="80"/>
      <c r="RGF177" s="80"/>
      <c r="RGG177" s="80"/>
      <c r="RGH177" s="80"/>
      <c r="RGI177" s="80"/>
      <c r="RGJ177" s="80"/>
      <c r="RGK177" s="80"/>
      <c r="RGL177" s="80"/>
      <c r="RGM177" s="80"/>
      <c r="RGN177" s="80"/>
      <c r="RGO177" s="80"/>
      <c r="RGP177" s="80"/>
      <c r="RGQ177" s="80"/>
      <c r="RGR177" s="80"/>
      <c r="RGS177" s="80"/>
      <c r="RGT177" s="80"/>
      <c r="RGU177" s="80"/>
      <c r="RGV177" s="80"/>
      <c r="RGW177" s="80"/>
      <c r="RGX177" s="80"/>
      <c r="RGY177" s="80"/>
      <c r="RGZ177" s="80"/>
      <c r="RHA177" s="80"/>
      <c r="RHB177" s="80"/>
      <c r="RHC177" s="80"/>
      <c r="RHD177" s="80"/>
      <c r="RHE177" s="80"/>
      <c r="RHF177" s="80"/>
      <c r="RHG177" s="80"/>
      <c r="RHH177" s="80"/>
      <c r="RHI177" s="80"/>
      <c r="RHJ177" s="80"/>
      <c r="RHK177" s="80"/>
      <c r="RHL177" s="80"/>
      <c r="RHM177" s="80"/>
      <c r="RHN177" s="80"/>
      <c r="RHO177" s="80"/>
      <c r="RHP177" s="80"/>
      <c r="RHQ177" s="80"/>
      <c r="RHR177" s="80"/>
      <c r="RHS177" s="80"/>
      <c r="RHT177" s="80"/>
      <c r="RHU177" s="80"/>
      <c r="RHV177" s="80"/>
      <c r="RHW177" s="80"/>
      <c r="RHX177" s="80"/>
      <c r="RHY177" s="80"/>
      <c r="RHZ177" s="80"/>
      <c r="RIA177" s="80"/>
      <c r="RIB177" s="80"/>
      <c r="RIC177" s="80"/>
      <c r="RID177" s="80"/>
      <c r="RIE177" s="80"/>
      <c r="RIF177" s="80"/>
      <c r="RIG177" s="80"/>
      <c r="RIH177" s="80"/>
      <c r="RII177" s="80"/>
      <c r="RIJ177" s="80"/>
      <c r="RIK177" s="80"/>
      <c r="RIL177" s="80"/>
      <c r="RIM177" s="80"/>
      <c r="RIN177" s="80"/>
      <c r="RIO177" s="80"/>
      <c r="RIP177" s="80"/>
      <c r="RIQ177" s="80"/>
      <c r="RIR177" s="80"/>
      <c r="RIS177" s="80"/>
      <c r="RIT177" s="80"/>
      <c r="RIU177" s="80"/>
      <c r="RIV177" s="80"/>
      <c r="RIW177" s="80"/>
      <c r="RIX177" s="80"/>
      <c r="RIY177" s="80"/>
      <c r="RIZ177" s="80"/>
      <c r="RJA177" s="80"/>
      <c r="RJB177" s="80"/>
      <c r="RJC177" s="80"/>
      <c r="RJD177" s="80"/>
      <c r="RJE177" s="80"/>
      <c r="RJF177" s="80"/>
      <c r="RJG177" s="80"/>
      <c r="RJH177" s="80"/>
      <c r="RJI177" s="80"/>
      <c r="RJJ177" s="80"/>
      <c r="RJK177" s="80"/>
      <c r="RJL177" s="80"/>
      <c r="RJM177" s="80"/>
      <c r="RJN177" s="80"/>
      <c r="RJO177" s="80"/>
      <c r="RJP177" s="80"/>
      <c r="RJQ177" s="80"/>
      <c r="RJR177" s="80"/>
      <c r="RJS177" s="80"/>
      <c r="RJT177" s="80"/>
      <c r="RJU177" s="80"/>
      <c r="RJV177" s="80"/>
      <c r="RJW177" s="80"/>
      <c r="RJX177" s="80"/>
      <c r="RJY177" s="80"/>
      <c r="RJZ177" s="80"/>
      <c r="RKA177" s="80"/>
      <c r="RKB177" s="80"/>
      <c r="RKC177" s="80"/>
      <c r="RKD177" s="80"/>
      <c r="RKE177" s="80"/>
      <c r="RKF177" s="80"/>
      <c r="RKG177" s="80"/>
      <c r="RKH177" s="80"/>
      <c r="RKI177" s="80"/>
      <c r="RKJ177" s="80"/>
      <c r="RKK177" s="80"/>
      <c r="RKL177" s="80"/>
      <c r="RKM177" s="80"/>
      <c r="RKN177" s="80"/>
      <c r="RKO177" s="80"/>
      <c r="RKP177" s="80"/>
      <c r="RKQ177" s="80"/>
      <c r="RKR177" s="80"/>
      <c r="RKS177" s="80"/>
      <c r="RKT177" s="80"/>
      <c r="RKU177" s="80"/>
      <c r="RKV177" s="80"/>
      <c r="RKW177" s="80"/>
      <c r="RKX177" s="80"/>
      <c r="RKY177" s="80"/>
      <c r="RKZ177" s="80"/>
      <c r="RLA177" s="80"/>
      <c r="RLB177" s="80"/>
      <c r="RLC177" s="80"/>
      <c r="RLD177" s="80"/>
      <c r="RLE177" s="80"/>
      <c r="RLF177" s="80"/>
      <c r="RLG177" s="80"/>
      <c r="RLH177" s="80"/>
      <c r="RLI177" s="80"/>
      <c r="RLJ177" s="80"/>
      <c r="RLK177" s="80"/>
      <c r="RLL177" s="80"/>
      <c r="RLM177" s="80"/>
      <c r="RLN177" s="80"/>
      <c r="RLO177" s="80"/>
      <c r="RLP177" s="80"/>
      <c r="RLQ177" s="80"/>
      <c r="RLR177" s="80"/>
      <c r="RLS177" s="80"/>
      <c r="RLT177" s="80"/>
      <c r="RLU177" s="80"/>
      <c r="RLV177" s="80"/>
      <c r="RLW177" s="80"/>
      <c r="RLX177" s="80"/>
      <c r="RLY177" s="80"/>
      <c r="RLZ177" s="80"/>
      <c r="RMA177" s="80"/>
      <c r="RMB177" s="80"/>
      <c r="RMC177" s="80"/>
      <c r="RMD177" s="80"/>
      <c r="RME177" s="80"/>
      <c r="RMF177" s="80"/>
      <c r="RMG177" s="80"/>
      <c r="RMH177" s="80"/>
      <c r="RMI177" s="80"/>
      <c r="RMJ177" s="80"/>
      <c r="RMK177" s="80"/>
      <c r="RML177" s="80"/>
      <c r="RMM177" s="80"/>
      <c r="RMN177" s="80"/>
      <c r="RMO177" s="80"/>
      <c r="RMP177" s="80"/>
      <c r="RMQ177" s="80"/>
      <c r="RMR177" s="80"/>
      <c r="RMS177" s="80"/>
      <c r="RMT177" s="80"/>
      <c r="RMU177" s="80"/>
      <c r="RMV177" s="80"/>
      <c r="RMW177" s="80"/>
      <c r="RMX177" s="80"/>
      <c r="RMY177" s="80"/>
      <c r="RMZ177" s="80"/>
      <c r="RNA177" s="80"/>
      <c r="RNB177" s="80"/>
      <c r="RNC177" s="80"/>
      <c r="RND177" s="80"/>
      <c r="RNE177" s="80"/>
      <c r="RNF177" s="80"/>
      <c r="RNG177" s="80"/>
      <c r="RNH177" s="80"/>
      <c r="RNI177" s="80"/>
      <c r="RNJ177" s="80"/>
      <c r="RNK177" s="80"/>
      <c r="RNL177" s="80"/>
      <c r="RNM177" s="80"/>
      <c r="RNN177" s="80"/>
      <c r="RNO177" s="80"/>
      <c r="RNP177" s="80"/>
      <c r="RNQ177" s="80"/>
      <c r="RNR177" s="80"/>
      <c r="RNS177" s="80"/>
      <c r="RNT177" s="80"/>
      <c r="RNU177" s="80"/>
      <c r="RNV177" s="80"/>
      <c r="RNW177" s="80"/>
      <c r="RNX177" s="80"/>
      <c r="RNY177" s="80"/>
      <c r="RNZ177" s="80"/>
      <c r="ROA177" s="80"/>
      <c r="ROB177" s="80"/>
      <c r="ROC177" s="80"/>
      <c r="ROD177" s="80"/>
      <c r="ROE177" s="80"/>
      <c r="ROF177" s="80"/>
      <c r="ROG177" s="80"/>
      <c r="ROH177" s="80"/>
      <c r="ROI177" s="80"/>
      <c r="ROJ177" s="80"/>
      <c r="ROK177" s="80"/>
      <c r="ROL177" s="80"/>
      <c r="ROM177" s="80"/>
      <c r="RON177" s="80"/>
      <c r="ROO177" s="80"/>
      <c r="ROP177" s="80"/>
      <c r="ROQ177" s="80"/>
      <c r="ROR177" s="80"/>
      <c r="ROS177" s="80"/>
      <c r="ROT177" s="80"/>
      <c r="ROU177" s="80"/>
      <c r="ROV177" s="80"/>
      <c r="ROW177" s="80"/>
      <c r="ROX177" s="80"/>
      <c r="ROY177" s="80"/>
      <c r="ROZ177" s="80"/>
      <c r="RPA177" s="80"/>
      <c r="RPB177" s="80"/>
      <c r="RPC177" s="80"/>
      <c r="RPD177" s="80"/>
      <c r="RPE177" s="80"/>
      <c r="RPF177" s="80"/>
      <c r="RPG177" s="80"/>
      <c r="RPH177" s="80"/>
      <c r="RPI177" s="80"/>
      <c r="RPJ177" s="80"/>
      <c r="RPK177" s="80"/>
      <c r="RPL177" s="80"/>
      <c r="RPM177" s="80"/>
      <c r="RPN177" s="80"/>
      <c r="RPO177" s="80"/>
      <c r="RPP177" s="80"/>
      <c r="RPQ177" s="80"/>
      <c r="RPR177" s="80"/>
      <c r="RPS177" s="80"/>
      <c r="RPT177" s="80"/>
      <c r="RPU177" s="80"/>
      <c r="RPV177" s="80"/>
      <c r="RPW177" s="80"/>
      <c r="RPX177" s="80"/>
      <c r="RPY177" s="80"/>
      <c r="RPZ177" s="80"/>
      <c r="RQA177" s="80"/>
      <c r="RQB177" s="80"/>
      <c r="RQC177" s="80"/>
      <c r="RQD177" s="80"/>
      <c r="RQE177" s="80"/>
      <c r="RQF177" s="80"/>
      <c r="RQG177" s="80"/>
      <c r="RQH177" s="80"/>
      <c r="RQI177" s="80"/>
      <c r="RQJ177" s="80"/>
      <c r="RQK177" s="80"/>
      <c r="RQL177" s="80"/>
      <c r="RQM177" s="80"/>
      <c r="RQN177" s="80"/>
      <c r="RQO177" s="80"/>
      <c r="RQP177" s="80"/>
      <c r="RQQ177" s="80"/>
      <c r="RQR177" s="80"/>
      <c r="RQS177" s="80"/>
      <c r="RQT177" s="80"/>
      <c r="RQU177" s="80"/>
      <c r="RQV177" s="80"/>
      <c r="RQW177" s="80"/>
      <c r="RQX177" s="80"/>
      <c r="RQY177" s="80"/>
      <c r="RQZ177" s="80"/>
      <c r="RRA177" s="80"/>
      <c r="RRB177" s="80"/>
      <c r="RRC177" s="80"/>
      <c r="RRD177" s="80"/>
      <c r="RRE177" s="80"/>
      <c r="RRF177" s="80"/>
      <c r="RRG177" s="80"/>
      <c r="RRH177" s="80"/>
      <c r="RRI177" s="80"/>
      <c r="RRJ177" s="80"/>
      <c r="RRK177" s="80"/>
      <c r="RRL177" s="80"/>
      <c r="RRM177" s="80"/>
      <c r="RRN177" s="80"/>
      <c r="RRO177" s="80"/>
      <c r="RRP177" s="80"/>
      <c r="RRQ177" s="80"/>
      <c r="RRR177" s="80"/>
      <c r="RRS177" s="80"/>
      <c r="RRT177" s="80"/>
      <c r="RRU177" s="80"/>
      <c r="RRV177" s="80"/>
      <c r="RRW177" s="80"/>
      <c r="RRX177" s="80"/>
      <c r="RRY177" s="80"/>
      <c r="RRZ177" s="80"/>
      <c r="RSA177" s="80"/>
      <c r="RSB177" s="80"/>
      <c r="RSC177" s="80"/>
      <c r="RSD177" s="80"/>
      <c r="RSE177" s="80"/>
      <c r="RSF177" s="80"/>
      <c r="RSG177" s="80"/>
      <c r="RSH177" s="80"/>
      <c r="RSI177" s="80"/>
      <c r="RSJ177" s="80"/>
      <c r="RSK177" s="80"/>
      <c r="RSL177" s="80"/>
      <c r="RSM177" s="80"/>
      <c r="RSN177" s="80"/>
      <c r="RSO177" s="80"/>
      <c r="RSP177" s="80"/>
      <c r="RSQ177" s="80"/>
      <c r="RSR177" s="80"/>
      <c r="RSS177" s="80"/>
      <c r="RST177" s="80"/>
      <c r="RSU177" s="80"/>
      <c r="RSV177" s="80"/>
      <c r="RSW177" s="80"/>
      <c r="RSX177" s="80"/>
      <c r="RSY177" s="80"/>
      <c r="RSZ177" s="80"/>
      <c r="RTA177" s="80"/>
      <c r="RTB177" s="80"/>
      <c r="RTC177" s="80"/>
      <c r="RTD177" s="80"/>
      <c r="RTE177" s="80"/>
      <c r="RTF177" s="80"/>
      <c r="RTG177" s="80"/>
      <c r="RTH177" s="80"/>
      <c r="RTI177" s="80"/>
      <c r="RTJ177" s="80"/>
      <c r="RTK177" s="80"/>
      <c r="RTL177" s="80"/>
      <c r="RTM177" s="80"/>
      <c r="RTN177" s="80"/>
      <c r="RTO177" s="80"/>
      <c r="RTP177" s="80"/>
      <c r="RTQ177" s="80"/>
      <c r="RTR177" s="80"/>
      <c r="RTS177" s="80"/>
      <c r="RTT177" s="80"/>
      <c r="RTU177" s="80"/>
      <c r="RTV177" s="80"/>
      <c r="RTW177" s="80"/>
      <c r="RTX177" s="80"/>
      <c r="RTY177" s="80"/>
      <c r="RTZ177" s="80"/>
      <c r="RUA177" s="80"/>
      <c r="RUB177" s="80"/>
      <c r="RUC177" s="80"/>
      <c r="RUD177" s="80"/>
      <c r="RUE177" s="80"/>
      <c r="RUF177" s="80"/>
      <c r="RUG177" s="80"/>
      <c r="RUH177" s="80"/>
      <c r="RUI177" s="80"/>
      <c r="RUJ177" s="80"/>
      <c r="RUK177" s="80"/>
      <c r="RUL177" s="80"/>
      <c r="RUM177" s="80"/>
      <c r="RUN177" s="80"/>
      <c r="RUO177" s="80"/>
      <c r="RUP177" s="80"/>
      <c r="RUQ177" s="80"/>
      <c r="RUR177" s="80"/>
      <c r="RUS177" s="80"/>
      <c r="RUT177" s="80"/>
      <c r="RUU177" s="80"/>
      <c r="RUV177" s="80"/>
      <c r="RUW177" s="80"/>
      <c r="RUX177" s="80"/>
      <c r="RUY177" s="80"/>
      <c r="RUZ177" s="80"/>
      <c r="RVA177" s="80"/>
      <c r="RVB177" s="80"/>
      <c r="RVC177" s="80"/>
      <c r="RVD177" s="80"/>
      <c r="RVE177" s="80"/>
      <c r="RVF177" s="80"/>
      <c r="RVG177" s="80"/>
      <c r="RVH177" s="80"/>
      <c r="RVI177" s="80"/>
      <c r="RVJ177" s="80"/>
      <c r="RVK177" s="80"/>
      <c r="RVL177" s="80"/>
      <c r="RVM177" s="80"/>
      <c r="RVN177" s="80"/>
      <c r="RVO177" s="80"/>
      <c r="RVP177" s="80"/>
      <c r="RVQ177" s="80"/>
      <c r="RVR177" s="80"/>
      <c r="RVS177" s="80"/>
      <c r="RVT177" s="80"/>
      <c r="RVU177" s="80"/>
      <c r="RVV177" s="80"/>
      <c r="RVW177" s="80"/>
      <c r="RVX177" s="80"/>
      <c r="RVY177" s="80"/>
      <c r="RVZ177" s="80"/>
      <c r="RWA177" s="80"/>
      <c r="RWB177" s="80"/>
      <c r="RWC177" s="80"/>
      <c r="RWD177" s="80"/>
      <c r="RWE177" s="80"/>
      <c r="RWF177" s="80"/>
      <c r="RWG177" s="80"/>
      <c r="RWH177" s="80"/>
      <c r="RWI177" s="80"/>
      <c r="RWJ177" s="80"/>
      <c r="RWK177" s="80"/>
      <c r="RWL177" s="80"/>
      <c r="RWM177" s="80"/>
      <c r="RWN177" s="80"/>
      <c r="RWO177" s="80"/>
      <c r="RWP177" s="80"/>
      <c r="RWQ177" s="80"/>
      <c r="RWR177" s="80"/>
      <c r="RWS177" s="80"/>
      <c r="RWT177" s="80"/>
      <c r="RWU177" s="80"/>
      <c r="RWV177" s="80"/>
      <c r="RWW177" s="80"/>
      <c r="RWX177" s="80"/>
      <c r="RWY177" s="80"/>
      <c r="RWZ177" s="80"/>
      <c r="RXA177" s="80"/>
      <c r="RXB177" s="80"/>
      <c r="RXC177" s="80"/>
      <c r="RXD177" s="80"/>
      <c r="RXE177" s="80"/>
      <c r="RXF177" s="80"/>
      <c r="RXG177" s="80"/>
      <c r="RXH177" s="80"/>
      <c r="RXI177" s="80"/>
      <c r="RXJ177" s="80"/>
      <c r="RXK177" s="80"/>
      <c r="RXL177" s="80"/>
      <c r="RXM177" s="80"/>
      <c r="RXN177" s="80"/>
      <c r="RXO177" s="80"/>
      <c r="RXP177" s="80"/>
      <c r="RXQ177" s="80"/>
      <c r="RXR177" s="80"/>
      <c r="RXS177" s="80"/>
      <c r="RXT177" s="80"/>
      <c r="RXU177" s="80"/>
      <c r="RXV177" s="80"/>
      <c r="RXW177" s="80"/>
      <c r="RXX177" s="80"/>
      <c r="RXY177" s="80"/>
      <c r="RXZ177" s="80"/>
      <c r="RYA177" s="80"/>
      <c r="RYB177" s="80"/>
      <c r="RYC177" s="80"/>
      <c r="RYD177" s="80"/>
      <c r="RYE177" s="80"/>
      <c r="RYF177" s="80"/>
      <c r="RYG177" s="80"/>
      <c r="RYH177" s="80"/>
      <c r="RYI177" s="80"/>
      <c r="RYJ177" s="80"/>
      <c r="RYK177" s="80"/>
      <c r="RYL177" s="80"/>
      <c r="RYM177" s="80"/>
      <c r="RYN177" s="80"/>
      <c r="RYO177" s="80"/>
      <c r="RYP177" s="80"/>
      <c r="RYQ177" s="80"/>
      <c r="RYR177" s="80"/>
      <c r="RYS177" s="80"/>
      <c r="RYT177" s="80"/>
      <c r="RYU177" s="80"/>
      <c r="RYV177" s="80"/>
      <c r="RYW177" s="80"/>
      <c r="RYX177" s="80"/>
      <c r="RYY177" s="80"/>
      <c r="RYZ177" s="80"/>
      <c r="RZA177" s="80"/>
      <c r="RZB177" s="80"/>
      <c r="RZC177" s="80"/>
      <c r="RZD177" s="80"/>
      <c r="RZE177" s="80"/>
      <c r="RZF177" s="80"/>
      <c r="RZG177" s="80"/>
      <c r="RZH177" s="80"/>
      <c r="RZI177" s="80"/>
      <c r="RZJ177" s="80"/>
      <c r="RZK177" s="80"/>
      <c r="RZL177" s="80"/>
      <c r="RZM177" s="80"/>
      <c r="RZN177" s="80"/>
      <c r="RZO177" s="80"/>
      <c r="RZP177" s="80"/>
      <c r="RZQ177" s="80"/>
      <c r="RZR177" s="80"/>
      <c r="RZS177" s="80"/>
      <c r="RZT177" s="80"/>
      <c r="RZU177" s="80"/>
      <c r="RZV177" s="80"/>
      <c r="RZW177" s="80"/>
      <c r="RZX177" s="80"/>
      <c r="RZY177" s="80"/>
      <c r="RZZ177" s="80"/>
      <c r="SAA177" s="80"/>
      <c r="SAB177" s="80"/>
      <c r="SAC177" s="80"/>
      <c r="SAD177" s="80"/>
      <c r="SAE177" s="80"/>
      <c r="SAF177" s="80"/>
      <c r="SAG177" s="80"/>
      <c r="SAH177" s="80"/>
      <c r="SAI177" s="80"/>
      <c r="SAJ177" s="80"/>
      <c r="SAK177" s="80"/>
      <c r="SAL177" s="80"/>
      <c r="SAM177" s="80"/>
      <c r="SAN177" s="80"/>
      <c r="SAO177" s="80"/>
      <c r="SAP177" s="80"/>
      <c r="SAQ177" s="80"/>
      <c r="SAR177" s="80"/>
      <c r="SAS177" s="80"/>
      <c r="SAT177" s="80"/>
      <c r="SAU177" s="80"/>
      <c r="SAV177" s="80"/>
      <c r="SAW177" s="80"/>
      <c r="SAX177" s="80"/>
      <c r="SAY177" s="80"/>
      <c r="SAZ177" s="80"/>
      <c r="SBA177" s="80"/>
      <c r="SBB177" s="80"/>
      <c r="SBC177" s="80"/>
      <c r="SBD177" s="80"/>
      <c r="SBE177" s="80"/>
      <c r="SBF177" s="80"/>
      <c r="SBG177" s="80"/>
      <c r="SBH177" s="80"/>
      <c r="SBI177" s="80"/>
      <c r="SBJ177" s="80"/>
      <c r="SBK177" s="80"/>
      <c r="SBL177" s="80"/>
      <c r="SBM177" s="80"/>
      <c r="SBN177" s="80"/>
      <c r="SBO177" s="80"/>
      <c r="SBP177" s="80"/>
      <c r="SBQ177" s="80"/>
      <c r="SBR177" s="80"/>
      <c r="SBS177" s="80"/>
      <c r="SBT177" s="80"/>
      <c r="SBU177" s="80"/>
      <c r="SBV177" s="80"/>
      <c r="SBW177" s="80"/>
      <c r="SBX177" s="80"/>
      <c r="SBY177" s="80"/>
      <c r="SBZ177" s="80"/>
      <c r="SCA177" s="80"/>
      <c r="SCB177" s="80"/>
      <c r="SCC177" s="80"/>
      <c r="SCD177" s="80"/>
      <c r="SCE177" s="80"/>
      <c r="SCF177" s="80"/>
      <c r="SCG177" s="80"/>
      <c r="SCH177" s="80"/>
      <c r="SCI177" s="80"/>
      <c r="SCJ177" s="80"/>
      <c r="SCK177" s="80"/>
      <c r="SCL177" s="80"/>
      <c r="SCM177" s="80"/>
      <c r="SCN177" s="80"/>
      <c r="SCO177" s="80"/>
      <c r="SCP177" s="80"/>
      <c r="SCQ177" s="80"/>
      <c r="SCR177" s="80"/>
      <c r="SCS177" s="80"/>
      <c r="SCT177" s="80"/>
      <c r="SCU177" s="80"/>
      <c r="SCV177" s="80"/>
      <c r="SCW177" s="80"/>
      <c r="SCX177" s="80"/>
      <c r="SCY177" s="80"/>
      <c r="SCZ177" s="80"/>
      <c r="SDA177" s="80"/>
      <c r="SDB177" s="80"/>
      <c r="SDC177" s="80"/>
      <c r="SDD177" s="80"/>
      <c r="SDE177" s="80"/>
      <c r="SDF177" s="80"/>
      <c r="SDG177" s="80"/>
      <c r="SDH177" s="80"/>
      <c r="SDI177" s="80"/>
      <c r="SDJ177" s="80"/>
      <c r="SDK177" s="80"/>
      <c r="SDL177" s="80"/>
      <c r="SDM177" s="80"/>
      <c r="SDN177" s="80"/>
      <c r="SDO177" s="80"/>
      <c r="SDP177" s="80"/>
      <c r="SDQ177" s="80"/>
      <c r="SDR177" s="80"/>
      <c r="SDS177" s="80"/>
      <c r="SDT177" s="80"/>
      <c r="SDU177" s="80"/>
      <c r="SDV177" s="80"/>
      <c r="SDW177" s="80"/>
      <c r="SDX177" s="80"/>
      <c r="SDY177" s="80"/>
      <c r="SDZ177" s="80"/>
      <c r="SEA177" s="80"/>
      <c r="SEB177" s="80"/>
      <c r="SEC177" s="80"/>
      <c r="SED177" s="80"/>
      <c r="SEE177" s="80"/>
      <c r="SEF177" s="80"/>
      <c r="SEG177" s="80"/>
      <c r="SEH177" s="80"/>
      <c r="SEI177" s="80"/>
      <c r="SEJ177" s="80"/>
      <c r="SEK177" s="80"/>
      <c r="SEL177" s="80"/>
      <c r="SEM177" s="80"/>
      <c r="SEN177" s="80"/>
      <c r="SEO177" s="80"/>
      <c r="SEP177" s="80"/>
      <c r="SEQ177" s="80"/>
      <c r="SER177" s="80"/>
      <c r="SES177" s="80"/>
      <c r="SET177" s="80"/>
      <c r="SEU177" s="80"/>
      <c r="SEV177" s="80"/>
      <c r="SEW177" s="80"/>
      <c r="SEX177" s="80"/>
      <c r="SEY177" s="80"/>
      <c r="SEZ177" s="80"/>
      <c r="SFA177" s="80"/>
      <c r="SFB177" s="80"/>
      <c r="SFC177" s="80"/>
      <c r="SFD177" s="80"/>
      <c r="SFE177" s="80"/>
      <c r="SFF177" s="80"/>
      <c r="SFG177" s="80"/>
      <c r="SFH177" s="80"/>
      <c r="SFI177" s="80"/>
      <c r="SFJ177" s="80"/>
      <c r="SFK177" s="80"/>
      <c r="SFL177" s="80"/>
      <c r="SFM177" s="80"/>
      <c r="SFN177" s="80"/>
      <c r="SFO177" s="80"/>
      <c r="SFP177" s="80"/>
      <c r="SFQ177" s="80"/>
      <c r="SFR177" s="80"/>
      <c r="SFS177" s="80"/>
      <c r="SFT177" s="80"/>
      <c r="SFU177" s="80"/>
      <c r="SFV177" s="80"/>
      <c r="SFW177" s="80"/>
      <c r="SFX177" s="80"/>
      <c r="SFY177" s="80"/>
      <c r="SFZ177" s="80"/>
      <c r="SGA177" s="80"/>
      <c r="SGB177" s="80"/>
      <c r="SGC177" s="80"/>
      <c r="SGD177" s="80"/>
      <c r="SGE177" s="80"/>
      <c r="SGF177" s="80"/>
      <c r="SGG177" s="80"/>
      <c r="SGH177" s="80"/>
      <c r="SGI177" s="80"/>
      <c r="SGJ177" s="80"/>
      <c r="SGK177" s="80"/>
      <c r="SGL177" s="80"/>
      <c r="SGM177" s="80"/>
      <c r="SGN177" s="80"/>
      <c r="SGO177" s="80"/>
      <c r="SGP177" s="80"/>
      <c r="SGQ177" s="80"/>
      <c r="SGR177" s="80"/>
      <c r="SGS177" s="80"/>
      <c r="SGT177" s="80"/>
      <c r="SGU177" s="80"/>
      <c r="SGV177" s="80"/>
      <c r="SGW177" s="80"/>
      <c r="SGX177" s="80"/>
      <c r="SGY177" s="80"/>
      <c r="SGZ177" s="80"/>
      <c r="SHA177" s="80"/>
      <c r="SHB177" s="80"/>
      <c r="SHC177" s="80"/>
      <c r="SHD177" s="80"/>
      <c r="SHE177" s="80"/>
      <c r="SHF177" s="80"/>
      <c r="SHG177" s="80"/>
      <c r="SHH177" s="80"/>
      <c r="SHI177" s="80"/>
      <c r="SHJ177" s="80"/>
      <c r="SHK177" s="80"/>
      <c r="SHL177" s="80"/>
      <c r="SHM177" s="80"/>
      <c r="SHN177" s="80"/>
      <c r="SHO177" s="80"/>
      <c r="SHP177" s="80"/>
      <c r="SHQ177" s="80"/>
      <c r="SHR177" s="80"/>
      <c r="SHS177" s="80"/>
      <c r="SHT177" s="80"/>
      <c r="SHU177" s="80"/>
      <c r="SHV177" s="80"/>
      <c r="SHW177" s="80"/>
      <c r="SHX177" s="80"/>
      <c r="SHY177" s="80"/>
      <c r="SHZ177" s="80"/>
      <c r="SIA177" s="80"/>
      <c r="SIB177" s="80"/>
      <c r="SIC177" s="80"/>
      <c r="SID177" s="80"/>
      <c r="SIE177" s="80"/>
      <c r="SIF177" s="80"/>
      <c r="SIG177" s="80"/>
      <c r="SIH177" s="80"/>
      <c r="SII177" s="80"/>
      <c r="SIJ177" s="80"/>
      <c r="SIK177" s="80"/>
      <c r="SIL177" s="80"/>
      <c r="SIM177" s="80"/>
      <c r="SIN177" s="80"/>
      <c r="SIO177" s="80"/>
      <c r="SIP177" s="80"/>
      <c r="SIQ177" s="80"/>
      <c r="SIR177" s="80"/>
      <c r="SIS177" s="80"/>
      <c r="SIT177" s="80"/>
      <c r="SIU177" s="80"/>
      <c r="SIV177" s="80"/>
      <c r="SIW177" s="80"/>
      <c r="SIX177" s="80"/>
      <c r="SIY177" s="80"/>
      <c r="SIZ177" s="80"/>
      <c r="SJA177" s="80"/>
      <c r="SJB177" s="80"/>
      <c r="SJC177" s="80"/>
      <c r="SJD177" s="80"/>
      <c r="SJE177" s="80"/>
      <c r="SJF177" s="80"/>
      <c r="SJG177" s="80"/>
      <c r="SJH177" s="80"/>
      <c r="SJI177" s="80"/>
      <c r="SJJ177" s="80"/>
      <c r="SJK177" s="80"/>
      <c r="SJL177" s="80"/>
      <c r="SJM177" s="80"/>
      <c r="SJN177" s="80"/>
      <c r="SJO177" s="80"/>
      <c r="SJP177" s="80"/>
      <c r="SJQ177" s="80"/>
      <c r="SJR177" s="80"/>
      <c r="SJS177" s="80"/>
      <c r="SJT177" s="80"/>
      <c r="SJU177" s="80"/>
      <c r="SJV177" s="80"/>
      <c r="SJW177" s="80"/>
      <c r="SJX177" s="80"/>
      <c r="SJY177" s="80"/>
      <c r="SJZ177" s="80"/>
      <c r="SKA177" s="80"/>
      <c r="SKB177" s="80"/>
      <c r="SKC177" s="80"/>
      <c r="SKD177" s="80"/>
      <c r="SKE177" s="80"/>
      <c r="SKF177" s="80"/>
      <c r="SKG177" s="80"/>
      <c r="SKH177" s="80"/>
      <c r="SKI177" s="80"/>
      <c r="SKJ177" s="80"/>
      <c r="SKK177" s="80"/>
      <c r="SKL177" s="80"/>
      <c r="SKM177" s="80"/>
      <c r="SKN177" s="80"/>
      <c r="SKO177" s="80"/>
      <c r="SKP177" s="80"/>
      <c r="SKQ177" s="80"/>
      <c r="SKR177" s="80"/>
      <c r="SKS177" s="80"/>
      <c r="SKT177" s="80"/>
      <c r="SKU177" s="80"/>
      <c r="SKV177" s="80"/>
      <c r="SKW177" s="80"/>
      <c r="SKX177" s="80"/>
      <c r="SKY177" s="80"/>
      <c r="SKZ177" s="80"/>
      <c r="SLA177" s="80"/>
      <c r="SLB177" s="80"/>
      <c r="SLC177" s="80"/>
      <c r="SLD177" s="80"/>
      <c r="SLE177" s="80"/>
      <c r="SLF177" s="80"/>
      <c r="SLG177" s="80"/>
      <c r="SLH177" s="80"/>
      <c r="SLI177" s="80"/>
      <c r="SLJ177" s="80"/>
      <c r="SLK177" s="80"/>
      <c r="SLL177" s="80"/>
      <c r="SLM177" s="80"/>
      <c r="SLN177" s="80"/>
      <c r="SLO177" s="80"/>
      <c r="SLP177" s="80"/>
      <c r="SLQ177" s="80"/>
      <c r="SLR177" s="80"/>
      <c r="SLS177" s="80"/>
      <c r="SLT177" s="80"/>
      <c r="SLU177" s="80"/>
      <c r="SLV177" s="80"/>
      <c r="SLW177" s="80"/>
      <c r="SLX177" s="80"/>
      <c r="SLY177" s="80"/>
      <c r="SLZ177" s="80"/>
      <c r="SMA177" s="80"/>
      <c r="SMB177" s="80"/>
      <c r="SMC177" s="80"/>
      <c r="SMD177" s="80"/>
      <c r="SME177" s="80"/>
      <c r="SMF177" s="80"/>
      <c r="SMG177" s="80"/>
      <c r="SMH177" s="80"/>
      <c r="SMI177" s="80"/>
      <c r="SMJ177" s="80"/>
      <c r="SMK177" s="80"/>
      <c r="SML177" s="80"/>
      <c r="SMM177" s="80"/>
      <c r="SMN177" s="80"/>
      <c r="SMO177" s="80"/>
      <c r="SMP177" s="80"/>
      <c r="SMQ177" s="80"/>
      <c r="SMR177" s="80"/>
      <c r="SMS177" s="80"/>
      <c r="SMT177" s="80"/>
      <c r="SMU177" s="80"/>
      <c r="SMV177" s="80"/>
      <c r="SMW177" s="80"/>
      <c r="SMX177" s="80"/>
      <c r="SMY177" s="80"/>
      <c r="SMZ177" s="80"/>
      <c r="SNA177" s="80"/>
      <c r="SNB177" s="80"/>
      <c r="SNC177" s="80"/>
      <c r="SND177" s="80"/>
      <c r="SNE177" s="80"/>
      <c r="SNF177" s="80"/>
      <c r="SNG177" s="80"/>
      <c r="SNH177" s="80"/>
      <c r="SNI177" s="80"/>
      <c r="SNJ177" s="80"/>
      <c r="SNK177" s="80"/>
      <c r="SNL177" s="80"/>
      <c r="SNM177" s="80"/>
      <c r="SNN177" s="80"/>
      <c r="SNO177" s="80"/>
      <c r="SNP177" s="80"/>
      <c r="SNQ177" s="80"/>
      <c r="SNR177" s="80"/>
      <c r="SNS177" s="80"/>
      <c r="SNT177" s="80"/>
      <c r="SNU177" s="80"/>
      <c r="SNV177" s="80"/>
      <c r="SNW177" s="80"/>
      <c r="SNX177" s="80"/>
      <c r="SNY177" s="80"/>
      <c r="SNZ177" s="80"/>
      <c r="SOA177" s="80"/>
      <c r="SOB177" s="80"/>
      <c r="SOC177" s="80"/>
      <c r="SOD177" s="80"/>
      <c r="SOE177" s="80"/>
      <c r="SOF177" s="80"/>
      <c r="SOG177" s="80"/>
      <c r="SOH177" s="80"/>
      <c r="SOI177" s="80"/>
      <c r="SOJ177" s="80"/>
      <c r="SOK177" s="80"/>
      <c r="SOL177" s="80"/>
      <c r="SOM177" s="80"/>
      <c r="SON177" s="80"/>
      <c r="SOO177" s="80"/>
      <c r="SOP177" s="80"/>
      <c r="SOQ177" s="80"/>
      <c r="SOR177" s="80"/>
      <c r="SOS177" s="80"/>
      <c r="SOT177" s="80"/>
      <c r="SOU177" s="80"/>
      <c r="SOV177" s="80"/>
      <c r="SOW177" s="80"/>
      <c r="SOX177" s="80"/>
      <c r="SOY177" s="80"/>
      <c r="SOZ177" s="80"/>
      <c r="SPA177" s="80"/>
      <c r="SPB177" s="80"/>
      <c r="SPC177" s="80"/>
      <c r="SPD177" s="80"/>
      <c r="SPE177" s="80"/>
      <c r="SPF177" s="80"/>
      <c r="SPG177" s="80"/>
      <c r="SPH177" s="80"/>
      <c r="SPI177" s="80"/>
      <c r="SPJ177" s="80"/>
      <c r="SPK177" s="80"/>
      <c r="SPL177" s="80"/>
      <c r="SPM177" s="80"/>
      <c r="SPN177" s="80"/>
      <c r="SPO177" s="80"/>
      <c r="SPP177" s="80"/>
      <c r="SPQ177" s="80"/>
      <c r="SPR177" s="80"/>
      <c r="SPS177" s="80"/>
      <c r="SPT177" s="80"/>
      <c r="SPU177" s="80"/>
      <c r="SPV177" s="80"/>
      <c r="SPW177" s="80"/>
      <c r="SPX177" s="80"/>
      <c r="SPY177" s="80"/>
      <c r="SPZ177" s="80"/>
      <c r="SQA177" s="80"/>
      <c r="SQB177" s="80"/>
      <c r="SQC177" s="80"/>
      <c r="SQD177" s="80"/>
      <c r="SQE177" s="80"/>
      <c r="SQF177" s="80"/>
      <c r="SQG177" s="80"/>
      <c r="SQH177" s="80"/>
      <c r="SQI177" s="80"/>
      <c r="SQJ177" s="80"/>
      <c r="SQK177" s="80"/>
      <c r="SQL177" s="80"/>
      <c r="SQM177" s="80"/>
      <c r="SQN177" s="80"/>
      <c r="SQO177" s="80"/>
      <c r="SQP177" s="80"/>
      <c r="SQQ177" s="80"/>
      <c r="SQR177" s="80"/>
      <c r="SQS177" s="80"/>
      <c r="SQT177" s="80"/>
      <c r="SQU177" s="80"/>
      <c r="SQV177" s="80"/>
      <c r="SQW177" s="80"/>
      <c r="SQX177" s="80"/>
      <c r="SQY177" s="80"/>
      <c r="SQZ177" s="80"/>
      <c r="SRA177" s="80"/>
      <c r="SRB177" s="80"/>
      <c r="SRC177" s="80"/>
      <c r="SRD177" s="80"/>
      <c r="SRE177" s="80"/>
      <c r="SRF177" s="80"/>
      <c r="SRG177" s="80"/>
      <c r="SRH177" s="80"/>
      <c r="SRI177" s="80"/>
      <c r="SRJ177" s="80"/>
      <c r="SRK177" s="80"/>
      <c r="SRL177" s="80"/>
      <c r="SRM177" s="80"/>
      <c r="SRN177" s="80"/>
      <c r="SRO177" s="80"/>
      <c r="SRP177" s="80"/>
      <c r="SRQ177" s="80"/>
      <c r="SRR177" s="80"/>
      <c r="SRS177" s="80"/>
      <c r="SRT177" s="80"/>
      <c r="SRU177" s="80"/>
      <c r="SRV177" s="80"/>
      <c r="SRW177" s="80"/>
      <c r="SRX177" s="80"/>
      <c r="SRY177" s="80"/>
      <c r="SRZ177" s="80"/>
      <c r="SSA177" s="80"/>
      <c r="SSB177" s="80"/>
      <c r="SSC177" s="80"/>
      <c r="SSD177" s="80"/>
      <c r="SSE177" s="80"/>
      <c r="SSF177" s="80"/>
      <c r="SSG177" s="80"/>
      <c r="SSH177" s="80"/>
      <c r="SSI177" s="80"/>
      <c r="SSJ177" s="80"/>
      <c r="SSK177" s="80"/>
      <c r="SSL177" s="80"/>
      <c r="SSM177" s="80"/>
      <c r="SSN177" s="80"/>
      <c r="SSO177" s="80"/>
      <c r="SSP177" s="80"/>
      <c r="SSQ177" s="80"/>
      <c r="SSR177" s="80"/>
      <c r="SSS177" s="80"/>
      <c r="SST177" s="80"/>
      <c r="SSU177" s="80"/>
      <c r="SSV177" s="80"/>
      <c r="SSW177" s="80"/>
      <c r="SSX177" s="80"/>
      <c r="SSY177" s="80"/>
      <c r="SSZ177" s="80"/>
      <c r="STA177" s="80"/>
      <c r="STB177" s="80"/>
      <c r="STC177" s="80"/>
      <c r="STD177" s="80"/>
      <c r="STE177" s="80"/>
      <c r="STF177" s="80"/>
      <c r="STG177" s="80"/>
      <c r="STH177" s="80"/>
      <c r="STI177" s="80"/>
      <c r="STJ177" s="80"/>
      <c r="STK177" s="80"/>
      <c r="STL177" s="80"/>
      <c r="STM177" s="80"/>
      <c r="STN177" s="80"/>
      <c r="STO177" s="80"/>
      <c r="STP177" s="80"/>
      <c r="STQ177" s="80"/>
      <c r="STR177" s="80"/>
      <c r="STS177" s="80"/>
      <c r="STT177" s="80"/>
      <c r="STU177" s="80"/>
      <c r="STV177" s="80"/>
      <c r="STW177" s="80"/>
      <c r="STX177" s="80"/>
      <c r="STY177" s="80"/>
      <c r="STZ177" s="80"/>
      <c r="SUA177" s="80"/>
      <c r="SUB177" s="80"/>
      <c r="SUC177" s="80"/>
      <c r="SUD177" s="80"/>
      <c r="SUE177" s="80"/>
      <c r="SUF177" s="80"/>
      <c r="SUG177" s="80"/>
      <c r="SUH177" s="80"/>
      <c r="SUI177" s="80"/>
      <c r="SUJ177" s="80"/>
      <c r="SUK177" s="80"/>
      <c r="SUL177" s="80"/>
      <c r="SUM177" s="80"/>
      <c r="SUN177" s="80"/>
      <c r="SUO177" s="80"/>
      <c r="SUP177" s="80"/>
      <c r="SUQ177" s="80"/>
      <c r="SUR177" s="80"/>
      <c r="SUS177" s="80"/>
      <c r="SUT177" s="80"/>
      <c r="SUU177" s="80"/>
      <c r="SUV177" s="80"/>
      <c r="SUW177" s="80"/>
      <c r="SUX177" s="80"/>
      <c r="SUY177" s="80"/>
      <c r="SUZ177" s="80"/>
      <c r="SVA177" s="80"/>
      <c r="SVB177" s="80"/>
      <c r="SVC177" s="80"/>
      <c r="SVD177" s="80"/>
      <c r="SVE177" s="80"/>
      <c r="SVF177" s="80"/>
      <c r="SVG177" s="80"/>
      <c r="SVH177" s="80"/>
      <c r="SVI177" s="80"/>
      <c r="SVJ177" s="80"/>
      <c r="SVK177" s="80"/>
      <c r="SVL177" s="80"/>
      <c r="SVM177" s="80"/>
      <c r="SVN177" s="80"/>
      <c r="SVO177" s="80"/>
      <c r="SVP177" s="80"/>
      <c r="SVQ177" s="80"/>
      <c r="SVR177" s="80"/>
      <c r="SVS177" s="80"/>
      <c r="SVT177" s="80"/>
      <c r="SVU177" s="80"/>
      <c r="SVV177" s="80"/>
      <c r="SVW177" s="80"/>
      <c r="SVX177" s="80"/>
      <c r="SVY177" s="80"/>
      <c r="SVZ177" s="80"/>
      <c r="SWA177" s="80"/>
      <c r="SWB177" s="80"/>
      <c r="SWC177" s="80"/>
      <c r="SWD177" s="80"/>
      <c r="SWE177" s="80"/>
      <c r="SWF177" s="80"/>
      <c r="SWG177" s="80"/>
      <c r="SWH177" s="80"/>
      <c r="SWI177" s="80"/>
      <c r="SWJ177" s="80"/>
      <c r="SWK177" s="80"/>
      <c r="SWL177" s="80"/>
      <c r="SWM177" s="80"/>
      <c r="SWN177" s="80"/>
      <c r="SWO177" s="80"/>
      <c r="SWP177" s="80"/>
      <c r="SWQ177" s="80"/>
      <c r="SWR177" s="80"/>
      <c r="SWS177" s="80"/>
      <c r="SWT177" s="80"/>
      <c r="SWU177" s="80"/>
      <c r="SWV177" s="80"/>
      <c r="SWW177" s="80"/>
      <c r="SWX177" s="80"/>
      <c r="SWY177" s="80"/>
      <c r="SWZ177" s="80"/>
      <c r="SXA177" s="80"/>
      <c r="SXB177" s="80"/>
      <c r="SXC177" s="80"/>
      <c r="SXD177" s="80"/>
      <c r="SXE177" s="80"/>
      <c r="SXF177" s="80"/>
      <c r="SXG177" s="80"/>
      <c r="SXH177" s="80"/>
      <c r="SXI177" s="80"/>
      <c r="SXJ177" s="80"/>
      <c r="SXK177" s="80"/>
      <c r="SXL177" s="80"/>
      <c r="SXM177" s="80"/>
      <c r="SXN177" s="80"/>
      <c r="SXO177" s="80"/>
      <c r="SXP177" s="80"/>
      <c r="SXQ177" s="80"/>
      <c r="SXR177" s="80"/>
      <c r="SXS177" s="80"/>
      <c r="SXT177" s="80"/>
      <c r="SXU177" s="80"/>
      <c r="SXV177" s="80"/>
      <c r="SXW177" s="80"/>
      <c r="SXX177" s="80"/>
      <c r="SXY177" s="80"/>
      <c r="SXZ177" s="80"/>
      <c r="SYA177" s="80"/>
      <c r="SYB177" s="80"/>
      <c r="SYC177" s="80"/>
      <c r="SYD177" s="80"/>
      <c r="SYE177" s="80"/>
      <c r="SYF177" s="80"/>
      <c r="SYG177" s="80"/>
      <c r="SYH177" s="80"/>
      <c r="SYI177" s="80"/>
      <c r="SYJ177" s="80"/>
      <c r="SYK177" s="80"/>
      <c r="SYL177" s="80"/>
      <c r="SYM177" s="80"/>
      <c r="SYN177" s="80"/>
      <c r="SYO177" s="80"/>
      <c r="SYP177" s="80"/>
      <c r="SYQ177" s="80"/>
      <c r="SYR177" s="80"/>
      <c r="SYS177" s="80"/>
      <c r="SYT177" s="80"/>
      <c r="SYU177" s="80"/>
      <c r="SYV177" s="80"/>
      <c r="SYW177" s="80"/>
      <c r="SYX177" s="80"/>
      <c r="SYY177" s="80"/>
      <c r="SYZ177" s="80"/>
      <c r="SZA177" s="80"/>
      <c r="SZB177" s="80"/>
      <c r="SZC177" s="80"/>
      <c r="SZD177" s="80"/>
      <c r="SZE177" s="80"/>
      <c r="SZF177" s="80"/>
      <c r="SZG177" s="80"/>
      <c r="SZH177" s="80"/>
      <c r="SZI177" s="80"/>
      <c r="SZJ177" s="80"/>
      <c r="SZK177" s="80"/>
      <c r="SZL177" s="80"/>
      <c r="SZM177" s="80"/>
      <c r="SZN177" s="80"/>
      <c r="SZO177" s="80"/>
      <c r="SZP177" s="80"/>
      <c r="SZQ177" s="80"/>
      <c r="SZR177" s="80"/>
      <c r="SZS177" s="80"/>
      <c r="SZT177" s="80"/>
      <c r="SZU177" s="80"/>
      <c r="SZV177" s="80"/>
      <c r="SZW177" s="80"/>
      <c r="SZX177" s="80"/>
      <c r="SZY177" s="80"/>
      <c r="SZZ177" s="80"/>
      <c r="TAA177" s="80"/>
      <c r="TAB177" s="80"/>
      <c r="TAC177" s="80"/>
      <c r="TAD177" s="80"/>
      <c r="TAE177" s="80"/>
      <c r="TAF177" s="80"/>
      <c r="TAG177" s="80"/>
      <c r="TAH177" s="80"/>
      <c r="TAI177" s="80"/>
      <c r="TAJ177" s="80"/>
      <c r="TAK177" s="80"/>
      <c r="TAL177" s="80"/>
      <c r="TAM177" s="80"/>
      <c r="TAN177" s="80"/>
      <c r="TAO177" s="80"/>
      <c r="TAP177" s="80"/>
      <c r="TAQ177" s="80"/>
      <c r="TAR177" s="80"/>
      <c r="TAS177" s="80"/>
      <c r="TAT177" s="80"/>
      <c r="TAU177" s="80"/>
      <c r="TAV177" s="80"/>
      <c r="TAW177" s="80"/>
      <c r="TAX177" s="80"/>
      <c r="TAY177" s="80"/>
      <c r="TAZ177" s="80"/>
      <c r="TBA177" s="80"/>
      <c r="TBB177" s="80"/>
      <c r="TBC177" s="80"/>
      <c r="TBD177" s="80"/>
      <c r="TBE177" s="80"/>
      <c r="TBF177" s="80"/>
      <c r="TBG177" s="80"/>
      <c r="TBH177" s="80"/>
      <c r="TBI177" s="80"/>
      <c r="TBJ177" s="80"/>
      <c r="TBK177" s="80"/>
      <c r="TBL177" s="80"/>
      <c r="TBM177" s="80"/>
      <c r="TBN177" s="80"/>
      <c r="TBO177" s="80"/>
      <c r="TBP177" s="80"/>
      <c r="TBQ177" s="80"/>
      <c r="TBR177" s="80"/>
      <c r="TBS177" s="80"/>
      <c r="TBT177" s="80"/>
      <c r="TBU177" s="80"/>
      <c r="TBV177" s="80"/>
      <c r="TBW177" s="80"/>
      <c r="TBX177" s="80"/>
      <c r="TBY177" s="80"/>
      <c r="TBZ177" s="80"/>
      <c r="TCA177" s="80"/>
      <c r="TCB177" s="80"/>
      <c r="TCC177" s="80"/>
      <c r="TCD177" s="80"/>
      <c r="TCE177" s="80"/>
      <c r="TCF177" s="80"/>
      <c r="TCG177" s="80"/>
      <c r="TCH177" s="80"/>
      <c r="TCI177" s="80"/>
      <c r="TCJ177" s="80"/>
      <c r="TCK177" s="80"/>
      <c r="TCL177" s="80"/>
      <c r="TCM177" s="80"/>
      <c r="TCN177" s="80"/>
      <c r="TCO177" s="80"/>
      <c r="TCP177" s="80"/>
      <c r="TCQ177" s="80"/>
      <c r="TCR177" s="80"/>
      <c r="TCS177" s="80"/>
      <c r="TCT177" s="80"/>
      <c r="TCU177" s="80"/>
      <c r="TCV177" s="80"/>
      <c r="TCW177" s="80"/>
      <c r="TCX177" s="80"/>
      <c r="TCY177" s="80"/>
      <c r="TCZ177" s="80"/>
      <c r="TDA177" s="80"/>
      <c r="TDB177" s="80"/>
      <c r="TDC177" s="80"/>
      <c r="TDD177" s="80"/>
      <c r="TDE177" s="80"/>
      <c r="TDF177" s="80"/>
      <c r="TDG177" s="80"/>
      <c r="TDH177" s="80"/>
      <c r="TDI177" s="80"/>
      <c r="TDJ177" s="80"/>
      <c r="TDK177" s="80"/>
      <c r="TDL177" s="80"/>
      <c r="TDM177" s="80"/>
      <c r="TDN177" s="80"/>
      <c r="TDO177" s="80"/>
      <c r="TDP177" s="80"/>
      <c r="TDQ177" s="80"/>
      <c r="TDR177" s="80"/>
      <c r="TDS177" s="80"/>
      <c r="TDT177" s="80"/>
      <c r="TDU177" s="80"/>
      <c r="TDV177" s="80"/>
      <c r="TDW177" s="80"/>
      <c r="TDX177" s="80"/>
      <c r="TDY177" s="80"/>
      <c r="TDZ177" s="80"/>
      <c r="TEA177" s="80"/>
      <c r="TEB177" s="80"/>
      <c r="TEC177" s="80"/>
      <c r="TED177" s="80"/>
      <c r="TEE177" s="80"/>
      <c r="TEF177" s="80"/>
      <c r="TEG177" s="80"/>
      <c r="TEH177" s="80"/>
      <c r="TEI177" s="80"/>
      <c r="TEJ177" s="80"/>
      <c r="TEK177" s="80"/>
      <c r="TEL177" s="80"/>
      <c r="TEM177" s="80"/>
      <c r="TEN177" s="80"/>
      <c r="TEO177" s="80"/>
      <c r="TEP177" s="80"/>
      <c r="TEQ177" s="80"/>
      <c r="TER177" s="80"/>
      <c r="TES177" s="80"/>
      <c r="TET177" s="80"/>
      <c r="TEU177" s="80"/>
      <c r="TEV177" s="80"/>
      <c r="TEW177" s="80"/>
      <c r="TEX177" s="80"/>
      <c r="TEY177" s="80"/>
      <c r="TEZ177" s="80"/>
      <c r="TFA177" s="80"/>
      <c r="TFB177" s="80"/>
      <c r="TFC177" s="80"/>
      <c r="TFD177" s="80"/>
      <c r="TFE177" s="80"/>
      <c r="TFF177" s="80"/>
      <c r="TFG177" s="80"/>
      <c r="TFH177" s="80"/>
      <c r="TFI177" s="80"/>
      <c r="TFJ177" s="80"/>
      <c r="TFK177" s="80"/>
      <c r="TFL177" s="80"/>
      <c r="TFM177" s="80"/>
      <c r="TFN177" s="80"/>
      <c r="TFO177" s="80"/>
      <c r="TFP177" s="80"/>
      <c r="TFQ177" s="80"/>
      <c r="TFR177" s="80"/>
      <c r="TFS177" s="80"/>
      <c r="TFT177" s="80"/>
      <c r="TFU177" s="80"/>
      <c r="TFV177" s="80"/>
      <c r="TFW177" s="80"/>
      <c r="TFX177" s="80"/>
      <c r="TFY177" s="80"/>
      <c r="TFZ177" s="80"/>
      <c r="TGA177" s="80"/>
      <c r="TGB177" s="80"/>
      <c r="TGC177" s="80"/>
      <c r="TGD177" s="80"/>
      <c r="TGE177" s="80"/>
      <c r="TGF177" s="80"/>
      <c r="TGG177" s="80"/>
      <c r="TGH177" s="80"/>
      <c r="TGI177" s="80"/>
      <c r="TGJ177" s="80"/>
      <c r="TGK177" s="80"/>
      <c r="TGL177" s="80"/>
      <c r="TGM177" s="80"/>
      <c r="TGN177" s="80"/>
      <c r="TGO177" s="80"/>
      <c r="TGP177" s="80"/>
      <c r="TGQ177" s="80"/>
      <c r="TGR177" s="80"/>
      <c r="TGS177" s="80"/>
      <c r="TGT177" s="80"/>
      <c r="TGU177" s="80"/>
      <c r="TGV177" s="80"/>
      <c r="TGW177" s="80"/>
      <c r="TGX177" s="80"/>
      <c r="TGY177" s="80"/>
      <c r="TGZ177" s="80"/>
      <c r="THA177" s="80"/>
      <c r="THB177" s="80"/>
      <c r="THC177" s="80"/>
      <c r="THD177" s="80"/>
      <c r="THE177" s="80"/>
      <c r="THF177" s="80"/>
      <c r="THG177" s="80"/>
      <c r="THH177" s="80"/>
      <c r="THI177" s="80"/>
      <c r="THJ177" s="80"/>
      <c r="THK177" s="80"/>
      <c r="THL177" s="80"/>
      <c r="THM177" s="80"/>
      <c r="THN177" s="80"/>
      <c r="THO177" s="80"/>
      <c r="THP177" s="80"/>
      <c r="THQ177" s="80"/>
      <c r="THR177" s="80"/>
      <c r="THS177" s="80"/>
      <c r="THT177" s="80"/>
      <c r="THU177" s="80"/>
      <c r="THV177" s="80"/>
      <c r="THW177" s="80"/>
      <c r="THX177" s="80"/>
      <c r="THY177" s="80"/>
      <c r="THZ177" s="80"/>
      <c r="TIA177" s="80"/>
      <c r="TIB177" s="80"/>
      <c r="TIC177" s="80"/>
      <c r="TID177" s="80"/>
      <c r="TIE177" s="80"/>
      <c r="TIF177" s="80"/>
      <c r="TIG177" s="80"/>
      <c r="TIH177" s="80"/>
      <c r="TII177" s="80"/>
      <c r="TIJ177" s="80"/>
      <c r="TIK177" s="80"/>
      <c r="TIL177" s="80"/>
      <c r="TIM177" s="80"/>
      <c r="TIN177" s="80"/>
      <c r="TIO177" s="80"/>
      <c r="TIP177" s="80"/>
      <c r="TIQ177" s="80"/>
      <c r="TIR177" s="80"/>
      <c r="TIS177" s="80"/>
      <c r="TIT177" s="80"/>
      <c r="TIU177" s="80"/>
      <c r="TIV177" s="80"/>
      <c r="TIW177" s="80"/>
      <c r="TIX177" s="80"/>
      <c r="TIY177" s="80"/>
      <c r="TIZ177" s="80"/>
      <c r="TJA177" s="80"/>
      <c r="TJB177" s="80"/>
      <c r="TJC177" s="80"/>
      <c r="TJD177" s="80"/>
      <c r="TJE177" s="80"/>
      <c r="TJF177" s="80"/>
      <c r="TJG177" s="80"/>
      <c r="TJH177" s="80"/>
      <c r="TJI177" s="80"/>
      <c r="TJJ177" s="80"/>
      <c r="TJK177" s="80"/>
      <c r="TJL177" s="80"/>
      <c r="TJM177" s="80"/>
      <c r="TJN177" s="80"/>
      <c r="TJO177" s="80"/>
      <c r="TJP177" s="80"/>
      <c r="TJQ177" s="80"/>
      <c r="TJR177" s="80"/>
      <c r="TJS177" s="80"/>
      <c r="TJT177" s="80"/>
      <c r="TJU177" s="80"/>
      <c r="TJV177" s="80"/>
      <c r="TJW177" s="80"/>
      <c r="TJX177" s="80"/>
      <c r="TJY177" s="80"/>
      <c r="TJZ177" s="80"/>
      <c r="TKA177" s="80"/>
      <c r="TKB177" s="80"/>
      <c r="TKC177" s="80"/>
      <c r="TKD177" s="80"/>
      <c r="TKE177" s="80"/>
      <c r="TKF177" s="80"/>
      <c r="TKG177" s="80"/>
      <c r="TKH177" s="80"/>
      <c r="TKI177" s="80"/>
      <c r="TKJ177" s="80"/>
      <c r="TKK177" s="80"/>
      <c r="TKL177" s="80"/>
      <c r="TKM177" s="80"/>
      <c r="TKN177" s="80"/>
      <c r="TKO177" s="80"/>
      <c r="TKP177" s="80"/>
      <c r="TKQ177" s="80"/>
      <c r="TKR177" s="80"/>
      <c r="TKS177" s="80"/>
      <c r="TKT177" s="80"/>
      <c r="TKU177" s="80"/>
      <c r="TKV177" s="80"/>
      <c r="TKW177" s="80"/>
      <c r="TKX177" s="80"/>
      <c r="TKY177" s="80"/>
      <c r="TKZ177" s="80"/>
      <c r="TLA177" s="80"/>
      <c r="TLB177" s="80"/>
      <c r="TLC177" s="80"/>
      <c r="TLD177" s="80"/>
      <c r="TLE177" s="80"/>
      <c r="TLF177" s="80"/>
      <c r="TLG177" s="80"/>
      <c r="TLH177" s="80"/>
      <c r="TLI177" s="80"/>
      <c r="TLJ177" s="80"/>
      <c r="TLK177" s="80"/>
      <c r="TLL177" s="80"/>
      <c r="TLM177" s="80"/>
      <c r="TLN177" s="80"/>
      <c r="TLO177" s="80"/>
      <c r="TLP177" s="80"/>
      <c r="TLQ177" s="80"/>
      <c r="TLR177" s="80"/>
      <c r="TLS177" s="80"/>
      <c r="TLT177" s="80"/>
      <c r="TLU177" s="80"/>
      <c r="TLV177" s="80"/>
      <c r="TLW177" s="80"/>
      <c r="TLX177" s="80"/>
      <c r="TLY177" s="80"/>
      <c r="TLZ177" s="80"/>
      <c r="TMA177" s="80"/>
      <c r="TMB177" s="80"/>
      <c r="TMC177" s="80"/>
      <c r="TMD177" s="80"/>
      <c r="TME177" s="80"/>
      <c r="TMF177" s="80"/>
      <c r="TMG177" s="80"/>
      <c r="TMH177" s="80"/>
      <c r="TMI177" s="80"/>
      <c r="TMJ177" s="80"/>
      <c r="TMK177" s="80"/>
      <c r="TML177" s="80"/>
      <c r="TMM177" s="80"/>
      <c r="TMN177" s="80"/>
      <c r="TMO177" s="80"/>
      <c r="TMP177" s="80"/>
      <c r="TMQ177" s="80"/>
      <c r="TMR177" s="80"/>
      <c r="TMS177" s="80"/>
      <c r="TMT177" s="80"/>
      <c r="TMU177" s="80"/>
      <c r="TMV177" s="80"/>
      <c r="TMW177" s="80"/>
      <c r="TMX177" s="80"/>
      <c r="TMY177" s="80"/>
      <c r="TMZ177" s="80"/>
      <c r="TNA177" s="80"/>
      <c r="TNB177" s="80"/>
      <c r="TNC177" s="80"/>
      <c r="TND177" s="80"/>
      <c r="TNE177" s="80"/>
      <c r="TNF177" s="80"/>
      <c r="TNG177" s="80"/>
      <c r="TNH177" s="80"/>
      <c r="TNI177" s="80"/>
      <c r="TNJ177" s="80"/>
      <c r="TNK177" s="80"/>
      <c r="TNL177" s="80"/>
      <c r="TNM177" s="80"/>
      <c r="TNN177" s="80"/>
      <c r="TNO177" s="80"/>
      <c r="TNP177" s="80"/>
      <c r="TNQ177" s="80"/>
      <c r="TNR177" s="80"/>
      <c r="TNS177" s="80"/>
      <c r="TNT177" s="80"/>
      <c r="TNU177" s="80"/>
      <c r="TNV177" s="80"/>
      <c r="TNW177" s="80"/>
      <c r="TNX177" s="80"/>
      <c r="TNY177" s="80"/>
      <c r="TNZ177" s="80"/>
      <c r="TOA177" s="80"/>
      <c r="TOB177" s="80"/>
      <c r="TOC177" s="80"/>
      <c r="TOD177" s="80"/>
      <c r="TOE177" s="80"/>
      <c r="TOF177" s="80"/>
      <c r="TOG177" s="80"/>
      <c r="TOH177" s="80"/>
      <c r="TOI177" s="80"/>
      <c r="TOJ177" s="80"/>
      <c r="TOK177" s="80"/>
      <c r="TOL177" s="80"/>
      <c r="TOM177" s="80"/>
      <c r="TON177" s="80"/>
      <c r="TOO177" s="80"/>
      <c r="TOP177" s="80"/>
      <c r="TOQ177" s="80"/>
      <c r="TOR177" s="80"/>
      <c r="TOS177" s="80"/>
      <c r="TOT177" s="80"/>
      <c r="TOU177" s="80"/>
      <c r="TOV177" s="80"/>
      <c r="TOW177" s="80"/>
      <c r="TOX177" s="80"/>
      <c r="TOY177" s="80"/>
      <c r="TOZ177" s="80"/>
      <c r="TPA177" s="80"/>
      <c r="TPB177" s="80"/>
      <c r="TPC177" s="80"/>
      <c r="TPD177" s="80"/>
      <c r="TPE177" s="80"/>
      <c r="TPF177" s="80"/>
      <c r="TPG177" s="80"/>
      <c r="TPH177" s="80"/>
      <c r="TPI177" s="80"/>
      <c r="TPJ177" s="80"/>
      <c r="TPK177" s="80"/>
      <c r="TPL177" s="80"/>
      <c r="TPM177" s="80"/>
      <c r="TPN177" s="80"/>
      <c r="TPO177" s="80"/>
      <c r="TPP177" s="80"/>
      <c r="TPQ177" s="80"/>
      <c r="TPR177" s="80"/>
      <c r="TPS177" s="80"/>
      <c r="TPT177" s="80"/>
      <c r="TPU177" s="80"/>
      <c r="TPV177" s="80"/>
      <c r="TPW177" s="80"/>
      <c r="TPX177" s="80"/>
      <c r="TPY177" s="80"/>
      <c r="TPZ177" s="80"/>
      <c r="TQA177" s="80"/>
      <c r="TQB177" s="80"/>
      <c r="TQC177" s="80"/>
      <c r="TQD177" s="80"/>
      <c r="TQE177" s="80"/>
      <c r="TQF177" s="80"/>
      <c r="TQG177" s="80"/>
      <c r="TQH177" s="80"/>
      <c r="TQI177" s="80"/>
      <c r="TQJ177" s="80"/>
      <c r="TQK177" s="80"/>
      <c r="TQL177" s="80"/>
      <c r="TQM177" s="80"/>
      <c r="TQN177" s="80"/>
      <c r="TQO177" s="80"/>
      <c r="TQP177" s="80"/>
      <c r="TQQ177" s="80"/>
      <c r="TQR177" s="80"/>
      <c r="TQS177" s="80"/>
      <c r="TQT177" s="80"/>
      <c r="TQU177" s="80"/>
      <c r="TQV177" s="80"/>
      <c r="TQW177" s="80"/>
      <c r="TQX177" s="80"/>
      <c r="TQY177" s="80"/>
      <c r="TQZ177" s="80"/>
      <c r="TRA177" s="80"/>
      <c r="TRB177" s="80"/>
      <c r="TRC177" s="80"/>
      <c r="TRD177" s="80"/>
      <c r="TRE177" s="80"/>
      <c r="TRF177" s="80"/>
      <c r="TRG177" s="80"/>
      <c r="TRH177" s="80"/>
      <c r="TRI177" s="80"/>
      <c r="TRJ177" s="80"/>
      <c r="TRK177" s="80"/>
      <c r="TRL177" s="80"/>
      <c r="TRM177" s="80"/>
      <c r="TRN177" s="80"/>
      <c r="TRO177" s="80"/>
      <c r="TRP177" s="80"/>
      <c r="TRQ177" s="80"/>
      <c r="TRR177" s="80"/>
      <c r="TRS177" s="80"/>
      <c r="TRT177" s="80"/>
      <c r="TRU177" s="80"/>
      <c r="TRV177" s="80"/>
      <c r="TRW177" s="80"/>
      <c r="TRX177" s="80"/>
      <c r="TRY177" s="80"/>
      <c r="TRZ177" s="80"/>
      <c r="TSA177" s="80"/>
      <c r="TSB177" s="80"/>
      <c r="TSC177" s="80"/>
      <c r="TSD177" s="80"/>
      <c r="TSE177" s="80"/>
      <c r="TSF177" s="80"/>
      <c r="TSG177" s="80"/>
      <c r="TSH177" s="80"/>
      <c r="TSI177" s="80"/>
      <c r="TSJ177" s="80"/>
      <c r="TSK177" s="80"/>
      <c r="TSL177" s="80"/>
      <c r="TSM177" s="80"/>
      <c r="TSN177" s="80"/>
      <c r="TSO177" s="80"/>
      <c r="TSP177" s="80"/>
      <c r="TSQ177" s="80"/>
      <c r="TSR177" s="80"/>
      <c r="TSS177" s="80"/>
      <c r="TST177" s="80"/>
      <c r="TSU177" s="80"/>
      <c r="TSV177" s="80"/>
      <c r="TSW177" s="80"/>
      <c r="TSX177" s="80"/>
      <c r="TSY177" s="80"/>
      <c r="TSZ177" s="80"/>
      <c r="TTA177" s="80"/>
      <c r="TTB177" s="80"/>
      <c r="TTC177" s="80"/>
      <c r="TTD177" s="80"/>
      <c r="TTE177" s="80"/>
      <c r="TTF177" s="80"/>
      <c r="TTG177" s="80"/>
      <c r="TTH177" s="80"/>
      <c r="TTI177" s="80"/>
      <c r="TTJ177" s="80"/>
      <c r="TTK177" s="80"/>
      <c r="TTL177" s="80"/>
      <c r="TTM177" s="80"/>
      <c r="TTN177" s="80"/>
      <c r="TTO177" s="80"/>
      <c r="TTP177" s="80"/>
      <c r="TTQ177" s="80"/>
      <c r="TTR177" s="80"/>
      <c r="TTS177" s="80"/>
      <c r="TTT177" s="80"/>
      <c r="TTU177" s="80"/>
      <c r="TTV177" s="80"/>
      <c r="TTW177" s="80"/>
      <c r="TTX177" s="80"/>
      <c r="TTY177" s="80"/>
      <c r="TTZ177" s="80"/>
      <c r="TUA177" s="80"/>
      <c r="TUB177" s="80"/>
      <c r="TUC177" s="80"/>
      <c r="TUD177" s="80"/>
      <c r="TUE177" s="80"/>
      <c r="TUF177" s="80"/>
      <c r="TUG177" s="80"/>
      <c r="TUH177" s="80"/>
      <c r="TUI177" s="80"/>
      <c r="TUJ177" s="80"/>
      <c r="TUK177" s="80"/>
      <c r="TUL177" s="80"/>
      <c r="TUM177" s="80"/>
      <c r="TUN177" s="80"/>
      <c r="TUO177" s="80"/>
      <c r="TUP177" s="80"/>
      <c r="TUQ177" s="80"/>
      <c r="TUR177" s="80"/>
      <c r="TUS177" s="80"/>
      <c r="TUT177" s="80"/>
      <c r="TUU177" s="80"/>
      <c r="TUV177" s="80"/>
      <c r="TUW177" s="80"/>
      <c r="TUX177" s="80"/>
      <c r="TUY177" s="80"/>
      <c r="TUZ177" s="80"/>
      <c r="TVA177" s="80"/>
      <c r="TVB177" s="80"/>
      <c r="TVC177" s="80"/>
      <c r="TVD177" s="80"/>
      <c r="TVE177" s="80"/>
      <c r="TVF177" s="80"/>
      <c r="TVG177" s="80"/>
      <c r="TVH177" s="80"/>
      <c r="TVI177" s="80"/>
      <c r="TVJ177" s="80"/>
      <c r="TVK177" s="80"/>
      <c r="TVL177" s="80"/>
      <c r="TVM177" s="80"/>
      <c r="TVN177" s="80"/>
      <c r="TVO177" s="80"/>
      <c r="TVP177" s="80"/>
      <c r="TVQ177" s="80"/>
      <c r="TVR177" s="80"/>
      <c r="TVS177" s="80"/>
      <c r="TVT177" s="80"/>
      <c r="TVU177" s="80"/>
      <c r="TVV177" s="80"/>
      <c r="TVW177" s="80"/>
      <c r="TVX177" s="80"/>
      <c r="TVY177" s="80"/>
      <c r="TVZ177" s="80"/>
      <c r="TWA177" s="80"/>
      <c r="TWB177" s="80"/>
      <c r="TWC177" s="80"/>
      <c r="TWD177" s="80"/>
      <c r="TWE177" s="80"/>
      <c r="TWF177" s="80"/>
      <c r="TWG177" s="80"/>
      <c r="TWH177" s="80"/>
      <c r="TWI177" s="80"/>
      <c r="TWJ177" s="80"/>
      <c r="TWK177" s="80"/>
      <c r="TWL177" s="80"/>
      <c r="TWM177" s="80"/>
      <c r="TWN177" s="80"/>
      <c r="TWO177" s="80"/>
      <c r="TWP177" s="80"/>
      <c r="TWQ177" s="80"/>
      <c r="TWR177" s="80"/>
      <c r="TWS177" s="80"/>
      <c r="TWT177" s="80"/>
      <c r="TWU177" s="80"/>
      <c r="TWV177" s="80"/>
      <c r="TWW177" s="80"/>
      <c r="TWX177" s="80"/>
      <c r="TWY177" s="80"/>
      <c r="TWZ177" s="80"/>
      <c r="TXA177" s="80"/>
      <c r="TXB177" s="80"/>
      <c r="TXC177" s="80"/>
      <c r="TXD177" s="80"/>
      <c r="TXE177" s="80"/>
      <c r="TXF177" s="80"/>
      <c r="TXG177" s="80"/>
      <c r="TXH177" s="80"/>
      <c r="TXI177" s="80"/>
      <c r="TXJ177" s="80"/>
      <c r="TXK177" s="80"/>
      <c r="TXL177" s="80"/>
      <c r="TXM177" s="80"/>
      <c r="TXN177" s="80"/>
      <c r="TXO177" s="80"/>
      <c r="TXP177" s="80"/>
      <c r="TXQ177" s="80"/>
      <c r="TXR177" s="80"/>
      <c r="TXS177" s="80"/>
      <c r="TXT177" s="80"/>
      <c r="TXU177" s="80"/>
      <c r="TXV177" s="80"/>
      <c r="TXW177" s="80"/>
      <c r="TXX177" s="80"/>
      <c r="TXY177" s="80"/>
      <c r="TXZ177" s="80"/>
      <c r="TYA177" s="80"/>
      <c r="TYB177" s="80"/>
      <c r="TYC177" s="80"/>
      <c r="TYD177" s="80"/>
      <c r="TYE177" s="80"/>
      <c r="TYF177" s="80"/>
      <c r="TYG177" s="80"/>
      <c r="TYH177" s="80"/>
      <c r="TYI177" s="80"/>
      <c r="TYJ177" s="80"/>
      <c r="TYK177" s="80"/>
      <c r="TYL177" s="80"/>
      <c r="TYM177" s="80"/>
      <c r="TYN177" s="80"/>
      <c r="TYO177" s="80"/>
      <c r="TYP177" s="80"/>
      <c r="TYQ177" s="80"/>
      <c r="TYR177" s="80"/>
      <c r="TYS177" s="80"/>
      <c r="TYT177" s="80"/>
      <c r="TYU177" s="80"/>
      <c r="TYV177" s="80"/>
      <c r="TYW177" s="80"/>
      <c r="TYX177" s="80"/>
      <c r="TYY177" s="80"/>
      <c r="TYZ177" s="80"/>
      <c r="TZA177" s="80"/>
      <c r="TZB177" s="80"/>
      <c r="TZC177" s="80"/>
      <c r="TZD177" s="80"/>
      <c r="TZE177" s="80"/>
      <c r="TZF177" s="80"/>
      <c r="TZG177" s="80"/>
      <c r="TZH177" s="80"/>
      <c r="TZI177" s="80"/>
      <c r="TZJ177" s="80"/>
      <c r="TZK177" s="80"/>
      <c r="TZL177" s="80"/>
      <c r="TZM177" s="80"/>
      <c r="TZN177" s="80"/>
      <c r="TZO177" s="80"/>
      <c r="TZP177" s="80"/>
      <c r="TZQ177" s="80"/>
      <c r="TZR177" s="80"/>
      <c r="TZS177" s="80"/>
      <c r="TZT177" s="80"/>
      <c r="TZU177" s="80"/>
      <c r="TZV177" s="80"/>
      <c r="TZW177" s="80"/>
      <c r="TZX177" s="80"/>
      <c r="TZY177" s="80"/>
      <c r="TZZ177" s="80"/>
      <c r="UAA177" s="80"/>
      <c r="UAB177" s="80"/>
      <c r="UAC177" s="80"/>
      <c r="UAD177" s="80"/>
      <c r="UAE177" s="80"/>
      <c r="UAF177" s="80"/>
      <c r="UAG177" s="80"/>
      <c r="UAH177" s="80"/>
      <c r="UAI177" s="80"/>
      <c r="UAJ177" s="80"/>
      <c r="UAK177" s="80"/>
      <c r="UAL177" s="80"/>
      <c r="UAM177" s="80"/>
      <c r="UAN177" s="80"/>
      <c r="UAO177" s="80"/>
      <c r="UAP177" s="80"/>
      <c r="UAQ177" s="80"/>
      <c r="UAR177" s="80"/>
      <c r="UAS177" s="80"/>
      <c r="UAT177" s="80"/>
      <c r="UAU177" s="80"/>
      <c r="UAV177" s="80"/>
      <c r="UAW177" s="80"/>
      <c r="UAX177" s="80"/>
      <c r="UAY177" s="80"/>
      <c r="UAZ177" s="80"/>
      <c r="UBA177" s="80"/>
      <c r="UBB177" s="80"/>
      <c r="UBC177" s="80"/>
      <c r="UBD177" s="80"/>
      <c r="UBE177" s="80"/>
      <c r="UBF177" s="80"/>
      <c r="UBG177" s="80"/>
      <c r="UBH177" s="80"/>
      <c r="UBI177" s="80"/>
      <c r="UBJ177" s="80"/>
      <c r="UBK177" s="80"/>
      <c r="UBL177" s="80"/>
      <c r="UBM177" s="80"/>
      <c r="UBN177" s="80"/>
      <c r="UBO177" s="80"/>
      <c r="UBP177" s="80"/>
      <c r="UBQ177" s="80"/>
      <c r="UBR177" s="80"/>
      <c r="UBS177" s="80"/>
      <c r="UBT177" s="80"/>
      <c r="UBU177" s="80"/>
      <c r="UBV177" s="80"/>
      <c r="UBW177" s="80"/>
      <c r="UBX177" s="80"/>
      <c r="UBY177" s="80"/>
      <c r="UBZ177" s="80"/>
      <c r="UCA177" s="80"/>
      <c r="UCB177" s="80"/>
      <c r="UCC177" s="80"/>
      <c r="UCD177" s="80"/>
      <c r="UCE177" s="80"/>
      <c r="UCF177" s="80"/>
      <c r="UCG177" s="80"/>
      <c r="UCH177" s="80"/>
      <c r="UCI177" s="80"/>
      <c r="UCJ177" s="80"/>
      <c r="UCK177" s="80"/>
      <c r="UCL177" s="80"/>
      <c r="UCM177" s="80"/>
      <c r="UCN177" s="80"/>
      <c r="UCO177" s="80"/>
      <c r="UCP177" s="80"/>
      <c r="UCQ177" s="80"/>
      <c r="UCR177" s="80"/>
      <c r="UCS177" s="80"/>
      <c r="UCT177" s="80"/>
      <c r="UCU177" s="80"/>
      <c r="UCV177" s="80"/>
      <c r="UCW177" s="80"/>
      <c r="UCX177" s="80"/>
      <c r="UCY177" s="80"/>
      <c r="UCZ177" s="80"/>
      <c r="UDA177" s="80"/>
      <c r="UDB177" s="80"/>
      <c r="UDC177" s="80"/>
      <c r="UDD177" s="80"/>
      <c r="UDE177" s="80"/>
      <c r="UDF177" s="80"/>
      <c r="UDG177" s="80"/>
      <c r="UDH177" s="80"/>
      <c r="UDI177" s="80"/>
      <c r="UDJ177" s="80"/>
      <c r="UDK177" s="80"/>
      <c r="UDL177" s="80"/>
      <c r="UDM177" s="80"/>
      <c r="UDN177" s="80"/>
      <c r="UDO177" s="80"/>
      <c r="UDP177" s="80"/>
      <c r="UDQ177" s="80"/>
      <c r="UDR177" s="80"/>
      <c r="UDS177" s="80"/>
      <c r="UDT177" s="80"/>
      <c r="UDU177" s="80"/>
      <c r="UDV177" s="80"/>
      <c r="UDW177" s="80"/>
      <c r="UDX177" s="80"/>
      <c r="UDY177" s="80"/>
      <c r="UDZ177" s="80"/>
      <c r="UEA177" s="80"/>
      <c r="UEB177" s="80"/>
      <c r="UEC177" s="80"/>
      <c r="UED177" s="80"/>
      <c r="UEE177" s="80"/>
      <c r="UEF177" s="80"/>
      <c r="UEG177" s="80"/>
      <c r="UEH177" s="80"/>
      <c r="UEI177" s="80"/>
      <c r="UEJ177" s="80"/>
      <c r="UEK177" s="80"/>
      <c r="UEL177" s="80"/>
      <c r="UEM177" s="80"/>
      <c r="UEN177" s="80"/>
      <c r="UEO177" s="80"/>
      <c r="UEP177" s="80"/>
      <c r="UEQ177" s="80"/>
      <c r="UER177" s="80"/>
      <c r="UES177" s="80"/>
      <c r="UET177" s="80"/>
      <c r="UEU177" s="80"/>
      <c r="UEV177" s="80"/>
      <c r="UEW177" s="80"/>
      <c r="UEX177" s="80"/>
      <c r="UEY177" s="80"/>
      <c r="UEZ177" s="80"/>
      <c r="UFA177" s="80"/>
      <c r="UFB177" s="80"/>
      <c r="UFC177" s="80"/>
      <c r="UFD177" s="80"/>
      <c r="UFE177" s="80"/>
      <c r="UFF177" s="80"/>
      <c r="UFG177" s="80"/>
      <c r="UFH177" s="80"/>
      <c r="UFI177" s="80"/>
      <c r="UFJ177" s="80"/>
      <c r="UFK177" s="80"/>
      <c r="UFL177" s="80"/>
      <c r="UFM177" s="80"/>
      <c r="UFN177" s="80"/>
      <c r="UFO177" s="80"/>
      <c r="UFP177" s="80"/>
      <c r="UFQ177" s="80"/>
      <c r="UFR177" s="80"/>
      <c r="UFS177" s="80"/>
      <c r="UFT177" s="80"/>
      <c r="UFU177" s="80"/>
      <c r="UFV177" s="80"/>
      <c r="UFW177" s="80"/>
      <c r="UFX177" s="80"/>
      <c r="UFY177" s="80"/>
      <c r="UFZ177" s="80"/>
      <c r="UGA177" s="80"/>
      <c r="UGB177" s="80"/>
      <c r="UGC177" s="80"/>
      <c r="UGD177" s="80"/>
      <c r="UGE177" s="80"/>
      <c r="UGF177" s="80"/>
      <c r="UGG177" s="80"/>
      <c r="UGH177" s="80"/>
      <c r="UGI177" s="80"/>
      <c r="UGJ177" s="80"/>
      <c r="UGK177" s="80"/>
      <c r="UGL177" s="80"/>
      <c r="UGM177" s="80"/>
      <c r="UGN177" s="80"/>
      <c r="UGO177" s="80"/>
      <c r="UGP177" s="80"/>
      <c r="UGQ177" s="80"/>
      <c r="UGR177" s="80"/>
      <c r="UGS177" s="80"/>
      <c r="UGT177" s="80"/>
      <c r="UGU177" s="80"/>
      <c r="UGV177" s="80"/>
      <c r="UGW177" s="80"/>
      <c r="UGX177" s="80"/>
      <c r="UGY177" s="80"/>
      <c r="UGZ177" s="80"/>
      <c r="UHA177" s="80"/>
      <c r="UHB177" s="80"/>
      <c r="UHC177" s="80"/>
      <c r="UHD177" s="80"/>
      <c r="UHE177" s="80"/>
      <c r="UHF177" s="80"/>
      <c r="UHG177" s="80"/>
      <c r="UHH177" s="80"/>
      <c r="UHI177" s="80"/>
      <c r="UHJ177" s="80"/>
      <c r="UHK177" s="80"/>
      <c r="UHL177" s="80"/>
      <c r="UHM177" s="80"/>
      <c r="UHN177" s="80"/>
      <c r="UHO177" s="80"/>
      <c r="UHP177" s="80"/>
      <c r="UHQ177" s="80"/>
      <c r="UHR177" s="80"/>
      <c r="UHS177" s="80"/>
      <c r="UHT177" s="80"/>
      <c r="UHU177" s="80"/>
      <c r="UHV177" s="80"/>
      <c r="UHW177" s="80"/>
      <c r="UHX177" s="80"/>
      <c r="UHY177" s="80"/>
      <c r="UHZ177" s="80"/>
      <c r="UIA177" s="80"/>
      <c r="UIB177" s="80"/>
      <c r="UIC177" s="80"/>
      <c r="UID177" s="80"/>
      <c r="UIE177" s="80"/>
      <c r="UIF177" s="80"/>
      <c r="UIG177" s="80"/>
      <c r="UIH177" s="80"/>
      <c r="UII177" s="80"/>
      <c r="UIJ177" s="80"/>
      <c r="UIK177" s="80"/>
      <c r="UIL177" s="80"/>
      <c r="UIM177" s="80"/>
      <c r="UIN177" s="80"/>
      <c r="UIO177" s="80"/>
      <c r="UIP177" s="80"/>
      <c r="UIQ177" s="80"/>
      <c r="UIR177" s="80"/>
      <c r="UIS177" s="80"/>
      <c r="UIT177" s="80"/>
      <c r="UIU177" s="80"/>
      <c r="UIV177" s="80"/>
      <c r="UIW177" s="80"/>
      <c r="UIX177" s="80"/>
      <c r="UIY177" s="80"/>
      <c r="UIZ177" s="80"/>
      <c r="UJA177" s="80"/>
      <c r="UJB177" s="80"/>
      <c r="UJC177" s="80"/>
      <c r="UJD177" s="80"/>
      <c r="UJE177" s="80"/>
      <c r="UJF177" s="80"/>
      <c r="UJG177" s="80"/>
      <c r="UJH177" s="80"/>
      <c r="UJI177" s="80"/>
      <c r="UJJ177" s="80"/>
      <c r="UJK177" s="80"/>
      <c r="UJL177" s="80"/>
      <c r="UJM177" s="80"/>
      <c r="UJN177" s="80"/>
      <c r="UJO177" s="80"/>
      <c r="UJP177" s="80"/>
      <c r="UJQ177" s="80"/>
      <c r="UJR177" s="80"/>
      <c r="UJS177" s="80"/>
      <c r="UJT177" s="80"/>
      <c r="UJU177" s="80"/>
      <c r="UJV177" s="80"/>
      <c r="UJW177" s="80"/>
      <c r="UJX177" s="80"/>
      <c r="UJY177" s="80"/>
      <c r="UJZ177" s="80"/>
      <c r="UKA177" s="80"/>
      <c r="UKB177" s="80"/>
      <c r="UKC177" s="80"/>
      <c r="UKD177" s="80"/>
      <c r="UKE177" s="80"/>
      <c r="UKF177" s="80"/>
      <c r="UKG177" s="80"/>
      <c r="UKH177" s="80"/>
      <c r="UKI177" s="80"/>
      <c r="UKJ177" s="80"/>
      <c r="UKK177" s="80"/>
      <c r="UKL177" s="80"/>
      <c r="UKM177" s="80"/>
      <c r="UKN177" s="80"/>
      <c r="UKO177" s="80"/>
      <c r="UKP177" s="80"/>
      <c r="UKQ177" s="80"/>
      <c r="UKR177" s="80"/>
      <c r="UKS177" s="80"/>
      <c r="UKT177" s="80"/>
      <c r="UKU177" s="80"/>
      <c r="UKV177" s="80"/>
      <c r="UKW177" s="80"/>
      <c r="UKX177" s="80"/>
      <c r="UKY177" s="80"/>
      <c r="UKZ177" s="80"/>
      <c r="ULA177" s="80"/>
      <c r="ULB177" s="80"/>
      <c r="ULC177" s="80"/>
      <c r="ULD177" s="80"/>
      <c r="ULE177" s="80"/>
      <c r="ULF177" s="80"/>
      <c r="ULG177" s="80"/>
      <c r="ULH177" s="80"/>
      <c r="ULI177" s="80"/>
      <c r="ULJ177" s="80"/>
      <c r="ULK177" s="80"/>
      <c r="ULL177" s="80"/>
      <c r="ULM177" s="80"/>
      <c r="ULN177" s="80"/>
      <c r="ULO177" s="80"/>
      <c r="ULP177" s="80"/>
      <c r="ULQ177" s="80"/>
      <c r="ULR177" s="80"/>
      <c r="ULS177" s="80"/>
      <c r="ULT177" s="80"/>
      <c r="ULU177" s="80"/>
      <c r="ULV177" s="80"/>
      <c r="ULW177" s="80"/>
      <c r="ULX177" s="80"/>
      <c r="ULY177" s="80"/>
      <c r="ULZ177" s="80"/>
      <c r="UMA177" s="80"/>
      <c r="UMB177" s="80"/>
      <c r="UMC177" s="80"/>
      <c r="UMD177" s="80"/>
      <c r="UME177" s="80"/>
      <c r="UMF177" s="80"/>
      <c r="UMG177" s="80"/>
      <c r="UMH177" s="80"/>
      <c r="UMI177" s="80"/>
      <c r="UMJ177" s="80"/>
      <c r="UMK177" s="80"/>
      <c r="UML177" s="80"/>
      <c r="UMM177" s="80"/>
      <c r="UMN177" s="80"/>
      <c r="UMO177" s="80"/>
      <c r="UMP177" s="80"/>
      <c r="UMQ177" s="80"/>
      <c r="UMR177" s="80"/>
      <c r="UMS177" s="80"/>
      <c r="UMT177" s="80"/>
      <c r="UMU177" s="80"/>
      <c r="UMV177" s="80"/>
      <c r="UMW177" s="80"/>
      <c r="UMX177" s="80"/>
      <c r="UMY177" s="80"/>
      <c r="UMZ177" s="80"/>
      <c r="UNA177" s="80"/>
      <c r="UNB177" s="80"/>
      <c r="UNC177" s="80"/>
      <c r="UND177" s="80"/>
      <c r="UNE177" s="80"/>
      <c r="UNF177" s="80"/>
      <c r="UNG177" s="80"/>
      <c r="UNH177" s="80"/>
      <c r="UNI177" s="80"/>
      <c r="UNJ177" s="80"/>
      <c r="UNK177" s="80"/>
      <c r="UNL177" s="80"/>
      <c r="UNM177" s="80"/>
      <c r="UNN177" s="80"/>
      <c r="UNO177" s="80"/>
      <c r="UNP177" s="80"/>
      <c r="UNQ177" s="80"/>
      <c r="UNR177" s="80"/>
      <c r="UNS177" s="80"/>
      <c r="UNT177" s="80"/>
      <c r="UNU177" s="80"/>
      <c r="UNV177" s="80"/>
      <c r="UNW177" s="80"/>
      <c r="UNX177" s="80"/>
      <c r="UNY177" s="80"/>
      <c r="UNZ177" s="80"/>
      <c r="UOA177" s="80"/>
      <c r="UOB177" s="80"/>
      <c r="UOC177" s="80"/>
      <c r="UOD177" s="80"/>
      <c r="UOE177" s="80"/>
      <c r="UOF177" s="80"/>
      <c r="UOG177" s="80"/>
      <c r="UOH177" s="80"/>
      <c r="UOI177" s="80"/>
      <c r="UOJ177" s="80"/>
      <c r="UOK177" s="80"/>
      <c r="UOL177" s="80"/>
      <c r="UOM177" s="80"/>
      <c r="UON177" s="80"/>
      <c r="UOO177" s="80"/>
      <c r="UOP177" s="80"/>
      <c r="UOQ177" s="80"/>
      <c r="UOR177" s="80"/>
      <c r="UOS177" s="80"/>
      <c r="UOT177" s="80"/>
      <c r="UOU177" s="80"/>
      <c r="UOV177" s="80"/>
      <c r="UOW177" s="80"/>
      <c r="UOX177" s="80"/>
      <c r="UOY177" s="80"/>
      <c r="UOZ177" s="80"/>
      <c r="UPA177" s="80"/>
      <c r="UPB177" s="80"/>
      <c r="UPC177" s="80"/>
      <c r="UPD177" s="80"/>
      <c r="UPE177" s="80"/>
      <c r="UPF177" s="80"/>
      <c r="UPG177" s="80"/>
      <c r="UPH177" s="80"/>
      <c r="UPI177" s="80"/>
      <c r="UPJ177" s="80"/>
      <c r="UPK177" s="80"/>
      <c r="UPL177" s="80"/>
      <c r="UPM177" s="80"/>
      <c r="UPN177" s="80"/>
      <c r="UPO177" s="80"/>
      <c r="UPP177" s="80"/>
      <c r="UPQ177" s="80"/>
      <c r="UPR177" s="80"/>
      <c r="UPS177" s="80"/>
      <c r="UPT177" s="80"/>
      <c r="UPU177" s="80"/>
      <c r="UPV177" s="80"/>
      <c r="UPW177" s="80"/>
      <c r="UPX177" s="80"/>
      <c r="UPY177" s="80"/>
      <c r="UPZ177" s="80"/>
      <c r="UQA177" s="80"/>
      <c r="UQB177" s="80"/>
      <c r="UQC177" s="80"/>
      <c r="UQD177" s="80"/>
      <c r="UQE177" s="80"/>
      <c r="UQF177" s="80"/>
      <c r="UQG177" s="80"/>
      <c r="UQH177" s="80"/>
      <c r="UQI177" s="80"/>
      <c r="UQJ177" s="80"/>
      <c r="UQK177" s="80"/>
      <c r="UQL177" s="80"/>
      <c r="UQM177" s="80"/>
      <c r="UQN177" s="80"/>
      <c r="UQO177" s="80"/>
      <c r="UQP177" s="80"/>
      <c r="UQQ177" s="80"/>
      <c r="UQR177" s="80"/>
      <c r="UQS177" s="80"/>
      <c r="UQT177" s="80"/>
      <c r="UQU177" s="80"/>
      <c r="UQV177" s="80"/>
      <c r="UQW177" s="80"/>
      <c r="UQX177" s="80"/>
      <c r="UQY177" s="80"/>
      <c r="UQZ177" s="80"/>
      <c r="URA177" s="80"/>
      <c r="URB177" s="80"/>
      <c r="URC177" s="80"/>
      <c r="URD177" s="80"/>
      <c r="URE177" s="80"/>
      <c r="URF177" s="80"/>
      <c r="URG177" s="80"/>
      <c r="URH177" s="80"/>
      <c r="URI177" s="80"/>
      <c r="URJ177" s="80"/>
      <c r="URK177" s="80"/>
      <c r="URL177" s="80"/>
      <c r="URM177" s="80"/>
      <c r="URN177" s="80"/>
      <c r="URO177" s="80"/>
      <c r="URP177" s="80"/>
      <c r="URQ177" s="80"/>
      <c r="URR177" s="80"/>
      <c r="URS177" s="80"/>
      <c r="URT177" s="80"/>
      <c r="URU177" s="80"/>
      <c r="URV177" s="80"/>
      <c r="URW177" s="80"/>
      <c r="URX177" s="80"/>
      <c r="URY177" s="80"/>
      <c r="URZ177" s="80"/>
      <c r="USA177" s="80"/>
      <c r="USB177" s="80"/>
      <c r="USC177" s="80"/>
      <c r="USD177" s="80"/>
      <c r="USE177" s="80"/>
      <c r="USF177" s="80"/>
      <c r="USG177" s="80"/>
      <c r="USH177" s="80"/>
      <c r="USI177" s="80"/>
      <c r="USJ177" s="80"/>
      <c r="USK177" s="80"/>
      <c r="USL177" s="80"/>
      <c r="USM177" s="80"/>
      <c r="USN177" s="80"/>
      <c r="USO177" s="80"/>
      <c r="USP177" s="80"/>
      <c r="USQ177" s="80"/>
      <c r="USR177" s="80"/>
      <c r="USS177" s="80"/>
      <c r="UST177" s="80"/>
      <c r="USU177" s="80"/>
      <c r="USV177" s="80"/>
      <c r="USW177" s="80"/>
      <c r="USX177" s="80"/>
      <c r="USY177" s="80"/>
      <c r="USZ177" s="80"/>
      <c r="UTA177" s="80"/>
      <c r="UTB177" s="80"/>
      <c r="UTC177" s="80"/>
      <c r="UTD177" s="80"/>
      <c r="UTE177" s="80"/>
      <c r="UTF177" s="80"/>
      <c r="UTG177" s="80"/>
      <c r="UTH177" s="80"/>
      <c r="UTI177" s="80"/>
      <c r="UTJ177" s="80"/>
      <c r="UTK177" s="80"/>
      <c r="UTL177" s="80"/>
      <c r="UTM177" s="80"/>
      <c r="UTN177" s="80"/>
      <c r="UTO177" s="80"/>
      <c r="UTP177" s="80"/>
      <c r="UTQ177" s="80"/>
      <c r="UTR177" s="80"/>
      <c r="UTS177" s="80"/>
      <c r="UTT177" s="80"/>
      <c r="UTU177" s="80"/>
      <c r="UTV177" s="80"/>
      <c r="UTW177" s="80"/>
      <c r="UTX177" s="80"/>
      <c r="UTY177" s="80"/>
      <c r="UTZ177" s="80"/>
      <c r="UUA177" s="80"/>
      <c r="UUB177" s="80"/>
      <c r="UUC177" s="80"/>
      <c r="UUD177" s="80"/>
      <c r="UUE177" s="80"/>
      <c r="UUF177" s="80"/>
      <c r="UUG177" s="80"/>
      <c r="UUH177" s="80"/>
      <c r="UUI177" s="80"/>
      <c r="UUJ177" s="80"/>
      <c r="UUK177" s="80"/>
      <c r="UUL177" s="80"/>
      <c r="UUM177" s="80"/>
      <c r="UUN177" s="80"/>
      <c r="UUO177" s="80"/>
      <c r="UUP177" s="80"/>
      <c r="UUQ177" s="80"/>
      <c r="UUR177" s="80"/>
      <c r="UUS177" s="80"/>
      <c r="UUT177" s="80"/>
      <c r="UUU177" s="80"/>
      <c r="UUV177" s="80"/>
      <c r="UUW177" s="80"/>
      <c r="UUX177" s="80"/>
      <c r="UUY177" s="80"/>
      <c r="UUZ177" s="80"/>
      <c r="UVA177" s="80"/>
      <c r="UVB177" s="80"/>
      <c r="UVC177" s="80"/>
      <c r="UVD177" s="80"/>
      <c r="UVE177" s="80"/>
      <c r="UVF177" s="80"/>
      <c r="UVG177" s="80"/>
      <c r="UVH177" s="80"/>
      <c r="UVI177" s="80"/>
      <c r="UVJ177" s="80"/>
      <c r="UVK177" s="80"/>
      <c r="UVL177" s="80"/>
      <c r="UVM177" s="80"/>
      <c r="UVN177" s="80"/>
      <c r="UVO177" s="80"/>
      <c r="UVP177" s="80"/>
      <c r="UVQ177" s="80"/>
      <c r="UVR177" s="80"/>
      <c r="UVS177" s="80"/>
      <c r="UVT177" s="80"/>
      <c r="UVU177" s="80"/>
      <c r="UVV177" s="80"/>
      <c r="UVW177" s="80"/>
      <c r="UVX177" s="80"/>
      <c r="UVY177" s="80"/>
      <c r="UVZ177" s="80"/>
      <c r="UWA177" s="80"/>
      <c r="UWB177" s="80"/>
      <c r="UWC177" s="80"/>
      <c r="UWD177" s="80"/>
      <c r="UWE177" s="80"/>
      <c r="UWF177" s="80"/>
      <c r="UWG177" s="80"/>
      <c r="UWH177" s="80"/>
      <c r="UWI177" s="80"/>
      <c r="UWJ177" s="80"/>
      <c r="UWK177" s="80"/>
      <c r="UWL177" s="80"/>
      <c r="UWM177" s="80"/>
      <c r="UWN177" s="80"/>
      <c r="UWO177" s="80"/>
      <c r="UWP177" s="80"/>
      <c r="UWQ177" s="80"/>
      <c r="UWR177" s="80"/>
      <c r="UWS177" s="80"/>
      <c r="UWT177" s="80"/>
      <c r="UWU177" s="80"/>
      <c r="UWV177" s="80"/>
      <c r="UWW177" s="80"/>
      <c r="UWX177" s="80"/>
      <c r="UWY177" s="80"/>
      <c r="UWZ177" s="80"/>
      <c r="UXA177" s="80"/>
      <c r="UXB177" s="80"/>
      <c r="UXC177" s="80"/>
      <c r="UXD177" s="80"/>
      <c r="UXE177" s="80"/>
      <c r="UXF177" s="80"/>
      <c r="UXG177" s="80"/>
      <c r="UXH177" s="80"/>
      <c r="UXI177" s="80"/>
      <c r="UXJ177" s="80"/>
      <c r="UXK177" s="80"/>
      <c r="UXL177" s="80"/>
      <c r="UXM177" s="80"/>
      <c r="UXN177" s="80"/>
      <c r="UXO177" s="80"/>
      <c r="UXP177" s="80"/>
      <c r="UXQ177" s="80"/>
      <c r="UXR177" s="80"/>
      <c r="UXS177" s="80"/>
      <c r="UXT177" s="80"/>
      <c r="UXU177" s="80"/>
      <c r="UXV177" s="80"/>
      <c r="UXW177" s="80"/>
      <c r="UXX177" s="80"/>
      <c r="UXY177" s="80"/>
      <c r="UXZ177" s="80"/>
      <c r="UYA177" s="80"/>
      <c r="UYB177" s="80"/>
      <c r="UYC177" s="80"/>
      <c r="UYD177" s="80"/>
      <c r="UYE177" s="80"/>
      <c r="UYF177" s="80"/>
      <c r="UYG177" s="80"/>
      <c r="UYH177" s="80"/>
      <c r="UYI177" s="80"/>
      <c r="UYJ177" s="80"/>
      <c r="UYK177" s="80"/>
      <c r="UYL177" s="80"/>
      <c r="UYM177" s="80"/>
      <c r="UYN177" s="80"/>
      <c r="UYO177" s="80"/>
      <c r="UYP177" s="80"/>
      <c r="UYQ177" s="80"/>
      <c r="UYR177" s="80"/>
      <c r="UYS177" s="80"/>
      <c r="UYT177" s="80"/>
      <c r="UYU177" s="80"/>
      <c r="UYV177" s="80"/>
      <c r="UYW177" s="80"/>
      <c r="UYX177" s="80"/>
      <c r="UYY177" s="80"/>
      <c r="UYZ177" s="80"/>
      <c r="UZA177" s="80"/>
      <c r="UZB177" s="80"/>
      <c r="UZC177" s="80"/>
      <c r="UZD177" s="80"/>
      <c r="UZE177" s="80"/>
      <c r="UZF177" s="80"/>
      <c r="UZG177" s="80"/>
      <c r="UZH177" s="80"/>
      <c r="UZI177" s="80"/>
      <c r="UZJ177" s="80"/>
      <c r="UZK177" s="80"/>
      <c r="UZL177" s="80"/>
      <c r="UZM177" s="80"/>
      <c r="UZN177" s="80"/>
      <c r="UZO177" s="80"/>
      <c r="UZP177" s="80"/>
      <c r="UZQ177" s="80"/>
      <c r="UZR177" s="80"/>
      <c r="UZS177" s="80"/>
      <c r="UZT177" s="80"/>
      <c r="UZU177" s="80"/>
      <c r="UZV177" s="80"/>
      <c r="UZW177" s="80"/>
      <c r="UZX177" s="80"/>
      <c r="UZY177" s="80"/>
      <c r="UZZ177" s="80"/>
      <c r="VAA177" s="80"/>
      <c r="VAB177" s="80"/>
      <c r="VAC177" s="80"/>
      <c r="VAD177" s="80"/>
      <c r="VAE177" s="80"/>
      <c r="VAF177" s="80"/>
      <c r="VAG177" s="80"/>
      <c r="VAH177" s="80"/>
      <c r="VAI177" s="80"/>
      <c r="VAJ177" s="80"/>
      <c r="VAK177" s="80"/>
      <c r="VAL177" s="80"/>
      <c r="VAM177" s="80"/>
      <c r="VAN177" s="80"/>
      <c r="VAO177" s="80"/>
      <c r="VAP177" s="80"/>
      <c r="VAQ177" s="80"/>
      <c r="VAR177" s="80"/>
      <c r="VAS177" s="80"/>
      <c r="VAT177" s="80"/>
      <c r="VAU177" s="80"/>
      <c r="VAV177" s="80"/>
      <c r="VAW177" s="80"/>
      <c r="VAX177" s="80"/>
      <c r="VAY177" s="80"/>
      <c r="VAZ177" s="80"/>
      <c r="VBA177" s="80"/>
      <c r="VBB177" s="80"/>
      <c r="VBC177" s="80"/>
      <c r="VBD177" s="80"/>
      <c r="VBE177" s="80"/>
      <c r="VBF177" s="80"/>
      <c r="VBG177" s="80"/>
      <c r="VBH177" s="80"/>
      <c r="VBI177" s="80"/>
      <c r="VBJ177" s="80"/>
      <c r="VBK177" s="80"/>
      <c r="VBL177" s="80"/>
      <c r="VBM177" s="80"/>
      <c r="VBN177" s="80"/>
      <c r="VBO177" s="80"/>
      <c r="VBP177" s="80"/>
      <c r="VBQ177" s="80"/>
      <c r="VBR177" s="80"/>
      <c r="VBS177" s="80"/>
      <c r="VBT177" s="80"/>
      <c r="VBU177" s="80"/>
      <c r="VBV177" s="80"/>
      <c r="VBW177" s="80"/>
      <c r="VBX177" s="80"/>
      <c r="VBY177" s="80"/>
      <c r="VBZ177" s="80"/>
      <c r="VCA177" s="80"/>
      <c r="VCB177" s="80"/>
      <c r="VCC177" s="80"/>
      <c r="VCD177" s="80"/>
      <c r="VCE177" s="80"/>
      <c r="VCF177" s="80"/>
      <c r="VCG177" s="80"/>
      <c r="VCH177" s="80"/>
      <c r="VCI177" s="80"/>
      <c r="VCJ177" s="80"/>
      <c r="VCK177" s="80"/>
      <c r="VCL177" s="80"/>
      <c r="VCM177" s="80"/>
      <c r="VCN177" s="80"/>
      <c r="VCO177" s="80"/>
      <c r="VCP177" s="80"/>
      <c r="VCQ177" s="80"/>
      <c r="VCR177" s="80"/>
      <c r="VCS177" s="80"/>
      <c r="VCT177" s="80"/>
      <c r="VCU177" s="80"/>
      <c r="VCV177" s="80"/>
      <c r="VCW177" s="80"/>
      <c r="VCX177" s="80"/>
      <c r="VCY177" s="80"/>
      <c r="VCZ177" s="80"/>
      <c r="VDA177" s="80"/>
      <c r="VDB177" s="80"/>
      <c r="VDC177" s="80"/>
      <c r="VDD177" s="80"/>
      <c r="VDE177" s="80"/>
      <c r="VDF177" s="80"/>
      <c r="VDG177" s="80"/>
      <c r="VDH177" s="80"/>
      <c r="VDI177" s="80"/>
      <c r="VDJ177" s="80"/>
      <c r="VDK177" s="80"/>
      <c r="VDL177" s="80"/>
      <c r="VDM177" s="80"/>
      <c r="VDN177" s="80"/>
      <c r="VDO177" s="80"/>
      <c r="VDP177" s="80"/>
      <c r="VDQ177" s="80"/>
      <c r="VDR177" s="80"/>
      <c r="VDS177" s="80"/>
      <c r="VDT177" s="80"/>
      <c r="VDU177" s="80"/>
      <c r="VDV177" s="80"/>
      <c r="VDW177" s="80"/>
      <c r="VDX177" s="80"/>
      <c r="VDY177" s="80"/>
      <c r="VDZ177" s="80"/>
      <c r="VEA177" s="80"/>
      <c r="VEB177" s="80"/>
      <c r="VEC177" s="80"/>
      <c r="VED177" s="80"/>
      <c r="VEE177" s="80"/>
      <c r="VEF177" s="80"/>
      <c r="VEG177" s="80"/>
      <c r="VEH177" s="80"/>
      <c r="VEI177" s="80"/>
      <c r="VEJ177" s="80"/>
      <c r="VEK177" s="80"/>
      <c r="VEL177" s="80"/>
      <c r="VEM177" s="80"/>
      <c r="VEN177" s="80"/>
      <c r="VEO177" s="80"/>
      <c r="VEP177" s="80"/>
      <c r="VEQ177" s="80"/>
      <c r="VER177" s="80"/>
      <c r="VES177" s="80"/>
      <c r="VET177" s="80"/>
      <c r="VEU177" s="80"/>
      <c r="VEV177" s="80"/>
      <c r="VEW177" s="80"/>
      <c r="VEX177" s="80"/>
      <c r="VEY177" s="80"/>
      <c r="VEZ177" s="80"/>
      <c r="VFA177" s="80"/>
      <c r="VFB177" s="80"/>
      <c r="VFC177" s="80"/>
      <c r="VFD177" s="80"/>
      <c r="VFE177" s="80"/>
      <c r="VFF177" s="80"/>
      <c r="VFG177" s="80"/>
      <c r="VFH177" s="80"/>
      <c r="VFI177" s="80"/>
      <c r="VFJ177" s="80"/>
      <c r="VFK177" s="80"/>
      <c r="VFL177" s="80"/>
      <c r="VFM177" s="80"/>
      <c r="VFN177" s="80"/>
      <c r="VFO177" s="80"/>
      <c r="VFP177" s="80"/>
      <c r="VFQ177" s="80"/>
      <c r="VFR177" s="80"/>
      <c r="VFS177" s="80"/>
      <c r="VFT177" s="80"/>
      <c r="VFU177" s="80"/>
      <c r="VFV177" s="80"/>
      <c r="VFW177" s="80"/>
      <c r="VFX177" s="80"/>
      <c r="VFY177" s="80"/>
      <c r="VFZ177" s="80"/>
      <c r="VGA177" s="80"/>
      <c r="VGB177" s="80"/>
      <c r="VGC177" s="80"/>
      <c r="VGD177" s="80"/>
      <c r="VGE177" s="80"/>
      <c r="VGF177" s="80"/>
      <c r="VGG177" s="80"/>
      <c r="VGH177" s="80"/>
      <c r="VGI177" s="80"/>
      <c r="VGJ177" s="80"/>
      <c r="VGK177" s="80"/>
      <c r="VGL177" s="80"/>
      <c r="VGM177" s="80"/>
      <c r="VGN177" s="80"/>
      <c r="VGO177" s="80"/>
      <c r="VGP177" s="80"/>
      <c r="VGQ177" s="80"/>
      <c r="VGR177" s="80"/>
      <c r="VGS177" s="80"/>
      <c r="VGT177" s="80"/>
      <c r="VGU177" s="80"/>
      <c r="VGV177" s="80"/>
      <c r="VGW177" s="80"/>
      <c r="VGX177" s="80"/>
      <c r="VGY177" s="80"/>
      <c r="VGZ177" s="80"/>
      <c r="VHA177" s="80"/>
      <c r="VHB177" s="80"/>
      <c r="VHC177" s="80"/>
      <c r="VHD177" s="80"/>
      <c r="VHE177" s="80"/>
      <c r="VHF177" s="80"/>
      <c r="VHG177" s="80"/>
      <c r="VHH177" s="80"/>
      <c r="VHI177" s="80"/>
      <c r="VHJ177" s="80"/>
      <c r="VHK177" s="80"/>
      <c r="VHL177" s="80"/>
      <c r="VHM177" s="80"/>
      <c r="VHN177" s="80"/>
      <c r="VHO177" s="80"/>
      <c r="VHP177" s="80"/>
      <c r="VHQ177" s="80"/>
      <c r="VHR177" s="80"/>
      <c r="VHS177" s="80"/>
      <c r="VHT177" s="80"/>
      <c r="VHU177" s="80"/>
      <c r="VHV177" s="80"/>
      <c r="VHW177" s="80"/>
      <c r="VHX177" s="80"/>
      <c r="VHY177" s="80"/>
      <c r="VHZ177" s="80"/>
      <c r="VIA177" s="80"/>
      <c r="VIB177" s="80"/>
      <c r="VIC177" s="80"/>
      <c r="VID177" s="80"/>
      <c r="VIE177" s="80"/>
      <c r="VIF177" s="80"/>
      <c r="VIG177" s="80"/>
      <c r="VIH177" s="80"/>
      <c r="VII177" s="80"/>
      <c r="VIJ177" s="80"/>
      <c r="VIK177" s="80"/>
      <c r="VIL177" s="80"/>
      <c r="VIM177" s="80"/>
      <c r="VIN177" s="80"/>
      <c r="VIO177" s="80"/>
      <c r="VIP177" s="80"/>
      <c r="VIQ177" s="80"/>
      <c r="VIR177" s="80"/>
      <c r="VIS177" s="80"/>
      <c r="VIT177" s="80"/>
      <c r="VIU177" s="80"/>
      <c r="VIV177" s="80"/>
      <c r="VIW177" s="80"/>
      <c r="VIX177" s="80"/>
      <c r="VIY177" s="80"/>
      <c r="VIZ177" s="80"/>
      <c r="VJA177" s="80"/>
      <c r="VJB177" s="80"/>
      <c r="VJC177" s="80"/>
      <c r="VJD177" s="80"/>
      <c r="VJE177" s="80"/>
      <c r="VJF177" s="80"/>
      <c r="VJG177" s="80"/>
      <c r="VJH177" s="80"/>
      <c r="VJI177" s="80"/>
      <c r="VJJ177" s="80"/>
      <c r="VJK177" s="80"/>
      <c r="VJL177" s="80"/>
      <c r="VJM177" s="80"/>
      <c r="VJN177" s="80"/>
      <c r="VJO177" s="80"/>
      <c r="VJP177" s="80"/>
      <c r="VJQ177" s="80"/>
      <c r="VJR177" s="80"/>
      <c r="VJS177" s="80"/>
      <c r="VJT177" s="80"/>
      <c r="VJU177" s="80"/>
      <c r="VJV177" s="80"/>
      <c r="VJW177" s="80"/>
      <c r="VJX177" s="80"/>
      <c r="VJY177" s="80"/>
      <c r="VJZ177" s="80"/>
      <c r="VKA177" s="80"/>
      <c r="VKB177" s="80"/>
      <c r="VKC177" s="80"/>
      <c r="VKD177" s="80"/>
      <c r="VKE177" s="80"/>
      <c r="VKF177" s="80"/>
      <c r="VKG177" s="80"/>
      <c r="VKH177" s="80"/>
      <c r="VKI177" s="80"/>
      <c r="VKJ177" s="80"/>
      <c r="VKK177" s="80"/>
      <c r="VKL177" s="80"/>
      <c r="VKM177" s="80"/>
      <c r="VKN177" s="80"/>
      <c r="VKO177" s="80"/>
      <c r="VKP177" s="80"/>
      <c r="VKQ177" s="80"/>
      <c r="VKR177" s="80"/>
      <c r="VKS177" s="80"/>
      <c r="VKT177" s="80"/>
      <c r="VKU177" s="80"/>
      <c r="VKV177" s="80"/>
      <c r="VKW177" s="80"/>
      <c r="VKX177" s="80"/>
      <c r="VKY177" s="80"/>
      <c r="VKZ177" s="80"/>
      <c r="VLA177" s="80"/>
      <c r="VLB177" s="80"/>
      <c r="VLC177" s="80"/>
      <c r="VLD177" s="80"/>
      <c r="VLE177" s="80"/>
      <c r="VLF177" s="80"/>
      <c r="VLG177" s="80"/>
      <c r="VLH177" s="80"/>
      <c r="VLI177" s="80"/>
      <c r="VLJ177" s="80"/>
      <c r="VLK177" s="80"/>
      <c r="VLL177" s="80"/>
      <c r="VLM177" s="80"/>
      <c r="VLN177" s="80"/>
      <c r="VLO177" s="80"/>
      <c r="VLP177" s="80"/>
      <c r="VLQ177" s="80"/>
      <c r="VLR177" s="80"/>
      <c r="VLS177" s="80"/>
      <c r="VLT177" s="80"/>
      <c r="VLU177" s="80"/>
      <c r="VLV177" s="80"/>
      <c r="VLW177" s="80"/>
      <c r="VLX177" s="80"/>
      <c r="VLY177" s="80"/>
      <c r="VLZ177" s="80"/>
      <c r="VMA177" s="80"/>
      <c r="VMB177" s="80"/>
      <c r="VMC177" s="80"/>
      <c r="VMD177" s="80"/>
      <c r="VME177" s="80"/>
      <c r="VMF177" s="80"/>
      <c r="VMG177" s="80"/>
      <c r="VMH177" s="80"/>
      <c r="VMI177" s="80"/>
      <c r="VMJ177" s="80"/>
      <c r="VMK177" s="80"/>
      <c r="VML177" s="80"/>
      <c r="VMM177" s="80"/>
      <c r="VMN177" s="80"/>
      <c r="VMO177" s="80"/>
      <c r="VMP177" s="80"/>
      <c r="VMQ177" s="80"/>
      <c r="VMR177" s="80"/>
      <c r="VMS177" s="80"/>
      <c r="VMT177" s="80"/>
      <c r="VMU177" s="80"/>
      <c r="VMV177" s="80"/>
      <c r="VMW177" s="80"/>
      <c r="VMX177" s="80"/>
      <c r="VMY177" s="80"/>
      <c r="VMZ177" s="80"/>
      <c r="VNA177" s="80"/>
      <c r="VNB177" s="80"/>
      <c r="VNC177" s="80"/>
      <c r="VND177" s="80"/>
      <c r="VNE177" s="80"/>
      <c r="VNF177" s="80"/>
      <c r="VNG177" s="80"/>
      <c r="VNH177" s="80"/>
      <c r="VNI177" s="80"/>
      <c r="VNJ177" s="80"/>
      <c r="VNK177" s="80"/>
      <c r="VNL177" s="80"/>
      <c r="VNM177" s="80"/>
      <c r="VNN177" s="80"/>
      <c r="VNO177" s="80"/>
      <c r="VNP177" s="80"/>
      <c r="VNQ177" s="80"/>
      <c r="VNR177" s="80"/>
      <c r="VNS177" s="80"/>
      <c r="VNT177" s="80"/>
      <c r="VNU177" s="80"/>
      <c r="VNV177" s="80"/>
      <c r="VNW177" s="80"/>
      <c r="VNX177" s="80"/>
      <c r="VNY177" s="80"/>
      <c r="VNZ177" s="80"/>
      <c r="VOA177" s="80"/>
      <c r="VOB177" s="80"/>
      <c r="VOC177" s="80"/>
      <c r="VOD177" s="80"/>
      <c r="VOE177" s="80"/>
      <c r="VOF177" s="80"/>
      <c r="VOG177" s="80"/>
      <c r="VOH177" s="80"/>
      <c r="VOI177" s="80"/>
      <c r="VOJ177" s="80"/>
      <c r="VOK177" s="80"/>
      <c r="VOL177" s="80"/>
      <c r="VOM177" s="80"/>
      <c r="VON177" s="80"/>
      <c r="VOO177" s="80"/>
      <c r="VOP177" s="80"/>
      <c r="VOQ177" s="80"/>
      <c r="VOR177" s="80"/>
      <c r="VOS177" s="80"/>
      <c r="VOT177" s="80"/>
      <c r="VOU177" s="80"/>
      <c r="VOV177" s="80"/>
      <c r="VOW177" s="80"/>
      <c r="VOX177" s="80"/>
      <c r="VOY177" s="80"/>
      <c r="VOZ177" s="80"/>
      <c r="VPA177" s="80"/>
      <c r="VPB177" s="80"/>
      <c r="VPC177" s="80"/>
      <c r="VPD177" s="80"/>
      <c r="VPE177" s="80"/>
      <c r="VPF177" s="80"/>
      <c r="VPG177" s="80"/>
      <c r="VPH177" s="80"/>
      <c r="VPI177" s="80"/>
      <c r="VPJ177" s="80"/>
      <c r="VPK177" s="80"/>
      <c r="VPL177" s="80"/>
      <c r="VPM177" s="80"/>
      <c r="VPN177" s="80"/>
      <c r="VPO177" s="80"/>
      <c r="VPP177" s="80"/>
      <c r="VPQ177" s="80"/>
      <c r="VPR177" s="80"/>
      <c r="VPS177" s="80"/>
      <c r="VPT177" s="80"/>
      <c r="VPU177" s="80"/>
      <c r="VPV177" s="80"/>
      <c r="VPW177" s="80"/>
      <c r="VPX177" s="80"/>
      <c r="VPY177" s="80"/>
      <c r="VPZ177" s="80"/>
      <c r="VQA177" s="80"/>
      <c r="VQB177" s="80"/>
      <c r="VQC177" s="80"/>
      <c r="VQD177" s="80"/>
      <c r="VQE177" s="80"/>
      <c r="VQF177" s="80"/>
      <c r="VQG177" s="80"/>
      <c r="VQH177" s="80"/>
      <c r="VQI177" s="80"/>
      <c r="VQJ177" s="80"/>
      <c r="VQK177" s="80"/>
      <c r="VQL177" s="80"/>
      <c r="VQM177" s="80"/>
      <c r="VQN177" s="80"/>
      <c r="VQO177" s="80"/>
      <c r="VQP177" s="80"/>
      <c r="VQQ177" s="80"/>
      <c r="VQR177" s="80"/>
      <c r="VQS177" s="80"/>
      <c r="VQT177" s="80"/>
      <c r="VQU177" s="80"/>
      <c r="VQV177" s="80"/>
      <c r="VQW177" s="80"/>
      <c r="VQX177" s="80"/>
      <c r="VQY177" s="80"/>
      <c r="VQZ177" s="80"/>
      <c r="VRA177" s="80"/>
      <c r="VRB177" s="80"/>
      <c r="VRC177" s="80"/>
      <c r="VRD177" s="80"/>
      <c r="VRE177" s="80"/>
      <c r="VRF177" s="80"/>
      <c r="VRG177" s="80"/>
      <c r="VRH177" s="80"/>
      <c r="VRI177" s="80"/>
      <c r="VRJ177" s="80"/>
      <c r="VRK177" s="80"/>
      <c r="VRL177" s="80"/>
      <c r="VRM177" s="80"/>
      <c r="VRN177" s="80"/>
      <c r="VRO177" s="80"/>
      <c r="VRP177" s="80"/>
      <c r="VRQ177" s="80"/>
      <c r="VRR177" s="80"/>
      <c r="VRS177" s="80"/>
      <c r="VRT177" s="80"/>
      <c r="VRU177" s="80"/>
      <c r="VRV177" s="80"/>
      <c r="VRW177" s="80"/>
      <c r="VRX177" s="80"/>
      <c r="VRY177" s="80"/>
      <c r="VRZ177" s="80"/>
      <c r="VSA177" s="80"/>
      <c r="VSB177" s="80"/>
      <c r="VSC177" s="80"/>
      <c r="VSD177" s="80"/>
      <c r="VSE177" s="80"/>
      <c r="VSF177" s="80"/>
      <c r="VSG177" s="80"/>
      <c r="VSH177" s="80"/>
      <c r="VSI177" s="80"/>
      <c r="VSJ177" s="80"/>
      <c r="VSK177" s="80"/>
      <c r="VSL177" s="80"/>
      <c r="VSM177" s="80"/>
      <c r="VSN177" s="80"/>
      <c r="VSO177" s="80"/>
      <c r="VSP177" s="80"/>
      <c r="VSQ177" s="80"/>
      <c r="VSR177" s="80"/>
      <c r="VSS177" s="80"/>
      <c r="VST177" s="80"/>
      <c r="VSU177" s="80"/>
      <c r="VSV177" s="80"/>
      <c r="VSW177" s="80"/>
      <c r="VSX177" s="80"/>
      <c r="VSY177" s="80"/>
      <c r="VSZ177" s="80"/>
      <c r="VTA177" s="80"/>
      <c r="VTB177" s="80"/>
      <c r="VTC177" s="80"/>
      <c r="VTD177" s="80"/>
      <c r="VTE177" s="80"/>
      <c r="VTF177" s="80"/>
      <c r="VTG177" s="80"/>
      <c r="VTH177" s="80"/>
      <c r="VTI177" s="80"/>
      <c r="VTJ177" s="80"/>
      <c r="VTK177" s="80"/>
      <c r="VTL177" s="80"/>
      <c r="VTM177" s="80"/>
      <c r="VTN177" s="80"/>
      <c r="VTO177" s="80"/>
      <c r="VTP177" s="80"/>
      <c r="VTQ177" s="80"/>
      <c r="VTR177" s="80"/>
      <c r="VTS177" s="80"/>
      <c r="VTT177" s="80"/>
      <c r="VTU177" s="80"/>
      <c r="VTV177" s="80"/>
      <c r="VTW177" s="80"/>
      <c r="VTX177" s="80"/>
      <c r="VTY177" s="80"/>
      <c r="VTZ177" s="80"/>
      <c r="VUA177" s="80"/>
      <c r="VUB177" s="80"/>
      <c r="VUC177" s="80"/>
      <c r="VUD177" s="80"/>
      <c r="VUE177" s="80"/>
      <c r="VUF177" s="80"/>
      <c r="VUG177" s="80"/>
      <c r="VUH177" s="80"/>
      <c r="VUI177" s="80"/>
      <c r="VUJ177" s="80"/>
      <c r="VUK177" s="80"/>
      <c r="VUL177" s="80"/>
      <c r="VUM177" s="80"/>
      <c r="VUN177" s="80"/>
      <c r="VUO177" s="80"/>
      <c r="VUP177" s="80"/>
      <c r="VUQ177" s="80"/>
      <c r="VUR177" s="80"/>
      <c r="VUS177" s="80"/>
      <c r="VUT177" s="80"/>
      <c r="VUU177" s="80"/>
      <c r="VUV177" s="80"/>
      <c r="VUW177" s="80"/>
      <c r="VUX177" s="80"/>
      <c r="VUY177" s="80"/>
      <c r="VUZ177" s="80"/>
      <c r="VVA177" s="80"/>
      <c r="VVB177" s="80"/>
      <c r="VVC177" s="80"/>
      <c r="VVD177" s="80"/>
      <c r="VVE177" s="80"/>
      <c r="VVF177" s="80"/>
      <c r="VVG177" s="80"/>
      <c r="VVH177" s="80"/>
      <c r="VVI177" s="80"/>
      <c r="VVJ177" s="80"/>
      <c r="VVK177" s="80"/>
      <c r="VVL177" s="80"/>
      <c r="VVM177" s="80"/>
      <c r="VVN177" s="80"/>
      <c r="VVO177" s="80"/>
      <c r="VVP177" s="80"/>
      <c r="VVQ177" s="80"/>
      <c r="VVR177" s="80"/>
      <c r="VVS177" s="80"/>
      <c r="VVT177" s="80"/>
      <c r="VVU177" s="80"/>
      <c r="VVV177" s="80"/>
      <c r="VVW177" s="80"/>
      <c r="VVX177" s="80"/>
      <c r="VVY177" s="80"/>
      <c r="VVZ177" s="80"/>
      <c r="VWA177" s="80"/>
      <c r="VWB177" s="80"/>
      <c r="VWC177" s="80"/>
      <c r="VWD177" s="80"/>
      <c r="VWE177" s="80"/>
      <c r="VWF177" s="80"/>
      <c r="VWG177" s="80"/>
      <c r="VWH177" s="80"/>
      <c r="VWI177" s="80"/>
      <c r="VWJ177" s="80"/>
      <c r="VWK177" s="80"/>
      <c r="VWL177" s="80"/>
      <c r="VWM177" s="80"/>
      <c r="VWN177" s="80"/>
      <c r="VWO177" s="80"/>
      <c r="VWP177" s="80"/>
      <c r="VWQ177" s="80"/>
      <c r="VWR177" s="80"/>
      <c r="VWS177" s="80"/>
      <c r="VWT177" s="80"/>
      <c r="VWU177" s="80"/>
      <c r="VWV177" s="80"/>
      <c r="VWW177" s="80"/>
      <c r="VWX177" s="80"/>
      <c r="VWY177" s="80"/>
      <c r="VWZ177" s="80"/>
      <c r="VXA177" s="80"/>
      <c r="VXB177" s="80"/>
      <c r="VXC177" s="80"/>
      <c r="VXD177" s="80"/>
      <c r="VXE177" s="80"/>
      <c r="VXF177" s="80"/>
      <c r="VXG177" s="80"/>
      <c r="VXH177" s="80"/>
      <c r="VXI177" s="80"/>
      <c r="VXJ177" s="80"/>
      <c r="VXK177" s="80"/>
      <c r="VXL177" s="80"/>
      <c r="VXM177" s="80"/>
      <c r="VXN177" s="80"/>
      <c r="VXO177" s="80"/>
      <c r="VXP177" s="80"/>
      <c r="VXQ177" s="80"/>
      <c r="VXR177" s="80"/>
      <c r="VXS177" s="80"/>
      <c r="VXT177" s="80"/>
      <c r="VXU177" s="80"/>
      <c r="VXV177" s="80"/>
      <c r="VXW177" s="80"/>
      <c r="VXX177" s="80"/>
      <c r="VXY177" s="80"/>
      <c r="VXZ177" s="80"/>
      <c r="VYA177" s="80"/>
      <c r="VYB177" s="80"/>
      <c r="VYC177" s="80"/>
      <c r="VYD177" s="80"/>
      <c r="VYE177" s="80"/>
      <c r="VYF177" s="80"/>
      <c r="VYG177" s="80"/>
      <c r="VYH177" s="80"/>
      <c r="VYI177" s="80"/>
      <c r="VYJ177" s="80"/>
      <c r="VYK177" s="80"/>
      <c r="VYL177" s="80"/>
      <c r="VYM177" s="80"/>
      <c r="VYN177" s="80"/>
      <c r="VYO177" s="80"/>
      <c r="VYP177" s="80"/>
      <c r="VYQ177" s="80"/>
      <c r="VYR177" s="80"/>
      <c r="VYS177" s="80"/>
      <c r="VYT177" s="80"/>
      <c r="VYU177" s="80"/>
      <c r="VYV177" s="80"/>
      <c r="VYW177" s="80"/>
      <c r="VYX177" s="80"/>
      <c r="VYY177" s="80"/>
      <c r="VYZ177" s="80"/>
      <c r="VZA177" s="80"/>
      <c r="VZB177" s="80"/>
      <c r="VZC177" s="80"/>
      <c r="VZD177" s="80"/>
      <c r="VZE177" s="80"/>
      <c r="VZF177" s="80"/>
      <c r="VZG177" s="80"/>
      <c r="VZH177" s="80"/>
      <c r="VZI177" s="80"/>
      <c r="VZJ177" s="80"/>
      <c r="VZK177" s="80"/>
      <c r="VZL177" s="80"/>
      <c r="VZM177" s="80"/>
      <c r="VZN177" s="80"/>
      <c r="VZO177" s="80"/>
      <c r="VZP177" s="80"/>
      <c r="VZQ177" s="80"/>
      <c r="VZR177" s="80"/>
      <c r="VZS177" s="80"/>
      <c r="VZT177" s="80"/>
      <c r="VZU177" s="80"/>
      <c r="VZV177" s="80"/>
      <c r="VZW177" s="80"/>
      <c r="VZX177" s="80"/>
      <c r="VZY177" s="80"/>
      <c r="VZZ177" s="80"/>
      <c r="WAA177" s="80"/>
      <c r="WAB177" s="80"/>
      <c r="WAC177" s="80"/>
      <c r="WAD177" s="80"/>
      <c r="WAE177" s="80"/>
      <c r="WAF177" s="80"/>
      <c r="WAG177" s="80"/>
      <c r="WAH177" s="80"/>
      <c r="WAI177" s="80"/>
      <c r="WAJ177" s="80"/>
      <c r="WAK177" s="80"/>
      <c r="WAL177" s="80"/>
      <c r="WAM177" s="80"/>
      <c r="WAN177" s="80"/>
      <c r="WAO177" s="80"/>
      <c r="WAP177" s="80"/>
      <c r="WAQ177" s="80"/>
      <c r="WAR177" s="80"/>
      <c r="WAS177" s="80"/>
      <c r="WAT177" s="80"/>
      <c r="WAU177" s="80"/>
      <c r="WAV177" s="80"/>
      <c r="WAW177" s="80"/>
      <c r="WAX177" s="80"/>
      <c r="WAY177" s="80"/>
      <c r="WAZ177" s="80"/>
      <c r="WBA177" s="80"/>
      <c r="WBB177" s="80"/>
      <c r="WBC177" s="80"/>
      <c r="WBD177" s="80"/>
      <c r="WBE177" s="80"/>
      <c r="WBF177" s="80"/>
      <c r="WBG177" s="80"/>
      <c r="WBH177" s="80"/>
      <c r="WBI177" s="80"/>
      <c r="WBJ177" s="80"/>
      <c r="WBK177" s="80"/>
      <c r="WBL177" s="80"/>
      <c r="WBM177" s="80"/>
      <c r="WBN177" s="80"/>
      <c r="WBO177" s="80"/>
      <c r="WBP177" s="80"/>
      <c r="WBQ177" s="80"/>
      <c r="WBR177" s="80"/>
      <c r="WBS177" s="80"/>
      <c r="WBT177" s="80"/>
      <c r="WBU177" s="80"/>
      <c r="WBV177" s="80"/>
      <c r="WBW177" s="80"/>
      <c r="WBX177" s="80"/>
      <c r="WBY177" s="80"/>
      <c r="WBZ177" s="80"/>
      <c r="WCA177" s="80"/>
      <c r="WCB177" s="80"/>
      <c r="WCC177" s="80"/>
      <c r="WCD177" s="80"/>
      <c r="WCE177" s="80"/>
      <c r="WCF177" s="80"/>
      <c r="WCG177" s="80"/>
      <c r="WCH177" s="80"/>
      <c r="WCI177" s="80"/>
      <c r="WCJ177" s="80"/>
      <c r="WCK177" s="80"/>
      <c r="WCL177" s="80"/>
      <c r="WCM177" s="80"/>
      <c r="WCN177" s="80"/>
      <c r="WCO177" s="80"/>
      <c r="WCP177" s="80"/>
      <c r="WCQ177" s="80"/>
      <c r="WCR177" s="80"/>
      <c r="WCS177" s="80"/>
      <c r="WCT177" s="80"/>
      <c r="WCU177" s="80"/>
      <c r="WCV177" s="80"/>
      <c r="WCW177" s="80"/>
      <c r="WCX177" s="80"/>
      <c r="WCY177" s="80"/>
      <c r="WCZ177" s="80"/>
      <c r="WDA177" s="80"/>
      <c r="WDB177" s="80"/>
      <c r="WDC177" s="80"/>
      <c r="WDD177" s="80"/>
      <c r="WDE177" s="80"/>
      <c r="WDF177" s="80"/>
      <c r="WDG177" s="80"/>
      <c r="WDH177" s="80"/>
      <c r="WDI177" s="80"/>
      <c r="WDJ177" s="80"/>
      <c r="WDK177" s="80"/>
      <c r="WDL177" s="80"/>
      <c r="WDM177" s="80"/>
      <c r="WDN177" s="80"/>
      <c r="WDO177" s="80"/>
      <c r="WDP177" s="80"/>
      <c r="WDQ177" s="80"/>
      <c r="WDR177" s="80"/>
      <c r="WDS177" s="80"/>
      <c r="WDT177" s="80"/>
      <c r="WDU177" s="80"/>
      <c r="WDV177" s="80"/>
      <c r="WDW177" s="80"/>
      <c r="WDX177" s="80"/>
      <c r="WDY177" s="80"/>
      <c r="WDZ177" s="80"/>
      <c r="WEA177" s="80"/>
      <c r="WEB177" s="80"/>
      <c r="WEC177" s="80"/>
      <c r="WED177" s="80"/>
      <c r="WEE177" s="80"/>
      <c r="WEF177" s="80"/>
      <c r="WEG177" s="80"/>
      <c r="WEH177" s="80"/>
      <c r="WEI177" s="80"/>
      <c r="WEJ177" s="80"/>
      <c r="WEK177" s="80"/>
      <c r="WEL177" s="80"/>
      <c r="WEM177" s="80"/>
      <c r="WEN177" s="80"/>
      <c r="WEO177" s="80"/>
      <c r="WEP177" s="80"/>
      <c r="WEQ177" s="80"/>
      <c r="WER177" s="80"/>
      <c r="WES177" s="80"/>
      <c r="WET177" s="80"/>
      <c r="WEU177" s="80"/>
      <c r="WEV177" s="80"/>
      <c r="WEW177" s="80"/>
      <c r="WEX177" s="80"/>
      <c r="WEY177" s="80"/>
      <c r="WEZ177" s="80"/>
      <c r="WFA177" s="80"/>
      <c r="WFB177" s="80"/>
      <c r="WFC177" s="80"/>
      <c r="WFD177" s="80"/>
      <c r="WFE177" s="80"/>
      <c r="WFF177" s="80"/>
      <c r="WFG177" s="80"/>
      <c r="WFH177" s="80"/>
      <c r="WFI177" s="80"/>
      <c r="WFJ177" s="80"/>
      <c r="WFK177" s="80"/>
      <c r="WFL177" s="80"/>
      <c r="WFM177" s="80"/>
      <c r="WFN177" s="80"/>
      <c r="WFO177" s="80"/>
      <c r="WFP177" s="80"/>
      <c r="WFQ177" s="80"/>
      <c r="WFR177" s="80"/>
      <c r="WFS177" s="80"/>
      <c r="WFT177" s="80"/>
      <c r="WFU177" s="80"/>
      <c r="WFV177" s="80"/>
      <c r="WFW177" s="80"/>
      <c r="WFX177" s="80"/>
      <c r="WFY177" s="80"/>
      <c r="WFZ177" s="80"/>
      <c r="WGA177" s="80"/>
      <c r="WGB177" s="80"/>
      <c r="WGC177" s="80"/>
      <c r="WGD177" s="80"/>
      <c r="WGE177" s="80"/>
      <c r="WGF177" s="80"/>
      <c r="WGG177" s="80"/>
      <c r="WGH177" s="80"/>
      <c r="WGI177" s="80"/>
      <c r="WGJ177" s="80"/>
      <c r="WGK177" s="80"/>
      <c r="WGL177" s="80"/>
      <c r="WGM177" s="80"/>
      <c r="WGN177" s="80"/>
      <c r="WGO177" s="80"/>
      <c r="WGP177" s="80"/>
      <c r="WGQ177" s="80"/>
      <c r="WGR177" s="80"/>
      <c r="WGS177" s="80"/>
      <c r="WGT177" s="80"/>
      <c r="WGU177" s="80"/>
      <c r="WGV177" s="80"/>
      <c r="WGW177" s="80"/>
      <c r="WGX177" s="80"/>
      <c r="WGY177" s="80"/>
      <c r="WGZ177" s="80"/>
      <c r="WHA177" s="80"/>
      <c r="WHB177" s="80"/>
      <c r="WHC177" s="80"/>
      <c r="WHD177" s="80"/>
      <c r="WHE177" s="80"/>
      <c r="WHF177" s="80"/>
      <c r="WHG177" s="80"/>
      <c r="WHH177" s="80"/>
      <c r="WHI177" s="80"/>
      <c r="WHJ177" s="80"/>
      <c r="WHK177" s="80"/>
      <c r="WHL177" s="80"/>
      <c r="WHM177" s="80"/>
      <c r="WHN177" s="80"/>
      <c r="WHO177" s="80"/>
      <c r="WHP177" s="80"/>
      <c r="WHQ177" s="80"/>
      <c r="WHR177" s="80"/>
      <c r="WHS177" s="80"/>
      <c r="WHT177" s="80"/>
      <c r="WHU177" s="80"/>
      <c r="WHV177" s="80"/>
      <c r="WHW177" s="80"/>
      <c r="WHX177" s="80"/>
      <c r="WHY177" s="80"/>
      <c r="WHZ177" s="80"/>
      <c r="WIA177" s="80"/>
      <c r="WIB177" s="80"/>
      <c r="WIC177" s="80"/>
      <c r="WID177" s="80"/>
      <c r="WIE177" s="80"/>
      <c r="WIF177" s="80"/>
      <c r="WIG177" s="80"/>
      <c r="WIH177" s="80"/>
      <c r="WII177" s="80"/>
      <c r="WIJ177" s="80"/>
      <c r="WIK177" s="80"/>
      <c r="WIL177" s="80"/>
      <c r="WIM177" s="80"/>
      <c r="WIN177" s="80"/>
      <c r="WIO177" s="80"/>
      <c r="WIP177" s="80"/>
      <c r="WIQ177" s="80"/>
      <c r="WIR177" s="80"/>
      <c r="WIS177" s="80"/>
      <c r="WIT177" s="80"/>
      <c r="WIU177" s="80"/>
      <c r="WIV177" s="80"/>
      <c r="WIW177" s="80"/>
      <c r="WIX177" s="80"/>
      <c r="WIY177" s="80"/>
      <c r="WIZ177" s="80"/>
      <c r="WJA177" s="80"/>
      <c r="WJB177" s="80"/>
      <c r="WJC177" s="80"/>
      <c r="WJD177" s="80"/>
      <c r="WJE177" s="80"/>
      <c r="WJF177" s="80"/>
      <c r="WJG177" s="80"/>
      <c r="WJH177" s="80"/>
      <c r="WJI177" s="80"/>
      <c r="WJJ177" s="80"/>
      <c r="WJK177" s="80"/>
      <c r="WJL177" s="80"/>
      <c r="WJM177" s="80"/>
      <c r="WJN177" s="80"/>
      <c r="WJO177" s="80"/>
      <c r="WJP177" s="80"/>
      <c r="WJQ177" s="80"/>
      <c r="WJR177" s="80"/>
      <c r="WJS177" s="80"/>
      <c r="WJT177" s="80"/>
      <c r="WJU177" s="80"/>
      <c r="WJV177" s="80"/>
      <c r="WJW177" s="80"/>
      <c r="WJX177" s="80"/>
      <c r="WJY177" s="80"/>
      <c r="WJZ177" s="80"/>
      <c r="WKA177" s="80"/>
      <c r="WKB177" s="80"/>
      <c r="WKC177" s="80"/>
      <c r="WKD177" s="80"/>
      <c r="WKE177" s="80"/>
      <c r="WKF177" s="80"/>
      <c r="WKG177" s="80"/>
      <c r="WKH177" s="80"/>
      <c r="WKI177" s="80"/>
      <c r="WKJ177" s="80"/>
      <c r="WKK177" s="80"/>
      <c r="WKL177" s="80"/>
      <c r="WKM177" s="80"/>
      <c r="WKN177" s="80"/>
      <c r="WKO177" s="80"/>
      <c r="WKP177" s="80"/>
      <c r="WKQ177" s="80"/>
      <c r="WKR177" s="80"/>
      <c r="WKS177" s="80"/>
      <c r="WKT177" s="80"/>
      <c r="WKU177" s="80"/>
      <c r="WKV177" s="80"/>
      <c r="WKW177" s="80"/>
      <c r="WKX177" s="80"/>
      <c r="WKY177" s="80"/>
      <c r="WKZ177" s="80"/>
      <c r="WLA177" s="80"/>
      <c r="WLB177" s="80"/>
      <c r="WLC177" s="80"/>
      <c r="WLD177" s="80"/>
      <c r="WLE177" s="80"/>
      <c r="WLF177" s="80"/>
      <c r="WLG177" s="80"/>
      <c r="WLH177" s="80"/>
      <c r="WLI177" s="80"/>
      <c r="WLJ177" s="80"/>
      <c r="WLK177" s="80"/>
      <c r="WLL177" s="80"/>
      <c r="WLM177" s="80"/>
      <c r="WLN177" s="80"/>
      <c r="WLO177" s="80"/>
      <c r="WLP177" s="80"/>
      <c r="WLQ177" s="80"/>
      <c r="WLR177" s="80"/>
      <c r="WLS177" s="80"/>
      <c r="WLT177" s="80"/>
      <c r="WLU177" s="80"/>
      <c r="WLV177" s="80"/>
      <c r="WLW177" s="80"/>
      <c r="WLX177" s="80"/>
      <c r="WLY177" s="80"/>
      <c r="WLZ177" s="80"/>
      <c r="WMA177" s="80"/>
      <c r="WMB177" s="80"/>
      <c r="WMC177" s="80"/>
      <c r="WMD177" s="80"/>
      <c r="WME177" s="80"/>
      <c r="WMF177" s="80"/>
      <c r="WMG177" s="80"/>
      <c r="WMH177" s="80"/>
      <c r="WMI177" s="80"/>
      <c r="WMJ177" s="80"/>
      <c r="WMK177" s="80"/>
      <c r="WML177" s="80"/>
      <c r="WMM177" s="80"/>
      <c r="WMN177" s="80"/>
      <c r="WMO177" s="80"/>
      <c r="WMP177" s="80"/>
      <c r="WMQ177" s="80"/>
      <c r="WMR177" s="80"/>
      <c r="WMS177" s="80"/>
      <c r="WMT177" s="80"/>
      <c r="WMU177" s="80"/>
      <c r="WMV177" s="80"/>
      <c r="WMW177" s="80"/>
      <c r="WMX177" s="80"/>
      <c r="WMY177" s="80"/>
      <c r="WMZ177" s="80"/>
      <c r="WNA177" s="80"/>
      <c r="WNB177" s="80"/>
      <c r="WNC177" s="80"/>
      <c r="WND177" s="80"/>
      <c r="WNE177" s="80"/>
      <c r="WNF177" s="80"/>
      <c r="WNG177" s="80"/>
      <c r="WNH177" s="80"/>
      <c r="WNI177" s="80"/>
      <c r="WNJ177" s="80"/>
      <c r="WNK177" s="80"/>
      <c r="WNL177" s="80"/>
      <c r="WNM177" s="80"/>
      <c r="WNN177" s="80"/>
      <c r="WNO177" s="80"/>
      <c r="WNP177" s="80"/>
      <c r="WNQ177" s="80"/>
      <c r="WNR177" s="80"/>
      <c r="WNS177" s="80"/>
      <c r="WNT177" s="80"/>
      <c r="WNU177" s="80"/>
      <c r="WNV177" s="80"/>
      <c r="WNW177" s="80"/>
      <c r="WNX177" s="80"/>
      <c r="WNY177" s="80"/>
      <c r="WNZ177" s="80"/>
      <c r="WOA177" s="80"/>
      <c r="WOB177" s="80"/>
      <c r="WOC177" s="80"/>
      <c r="WOD177" s="80"/>
      <c r="WOE177" s="80"/>
      <c r="WOF177" s="80"/>
      <c r="WOG177" s="80"/>
      <c r="WOH177" s="80"/>
      <c r="WOI177" s="80"/>
      <c r="WOJ177" s="80"/>
      <c r="WOK177" s="80"/>
      <c r="WOL177" s="80"/>
      <c r="WOM177" s="80"/>
      <c r="WON177" s="80"/>
      <c r="WOO177" s="80"/>
      <c r="WOP177" s="80"/>
      <c r="WOQ177" s="80"/>
      <c r="WOR177" s="80"/>
      <c r="WOS177" s="80"/>
      <c r="WOT177" s="80"/>
      <c r="WOU177" s="80"/>
      <c r="WOV177" s="80"/>
      <c r="WOW177" s="80"/>
      <c r="WOX177" s="80"/>
      <c r="WOY177" s="80"/>
      <c r="WOZ177" s="80"/>
      <c r="WPA177" s="80"/>
      <c r="WPB177" s="80"/>
      <c r="WPC177" s="80"/>
      <c r="WPD177" s="80"/>
      <c r="WPE177" s="80"/>
      <c r="WPF177" s="80"/>
      <c r="WPG177" s="80"/>
      <c r="WPH177" s="80"/>
      <c r="WPI177" s="80"/>
      <c r="WPJ177" s="80"/>
      <c r="WPK177" s="80"/>
      <c r="WPL177" s="80"/>
      <c r="WPM177" s="80"/>
      <c r="WPN177" s="80"/>
      <c r="WPO177" s="80"/>
      <c r="WPP177" s="80"/>
      <c r="WPQ177" s="80"/>
      <c r="WPR177" s="80"/>
      <c r="WPS177" s="80"/>
      <c r="WPT177" s="80"/>
      <c r="WPU177" s="80"/>
      <c r="WPV177" s="80"/>
      <c r="WPW177" s="80"/>
      <c r="WPX177" s="80"/>
      <c r="WPY177" s="80"/>
      <c r="WPZ177" s="80"/>
      <c r="WQA177" s="80"/>
      <c r="WQB177" s="80"/>
      <c r="WQC177" s="80"/>
      <c r="WQD177" s="80"/>
      <c r="WQE177" s="80"/>
      <c r="WQF177" s="80"/>
      <c r="WQG177" s="80"/>
      <c r="WQH177" s="80"/>
      <c r="WQI177" s="80"/>
      <c r="WQJ177" s="80"/>
      <c r="WQK177" s="80"/>
      <c r="WQL177" s="80"/>
      <c r="WQM177" s="80"/>
      <c r="WQN177" s="80"/>
      <c r="WQO177" s="80"/>
      <c r="WQP177" s="80"/>
      <c r="WQQ177" s="80"/>
      <c r="WQR177" s="80"/>
      <c r="WQS177" s="80"/>
      <c r="WQT177" s="80"/>
      <c r="WQU177" s="80"/>
      <c r="WQV177" s="80"/>
      <c r="WQW177" s="80"/>
      <c r="WQX177" s="80"/>
      <c r="WQY177" s="80"/>
      <c r="WQZ177" s="80"/>
      <c r="WRA177" s="80"/>
      <c r="WRB177" s="80"/>
      <c r="WRC177" s="80"/>
      <c r="WRD177" s="80"/>
      <c r="WRE177" s="80"/>
      <c r="WRF177" s="80"/>
      <c r="WRG177" s="80"/>
      <c r="WRH177" s="80"/>
      <c r="WRI177" s="80"/>
      <c r="WRJ177" s="80"/>
      <c r="WRK177" s="80"/>
      <c r="WRL177" s="80"/>
      <c r="WRM177" s="80"/>
      <c r="WRN177" s="80"/>
      <c r="WRO177" s="80"/>
      <c r="WRP177" s="80"/>
      <c r="WRQ177" s="80"/>
      <c r="WRR177" s="80"/>
      <c r="WRS177" s="80"/>
      <c r="WRT177" s="80"/>
      <c r="WRU177" s="80"/>
      <c r="WRV177" s="80"/>
      <c r="WRW177" s="80"/>
      <c r="WRX177" s="80"/>
      <c r="WRY177" s="80"/>
      <c r="WRZ177" s="80"/>
      <c r="WSA177" s="80"/>
      <c r="WSB177" s="80"/>
      <c r="WSC177" s="80"/>
      <c r="WSD177" s="80"/>
      <c r="WSE177" s="80"/>
      <c r="WSF177" s="80"/>
      <c r="WSG177" s="80"/>
      <c r="WSH177" s="80"/>
      <c r="WSI177" s="80"/>
      <c r="WSJ177" s="80"/>
      <c r="WSK177" s="80"/>
      <c r="WSL177" s="80"/>
      <c r="WSM177" s="80"/>
      <c r="WSN177" s="80"/>
      <c r="WSO177" s="80"/>
      <c r="WSP177" s="80"/>
      <c r="WSQ177" s="80"/>
      <c r="WSR177" s="80"/>
      <c r="WSS177" s="80"/>
      <c r="WST177" s="80"/>
      <c r="WSU177" s="80"/>
      <c r="WSV177" s="80"/>
      <c r="WSW177" s="80"/>
      <c r="WSX177" s="80"/>
      <c r="WSY177" s="80"/>
      <c r="WSZ177" s="80"/>
      <c r="WTA177" s="80"/>
      <c r="WTB177" s="80"/>
      <c r="WTC177" s="80"/>
      <c r="WTD177" s="80"/>
      <c r="WTE177" s="80"/>
      <c r="WTF177" s="80"/>
      <c r="WTG177" s="80"/>
      <c r="WTH177" s="80"/>
      <c r="WTI177" s="80"/>
      <c r="WTJ177" s="80"/>
      <c r="WTK177" s="80"/>
      <c r="WTL177" s="80"/>
      <c r="WTM177" s="80"/>
      <c r="WTN177" s="80"/>
      <c r="WTO177" s="80"/>
      <c r="WTP177" s="80"/>
      <c r="WTQ177" s="80"/>
      <c r="WTR177" s="80"/>
      <c r="WTS177" s="80"/>
      <c r="WTT177" s="80"/>
      <c r="WTU177" s="80"/>
      <c r="WTV177" s="80"/>
      <c r="WTW177" s="80"/>
      <c r="WTX177" s="80"/>
      <c r="WTY177" s="80"/>
      <c r="WTZ177" s="80"/>
      <c r="WUA177" s="80"/>
      <c r="WUB177" s="80"/>
      <c r="WUC177" s="80"/>
      <c r="WUD177" s="80"/>
      <c r="WUE177" s="80"/>
      <c r="WUF177" s="80"/>
      <c r="WUG177" s="80"/>
      <c r="WUH177" s="80"/>
      <c r="WUI177" s="80"/>
      <c r="WUJ177" s="80"/>
      <c r="WUK177" s="80"/>
      <c r="WUL177" s="80"/>
      <c r="WUM177" s="80"/>
      <c r="WUN177" s="80"/>
      <c r="WUO177" s="80"/>
      <c r="WUP177" s="80"/>
      <c r="WUQ177" s="80"/>
      <c r="WUR177" s="80"/>
      <c r="WUS177" s="80"/>
      <c r="WUT177" s="80"/>
      <c r="WUU177" s="80"/>
      <c r="WUV177" s="80"/>
      <c r="WUW177" s="80"/>
      <c r="WUX177" s="80"/>
      <c r="WUY177" s="80"/>
      <c r="WUZ177" s="80"/>
      <c r="WVA177" s="80"/>
      <c r="WVB177" s="80"/>
      <c r="WVC177" s="80"/>
      <c r="WVD177" s="80"/>
      <c r="WVE177" s="80"/>
      <c r="WVF177" s="80"/>
      <c r="WVG177" s="80"/>
      <c r="WVH177" s="80"/>
      <c r="WVI177" s="80"/>
      <c r="WVJ177" s="80"/>
      <c r="WVK177" s="80"/>
      <c r="WVL177" s="80"/>
      <c r="WVM177" s="80"/>
      <c r="WVN177" s="80"/>
      <c r="WVO177" s="80"/>
      <c r="WVP177" s="80"/>
      <c r="WVQ177" s="80"/>
      <c r="WVR177" s="80"/>
      <c r="WVS177" s="80"/>
      <c r="WVT177" s="80"/>
      <c r="WVU177" s="80"/>
      <c r="WVV177" s="80"/>
      <c r="WVW177" s="80"/>
      <c r="WVX177" s="80"/>
      <c r="WVY177" s="80"/>
      <c r="WVZ177" s="80"/>
      <c r="WWA177" s="80"/>
      <c r="WWB177" s="80"/>
      <c r="WWC177" s="80"/>
      <c r="WWD177" s="80"/>
      <c r="WWE177" s="80"/>
      <c r="WWF177" s="80"/>
      <c r="WWG177" s="80"/>
      <c r="WWH177" s="80"/>
      <c r="WWI177" s="80"/>
      <c r="WWJ177" s="80"/>
      <c r="WWK177" s="80"/>
      <c r="WWL177" s="80"/>
      <c r="WWM177" s="80"/>
      <c r="WWN177" s="80"/>
      <c r="WWO177" s="80"/>
      <c r="WWP177" s="80"/>
      <c r="WWQ177" s="80"/>
      <c r="WWR177" s="80"/>
      <c r="WWS177" s="80"/>
      <c r="WWT177" s="80"/>
      <c r="WWU177" s="80"/>
      <c r="WWV177" s="80"/>
      <c r="WWW177" s="80"/>
      <c r="WWX177" s="80"/>
      <c r="WWY177" s="80"/>
      <c r="WWZ177" s="80"/>
      <c r="WXA177" s="80"/>
      <c r="WXB177" s="80"/>
      <c r="WXC177" s="80"/>
      <c r="WXD177" s="80"/>
      <c r="WXE177" s="80"/>
      <c r="WXF177" s="80"/>
      <c r="WXG177" s="80"/>
      <c r="WXH177" s="80"/>
      <c r="WXI177" s="80"/>
      <c r="WXJ177" s="80"/>
      <c r="WXK177" s="80"/>
      <c r="WXL177" s="80"/>
      <c r="WXM177" s="80"/>
      <c r="WXN177" s="80"/>
      <c r="WXO177" s="80"/>
      <c r="WXP177" s="80"/>
      <c r="WXQ177" s="80"/>
      <c r="WXR177" s="80"/>
      <c r="WXS177" s="80"/>
      <c r="WXT177" s="80"/>
      <c r="WXU177" s="80"/>
      <c r="WXV177" s="80"/>
      <c r="WXW177" s="80"/>
      <c r="WXX177" s="80"/>
      <c r="WXY177" s="80"/>
      <c r="WXZ177" s="80"/>
      <c r="WYA177" s="80"/>
      <c r="WYB177" s="80"/>
      <c r="WYC177" s="80"/>
      <c r="WYD177" s="80"/>
      <c r="WYE177" s="80"/>
      <c r="WYF177" s="80"/>
      <c r="WYG177" s="80"/>
      <c r="WYH177" s="80"/>
      <c r="WYI177" s="80"/>
      <c r="WYJ177" s="80"/>
      <c r="WYK177" s="80"/>
      <c r="WYL177" s="80"/>
      <c r="WYM177" s="80"/>
      <c r="WYN177" s="80"/>
      <c r="WYO177" s="80"/>
      <c r="WYP177" s="80"/>
      <c r="WYQ177" s="80"/>
      <c r="WYR177" s="80"/>
      <c r="WYS177" s="80"/>
      <c r="WYT177" s="80"/>
      <c r="WYU177" s="80"/>
      <c r="WYV177" s="80"/>
      <c r="WYW177" s="80"/>
      <c r="WYX177" s="80"/>
      <c r="WYY177" s="80"/>
      <c r="WYZ177" s="80"/>
      <c r="WZA177" s="80"/>
      <c r="WZB177" s="80"/>
      <c r="WZC177" s="80"/>
      <c r="WZD177" s="80"/>
      <c r="WZE177" s="80"/>
      <c r="WZF177" s="80"/>
      <c r="WZG177" s="80"/>
      <c r="WZH177" s="80"/>
      <c r="WZI177" s="80"/>
      <c r="WZJ177" s="80"/>
      <c r="WZK177" s="80"/>
      <c r="WZL177" s="80"/>
      <c r="WZM177" s="80"/>
      <c r="WZN177" s="80"/>
      <c r="WZO177" s="80"/>
      <c r="WZP177" s="80"/>
      <c r="WZQ177" s="80"/>
      <c r="WZR177" s="80"/>
      <c r="WZS177" s="80"/>
      <c r="WZT177" s="80"/>
      <c r="WZU177" s="80"/>
      <c r="WZV177" s="80"/>
      <c r="WZW177" s="80"/>
      <c r="WZX177" s="80"/>
      <c r="WZY177" s="80"/>
      <c r="WZZ177" s="80"/>
      <c r="XAA177" s="80"/>
      <c r="XAB177" s="80"/>
      <c r="XAC177" s="80"/>
      <c r="XAD177" s="80"/>
      <c r="XAE177" s="80"/>
      <c r="XAF177" s="80"/>
      <c r="XAG177" s="80"/>
      <c r="XAH177" s="80"/>
      <c r="XAI177" s="80"/>
      <c r="XAJ177" s="80"/>
      <c r="XAK177" s="80"/>
      <c r="XAL177" s="80"/>
      <c r="XAM177" s="80"/>
      <c r="XAN177" s="80"/>
      <c r="XAO177" s="80"/>
      <c r="XAP177" s="80"/>
      <c r="XAQ177" s="80"/>
      <c r="XAR177" s="80"/>
      <c r="XAS177" s="80"/>
      <c r="XAT177" s="80"/>
      <c r="XAU177" s="80"/>
      <c r="XAV177" s="80"/>
      <c r="XAW177" s="80"/>
      <c r="XAX177" s="80"/>
      <c r="XAY177" s="80"/>
      <c r="XAZ177" s="80"/>
      <c r="XBA177" s="80"/>
      <c r="XBB177" s="80"/>
      <c r="XBC177" s="80"/>
      <c r="XBD177" s="80"/>
      <c r="XBE177" s="80"/>
      <c r="XBF177" s="80"/>
      <c r="XBG177" s="80"/>
      <c r="XBH177" s="80"/>
      <c r="XBI177" s="80"/>
      <c r="XBJ177" s="80"/>
      <c r="XBK177" s="80"/>
      <c r="XBL177" s="80"/>
      <c r="XBM177" s="80"/>
      <c r="XBN177" s="80"/>
      <c r="XBO177" s="80"/>
      <c r="XBP177" s="80"/>
      <c r="XBQ177" s="80"/>
      <c r="XBR177" s="80"/>
      <c r="XBS177" s="80"/>
      <c r="XBT177" s="80"/>
    </row>
    <row r="178" customHeight="1" spans="1:1024 1025:16296">
      <c r="B178" s="54"/>
      <c r="C178" s="114"/>
      <c r="D178" s="114"/>
      <c r="E178" s="54"/>
      <c r="F178" s="98"/>
      <c r="G178" s="68">
        <v>0</v>
      </c>
      <c r="H178" s="25">
        <f t="shared" si="5"/>
        <v>0</v>
      </c>
    </row>
    <row r="179" s="5" customFormat="1" customHeight="1" spans="1:1024 1025:16296">
      <c r="A179" s="99"/>
      <c r="B179" s="58" t="s">
        <v>421</v>
      </c>
      <c r="C179" s="115" t="s">
        <v>422</v>
      </c>
      <c r="D179" s="116" t="s">
        <v>423</v>
      </c>
      <c r="E179" s="61"/>
      <c r="F179" s="100"/>
      <c r="G179" s="68">
        <v>0</v>
      </c>
      <c r="H179" s="25">
        <f t="shared" si="5"/>
        <v>0</v>
      </c>
      <c r="I179" s="2"/>
      <c r="J179" s="2"/>
      <c r="K179" s="2"/>
      <c r="L179" s="2"/>
      <c r="M179" s="2"/>
      <c r="N179" s="2"/>
      <c r="O179" s="2"/>
      <c r="P179" s="2"/>
      <c r="Q179" s="2"/>
      <c r="R179" s="2"/>
      <c r="S179" s="2"/>
      <c r="T179" s="2"/>
      <c r="U179" s="2"/>
      <c r="V179" s="2"/>
      <c r="W179" s="2"/>
      <c r="X179" s="2"/>
      <c r="Y179" s="2"/>
      <c r="Z179" s="2"/>
      <c r="AA179" s="2"/>
      <c r="AB179" s="2"/>
      <c r="AC179" s="2"/>
      <c r="AD179" s="2"/>
      <c r="AE179" s="2"/>
      <c r="AF179" s="2"/>
      <c r="AG179" s="2"/>
      <c r="AH179" s="2"/>
      <c r="AI179" s="2"/>
      <c r="AJ179" s="2"/>
      <c r="AK179" s="2"/>
      <c r="AL179" s="2"/>
      <c r="AM179" s="2"/>
      <c r="AN179" s="2"/>
      <c r="AO179" s="2"/>
      <c r="AP179" s="2"/>
      <c r="AQ179" s="2"/>
      <c r="AR179" s="2"/>
      <c r="AS179" s="2"/>
      <c r="AT179" s="2"/>
      <c r="AU179" s="2"/>
      <c r="AV179" s="2"/>
      <c r="AW179" s="2"/>
      <c r="AX179" s="2"/>
      <c r="AY179" s="2"/>
      <c r="AZ179" s="2"/>
      <c r="BA179" s="2"/>
      <c r="BB179" s="2"/>
      <c r="BC179" s="2"/>
      <c r="BD179" s="2"/>
      <c r="BE179" s="2"/>
      <c r="BF179" s="2"/>
      <c r="BG179" s="2"/>
      <c r="BH179" s="2"/>
      <c r="BI179" s="2"/>
      <c r="BJ179" s="2"/>
      <c r="BK179" s="2"/>
      <c r="BL179" s="2"/>
      <c r="BM179" s="2"/>
      <c r="BN179" s="2"/>
      <c r="BO179" s="2"/>
      <c r="BP179" s="2"/>
      <c r="BQ179" s="2"/>
      <c r="BR179" s="2"/>
      <c r="BS179" s="2"/>
      <c r="BT179" s="2"/>
      <c r="BU179" s="2"/>
      <c r="BV179" s="2"/>
      <c r="BW179" s="2"/>
      <c r="BX179" s="2"/>
      <c r="BY179" s="2"/>
      <c r="BZ179" s="2"/>
      <c r="CA179" s="2"/>
      <c r="CB179" s="2"/>
      <c r="CC179" s="2"/>
      <c r="CD179" s="2"/>
      <c r="CE179" s="2"/>
      <c r="CF179" s="2"/>
      <c r="CG179" s="2"/>
      <c r="CH179" s="2"/>
      <c r="CI179" s="2"/>
      <c r="CJ179" s="2"/>
      <c r="CK179" s="2"/>
      <c r="CL179" s="2"/>
      <c r="CM179" s="2"/>
      <c r="CN179" s="2"/>
      <c r="CO179" s="2"/>
      <c r="CP179" s="2"/>
      <c r="CQ179" s="2"/>
      <c r="CR179" s="2"/>
      <c r="CS179" s="2"/>
      <c r="CT179" s="2"/>
      <c r="CU179" s="2"/>
      <c r="CV179" s="2"/>
      <c r="CW179" s="2"/>
      <c r="CX179" s="2"/>
      <c r="CY179" s="2"/>
      <c r="CZ179" s="2"/>
      <c r="DA179" s="2"/>
      <c r="DB179" s="2"/>
      <c r="DC179" s="2"/>
      <c r="DD179" s="2"/>
      <c r="DE179" s="2"/>
      <c r="DF179" s="2"/>
      <c r="DG179" s="2"/>
      <c r="DH179" s="2"/>
      <c r="DI179" s="2"/>
      <c r="DJ179" s="2"/>
      <c r="DK179" s="2"/>
      <c r="DL179" s="2"/>
      <c r="DM179" s="2"/>
      <c r="DN179" s="2"/>
      <c r="DO179" s="2"/>
      <c r="DP179" s="2"/>
      <c r="DQ179" s="2"/>
      <c r="DR179" s="2"/>
      <c r="DS179" s="2"/>
      <c r="DT179" s="2"/>
      <c r="DU179" s="2"/>
      <c r="DV179" s="2"/>
      <c r="DW179" s="2"/>
      <c r="DX179" s="2"/>
      <c r="DY179" s="2"/>
      <c r="DZ179" s="2"/>
      <c r="EA179" s="2"/>
      <c r="EB179" s="2"/>
      <c r="EC179" s="2"/>
      <c r="ED179" s="2"/>
      <c r="EE179" s="2"/>
      <c r="EF179" s="2"/>
      <c r="EG179" s="2"/>
      <c r="EH179" s="2"/>
      <c r="EI179" s="2"/>
      <c r="EJ179" s="2"/>
      <c r="EK179" s="2"/>
      <c r="EL179" s="2"/>
      <c r="EM179" s="2"/>
      <c r="EN179" s="2"/>
      <c r="EO179" s="2"/>
      <c r="EP179" s="2"/>
      <c r="EQ179" s="2"/>
      <c r="ER179" s="2"/>
      <c r="ES179" s="2"/>
      <c r="ET179" s="2"/>
      <c r="EU179" s="2"/>
      <c r="EV179" s="2"/>
      <c r="EW179" s="2"/>
      <c r="EX179" s="2"/>
      <c r="EY179" s="2"/>
      <c r="EZ179" s="2"/>
      <c r="FA179" s="2"/>
      <c r="FB179" s="2"/>
      <c r="FC179" s="2"/>
      <c r="FD179" s="2"/>
      <c r="FE179" s="2"/>
      <c r="FF179" s="2"/>
      <c r="FG179" s="2"/>
      <c r="FH179" s="2"/>
      <c r="FI179" s="2"/>
      <c r="FJ179" s="2"/>
      <c r="FK179" s="2"/>
      <c r="FL179" s="2"/>
      <c r="FM179" s="2"/>
      <c r="FN179" s="2"/>
      <c r="FO179" s="2"/>
      <c r="FP179" s="2"/>
      <c r="FQ179" s="2"/>
      <c r="FR179" s="2"/>
      <c r="FS179" s="2"/>
      <c r="FT179" s="2"/>
      <c r="FU179" s="2"/>
      <c r="FV179" s="2"/>
      <c r="FW179" s="2"/>
      <c r="FX179" s="2"/>
      <c r="FY179" s="2"/>
      <c r="FZ179" s="2"/>
      <c r="GA179" s="2"/>
      <c r="GB179" s="2"/>
      <c r="GC179" s="2"/>
      <c r="GD179" s="2"/>
      <c r="GE179" s="2"/>
      <c r="GF179" s="2"/>
      <c r="GG179" s="2"/>
      <c r="GH179" s="2"/>
      <c r="GI179" s="2"/>
      <c r="GJ179" s="2"/>
      <c r="GK179" s="2"/>
      <c r="GL179" s="2"/>
      <c r="GM179" s="2"/>
      <c r="GN179" s="2"/>
      <c r="GO179" s="2"/>
      <c r="GP179" s="2"/>
      <c r="GQ179" s="2"/>
      <c r="GR179" s="2"/>
      <c r="GS179" s="2"/>
      <c r="GT179" s="2"/>
      <c r="GU179" s="2"/>
      <c r="GV179" s="2"/>
      <c r="GW179" s="2"/>
      <c r="GX179" s="2"/>
      <c r="GY179" s="2"/>
      <c r="GZ179" s="2"/>
      <c r="HA179" s="2"/>
      <c r="HB179" s="2"/>
      <c r="HC179" s="2"/>
      <c r="HD179" s="2"/>
      <c r="HE179" s="2"/>
      <c r="HF179" s="2"/>
      <c r="HG179" s="2"/>
      <c r="HH179" s="2"/>
      <c r="HI179" s="2"/>
      <c r="HJ179" s="2"/>
      <c r="HK179" s="2"/>
      <c r="HL179" s="2"/>
      <c r="HM179" s="2"/>
      <c r="HN179" s="2"/>
      <c r="HO179" s="2"/>
      <c r="HP179" s="2"/>
      <c r="HQ179" s="2"/>
      <c r="HR179" s="2"/>
      <c r="HS179" s="2"/>
      <c r="HT179" s="2"/>
      <c r="HU179" s="2"/>
      <c r="HV179" s="2"/>
      <c r="HW179" s="2"/>
      <c r="HX179" s="2"/>
      <c r="HY179" s="2"/>
      <c r="HZ179" s="2"/>
      <c r="IA179" s="2"/>
      <c r="IB179" s="2"/>
      <c r="IC179" s="2"/>
      <c r="ID179" s="2"/>
      <c r="IE179" s="2"/>
      <c r="IF179" s="2"/>
      <c r="IG179" s="2"/>
      <c r="IH179" s="2"/>
      <c r="II179" s="2"/>
      <c r="IJ179" s="2"/>
      <c r="IK179" s="2"/>
      <c r="IL179" s="2"/>
      <c r="IM179" s="2"/>
      <c r="IN179" s="2"/>
      <c r="IO179" s="2"/>
      <c r="IP179" s="2"/>
      <c r="IQ179" s="2"/>
      <c r="IR179" s="2"/>
      <c r="IS179" s="2"/>
      <c r="IT179" s="2"/>
      <c r="IU179" s="2"/>
      <c r="IV179" s="2"/>
      <c r="IW179" s="2"/>
      <c r="IX179" s="2"/>
      <c r="IY179" s="2"/>
      <c r="IZ179" s="2"/>
      <c r="JA179" s="2"/>
      <c r="JB179" s="2"/>
      <c r="JC179" s="2"/>
      <c r="JD179" s="2"/>
      <c r="JE179" s="2"/>
      <c r="JF179" s="2"/>
      <c r="JG179" s="2"/>
      <c r="JH179" s="2"/>
      <c r="JI179" s="2"/>
      <c r="JJ179" s="2"/>
      <c r="JK179" s="2"/>
      <c r="JL179" s="2"/>
      <c r="JM179" s="2"/>
      <c r="JN179" s="2"/>
      <c r="JO179" s="2"/>
      <c r="JP179" s="2"/>
      <c r="JQ179" s="2"/>
      <c r="JR179" s="2"/>
      <c r="JS179" s="2"/>
      <c r="JT179" s="2"/>
      <c r="JU179" s="2"/>
      <c r="JV179" s="2"/>
      <c r="JW179" s="2"/>
      <c r="JX179" s="2"/>
      <c r="JY179" s="2"/>
      <c r="JZ179" s="2"/>
      <c r="KA179" s="2"/>
      <c r="KB179" s="2"/>
      <c r="KC179" s="2"/>
      <c r="KD179" s="2"/>
      <c r="KE179" s="2"/>
      <c r="KF179" s="2"/>
      <c r="KG179" s="2"/>
      <c r="KH179" s="2"/>
      <c r="KI179" s="2"/>
      <c r="KJ179" s="2"/>
      <c r="KK179" s="2"/>
      <c r="KL179" s="2"/>
      <c r="KM179" s="2"/>
      <c r="KN179" s="2"/>
      <c r="KO179" s="2"/>
      <c r="KP179" s="2"/>
      <c r="KQ179" s="2"/>
      <c r="KR179" s="2"/>
      <c r="KS179" s="2"/>
      <c r="KT179" s="2"/>
      <c r="KU179" s="2"/>
      <c r="KV179" s="2"/>
      <c r="KW179" s="2"/>
      <c r="KX179" s="2"/>
      <c r="KY179" s="2"/>
      <c r="KZ179" s="2"/>
      <c r="LA179" s="2"/>
      <c r="LB179" s="2"/>
      <c r="LC179" s="2"/>
      <c r="LD179" s="2"/>
      <c r="LE179" s="2"/>
      <c r="LF179" s="2"/>
      <c r="LG179" s="2"/>
      <c r="LH179" s="2"/>
      <c r="LI179" s="2"/>
      <c r="LJ179" s="2"/>
      <c r="LK179" s="2"/>
      <c r="LL179" s="2"/>
      <c r="LM179" s="2"/>
      <c r="LN179" s="2"/>
      <c r="LO179" s="2"/>
      <c r="LP179" s="2"/>
      <c r="LQ179" s="2"/>
      <c r="LR179" s="2"/>
      <c r="LS179" s="2"/>
      <c r="LT179" s="2"/>
      <c r="LU179" s="2"/>
      <c r="LV179" s="2"/>
      <c r="LW179" s="2"/>
      <c r="LX179" s="2"/>
      <c r="LY179" s="2"/>
      <c r="LZ179" s="2"/>
      <c r="MA179" s="2"/>
      <c r="MB179" s="2"/>
      <c r="MC179" s="2"/>
      <c r="MD179" s="2"/>
      <c r="ME179" s="2"/>
      <c r="MF179" s="2"/>
      <c r="MG179" s="2"/>
      <c r="MH179" s="2"/>
      <c r="MI179" s="2"/>
      <c r="MJ179" s="2"/>
      <c r="MK179" s="2"/>
      <c r="ML179" s="2"/>
      <c r="MM179" s="2"/>
      <c r="MN179" s="2"/>
      <c r="MO179" s="2"/>
      <c r="MP179" s="2"/>
      <c r="MQ179" s="2"/>
      <c r="MR179" s="2"/>
      <c r="MS179" s="2"/>
      <c r="MT179" s="2"/>
      <c r="MU179" s="2"/>
      <c r="MV179" s="2"/>
      <c r="MW179" s="2"/>
      <c r="MX179" s="2"/>
      <c r="MY179" s="2"/>
      <c r="MZ179" s="2"/>
      <c r="NA179" s="2"/>
      <c r="NB179" s="2"/>
      <c r="NC179" s="2"/>
      <c r="ND179" s="2"/>
      <c r="NE179" s="2"/>
      <c r="NF179" s="2"/>
      <c r="NG179" s="2"/>
      <c r="NH179" s="2"/>
      <c r="NI179" s="2"/>
      <c r="NJ179" s="2"/>
      <c r="NK179" s="2"/>
      <c r="NL179" s="2"/>
      <c r="NM179" s="2"/>
      <c r="NN179" s="2"/>
      <c r="NO179" s="2"/>
      <c r="NP179" s="2"/>
      <c r="NQ179" s="2"/>
      <c r="NR179" s="2"/>
      <c r="NS179" s="2"/>
      <c r="NT179" s="2"/>
      <c r="NU179" s="2"/>
      <c r="NV179" s="2"/>
      <c r="NW179" s="2"/>
      <c r="NX179" s="2"/>
      <c r="NY179" s="2"/>
      <c r="NZ179" s="2"/>
      <c r="OA179" s="2"/>
      <c r="OB179" s="2"/>
      <c r="OC179" s="2"/>
      <c r="OD179" s="2"/>
      <c r="OE179" s="2"/>
      <c r="OF179" s="2"/>
      <c r="OG179" s="2"/>
      <c r="OH179" s="2"/>
      <c r="OI179" s="2"/>
      <c r="OJ179" s="2"/>
      <c r="OK179" s="2"/>
      <c r="OL179" s="2"/>
      <c r="OM179" s="2"/>
      <c r="ON179" s="2"/>
      <c r="OO179" s="2"/>
      <c r="OP179" s="2"/>
      <c r="OQ179" s="2"/>
      <c r="OR179" s="2"/>
      <c r="OS179" s="2"/>
      <c r="OT179" s="2"/>
      <c r="OU179" s="2"/>
      <c r="OV179" s="2"/>
      <c r="OW179" s="2"/>
      <c r="OX179" s="2"/>
      <c r="OY179" s="2"/>
      <c r="OZ179" s="2"/>
      <c r="PA179" s="2"/>
      <c r="PB179" s="2"/>
      <c r="PC179" s="2"/>
      <c r="PD179" s="2"/>
      <c r="PE179" s="2"/>
      <c r="PF179" s="2"/>
      <c r="PG179" s="2"/>
      <c r="PH179" s="2"/>
      <c r="PI179" s="2"/>
      <c r="PJ179" s="2"/>
      <c r="PK179" s="2"/>
      <c r="PL179" s="2"/>
      <c r="PM179" s="2"/>
      <c r="PN179" s="2"/>
      <c r="PO179" s="2"/>
      <c r="PP179" s="2"/>
      <c r="PQ179" s="2"/>
      <c r="PR179" s="2"/>
      <c r="PS179" s="2"/>
      <c r="PT179" s="2"/>
      <c r="PU179" s="2"/>
      <c r="PV179" s="2"/>
      <c r="PW179" s="2"/>
      <c r="PX179" s="2"/>
      <c r="PY179" s="2"/>
      <c r="PZ179" s="2"/>
      <c r="QA179" s="2"/>
      <c r="QB179" s="2"/>
      <c r="QC179" s="2"/>
      <c r="QD179" s="2"/>
      <c r="QE179" s="2"/>
      <c r="QF179" s="2"/>
      <c r="QG179" s="2"/>
      <c r="QH179" s="2"/>
      <c r="QI179" s="2"/>
      <c r="QJ179" s="2"/>
      <c r="QK179" s="2"/>
      <c r="QL179" s="2"/>
      <c r="QM179" s="2"/>
      <c r="QN179" s="2"/>
      <c r="QO179" s="2"/>
      <c r="QP179" s="2"/>
      <c r="QQ179" s="2"/>
      <c r="QR179" s="2"/>
      <c r="QS179" s="2"/>
      <c r="QT179" s="2"/>
      <c r="QU179" s="2"/>
      <c r="QV179" s="2"/>
      <c r="QW179" s="2"/>
      <c r="QX179" s="2"/>
      <c r="QY179" s="2"/>
      <c r="QZ179" s="2"/>
      <c r="RA179" s="2"/>
      <c r="RB179" s="2"/>
      <c r="RC179" s="2"/>
      <c r="RD179" s="2"/>
      <c r="RE179" s="2"/>
      <c r="RF179" s="2"/>
      <c r="RG179" s="2"/>
      <c r="RH179" s="2"/>
      <c r="RI179" s="2"/>
      <c r="RJ179" s="2"/>
      <c r="RK179" s="2"/>
      <c r="RL179" s="2"/>
      <c r="RM179" s="2"/>
      <c r="RN179" s="2"/>
      <c r="RO179" s="2"/>
      <c r="RP179" s="2"/>
      <c r="RQ179" s="2"/>
      <c r="RR179" s="2"/>
      <c r="RS179" s="2"/>
      <c r="RT179" s="2"/>
      <c r="RU179" s="2"/>
      <c r="RV179" s="2"/>
      <c r="RW179" s="2"/>
      <c r="RX179" s="2"/>
      <c r="RY179" s="2"/>
      <c r="RZ179" s="2"/>
      <c r="SA179" s="2"/>
      <c r="SB179" s="2"/>
      <c r="SC179" s="2"/>
      <c r="SD179" s="2"/>
      <c r="SE179" s="2"/>
      <c r="SF179" s="2"/>
      <c r="SG179" s="2"/>
      <c r="SH179" s="2"/>
      <c r="SI179" s="2"/>
      <c r="SJ179" s="2"/>
      <c r="SK179" s="2"/>
      <c r="SL179" s="2"/>
      <c r="SM179" s="2"/>
      <c r="SN179" s="2"/>
      <c r="SO179" s="2"/>
      <c r="SP179" s="2"/>
      <c r="SQ179" s="2"/>
      <c r="SR179" s="2"/>
      <c r="SS179" s="2"/>
      <c r="ST179" s="2"/>
      <c r="SU179" s="2"/>
      <c r="SV179" s="2"/>
      <c r="SW179" s="2"/>
      <c r="SX179" s="2"/>
      <c r="SY179" s="2"/>
      <c r="SZ179" s="2"/>
      <c r="TA179" s="2"/>
      <c r="TB179" s="2"/>
      <c r="TC179" s="2"/>
      <c r="TD179" s="2"/>
      <c r="TE179" s="2"/>
      <c r="TF179" s="2"/>
      <c r="TG179" s="2"/>
      <c r="TH179" s="2"/>
      <c r="TI179" s="2"/>
      <c r="TJ179" s="2"/>
      <c r="TK179" s="2"/>
      <c r="TL179" s="2"/>
      <c r="TM179" s="2"/>
      <c r="TN179" s="2"/>
      <c r="TO179" s="2"/>
      <c r="TP179" s="2"/>
      <c r="TQ179" s="2"/>
      <c r="TR179" s="2"/>
      <c r="TS179" s="2"/>
      <c r="TT179" s="2"/>
      <c r="TU179" s="2"/>
      <c r="TV179" s="2"/>
      <c r="TW179" s="2"/>
      <c r="TX179" s="2"/>
      <c r="TY179" s="2"/>
      <c r="TZ179" s="2"/>
      <c r="UA179" s="2"/>
      <c r="UB179" s="2"/>
      <c r="UC179" s="2"/>
      <c r="UD179" s="2"/>
      <c r="UE179" s="2"/>
      <c r="UF179" s="2"/>
      <c r="UG179" s="2"/>
      <c r="UH179" s="2"/>
      <c r="UI179" s="2"/>
      <c r="UJ179" s="2"/>
      <c r="UK179" s="2"/>
      <c r="UL179" s="2"/>
      <c r="UM179" s="2"/>
      <c r="UN179" s="2"/>
      <c r="UO179" s="2"/>
      <c r="UP179" s="2"/>
      <c r="UQ179" s="2"/>
      <c r="UR179" s="2"/>
      <c r="US179" s="2"/>
      <c r="UT179" s="2"/>
      <c r="UU179" s="2"/>
      <c r="UV179" s="2"/>
      <c r="UW179" s="2"/>
      <c r="UX179" s="2"/>
      <c r="UY179" s="2"/>
      <c r="UZ179" s="2"/>
      <c r="VA179" s="2"/>
      <c r="VB179" s="2"/>
      <c r="VC179" s="2"/>
      <c r="VD179" s="2"/>
      <c r="VE179" s="2"/>
      <c r="VF179" s="2"/>
      <c r="VG179" s="2"/>
      <c r="VH179" s="2"/>
      <c r="VI179" s="2"/>
      <c r="VJ179" s="2"/>
      <c r="VK179" s="2"/>
      <c r="VL179" s="2"/>
      <c r="VM179" s="2"/>
      <c r="VN179" s="2"/>
      <c r="VO179" s="2"/>
      <c r="VP179" s="2"/>
      <c r="VQ179" s="2"/>
      <c r="VR179" s="2"/>
      <c r="VS179" s="2"/>
      <c r="VT179" s="2"/>
      <c r="VU179" s="2"/>
      <c r="VV179" s="2"/>
      <c r="VW179" s="2"/>
      <c r="VX179" s="2"/>
      <c r="VY179" s="2"/>
      <c r="VZ179" s="2"/>
      <c r="WA179" s="2"/>
      <c r="WB179" s="2"/>
      <c r="WC179" s="2"/>
      <c r="WD179" s="2"/>
      <c r="WE179" s="2"/>
      <c r="WF179" s="2"/>
      <c r="WG179" s="2"/>
      <c r="WH179" s="2"/>
      <c r="WI179" s="2"/>
      <c r="WJ179" s="2"/>
      <c r="WK179" s="2"/>
      <c r="WL179" s="2"/>
      <c r="WM179" s="2"/>
      <c r="WN179" s="2"/>
      <c r="WO179" s="2"/>
      <c r="WP179" s="2"/>
      <c r="WQ179" s="2"/>
      <c r="WR179" s="2"/>
      <c r="WS179" s="2"/>
      <c r="WT179" s="2"/>
      <c r="WU179" s="2"/>
      <c r="WV179" s="2"/>
      <c r="WW179" s="2"/>
      <c r="WX179" s="2"/>
      <c r="WY179" s="2"/>
      <c r="WZ179" s="2"/>
      <c r="XA179" s="2"/>
      <c r="XB179" s="2"/>
      <c r="XC179" s="2"/>
      <c r="XD179" s="2"/>
      <c r="XE179" s="2"/>
      <c r="XF179" s="2"/>
      <c r="XG179" s="2"/>
      <c r="XH179" s="2"/>
      <c r="XI179" s="2"/>
      <c r="XJ179" s="2"/>
      <c r="XK179" s="2"/>
      <c r="XL179" s="2"/>
      <c r="XM179" s="2"/>
      <c r="XN179" s="2"/>
      <c r="XO179" s="2"/>
      <c r="XP179" s="2"/>
      <c r="XQ179" s="2"/>
      <c r="XR179" s="2"/>
      <c r="XS179" s="2"/>
      <c r="XT179" s="2"/>
      <c r="XU179" s="2"/>
      <c r="XV179" s="2"/>
      <c r="XW179" s="2"/>
      <c r="XX179" s="2"/>
      <c r="XY179" s="2"/>
      <c r="XZ179" s="2"/>
      <c r="YA179" s="2"/>
      <c r="YB179" s="2"/>
      <c r="YC179" s="2"/>
      <c r="YD179" s="2"/>
      <c r="YE179" s="2"/>
      <c r="YF179" s="2"/>
      <c r="YG179" s="2"/>
      <c r="YH179" s="2"/>
      <c r="YI179" s="2"/>
      <c r="YJ179" s="2"/>
      <c r="YK179" s="2"/>
      <c r="YL179" s="2"/>
      <c r="YM179" s="2"/>
      <c r="YN179" s="2"/>
      <c r="YO179" s="2"/>
      <c r="YP179" s="2"/>
      <c r="YQ179" s="2"/>
      <c r="YR179" s="2"/>
      <c r="YS179" s="2"/>
      <c r="YT179" s="2"/>
      <c r="YU179" s="2"/>
      <c r="YV179" s="2"/>
      <c r="YW179" s="2"/>
      <c r="YX179" s="2"/>
      <c r="YY179" s="2"/>
      <c r="YZ179" s="2"/>
      <c r="ZA179" s="2"/>
      <c r="ZB179" s="2"/>
      <c r="ZC179" s="2"/>
      <c r="ZD179" s="2"/>
      <c r="ZE179" s="2"/>
      <c r="ZF179" s="2"/>
      <c r="ZG179" s="2"/>
      <c r="ZH179" s="2"/>
      <c r="ZI179" s="2"/>
      <c r="ZJ179" s="2"/>
      <c r="ZK179" s="2"/>
      <c r="ZL179" s="2"/>
      <c r="ZM179" s="2"/>
      <c r="ZN179" s="2"/>
      <c r="ZO179" s="2"/>
      <c r="ZP179" s="2"/>
      <c r="ZQ179" s="2"/>
      <c r="ZR179" s="2"/>
      <c r="ZS179" s="2"/>
      <c r="ZT179" s="2"/>
      <c r="ZU179" s="2"/>
      <c r="ZV179" s="2"/>
      <c r="ZW179" s="2"/>
      <c r="ZX179" s="2"/>
      <c r="ZY179" s="2"/>
      <c r="ZZ179" s="2"/>
      <c r="AAA179" s="2"/>
      <c r="AAB179" s="2"/>
      <c r="AAC179" s="2"/>
      <c r="AAD179" s="2"/>
      <c r="AAE179" s="2"/>
      <c r="AAF179" s="2"/>
      <c r="AAG179" s="2"/>
      <c r="AAH179" s="2"/>
      <c r="AAI179" s="2"/>
      <c r="AAJ179" s="2"/>
      <c r="AAK179" s="2"/>
      <c r="AAL179" s="2"/>
      <c r="AAM179" s="2"/>
      <c r="AAN179" s="2"/>
      <c r="AAO179" s="2"/>
      <c r="AAP179" s="2"/>
      <c r="AAQ179" s="2"/>
      <c r="AAR179" s="2"/>
      <c r="AAS179" s="2"/>
      <c r="AAT179" s="2"/>
      <c r="AAU179" s="2"/>
      <c r="AAV179" s="2"/>
      <c r="AAW179" s="2"/>
      <c r="AAX179" s="2"/>
      <c r="AAY179" s="2"/>
      <c r="AAZ179" s="2"/>
      <c r="ABA179" s="2"/>
      <c r="ABB179" s="2"/>
      <c r="ABC179" s="2"/>
      <c r="ABD179" s="2"/>
      <c r="ABE179" s="2"/>
      <c r="ABF179" s="2"/>
      <c r="ABG179" s="2"/>
      <c r="ABH179" s="2"/>
      <c r="ABI179" s="2"/>
      <c r="ABJ179" s="2"/>
      <c r="ABK179" s="2"/>
      <c r="ABL179" s="2"/>
      <c r="ABM179" s="2"/>
      <c r="ABN179" s="2"/>
      <c r="ABO179" s="2"/>
      <c r="ABP179" s="2"/>
      <c r="ABQ179" s="2"/>
      <c r="ABR179" s="2"/>
      <c r="ABS179" s="2"/>
      <c r="ABT179" s="2"/>
      <c r="ABU179" s="2"/>
      <c r="ABV179" s="2"/>
      <c r="ABW179" s="2"/>
      <c r="ABX179" s="2"/>
      <c r="ABY179" s="2"/>
      <c r="ABZ179" s="2"/>
      <c r="ACA179" s="2"/>
      <c r="ACB179" s="2"/>
      <c r="ACC179" s="2"/>
      <c r="ACD179" s="2"/>
      <c r="ACE179" s="2"/>
      <c r="ACF179" s="2"/>
      <c r="ACG179" s="2"/>
      <c r="ACH179" s="2"/>
      <c r="ACI179" s="2"/>
      <c r="ACJ179" s="2"/>
      <c r="ACK179" s="2"/>
      <c r="ACL179" s="2"/>
      <c r="ACM179" s="2"/>
      <c r="ACN179" s="2"/>
      <c r="ACO179" s="2"/>
      <c r="ACP179" s="2"/>
      <c r="ACQ179" s="2"/>
      <c r="ACR179" s="2"/>
      <c r="ACS179" s="2"/>
      <c r="ACT179" s="2"/>
      <c r="ACU179" s="2"/>
      <c r="ACV179" s="2"/>
      <c r="ACW179" s="2"/>
      <c r="ACX179" s="2"/>
      <c r="ACY179" s="2"/>
      <c r="ACZ179" s="2"/>
      <c r="ADA179" s="2"/>
      <c r="ADB179" s="2"/>
      <c r="ADC179" s="2"/>
      <c r="ADD179" s="2"/>
      <c r="ADE179" s="2"/>
      <c r="ADF179" s="2"/>
      <c r="ADG179" s="2"/>
      <c r="ADH179" s="2"/>
      <c r="ADI179" s="2"/>
      <c r="ADJ179" s="2"/>
      <c r="ADK179" s="2"/>
      <c r="ADL179" s="2"/>
      <c r="ADM179" s="2"/>
      <c r="ADN179" s="2"/>
      <c r="ADO179" s="2"/>
      <c r="ADP179" s="2"/>
      <c r="ADQ179" s="2"/>
      <c r="ADR179" s="2"/>
      <c r="ADS179" s="2"/>
      <c r="ADT179" s="2"/>
      <c r="ADU179" s="2"/>
      <c r="ADV179" s="2"/>
      <c r="ADW179" s="2"/>
      <c r="ADX179" s="2"/>
      <c r="ADY179" s="2"/>
      <c r="ADZ179" s="2"/>
      <c r="AEA179" s="2"/>
      <c r="AEB179" s="2"/>
      <c r="AEC179" s="2"/>
      <c r="AED179" s="2"/>
      <c r="AEE179" s="2"/>
      <c r="AEF179" s="2"/>
      <c r="AEG179" s="2"/>
      <c r="AEH179" s="2"/>
      <c r="AEI179" s="2"/>
      <c r="AEJ179" s="2"/>
      <c r="AEK179" s="2"/>
      <c r="AEL179" s="2"/>
      <c r="AEM179" s="2"/>
      <c r="AEN179" s="2"/>
      <c r="AEO179" s="2"/>
      <c r="AEP179" s="2"/>
      <c r="AEQ179" s="2"/>
      <c r="AER179" s="2"/>
      <c r="AES179" s="2"/>
      <c r="AET179" s="2"/>
      <c r="AEU179" s="2"/>
      <c r="AEV179" s="2"/>
      <c r="AEW179" s="2"/>
      <c r="AEX179" s="2"/>
      <c r="AEY179" s="2"/>
      <c r="AEZ179" s="2"/>
      <c r="AFA179" s="2"/>
      <c r="AFB179" s="2"/>
      <c r="AFC179" s="2"/>
      <c r="AFD179" s="2"/>
      <c r="AFE179" s="2"/>
      <c r="AFF179" s="2"/>
      <c r="AFG179" s="2"/>
      <c r="AFH179" s="2"/>
      <c r="AFI179" s="2"/>
      <c r="AFJ179" s="2"/>
      <c r="AFK179" s="2"/>
      <c r="AFL179" s="2"/>
      <c r="AFM179" s="2"/>
      <c r="AFN179" s="2"/>
      <c r="AFO179" s="2"/>
      <c r="AFP179" s="2"/>
      <c r="AFQ179" s="2"/>
      <c r="AFR179" s="2"/>
      <c r="AFS179" s="2"/>
      <c r="AFT179" s="2"/>
      <c r="AFU179" s="2"/>
      <c r="AFV179" s="2"/>
      <c r="AFW179" s="2"/>
      <c r="AFX179" s="2"/>
      <c r="AFY179" s="2"/>
      <c r="AFZ179" s="2"/>
      <c r="AGA179" s="2"/>
      <c r="AGB179" s="2"/>
      <c r="AGC179" s="2"/>
      <c r="AGD179" s="2"/>
      <c r="AGE179" s="2"/>
      <c r="AGF179" s="2"/>
      <c r="AGG179" s="2"/>
      <c r="AGH179" s="2"/>
      <c r="AGI179" s="2"/>
      <c r="AGJ179" s="2"/>
      <c r="AGK179" s="2"/>
      <c r="AGL179" s="2"/>
      <c r="AGM179" s="2"/>
      <c r="AGN179" s="2"/>
      <c r="AGO179" s="2"/>
      <c r="AGP179" s="2"/>
      <c r="AGQ179" s="2"/>
      <c r="AGR179" s="2"/>
      <c r="AGS179" s="2"/>
      <c r="AGT179" s="2"/>
      <c r="AGU179" s="2"/>
      <c r="AGV179" s="2"/>
      <c r="AGW179" s="2"/>
      <c r="AGX179" s="2"/>
      <c r="AGY179" s="2"/>
      <c r="AGZ179" s="2"/>
      <c r="AHA179" s="2"/>
      <c r="AHB179" s="2"/>
      <c r="AHC179" s="2"/>
      <c r="AHD179" s="2"/>
      <c r="AHE179" s="2"/>
      <c r="AHF179" s="2"/>
      <c r="AHG179" s="2"/>
      <c r="AHH179" s="2"/>
      <c r="AHI179" s="2"/>
      <c r="AHJ179" s="2"/>
      <c r="AHK179" s="2"/>
      <c r="AHL179" s="2"/>
      <c r="AHM179" s="2"/>
      <c r="AHN179" s="2"/>
      <c r="AHO179" s="2"/>
      <c r="AHP179" s="2"/>
      <c r="AHQ179" s="2"/>
      <c r="AHR179" s="2"/>
      <c r="AHS179" s="2"/>
      <c r="AHT179" s="2"/>
      <c r="AHU179" s="2"/>
      <c r="AHV179" s="2"/>
      <c r="AHW179" s="2"/>
      <c r="AHX179" s="2"/>
      <c r="AHY179" s="2"/>
      <c r="AHZ179" s="2"/>
      <c r="AIA179" s="2"/>
      <c r="AIB179" s="2"/>
      <c r="AIC179" s="2"/>
      <c r="AID179" s="2"/>
      <c r="AIE179" s="2"/>
      <c r="AIF179" s="2"/>
      <c r="AIG179" s="2"/>
      <c r="AIH179" s="2"/>
      <c r="AII179" s="2"/>
      <c r="AIJ179" s="2"/>
      <c r="AIK179" s="2"/>
      <c r="AIL179" s="2"/>
      <c r="AIM179" s="2"/>
      <c r="AIN179" s="2"/>
      <c r="AIO179" s="2"/>
      <c r="AIP179" s="2"/>
      <c r="AIQ179" s="2"/>
      <c r="AIR179" s="2"/>
      <c r="AIS179" s="2"/>
      <c r="AIT179" s="2"/>
      <c r="AIU179" s="2"/>
      <c r="AIV179" s="2"/>
      <c r="AIW179" s="2"/>
      <c r="AIX179" s="2"/>
      <c r="AIY179" s="2"/>
      <c r="AIZ179" s="2"/>
      <c r="AJA179" s="2"/>
      <c r="AJB179" s="2"/>
      <c r="AJC179" s="2"/>
      <c r="AJD179" s="2"/>
      <c r="AJE179" s="2"/>
      <c r="AJF179" s="2"/>
      <c r="AJG179" s="2"/>
      <c r="AJH179" s="2"/>
      <c r="AJI179" s="2"/>
      <c r="AJJ179" s="2"/>
      <c r="AJK179" s="2"/>
      <c r="AJL179" s="2"/>
      <c r="AJM179" s="2"/>
      <c r="AJN179" s="2"/>
      <c r="AJO179" s="2"/>
      <c r="AJP179" s="2"/>
      <c r="AJQ179" s="2"/>
      <c r="AJR179" s="2"/>
      <c r="AJS179" s="2"/>
      <c r="AJT179" s="2"/>
      <c r="AJU179" s="2"/>
      <c r="AJV179" s="2"/>
      <c r="AJW179" s="2"/>
      <c r="AJX179" s="2"/>
      <c r="AJY179" s="2"/>
      <c r="AJZ179" s="2"/>
      <c r="AKA179" s="2"/>
      <c r="AKB179" s="2"/>
      <c r="AKC179" s="2"/>
      <c r="AKD179" s="2"/>
      <c r="AKE179" s="2"/>
      <c r="AKF179" s="2"/>
      <c r="AKG179" s="2"/>
      <c r="AKH179" s="2"/>
      <c r="AKI179" s="2"/>
      <c r="AKJ179" s="2"/>
      <c r="AKK179" s="2"/>
      <c r="AKL179" s="2"/>
      <c r="AKM179" s="2"/>
      <c r="AKN179" s="2"/>
      <c r="AKO179" s="2"/>
      <c r="AKP179" s="2"/>
      <c r="AKQ179" s="2"/>
      <c r="AKR179" s="2"/>
      <c r="AKS179" s="2"/>
      <c r="AKT179" s="2"/>
      <c r="AKU179" s="2"/>
      <c r="AKV179" s="2"/>
      <c r="AKW179" s="2"/>
      <c r="AKX179" s="2"/>
      <c r="AKY179" s="2"/>
      <c r="AKZ179" s="2"/>
      <c r="ALA179" s="2"/>
      <c r="ALB179" s="2"/>
      <c r="ALC179" s="2"/>
      <c r="ALD179" s="2"/>
      <c r="ALE179" s="2"/>
      <c r="ALF179" s="2"/>
      <c r="ALG179" s="2"/>
      <c r="ALH179" s="2"/>
      <c r="ALI179" s="2"/>
      <c r="ALJ179" s="2"/>
      <c r="ALK179" s="2"/>
      <c r="ALL179" s="2"/>
      <c r="ALM179" s="2"/>
      <c r="ALN179" s="2"/>
      <c r="ALO179" s="2"/>
      <c r="ALP179" s="2"/>
      <c r="ALQ179" s="2"/>
      <c r="ALR179" s="2"/>
      <c r="ALS179" s="2"/>
      <c r="ALT179" s="2"/>
      <c r="ALU179" s="2"/>
      <c r="ALV179" s="2"/>
      <c r="ALW179" s="2"/>
      <c r="ALX179" s="2"/>
      <c r="ALY179" s="2"/>
      <c r="ALZ179" s="2"/>
      <c r="AMA179" s="2"/>
      <c r="AMB179" s="2"/>
      <c r="AMC179" s="2"/>
      <c r="AMD179" s="2"/>
      <c r="AME179" s="2"/>
      <c r="AMF179" s="2"/>
      <c r="AMG179" s="2"/>
      <c r="AMH179" s="2"/>
      <c r="AMI179" s="2"/>
      <c r="AMJ179" s="2"/>
      <c r="AMK179" s="2"/>
      <c r="AML179" s="2"/>
      <c r="AMM179" s="2"/>
      <c r="AMN179" s="2"/>
      <c r="AMO179" s="2"/>
      <c r="AMP179" s="2"/>
      <c r="AMQ179" s="2"/>
      <c r="AMR179" s="2"/>
      <c r="AMS179" s="2"/>
      <c r="AMT179" s="2"/>
      <c r="AMU179" s="2"/>
      <c r="AMV179" s="2"/>
      <c r="AMW179" s="2"/>
      <c r="AMX179" s="2"/>
      <c r="AMY179" s="2"/>
      <c r="AMZ179" s="2"/>
      <c r="ANA179" s="2"/>
      <c r="ANB179" s="2"/>
      <c r="ANC179" s="2"/>
      <c r="AND179" s="2"/>
      <c r="ANE179" s="2"/>
      <c r="ANF179" s="2"/>
      <c r="ANG179" s="2"/>
      <c r="ANH179" s="2"/>
      <c r="ANI179" s="2"/>
      <c r="ANJ179" s="2"/>
      <c r="ANK179" s="2"/>
      <c r="ANL179" s="2"/>
      <c r="ANM179" s="2"/>
      <c r="ANN179" s="2"/>
      <c r="ANO179" s="2"/>
      <c r="ANP179" s="2"/>
      <c r="ANQ179" s="2"/>
      <c r="ANR179" s="2"/>
      <c r="ANS179" s="2"/>
      <c r="ANT179" s="2"/>
      <c r="ANU179" s="2"/>
      <c r="ANV179" s="2"/>
      <c r="ANW179" s="2"/>
      <c r="ANX179" s="2"/>
      <c r="ANY179" s="2"/>
      <c r="ANZ179" s="2"/>
      <c r="AOA179" s="2"/>
      <c r="AOB179" s="2"/>
      <c r="AOC179" s="2"/>
      <c r="AOD179" s="2"/>
      <c r="AOE179" s="2"/>
      <c r="AOF179" s="2"/>
      <c r="AOG179" s="2"/>
      <c r="AOH179" s="2"/>
      <c r="AOI179" s="2"/>
      <c r="AOJ179" s="2"/>
      <c r="AOK179" s="2"/>
      <c r="AOL179" s="2"/>
      <c r="AOM179" s="2"/>
      <c r="AON179" s="2"/>
      <c r="AOO179" s="2"/>
      <c r="AOP179" s="2"/>
      <c r="AOQ179" s="2"/>
      <c r="AOR179" s="2"/>
      <c r="AOS179" s="2"/>
      <c r="AOT179" s="2"/>
      <c r="AOU179" s="2"/>
      <c r="AOV179" s="2"/>
      <c r="AOW179" s="2"/>
      <c r="AOX179" s="2"/>
      <c r="AOY179" s="2"/>
      <c r="AOZ179" s="2"/>
      <c r="APA179" s="2"/>
      <c r="APB179" s="2"/>
      <c r="APC179" s="2"/>
      <c r="APD179" s="2"/>
      <c r="APE179" s="2"/>
      <c r="APF179" s="2"/>
      <c r="APG179" s="2"/>
      <c r="APH179" s="2"/>
      <c r="API179" s="2"/>
      <c r="APJ179" s="2"/>
      <c r="APK179" s="2"/>
      <c r="APL179" s="2"/>
      <c r="APM179" s="2"/>
      <c r="APN179" s="2"/>
      <c r="APO179" s="2"/>
      <c r="APP179" s="2"/>
      <c r="APQ179" s="2"/>
      <c r="APR179" s="2"/>
      <c r="APS179" s="2"/>
      <c r="APT179" s="2"/>
      <c r="APU179" s="2"/>
      <c r="APV179" s="2"/>
      <c r="APW179" s="2"/>
      <c r="APX179" s="2"/>
      <c r="APY179" s="2"/>
      <c r="APZ179" s="2"/>
      <c r="AQA179" s="2"/>
      <c r="AQB179" s="2"/>
      <c r="AQC179" s="2"/>
      <c r="AQD179" s="2"/>
      <c r="AQE179" s="2"/>
      <c r="AQF179" s="2"/>
      <c r="AQG179" s="2"/>
      <c r="AQH179" s="2"/>
      <c r="AQI179" s="2"/>
      <c r="AQJ179" s="2"/>
      <c r="AQK179" s="2"/>
      <c r="AQL179" s="2"/>
      <c r="AQM179" s="2"/>
      <c r="AQN179" s="2"/>
      <c r="AQO179" s="2"/>
      <c r="AQP179" s="2"/>
      <c r="AQQ179" s="2"/>
      <c r="AQR179" s="2"/>
      <c r="AQS179" s="2"/>
      <c r="AQT179" s="2"/>
      <c r="AQU179" s="2"/>
      <c r="AQV179" s="2"/>
      <c r="AQW179" s="2"/>
      <c r="AQX179" s="2"/>
      <c r="AQY179" s="2"/>
      <c r="AQZ179" s="2"/>
      <c r="ARA179" s="2"/>
      <c r="ARB179" s="2"/>
      <c r="ARC179" s="2"/>
      <c r="ARD179" s="2"/>
      <c r="ARE179" s="2"/>
      <c r="ARF179" s="2"/>
      <c r="ARG179" s="2"/>
      <c r="ARH179" s="2"/>
      <c r="ARI179" s="2"/>
      <c r="ARJ179" s="2"/>
      <c r="ARK179" s="2"/>
      <c r="ARL179" s="2"/>
      <c r="ARM179" s="2"/>
      <c r="ARN179" s="2"/>
      <c r="ARO179" s="2"/>
      <c r="ARP179" s="2"/>
      <c r="ARQ179" s="2"/>
      <c r="ARR179" s="2"/>
      <c r="ARS179" s="2"/>
      <c r="ART179" s="2"/>
      <c r="ARU179" s="2"/>
      <c r="ARV179" s="2"/>
      <c r="ARW179" s="2"/>
      <c r="ARX179" s="2"/>
      <c r="ARY179" s="2"/>
      <c r="ARZ179" s="2"/>
      <c r="ASA179" s="2"/>
      <c r="ASB179" s="2"/>
      <c r="ASC179" s="2"/>
      <c r="ASD179" s="2"/>
      <c r="ASE179" s="2"/>
      <c r="ASF179" s="2"/>
      <c r="ASG179" s="2"/>
      <c r="ASH179" s="2"/>
      <c r="ASI179" s="2"/>
      <c r="ASJ179" s="2"/>
      <c r="ASK179" s="2"/>
      <c r="ASL179" s="2"/>
      <c r="ASM179" s="2"/>
      <c r="ASN179" s="2"/>
      <c r="ASO179" s="2"/>
      <c r="ASP179" s="2"/>
      <c r="ASQ179" s="2"/>
      <c r="ASR179" s="2"/>
      <c r="ASS179" s="2"/>
      <c r="AST179" s="2"/>
      <c r="ASU179" s="2"/>
      <c r="ASV179" s="2"/>
      <c r="ASW179" s="2"/>
      <c r="ASX179" s="2"/>
      <c r="ASY179" s="2"/>
      <c r="ASZ179" s="2"/>
      <c r="ATA179" s="2"/>
      <c r="ATB179" s="2"/>
      <c r="ATC179" s="2"/>
      <c r="ATD179" s="2"/>
      <c r="ATE179" s="2"/>
      <c r="ATF179" s="2"/>
      <c r="ATG179" s="2"/>
      <c r="ATH179" s="2"/>
      <c r="ATI179" s="2"/>
      <c r="ATJ179" s="2"/>
      <c r="ATK179" s="2"/>
      <c r="ATL179" s="2"/>
      <c r="ATM179" s="2"/>
      <c r="ATN179" s="2"/>
      <c r="ATO179" s="2"/>
      <c r="ATP179" s="2"/>
      <c r="ATQ179" s="2"/>
      <c r="ATR179" s="2"/>
      <c r="ATS179" s="2"/>
      <c r="ATT179" s="2"/>
      <c r="ATU179" s="2"/>
      <c r="ATV179" s="2"/>
      <c r="ATW179" s="2"/>
      <c r="ATX179" s="2"/>
      <c r="ATY179" s="2"/>
      <c r="ATZ179" s="2"/>
      <c r="AUA179" s="2"/>
      <c r="AUB179" s="2"/>
      <c r="AUC179" s="2"/>
      <c r="AUD179" s="2"/>
      <c r="AUE179" s="2"/>
      <c r="AUF179" s="2"/>
      <c r="AUG179" s="2"/>
      <c r="AUH179" s="2"/>
      <c r="AUI179" s="2"/>
      <c r="AUJ179" s="2"/>
      <c r="AUK179" s="2"/>
      <c r="AUL179" s="2"/>
      <c r="AUM179" s="2"/>
      <c r="AUN179" s="2"/>
      <c r="AUO179" s="2"/>
      <c r="AUP179" s="2"/>
      <c r="AUQ179" s="2"/>
      <c r="AUR179" s="2"/>
      <c r="AUS179" s="2"/>
      <c r="AUT179" s="2"/>
      <c r="AUU179" s="2"/>
      <c r="AUV179" s="2"/>
      <c r="AUW179" s="2"/>
      <c r="AUX179" s="2"/>
      <c r="AUY179" s="2"/>
      <c r="AUZ179" s="2"/>
      <c r="AVA179" s="2"/>
      <c r="AVB179" s="2"/>
      <c r="AVC179" s="2"/>
      <c r="AVD179" s="2"/>
      <c r="AVE179" s="2"/>
      <c r="AVF179" s="2"/>
      <c r="AVG179" s="2"/>
      <c r="AVH179" s="2"/>
      <c r="AVI179" s="2"/>
      <c r="AVJ179" s="2"/>
      <c r="AVK179" s="2"/>
      <c r="AVL179" s="2"/>
      <c r="AVM179" s="2"/>
      <c r="AVN179" s="2"/>
      <c r="AVO179" s="2"/>
      <c r="AVP179" s="2"/>
      <c r="AVQ179" s="2"/>
      <c r="AVR179" s="2"/>
      <c r="AVS179" s="2"/>
      <c r="AVT179" s="2"/>
      <c r="AVU179" s="2"/>
      <c r="AVV179" s="2"/>
      <c r="AVW179" s="2"/>
      <c r="AVX179" s="2"/>
      <c r="AVY179" s="2"/>
      <c r="AVZ179" s="2"/>
      <c r="AWA179" s="2"/>
      <c r="AWB179" s="2"/>
      <c r="AWC179" s="2"/>
      <c r="AWD179" s="2"/>
      <c r="AWE179" s="2"/>
      <c r="AWF179" s="2"/>
      <c r="AWG179" s="2"/>
      <c r="AWH179" s="2"/>
      <c r="AWI179" s="2"/>
      <c r="AWJ179" s="2"/>
      <c r="AWK179" s="2"/>
      <c r="AWL179" s="2"/>
      <c r="AWM179" s="2"/>
      <c r="AWN179" s="2"/>
      <c r="AWO179" s="2"/>
      <c r="AWP179" s="2"/>
      <c r="AWQ179" s="2"/>
      <c r="AWR179" s="2"/>
      <c r="AWS179" s="2"/>
      <c r="AWT179" s="2"/>
      <c r="AWU179" s="2"/>
      <c r="AWV179" s="2"/>
      <c r="AWW179" s="2"/>
      <c r="AWX179" s="2"/>
      <c r="AWY179" s="2"/>
      <c r="AWZ179" s="2"/>
      <c r="AXA179" s="2"/>
      <c r="AXB179" s="2"/>
      <c r="AXC179" s="2"/>
      <c r="AXD179" s="2"/>
      <c r="AXE179" s="2"/>
      <c r="AXF179" s="2"/>
      <c r="AXG179" s="2"/>
      <c r="AXH179" s="2"/>
      <c r="AXI179" s="2"/>
      <c r="AXJ179" s="2"/>
      <c r="AXK179" s="2"/>
      <c r="AXL179" s="2"/>
      <c r="AXM179" s="2"/>
      <c r="AXN179" s="2"/>
      <c r="AXO179" s="2"/>
      <c r="AXP179" s="2"/>
      <c r="AXQ179" s="2"/>
      <c r="AXR179" s="2"/>
      <c r="AXS179" s="2"/>
      <c r="AXT179" s="2"/>
      <c r="AXU179" s="2"/>
      <c r="AXV179" s="2"/>
      <c r="AXW179" s="2"/>
      <c r="AXX179" s="2"/>
      <c r="AXY179" s="2"/>
      <c r="AXZ179" s="2"/>
      <c r="AYA179" s="2"/>
      <c r="AYB179" s="2"/>
      <c r="AYC179" s="2"/>
      <c r="AYD179" s="2"/>
      <c r="AYE179" s="2"/>
      <c r="AYF179" s="2"/>
      <c r="AYG179" s="2"/>
      <c r="AYH179" s="2"/>
      <c r="AYI179" s="2"/>
      <c r="AYJ179" s="2"/>
      <c r="AYK179" s="2"/>
      <c r="AYL179" s="2"/>
      <c r="AYM179" s="2"/>
      <c r="AYN179" s="2"/>
      <c r="AYO179" s="2"/>
      <c r="AYP179" s="2"/>
      <c r="AYQ179" s="2"/>
      <c r="AYR179" s="2"/>
      <c r="AYS179" s="2"/>
      <c r="AYT179" s="2"/>
      <c r="AYU179" s="2"/>
      <c r="AYV179" s="2"/>
      <c r="AYW179" s="2"/>
      <c r="AYX179" s="2"/>
      <c r="AYY179" s="2"/>
      <c r="AYZ179" s="2"/>
      <c r="AZA179" s="2"/>
      <c r="AZB179" s="2"/>
      <c r="AZC179" s="2"/>
      <c r="AZD179" s="2"/>
      <c r="AZE179" s="2"/>
      <c r="AZF179" s="2"/>
      <c r="AZG179" s="2"/>
      <c r="AZH179" s="2"/>
      <c r="AZI179" s="2"/>
      <c r="AZJ179" s="2"/>
      <c r="AZK179" s="2"/>
      <c r="AZL179" s="2"/>
      <c r="AZM179" s="2"/>
      <c r="AZN179" s="2"/>
      <c r="AZO179" s="2"/>
      <c r="AZP179" s="2"/>
      <c r="AZQ179" s="2"/>
      <c r="AZR179" s="2"/>
      <c r="AZS179" s="2"/>
      <c r="AZT179" s="2"/>
      <c r="AZU179" s="2"/>
      <c r="AZV179" s="2"/>
      <c r="AZW179" s="2"/>
      <c r="AZX179" s="2"/>
      <c r="AZY179" s="2"/>
      <c r="AZZ179" s="2"/>
      <c r="BAA179" s="2"/>
      <c r="BAB179" s="2"/>
      <c r="BAC179" s="2"/>
      <c r="BAD179" s="2"/>
      <c r="BAE179" s="2"/>
      <c r="BAF179" s="2"/>
      <c r="BAG179" s="2"/>
      <c r="BAH179" s="2"/>
      <c r="BAI179" s="2"/>
      <c r="BAJ179" s="2"/>
      <c r="BAK179" s="2"/>
      <c r="BAL179" s="2"/>
      <c r="BAM179" s="2"/>
      <c r="BAN179" s="2"/>
      <c r="BAO179" s="2"/>
      <c r="BAP179" s="2"/>
      <c r="BAQ179" s="2"/>
      <c r="BAR179" s="2"/>
      <c r="BAS179" s="2"/>
      <c r="BAT179" s="2"/>
      <c r="BAU179" s="2"/>
      <c r="BAV179" s="2"/>
      <c r="BAW179" s="2"/>
      <c r="BAX179" s="2"/>
      <c r="BAY179" s="2"/>
      <c r="BAZ179" s="2"/>
      <c r="BBA179" s="2"/>
      <c r="BBB179" s="2"/>
      <c r="BBC179" s="2"/>
      <c r="BBD179" s="2"/>
      <c r="BBE179" s="2"/>
      <c r="BBF179" s="2"/>
      <c r="BBG179" s="2"/>
      <c r="BBH179" s="2"/>
      <c r="BBI179" s="2"/>
      <c r="BBJ179" s="2"/>
      <c r="BBK179" s="2"/>
      <c r="BBL179" s="2"/>
      <c r="BBM179" s="2"/>
      <c r="BBN179" s="2"/>
      <c r="BBO179" s="2"/>
      <c r="BBP179" s="2"/>
      <c r="BBQ179" s="2"/>
      <c r="BBR179" s="2"/>
      <c r="BBS179" s="2"/>
      <c r="BBT179" s="2"/>
      <c r="BBU179" s="2"/>
      <c r="BBV179" s="2"/>
      <c r="BBW179" s="2"/>
      <c r="BBX179" s="2"/>
      <c r="BBY179" s="2"/>
      <c r="BBZ179" s="2"/>
      <c r="BCA179" s="2"/>
      <c r="BCB179" s="2"/>
      <c r="BCC179" s="2"/>
      <c r="BCD179" s="2"/>
      <c r="BCE179" s="2"/>
      <c r="BCF179" s="2"/>
      <c r="BCG179" s="2"/>
      <c r="BCH179" s="2"/>
      <c r="BCI179" s="2"/>
      <c r="BCJ179" s="2"/>
      <c r="BCK179" s="2"/>
      <c r="BCL179" s="2"/>
      <c r="BCM179" s="2"/>
      <c r="BCN179" s="2"/>
      <c r="BCO179" s="2"/>
      <c r="BCP179" s="2"/>
      <c r="BCQ179" s="2"/>
      <c r="BCR179" s="2"/>
      <c r="BCS179" s="2"/>
      <c r="BCT179" s="2"/>
      <c r="BCU179" s="2"/>
      <c r="BCV179" s="2"/>
      <c r="BCW179" s="2"/>
      <c r="BCX179" s="2"/>
      <c r="BCY179" s="2"/>
      <c r="BCZ179" s="2"/>
      <c r="BDA179" s="2"/>
      <c r="BDB179" s="2"/>
      <c r="BDC179" s="2"/>
      <c r="BDD179" s="2"/>
      <c r="BDE179" s="2"/>
      <c r="BDF179" s="2"/>
      <c r="BDG179" s="2"/>
      <c r="BDH179" s="2"/>
      <c r="BDI179" s="2"/>
      <c r="BDJ179" s="2"/>
      <c r="BDK179" s="2"/>
      <c r="BDL179" s="2"/>
      <c r="BDM179" s="2"/>
      <c r="BDN179" s="2"/>
      <c r="BDO179" s="2"/>
      <c r="BDP179" s="2"/>
      <c r="BDQ179" s="2"/>
      <c r="BDR179" s="2"/>
      <c r="BDS179" s="2"/>
      <c r="BDT179" s="2"/>
      <c r="BDU179" s="2"/>
      <c r="BDV179" s="2"/>
      <c r="BDW179" s="2"/>
      <c r="BDX179" s="2"/>
      <c r="BDY179" s="2"/>
      <c r="BDZ179" s="2"/>
      <c r="BEA179" s="2"/>
      <c r="BEB179" s="2"/>
      <c r="BEC179" s="2"/>
      <c r="BED179" s="2"/>
      <c r="BEE179" s="2"/>
      <c r="BEF179" s="2"/>
      <c r="BEG179" s="2"/>
      <c r="BEH179" s="2"/>
      <c r="BEI179" s="2"/>
      <c r="BEJ179" s="2"/>
      <c r="BEK179" s="2"/>
      <c r="BEL179" s="2"/>
      <c r="BEM179" s="2"/>
      <c r="BEN179" s="2"/>
      <c r="BEO179" s="2"/>
      <c r="BEP179" s="2"/>
      <c r="BEQ179" s="2"/>
      <c r="BER179" s="2"/>
      <c r="BES179" s="2"/>
      <c r="BET179" s="2"/>
      <c r="BEU179" s="2"/>
      <c r="BEV179" s="2"/>
      <c r="BEW179" s="2"/>
      <c r="BEX179" s="2"/>
      <c r="BEY179" s="2"/>
      <c r="BEZ179" s="2"/>
      <c r="BFA179" s="2"/>
      <c r="BFB179" s="2"/>
      <c r="BFC179" s="2"/>
      <c r="BFD179" s="2"/>
      <c r="BFE179" s="2"/>
      <c r="BFF179" s="2"/>
      <c r="BFG179" s="2"/>
      <c r="BFH179" s="2"/>
      <c r="BFI179" s="2"/>
      <c r="BFJ179" s="2"/>
      <c r="BFK179" s="2"/>
      <c r="BFL179" s="2"/>
      <c r="BFM179" s="2"/>
      <c r="BFN179" s="2"/>
      <c r="BFO179" s="2"/>
      <c r="BFP179" s="2"/>
      <c r="BFQ179" s="2"/>
      <c r="BFR179" s="2"/>
      <c r="BFS179" s="2"/>
      <c r="BFT179" s="2"/>
      <c r="BFU179" s="2"/>
      <c r="BFV179" s="2"/>
      <c r="BFW179" s="2"/>
      <c r="BFX179" s="2"/>
      <c r="BFY179" s="2"/>
      <c r="BFZ179" s="2"/>
      <c r="BGA179" s="2"/>
      <c r="BGB179" s="2"/>
      <c r="BGC179" s="2"/>
      <c r="BGD179" s="2"/>
      <c r="BGE179" s="2"/>
      <c r="BGF179" s="2"/>
      <c r="BGG179" s="2"/>
      <c r="BGH179" s="2"/>
      <c r="BGI179" s="2"/>
      <c r="BGJ179" s="2"/>
      <c r="BGK179" s="2"/>
      <c r="BGL179" s="2"/>
      <c r="BGM179" s="2"/>
      <c r="BGN179" s="2"/>
      <c r="BGO179" s="2"/>
      <c r="BGP179" s="2"/>
      <c r="BGQ179" s="2"/>
      <c r="BGR179" s="2"/>
      <c r="BGS179" s="2"/>
      <c r="BGT179" s="2"/>
      <c r="BGU179" s="2"/>
      <c r="BGV179" s="2"/>
      <c r="BGW179" s="2"/>
      <c r="BGX179" s="2"/>
      <c r="BGY179" s="2"/>
      <c r="BGZ179" s="2"/>
      <c r="BHA179" s="2"/>
      <c r="BHB179" s="2"/>
      <c r="BHC179" s="2"/>
      <c r="BHD179" s="2"/>
      <c r="BHE179" s="2"/>
      <c r="BHF179" s="2"/>
      <c r="BHG179" s="2"/>
      <c r="BHH179" s="2"/>
      <c r="BHI179" s="2"/>
      <c r="BHJ179" s="2"/>
      <c r="BHK179" s="2"/>
      <c r="BHL179" s="2"/>
      <c r="BHM179" s="2"/>
      <c r="BHN179" s="2"/>
      <c r="BHO179" s="2"/>
      <c r="BHP179" s="2"/>
      <c r="BHQ179" s="2"/>
      <c r="BHR179" s="2"/>
      <c r="BHS179" s="2"/>
      <c r="BHT179" s="2"/>
      <c r="BHU179" s="2"/>
      <c r="BHV179" s="2"/>
      <c r="BHW179" s="2"/>
      <c r="BHX179" s="2"/>
      <c r="BHY179" s="2"/>
      <c r="BHZ179" s="2"/>
      <c r="BIA179" s="2"/>
      <c r="BIB179" s="2"/>
      <c r="BIC179" s="2"/>
      <c r="BID179" s="2"/>
      <c r="BIE179" s="2"/>
      <c r="BIF179" s="2"/>
      <c r="BIG179" s="2"/>
      <c r="BIH179" s="2"/>
      <c r="BII179" s="2"/>
      <c r="BIJ179" s="2"/>
      <c r="BIK179" s="2"/>
      <c r="BIL179" s="2"/>
      <c r="BIM179" s="2"/>
      <c r="BIN179" s="2"/>
      <c r="BIO179" s="2"/>
      <c r="BIP179" s="2"/>
      <c r="BIQ179" s="2"/>
      <c r="BIR179" s="2"/>
      <c r="BIS179" s="2"/>
      <c r="BIT179" s="2"/>
      <c r="BIU179" s="2"/>
      <c r="BIV179" s="2"/>
      <c r="BIW179" s="2"/>
      <c r="BIX179" s="2"/>
      <c r="BIY179" s="2"/>
      <c r="BIZ179" s="2"/>
      <c r="BJA179" s="2"/>
      <c r="BJB179" s="2"/>
      <c r="BJC179" s="2"/>
      <c r="BJD179" s="2"/>
      <c r="BJE179" s="2"/>
      <c r="BJF179" s="2"/>
      <c r="BJG179" s="2"/>
      <c r="BJH179" s="2"/>
      <c r="BJI179" s="2"/>
      <c r="BJJ179" s="2"/>
      <c r="BJK179" s="2"/>
      <c r="BJL179" s="2"/>
      <c r="BJM179" s="2"/>
      <c r="BJN179" s="2"/>
      <c r="BJO179" s="2"/>
      <c r="BJP179" s="2"/>
      <c r="BJQ179" s="2"/>
      <c r="BJR179" s="2"/>
      <c r="BJS179" s="2"/>
      <c r="BJT179" s="2"/>
      <c r="BJU179" s="2"/>
      <c r="BJV179" s="2"/>
      <c r="BJW179" s="2"/>
      <c r="BJX179" s="2"/>
      <c r="BJY179" s="2"/>
      <c r="BJZ179" s="2"/>
      <c r="BKA179" s="2"/>
      <c r="BKB179" s="2"/>
      <c r="BKC179" s="2"/>
      <c r="BKD179" s="2"/>
      <c r="BKE179" s="2"/>
      <c r="BKF179" s="2"/>
      <c r="BKG179" s="2"/>
      <c r="BKH179" s="2"/>
      <c r="BKI179" s="2"/>
      <c r="BKJ179" s="2"/>
      <c r="BKK179" s="2"/>
      <c r="BKL179" s="2"/>
      <c r="BKM179" s="2"/>
      <c r="BKN179" s="2"/>
      <c r="BKO179" s="2"/>
      <c r="BKP179" s="2"/>
      <c r="BKQ179" s="2"/>
      <c r="BKR179" s="2"/>
      <c r="BKS179" s="2"/>
      <c r="BKT179" s="2"/>
      <c r="BKU179" s="2"/>
      <c r="BKV179" s="2"/>
      <c r="BKW179" s="2"/>
      <c r="BKX179" s="2"/>
      <c r="BKY179" s="2"/>
      <c r="BKZ179" s="2"/>
      <c r="BLA179" s="2"/>
      <c r="BLB179" s="2"/>
      <c r="BLC179" s="2"/>
      <c r="BLD179" s="2"/>
      <c r="BLE179" s="2"/>
      <c r="BLF179" s="2"/>
      <c r="BLG179" s="2"/>
      <c r="BLH179" s="2"/>
      <c r="BLI179" s="2"/>
      <c r="BLJ179" s="2"/>
      <c r="BLK179" s="2"/>
      <c r="BLL179" s="2"/>
      <c r="BLM179" s="2"/>
      <c r="BLN179" s="2"/>
      <c r="BLO179" s="2"/>
      <c r="BLP179" s="2"/>
      <c r="BLQ179" s="2"/>
      <c r="BLR179" s="2"/>
      <c r="BLS179" s="2"/>
      <c r="BLT179" s="2"/>
      <c r="BLU179" s="2"/>
      <c r="BLV179" s="2"/>
      <c r="BLW179" s="2"/>
      <c r="BLX179" s="2"/>
      <c r="BLY179" s="2"/>
      <c r="BLZ179" s="2"/>
      <c r="BMA179" s="2"/>
      <c r="BMB179" s="2"/>
      <c r="BMC179" s="2"/>
      <c r="BMD179" s="2"/>
      <c r="BME179" s="2"/>
      <c r="BMF179" s="2"/>
      <c r="BMG179" s="2"/>
      <c r="BMH179" s="2"/>
      <c r="BMI179" s="2"/>
      <c r="BMJ179" s="2"/>
      <c r="BMK179" s="2"/>
      <c r="BML179" s="2"/>
      <c r="BMM179" s="2"/>
      <c r="BMN179" s="2"/>
      <c r="BMO179" s="2"/>
      <c r="BMP179" s="2"/>
      <c r="BMQ179" s="2"/>
      <c r="BMR179" s="2"/>
      <c r="BMS179" s="2"/>
      <c r="BMT179" s="2"/>
      <c r="BMU179" s="2"/>
      <c r="BMV179" s="2"/>
      <c r="BMW179" s="2"/>
      <c r="BMX179" s="2"/>
      <c r="BMY179" s="2"/>
      <c r="BMZ179" s="2"/>
      <c r="BNA179" s="2"/>
      <c r="BNB179" s="2"/>
      <c r="BNC179" s="2"/>
      <c r="BND179" s="2"/>
      <c r="BNE179" s="2"/>
      <c r="BNF179" s="2"/>
      <c r="BNG179" s="2"/>
      <c r="BNH179" s="2"/>
      <c r="BNI179" s="2"/>
      <c r="BNJ179" s="2"/>
      <c r="BNK179" s="2"/>
      <c r="BNL179" s="2"/>
      <c r="BNM179" s="2"/>
      <c r="BNN179" s="2"/>
      <c r="BNO179" s="2"/>
      <c r="BNP179" s="2"/>
      <c r="BNQ179" s="2"/>
      <c r="BNR179" s="2"/>
      <c r="BNS179" s="2"/>
      <c r="BNT179" s="2"/>
      <c r="BNU179" s="2"/>
      <c r="BNV179" s="2"/>
      <c r="BNW179" s="2"/>
      <c r="BNX179" s="2"/>
      <c r="BNY179" s="2"/>
      <c r="BNZ179" s="2"/>
      <c r="BOA179" s="2"/>
      <c r="BOB179" s="2"/>
      <c r="BOC179" s="2"/>
      <c r="BOD179" s="2"/>
      <c r="BOE179" s="2"/>
      <c r="BOF179" s="2"/>
      <c r="BOG179" s="2"/>
      <c r="BOH179" s="2"/>
      <c r="BOI179" s="2"/>
      <c r="BOJ179" s="2"/>
      <c r="BOK179" s="2"/>
      <c r="BOL179" s="2"/>
      <c r="BOM179" s="2"/>
      <c r="BON179" s="2"/>
      <c r="BOO179" s="2"/>
      <c r="BOP179" s="2"/>
      <c r="BOQ179" s="2"/>
      <c r="BOR179" s="2"/>
      <c r="BOS179" s="2"/>
      <c r="BOT179" s="2"/>
      <c r="BOU179" s="2"/>
      <c r="BOV179" s="2"/>
      <c r="BOW179" s="2"/>
      <c r="BOX179" s="2"/>
      <c r="BOY179" s="2"/>
      <c r="BOZ179" s="2"/>
      <c r="BPA179" s="2"/>
      <c r="BPB179" s="2"/>
      <c r="BPC179" s="2"/>
      <c r="BPD179" s="2"/>
      <c r="BPE179" s="2"/>
      <c r="BPF179" s="2"/>
      <c r="BPG179" s="2"/>
      <c r="BPH179" s="2"/>
      <c r="BPI179" s="2"/>
      <c r="BPJ179" s="2"/>
      <c r="BPK179" s="2"/>
      <c r="BPL179" s="2"/>
      <c r="BPM179" s="2"/>
      <c r="BPN179" s="2"/>
      <c r="BPO179" s="2"/>
      <c r="BPP179" s="2"/>
      <c r="BPQ179" s="2"/>
      <c r="BPR179" s="2"/>
      <c r="BPS179" s="2"/>
      <c r="BPT179" s="2"/>
      <c r="BPU179" s="2"/>
      <c r="BPV179" s="2"/>
      <c r="BPW179" s="2"/>
      <c r="BPX179" s="2"/>
      <c r="BPY179" s="2"/>
      <c r="BPZ179" s="2"/>
      <c r="BQA179" s="2"/>
      <c r="BQB179" s="2"/>
      <c r="BQC179" s="2"/>
      <c r="BQD179" s="2"/>
      <c r="BQE179" s="2"/>
      <c r="BQF179" s="2"/>
      <c r="BQG179" s="2"/>
      <c r="BQH179" s="2"/>
      <c r="BQI179" s="2"/>
      <c r="BQJ179" s="2"/>
      <c r="BQK179" s="2"/>
      <c r="BQL179" s="2"/>
      <c r="BQM179" s="2"/>
      <c r="BQN179" s="2"/>
      <c r="BQO179" s="2"/>
      <c r="BQP179" s="2"/>
      <c r="BQQ179" s="2"/>
      <c r="BQR179" s="2"/>
      <c r="BQS179" s="2"/>
      <c r="BQT179" s="2"/>
      <c r="BQU179" s="2"/>
      <c r="BQV179" s="2"/>
      <c r="BQW179" s="2"/>
      <c r="BQX179" s="2"/>
      <c r="BQY179" s="2"/>
      <c r="BQZ179" s="2"/>
      <c r="BRA179" s="2"/>
      <c r="BRB179" s="2"/>
      <c r="BRC179" s="2"/>
      <c r="BRD179" s="2"/>
      <c r="BRE179" s="2"/>
      <c r="BRF179" s="2"/>
      <c r="BRG179" s="2"/>
      <c r="BRH179" s="2"/>
      <c r="BRI179" s="2"/>
      <c r="BRJ179" s="2"/>
      <c r="BRK179" s="2"/>
      <c r="BRL179" s="2"/>
      <c r="BRM179" s="2"/>
      <c r="BRN179" s="2"/>
      <c r="BRO179" s="2"/>
      <c r="BRP179" s="2"/>
      <c r="BRQ179" s="2"/>
      <c r="BRR179" s="2"/>
      <c r="BRS179" s="2"/>
      <c r="BRT179" s="2"/>
      <c r="BRU179" s="2"/>
      <c r="BRV179" s="2"/>
      <c r="BRW179" s="2"/>
      <c r="BRX179" s="2"/>
      <c r="BRY179" s="2"/>
      <c r="BRZ179" s="2"/>
      <c r="BSA179" s="2"/>
      <c r="BSB179" s="2"/>
      <c r="BSC179" s="2"/>
      <c r="BSD179" s="2"/>
      <c r="BSE179" s="2"/>
      <c r="BSF179" s="2"/>
      <c r="BSG179" s="2"/>
      <c r="BSH179" s="2"/>
      <c r="BSI179" s="2"/>
      <c r="BSJ179" s="2"/>
      <c r="BSK179" s="2"/>
      <c r="BSL179" s="2"/>
      <c r="BSM179" s="2"/>
      <c r="BSN179" s="2"/>
      <c r="BSO179" s="2"/>
      <c r="BSP179" s="2"/>
      <c r="BSQ179" s="2"/>
      <c r="BSR179" s="2"/>
      <c r="BSS179" s="2"/>
      <c r="BST179" s="2"/>
      <c r="BSU179" s="2"/>
      <c r="BSV179" s="2"/>
      <c r="BSW179" s="2"/>
      <c r="BSX179" s="2"/>
      <c r="BSY179" s="2"/>
      <c r="BSZ179" s="2"/>
      <c r="BTA179" s="2"/>
      <c r="BTB179" s="2"/>
      <c r="BTC179" s="2"/>
      <c r="BTD179" s="2"/>
      <c r="BTE179" s="2"/>
      <c r="BTF179" s="2"/>
      <c r="BTG179" s="2"/>
      <c r="BTH179" s="2"/>
      <c r="BTI179" s="2"/>
      <c r="BTJ179" s="2"/>
      <c r="BTK179" s="2"/>
      <c r="BTL179" s="2"/>
      <c r="BTM179" s="2"/>
      <c r="BTN179" s="2"/>
      <c r="BTO179" s="2"/>
      <c r="BTP179" s="2"/>
      <c r="BTQ179" s="2"/>
      <c r="BTR179" s="2"/>
      <c r="BTS179" s="2"/>
      <c r="BTT179" s="2"/>
      <c r="BTU179" s="2"/>
      <c r="BTV179" s="2"/>
      <c r="BTW179" s="2"/>
      <c r="BTX179" s="2"/>
      <c r="BTY179" s="2"/>
      <c r="BTZ179" s="2"/>
      <c r="BUA179" s="2"/>
      <c r="BUB179" s="2"/>
      <c r="BUC179" s="2"/>
      <c r="BUD179" s="2"/>
      <c r="BUE179" s="2"/>
      <c r="BUF179" s="2"/>
      <c r="BUG179" s="2"/>
      <c r="BUH179" s="2"/>
      <c r="BUI179" s="2"/>
      <c r="BUJ179" s="2"/>
      <c r="BUK179" s="2"/>
      <c r="BUL179" s="2"/>
      <c r="BUM179" s="2"/>
      <c r="BUN179" s="2"/>
      <c r="BUO179" s="2"/>
      <c r="BUP179" s="2"/>
      <c r="BUQ179" s="2"/>
      <c r="BUR179" s="2"/>
      <c r="BUS179" s="2"/>
      <c r="BUT179" s="2"/>
      <c r="BUU179" s="2"/>
      <c r="BUV179" s="2"/>
      <c r="BUW179" s="2"/>
      <c r="BUX179" s="2"/>
      <c r="BUY179" s="2"/>
      <c r="BUZ179" s="2"/>
      <c r="BVA179" s="2"/>
      <c r="BVB179" s="2"/>
      <c r="BVC179" s="2"/>
      <c r="BVD179" s="2"/>
      <c r="BVE179" s="2"/>
      <c r="BVF179" s="2"/>
      <c r="BVG179" s="2"/>
      <c r="BVH179" s="2"/>
      <c r="BVI179" s="2"/>
      <c r="BVJ179" s="2"/>
      <c r="BVK179" s="2"/>
      <c r="BVL179" s="2"/>
      <c r="BVM179" s="2"/>
      <c r="BVN179" s="2"/>
      <c r="BVO179" s="2"/>
      <c r="BVP179" s="2"/>
      <c r="BVQ179" s="2"/>
      <c r="BVR179" s="2"/>
      <c r="BVS179" s="2"/>
      <c r="BVT179" s="2"/>
      <c r="BVU179" s="2"/>
      <c r="BVV179" s="2"/>
      <c r="BVW179" s="2"/>
      <c r="BVX179" s="2"/>
      <c r="BVY179" s="2"/>
      <c r="BVZ179" s="2"/>
      <c r="BWA179" s="2"/>
      <c r="BWB179" s="2"/>
      <c r="BWC179" s="2"/>
      <c r="BWD179" s="2"/>
      <c r="BWE179" s="2"/>
      <c r="BWF179" s="2"/>
      <c r="BWG179" s="2"/>
      <c r="BWH179" s="2"/>
      <c r="BWI179" s="2"/>
      <c r="BWJ179" s="2"/>
      <c r="BWK179" s="2"/>
      <c r="BWL179" s="2"/>
      <c r="BWM179" s="2"/>
      <c r="BWN179" s="2"/>
      <c r="BWO179" s="2"/>
      <c r="BWP179" s="2"/>
      <c r="BWQ179" s="2"/>
      <c r="BWR179" s="2"/>
      <c r="BWS179" s="2"/>
      <c r="BWT179" s="2"/>
      <c r="BWU179" s="2"/>
      <c r="BWV179" s="2"/>
      <c r="BWW179" s="2"/>
      <c r="BWX179" s="2"/>
      <c r="BWY179" s="2"/>
      <c r="BWZ179" s="2"/>
      <c r="BXA179" s="2"/>
      <c r="BXB179" s="2"/>
      <c r="BXC179" s="2"/>
      <c r="BXD179" s="2"/>
      <c r="BXE179" s="2"/>
      <c r="BXF179" s="2"/>
      <c r="BXG179" s="2"/>
      <c r="BXH179" s="2"/>
      <c r="BXI179" s="2"/>
      <c r="BXJ179" s="2"/>
      <c r="BXK179" s="2"/>
      <c r="BXL179" s="2"/>
      <c r="BXM179" s="2"/>
      <c r="BXN179" s="2"/>
      <c r="BXO179" s="2"/>
      <c r="BXP179" s="2"/>
      <c r="BXQ179" s="2"/>
      <c r="BXR179" s="2"/>
      <c r="BXS179" s="2"/>
      <c r="BXT179" s="2"/>
      <c r="BXU179" s="2"/>
      <c r="BXV179" s="2"/>
      <c r="BXW179" s="2"/>
      <c r="BXX179" s="2"/>
      <c r="BXY179" s="2"/>
      <c r="BXZ179" s="2"/>
      <c r="BYA179" s="2"/>
      <c r="BYB179" s="2"/>
      <c r="BYC179" s="2"/>
      <c r="BYD179" s="2"/>
      <c r="BYE179" s="2"/>
      <c r="BYF179" s="2"/>
      <c r="BYG179" s="2"/>
      <c r="BYH179" s="2"/>
      <c r="BYI179" s="2"/>
      <c r="BYJ179" s="2"/>
      <c r="BYK179" s="2"/>
      <c r="BYL179" s="2"/>
      <c r="BYM179" s="2"/>
      <c r="BYN179" s="2"/>
      <c r="BYO179" s="2"/>
      <c r="BYP179" s="2"/>
      <c r="BYQ179" s="2"/>
      <c r="BYR179" s="2"/>
      <c r="BYS179" s="2"/>
      <c r="BYT179" s="2"/>
      <c r="BYU179" s="2"/>
      <c r="BYV179" s="2"/>
      <c r="BYW179" s="2"/>
      <c r="BYX179" s="2"/>
      <c r="BYY179" s="2"/>
      <c r="BYZ179" s="2"/>
      <c r="BZA179" s="2"/>
      <c r="BZB179" s="2"/>
      <c r="BZC179" s="2"/>
      <c r="BZD179" s="2"/>
      <c r="BZE179" s="2"/>
      <c r="BZF179" s="2"/>
      <c r="BZG179" s="2"/>
      <c r="BZH179" s="2"/>
      <c r="BZI179" s="2"/>
      <c r="BZJ179" s="2"/>
      <c r="BZK179" s="2"/>
      <c r="BZL179" s="2"/>
      <c r="BZM179" s="2"/>
      <c r="BZN179" s="2"/>
      <c r="BZO179" s="2"/>
      <c r="BZP179" s="2"/>
      <c r="BZQ179" s="2"/>
      <c r="BZR179" s="2"/>
      <c r="BZS179" s="2"/>
      <c r="BZT179" s="2"/>
      <c r="BZU179" s="2"/>
      <c r="BZV179" s="2"/>
      <c r="BZW179" s="2"/>
      <c r="BZX179" s="2"/>
      <c r="BZY179" s="2"/>
      <c r="BZZ179" s="2"/>
      <c r="CAA179" s="2"/>
      <c r="CAB179" s="2"/>
      <c r="CAC179" s="2"/>
      <c r="CAD179" s="2"/>
      <c r="CAE179" s="2"/>
      <c r="CAF179" s="2"/>
      <c r="CAG179" s="2"/>
      <c r="CAH179" s="2"/>
      <c r="CAI179" s="2"/>
      <c r="CAJ179" s="2"/>
      <c r="CAK179" s="2"/>
      <c r="CAL179" s="2"/>
      <c r="CAM179" s="2"/>
      <c r="CAN179" s="2"/>
      <c r="CAO179" s="2"/>
      <c r="CAP179" s="2"/>
      <c r="CAQ179" s="2"/>
      <c r="CAR179" s="2"/>
      <c r="CAS179" s="2"/>
      <c r="CAT179" s="2"/>
      <c r="CAU179" s="2"/>
      <c r="CAV179" s="2"/>
      <c r="CAW179" s="2"/>
      <c r="CAX179" s="2"/>
      <c r="CAY179" s="2"/>
      <c r="CAZ179" s="2"/>
      <c r="CBA179" s="2"/>
      <c r="CBB179" s="2"/>
      <c r="CBC179" s="2"/>
      <c r="CBD179" s="2"/>
      <c r="CBE179" s="2"/>
      <c r="CBF179" s="2"/>
      <c r="CBG179" s="2"/>
      <c r="CBH179" s="2"/>
      <c r="CBI179" s="2"/>
      <c r="CBJ179" s="2"/>
      <c r="CBK179" s="2"/>
      <c r="CBL179" s="2"/>
      <c r="CBM179" s="2"/>
      <c r="CBN179" s="2"/>
      <c r="CBO179" s="2"/>
      <c r="CBP179" s="2"/>
      <c r="CBQ179" s="2"/>
      <c r="CBR179" s="2"/>
      <c r="CBS179" s="2"/>
      <c r="CBT179" s="2"/>
      <c r="CBU179" s="2"/>
      <c r="CBV179" s="2"/>
      <c r="CBW179" s="2"/>
      <c r="CBX179" s="2"/>
      <c r="CBY179" s="2"/>
      <c r="CBZ179" s="2"/>
      <c r="CCA179" s="2"/>
      <c r="CCB179" s="2"/>
      <c r="CCC179" s="2"/>
      <c r="CCD179" s="2"/>
      <c r="CCE179" s="2"/>
      <c r="CCF179" s="2"/>
      <c r="CCG179" s="2"/>
      <c r="CCH179" s="2"/>
      <c r="CCI179" s="2"/>
      <c r="CCJ179" s="2"/>
      <c r="CCK179" s="2"/>
      <c r="CCL179" s="2"/>
      <c r="CCM179" s="2"/>
      <c r="CCN179" s="2"/>
      <c r="CCO179" s="2"/>
      <c r="CCP179" s="2"/>
      <c r="CCQ179" s="2"/>
      <c r="CCR179" s="2"/>
      <c r="CCS179" s="2"/>
      <c r="CCT179" s="2"/>
      <c r="CCU179" s="2"/>
      <c r="CCV179" s="2"/>
      <c r="CCW179" s="2"/>
      <c r="CCX179" s="2"/>
      <c r="CCY179" s="2"/>
      <c r="CCZ179" s="2"/>
      <c r="CDA179" s="2"/>
      <c r="CDB179" s="2"/>
      <c r="CDC179" s="2"/>
      <c r="CDD179" s="2"/>
      <c r="CDE179" s="2"/>
      <c r="CDF179" s="2"/>
      <c r="CDG179" s="2"/>
      <c r="CDH179" s="2"/>
      <c r="CDI179" s="2"/>
      <c r="CDJ179" s="2"/>
      <c r="CDK179" s="2"/>
      <c r="CDL179" s="2"/>
      <c r="CDM179" s="2"/>
      <c r="CDN179" s="2"/>
      <c r="CDO179" s="2"/>
      <c r="CDP179" s="2"/>
      <c r="CDQ179" s="2"/>
      <c r="CDR179" s="2"/>
      <c r="CDS179" s="2"/>
      <c r="CDT179" s="2"/>
      <c r="CDU179" s="2"/>
      <c r="CDV179" s="2"/>
      <c r="CDW179" s="2"/>
      <c r="CDX179" s="2"/>
      <c r="CDY179" s="2"/>
      <c r="CDZ179" s="2"/>
      <c r="CEA179" s="2"/>
      <c r="CEB179" s="2"/>
      <c r="CEC179" s="2"/>
      <c r="CED179" s="2"/>
      <c r="CEE179" s="2"/>
      <c r="CEF179" s="2"/>
      <c r="CEG179" s="2"/>
      <c r="CEH179" s="2"/>
      <c r="CEI179" s="2"/>
      <c r="CEJ179" s="2"/>
      <c r="CEK179" s="2"/>
      <c r="CEL179" s="2"/>
      <c r="CEM179" s="2"/>
      <c r="CEN179" s="2"/>
      <c r="CEO179" s="2"/>
      <c r="CEP179" s="2"/>
      <c r="CEQ179" s="2"/>
      <c r="CER179" s="2"/>
      <c r="CES179" s="2"/>
      <c r="CET179" s="2"/>
      <c r="CEU179" s="2"/>
      <c r="CEV179" s="2"/>
      <c r="CEW179" s="2"/>
      <c r="CEX179" s="2"/>
      <c r="CEY179" s="2"/>
      <c r="CEZ179" s="2"/>
      <c r="CFA179" s="2"/>
      <c r="CFB179" s="2"/>
      <c r="CFC179" s="2"/>
      <c r="CFD179" s="2"/>
      <c r="CFE179" s="2"/>
      <c r="CFF179" s="2"/>
      <c r="CFG179" s="2"/>
      <c r="CFH179" s="2"/>
      <c r="CFI179" s="2"/>
      <c r="CFJ179" s="2"/>
      <c r="CFK179" s="2"/>
      <c r="CFL179" s="2"/>
      <c r="CFM179" s="2"/>
      <c r="CFN179" s="2"/>
      <c r="CFO179" s="2"/>
      <c r="CFP179" s="2"/>
      <c r="CFQ179" s="2"/>
      <c r="CFR179" s="2"/>
      <c r="CFS179" s="2"/>
      <c r="CFT179" s="2"/>
      <c r="CFU179" s="2"/>
      <c r="CFV179" s="2"/>
      <c r="CFW179" s="2"/>
      <c r="CFX179" s="2"/>
      <c r="CFY179" s="2"/>
      <c r="CFZ179" s="2"/>
      <c r="CGA179" s="2"/>
      <c r="CGB179" s="2"/>
      <c r="CGC179" s="2"/>
      <c r="CGD179" s="2"/>
      <c r="CGE179" s="2"/>
      <c r="CGF179" s="2"/>
      <c r="CGG179" s="2"/>
      <c r="CGH179" s="2"/>
      <c r="CGI179" s="2"/>
      <c r="CGJ179" s="2"/>
      <c r="CGK179" s="2"/>
      <c r="CGL179" s="2"/>
      <c r="CGM179" s="2"/>
      <c r="CGN179" s="2"/>
      <c r="CGO179" s="2"/>
      <c r="CGP179" s="2"/>
      <c r="CGQ179" s="2"/>
      <c r="CGR179" s="2"/>
      <c r="CGS179" s="2"/>
      <c r="CGT179" s="2"/>
      <c r="CGU179" s="2"/>
      <c r="CGV179" s="2"/>
      <c r="CGW179" s="2"/>
      <c r="CGX179" s="2"/>
      <c r="CGY179" s="2"/>
      <c r="CGZ179" s="2"/>
      <c r="CHA179" s="2"/>
      <c r="CHB179" s="2"/>
      <c r="CHC179" s="2"/>
      <c r="CHD179" s="2"/>
      <c r="CHE179" s="2"/>
      <c r="CHF179" s="2"/>
      <c r="CHG179" s="2"/>
      <c r="CHH179" s="2"/>
      <c r="CHI179" s="2"/>
      <c r="CHJ179" s="2"/>
      <c r="CHK179" s="2"/>
      <c r="CHL179" s="2"/>
      <c r="CHM179" s="2"/>
      <c r="CHN179" s="2"/>
      <c r="CHO179" s="2"/>
      <c r="CHP179" s="2"/>
      <c r="CHQ179" s="2"/>
      <c r="CHR179" s="2"/>
      <c r="CHS179" s="2"/>
      <c r="CHT179" s="2"/>
      <c r="CHU179" s="2"/>
      <c r="CHV179" s="2"/>
      <c r="CHW179" s="2"/>
      <c r="CHX179" s="2"/>
      <c r="CHY179" s="2"/>
      <c r="CHZ179" s="2"/>
      <c r="CIA179" s="2"/>
      <c r="CIB179" s="2"/>
      <c r="CIC179" s="2"/>
      <c r="CID179" s="2"/>
      <c r="CIE179" s="2"/>
      <c r="CIF179" s="2"/>
      <c r="CIG179" s="2"/>
      <c r="CIH179" s="2"/>
      <c r="CII179" s="2"/>
      <c r="CIJ179" s="2"/>
      <c r="CIK179" s="2"/>
      <c r="CIL179" s="2"/>
      <c r="CIM179" s="2"/>
      <c r="CIN179" s="2"/>
      <c r="CIO179" s="2"/>
      <c r="CIP179" s="2"/>
      <c r="CIQ179" s="2"/>
      <c r="CIR179" s="2"/>
      <c r="CIS179" s="2"/>
      <c r="CIT179" s="2"/>
      <c r="CIU179" s="2"/>
      <c r="CIV179" s="2"/>
      <c r="CIW179" s="2"/>
      <c r="CIX179" s="2"/>
      <c r="CIY179" s="2"/>
      <c r="CIZ179" s="2"/>
      <c r="CJA179" s="2"/>
      <c r="CJB179" s="2"/>
      <c r="CJC179" s="2"/>
      <c r="CJD179" s="2"/>
      <c r="CJE179" s="2"/>
      <c r="CJF179" s="2"/>
      <c r="CJG179" s="2"/>
      <c r="CJH179" s="2"/>
      <c r="CJI179" s="2"/>
      <c r="CJJ179" s="2"/>
      <c r="CJK179" s="2"/>
      <c r="CJL179" s="2"/>
      <c r="CJM179" s="2"/>
      <c r="CJN179" s="2"/>
      <c r="CJO179" s="2"/>
      <c r="CJP179" s="2"/>
      <c r="CJQ179" s="2"/>
      <c r="CJR179" s="2"/>
      <c r="CJS179" s="2"/>
      <c r="CJT179" s="2"/>
      <c r="CJU179" s="2"/>
      <c r="CJV179" s="2"/>
      <c r="CJW179" s="2"/>
      <c r="CJX179" s="2"/>
      <c r="CJY179" s="2"/>
      <c r="CJZ179" s="2"/>
      <c r="CKA179" s="2"/>
      <c r="CKB179" s="2"/>
      <c r="CKC179" s="2"/>
      <c r="CKD179" s="2"/>
      <c r="CKE179" s="2"/>
      <c r="CKF179" s="2"/>
      <c r="CKG179" s="2"/>
      <c r="CKH179" s="2"/>
      <c r="CKI179" s="2"/>
      <c r="CKJ179" s="2"/>
      <c r="CKK179" s="2"/>
      <c r="CKL179" s="2"/>
      <c r="CKM179" s="2"/>
      <c r="CKN179" s="2"/>
      <c r="CKO179" s="2"/>
      <c r="CKP179" s="2"/>
      <c r="CKQ179" s="2"/>
      <c r="CKR179" s="2"/>
      <c r="CKS179" s="2"/>
      <c r="CKT179" s="2"/>
      <c r="CKU179" s="2"/>
      <c r="CKV179" s="2"/>
      <c r="CKW179" s="2"/>
      <c r="CKX179" s="2"/>
      <c r="CKY179" s="2"/>
      <c r="CKZ179" s="2"/>
      <c r="CLA179" s="2"/>
      <c r="CLB179" s="2"/>
      <c r="CLC179" s="2"/>
      <c r="CLD179" s="2"/>
      <c r="CLE179" s="2"/>
      <c r="CLF179" s="2"/>
      <c r="CLG179" s="2"/>
      <c r="CLH179" s="2"/>
      <c r="CLI179" s="2"/>
      <c r="CLJ179" s="2"/>
      <c r="CLK179" s="2"/>
      <c r="CLL179" s="2"/>
      <c r="CLM179" s="2"/>
      <c r="CLN179" s="2"/>
      <c r="CLO179" s="2"/>
      <c r="CLP179" s="2"/>
      <c r="CLQ179" s="2"/>
      <c r="CLR179" s="2"/>
      <c r="CLS179" s="2"/>
      <c r="CLT179" s="2"/>
      <c r="CLU179" s="2"/>
      <c r="CLV179" s="2"/>
      <c r="CLW179" s="2"/>
      <c r="CLX179" s="2"/>
      <c r="CLY179" s="2"/>
      <c r="CLZ179" s="2"/>
      <c r="CMA179" s="2"/>
      <c r="CMB179" s="2"/>
      <c r="CMC179" s="2"/>
      <c r="CMD179" s="2"/>
      <c r="CME179" s="2"/>
      <c r="CMF179" s="2"/>
      <c r="CMG179" s="2"/>
      <c r="CMH179" s="2"/>
      <c r="CMI179" s="2"/>
      <c r="CMJ179" s="2"/>
      <c r="CMK179" s="2"/>
      <c r="CML179" s="2"/>
      <c r="CMM179" s="2"/>
      <c r="CMN179" s="2"/>
      <c r="CMO179" s="2"/>
      <c r="CMP179" s="2"/>
      <c r="CMQ179" s="2"/>
      <c r="CMR179" s="2"/>
      <c r="CMS179" s="2"/>
      <c r="CMT179" s="2"/>
      <c r="CMU179" s="2"/>
      <c r="CMV179" s="2"/>
      <c r="CMW179" s="2"/>
      <c r="CMX179" s="2"/>
      <c r="CMY179" s="2"/>
      <c r="CMZ179" s="2"/>
      <c r="CNA179" s="2"/>
      <c r="CNB179" s="2"/>
      <c r="CNC179" s="2"/>
      <c r="CND179" s="2"/>
      <c r="CNE179" s="2"/>
      <c r="CNF179" s="2"/>
      <c r="CNG179" s="2"/>
      <c r="CNH179" s="2"/>
      <c r="CNI179" s="2"/>
      <c r="CNJ179" s="2"/>
      <c r="CNK179" s="2"/>
      <c r="CNL179" s="2"/>
      <c r="CNM179" s="2"/>
      <c r="CNN179" s="2"/>
      <c r="CNO179" s="2"/>
      <c r="CNP179" s="2"/>
      <c r="CNQ179" s="2"/>
      <c r="CNR179" s="2"/>
      <c r="CNS179" s="2"/>
      <c r="CNT179" s="2"/>
      <c r="CNU179" s="2"/>
      <c r="CNV179" s="2"/>
      <c r="CNW179" s="2"/>
      <c r="CNX179" s="2"/>
      <c r="CNY179" s="2"/>
      <c r="CNZ179" s="2"/>
      <c r="COA179" s="2"/>
      <c r="COB179" s="2"/>
      <c r="COC179" s="2"/>
      <c r="COD179" s="2"/>
      <c r="COE179" s="2"/>
      <c r="COF179" s="2"/>
      <c r="COG179" s="2"/>
      <c r="COH179" s="2"/>
      <c r="COI179" s="2"/>
      <c r="COJ179" s="2"/>
      <c r="COK179" s="2"/>
      <c r="COL179" s="2"/>
      <c r="COM179" s="2"/>
      <c r="CON179" s="2"/>
      <c r="COO179" s="2"/>
      <c r="COP179" s="2"/>
      <c r="COQ179" s="2"/>
      <c r="COR179" s="2"/>
      <c r="COS179" s="2"/>
      <c r="COT179" s="2"/>
      <c r="COU179" s="2"/>
      <c r="COV179" s="2"/>
      <c r="COW179" s="2"/>
      <c r="COX179" s="2"/>
      <c r="COY179" s="2"/>
      <c r="COZ179" s="2"/>
      <c r="CPA179" s="2"/>
      <c r="CPB179" s="2"/>
      <c r="CPC179" s="2"/>
      <c r="CPD179" s="2"/>
      <c r="CPE179" s="2"/>
      <c r="CPF179" s="2"/>
      <c r="CPG179" s="2"/>
      <c r="CPH179" s="2"/>
      <c r="CPI179" s="2"/>
      <c r="CPJ179" s="2"/>
      <c r="CPK179" s="2"/>
      <c r="CPL179" s="2"/>
      <c r="CPM179" s="2"/>
      <c r="CPN179" s="2"/>
      <c r="CPO179" s="2"/>
      <c r="CPP179" s="2"/>
      <c r="CPQ179" s="2"/>
      <c r="CPR179" s="2"/>
      <c r="CPS179" s="2"/>
      <c r="CPT179" s="2"/>
      <c r="CPU179" s="2"/>
      <c r="CPV179" s="2"/>
      <c r="CPW179" s="2"/>
      <c r="CPX179" s="2"/>
      <c r="CPY179" s="2"/>
      <c r="CPZ179" s="2"/>
      <c r="CQA179" s="2"/>
      <c r="CQB179" s="2"/>
      <c r="CQC179" s="2"/>
      <c r="CQD179" s="2"/>
      <c r="CQE179" s="2"/>
      <c r="CQF179" s="2"/>
      <c r="CQG179" s="2"/>
      <c r="CQH179" s="2"/>
      <c r="CQI179" s="2"/>
      <c r="CQJ179" s="2"/>
      <c r="CQK179" s="2"/>
      <c r="CQL179" s="2"/>
      <c r="CQM179" s="2"/>
      <c r="CQN179" s="2"/>
      <c r="CQO179" s="2"/>
      <c r="CQP179" s="2"/>
      <c r="CQQ179" s="2"/>
      <c r="CQR179" s="2"/>
      <c r="CQS179" s="2"/>
      <c r="CQT179" s="2"/>
      <c r="CQU179" s="2"/>
      <c r="CQV179" s="2"/>
      <c r="CQW179" s="2"/>
      <c r="CQX179" s="2"/>
      <c r="CQY179" s="2"/>
      <c r="CQZ179" s="2"/>
      <c r="CRA179" s="2"/>
      <c r="CRB179" s="2"/>
      <c r="CRC179" s="2"/>
      <c r="CRD179" s="2"/>
      <c r="CRE179" s="2"/>
      <c r="CRF179" s="2"/>
      <c r="CRG179" s="2"/>
      <c r="CRH179" s="2"/>
      <c r="CRI179" s="2"/>
      <c r="CRJ179" s="2"/>
      <c r="CRK179" s="2"/>
      <c r="CRL179" s="2"/>
      <c r="CRM179" s="2"/>
      <c r="CRN179" s="2"/>
      <c r="CRO179" s="2"/>
      <c r="CRP179" s="2"/>
      <c r="CRQ179" s="2"/>
      <c r="CRR179" s="2"/>
      <c r="CRS179" s="2"/>
      <c r="CRT179" s="2"/>
      <c r="CRU179" s="2"/>
      <c r="CRV179" s="2"/>
      <c r="CRW179" s="2"/>
      <c r="CRX179" s="2"/>
      <c r="CRY179" s="2"/>
      <c r="CRZ179" s="2"/>
      <c r="CSA179" s="2"/>
      <c r="CSB179" s="2"/>
      <c r="CSC179" s="2"/>
      <c r="CSD179" s="2"/>
      <c r="CSE179" s="2"/>
      <c r="CSF179" s="2"/>
      <c r="CSG179" s="2"/>
      <c r="CSH179" s="2"/>
      <c r="CSI179" s="2"/>
      <c r="CSJ179" s="2"/>
      <c r="CSK179" s="2"/>
      <c r="CSL179" s="2"/>
      <c r="CSM179" s="2"/>
      <c r="CSN179" s="2"/>
      <c r="CSO179" s="2"/>
      <c r="CSP179" s="2"/>
      <c r="CSQ179" s="2"/>
      <c r="CSR179" s="2"/>
      <c r="CSS179" s="2"/>
      <c r="CST179" s="2"/>
      <c r="CSU179" s="2"/>
      <c r="CSV179" s="2"/>
      <c r="CSW179" s="2"/>
      <c r="CSX179" s="2"/>
      <c r="CSY179" s="2"/>
      <c r="CSZ179" s="2"/>
      <c r="CTA179" s="2"/>
      <c r="CTB179" s="2"/>
      <c r="CTC179" s="2"/>
      <c r="CTD179" s="2"/>
      <c r="CTE179" s="2"/>
      <c r="CTF179" s="2"/>
      <c r="CTG179" s="2"/>
      <c r="CTH179" s="2"/>
      <c r="CTI179" s="2"/>
      <c r="CTJ179" s="2"/>
      <c r="CTK179" s="2"/>
      <c r="CTL179" s="2"/>
      <c r="CTM179" s="2"/>
      <c r="CTN179" s="2"/>
      <c r="CTO179" s="2"/>
      <c r="CTP179" s="2"/>
      <c r="CTQ179" s="2"/>
      <c r="CTR179" s="2"/>
      <c r="CTS179" s="2"/>
      <c r="CTT179" s="2"/>
      <c r="CTU179" s="2"/>
      <c r="CTV179" s="2"/>
      <c r="CTW179" s="2"/>
      <c r="CTX179" s="2"/>
      <c r="CTY179" s="2"/>
      <c r="CTZ179" s="2"/>
      <c r="CUA179" s="2"/>
      <c r="CUB179" s="2"/>
      <c r="CUC179" s="2"/>
      <c r="CUD179" s="2"/>
      <c r="CUE179" s="2"/>
      <c r="CUF179" s="2"/>
      <c r="CUG179" s="2"/>
      <c r="CUH179" s="2"/>
      <c r="CUI179" s="2"/>
      <c r="CUJ179" s="2"/>
      <c r="CUK179" s="2"/>
      <c r="CUL179" s="2"/>
      <c r="CUM179" s="2"/>
      <c r="CUN179" s="2"/>
      <c r="CUO179" s="2"/>
      <c r="CUP179" s="2"/>
      <c r="CUQ179" s="2"/>
      <c r="CUR179" s="2"/>
      <c r="CUS179" s="2"/>
      <c r="CUT179" s="2"/>
      <c r="CUU179" s="2"/>
      <c r="CUV179" s="2"/>
      <c r="CUW179" s="2"/>
      <c r="CUX179" s="2"/>
      <c r="CUY179" s="2"/>
      <c r="CUZ179" s="2"/>
      <c r="CVA179" s="2"/>
      <c r="CVB179" s="2"/>
      <c r="CVC179" s="2"/>
      <c r="CVD179" s="2"/>
      <c r="CVE179" s="2"/>
      <c r="CVF179" s="2"/>
      <c r="CVG179" s="2"/>
      <c r="CVH179" s="2"/>
      <c r="CVI179" s="2"/>
      <c r="CVJ179" s="2"/>
      <c r="CVK179" s="2"/>
      <c r="CVL179" s="2"/>
      <c r="CVM179" s="2"/>
      <c r="CVN179" s="2"/>
      <c r="CVO179" s="2"/>
      <c r="CVP179" s="2"/>
      <c r="CVQ179" s="2"/>
      <c r="CVR179" s="2"/>
      <c r="CVS179" s="2"/>
      <c r="CVT179" s="2"/>
      <c r="CVU179" s="2"/>
      <c r="CVV179" s="2"/>
      <c r="CVW179" s="2"/>
      <c r="CVX179" s="2"/>
      <c r="CVY179" s="2"/>
      <c r="CVZ179" s="2"/>
      <c r="CWA179" s="2"/>
      <c r="CWB179" s="2"/>
      <c r="CWC179" s="2"/>
      <c r="CWD179" s="2"/>
      <c r="CWE179" s="2"/>
      <c r="CWF179" s="2"/>
      <c r="CWG179" s="2"/>
      <c r="CWH179" s="2"/>
      <c r="CWI179" s="2"/>
      <c r="CWJ179" s="2"/>
      <c r="CWK179" s="2"/>
      <c r="CWL179" s="2"/>
      <c r="CWM179" s="2"/>
      <c r="CWN179" s="2"/>
      <c r="CWO179" s="2"/>
      <c r="CWP179" s="2"/>
      <c r="CWQ179" s="2"/>
      <c r="CWR179" s="2"/>
      <c r="CWS179" s="2"/>
      <c r="CWT179" s="2"/>
      <c r="CWU179" s="2"/>
      <c r="CWV179" s="2"/>
      <c r="CWW179" s="2"/>
      <c r="CWX179" s="2"/>
      <c r="CWY179" s="2"/>
      <c r="CWZ179" s="2"/>
      <c r="CXA179" s="2"/>
      <c r="CXB179" s="2"/>
      <c r="CXC179" s="2"/>
      <c r="CXD179" s="2"/>
      <c r="CXE179" s="2"/>
      <c r="CXF179" s="2"/>
      <c r="CXG179" s="2"/>
      <c r="CXH179" s="2"/>
      <c r="CXI179" s="2"/>
      <c r="CXJ179" s="2"/>
      <c r="CXK179" s="2"/>
      <c r="CXL179" s="2"/>
      <c r="CXM179" s="2"/>
      <c r="CXN179" s="2"/>
      <c r="CXO179" s="2"/>
      <c r="CXP179" s="2"/>
      <c r="CXQ179" s="2"/>
      <c r="CXR179" s="2"/>
      <c r="CXS179" s="2"/>
      <c r="CXT179" s="2"/>
      <c r="CXU179" s="2"/>
      <c r="CXV179" s="2"/>
      <c r="CXW179" s="2"/>
      <c r="CXX179" s="2"/>
      <c r="CXY179" s="2"/>
      <c r="CXZ179" s="2"/>
      <c r="CYA179" s="2"/>
      <c r="CYB179" s="2"/>
      <c r="CYC179" s="2"/>
      <c r="CYD179" s="2"/>
      <c r="CYE179" s="2"/>
      <c r="CYF179" s="2"/>
      <c r="CYG179" s="2"/>
      <c r="CYH179" s="2"/>
      <c r="CYI179" s="2"/>
      <c r="CYJ179" s="2"/>
      <c r="CYK179" s="2"/>
      <c r="CYL179" s="2"/>
      <c r="CYM179" s="2"/>
      <c r="CYN179" s="2"/>
      <c r="CYO179" s="2"/>
      <c r="CYP179" s="2"/>
      <c r="CYQ179" s="2"/>
      <c r="CYR179" s="2"/>
      <c r="CYS179" s="2"/>
      <c r="CYT179" s="2"/>
      <c r="CYU179" s="2"/>
      <c r="CYV179" s="2"/>
      <c r="CYW179" s="2"/>
      <c r="CYX179" s="2"/>
      <c r="CYY179" s="2"/>
      <c r="CYZ179" s="2"/>
      <c r="CZA179" s="2"/>
      <c r="CZB179" s="2"/>
      <c r="CZC179" s="2"/>
      <c r="CZD179" s="2"/>
      <c r="CZE179" s="2"/>
      <c r="CZF179" s="2"/>
      <c r="CZG179" s="2"/>
      <c r="CZH179" s="2"/>
      <c r="CZI179" s="2"/>
      <c r="CZJ179" s="2"/>
      <c r="CZK179" s="2"/>
      <c r="CZL179" s="2"/>
      <c r="CZM179" s="2"/>
      <c r="CZN179" s="2"/>
      <c r="CZO179" s="2"/>
      <c r="CZP179" s="2"/>
      <c r="CZQ179" s="2"/>
      <c r="CZR179" s="2"/>
      <c r="CZS179" s="2"/>
      <c r="CZT179" s="2"/>
      <c r="CZU179" s="2"/>
      <c r="CZV179" s="2"/>
      <c r="CZW179" s="2"/>
      <c r="CZX179" s="2"/>
      <c r="CZY179" s="2"/>
      <c r="CZZ179" s="2"/>
      <c r="DAA179" s="2"/>
      <c r="DAB179" s="2"/>
      <c r="DAC179" s="2"/>
      <c r="DAD179" s="2"/>
      <c r="DAE179" s="2"/>
      <c r="DAF179" s="2"/>
      <c r="DAG179" s="2"/>
      <c r="DAH179" s="2"/>
      <c r="DAI179" s="2"/>
      <c r="DAJ179" s="2"/>
      <c r="DAK179" s="2"/>
      <c r="DAL179" s="2"/>
      <c r="DAM179" s="2"/>
      <c r="DAN179" s="2"/>
      <c r="DAO179" s="2"/>
      <c r="DAP179" s="2"/>
      <c r="DAQ179" s="2"/>
      <c r="DAR179" s="2"/>
      <c r="DAS179" s="2"/>
      <c r="DAT179" s="2"/>
      <c r="DAU179" s="2"/>
      <c r="DAV179" s="2"/>
      <c r="DAW179" s="2"/>
      <c r="DAX179" s="2"/>
      <c r="DAY179" s="2"/>
      <c r="DAZ179" s="2"/>
      <c r="DBA179" s="2"/>
      <c r="DBB179" s="2"/>
      <c r="DBC179" s="2"/>
      <c r="DBD179" s="2"/>
      <c r="DBE179" s="2"/>
      <c r="DBF179" s="2"/>
      <c r="DBG179" s="2"/>
      <c r="DBH179" s="2"/>
      <c r="DBI179" s="2"/>
      <c r="DBJ179" s="2"/>
      <c r="DBK179" s="2"/>
      <c r="DBL179" s="2"/>
      <c r="DBM179" s="2"/>
      <c r="DBN179" s="2"/>
      <c r="DBO179" s="2"/>
      <c r="DBP179" s="2"/>
      <c r="DBQ179" s="2"/>
      <c r="DBR179" s="2"/>
      <c r="DBS179" s="2"/>
      <c r="DBT179" s="2"/>
      <c r="DBU179" s="2"/>
      <c r="DBV179" s="2"/>
      <c r="DBW179" s="2"/>
      <c r="DBX179" s="2"/>
      <c r="DBY179" s="2"/>
      <c r="DBZ179" s="2"/>
      <c r="DCA179" s="2"/>
      <c r="DCB179" s="2"/>
      <c r="DCC179" s="2"/>
      <c r="DCD179" s="2"/>
      <c r="DCE179" s="2"/>
      <c r="DCF179" s="2"/>
      <c r="DCG179" s="2"/>
      <c r="DCH179" s="2"/>
      <c r="DCI179" s="2"/>
      <c r="DCJ179" s="2"/>
      <c r="DCK179" s="2"/>
      <c r="DCL179" s="2"/>
      <c r="DCM179" s="2"/>
      <c r="DCN179" s="2"/>
      <c r="DCO179" s="2"/>
      <c r="DCP179" s="2"/>
      <c r="DCQ179" s="2"/>
      <c r="DCR179" s="2"/>
      <c r="DCS179" s="2"/>
      <c r="DCT179" s="2"/>
      <c r="DCU179" s="2"/>
      <c r="DCV179" s="2"/>
      <c r="DCW179" s="2"/>
      <c r="DCX179" s="2"/>
      <c r="DCY179" s="2"/>
      <c r="DCZ179" s="2"/>
      <c r="DDA179" s="2"/>
      <c r="DDB179" s="2"/>
      <c r="DDC179" s="2"/>
      <c r="DDD179" s="2"/>
      <c r="DDE179" s="2"/>
      <c r="DDF179" s="2"/>
      <c r="DDG179" s="2"/>
      <c r="DDH179" s="2"/>
      <c r="DDI179" s="2"/>
      <c r="DDJ179" s="2"/>
      <c r="DDK179" s="2"/>
      <c r="DDL179" s="2"/>
      <c r="DDM179" s="2"/>
      <c r="DDN179" s="2"/>
      <c r="DDO179" s="2"/>
      <c r="DDP179" s="2"/>
      <c r="DDQ179" s="2"/>
      <c r="DDR179" s="2"/>
      <c r="DDS179" s="2"/>
      <c r="DDT179" s="2"/>
      <c r="DDU179" s="2"/>
      <c r="DDV179" s="2"/>
      <c r="DDW179" s="2"/>
      <c r="DDX179" s="2"/>
      <c r="DDY179" s="2"/>
      <c r="DDZ179" s="2"/>
      <c r="DEA179" s="2"/>
      <c r="DEB179" s="2"/>
      <c r="DEC179" s="2"/>
      <c r="DED179" s="2"/>
      <c r="DEE179" s="2"/>
      <c r="DEF179" s="2"/>
      <c r="DEG179" s="2"/>
      <c r="DEH179" s="2"/>
      <c r="DEI179" s="2"/>
      <c r="DEJ179" s="2"/>
      <c r="DEK179" s="2"/>
      <c r="DEL179" s="2"/>
      <c r="DEM179" s="2"/>
      <c r="DEN179" s="2"/>
      <c r="DEO179" s="2"/>
      <c r="DEP179" s="2"/>
      <c r="DEQ179" s="2"/>
      <c r="DER179" s="2"/>
      <c r="DES179" s="2"/>
      <c r="DET179" s="2"/>
      <c r="DEU179" s="2"/>
      <c r="DEV179" s="2"/>
      <c r="DEW179" s="2"/>
      <c r="DEX179" s="2"/>
      <c r="DEY179" s="2"/>
      <c r="DEZ179" s="2"/>
      <c r="DFA179" s="2"/>
      <c r="DFB179" s="2"/>
      <c r="DFC179" s="2"/>
      <c r="DFD179" s="2"/>
      <c r="DFE179" s="2"/>
      <c r="DFF179" s="2"/>
      <c r="DFG179" s="2"/>
      <c r="DFH179" s="2"/>
      <c r="DFI179" s="2"/>
      <c r="DFJ179" s="2"/>
      <c r="DFK179" s="2"/>
      <c r="DFL179" s="2"/>
      <c r="DFM179" s="2"/>
      <c r="DFN179" s="2"/>
      <c r="DFO179" s="2"/>
      <c r="DFP179" s="2"/>
      <c r="DFQ179" s="2"/>
      <c r="DFR179" s="2"/>
      <c r="DFS179" s="2"/>
      <c r="DFT179" s="2"/>
      <c r="DFU179" s="2"/>
      <c r="DFV179" s="2"/>
      <c r="DFW179" s="2"/>
      <c r="DFX179" s="2"/>
      <c r="DFY179" s="2"/>
      <c r="DFZ179" s="2"/>
      <c r="DGA179" s="2"/>
      <c r="DGB179" s="2"/>
      <c r="DGC179" s="2"/>
      <c r="DGD179" s="2"/>
      <c r="DGE179" s="2"/>
      <c r="DGF179" s="2"/>
      <c r="DGG179" s="2"/>
      <c r="DGH179" s="2"/>
      <c r="DGI179" s="2"/>
      <c r="DGJ179" s="2"/>
      <c r="DGK179" s="2"/>
      <c r="DGL179" s="2"/>
      <c r="DGM179" s="2"/>
      <c r="DGN179" s="2"/>
      <c r="DGO179" s="2"/>
      <c r="DGP179" s="2"/>
      <c r="DGQ179" s="2"/>
      <c r="DGR179" s="2"/>
      <c r="DGS179" s="2"/>
      <c r="DGT179" s="2"/>
      <c r="DGU179" s="2"/>
      <c r="DGV179" s="2"/>
      <c r="DGW179" s="2"/>
      <c r="DGX179" s="2"/>
      <c r="DGY179" s="2"/>
      <c r="DGZ179" s="2"/>
      <c r="DHA179" s="2"/>
      <c r="DHB179" s="2"/>
      <c r="DHC179" s="2"/>
      <c r="DHD179" s="2"/>
      <c r="DHE179" s="2"/>
      <c r="DHF179" s="2"/>
      <c r="DHG179" s="2"/>
      <c r="DHH179" s="2"/>
      <c r="DHI179" s="2"/>
      <c r="DHJ179" s="2"/>
      <c r="DHK179" s="2"/>
      <c r="DHL179" s="2"/>
      <c r="DHM179" s="2"/>
      <c r="DHN179" s="2"/>
      <c r="DHO179" s="2"/>
      <c r="DHP179" s="2"/>
      <c r="DHQ179" s="2"/>
      <c r="DHR179" s="2"/>
      <c r="DHS179" s="2"/>
      <c r="DHT179" s="2"/>
      <c r="DHU179" s="2"/>
      <c r="DHV179" s="2"/>
      <c r="DHW179" s="2"/>
      <c r="DHX179" s="2"/>
      <c r="DHY179" s="2"/>
      <c r="DHZ179" s="2"/>
      <c r="DIA179" s="2"/>
      <c r="DIB179" s="2"/>
      <c r="DIC179" s="2"/>
      <c r="DID179" s="2"/>
      <c r="DIE179" s="2"/>
      <c r="DIF179" s="2"/>
      <c r="DIG179" s="2"/>
      <c r="DIH179" s="2"/>
      <c r="DII179" s="2"/>
      <c r="DIJ179" s="2"/>
      <c r="DIK179" s="2"/>
      <c r="DIL179" s="2"/>
      <c r="DIM179" s="2"/>
      <c r="DIN179" s="2"/>
      <c r="DIO179" s="2"/>
      <c r="DIP179" s="2"/>
      <c r="DIQ179" s="2"/>
      <c r="DIR179" s="2"/>
      <c r="DIS179" s="2"/>
      <c r="DIT179" s="2"/>
      <c r="DIU179" s="2"/>
      <c r="DIV179" s="2"/>
      <c r="DIW179" s="2"/>
      <c r="DIX179" s="2"/>
      <c r="DIY179" s="2"/>
      <c r="DIZ179" s="2"/>
      <c r="DJA179" s="2"/>
      <c r="DJB179" s="2"/>
      <c r="DJC179" s="2"/>
      <c r="DJD179" s="2"/>
      <c r="DJE179" s="2"/>
      <c r="DJF179" s="2"/>
      <c r="DJG179" s="2"/>
      <c r="DJH179" s="2"/>
      <c r="DJI179" s="2"/>
      <c r="DJJ179" s="2"/>
      <c r="DJK179" s="2"/>
      <c r="DJL179" s="2"/>
      <c r="DJM179" s="2"/>
      <c r="DJN179" s="2"/>
      <c r="DJO179" s="2"/>
      <c r="DJP179" s="2"/>
      <c r="DJQ179" s="2"/>
      <c r="DJR179" s="2"/>
      <c r="DJS179" s="2"/>
      <c r="DJT179" s="2"/>
      <c r="DJU179" s="2"/>
      <c r="DJV179" s="2"/>
      <c r="DJW179" s="2"/>
      <c r="DJX179" s="2"/>
      <c r="DJY179" s="2"/>
      <c r="DJZ179" s="2"/>
      <c r="DKA179" s="2"/>
      <c r="DKB179" s="2"/>
      <c r="DKC179" s="2"/>
      <c r="DKD179" s="2"/>
      <c r="DKE179" s="2"/>
      <c r="DKF179" s="2"/>
      <c r="DKG179" s="2"/>
      <c r="DKH179" s="2"/>
      <c r="DKI179" s="2"/>
      <c r="DKJ179" s="2"/>
      <c r="DKK179" s="2"/>
      <c r="DKL179" s="2"/>
      <c r="DKM179" s="2"/>
      <c r="DKN179" s="2"/>
      <c r="DKO179" s="2"/>
      <c r="DKP179" s="2"/>
      <c r="DKQ179" s="2"/>
      <c r="DKR179" s="2"/>
      <c r="DKS179" s="2"/>
      <c r="DKT179" s="2"/>
      <c r="DKU179" s="2"/>
      <c r="DKV179" s="2"/>
      <c r="DKW179" s="2"/>
      <c r="DKX179" s="2"/>
      <c r="DKY179" s="2"/>
      <c r="DKZ179" s="2"/>
      <c r="DLA179" s="2"/>
      <c r="DLB179" s="2"/>
      <c r="DLC179" s="2"/>
      <c r="DLD179" s="2"/>
      <c r="DLE179" s="2"/>
      <c r="DLF179" s="2"/>
      <c r="DLG179" s="2"/>
      <c r="DLH179" s="2"/>
      <c r="DLI179" s="2"/>
      <c r="DLJ179" s="2"/>
      <c r="DLK179" s="2"/>
      <c r="DLL179" s="2"/>
      <c r="DLM179" s="2"/>
      <c r="DLN179" s="2"/>
      <c r="DLO179" s="2"/>
      <c r="DLP179" s="2"/>
      <c r="DLQ179" s="2"/>
      <c r="DLR179" s="2"/>
      <c r="DLS179" s="2"/>
      <c r="DLT179" s="2"/>
      <c r="DLU179" s="2"/>
      <c r="DLV179" s="2"/>
      <c r="DLW179" s="2"/>
      <c r="DLX179" s="2"/>
      <c r="DLY179" s="2"/>
      <c r="DLZ179" s="2"/>
      <c r="DMA179" s="2"/>
      <c r="DMB179" s="2"/>
      <c r="DMC179" s="2"/>
      <c r="DMD179" s="2"/>
      <c r="DME179" s="2"/>
      <c r="DMF179" s="2"/>
      <c r="DMG179" s="2"/>
      <c r="DMH179" s="2"/>
      <c r="DMI179" s="2"/>
      <c r="DMJ179" s="2"/>
      <c r="DMK179" s="2"/>
      <c r="DML179" s="2"/>
      <c r="DMM179" s="2"/>
      <c r="DMN179" s="2"/>
      <c r="DMO179" s="2"/>
      <c r="DMP179" s="2"/>
      <c r="DMQ179" s="2"/>
      <c r="DMR179" s="2"/>
      <c r="DMS179" s="2"/>
      <c r="DMT179" s="2"/>
      <c r="DMU179" s="2"/>
      <c r="DMV179" s="2"/>
      <c r="DMW179" s="2"/>
      <c r="DMX179" s="2"/>
      <c r="DMY179" s="2"/>
      <c r="DMZ179" s="2"/>
      <c r="DNA179" s="2"/>
      <c r="DNB179" s="2"/>
      <c r="DNC179" s="2"/>
      <c r="DND179" s="2"/>
      <c r="DNE179" s="2"/>
      <c r="DNF179" s="2"/>
      <c r="DNG179" s="2"/>
      <c r="DNH179" s="2"/>
      <c r="DNI179" s="2"/>
      <c r="DNJ179" s="2"/>
      <c r="DNK179" s="2"/>
      <c r="DNL179" s="2"/>
      <c r="DNM179" s="2"/>
      <c r="DNN179" s="2"/>
      <c r="DNO179" s="2"/>
      <c r="DNP179" s="2"/>
      <c r="DNQ179" s="2"/>
      <c r="DNR179" s="2"/>
      <c r="DNS179" s="2"/>
      <c r="DNT179" s="2"/>
      <c r="DNU179" s="2"/>
      <c r="DNV179" s="2"/>
      <c r="DNW179" s="2"/>
      <c r="DNX179" s="2"/>
      <c r="DNY179" s="2"/>
      <c r="DNZ179" s="2"/>
      <c r="DOA179" s="2"/>
      <c r="DOB179" s="2"/>
      <c r="DOC179" s="2"/>
      <c r="DOD179" s="2"/>
      <c r="DOE179" s="2"/>
      <c r="DOF179" s="2"/>
      <c r="DOG179" s="2"/>
      <c r="DOH179" s="2"/>
      <c r="DOI179" s="2"/>
      <c r="DOJ179" s="2"/>
      <c r="DOK179" s="2"/>
      <c r="DOL179" s="2"/>
      <c r="DOM179" s="2"/>
      <c r="DON179" s="2"/>
      <c r="DOO179" s="2"/>
      <c r="DOP179" s="2"/>
      <c r="DOQ179" s="2"/>
      <c r="DOR179" s="2"/>
      <c r="DOS179" s="2"/>
      <c r="DOT179" s="2"/>
      <c r="DOU179" s="2"/>
      <c r="DOV179" s="2"/>
      <c r="DOW179" s="2"/>
      <c r="DOX179" s="2"/>
      <c r="DOY179" s="2"/>
      <c r="DOZ179" s="2"/>
      <c r="DPA179" s="2"/>
      <c r="DPB179" s="2"/>
      <c r="DPC179" s="2"/>
      <c r="DPD179" s="2"/>
      <c r="DPE179" s="2"/>
      <c r="DPF179" s="2"/>
      <c r="DPG179" s="2"/>
      <c r="DPH179" s="2"/>
      <c r="DPI179" s="2"/>
      <c r="DPJ179" s="2"/>
      <c r="DPK179" s="2"/>
      <c r="DPL179" s="2"/>
      <c r="DPM179" s="2"/>
      <c r="DPN179" s="2"/>
      <c r="DPO179" s="2"/>
      <c r="DPP179" s="2"/>
      <c r="DPQ179" s="2"/>
      <c r="DPR179" s="2"/>
      <c r="DPS179" s="2"/>
      <c r="DPT179" s="2"/>
      <c r="DPU179" s="2"/>
      <c r="DPV179" s="2"/>
      <c r="DPW179" s="2"/>
      <c r="DPX179" s="2"/>
      <c r="DPY179" s="2"/>
      <c r="DPZ179" s="2"/>
      <c r="DQA179" s="2"/>
      <c r="DQB179" s="2"/>
      <c r="DQC179" s="2"/>
      <c r="DQD179" s="2"/>
      <c r="DQE179" s="2"/>
      <c r="DQF179" s="2"/>
      <c r="DQG179" s="2"/>
      <c r="DQH179" s="2"/>
      <c r="DQI179" s="2"/>
      <c r="DQJ179" s="2"/>
      <c r="DQK179" s="2"/>
      <c r="DQL179" s="2"/>
      <c r="DQM179" s="2"/>
      <c r="DQN179" s="2"/>
      <c r="DQO179" s="2"/>
      <c r="DQP179" s="2"/>
      <c r="DQQ179" s="2"/>
      <c r="DQR179" s="2"/>
      <c r="DQS179" s="2"/>
      <c r="DQT179" s="2"/>
      <c r="DQU179" s="2"/>
      <c r="DQV179" s="2"/>
      <c r="DQW179" s="2"/>
      <c r="DQX179" s="2"/>
      <c r="DQY179" s="2"/>
      <c r="DQZ179" s="2"/>
      <c r="DRA179" s="2"/>
      <c r="DRB179" s="2"/>
      <c r="DRC179" s="2"/>
      <c r="DRD179" s="2"/>
      <c r="DRE179" s="2"/>
      <c r="DRF179" s="2"/>
      <c r="DRG179" s="2"/>
      <c r="DRH179" s="2"/>
      <c r="DRI179" s="2"/>
      <c r="DRJ179" s="2"/>
      <c r="DRK179" s="2"/>
      <c r="DRL179" s="2"/>
      <c r="DRM179" s="2"/>
      <c r="DRN179" s="2"/>
      <c r="DRO179" s="2"/>
      <c r="DRP179" s="2"/>
      <c r="DRQ179" s="2"/>
      <c r="DRR179" s="2"/>
      <c r="DRS179" s="2"/>
      <c r="DRT179" s="2"/>
      <c r="DRU179" s="2"/>
      <c r="DRV179" s="2"/>
      <c r="DRW179" s="2"/>
      <c r="DRX179" s="2"/>
      <c r="DRY179" s="2"/>
      <c r="DRZ179" s="2"/>
      <c r="DSA179" s="2"/>
      <c r="DSB179" s="2"/>
      <c r="DSC179" s="2"/>
      <c r="DSD179" s="2"/>
      <c r="DSE179" s="2"/>
      <c r="DSF179" s="2"/>
      <c r="DSG179" s="2"/>
      <c r="DSH179" s="2"/>
      <c r="DSI179" s="2"/>
      <c r="DSJ179" s="2"/>
      <c r="DSK179" s="2"/>
      <c r="DSL179" s="2"/>
      <c r="DSM179" s="2"/>
      <c r="DSN179" s="2"/>
      <c r="DSO179" s="2"/>
      <c r="DSP179" s="2"/>
      <c r="DSQ179" s="2"/>
      <c r="DSR179" s="2"/>
      <c r="DSS179" s="2"/>
      <c r="DST179" s="2"/>
      <c r="DSU179" s="2"/>
      <c r="DSV179" s="2"/>
      <c r="DSW179" s="2"/>
      <c r="DSX179" s="2"/>
      <c r="DSY179" s="2"/>
      <c r="DSZ179" s="2"/>
      <c r="DTA179" s="2"/>
      <c r="DTB179" s="2"/>
      <c r="DTC179" s="2"/>
      <c r="DTD179" s="2"/>
      <c r="DTE179" s="2"/>
      <c r="DTF179" s="2"/>
      <c r="DTG179" s="2"/>
      <c r="DTH179" s="2"/>
      <c r="DTI179" s="2"/>
      <c r="DTJ179" s="2"/>
      <c r="DTK179" s="2"/>
      <c r="DTL179" s="2"/>
      <c r="DTM179" s="2"/>
      <c r="DTN179" s="2"/>
      <c r="DTO179" s="2"/>
      <c r="DTP179" s="2"/>
      <c r="DTQ179" s="2"/>
      <c r="DTR179" s="2"/>
      <c r="DTS179" s="2"/>
      <c r="DTT179" s="2"/>
      <c r="DTU179" s="2"/>
      <c r="DTV179" s="2"/>
      <c r="DTW179" s="2"/>
      <c r="DTX179" s="2"/>
      <c r="DTY179" s="2"/>
      <c r="DTZ179" s="2"/>
      <c r="DUA179" s="2"/>
      <c r="DUB179" s="2"/>
      <c r="DUC179" s="2"/>
      <c r="DUD179" s="2"/>
      <c r="DUE179" s="2"/>
      <c r="DUF179" s="2"/>
      <c r="DUG179" s="2"/>
      <c r="DUH179" s="2"/>
      <c r="DUI179" s="2"/>
      <c r="DUJ179" s="2"/>
      <c r="DUK179" s="2"/>
      <c r="DUL179" s="2"/>
      <c r="DUM179" s="2"/>
      <c r="DUN179" s="2"/>
      <c r="DUO179" s="2"/>
      <c r="DUP179" s="2"/>
      <c r="DUQ179" s="2"/>
      <c r="DUR179" s="2"/>
      <c r="DUS179" s="2"/>
      <c r="DUT179" s="2"/>
      <c r="DUU179" s="2"/>
      <c r="DUV179" s="2"/>
      <c r="DUW179" s="2"/>
      <c r="DUX179" s="2"/>
      <c r="DUY179" s="2"/>
      <c r="DUZ179" s="2"/>
      <c r="DVA179" s="2"/>
      <c r="DVB179" s="2"/>
      <c r="DVC179" s="2"/>
      <c r="DVD179" s="2"/>
      <c r="DVE179" s="2"/>
      <c r="DVF179" s="2"/>
      <c r="DVG179" s="2"/>
      <c r="DVH179" s="2"/>
      <c r="DVI179" s="2"/>
      <c r="DVJ179" s="2"/>
      <c r="DVK179" s="2"/>
      <c r="DVL179" s="2"/>
      <c r="DVM179" s="2"/>
      <c r="DVN179" s="2"/>
      <c r="DVO179" s="2"/>
      <c r="DVP179" s="2"/>
      <c r="DVQ179" s="2"/>
      <c r="DVR179" s="2"/>
      <c r="DVS179" s="2"/>
      <c r="DVT179" s="2"/>
      <c r="DVU179" s="2"/>
      <c r="DVV179" s="2"/>
      <c r="DVW179" s="2"/>
      <c r="DVX179" s="2"/>
      <c r="DVY179" s="2"/>
      <c r="DVZ179" s="2"/>
      <c r="DWA179" s="2"/>
      <c r="DWB179" s="2"/>
      <c r="DWC179" s="2"/>
      <c r="DWD179" s="2"/>
      <c r="DWE179" s="2"/>
      <c r="DWF179" s="2"/>
      <c r="DWG179" s="2"/>
      <c r="DWH179" s="2"/>
      <c r="DWI179" s="2"/>
      <c r="DWJ179" s="2"/>
      <c r="DWK179" s="2"/>
      <c r="DWL179" s="2"/>
      <c r="DWM179" s="2"/>
      <c r="DWN179" s="2"/>
      <c r="DWO179" s="2"/>
      <c r="DWP179" s="2"/>
      <c r="DWQ179" s="2"/>
      <c r="DWR179" s="2"/>
      <c r="DWS179" s="2"/>
      <c r="DWT179" s="2"/>
      <c r="DWU179" s="2"/>
      <c r="DWV179" s="2"/>
      <c r="DWW179" s="2"/>
      <c r="DWX179" s="2"/>
      <c r="DWY179" s="2"/>
      <c r="DWZ179" s="2"/>
      <c r="DXA179" s="2"/>
      <c r="DXB179" s="2"/>
      <c r="DXC179" s="2"/>
      <c r="DXD179" s="2"/>
      <c r="DXE179" s="2"/>
      <c r="DXF179" s="2"/>
      <c r="DXG179" s="2"/>
      <c r="DXH179" s="2"/>
      <c r="DXI179" s="2"/>
      <c r="DXJ179" s="2"/>
      <c r="DXK179" s="2"/>
      <c r="DXL179" s="2"/>
      <c r="DXM179" s="2"/>
      <c r="DXN179" s="2"/>
      <c r="DXO179" s="2"/>
      <c r="DXP179" s="2"/>
      <c r="DXQ179" s="2"/>
      <c r="DXR179" s="2"/>
      <c r="DXS179" s="2"/>
      <c r="DXT179" s="2"/>
      <c r="DXU179" s="2"/>
      <c r="DXV179" s="2"/>
      <c r="DXW179" s="2"/>
      <c r="DXX179" s="2"/>
      <c r="DXY179" s="2"/>
      <c r="DXZ179" s="2"/>
      <c r="DYA179" s="2"/>
      <c r="DYB179" s="2"/>
      <c r="DYC179" s="2"/>
      <c r="DYD179" s="2"/>
      <c r="DYE179" s="2"/>
      <c r="DYF179" s="2"/>
      <c r="DYG179" s="2"/>
      <c r="DYH179" s="2"/>
      <c r="DYI179" s="2"/>
      <c r="DYJ179" s="2"/>
      <c r="DYK179" s="2"/>
      <c r="DYL179" s="2"/>
      <c r="DYM179" s="2"/>
      <c r="DYN179" s="2"/>
      <c r="DYO179" s="2"/>
      <c r="DYP179" s="2"/>
      <c r="DYQ179" s="2"/>
      <c r="DYR179" s="2"/>
      <c r="DYS179" s="2"/>
      <c r="DYT179" s="2"/>
      <c r="DYU179" s="2"/>
      <c r="DYV179" s="2"/>
      <c r="DYW179" s="2"/>
      <c r="DYX179" s="2"/>
      <c r="DYY179" s="2"/>
      <c r="DYZ179" s="2"/>
      <c r="DZA179" s="2"/>
      <c r="DZB179" s="2"/>
      <c r="DZC179" s="2"/>
      <c r="DZD179" s="2"/>
      <c r="DZE179" s="2"/>
      <c r="DZF179" s="2"/>
      <c r="DZG179" s="2"/>
      <c r="DZH179" s="2"/>
      <c r="DZI179" s="2"/>
      <c r="DZJ179" s="2"/>
      <c r="DZK179" s="2"/>
      <c r="DZL179" s="2"/>
      <c r="DZM179" s="2"/>
      <c r="DZN179" s="2"/>
      <c r="DZO179" s="2"/>
      <c r="DZP179" s="2"/>
      <c r="DZQ179" s="2"/>
      <c r="DZR179" s="2"/>
      <c r="DZS179" s="2"/>
      <c r="DZT179" s="2"/>
      <c r="DZU179" s="2"/>
      <c r="DZV179" s="2"/>
      <c r="DZW179" s="2"/>
      <c r="DZX179" s="2"/>
      <c r="DZY179" s="2"/>
      <c r="DZZ179" s="2"/>
      <c r="EAA179" s="2"/>
      <c r="EAB179" s="2"/>
      <c r="EAC179" s="2"/>
      <c r="EAD179" s="2"/>
      <c r="EAE179" s="2"/>
      <c r="EAF179" s="2"/>
      <c r="EAG179" s="2"/>
      <c r="EAH179" s="2"/>
      <c r="EAI179" s="2"/>
      <c r="EAJ179" s="2"/>
      <c r="EAK179" s="2"/>
      <c r="EAL179" s="2"/>
      <c r="EAM179" s="2"/>
      <c r="EAN179" s="2"/>
      <c r="EAO179" s="2"/>
      <c r="EAP179" s="2"/>
      <c r="EAQ179" s="2"/>
      <c r="EAR179" s="2"/>
      <c r="EAS179" s="2"/>
      <c r="EAT179" s="2"/>
      <c r="EAU179" s="2"/>
      <c r="EAV179" s="2"/>
      <c r="EAW179" s="2"/>
      <c r="EAX179" s="2"/>
      <c r="EAY179" s="2"/>
      <c r="EAZ179" s="2"/>
      <c r="EBA179" s="2"/>
      <c r="EBB179" s="2"/>
      <c r="EBC179" s="2"/>
      <c r="EBD179" s="2"/>
      <c r="EBE179" s="2"/>
      <c r="EBF179" s="2"/>
      <c r="EBG179" s="2"/>
      <c r="EBH179" s="2"/>
      <c r="EBI179" s="2"/>
      <c r="EBJ179" s="2"/>
      <c r="EBK179" s="2"/>
      <c r="EBL179" s="2"/>
      <c r="EBM179" s="2"/>
      <c r="EBN179" s="2"/>
      <c r="EBO179" s="2"/>
      <c r="EBP179" s="2"/>
      <c r="EBQ179" s="2"/>
      <c r="EBR179" s="2"/>
      <c r="EBS179" s="2"/>
      <c r="EBT179" s="2"/>
      <c r="EBU179" s="2"/>
      <c r="EBV179" s="2"/>
      <c r="EBW179" s="2"/>
      <c r="EBX179" s="2"/>
      <c r="EBY179" s="2"/>
      <c r="EBZ179" s="2"/>
      <c r="ECA179" s="2"/>
      <c r="ECB179" s="2"/>
      <c r="ECC179" s="2"/>
      <c r="ECD179" s="2"/>
      <c r="ECE179" s="2"/>
      <c r="ECF179" s="2"/>
      <c r="ECG179" s="2"/>
      <c r="ECH179" s="2"/>
      <c r="ECI179" s="2"/>
      <c r="ECJ179" s="2"/>
      <c r="ECK179" s="2"/>
      <c r="ECL179" s="2"/>
      <c r="ECM179" s="2"/>
      <c r="ECN179" s="2"/>
      <c r="ECO179" s="2"/>
      <c r="ECP179" s="2"/>
      <c r="ECQ179" s="2"/>
      <c r="ECR179" s="2"/>
      <c r="ECS179" s="2"/>
      <c r="ECT179" s="2"/>
      <c r="ECU179" s="2"/>
      <c r="ECV179" s="2"/>
      <c r="ECW179" s="2"/>
      <c r="ECX179" s="2"/>
      <c r="ECY179" s="2"/>
      <c r="ECZ179" s="2"/>
      <c r="EDA179" s="2"/>
      <c r="EDB179" s="2"/>
      <c r="EDC179" s="2"/>
      <c r="EDD179" s="2"/>
      <c r="EDE179" s="2"/>
      <c r="EDF179" s="2"/>
      <c r="EDG179" s="2"/>
      <c r="EDH179" s="2"/>
      <c r="EDI179" s="2"/>
      <c r="EDJ179" s="2"/>
      <c r="EDK179" s="2"/>
      <c r="EDL179" s="2"/>
      <c r="EDM179" s="2"/>
      <c r="EDN179" s="2"/>
      <c r="EDO179" s="2"/>
      <c r="EDP179" s="2"/>
      <c r="EDQ179" s="2"/>
      <c r="EDR179" s="2"/>
      <c r="EDS179" s="2"/>
      <c r="EDT179" s="2"/>
      <c r="EDU179" s="2"/>
      <c r="EDV179" s="2"/>
      <c r="EDW179" s="2"/>
      <c r="EDX179" s="2"/>
      <c r="EDY179" s="2"/>
      <c r="EDZ179" s="2"/>
      <c r="EEA179" s="2"/>
      <c r="EEB179" s="2"/>
      <c r="EEC179" s="2"/>
      <c r="EED179" s="2"/>
      <c r="EEE179" s="2"/>
      <c r="EEF179" s="2"/>
      <c r="EEG179" s="2"/>
      <c r="EEH179" s="2"/>
      <c r="EEI179" s="2"/>
      <c r="EEJ179" s="2"/>
      <c r="EEK179" s="2"/>
      <c r="EEL179" s="2"/>
      <c r="EEM179" s="2"/>
      <c r="EEN179" s="2"/>
      <c r="EEO179" s="2"/>
      <c r="EEP179" s="2"/>
      <c r="EEQ179" s="2"/>
      <c r="EER179" s="2"/>
      <c r="EES179" s="2"/>
      <c r="EET179" s="2"/>
      <c r="EEU179" s="2"/>
      <c r="EEV179" s="2"/>
      <c r="EEW179" s="2"/>
      <c r="EEX179" s="2"/>
      <c r="EEY179" s="2"/>
      <c r="EEZ179" s="2"/>
      <c r="EFA179" s="2"/>
      <c r="EFB179" s="2"/>
      <c r="EFC179" s="2"/>
      <c r="EFD179" s="2"/>
      <c r="EFE179" s="2"/>
      <c r="EFF179" s="2"/>
      <c r="EFG179" s="2"/>
      <c r="EFH179" s="2"/>
      <c r="EFI179" s="2"/>
      <c r="EFJ179" s="2"/>
      <c r="EFK179" s="2"/>
      <c r="EFL179" s="2"/>
      <c r="EFM179" s="2"/>
      <c r="EFN179" s="2"/>
      <c r="EFO179" s="2"/>
      <c r="EFP179" s="2"/>
      <c r="EFQ179" s="2"/>
      <c r="EFR179" s="2"/>
      <c r="EFS179" s="2"/>
      <c r="EFT179" s="2"/>
      <c r="EFU179" s="2"/>
      <c r="EFV179" s="2"/>
      <c r="EFW179" s="2"/>
      <c r="EFX179" s="2"/>
      <c r="EFY179" s="2"/>
      <c r="EFZ179" s="2"/>
      <c r="EGA179" s="2"/>
      <c r="EGB179" s="2"/>
      <c r="EGC179" s="2"/>
      <c r="EGD179" s="2"/>
      <c r="EGE179" s="2"/>
      <c r="EGF179" s="2"/>
      <c r="EGG179" s="2"/>
      <c r="EGH179" s="2"/>
      <c r="EGI179" s="2"/>
      <c r="EGJ179" s="2"/>
      <c r="EGK179" s="2"/>
      <c r="EGL179" s="2"/>
      <c r="EGM179" s="2"/>
      <c r="EGN179" s="2"/>
      <c r="EGO179" s="2"/>
      <c r="EGP179" s="2"/>
      <c r="EGQ179" s="2"/>
      <c r="EGR179" s="2"/>
      <c r="EGS179" s="2"/>
      <c r="EGT179" s="2"/>
      <c r="EGU179" s="2"/>
      <c r="EGV179" s="2"/>
      <c r="EGW179" s="2"/>
      <c r="EGX179" s="2"/>
      <c r="EGY179" s="2"/>
      <c r="EGZ179" s="2"/>
      <c r="EHA179" s="2"/>
      <c r="EHB179" s="2"/>
      <c r="EHC179" s="2"/>
      <c r="EHD179" s="2"/>
      <c r="EHE179" s="2"/>
      <c r="EHF179" s="2"/>
      <c r="EHG179" s="2"/>
      <c r="EHH179" s="2"/>
      <c r="EHI179" s="2"/>
      <c r="EHJ179" s="2"/>
      <c r="EHK179" s="2"/>
      <c r="EHL179" s="2"/>
      <c r="EHM179" s="2"/>
      <c r="EHN179" s="2"/>
      <c r="EHO179" s="2"/>
      <c r="EHP179" s="2"/>
      <c r="EHQ179" s="2"/>
      <c r="EHR179" s="2"/>
      <c r="EHS179" s="2"/>
      <c r="EHT179" s="2"/>
      <c r="EHU179" s="2"/>
      <c r="EHV179" s="2"/>
      <c r="EHW179" s="2"/>
      <c r="EHX179" s="2"/>
      <c r="EHY179" s="2"/>
      <c r="EHZ179" s="2"/>
      <c r="EIA179" s="2"/>
      <c r="EIB179" s="2"/>
      <c r="EIC179" s="2"/>
      <c r="EID179" s="2"/>
      <c r="EIE179" s="2"/>
      <c r="EIF179" s="2"/>
      <c r="EIG179" s="2"/>
      <c r="EIH179" s="2"/>
      <c r="EII179" s="2"/>
      <c r="EIJ179" s="2"/>
      <c r="EIK179" s="2"/>
      <c r="EIL179" s="2"/>
      <c r="EIM179" s="2"/>
      <c r="EIN179" s="2"/>
      <c r="EIO179" s="2"/>
      <c r="EIP179" s="2"/>
      <c r="EIQ179" s="2"/>
      <c r="EIR179" s="2"/>
      <c r="EIS179" s="2"/>
      <c r="EIT179" s="2"/>
      <c r="EIU179" s="2"/>
      <c r="EIV179" s="2"/>
      <c r="EIW179" s="2"/>
      <c r="EIX179" s="2"/>
      <c r="EIY179" s="2"/>
      <c r="EIZ179" s="2"/>
      <c r="EJA179" s="2"/>
      <c r="EJB179" s="2"/>
      <c r="EJC179" s="2"/>
      <c r="EJD179" s="2"/>
      <c r="EJE179" s="2"/>
      <c r="EJF179" s="2"/>
      <c r="EJG179" s="2"/>
      <c r="EJH179" s="2"/>
      <c r="EJI179" s="2"/>
      <c r="EJJ179" s="2"/>
      <c r="EJK179" s="2"/>
      <c r="EJL179" s="2"/>
      <c r="EJM179" s="2"/>
      <c r="EJN179" s="2"/>
      <c r="EJO179" s="2"/>
      <c r="EJP179" s="2"/>
      <c r="EJQ179" s="2"/>
      <c r="EJR179" s="2"/>
      <c r="EJS179" s="2"/>
      <c r="EJT179" s="2"/>
      <c r="EJU179" s="2"/>
      <c r="EJV179" s="2"/>
      <c r="EJW179" s="2"/>
      <c r="EJX179" s="2"/>
      <c r="EJY179" s="2"/>
      <c r="EJZ179" s="2"/>
      <c r="EKA179" s="2"/>
      <c r="EKB179" s="2"/>
      <c r="EKC179" s="2"/>
      <c r="EKD179" s="2"/>
      <c r="EKE179" s="2"/>
      <c r="EKF179" s="2"/>
      <c r="EKG179" s="2"/>
      <c r="EKH179" s="2"/>
      <c r="EKI179" s="2"/>
      <c r="EKJ179" s="2"/>
      <c r="EKK179" s="2"/>
      <c r="EKL179" s="2"/>
      <c r="EKM179" s="2"/>
      <c r="EKN179" s="2"/>
      <c r="EKO179" s="2"/>
      <c r="EKP179" s="2"/>
      <c r="EKQ179" s="2"/>
      <c r="EKR179" s="2"/>
      <c r="EKS179" s="2"/>
      <c r="EKT179" s="2"/>
      <c r="EKU179" s="2"/>
      <c r="EKV179" s="2"/>
      <c r="EKW179" s="2"/>
      <c r="EKX179" s="2"/>
      <c r="EKY179" s="2"/>
      <c r="EKZ179" s="2"/>
      <c r="ELA179" s="2"/>
      <c r="ELB179" s="2"/>
      <c r="ELC179" s="2"/>
      <c r="ELD179" s="2"/>
      <c r="ELE179" s="2"/>
      <c r="ELF179" s="2"/>
      <c r="ELG179" s="2"/>
      <c r="ELH179" s="2"/>
      <c r="ELI179" s="2"/>
      <c r="ELJ179" s="2"/>
      <c r="ELK179" s="2"/>
      <c r="ELL179" s="2"/>
      <c r="ELM179" s="2"/>
      <c r="ELN179" s="2"/>
      <c r="ELO179" s="2"/>
      <c r="ELP179" s="2"/>
      <c r="ELQ179" s="2"/>
      <c r="ELR179" s="2"/>
      <c r="ELS179" s="2"/>
      <c r="ELT179" s="2"/>
      <c r="ELU179" s="2"/>
      <c r="ELV179" s="2"/>
      <c r="ELW179" s="2"/>
      <c r="ELX179" s="2"/>
      <c r="ELY179" s="2"/>
      <c r="ELZ179" s="2"/>
      <c r="EMA179" s="2"/>
      <c r="EMB179" s="2"/>
      <c r="EMC179" s="2"/>
      <c r="EMD179" s="2"/>
      <c r="EME179" s="2"/>
      <c r="EMF179" s="2"/>
      <c r="EMG179" s="2"/>
      <c r="EMH179" s="2"/>
      <c r="EMI179" s="2"/>
      <c r="EMJ179" s="2"/>
      <c r="EMK179" s="2"/>
      <c r="EML179" s="2"/>
      <c r="EMM179" s="2"/>
      <c r="EMN179" s="2"/>
      <c r="EMO179" s="2"/>
      <c r="EMP179" s="2"/>
      <c r="EMQ179" s="2"/>
      <c r="EMR179" s="2"/>
      <c r="EMS179" s="2"/>
      <c r="EMT179" s="2"/>
      <c r="EMU179" s="2"/>
      <c r="EMV179" s="2"/>
      <c r="EMW179" s="2"/>
      <c r="EMX179" s="2"/>
      <c r="EMY179" s="2"/>
      <c r="EMZ179" s="2"/>
      <c r="ENA179" s="2"/>
      <c r="ENB179" s="2"/>
      <c r="ENC179" s="2"/>
      <c r="END179" s="2"/>
      <c r="ENE179" s="2"/>
      <c r="ENF179" s="2"/>
      <c r="ENG179" s="2"/>
      <c r="ENH179" s="2"/>
      <c r="ENI179" s="2"/>
      <c r="ENJ179" s="2"/>
      <c r="ENK179" s="2"/>
      <c r="ENL179" s="2"/>
      <c r="ENM179" s="2"/>
      <c r="ENN179" s="2"/>
      <c r="ENO179" s="2"/>
      <c r="ENP179" s="2"/>
      <c r="ENQ179" s="2"/>
      <c r="ENR179" s="2"/>
      <c r="ENS179" s="2"/>
      <c r="ENT179" s="2"/>
      <c r="ENU179" s="2"/>
      <c r="ENV179" s="2"/>
      <c r="ENW179" s="2"/>
      <c r="ENX179" s="2"/>
      <c r="ENY179" s="2"/>
      <c r="ENZ179" s="2"/>
      <c r="EOA179" s="2"/>
      <c r="EOB179" s="2"/>
      <c r="EOC179" s="2"/>
      <c r="EOD179" s="2"/>
      <c r="EOE179" s="2"/>
      <c r="EOF179" s="2"/>
      <c r="EOG179" s="2"/>
      <c r="EOH179" s="2"/>
      <c r="EOI179" s="2"/>
      <c r="EOJ179" s="2"/>
      <c r="EOK179" s="2"/>
      <c r="EOL179" s="2"/>
      <c r="EOM179" s="2"/>
      <c r="EON179" s="2"/>
      <c r="EOO179" s="2"/>
      <c r="EOP179" s="2"/>
      <c r="EOQ179" s="2"/>
      <c r="EOR179" s="2"/>
      <c r="EOS179" s="2"/>
      <c r="EOT179" s="2"/>
      <c r="EOU179" s="2"/>
      <c r="EOV179" s="2"/>
      <c r="EOW179" s="2"/>
      <c r="EOX179" s="2"/>
      <c r="EOY179" s="2"/>
      <c r="EOZ179" s="2"/>
      <c r="EPA179" s="2"/>
      <c r="EPB179" s="2"/>
      <c r="EPC179" s="2"/>
      <c r="EPD179" s="2"/>
      <c r="EPE179" s="2"/>
      <c r="EPF179" s="2"/>
      <c r="EPG179" s="2"/>
      <c r="EPH179" s="2"/>
      <c r="EPI179" s="2"/>
      <c r="EPJ179" s="2"/>
      <c r="EPK179" s="2"/>
      <c r="EPL179" s="2"/>
      <c r="EPM179" s="2"/>
      <c r="EPN179" s="2"/>
      <c r="EPO179" s="2"/>
      <c r="EPP179" s="2"/>
      <c r="EPQ179" s="2"/>
      <c r="EPR179" s="2"/>
      <c r="EPS179" s="2"/>
      <c r="EPT179" s="2"/>
      <c r="EPU179" s="2"/>
      <c r="EPV179" s="2"/>
      <c r="EPW179" s="2"/>
      <c r="EPX179" s="2"/>
      <c r="EPY179" s="2"/>
      <c r="EPZ179" s="2"/>
      <c r="EQA179" s="2"/>
      <c r="EQB179" s="2"/>
      <c r="EQC179" s="2"/>
      <c r="EQD179" s="2"/>
      <c r="EQE179" s="2"/>
      <c r="EQF179" s="2"/>
      <c r="EQG179" s="2"/>
      <c r="EQH179" s="2"/>
      <c r="EQI179" s="2"/>
      <c r="EQJ179" s="2"/>
      <c r="EQK179" s="2"/>
      <c r="EQL179" s="2"/>
      <c r="EQM179" s="2"/>
      <c r="EQN179" s="2"/>
      <c r="EQO179" s="2"/>
      <c r="EQP179" s="2"/>
      <c r="EQQ179" s="2"/>
      <c r="EQR179" s="2"/>
      <c r="EQS179" s="2"/>
      <c r="EQT179" s="2"/>
      <c r="EQU179" s="2"/>
      <c r="EQV179" s="2"/>
      <c r="EQW179" s="2"/>
      <c r="EQX179" s="2"/>
      <c r="EQY179" s="2"/>
      <c r="EQZ179" s="2"/>
      <c r="ERA179" s="2"/>
      <c r="ERB179" s="2"/>
      <c r="ERC179" s="2"/>
      <c r="ERD179" s="2"/>
      <c r="ERE179" s="2"/>
      <c r="ERF179" s="2"/>
      <c r="ERG179" s="2"/>
      <c r="ERH179" s="2"/>
      <c r="ERI179" s="2"/>
      <c r="ERJ179" s="2"/>
      <c r="ERK179" s="2"/>
      <c r="ERL179" s="2"/>
      <c r="ERM179" s="2"/>
      <c r="ERN179" s="2"/>
      <c r="ERO179" s="2"/>
      <c r="ERP179" s="2"/>
      <c r="ERQ179" s="2"/>
      <c r="ERR179" s="2"/>
      <c r="ERS179" s="2"/>
      <c r="ERT179" s="2"/>
      <c r="ERU179" s="2"/>
      <c r="ERV179" s="2"/>
      <c r="ERW179" s="2"/>
      <c r="ERX179" s="2"/>
      <c r="ERY179" s="2"/>
      <c r="ERZ179" s="2"/>
      <c r="ESA179" s="2"/>
      <c r="ESB179" s="2"/>
      <c r="ESC179" s="2"/>
      <c r="ESD179" s="2"/>
      <c r="ESE179" s="2"/>
      <c r="ESF179" s="2"/>
      <c r="ESG179" s="2"/>
      <c r="ESH179" s="2"/>
      <c r="ESI179" s="2"/>
      <c r="ESJ179" s="2"/>
      <c r="ESK179" s="2"/>
      <c r="ESL179" s="2"/>
      <c r="ESM179" s="2"/>
      <c r="ESN179" s="2"/>
      <c r="ESO179" s="2"/>
      <c r="ESP179" s="2"/>
      <c r="ESQ179" s="2"/>
      <c r="ESR179" s="2"/>
      <c r="ESS179" s="2"/>
      <c r="EST179" s="2"/>
      <c r="ESU179" s="2"/>
      <c r="ESV179" s="2"/>
      <c r="ESW179" s="2"/>
      <c r="ESX179" s="2"/>
      <c r="ESY179" s="2"/>
      <c r="ESZ179" s="2"/>
      <c r="ETA179" s="2"/>
      <c r="ETB179" s="2"/>
      <c r="ETC179" s="2"/>
      <c r="ETD179" s="2"/>
      <c r="ETE179" s="2"/>
      <c r="ETF179" s="2"/>
      <c r="ETG179" s="2"/>
      <c r="ETH179" s="2"/>
      <c r="ETI179" s="2"/>
      <c r="ETJ179" s="2"/>
      <c r="ETK179" s="2"/>
      <c r="ETL179" s="2"/>
      <c r="ETM179" s="2"/>
      <c r="ETN179" s="2"/>
      <c r="ETO179" s="2"/>
      <c r="ETP179" s="2"/>
      <c r="ETQ179" s="2"/>
      <c r="ETR179" s="2"/>
      <c r="ETS179" s="2"/>
      <c r="ETT179" s="2"/>
      <c r="ETU179" s="2"/>
      <c r="ETV179" s="2"/>
      <c r="ETW179" s="2"/>
      <c r="ETX179" s="2"/>
      <c r="ETY179" s="2"/>
      <c r="ETZ179" s="2"/>
      <c r="EUA179" s="2"/>
      <c r="EUB179" s="2"/>
      <c r="EUC179" s="2"/>
      <c r="EUD179" s="2"/>
      <c r="EUE179" s="2"/>
      <c r="EUF179" s="2"/>
      <c r="EUG179" s="2"/>
      <c r="EUH179" s="2"/>
      <c r="EUI179" s="2"/>
      <c r="EUJ179" s="2"/>
      <c r="EUK179" s="2"/>
      <c r="EUL179" s="2"/>
      <c r="EUM179" s="2"/>
      <c r="EUN179" s="2"/>
      <c r="EUO179" s="2"/>
      <c r="EUP179" s="2"/>
      <c r="EUQ179" s="2"/>
      <c r="EUR179" s="2"/>
      <c r="EUS179" s="2"/>
      <c r="EUT179" s="2"/>
      <c r="EUU179" s="2"/>
      <c r="EUV179" s="2"/>
      <c r="EUW179" s="2"/>
      <c r="EUX179" s="2"/>
      <c r="EUY179" s="2"/>
      <c r="EUZ179" s="2"/>
      <c r="EVA179" s="2"/>
      <c r="EVB179" s="2"/>
      <c r="EVC179" s="2"/>
      <c r="EVD179" s="2"/>
      <c r="EVE179" s="2"/>
      <c r="EVF179" s="2"/>
      <c r="EVG179" s="2"/>
      <c r="EVH179" s="2"/>
      <c r="EVI179" s="2"/>
      <c r="EVJ179" s="2"/>
      <c r="EVK179" s="2"/>
      <c r="EVL179" s="2"/>
      <c r="EVM179" s="2"/>
      <c r="EVN179" s="2"/>
      <c r="EVO179" s="2"/>
      <c r="EVP179" s="2"/>
      <c r="EVQ179" s="2"/>
      <c r="EVR179" s="2"/>
      <c r="EVS179" s="2"/>
      <c r="EVT179" s="2"/>
      <c r="EVU179" s="2"/>
      <c r="EVV179" s="2"/>
      <c r="EVW179" s="2"/>
      <c r="EVX179" s="2"/>
      <c r="EVY179" s="2"/>
      <c r="EVZ179" s="2"/>
      <c r="EWA179" s="2"/>
      <c r="EWB179" s="2"/>
      <c r="EWC179" s="2"/>
      <c r="EWD179" s="2"/>
      <c r="EWE179" s="2"/>
      <c r="EWF179" s="2"/>
      <c r="EWG179" s="2"/>
      <c r="EWH179" s="2"/>
      <c r="EWI179" s="2"/>
      <c r="EWJ179" s="2"/>
      <c r="EWK179" s="2"/>
      <c r="EWL179" s="2"/>
      <c r="EWM179" s="2"/>
      <c r="EWN179" s="2"/>
      <c r="EWO179" s="2"/>
      <c r="EWP179" s="2"/>
      <c r="EWQ179" s="2"/>
      <c r="EWR179" s="2"/>
      <c r="EWS179" s="2"/>
      <c r="EWT179" s="2"/>
      <c r="EWU179" s="2"/>
      <c r="EWV179" s="2"/>
      <c r="EWW179" s="2"/>
      <c r="EWX179" s="2"/>
      <c r="EWY179" s="2"/>
      <c r="EWZ179" s="2"/>
      <c r="EXA179" s="2"/>
      <c r="EXB179" s="2"/>
      <c r="EXC179" s="2"/>
      <c r="EXD179" s="2"/>
      <c r="EXE179" s="2"/>
      <c r="EXF179" s="2"/>
      <c r="EXG179" s="2"/>
      <c r="EXH179" s="2"/>
      <c r="EXI179" s="2"/>
      <c r="EXJ179" s="2"/>
      <c r="EXK179" s="2"/>
      <c r="EXL179" s="2"/>
      <c r="EXM179" s="2"/>
      <c r="EXN179" s="2"/>
      <c r="EXO179" s="2"/>
      <c r="EXP179" s="2"/>
      <c r="EXQ179" s="2"/>
      <c r="EXR179" s="2"/>
      <c r="EXS179" s="2"/>
      <c r="EXT179" s="2"/>
      <c r="EXU179" s="2"/>
      <c r="EXV179" s="2"/>
      <c r="EXW179" s="2"/>
      <c r="EXX179" s="2"/>
      <c r="EXY179" s="2"/>
      <c r="EXZ179" s="2"/>
      <c r="EYA179" s="2"/>
      <c r="EYB179" s="2"/>
      <c r="EYC179" s="2"/>
      <c r="EYD179" s="2"/>
      <c r="EYE179" s="2"/>
      <c r="EYF179" s="2"/>
      <c r="EYG179" s="2"/>
      <c r="EYH179" s="2"/>
      <c r="EYI179" s="2"/>
      <c r="EYJ179" s="2"/>
      <c r="EYK179" s="2"/>
      <c r="EYL179" s="2"/>
      <c r="EYM179" s="2"/>
      <c r="EYN179" s="2"/>
      <c r="EYO179" s="2"/>
      <c r="EYP179" s="2"/>
      <c r="EYQ179" s="2"/>
      <c r="EYR179" s="2"/>
      <c r="EYS179" s="2"/>
      <c r="EYT179" s="2"/>
      <c r="EYU179" s="2"/>
      <c r="EYV179" s="2"/>
      <c r="EYW179" s="2"/>
      <c r="EYX179" s="2"/>
      <c r="EYY179" s="2"/>
      <c r="EYZ179" s="2"/>
      <c r="EZA179" s="2"/>
      <c r="EZB179" s="2"/>
      <c r="EZC179" s="2"/>
      <c r="EZD179" s="2"/>
      <c r="EZE179" s="2"/>
      <c r="EZF179" s="2"/>
      <c r="EZG179" s="2"/>
      <c r="EZH179" s="2"/>
      <c r="EZI179" s="2"/>
      <c r="EZJ179" s="2"/>
      <c r="EZK179" s="2"/>
      <c r="EZL179" s="2"/>
      <c r="EZM179" s="2"/>
      <c r="EZN179" s="2"/>
      <c r="EZO179" s="2"/>
      <c r="EZP179" s="2"/>
      <c r="EZQ179" s="2"/>
      <c r="EZR179" s="2"/>
      <c r="EZS179" s="2"/>
      <c r="EZT179" s="2"/>
      <c r="EZU179" s="2"/>
      <c r="EZV179" s="2"/>
      <c r="EZW179" s="2"/>
      <c r="EZX179" s="2"/>
      <c r="EZY179" s="2"/>
      <c r="EZZ179" s="2"/>
      <c r="FAA179" s="2"/>
      <c r="FAB179" s="2"/>
      <c r="FAC179" s="2"/>
      <c r="FAD179" s="2"/>
      <c r="FAE179" s="2"/>
      <c r="FAF179" s="2"/>
      <c r="FAG179" s="2"/>
      <c r="FAH179" s="2"/>
      <c r="FAI179" s="2"/>
      <c r="FAJ179" s="2"/>
      <c r="FAK179" s="2"/>
      <c r="FAL179" s="2"/>
      <c r="FAM179" s="2"/>
      <c r="FAN179" s="2"/>
      <c r="FAO179" s="2"/>
      <c r="FAP179" s="2"/>
      <c r="FAQ179" s="2"/>
      <c r="FAR179" s="2"/>
      <c r="FAS179" s="2"/>
      <c r="FAT179" s="2"/>
      <c r="FAU179" s="2"/>
      <c r="FAV179" s="2"/>
      <c r="FAW179" s="2"/>
      <c r="FAX179" s="2"/>
      <c r="FAY179" s="2"/>
      <c r="FAZ179" s="2"/>
      <c r="FBA179" s="2"/>
      <c r="FBB179" s="2"/>
      <c r="FBC179" s="2"/>
      <c r="FBD179" s="2"/>
      <c r="FBE179" s="2"/>
      <c r="FBF179" s="2"/>
      <c r="FBG179" s="2"/>
      <c r="FBH179" s="2"/>
      <c r="FBI179" s="2"/>
      <c r="FBJ179" s="2"/>
      <c r="FBK179" s="2"/>
      <c r="FBL179" s="2"/>
      <c r="FBM179" s="2"/>
      <c r="FBN179" s="2"/>
      <c r="FBO179" s="2"/>
      <c r="FBP179" s="2"/>
      <c r="FBQ179" s="2"/>
      <c r="FBR179" s="2"/>
      <c r="FBS179" s="2"/>
      <c r="FBT179" s="2"/>
      <c r="FBU179" s="2"/>
      <c r="FBV179" s="2"/>
      <c r="FBW179" s="2"/>
      <c r="FBX179" s="2"/>
      <c r="FBY179" s="2"/>
      <c r="FBZ179" s="2"/>
      <c r="FCA179" s="2"/>
      <c r="FCB179" s="2"/>
      <c r="FCC179" s="2"/>
      <c r="FCD179" s="2"/>
      <c r="FCE179" s="2"/>
      <c r="FCF179" s="2"/>
      <c r="FCG179" s="2"/>
      <c r="FCH179" s="2"/>
      <c r="FCI179" s="2"/>
      <c r="FCJ179" s="2"/>
      <c r="FCK179" s="2"/>
      <c r="FCL179" s="2"/>
      <c r="FCM179" s="2"/>
      <c r="FCN179" s="2"/>
      <c r="FCO179" s="2"/>
      <c r="FCP179" s="2"/>
      <c r="FCQ179" s="2"/>
      <c r="FCR179" s="2"/>
      <c r="FCS179" s="2"/>
      <c r="FCT179" s="2"/>
      <c r="FCU179" s="2"/>
      <c r="FCV179" s="2"/>
      <c r="FCW179" s="2"/>
      <c r="FCX179" s="2"/>
      <c r="FCY179" s="2"/>
      <c r="FCZ179" s="2"/>
      <c r="FDA179" s="2"/>
      <c r="FDB179" s="2"/>
      <c r="FDC179" s="2"/>
      <c r="FDD179" s="2"/>
      <c r="FDE179" s="2"/>
      <c r="FDF179" s="2"/>
      <c r="FDG179" s="2"/>
      <c r="FDH179" s="2"/>
      <c r="FDI179" s="2"/>
      <c r="FDJ179" s="2"/>
      <c r="FDK179" s="2"/>
      <c r="FDL179" s="2"/>
      <c r="FDM179" s="2"/>
      <c r="FDN179" s="2"/>
      <c r="FDO179" s="2"/>
      <c r="FDP179" s="2"/>
      <c r="FDQ179" s="2"/>
      <c r="FDR179" s="2"/>
      <c r="FDS179" s="2"/>
      <c r="FDT179" s="2"/>
      <c r="FDU179" s="2"/>
      <c r="FDV179" s="2"/>
      <c r="FDW179" s="2"/>
      <c r="FDX179" s="2"/>
      <c r="FDY179" s="2"/>
      <c r="FDZ179" s="2"/>
      <c r="FEA179" s="2"/>
      <c r="FEB179" s="2"/>
      <c r="FEC179" s="2"/>
      <c r="FED179" s="2"/>
      <c r="FEE179" s="2"/>
      <c r="FEF179" s="2"/>
      <c r="FEG179" s="2"/>
      <c r="FEH179" s="2"/>
      <c r="FEI179" s="2"/>
      <c r="FEJ179" s="2"/>
      <c r="FEK179" s="2"/>
      <c r="FEL179" s="2"/>
      <c r="FEM179" s="2"/>
      <c r="FEN179" s="2"/>
      <c r="FEO179" s="2"/>
      <c r="FEP179" s="2"/>
      <c r="FEQ179" s="2"/>
      <c r="FER179" s="2"/>
      <c r="FES179" s="2"/>
      <c r="FET179" s="2"/>
      <c r="FEU179" s="2"/>
      <c r="FEV179" s="2"/>
      <c r="FEW179" s="2"/>
      <c r="FEX179" s="2"/>
      <c r="FEY179" s="2"/>
      <c r="FEZ179" s="2"/>
      <c r="FFA179" s="2"/>
      <c r="FFB179" s="2"/>
      <c r="FFC179" s="2"/>
      <c r="FFD179" s="2"/>
      <c r="FFE179" s="2"/>
      <c r="FFF179" s="2"/>
      <c r="FFG179" s="2"/>
      <c r="FFH179" s="2"/>
      <c r="FFI179" s="2"/>
      <c r="FFJ179" s="2"/>
      <c r="FFK179" s="2"/>
      <c r="FFL179" s="2"/>
      <c r="FFM179" s="2"/>
      <c r="FFN179" s="2"/>
      <c r="FFO179" s="2"/>
      <c r="FFP179" s="2"/>
      <c r="FFQ179" s="2"/>
      <c r="FFR179" s="2"/>
      <c r="FFS179" s="2"/>
      <c r="FFT179" s="2"/>
      <c r="FFU179" s="2"/>
      <c r="FFV179" s="2"/>
      <c r="FFW179" s="2"/>
      <c r="FFX179" s="2"/>
      <c r="FFY179" s="2"/>
      <c r="FFZ179" s="2"/>
      <c r="FGA179" s="2"/>
      <c r="FGB179" s="2"/>
      <c r="FGC179" s="2"/>
      <c r="FGD179" s="2"/>
      <c r="FGE179" s="2"/>
      <c r="FGF179" s="2"/>
      <c r="FGG179" s="2"/>
      <c r="FGH179" s="2"/>
      <c r="FGI179" s="2"/>
      <c r="FGJ179" s="2"/>
      <c r="FGK179" s="2"/>
      <c r="FGL179" s="2"/>
      <c r="FGM179" s="2"/>
      <c r="FGN179" s="2"/>
      <c r="FGO179" s="2"/>
      <c r="FGP179" s="2"/>
      <c r="FGQ179" s="2"/>
      <c r="FGR179" s="2"/>
      <c r="FGS179" s="2"/>
      <c r="FGT179" s="2"/>
      <c r="FGU179" s="2"/>
      <c r="FGV179" s="2"/>
      <c r="FGW179" s="2"/>
      <c r="FGX179" s="2"/>
      <c r="FGY179" s="2"/>
      <c r="FGZ179" s="2"/>
      <c r="FHA179" s="2"/>
      <c r="FHB179" s="2"/>
      <c r="FHC179" s="2"/>
      <c r="FHD179" s="2"/>
      <c r="FHE179" s="2"/>
      <c r="FHF179" s="2"/>
      <c r="FHG179" s="2"/>
      <c r="FHH179" s="2"/>
      <c r="FHI179" s="2"/>
      <c r="FHJ179" s="2"/>
      <c r="FHK179" s="2"/>
      <c r="FHL179" s="2"/>
      <c r="FHM179" s="2"/>
      <c r="FHN179" s="2"/>
      <c r="FHO179" s="2"/>
      <c r="FHP179" s="2"/>
      <c r="FHQ179" s="2"/>
      <c r="FHR179" s="2"/>
      <c r="FHS179" s="2"/>
      <c r="FHT179" s="2"/>
      <c r="FHU179" s="2"/>
      <c r="FHV179" s="2"/>
      <c r="FHW179" s="2"/>
      <c r="FHX179" s="2"/>
      <c r="FHY179" s="2"/>
      <c r="FHZ179" s="2"/>
      <c r="FIA179" s="2"/>
      <c r="FIB179" s="2"/>
      <c r="FIC179" s="2"/>
      <c r="FID179" s="2"/>
      <c r="FIE179" s="2"/>
      <c r="FIF179" s="2"/>
      <c r="FIG179" s="2"/>
      <c r="FIH179" s="2"/>
      <c r="FII179" s="2"/>
      <c r="FIJ179" s="2"/>
      <c r="FIK179" s="2"/>
      <c r="FIL179" s="2"/>
      <c r="FIM179" s="2"/>
      <c r="FIN179" s="2"/>
      <c r="FIO179" s="2"/>
      <c r="FIP179" s="2"/>
      <c r="FIQ179" s="2"/>
      <c r="FIR179" s="2"/>
      <c r="FIS179" s="2"/>
      <c r="FIT179" s="2"/>
      <c r="FIU179" s="2"/>
      <c r="FIV179" s="2"/>
      <c r="FIW179" s="2"/>
      <c r="FIX179" s="2"/>
      <c r="FIY179" s="2"/>
      <c r="FIZ179" s="2"/>
      <c r="FJA179" s="2"/>
      <c r="FJB179" s="2"/>
      <c r="FJC179" s="2"/>
      <c r="FJD179" s="2"/>
      <c r="FJE179" s="2"/>
      <c r="FJF179" s="2"/>
      <c r="FJG179" s="2"/>
      <c r="FJH179" s="2"/>
      <c r="FJI179" s="2"/>
      <c r="FJJ179" s="2"/>
      <c r="FJK179" s="2"/>
      <c r="FJL179" s="2"/>
      <c r="FJM179" s="2"/>
      <c r="FJN179" s="2"/>
      <c r="FJO179" s="2"/>
      <c r="FJP179" s="2"/>
      <c r="FJQ179" s="2"/>
      <c r="FJR179" s="2"/>
      <c r="FJS179" s="2"/>
      <c r="FJT179" s="2"/>
      <c r="FJU179" s="2"/>
      <c r="FJV179" s="2"/>
      <c r="FJW179" s="2"/>
      <c r="FJX179" s="2"/>
      <c r="FJY179" s="2"/>
      <c r="FJZ179" s="2"/>
      <c r="FKA179" s="2"/>
      <c r="FKB179" s="2"/>
      <c r="FKC179" s="2"/>
      <c r="FKD179" s="2"/>
      <c r="FKE179" s="2"/>
      <c r="FKF179" s="2"/>
      <c r="FKG179" s="2"/>
      <c r="FKH179" s="2"/>
      <c r="FKI179" s="2"/>
      <c r="FKJ179" s="2"/>
      <c r="FKK179" s="2"/>
      <c r="FKL179" s="2"/>
      <c r="FKM179" s="2"/>
      <c r="FKN179" s="2"/>
      <c r="FKO179" s="2"/>
      <c r="FKP179" s="2"/>
      <c r="FKQ179" s="2"/>
      <c r="FKR179" s="2"/>
      <c r="FKS179" s="2"/>
      <c r="FKT179" s="2"/>
      <c r="FKU179" s="2"/>
      <c r="FKV179" s="2"/>
      <c r="FKW179" s="2"/>
      <c r="FKX179" s="2"/>
      <c r="FKY179" s="2"/>
      <c r="FKZ179" s="2"/>
      <c r="FLA179" s="2"/>
      <c r="FLB179" s="2"/>
      <c r="FLC179" s="2"/>
      <c r="FLD179" s="2"/>
      <c r="FLE179" s="2"/>
      <c r="FLF179" s="2"/>
      <c r="FLG179" s="2"/>
      <c r="FLH179" s="2"/>
      <c r="FLI179" s="2"/>
      <c r="FLJ179" s="2"/>
      <c r="FLK179" s="2"/>
      <c r="FLL179" s="2"/>
      <c r="FLM179" s="2"/>
      <c r="FLN179" s="2"/>
      <c r="FLO179" s="2"/>
      <c r="FLP179" s="2"/>
      <c r="FLQ179" s="2"/>
      <c r="FLR179" s="2"/>
      <c r="FLS179" s="2"/>
      <c r="FLT179" s="2"/>
      <c r="FLU179" s="2"/>
      <c r="FLV179" s="2"/>
      <c r="FLW179" s="2"/>
      <c r="FLX179" s="2"/>
      <c r="FLY179" s="2"/>
      <c r="FLZ179" s="2"/>
      <c r="FMA179" s="2"/>
      <c r="FMB179" s="2"/>
      <c r="FMC179" s="2"/>
      <c r="FMD179" s="2"/>
      <c r="FME179" s="2"/>
      <c r="FMF179" s="2"/>
      <c r="FMG179" s="2"/>
      <c r="FMH179" s="2"/>
      <c r="FMI179" s="2"/>
      <c r="FMJ179" s="2"/>
      <c r="FMK179" s="2"/>
      <c r="FML179" s="2"/>
      <c r="FMM179" s="2"/>
      <c r="FMN179" s="2"/>
      <c r="FMO179" s="2"/>
      <c r="FMP179" s="2"/>
      <c r="FMQ179" s="2"/>
      <c r="FMR179" s="2"/>
      <c r="FMS179" s="2"/>
      <c r="FMT179" s="2"/>
      <c r="FMU179" s="2"/>
      <c r="FMV179" s="2"/>
      <c r="FMW179" s="2"/>
      <c r="FMX179" s="2"/>
      <c r="FMY179" s="2"/>
      <c r="FMZ179" s="2"/>
      <c r="FNA179" s="2"/>
      <c r="FNB179" s="2"/>
      <c r="FNC179" s="2"/>
      <c r="FND179" s="2"/>
      <c r="FNE179" s="2"/>
      <c r="FNF179" s="2"/>
      <c r="FNG179" s="2"/>
      <c r="FNH179" s="2"/>
      <c r="FNI179" s="2"/>
      <c r="FNJ179" s="2"/>
      <c r="FNK179" s="2"/>
      <c r="FNL179" s="2"/>
      <c r="FNM179" s="2"/>
      <c r="FNN179" s="2"/>
      <c r="FNO179" s="2"/>
      <c r="FNP179" s="2"/>
      <c r="FNQ179" s="2"/>
      <c r="FNR179" s="2"/>
      <c r="FNS179" s="2"/>
      <c r="FNT179" s="2"/>
      <c r="FNU179" s="2"/>
      <c r="FNV179" s="2"/>
      <c r="FNW179" s="2"/>
      <c r="FNX179" s="2"/>
      <c r="FNY179" s="2"/>
      <c r="FNZ179" s="2"/>
      <c r="FOA179" s="2"/>
      <c r="FOB179" s="2"/>
      <c r="FOC179" s="2"/>
      <c r="FOD179" s="2"/>
      <c r="FOE179" s="2"/>
      <c r="FOF179" s="2"/>
      <c r="FOG179" s="2"/>
      <c r="FOH179" s="2"/>
      <c r="FOI179" s="2"/>
      <c r="FOJ179" s="2"/>
      <c r="FOK179" s="2"/>
      <c r="FOL179" s="2"/>
      <c r="FOM179" s="2"/>
      <c r="FON179" s="2"/>
      <c r="FOO179" s="2"/>
      <c r="FOP179" s="2"/>
      <c r="FOQ179" s="2"/>
      <c r="FOR179" s="2"/>
      <c r="FOS179" s="2"/>
      <c r="FOT179" s="2"/>
      <c r="FOU179" s="2"/>
      <c r="FOV179" s="2"/>
      <c r="FOW179" s="2"/>
      <c r="FOX179" s="2"/>
      <c r="FOY179" s="2"/>
      <c r="FOZ179" s="2"/>
      <c r="FPA179" s="2"/>
      <c r="FPB179" s="2"/>
      <c r="FPC179" s="2"/>
      <c r="FPD179" s="2"/>
      <c r="FPE179" s="2"/>
      <c r="FPF179" s="2"/>
      <c r="FPG179" s="2"/>
      <c r="FPH179" s="2"/>
      <c r="FPI179" s="2"/>
      <c r="FPJ179" s="2"/>
      <c r="FPK179" s="2"/>
      <c r="FPL179" s="2"/>
      <c r="FPM179" s="2"/>
      <c r="FPN179" s="2"/>
      <c r="FPO179" s="2"/>
      <c r="FPP179" s="2"/>
      <c r="FPQ179" s="2"/>
      <c r="FPR179" s="2"/>
      <c r="FPS179" s="2"/>
      <c r="FPT179" s="2"/>
      <c r="FPU179" s="2"/>
      <c r="FPV179" s="2"/>
      <c r="FPW179" s="2"/>
      <c r="FPX179" s="2"/>
      <c r="FPY179" s="2"/>
      <c r="FPZ179" s="2"/>
      <c r="FQA179" s="2"/>
      <c r="FQB179" s="2"/>
      <c r="FQC179" s="2"/>
      <c r="FQD179" s="2"/>
      <c r="FQE179" s="2"/>
      <c r="FQF179" s="2"/>
      <c r="FQG179" s="2"/>
      <c r="FQH179" s="2"/>
      <c r="FQI179" s="2"/>
      <c r="FQJ179" s="2"/>
      <c r="FQK179" s="2"/>
      <c r="FQL179" s="2"/>
      <c r="FQM179" s="2"/>
      <c r="FQN179" s="2"/>
      <c r="FQO179" s="2"/>
      <c r="FQP179" s="2"/>
      <c r="FQQ179" s="2"/>
      <c r="FQR179" s="2"/>
      <c r="FQS179" s="2"/>
      <c r="FQT179" s="2"/>
      <c r="FQU179" s="2"/>
      <c r="FQV179" s="2"/>
      <c r="FQW179" s="2"/>
      <c r="FQX179" s="2"/>
      <c r="FQY179" s="2"/>
      <c r="FQZ179" s="2"/>
      <c r="FRA179" s="2"/>
      <c r="FRB179" s="2"/>
      <c r="FRC179" s="2"/>
      <c r="FRD179" s="2"/>
      <c r="FRE179" s="2"/>
      <c r="FRF179" s="2"/>
      <c r="FRG179" s="2"/>
      <c r="FRH179" s="2"/>
      <c r="FRI179" s="2"/>
      <c r="FRJ179" s="2"/>
      <c r="FRK179" s="2"/>
      <c r="FRL179" s="2"/>
      <c r="FRM179" s="2"/>
      <c r="FRN179" s="2"/>
      <c r="FRO179" s="2"/>
      <c r="FRP179" s="2"/>
      <c r="FRQ179" s="2"/>
      <c r="FRR179" s="2"/>
      <c r="FRS179" s="2"/>
      <c r="FRT179" s="2"/>
      <c r="FRU179" s="2"/>
      <c r="FRV179" s="2"/>
      <c r="FRW179" s="2"/>
      <c r="FRX179" s="2"/>
      <c r="FRY179" s="2"/>
      <c r="FRZ179" s="2"/>
      <c r="FSA179" s="2"/>
      <c r="FSB179" s="2"/>
      <c r="FSC179" s="2"/>
      <c r="FSD179" s="2"/>
      <c r="FSE179" s="2"/>
      <c r="FSF179" s="2"/>
      <c r="FSG179" s="2"/>
      <c r="FSH179" s="2"/>
      <c r="FSI179" s="2"/>
      <c r="FSJ179" s="2"/>
      <c r="FSK179" s="2"/>
      <c r="FSL179" s="2"/>
      <c r="FSM179" s="2"/>
      <c r="FSN179" s="2"/>
      <c r="FSO179" s="2"/>
      <c r="FSP179" s="2"/>
      <c r="FSQ179" s="2"/>
      <c r="FSR179" s="2"/>
      <c r="FSS179" s="2"/>
      <c r="FST179" s="2"/>
      <c r="FSU179" s="2"/>
      <c r="FSV179" s="2"/>
      <c r="FSW179" s="2"/>
      <c r="FSX179" s="2"/>
      <c r="FSY179" s="2"/>
      <c r="FSZ179" s="2"/>
      <c r="FTA179" s="2"/>
      <c r="FTB179" s="2"/>
      <c r="FTC179" s="2"/>
      <c r="FTD179" s="2"/>
      <c r="FTE179" s="2"/>
      <c r="FTF179" s="2"/>
      <c r="FTG179" s="2"/>
      <c r="FTH179" s="2"/>
      <c r="FTI179" s="2"/>
      <c r="FTJ179" s="2"/>
      <c r="FTK179" s="2"/>
      <c r="FTL179" s="2"/>
      <c r="FTM179" s="2"/>
      <c r="FTN179" s="2"/>
      <c r="FTO179" s="2"/>
      <c r="FTP179" s="2"/>
      <c r="FTQ179" s="2"/>
      <c r="FTR179" s="2"/>
      <c r="FTS179" s="2"/>
      <c r="FTT179" s="2"/>
      <c r="FTU179" s="2"/>
      <c r="FTV179" s="2"/>
      <c r="FTW179" s="2"/>
      <c r="FTX179" s="2"/>
      <c r="FTY179" s="2"/>
      <c r="FTZ179" s="2"/>
      <c r="FUA179" s="2"/>
      <c r="FUB179" s="2"/>
      <c r="FUC179" s="2"/>
      <c r="FUD179" s="2"/>
      <c r="FUE179" s="2"/>
      <c r="FUF179" s="2"/>
      <c r="FUG179" s="2"/>
      <c r="FUH179" s="2"/>
      <c r="FUI179" s="2"/>
      <c r="FUJ179" s="2"/>
      <c r="FUK179" s="2"/>
      <c r="FUL179" s="2"/>
      <c r="FUM179" s="2"/>
      <c r="FUN179" s="2"/>
      <c r="FUO179" s="2"/>
      <c r="FUP179" s="2"/>
      <c r="FUQ179" s="2"/>
      <c r="FUR179" s="2"/>
      <c r="FUS179" s="2"/>
      <c r="FUT179" s="2"/>
      <c r="FUU179" s="2"/>
      <c r="FUV179" s="2"/>
      <c r="FUW179" s="2"/>
      <c r="FUX179" s="2"/>
      <c r="FUY179" s="2"/>
      <c r="FUZ179" s="2"/>
      <c r="FVA179" s="2"/>
      <c r="FVB179" s="2"/>
      <c r="FVC179" s="2"/>
      <c r="FVD179" s="2"/>
      <c r="FVE179" s="2"/>
      <c r="FVF179" s="2"/>
      <c r="FVG179" s="2"/>
      <c r="FVH179" s="2"/>
      <c r="FVI179" s="2"/>
      <c r="FVJ179" s="2"/>
      <c r="FVK179" s="2"/>
      <c r="FVL179" s="2"/>
      <c r="FVM179" s="2"/>
      <c r="FVN179" s="2"/>
      <c r="FVO179" s="2"/>
      <c r="FVP179" s="2"/>
      <c r="FVQ179" s="2"/>
      <c r="FVR179" s="2"/>
      <c r="FVS179" s="2"/>
      <c r="FVT179" s="2"/>
      <c r="FVU179" s="2"/>
      <c r="FVV179" s="2"/>
      <c r="FVW179" s="2"/>
      <c r="FVX179" s="2"/>
      <c r="FVY179" s="2"/>
      <c r="FVZ179" s="2"/>
      <c r="FWA179" s="2"/>
      <c r="FWB179" s="2"/>
      <c r="FWC179" s="2"/>
      <c r="FWD179" s="2"/>
      <c r="FWE179" s="2"/>
      <c r="FWF179" s="2"/>
      <c r="FWG179" s="2"/>
      <c r="FWH179" s="2"/>
      <c r="FWI179" s="2"/>
      <c r="FWJ179" s="2"/>
      <c r="FWK179" s="2"/>
      <c r="FWL179" s="2"/>
      <c r="FWM179" s="2"/>
      <c r="FWN179" s="2"/>
      <c r="FWO179" s="2"/>
      <c r="FWP179" s="2"/>
      <c r="FWQ179" s="2"/>
      <c r="FWR179" s="2"/>
      <c r="FWS179" s="2"/>
      <c r="FWT179" s="2"/>
      <c r="FWU179" s="2"/>
      <c r="FWV179" s="2"/>
      <c r="FWW179" s="2"/>
      <c r="FWX179" s="2"/>
      <c r="FWY179" s="2"/>
      <c r="FWZ179" s="2"/>
      <c r="FXA179" s="2"/>
      <c r="FXB179" s="2"/>
      <c r="FXC179" s="2"/>
      <c r="FXD179" s="2"/>
      <c r="FXE179" s="2"/>
      <c r="FXF179" s="2"/>
      <c r="FXG179" s="2"/>
      <c r="FXH179" s="2"/>
      <c r="FXI179" s="2"/>
      <c r="FXJ179" s="2"/>
      <c r="FXK179" s="2"/>
      <c r="FXL179" s="2"/>
      <c r="FXM179" s="2"/>
      <c r="FXN179" s="2"/>
      <c r="FXO179" s="2"/>
      <c r="FXP179" s="2"/>
      <c r="FXQ179" s="2"/>
      <c r="FXR179" s="2"/>
      <c r="FXS179" s="2"/>
      <c r="FXT179" s="2"/>
      <c r="FXU179" s="2"/>
      <c r="FXV179" s="2"/>
      <c r="FXW179" s="2"/>
      <c r="FXX179" s="2"/>
      <c r="FXY179" s="2"/>
      <c r="FXZ179" s="2"/>
      <c r="FYA179" s="2"/>
      <c r="FYB179" s="2"/>
      <c r="FYC179" s="2"/>
      <c r="FYD179" s="2"/>
      <c r="FYE179" s="2"/>
      <c r="FYF179" s="2"/>
      <c r="FYG179" s="2"/>
      <c r="FYH179" s="2"/>
      <c r="FYI179" s="2"/>
      <c r="FYJ179" s="2"/>
      <c r="FYK179" s="2"/>
      <c r="FYL179" s="2"/>
      <c r="FYM179" s="2"/>
      <c r="FYN179" s="2"/>
      <c r="FYO179" s="2"/>
      <c r="FYP179" s="2"/>
      <c r="FYQ179" s="2"/>
      <c r="FYR179" s="2"/>
      <c r="FYS179" s="2"/>
      <c r="FYT179" s="2"/>
      <c r="FYU179" s="2"/>
      <c r="FYV179" s="2"/>
      <c r="FYW179" s="2"/>
      <c r="FYX179" s="2"/>
      <c r="FYY179" s="2"/>
      <c r="FYZ179" s="2"/>
      <c r="FZA179" s="2"/>
      <c r="FZB179" s="2"/>
      <c r="FZC179" s="2"/>
      <c r="FZD179" s="2"/>
      <c r="FZE179" s="2"/>
      <c r="FZF179" s="2"/>
      <c r="FZG179" s="2"/>
      <c r="FZH179" s="2"/>
      <c r="FZI179" s="2"/>
      <c r="FZJ179" s="2"/>
      <c r="FZK179" s="2"/>
      <c r="FZL179" s="2"/>
      <c r="FZM179" s="2"/>
      <c r="FZN179" s="2"/>
      <c r="FZO179" s="2"/>
      <c r="FZP179" s="2"/>
      <c r="FZQ179" s="2"/>
      <c r="FZR179" s="2"/>
      <c r="FZS179" s="2"/>
      <c r="FZT179" s="2"/>
      <c r="FZU179" s="2"/>
      <c r="FZV179" s="2"/>
      <c r="FZW179" s="2"/>
      <c r="FZX179" s="2"/>
      <c r="FZY179" s="2"/>
      <c r="FZZ179" s="2"/>
      <c r="GAA179" s="2"/>
      <c r="GAB179" s="2"/>
      <c r="GAC179" s="2"/>
      <c r="GAD179" s="2"/>
      <c r="GAE179" s="2"/>
      <c r="GAF179" s="2"/>
      <c r="GAG179" s="2"/>
      <c r="GAH179" s="2"/>
      <c r="GAI179" s="2"/>
      <c r="GAJ179" s="2"/>
      <c r="GAK179" s="2"/>
      <c r="GAL179" s="2"/>
      <c r="GAM179" s="2"/>
      <c r="GAN179" s="2"/>
      <c r="GAO179" s="2"/>
      <c r="GAP179" s="2"/>
      <c r="GAQ179" s="2"/>
      <c r="GAR179" s="2"/>
      <c r="GAS179" s="2"/>
      <c r="GAT179" s="2"/>
      <c r="GAU179" s="2"/>
      <c r="GAV179" s="2"/>
      <c r="GAW179" s="2"/>
      <c r="GAX179" s="2"/>
      <c r="GAY179" s="2"/>
      <c r="GAZ179" s="2"/>
      <c r="GBA179" s="2"/>
      <c r="GBB179" s="2"/>
      <c r="GBC179" s="2"/>
      <c r="GBD179" s="2"/>
      <c r="GBE179" s="2"/>
      <c r="GBF179" s="2"/>
      <c r="GBG179" s="2"/>
      <c r="GBH179" s="2"/>
      <c r="GBI179" s="2"/>
      <c r="GBJ179" s="2"/>
      <c r="GBK179" s="2"/>
      <c r="GBL179" s="2"/>
      <c r="GBM179" s="2"/>
      <c r="GBN179" s="2"/>
      <c r="GBO179" s="2"/>
      <c r="GBP179" s="2"/>
      <c r="GBQ179" s="2"/>
      <c r="GBR179" s="2"/>
      <c r="GBS179" s="2"/>
      <c r="GBT179" s="2"/>
      <c r="GBU179" s="2"/>
      <c r="GBV179" s="2"/>
      <c r="GBW179" s="2"/>
      <c r="GBX179" s="2"/>
      <c r="GBY179" s="2"/>
      <c r="GBZ179" s="2"/>
      <c r="GCA179" s="2"/>
      <c r="GCB179" s="2"/>
      <c r="GCC179" s="2"/>
      <c r="GCD179" s="2"/>
      <c r="GCE179" s="2"/>
      <c r="GCF179" s="2"/>
      <c r="GCG179" s="2"/>
      <c r="GCH179" s="2"/>
      <c r="GCI179" s="2"/>
      <c r="GCJ179" s="2"/>
      <c r="GCK179" s="2"/>
      <c r="GCL179" s="2"/>
      <c r="GCM179" s="2"/>
      <c r="GCN179" s="2"/>
      <c r="GCO179" s="2"/>
      <c r="GCP179" s="2"/>
      <c r="GCQ179" s="2"/>
      <c r="GCR179" s="2"/>
      <c r="GCS179" s="2"/>
      <c r="GCT179" s="2"/>
      <c r="GCU179" s="2"/>
      <c r="GCV179" s="2"/>
      <c r="GCW179" s="2"/>
      <c r="GCX179" s="2"/>
      <c r="GCY179" s="2"/>
      <c r="GCZ179" s="2"/>
      <c r="GDA179" s="2"/>
      <c r="GDB179" s="2"/>
      <c r="GDC179" s="2"/>
      <c r="GDD179" s="2"/>
      <c r="GDE179" s="2"/>
      <c r="GDF179" s="2"/>
      <c r="GDG179" s="2"/>
      <c r="GDH179" s="2"/>
      <c r="GDI179" s="2"/>
      <c r="GDJ179" s="2"/>
      <c r="GDK179" s="2"/>
      <c r="GDL179" s="2"/>
      <c r="GDM179" s="2"/>
      <c r="GDN179" s="2"/>
      <c r="GDO179" s="2"/>
      <c r="GDP179" s="2"/>
      <c r="GDQ179" s="2"/>
      <c r="GDR179" s="2"/>
      <c r="GDS179" s="2"/>
      <c r="GDT179" s="2"/>
      <c r="GDU179" s="2"/>
      <c r="GDV179" s="2"/>
      <c r="GDW179" s="2"/>
      <c r="GDX179" s="2"/>
      <c r="GDY179" s="2"/>
      <c r="GDZ179" s="2"/>
      <c r="GEA179" s="2"/>
      <c r="GEB179" s="2"/>
      <c r="GEC179" s="2"/>
      <c r="GED179" s="2"/>
      <c r="GEE179" s="2"/>
      <c r="GEF179" s="2"/>
      <c r="GEG179" s="2"/>
      <c r="GEH179" s="2"/>
      <c r="GEI179" s="2"/>
      <c r="GEJ179" s="2"/>
      <c r="GEK179" s="2"/>
      <c r="GEL179" s="2"/>
      <c r="GEM179" s="2"/>
      <c r="GEN179" s="2"/>
      <c r="GEO179" s="2"/>
      <c r="GEP179" s="2"/>
      <c r="GEQ179" s="2"/>
      <c r="GER179" s="2"/>
      <c r="GES179" s="2"/>
      <c r="GET179" s="2"/>
      <c r="GEU179" s="2"/>
      <c r="GEV179" s="2"/>
      <c r="GEW179" s="2"/>
      <c r="GEX179" s="2"/>
      <c r="GEY179" s="2"/>
      <c r="GEZ179" s="2"/>
      <c r="GFA179" s="2"/>
      <c r="GFB179" s="2"/>
      <c r="GFC179" s="2"/>
      <c r="GFD179" s="2"/>
      <c r="GFE179" s="2"/>
      <c r="GFF179" s="2"/>
      <c r="GFG179" s="2"/>
      <c r="GFH179" s="2"/>
      <c r="GFI179" s="2"/>
      <c r="GFJ179" s="2"/>
      <c r="GFK179" s="2"/>
      <c r="GFL179" s="2"/>
      <c r="GFM179" s="2"/>
      <c r="GFN179" s="2"/>
      <c r="GFO179" s="2"/>
      <c r="GFP179" s="2"/>
      <c r="GFQ179" s="2"/>
      <c r="GFR179" s="2"/>
      <c r="GFS179" s="2"/>
      <c r="GFT179" s="2"/>
      <c r="GFU179" s="2"/>
      <c r="GFV179" s="2"/>
      <c r="GFW179" s="2"/>
      <c r="GFX179" s="2"/>
      <c r="GFY179" s="2"/>
      <c r="GFZ179" s="2"/>
      <c r="GGA179" s="2"/>
      <c r="GGB179" s="2"/>
      <c r="GGC179" s="2"/>
      <c r="GGD179" s="2"/>
      <c r="GGE179" s="2"/>
      <c r="GGF179" s="2"/>
      <c r="GGG179" s="2"/>
      <c r="GGH179" s="2"/>
      <c r="GGI179" s="2"/>
      <c r="GGJ179" s="2"/>
      <c r="GGK179" s="2"/>
      <c r="GGL179" s="2"/>
      <c r="GGM179" s="2"/>
      <c r="GGN179" s="2"/>
      <c r="GGO179" s="2"/>
      <c r="GGP179" s="2"/>
      <c r="GGQ179" s="2"/>
      <c r="GGR179" s="2"/>
      <c r="GGS179" s="2"/>
      <c r="GGT179" s="2"/>
      <c r="GGU179" s="2"/>
      <c r="GGV179" s="2"/>
      <c r="GGW179" s="2"/>
      <c r="GGX179" s="2"/>
      <c r="GGY179" s="2"/>
      <c r="GGZ179" s="2"/>
      <c r="GHA179" s="2"/>
      <c r="GHB179" s="2"/>
      <c r="GHC179" s="2"/>
      <c r="GHD179" s="2"/>
      <c r="GHE179" s="2"/>
      <c r="GHF179" s="2"/>
      <c r="GHG179" s="2"/>
      <c r="GHH179" s="2"/>
      <c r="GHI179" s="2"/>
      <c r="GHJ179" s="2"/>
      <c r="GHK179" s="2"/>
      <c r="GHL179" s="2"/>
      <c r="GHM179" s="2"/>
      <c r="GHN179" s="2"/>
      <c r="GHO179" s="2"/>
      <c r="GHP179" s="2"/>
      <c r="GHQ179" s="2"/>
      <c r="GHR179" s="2"/>
      <c r="GHS179" s="2"/>
      <c r="GHT179" s="2"/>
      <c r="GHU179" s="2"/>
      <c r="GHV179" s="2"/>
      <c r="GHW179" s="2"/>
      <c r="GHX179" s="2"/>
      <c r="GHY179" s="2"/>
      <c r="GHZ179" s="2"/>
      <c r="GIA179" s="2"/>
      <c r="GIB179" s="2"/>
      <c r="GIC179" s="2"/>
      <c r="GID179" s="2"/>
      <c r="GIE179" s="2"/>
      <c r="GIF179" s="2"/>
      <c r="GIG179" s="2"/>
      <c r="GIH179" s="2"/>
      <c r="GII179" s="2"/>
      <c r="GIJ179" s="2"/>
      <c r="GIK179" s="2"/>
      <c r="GIL179" s="2"/>
      <c r="GIM179" s="2"/>
      <c r="GIN179" s="2"/>
      <c r="GIO179" s="2"/>
      <c r="GIP179" s="2"/>
      <c r="GIQ179" s="2"/>
      <c r="GIR179" s="2"/>
      <c r="GIS179" s="2"/>
      <c r="GIT179" s="2"/>
      <c r="GIU179" s="2"/>
      <c r="GIV179" s="2"/>
      <c r="GIW179" s="2"/>
      <c r="GIX179" s="2"/>
      <c r="GIY179" s="2"/>
      <c r="GIZ179" s="2"/>
      <c r="GJA179" s="2"/>
      <c r="GJB179" s="2"/>
      <c r="GJC179" s="2"/>
      <c r="GJD179" s="2"/>
      <c r="GJE179" s="2"/>
      <c r="GJF179" s="2"/>
      <c r="GJG179" s="2"/>
      <c r="GJH179" s="2"/>
      <c r="GJI179" s="2"/>
      <c r="GJJ179" s="2"/>
      <c r="GJK179" s="2"/>
      <c r="GJL179" s="2"/>
      <c r="GJM179" s="2"/>
      <c r="GJN179" s="2"/>
      <c r="GJO179" s="2"/>
      <c r="GJP179" s="2"/>
      <c r="GJQ179" s="2"/>
      <c r="GJR179" s="2"/>
      <c r="GJS179" s="2"/>
      <c r="GJT179" s="2"/>
      <c r="GJU179" s="2"/>
      <c r="GJV179" s="2"/>
      <c r="GJW179" s="2"/>
      <c r="GJX179" s="2"/>
      <c r="GJY179" s="2"/>
      <c r="GJZ179" s="2"/>
      <c r="GKA179" s="2"/>
      <c r="GKB179" s="2"/>
      <c r="GKC179" s="2"/>
      <c r="GKD179" s="2"/>
      <c r="GKE179" s="2"/>
      <c r="GKF179" s="2"/>
      <c r="GKG179" s="2"/>
      <c r="GKH179" s="2"/>
      <c r="GKI179" s="2"/>
      <c r="GKJ179" s="2"/>
      <c r="GKK179" s="2"/>
      <c r="GKL179" s="2"/>
      <c r="GKM179" s="2"/>
      <c r="GKN179" s="2"/>
      <c r="GKO179" s="2"/>
      <c r="GKP179" s="2"/>
      <c r="GKQ179" s="2"/>
      <c r="GKR179" s="2"/>
      <c r="GKS179" s="2"/>
      <c r="GKT179" s="2"/>
      <c r="GKU179" s="2"/>
      <c r="GKV179" s="2"/>
      <c r="GKW179" s="2"/>
      <c r="GKX179" s="2"/>
      <c r="GKY179" s="2"/>
      <c r="GKZ179" s="2"/>
      <c r="GLA179" s="2"/>
      <c r="GLB179" s="2"/>
      <c r="GLC179" s="2"/>
      <c r="GLD179" s="2"/>
      <c r="GLE179" s="2"/>
      <c r="GLF179" s="2"/>
      <c r="GLG179" s="2"/>
      <c r="GLH179" s="2"/>
      <c r="GLI179" s="2"/>
      <c r="GLJ179" s="2"/>
      <c r="GLK179" s="2"/>
      <c r="GLL179" s="2"/>
      <c r="GLM179" s="2"/>
      <c r="GLN179" s="2"/>
      <c r="GLO179" s="2"/>
      <c r="GLP179" s="2"/>
      <c r="GLQ179" s="2"/>
      <c r="GLR179" s="2"/>
      <c r="GLS179" s="2"/>
      <c r="GLT179" s="2"/>
      <c r="GLU179" s="2"/>
      <c r="GLV179" s="2"/>
      <c r="GLW179" s="2"/>
      <c r="GLX179" s="2"/>
      <c r="GLY179" s="2"/>
      <c r="GLZ179" s="2"/>
      <c r="GMA179" s="2"/>
      <c r="GMB179" s="2"/>
      <c r="GMC179" s="2"/>
      <c r="GMD179" s="2"/>
      <c r="GME179" s="2"/>
      <c r="GMF179" s="2"/>
      <c r="GMG179" s="2"/>
      <c r="GMH179" s="2"/>
      <c r="GMI179" s="2"/>
      <c r="GMJ179" s="2"/>
      <c r="GMK179" s="2"/>
      <c r="GML179" s="2"/>
      <c r="GMM179" s="2"/>
      <c r="GMN179" s="2"/>
      <c r="GMO179" s="2"/>
      <c r="GMP179" s="2"/>
      <c r="GMQ179" s="2"/>
      <c r="GMR179" s="2"/>
      <c r="GMS179" s="2"/>
      <c r="GMT179" s="2"/>
      <c r="GMU179" s="2"/>
      <c r="GMV179" s="2"/>
      <c r="GMW179" s="2"/>
      <c r="GMX179" s="2"/>
      <c r="GMY179" s="2"/>
      <c r="GMZ179" s="2"/>
      <c r="GNA179" s="2"/>
      <c r="GNB179" s="2"/>
      <c r="GNC179" s="2"/>
      <c r="GND179" s="2"/>
      <c r="GNE179" s="2"/>
      <c r="GNF179" s="2"/>
      <c r="GNG179" s="2"/>
      <c r="GNH179" s="2"/>
      <c r="GNI179" s="2"/>
      <c r="GNJ179" s="2"/>
      <c r="GNK179" s="2"/>
      <c r="GNL179" s="2"/>
      <c r="GNM179" s="2"/>
      <c r="GNN179" s="2"/>
      <c r="GNO179" s="2"/>
      <c r="GNP179" s="2"/>
      <c r="GNQ179" s="2"/>
      <c r="GNR179" s="2"/>
      <c r="GNS179" s="2"/>
      <c r="GNT179" s="2"/>
      <c r="GNU179" s="2"/>
      <c r="GNV179" s="2"/>
      <c r="GNW179" s="2"/>
      <c r="GNX179" s="2"/>
      <c r="GNY179" s="2"/>
      <c r="GNZ179" s="2"/>
      <c r="GOA179" s="2"/>
      <c r="GOB179" s="2"/>
      <c r="GOC179" s="2"/>
      <c r="GOD179" s="2"/>
      <c r="GOE179" s="2"/>
      <c r="GOF179" s="2"/>
      <c r="GOG179" s="2"/>
      <c r="GOH179" s="2"/>
      <c r="GOI179" s="2"/>
      <c r="GOJ179" s="2"/>
      <c r="GOK179" s="2"/>
      <c r="GOL179" s="2"/>
      <c r="GOM179" s="2"/>
      <c r="GON179" s="2"/>
      <c r="GOO179" s="2"/>
      <c r="GOP179" s="2"/>
      <c r="GOQ179" s="2"/>
      <c r="GOR179" s="2"/>
      <c r="GOS179" s="2"/>
      <c r="GOT179" s="2"/>
      <c r="GOU179" s="2"/>
      <c r="GOV179" s="2"/>
      <c r="GOW179" s="2"/>
      <c r="GOX179" s="2"/>
      <c r="GOY179" s="2"/>
      <c r="GOZ179" s="2"/>
      <c r="GPA179" s="2"/>
      <c r="GPB179" s="2"/>
      <c r="GPC179" s="2"/>
      <c r="GPD179" s="2"/>
      <c r="GPE179" s="2"/>
      <c r="GPF179" s="2"/>
      <c r="GPG179" s="2"/>
      <c r="GPH179" s="2"/>
      <c r="GPI179" s="2"/>
      <c r="GPJ179" s="2"/>
      <c r="GPK179" s="2"/>
      <c r="GPL179" s="2"/>
      <c r="GPM179" s="2"/>
      <c r="GPN179" s="2"/>
      <c r="GPO179" s="2"/>
      <c r="GPP179" s="2"/>
      <c r="GPQ179" s="2"/>
      <c r="GPR179" s="2"/>
      <c r="GPS179" s="2"/>
      <c r="GPT179" s="2"/>
      <c r="GPU179" s="2"/>
      <c r="GPV179" s="2"/>
      <c r="GPW179" s="2"/>
      <c r="GPX179" s="2"/>
      <c r="GPY179" s="2"/>
      <c r="GPZ179" s="2"/>
      <c r="GQA179" s="2"/>
      <c r="GQB179" s="2"/>
      <c r="GQC179" s="2"/>
      <c r="GQD179" s="2"/>
      <c r="GQE179" s="2"/>
      <c r="GQF179" s="2"/>
      <c r="GQG179" s="2"/>
      <c r="GQH179" s="2"/>
      <c r="GQI179" s="2"/>
      <c r="GQJ179" s="2"/>
      <c r="GQK179" s="2"/>
      <c r="GQL179" s="2"/>
      <c r="GQM179" s="2"/>
      <c r="GQN179" s="2"/>
      <c r="GQO179" s="2"/>
      <c r="GQP179" s="2"/>
      <c r="GQQ179" s="2"/>
      <c r="GQR179" s="2"/>
      <c r="GQS179" s="2"/>
      <c r="GQT179" s="2"/>
      <c r="GQU179" s="2"/>
      <c r="GQV179" s="2"/>
      <c r="GQW179" s="2"/>
      <c r="GQX179" s="2"/>
      <c r="GQY179" s="2"/>
      <c r="GQZ179" s="2"/>
      <c r="GRA179" s="2"/>
      <c r="GRB179" s="2"/>
      <c r="GRC179" s="2"/>
      <c r="GRD179" s="2"/>
      <c r="GRE179" s="2"/>
      <c r="GRF179" s="2"/>
      <c r="GRG179" s="2"/>
      <c r="GRH179" s="2"/>
      <c r="GRI179" s="2"/>
      <c r="GRJ179" s="2"/>
      <c r="GRK179" s="2"/>
      <c r="GRL179" s="2"/>
      <c r="GRM179" s="2"/>
      <c r="GRN179" s="2"/>
      <c r="GRO179" s="2"/>
      <c r="GRP179" s="2"/>
      <c r="GRQ179" s="2"/>
      <c r="GRR179" s="2"/>
      <c r="GRS179" s="2"/>
      <c r="GRT179" s="2"/>
      <c r="GRU179" s="2"/>
      <c r="GRV179" s="2"/>
      <c r="GRW179" s="2"/>
      <c r="GRX179" s="2"/>
      <c r="GRY179" s="2"/>
      <c r="GRZ179" s="2"/>
      <c r="GSA179" s="2"/>
      <c r="GSB179" s="2"/>
      <c r="GSC179" s="2"/>
      <c r="GSD179" s="2"/>
      <c r="GSE179" s="2"/>
      <c r="GSF179" s="2"/>
      <c r="GSG179" s="2"/>
      <c r="GSH179" s="2"/>
      <c r="GSI179" s="2"/>
      <c r="GSJ179" s="2"/>
      <c r="GSK179" s="2"/>
      <c r="GSL179" s="2"/>
      <c r="GSM179" s="2"/>
      <c r="GSN179" s="2"/>
      <c r="GSO179" s="2"/>
      <c r="GSP179" s="2"/>
      <c r="GSQ179" s="2"/>
      <c r="GSR179" s="2"/>
      <c r="GSS179" s="2"/>
      <c r="GST179" s="2"/>
      <c r="GSU179" s="2"/>
      <c r="GSV179" s="2"/>
      <c r="GSW179" s="2"/>
      <c r="GSX179" s="2"/>
      <c r="GSY179" s="2"/>
      <c r="GSZ179" s="2"/>
      <c r="GTA179" s="2"/>
      <c r="GTB179" s="2"/>
      <c r="GTC179" s="2"/>
      <c r="GTD179" s="2"/>
      <c r="GTE179" s="2"/>
      <c r="GTF179" s="2"/>
      <c r="GTG179" s="2"/>
      <c r="GTH179" s="2"/>
      <c r="GTI179" s="2"/>
      <c r="GTJ179" s="2"/>
      <c r="GTK179" s="2"/>
      <c r="GTL179" s="2"/>
      <c r="GTM179" s="2"/>
      <c r="GTN179" s="2"/>
      <c r="GTO179" s="2"/>
      <c r="GTP179" s="2"/>
      <c r="GTQ179" s="2"/>
      <c r="GTR179" s="2"/>
      <c r="GTS179" s="2"/>
      <c r="GTT179" s="2"/>
      <c r="GTU179" s="2"/>
      <c r="GTV179" s="2"/>
      <c r="GTW179" s="2"/>
      <c r="GTX179" s="2"/>
      <c r="GTY179" s="2"/>
      <c r="GTZ179" s="2"/>
      <c r="GUA179" s="2"/>
      <c r="GUB179" s="2"/>
      <c r="GUC179" s="2"/>
      <c r="GUD179" s="2"/>
      <c r="GUE179" s="2"/>
      <c r="GUF179" s="2"/>
      <c r="GUG179" s="2"/>
      <c r="GUH179" s="2"/>
      <c r="GUI179" s="2"/>
      <c r="GUJ179" s="2"/>
      <c r="GUK179" s="2"/>
      <c r="GUL179" s="2"/>
      <c r="GUM179" s="2"/>
      <c r="GUN179" s="2"/>
      <c r="GUO179" s="2"/>
      <c r="GUP179" s="2"/>
      <c r="GUQ179" s="2"/>
      <c r="GUR179" s="2"/>
      <c r="GUS179" s="2"/>
      <c r="GUT179" s="2"/>
      <c r="GUU179" s="2"/>
      <c r="GUV179" s="2"/>
      <c r="GUW179" s="2"/>
      <c r="GUX179" s="2"/>
      <c r="GUY179" s="2"/>
      <c r="GUZ179" s="2"/>
      <c r="GVA179" s="2"/>
      <c r="GVB179" s="2"/>
      <c r="GVC179" s="2"/>
      <c r="GVD179" s="2"/>
      <c r="GVE179" s="2"/>
      <c r="GVF179" s="2"/>
      <c r="GVG179" s="2"/>
      <c r="GVH179" s="2"/>
      <c r="GVI179" s="2"/>
      <c r="GVJ179" s="2"/>
      <c r="GVK179" s="2"/>
      <c r="GVL179" s="2"/>
      <c r="GVM179" s="2"/>
      <c r="GVN179" s="2"/>
      <c r="GVO179" s="2"/>
      <c r="GVP179" s="2"/>
      <c r="GVQ179" s="2"/>
      <c r="GVR179" s="2"/>
      <c r="GVS179" s="2"/>
      <c r="GVT179" s="2"/>
      <c r="GVU179" s="2"/>
      <c r="GVV179" s="2"/>
      <c r="GVW179" s="2"/>
      <c r="GVX179" s="2"/>
      <c r="GVY179" s="2"/>
      <c r="GVZ179" s="2"/>
      <c r="GWA179" s="2"/>
      <c r="GWB179" s="2"/>
      <c r="GWC179" s="2"/>
      <c r="GWD179" s="2"/>
      <c r="GWE179" s="2"/>
      <c r="GWF179" s="2"/>
      <c r="GWG179" s="2"/>
      <c r="GWH179" s="2"/>
      <c r="GWI179" s="2"/>
      <c r="GWJ179" s="2"/>
      <c r="GWK179" s="2"/>
      <c r="GWL179" s="2"/>
      <c r="GWM179" s="2"/>
      <c r="GWN179" s="2"/>
      <c r="GWO179" s="2"/>
      <c r="GWP179" s="2"/>
      <c r="GWQ179" s="2"/>
      <c r="GWR179" s="2"/>
      <c r="GWS179" s="2"/>
      <c r="GWT179" s="2"/>
      <c r="GWU179" s="2"/>
      <c r="GWV179" s="2"/>
      <c r="GWW179" s="2"/>
      <c r="GWX179" s="2"/>
      <c r="GWY179" s="2"/>
      <c r="GWZ179" s="2"/>
      <c r="GXA179" s="2"/>
      <c r="GXB179" s="2"/>
      <c r="GXC179" s="2"/>
      <c r="GXD179" s="2"/>
      <c r="GXE179" s="2"/>
      <c r="GXF179" s="2"/>
      <c r="GXG179" s="2"/>
      <c r="GXH179" s="2"/>
      <c r="GXI179" s="2"/>
      <c r="GXJ179" s="2"/>
      <c r="GXK179" s="2"/>
      <c r="GXL179" s="2"/>
      <c r="GXM179" s="2"/>
      <c r="GXN179" s="2"/>
      <c r="GXO179" s="2"/>
      <c r="GXP179" s="2"/>
      <c r="GXQ179" s="2"/>
      <c r="GXR179" s="2"/>
      <c r="GXS179" s="2"/>
      <c r="GXT179" s="2"/>
      <c r="GXU179" s="2"/>
      <c r="GXV179" s="2"/>
      <c r="GXW179" s="2"/>
      <c r="GXX179" s="2"/>
      <c r="GXY179" s="2"/>
      <c r="GXZ179" s="2"/>
      <c r="GYA179" s="2"/>
      <c r="GYB179" s="2"/>
      <c r="GYC179" s="2"/>
      <c r="GYD179" s="2"/>
      <c r="GYE179" s="2"/>
      <c r="GYF179" s="2"/>
      <c r="GYG179" s="2"/>
      <c r="GYH179" s="2"/>
      <c r="GYI179" s="2"/>
      <c r="GYJ179" s="2"/>
      <c r="GYK179" s="2"/>
      <c r="GYL179" s="2"/>
      <c r="GYM179" s="2"/>
      <c r="GYN179" s="2"/>
      <c r="GYO179" s="2"/>
      <c r="GYP179" s="2"/>
      <c r="GYQ179" s="2"/>
      <c r="GYR179" s="2"/>
      <c r="GYS179" s="2"/>
      <c r="GYT179" s="2"/>
      <c r="GYU179" s="2"/>
      <c r="GYV179" s="2"/>
      <c r="GYW179" s="2"/>
      <c r="GYX179" s="2"/>
      <c r="GYY179" s="2"/>
      <c r="GYZ179" s="2"/>
      <c r="GZA179" s="2"/>
      <c r="GZB179" s="2"/>
      <c r="GZC179" s="2"/>
      <c r="GZD179" s="2"/>
      <c r="GZE179" s="2"/>
      <c r="GZF179" s="2"/>
      <c r="GZG179" s="2"/>
      <c r="GZH179" s="2"/>
      <c r="GZI179" s="2"/>
      <c r="GZJ179" s="2"/>
      <c r="GZK179" s="2"/>
      <c r="GZL179" s="2"/>
      <c r="GZM179" s="2"/>
      <c r="GZN179" s="2"/>
      <c r="GZO179" s="2"/>
      <c r="GZP179" s="2"/>
      <c r="GZQ179" s="2"/>
      <c r="GZR179" s="2"/>
      <c r="GZS179" s="2"/>
      <c r="GZT179" s="2"/>
      <c r="GZU179" s="2"/>
      <c r="GZV179" s="2"/>
      <c r="GZW179" s="2"/>
      <c r="GZX179" s="2"/>
      <c r="GZY179" s="2"/>
      <c r="GZZ179" s="2"/>
      <c r="HAA179" s="2"/>
      <c r="HAB179" s="2"/>
      <c r="HAC179" s="2"/>
      <c r="HAD179" s="2"/>
      <c r="HAE179" s="2"/>
      <c r="HAF179" s="2"/>
      <c r="HAG179" s="2"/>
      <c r="HAH179" s="2"/>
      <c r="HAI179" s="2"/>
      <c r="HAJ179" s="2"/>
      <c r="HAK179" s="2"/>
      <c r="HAL179" s="2"/>
      <c r="HAM179" s="2"/>
      <c r="HAN179" s="2"/>
      <c r="HAO179" s="2"/>
      <c r="HAP179" s="2"/>
      <c r="HAQ179" s="2"/>
      <c r="HAR179" s="2"/>
      <c r="HAS179" s="2"/>
      <c r="HAT179" s="2"/>
      <c r="HAU179" s="2"/>
      <c r="HAV179" s="2"/>
      <c r="HAW179" s="2"/>
      <c r="HAX179" s="2"/>
      <c r="HAY179" s="2"/>
      <c r="HAZ179" s="2"/>
      <c r="HBA179" s="2"/>
      <c r="HBB179" s="2"/>
      <c r="HBC179" s="2"/>
      <c r="HBD179" s="2"/>
      <c r="HBE179" s="2"/>
      <c r="HBF179" s="2"/>
      <c r="HBG179" s="2"/>
      <c r="HBH179" s="2"/>
      <c r="HBI179" s="2"/>
      <c r="HBJ179" s="2"/>
      <c r="HBK179" s="2"/>
      <c r="HBL179" s="2"/>
      <c r="HBM179" s="2"/>
      <c r="HBN179" s="2"/>
      <c r="HBO179" s="2"/>
      <c r="HBP179" s="2"/>
      <c r="HBQ179" s="2"/>
      <c r="HBR179" s="2"/>
      <c r="HBS179" s="2"/>
      <c r="HBT179" s="2"/>
      <c r="HBU179" s="2"/>
      <c r="HBV179" s="2"/>
      <c r="HBW179" s="2"/>
      <c r="HBX179" s="2"/>
      <c r="HBY179" s="2"/>
      <c r="HBZ179" s="2"/>
      <c r="HCA179" s="2"/>
      <c r="HCB179" s="2"/>
      <c r="HCC179" s="2"/>
      <c r="HCD179" s="2"/>
      <c r="HCE179" s="2"/>
      <c r="HCF179" s="2"/>
      <c r="HCG179" s="2"/>
      <c r="HCH179" s="2"/>
      <c r="HCI179" s="2"/>
      <c r="HCJ179" s="2"/>
      <c r="HCK179" s="2"/>
      <c r="HCL179" s="2"/>
      <c r="HCM179" s="2"/>
      <c r="HCN179" s="2"/>
      <c r="HCO179" s="2"/>
      <c r="HCP179" s="2"/>
      <c r="HCQ179" s="2"/>
      <c r="HCR179" s="2"/>
      <c r="HCS179" s="2"/>
      <c r="HCT179" s="2"/>
      <c r="HCU179" s="2"/>
      <c r="HCV179" s="2"/>
      <c r="HCW179" s="2"/>
      <c r="HCX179" s="2"/>
      <c r="HCY179" s="2"/>
      <c r="HCZ179" s="2"/>
      <c r="HDA179" s="2"/>
      <c r="HDB179" s="2"/>
      <c r="HDC179" s="2"/>
      <c r="HDD179" s="2"/>
      <c r="HDE179" s="2"/>
      <c r="HDF179" s="2"/>
      <c r="HDG179" s="2"/>
      <c r="HDH179" s="2"/>
      <c r="HDI179" s="2"/>
      <c r="HDJ179" s="2"/>
      <c r="HDK179" s="2"/>
      <c r="HDL179" s="2"/>
      <c r="HDM179" s="2"/>
      <c r="HDN179" s="2"/>
      <c r="HDO179" s="2"/>
      <c r="HDP179" s="2"/>
      <c r="HDQ179" s="2"/>
      <c r="HDR179" s="2"/>
      <c r="HDS179" s="2"/>
      <c r="HDT179" s="2"/>
      <c r="HDU179" s="2"/>
      <c r="HDV179" s="2"/>
      <c r="HDW179" s="2"/>
      <c r="HDX179" s="2"/>
      <c r="HDY179" s="2"/>
      <c r="HDZ179" s="2"/>
      <c r="HEA179" s="2"/>
      <c r="HEB179" s="2"/>
      <c r="HEC179" s="2"/>
      <c r="HED179" s="2"/>
      <c r="HEE179" s="2"/>
      <c r="HEF179" s="2"/>
      <c r="HEG179" s="2"/>
      <c r="HEH179" s="2"/>
      <c r="HEI179" s="2"/>
      <c r="HEJ179" s="2"/>
      <c r="HEK179" s="2"/>
      <c r="HEL179" s="2"/>
      <c r="HEM179" s="2"/>
      <c r="HEN179" s="2"/>
      <c r="HEO179" s="2"/>
      <c r="HEP179" s="2"/>
      <c r="HEQ179" s="2"/>
      <c r="HER179" s="2"/>
      <c r="HES179" s="2"/>
      <c r="HET179" s="2"/>
      <c r="HEU179" s="2"/>
      <c r="HEV179" s="2"/>
      <c r="HEW179" s="2"/>
      <c r="HEX179" s="2"/>
      <c r="HEY179" s="2"/>
      <c r="HEZ179" s="2"/>
      <c r="HFA179" s="2"/>
      <c r="HFB179" s="2"/>
      <c r="HFC179" s="2"/>
      <c r="HFD179" s="2"/>
      <c r="HFE179" s="2"/>
      <c r="HFF179" s="2"/>
      <c r="HFG179" s="2"/>
      <c r="HFH179" s="2"/>
      <c r="HFI179" s="2"/>
      <c r="HFJ179" s="2"/>
      <c r="HFK179" s="2"/>
      <c r="HFL179" s="2"/>
      <c r="HFM179" s="2"/>
      <c r="HFN179" s="2"/>
      <c r="HFO179" s="2"/>
      <c r="HFP179" s="2"/>
      <c r="HFQ179" s="2"/>
      <c r="HFR179" s="2"/>
      <c r="HFS179" s="2"/>
      <c r="HFT179" s="2"/>
      <c r="HFU179" s="2"/>
      <c r="HFV179" s="2"/>
      <c r="HFW179" s="2"/>
      <c r="HFX179" s="2"/>
      <c r="HFY179" s="2"/>
      <c r="HFZ179" s="2"/>
      <c r="HGA179" s="2"/>
      <c r="HGB179" s="2"/>
      <c r="HGC179" s="2"/>
      <c r="HGD179" s="2"/>
      <c r="HGE179" s="2"/>
      <c r="HGF179" s="2"/>
      <c r="HGG179" s="2"/>
      <c r="HGH179" s="2"/>
      <c r="HGI179" s="2"/>
      <c r="HGJ179" s="2"/>
      <c r="HGK179" s="2"/>
      <c r="HGL179" s="2"/>
      <c r="HGM179" s="2"/>
      <c r="HGN179" s="2"/>
      <c r="HGO179" s="2"/>
      <c r="HGP179" s="2"/>
      <c r="HGQ179" s="2"/>
      <c r="HGR179" s="2"/>
      <c r="HGS179" s="2"/>
      <c r="HGT179" s="2"/>
      <c r="HGU179" s="2"/>
      <c r="HGV179" s="2"/>
      <c r="HGW179" s="2"/>
      <c r="HGX179" s="2"/>
      <c r="HGY179" s="2"/>
      <c r="HGZ179" s="2"/>
      <c r="HHA179" s="2"/>
      <c r="HHB179" s="2"/>
      <c r="HHC179" s="2"/>
      <c r="HHD179" s="2"/>
      <c r="HHE179" s="2"/>
      <c r="HHF179" s="2"/>
      <c r="HHG179" s="2"/>
      <c r="HHH179" s="2"/>
      <c r="HHI179" s="2"/>
      <c r="HHJ179" s="2"/>
      <c r="HHK179" s="2"/>
      <c r="HHL179" s="2"/>
      <c r="HHM179" s="2"/>
      <c r="HHN179" s="2"/>
      <c r="HHO179" s="2"/>
      <c r="HHP179" s="2"/>
      <c r="HHQ179" s="2"/>
      <c r="HHR179" s="2"/>
      <c r="HHS179" s="2"/>
      <c r="HHT179" s="2"/>
      <c r="HHU179" s="2"/>
      <c r="HHV179" s="2"/>
      <c r="HHW179" s="2"/>
      <c r="HHX179" s="2"/>
      <c r="HHY179" s="2"/>
      <c r="HHZ179" s="2"/>
      <c r="HIA179" s="2"/>
      <c r="HIB179" s="2"/>
      <c r="HIC179" s="2"/>
      <c r="HID179" s="2"/>
      <c r="HIE179" s="2"/>
      <c r="HIF179" s="2"/>
      <c r="HIG179" s="2"/>
      <c r="HIH179" s="2"/>
      <c r="HII179" s="2"/>
      <c r="HIJ179" s="2"/>
      <c r="HIK179" s="2"/>
      <c r="HIL179" s="2"/>
      <c r="HIM179" s="2"/>
      <c r="HIN179" s="2"/>
      <c r="HIO179" s="2"/>
      <c r="HIP179" s="2"/>
      <c r="HIQ179" s="2"/>
      <c r="HIR179" s="2"/>
      <c r="HIS179" s="2"/>
      <c r="HIT179" s="2"/>
      <c r="HIU179" s="2"/>
      <c r="HIV179" s="2"/>
      <c r="HIW179" s="2"/>
      <c r="HIX179" s="2"/>
      <c r="HIY179" s="2"/>
      <c r="HIZ179" s="2"/>
      <c r="HJA179" s="2"/>
      <c r="HJB179" s="2"/>
      <c r="HJC179" s="2"/>
      <c r="HJD179" s="2"/>
      <c r="HJE179" s="2"/>
      <c r="HJF179" s="2"/>
      <c r="HJG179" s="2"/>
      <c r="HJH179" s="2"/>
      <c r="HJI179" s="2"/>
      <c r="HJJ179" s="2"/>
      <c r="HJK179" s="2"/>
      <c r="HJL179" s="2"/>
      <c r="HJM179" s="2"/>
      <c r="HJN179" s="2"/>
      <c r="HJO179" s="2"/>
      <c r="HJP179" s="2"/>
      <c r="HJQ179" s="2"/>
      <c r="HJR179" s="2"/>
      <c r="HJS179" s="2"/>
      <c r="HJT179" s="2"/>
      <c r="HJU179" s="2"/>
      <c r="HJV179" s="2"/>
      <c r="HJW179" s="2"/>
      <c r="HJX179" s="2"/>
      <c r="HJY179" s="2"/>
      <c r="HJZ179" s="2"/>
      <c r="HKA179" s="2"/>
      <c r="HKB179" s="2"/>
      <c r="HKC179" s="2"/>
      <c r="HKD179" s="2"/>
      <c r="HKE179" s="2"/>
      <c r="HKF179" s="2"/>
      <c r="HKG179" s="2"/>
      <c r="HKH179" s="2"/>
      <c r="HKI179" s="2"/>
      <c r="HKJ179" s="2"/>
      <c r="HKK179" s="2"/>
      <c r="HKL179" s="2"/>
      <c r="HKM179" s="2"/>
      <c r="HKN179" s="2"/>
      <c r="HKO179" s="2"/>
      <c r="HKP179" s="2"/>
      <c r="HKQ179" s="2"/>
      <c r="HKR179" s="2"/>
      <c r="HKS179" s="2"/>
      <c r="HKT179" s="2"/>
      <c r="HKU179" s="2"/>
      <c r="HKV179" s="2"/>
      <c r="HKW179" s="2"/>
      <c r="HKX179" s="2"/>
      <c r="HKY179" s="2"/>
      <c r="HKZ179" s="2"/>
      <c r="HLA179" s="2"/>
      <c r="HLB179" s="2"/>
      <c r="HLC179" s="2"/>
      <c r="HLD179" s="2"/>
      <c r="HLE179" s="2"/>
      <c r="HLF179" s="2"/>
      <c r="HLG179" s="2"/>
      <c r="HLH179" s="2"/>
      <c r="HLI179" s="2"/>
      <c r="HLJ179" s="2"/>
      <c r="HLK179" s="2"/>
      <c r="HLL179" s="2"/>
      <c r="HLM179" s="2"/>
      <c r="HLN179" s="2"/>
      <c r="HLO179" s="2"/>
      <c r="HLP179" s="2"/>
      <c r="HLQ179" s="2"/>
      <c r="HLR179" s="2"/>
      <c r="HLS179" s="2"/>
      <c r="HLT179" s="2"/>
      <c r="HLU179" s="2"/>
      <c r="HLV179" s="2"/>
      <c r="HLW179" s="2"/>
      <c r="HLX179" s="2"/>
      <c r="HLY179" s="2"/>
      <c r="HLZ179" s="2"/>
      <c r="HMA179" s="2"/>
      <c r="HMB179" s="2"/>
      <c r="HMC179" s="2"/>
      <c r="HMD179" s="2"/>
      <c r="HME179" s="2"/>
      <c r="HMF179" s="2"/>
      <c r="HMG179" s="2"/>
      <c r="HMH179" s="2"/>
      <c r="HMI179" s="2"/>
      <c r="HMJ179" s="2"/>
      <c r="HMK179" s="2"/>
      <c r="HML179" s="2"/>
      <c r="HMM179" s="2"/>
      <c r="HMN179" s="2"/>
      <c r="HMO179" s="2"/>
      <c r="HMP179" s="2"/>
      <c r="HMQ179" s="2"/>
      <c r="HMR179" s="2"/>
      <c r="HMS179" s="2"/>
      <c r="HMT179" s="2"/>
      <c r="HMU179" s="2"/>
      <c r="HMV179" s="2"/>
      <c r="HMW179" s="2"/>
      <c r="HMX179" s="2"/>
      <c r="HMY179" s="2"/>
      <c r="HMZ179" s="2"/>
      <c r="HNA179" s="2"/>
      <c r="HNB179" s="2"/>
      <c r="HNC179" s="2"/>
      <c r="HND179" s="2"/>
      <c r="HNE179" s="2"/>
      <c r="HNF179" s="2"/>
      <c r="HNG179" s="2"/>
      <c r="HNH179" s="2"/>
      <c r="HNI179" s="2"/>
      <c r="HNJ179" s="2"/>
      <c r="HNK179" s="2"/>
      <c r="HNL179" s="2"/>
      <c r="HNM179" s="2"/>
      <c r="HNN179" s="2"/>
      <c r="HNO179" s="2"/>
      <c r="HNP179" s="2"/>
      <c r="HNQ179" s="2"/>
      <c r="HNR179" s="2"/>
      <c r="HNS179" s="2"/>
      <c r="HNT179" s="2"/>
      <c r="HNU179" s="2"/>
      <c r="HNV179" s="2"/>
      <c r="HNW179" s="2"/>
      <c r="HNX179" s="2"/>
      <c r="HNY179" s="2"/>
      <c r="HNZ179" s="2"/>
      <c r="HOA179" s="2"/>
      <c r="HOB179" s="2"/>
      <c r="HOC179" s="2"/>
      <c r="HOD179" s="2"/>
      <c r="HOE179" s="2"/>
      <c r="HOF179" s="2"/>
      <c r="HOG179" s="2"/>
      <c r="HOH179" s="2"/>
      <c r="HOI179" s="2"/>
      <c r="HOJ179" s="2"/>
      <c r="HOK179" s="2"/>
      <c r="HOL179" s="2"/>
      <c r="HOM179" s="2"/>
      <c r="HON179" s="2"/>
      <c r="HOO179" s="2"/>
      <c r="HOP179" s="2"/>
      <c r="HOQ179" s="2"/>
      <c r="HOR179" s="2"/>
      <c r="HOS179" s="2"/>
      <c r="HOT179" s="2"/>
      <c r="HOU179" s="2"/>
      <c r="HOV179" s="2"/>
      <c r="HOW179" s="2"/>
      <c r="HOX179" s="2"/>
      <c r="HOY179" s="2"/>
      <c r="HOZ179" s="2"/>
      <c r="HPA179" s="2"/>
      <c r="HPB179" s="2"/>
      <c r="HPC179" s="2"/>
      <c r="HPD179" s="2"/>
      <c r="HPE179" s="2"/>
      <c r="HPF179" s="2"/>
      <c r="HPG179" s="2"/>
      <c r="HPH179" s="2"/>
      <c r="HPI179" s="2"/>
      <c r="HPJ179" s="2"/>
      <c r="HPK179" s="2"/>
      <c r="HPL179" s="2"/>
      <c r="HPM179" s="2"/>
      <c r="HPN179" s="2"/>
      <c r="HPO179" s="2"/>
      <c r="HPP179" s="2"/>
      <c r="HPQ179" s="2"/>
      <c r="HPR179" s="2"/>
      <c r="HPS179" s="2"/>
      <c r="HPT179" s="2"/>
      <c r="HPU179" s="2"/>
      <c r="HPV179" s="2"/>
      <c r="HPW179" s="2"/>
      <c r="HPX179" s="2"/>
      <c r="HPY179" s="2"/>
      <c r="HPZ179" s="2"/>
      <c r="HQA179" s="2"/>
      <c r="HQB179" s="2"/>
      <c r="HQC179" s="2"/>
      <c r="HQD179" s="2"/>
      <c r="HQE179" s="2"/>
      <c r="HQF179" s="2"/>
      <c r="HQG179" s="2"/>
      <c r="HQH179" s="2"/>
      <c r="HQI179" s="2"/>
      <c r="HQJ179" s="2"/>
      <c r="HQK179" s="2"/>
      <c r="HQL179" s="2"/>
      <c r="HQM179" s="2"/>
      <c r="HQN179" s="2"/>
      <c r="HQO179" s="2"/>
      <c r="HQP179" s="2"/>
      <c r="HQQ179" s="2"/>
      <c r="HQR179" s="2"/>
      <c r="HQS179" s="2"/>
      <c r="HQT179" s="2"/>
      <c r="HQU179" s="2"/>
      <c r="HQV179" s="2"/>
      <c r="HQW179" s="2"/>
      <c r="HQX179" s="2"/>
      <c r="HQY179" s="2"/>
      <c r="HQZ179" s="2"/>
      <c r="HRA179" s="2"/>
      <c r="HRB179" s="2"/>
      <c r="HRC179" s="2"/>
      <c r="HRD179" s="2"/>
      <c r="HRE179" s="2"/>
      <c r="HRF179" s="2"/>
      <c r="HRG179" s="2"/>
      <c r="HRH179" s="2"/>
      <c r="HRI179" s="2"/>
      <c r="HRJ179" s="2"/>
      <c r="HRK179" s="2"/>
      <c r="HRL179" s="2"/>
      <c r="HRM179" s="2"/>
      <c r="HRN179" s="2"/>
      <c r="HRO179" s="2"/>
      <c r="HRP179" s="2"/>
      <c r="HRQ179" s="2"/>
      <c r="HRR179" s="2"/>
      <c r="HRS179" s="2"/>
      <c r="HRT179" s="2"/>
      <c r="HRU179" s="2"/>
      <c r="HRV179" s="2"/>
      <c r="HRW179" s="2"/>
      <c r="HRX179" s="2"/>
      <c r="HRY179" s="2"/>
      <c r="HRZ179" s="2"/>
      <c r="HSA179" s="2"/>
      <c r="HSB179" s="2"/>
      <c r="HSC179" s="2"/>
      <c r="HSD179" s="2"/>
      <c r="HSE179" s="2"/>
      <c r="HSF179" s="2"/>
      <c r="HSG179" s="2"/>
      <c r="HSH179" s="2"/>
      <c r="HSI179" s="2"/>
      <c r="HSJ179" s="2"/>
      <c r="HSK179" s="2"/>
      <c r="HSL179" s="2"/>
      <c r="HSM179" s="2"/>
      <c r="HSN179" s="2"/>
      <c r="HSO179" s="2"/>
      <c r="HSP179" s="2"/>
      <c r="HSQ179" s="2"/>
      <c r="HSR179" s="2"/>
      <c r="HSS179" s="2"/>
      <c r="HST179" s="2"/>
      <c r="HSU179" s="2"/>
      <c r="HSV179" s="2"/>
      <c r="HSW179" s="2"/>
      <c r="HSX179" s="2"/>
      <c r="HSY179" s="2"/>
      <c r="HSZ179" s="2"/>
      <c r="HTA179" s="2"/>
      <c r="HTB179" s="2"/>
      <c r="HTC179" s="2"/>
      <c r="HTD179" s="2"/>
      <c r="HTE179" s="2"/>
      <c r="HTF179" s="2"/>
      <c r="HTG179" s="2"/>
      <c r="HTH179" s="2"/>
      <c r="HTI179" s="2"/>
      <c r="HTJ179" s="2"/>
      <c r="HTK179" s="2"/>
      <c r="HTL179" s="2"/>
      <c r="HTM179" s="2"/>
      <c r="HTN179" s="2"/>
      <c r="HTO179" s="2"/>
      <c r="HTP179" s="2"/>
      <c r="HTQ179" s="2"/>
      <c r="HTR179" s="2"/>
      <c r="HTS179" s="2"/>
      <c r="HTT179" s="2"/>
      <c r="HTU179" s="2"/>
      <c r="HTV179" s="2"/>
      <c r="HTW179" s="2"/>
      <c r="HTX179" s="2"/>
      <c r="HTY179" s="2"/>
      <c r="HTZ179" s="2"/>
      <c r="HUA179" s="2"/>
      <c r="HUB179" s="2"/>
      <c r="HUC179" s="2"/>
      <c r="HUD179" s="2"/>
      <c r="HUE179" s="2"/>
      <c r="HUF179" s="2"/>
      <c r="HUG179" s="2"/>
      <c r="HUH179" s="2"/>
      <c r="HUI179" s="2"/>
      <c r="HUJ179" s="2"/>
      <c r="HUK179" s="2"/>
      <c r="HUL179" s="2"/>
      <c r="HUM179" s="2"/>
      <c r="HUN179" s="2"/>
      <c r="HUO179" s="2"/>
      <c r="HUP179" s="2"/>
      <c r="HUQ179" s="2"/>
      <c r="HUR179" s="2"/>
      <c r="HUS179" s="2"/>
      <c r="HUT179" s="2"/>
      <c r="HUU179" s="2"/>
      <c r="HUV179" s="2"/>
      <c r="HUW179" s="2"/>
      <c r="HUX179" s="2"/>
      <c r="HUY179" s="2"/>
      <c r="HUZ179" s="2"/>
      <c r="HVA179" s="2"/>
      <c r="HVB179" s="2"/>
      <c r="HVC179" s="2"/>
      <c r="HVD179" s="2"/>
      <c r="HVE179" s="2"/>
      <c r="HVF179" s="2"/>
      <c r="HVG179" s="2"/>
      <c r="HVH179" s="2"/>
      <c r="HVI179" s="2"/>
      <c r="HVJ179" s="2"/>
      <c r="HVK179" s="2"/>
      <c r="HVL179" s="2"/>
      <c r="HVM179" s="2"/>
      <c r="HVN179" s="2"/>
      <c r="HVO179" s="2"/>
      <c r="HVP179" s="2"/>
      <c r="HVQ179" s="2"/>
      <c r="HVR179" s="2"/>
      <c r="HVS179" s="2"/>
      <c r="HVT179" s="2"/>
      <c r="HVU179" s="2"/>
      <c r="HVV179" s="2"/>
      <c r="HVW179" s="2"/>
      <c r="HVX179" s="2"/>
      <c r="HVY179" s="2"/>
      <c r="HVZ179" s="2"/>
      <c r="HWA179" s="2"/>
      <c r="HWB179" s="2"/>
      <c r="HWC179" s="2"/>
      <c r="HWD179" s="2"/>
      <c r="HWE179" s="2"/>
      <c r="HWF179" s="2"/>
      <c r="HWG179" s="2"/>
      <c r="HWH179" s="2"/>
      <c r="HWI179" s="2"/>
      <c r="HWJ179" s="2"/>
      <c r="HWK179" s="2"/>
      <c r="HWL179" s="2"/>
      <c r="HWM179" s="2"/>
      <c r="HWN179" s="2"/>
      <c r="HWO179" s="2"/>
      <c r="HWP179" s="2"/>
      <c r="HWQ179" s="2"/>
      <c r="HWR179" s="2"/>
      <c r="HWS179" s="2"/>
      <c r="HWT179" s="2"/>
      <c r="HWU179" s="2"/>
      <c r="HWV179" s="2"/>
      <c r="HWW179" s="2"/>
      <c r="HWX179" s="2"/>
      <c r="HWY179" s="2"/>
      <c r="HWZ179" s="2"/>
      <c r="HXA179" s="2"/>
      <c r="HXB179" s="2"/>
      <c r="HXC179" s="2"/>
      <c r="HXD179" s="2"/>
      <c r="HXE179" s="2"/>
      <c r="HXF179" s="2"/>
      <c r="HXG179" s="2"/>
      <c r="HXH179" s="2"/>
      <c r="HXI179" s="2"/>
      <c r="HXJ179" s="2"/>
      <c r="HXK179" s="2"/>
      <c r="HXL179" s="2"/>
      <c r="HXM179" s="2"/>
      <c r="HXN179" s="2"/>
      <c r="HXO179" s="2"/>
      <c r="HXP179" s="2"/>
      <c r="HXQ179" s="2"/>
      <c r="HXR179" s="2"/>
      <c r="HXS179" s="2"/>
      <c r="HXT179" s="2"/>
      <c r="HXU179" s="2"/>
      <c r="HXV179" s="2"/>
      <c r="HXW179" s="2"/>
      <c r="HXX179" s="2"/>
      <c r="HXY179" s="2"/>
      <c r="HXZ179" s="2"/>
      <c r="HYA179" s="2"/>
      <c r="HYB179" s="2"/>
      <c r="HYC179" s="2"/>
      <c r="HYD179" s="2"/>
      <c r="HYE179" s="2"/>
      <c r="HYF179" s="2"/>
      <c r="HYG179" s="2"/>
      <c r="HYH179" s="2"/>
      <c r="HYI179" s="2"/>
      <c r="HYJ179" s="2"/>
      <c r="HYK179" s="2"/>
      <c r="HYL179" s="2"/>
      <c r="HYM179" s="2"/>
      <c r="HYN179" s="2"/>
      <c r="HYO179" s="2"/>
      <c r="HYP179" s="2"/>
      <c r="HYQ179" s="2"/>
      <c r="HYR179" s="2"/>
      <c r="HYS179" s="2"/>
      <c r="HYT179" s="2"/>
      <c r="HYU179" s="2"/>
      <c r="HYV179" s="2"/>
      <c r="HYW179" s="2"/>
      <c r="HYX179" s="2"/>
      <c r="HYY179" s="2"/>
      <c r="HYZ179" s="2"/>
      <c r="HZA179" s="2"/>
      <c r="HZB179" s="2"/>
      <c r="HZC179" s="2"/>
      <c r="HZD179" s="2"/>
      <c r="HZE179" s="2"/>
      <c r="HZF179" s="2"/>
      <c r="HZG179" s="2"/>
      <c r="HZH179" s="2"/>
      <c r="HZI179" s="2"/>
      <c r="HZJ179" s="2"/>
      <c r="HZK179" s="2"/>
      <c r="HZL179" s="2"/>
      <c r="HZM179" s="2"/>
      <c r="HZN179" s="2"/>
      <c r="HZO179" s="2"/>
      <c r="HZP179" s="2"/>
      <c r="HZQ179" s="2"/>
      <c r="HZR179" s="2"/>
      <c r="HZS179" s="2"/>
      <c r="HZT179" s="2"/>
      <c r="HZU179" s="2"/>
      <c r="HZV179" s="2"/>
      <c r="HZW179" s="2"/>
      <c r="HZX179" s="2"/>
      <c r="HZY179" s="2"/>
      <c r="HZZ179" s="2"/>
      <c r="IAA179" s="2"/>
      <c r="IAB179" s="2"/>
      <c r="IAC179" s="2"/>
      <c r="IAD179" s="2"/>
      <c r="IAE179" s="2"/>
      <c r="IAF179" s="2"/>
      <c r="IAG179" s="2"/>
      <c r="IAH179" s="2"/>
      <c r="IAI179" s="2"/>
      <c r="IAJ179" s="2"/>
      <c r="IAK179" s="2"/>
      <c r="IAL179" s="2"/>
      <c r="IAM179" s="2"/>
      <c r="IAN179" s="2"/>
      <c r="IAO179" s="2"/>
      <c r="IAP179" s="2"/>
      <c r="IAQ179" s="2"/>
      <c r="IAR179" s="2"/>
      <c r="IAS179" s="2"/>
      <c r="IAT179" s="2"/>
      <c r="IAU179" s="2"/>
      <c r="IAV179" s="2"/>
      <c r="IAW179" s="2"/>
      <c r="IAX179" s="2"/>
      <c r="IAY179" s="2"/>
      <c r="IAZ179" s="2"/>
      <c r="IBA179" s="2"/>
      <c r="IBB179" s="2"/>
      <c r="IBC179" s="2"/>
      <c r="IBD179" s="2"/>
      <c r="IBE179" s="2"/>
      <c r="IBF179" s="2"/>
      <c r="IBG179" s="2"/>
      <c r="IBH179" s="2"/>
      <c r="IBI179" s="2"/>
      <c r="IBJ179" s="2"/>
      <c r="IBK179" s="2"/>
      <c r="IBL179" s="2"/>
      <c r="IBM179" s="2"/>
      <c r="IBN179" s="2"/>
      <c r="IBO179" s="2"/>
      <c r="IBP179" s="2"/>
      <c r="IBQ179" s="2"/>
      <c r="IBR179" s="2"/>
      <c r="IBS179" s="2"/>
      <c r="IBT179" s="2"/>
      <c r="IBU179" s="2"/>
      <c r="IBV179" s="2"/>
      <c r="IBW179" s="2"/>
      <c r="IBX179" s="2"/>
      <c r="IBY179" s="2"/>
      <c r="IBZ179" s="2"/>
      <c r="ICA179" s="2"/>
      <c r="ICB179" s="2"/>
      <c r="ICC179" s="2"/>
      <c r="ICD179" s="2"/>
      <c r="ICE179" s="2"/>
      <c r="ICF179" s="2"/>
      <c r="ICG179" s="2"/>
      <c r="ICH179" s="2"/>
      <c r="ICI179" s="2"/>
      <c r="ICJ179" s="2"/>
      <c r="ICK179" s="2"/>
      <c r="ICL179" s="2"/>
      <c r="ICM179" s="2"/>
      <c r="ICN179" s="2"/>
      <c r="ICO179" s="2"/>
      <c r="ICP179" s="2"/>
      <c r="ICQ179" s="2"/>
      <c r="ICR179" s="2"/>
      <c r="ICS179" s="2"/>
      <c r="ICT179" s="2"/>
      <c r="ICU179" s="2"/>
      <c r="ICV179" s="2"/>
      <c r="ICW179" s="2"/>
      <c r="ICX179" s="2"/>
      <c r="ICY179" s="2"/>
      <c r="ICZ179" s="2"/>
      <c r="IDA179" s="2"/>
      <c r="IDB179" s="2"/>
      <c r="IDC179" s="2"/>
      <c r="IDD179" s="2"/>
      <c r="IDE179" s="2"/>
      <c r="IDF179" s="2"/>
      <c r="IDG179" s="2"/>
      <c r="IDH179" s="2"/>
      <c r="IDI179" s="2"/>
      <c r="IDJ179" s="2"/>
      <c r="IDK179" s="2"/>
      <c r="IDL179" s="2"/>
      <c r="IDM179" s="2"/>
      <c r="IDN179" s="2"/>
      <c r="IDO179" s="2"/>
      <c r="IDP179" s="2"/>
      <c r="IDQ179" s="2"/>
      <c r="IDR179" s="2"/>
      <c r="IDS179" s="2"/>
      <c r="IDT179" s="2"/>
      <c r="IDU179" s="2"/>
      <c r="IDV179" s="2"/>
      <c r="IDW179" s="2"/>
      <c r="IDX179" s="2"/>
      <c r="IDY179" s="2"/>
      <c r="IDZ179" s="2"/>
      <c r="IEA179" s="2"/>
      <c r="IEB179" s="2"/>
      <c r="IEC179" s="2"/>
      <c r="IED179" s="2"/>
      <c r="IEE179" s="2"/>
      <c r="IEF179" s="2"/>
      <c r="IEG179" s="2"/>
      <c r="IEH179" s="2"/>
      <c r="IEI179" s="2"/>
      <c r="IEJ179" s="2"/>
      <c r="IEK179" s="2"/>
      <c r="IEL179" s="2"/>
      <c r="IEM179" s="2"/>
      <c r="IEN179" s="2"/>
      <c r="IEO179" s="2"/>
      <c r="IEP179" s="2"/>
      <c r="IEQ179" s="2"/>
      <c r="IER179" s="2"/>
      <c r="IES179" s="2"/>
      <c r="IET179" s="2"/>
      <c r="IEU179" s="2"/>
      <c r="IEV179" s="2"/>
      <c r="IEW179" s="2"/>
      <c r="IEX179" s="2"/>
      <c r="IEY179" s="2"/>
      <c r="IEZ179" s="2"/>
      <c r="IFA179" s="2"/>
      <c r="IFB179" s="2"/>
      <c r="IFC179" s="2"/>
      <c r="IFD179" s="2"/>
      <c r="IFE179" s="2"/>
      <c r="IFF179" s="2"/>
      <c r="IFG179" s="2"/>
      <c r="IFH179" s="2"/>
      <c r="IFI179" s="2"/>
      <c r="IFJ179" s="2"/>
      <c r="IFK179" s="2"/>
      <c r="IFL179" s="2"/>
      <c r="IFM179" s="2"/>
      <c r="IFN179" s="2"/>
      <c r="IFO179" s="2"/>
      <c r="IFP179" s="2"/>
      <c r="IFQ179" s="2"/>
      <c r="IFR179" s="2"/>
      <c r="IFS179" s="2"/>
      <c r="IFT179" s="2"/>
      <c r="IFU179" s="2"/>
      <c r="IFV179" s="2"/>
      <c r="IFW179" s="2"/>
      <c r="IFX179" s="2"/>
      <c r="IFY179" s="2"/>
      <c r="IFZ179" s="2"/>
      <c r="IGA179" s="2"/>
      <c r="IGB179" s="2"/>
      <c r="IGC179" s="2"/>
      <c r="IGD179" s="2"/>
      <c r="IGE179" s="2"/>
      <c r="IGF179" s="2"/>
      <c r="IGG179" s="2"/>
      <c r="IGH179" s="2"/>
      <c r="IGI179" s="2"/>
      <c r="IGJ179" s="2"/>
      <c r="IGK179" s="2"/>
      <c r="IGL179" s="2"/>
      <c r="IGM179" s="2"/>
      <c r="IGN179" s="2"/>
      <c r="IGO179" s="2"/>
      <c r="IGP179" s="2"/>
      <c r="IGQ179" s="2"/>
      <c r="IGR179" s="2"/>
      <c r="IGS179" s="2"/>
      <c r="IGT179" s="2"/>
      <c r="IGU179" s="2"/>
      <c r="IGV179" s="2"/>
      <c r="IGW179" s="2"/>
      <c r="IGX179" s="2"/>
      <c r="IGY179" s="2"/>
      <c r="IGZ179" s="2"/>
      <c r="IHA179" s="2"/>
      <c r="IHB179" s="2"/>
      <c r="IHC179" s="2"/>
      <c r="IHD179" s="2"/>
      <c r="IHE179" s="2"/>
      <c r="IHF179" s="2"/>
      <c r="IHG179" s="2"/>
      <c r="IHH179" s="2"/>
      <c r="IHI179" s="2"/>
      <c r="IHJ179" s="2"/>
      <c r="IHK179" s="2"/>
      <c r="IHL179" s="2"/>
      <c r="IHM179" s="2"/>
      <c r="IHN179" s="2"/>
      <c r="IHO179" s="2"/>
      <c r="IHP179" s="2"/>
      <c r="IHQ179" s="2"/>
      <c r="IHR179" s="2"/>
      <c r="IHS179" s="2"/>
      <c r="IHT179" s="2"/>
      <c r="IHU179" s="2"/>
      <c r="IHV179" s="2"/>
      <c r="IHW179" s="2"/>
      <c r="IHX179" s="2"/>
      <c r="IHY179" s="2"/>
      <c r="IHZ179" s="2"/>
      <c r="IIA179" s="2"/>
      <c r="IIB179" s="2"/>
      <c r="IIC179" s="2"/>
      <c r="IID179" s="2"/>
      <c r="IIE179" s="2"/>
      <c r="IIF179" s="2"/>
      <c r="IIG179" s="2"/>
      <c r="IIH179" s="2"/>
      <c r="III179" s="2"/>
      <c r="IIJ179" s="2"/>
      <c r="IIK179" s="2"/>
      <c r="IIL179" s="2"/>
      <c r="IIM179" s="2"/>
      <c r="IIN179" s="2"/>
      <c r="IIO179" s="2"/>
      <c r="IIP179" s="2"/>
      <c r="IIQ179" s="2"/>
      <c r="IIR179" s="2"/>
      <c r="IIS179" s="2"/>
      <c r="IIT179" s="2"/>
      <c r="IIU179" s="2"/>
      <c r="IIV179" s="2"/>
      <c r="IIW179" s="2"/>
      <c r="IIX179" s="2"/>
      <c r="IIY179" s="2"/>
      <c r="IIZ179" s="2"/>
      <c r="IJA179" s="2"/>
      <c r="IJB179" s="2"/>
      <c r="IJC179" s="2"/>
      <c r="IJD179" s="2"/>
      <c r="IJE179" s="2"/>
      <c r="IJF179" s="2"/>
      <c r="IJG179" s="2"/>
      <c r="IJH179" s="2"/>
      <c r="IJI179" s="2"/>
      <c r="IJJ179" s="2"/>
      <c r="IJK179" s="2"/>
      <c r="IJL179" s="2"/>
      <c r="IJM179" s="2"/>
      <c r="IJN179" s="2"/>
      <c r="IJO179" s="2"/>
      <c r="IJP179" s="2"/>
      <c r="IJQ179" s="2"/>
      <c r="IJR179" s="2"/>
      <c r="IJS179" s="2"/>
      <c r="IJT179" s="2"/>
      <c r="IJU179" s="2"/>
      <c r="IJV179" s="2"/>
      <c r="IJW179" s="2"/>
      <c r="IJX179" s="2"/>
      <c r="IJY179" s="2"/>
      <c r="IJZ179" s="2"/>
      <c r="IKA179" s="2"/>
      <c r="IKB179" s="2"/>
      <c r="IKC179" s="2"/>
      <c r="IKD179" s="2"/>
      <c r="IKE179" s="2"/>
      <c r="IKF179" s="2"/>
      <c r="IKG179" s="2"/>
      <c r="IKH179" s="2"/>
      <c r="IKI179" s="2"/>
      <c r="IKJ179" s="2"/>
      <c r="IKK179" s="2"/>
      <c r="IKL179" s="2"/>
      <c r="IKM179" s="2"/>
      <c r="IKN179" s="2"/>
      <c r="IKO179" s="2"/>
      <c r="IKP179" s="2"/>
      <c r="IKQ179" s="2"/>
      <c r="IKR179" s="2"/>
      <c r="IKS179" s="2"/>
      <c r="IKT179" s="2"/>
      <c r="IKU179" s="2"/>
      <c r="IKV179" s="2"/>
      <c r="IKW179" s="2"/>
      <c r="IKX179" s="2"/>
      <c r="IKY179" s="2"/>
      <c r="IKZ179" s="2"/>
      <c r="ILA179" s="2"/>
      <c r="ILB179" s="2"/>
      <c r="ILC179" s="2"/>
      <c r="ILD179" s="2"/>
      <c r="ILE179" s="2"/>
      <c r="ILF179" s="2"/>
      <c r="ILG179" s="2"/>
      <c r="ILH179" s="2"/>
      <c r="ILI179" s="2"/>
      <c r="ILJ179" s="2"/>
      <c r="ILK179" s="2"/>
      <c r="ILL179" s="2"/>
      <c r="ILM179" s="2"/>
      <c r="ILN179" s="2"/>
      <c r="ILO179" s="2"/>
      <c r="ILP179" s="2"/>
      <c r="ILQ179" s="2"/>
      <c r="ILR179" s="2"/>
      <c r="ILS179" s="2"/>
      <c r="ILT179" s="2"/>
      <c r="ILU179" s="2"/>
      <c r="ILV179" s="2"/>
      <c r="ILW179" s="2"/>
      <c r="ILX179" s="2"/>
      <c r="ILY179" s="2"/>
      <c r="ILZ179" s="2"/>
      <c r="IMA179" s="2"/>
      <c r="IMB179" s="2"/>
      <c r="IMC179" s="2"/>
      <c r="IMD179" s="2"/>
      <c r="IME179" s="2"/>
      <c r="IMF179" s="2"/>
      <c r="IMG179" s="2"/>
      <c r="IMH179" s="2"/>
      <c r="IMI179" s="2"/>
      <c r="IMJ179" s="2"/>
      <c r="IMK179" s="2"/>
      <c r="IML179" s="2"/>
      <c r="IMM179" s="2"/>
      <c r="IMN179" s="2"/>
      <c r="IMO179" s="2"/>
      <c r="IMP179" s="2"/>
      <c r="IMQ179" s="2"/>
      <c r="IMR179" s="2"/>
      <c r="IMS179" s="2"/>
      <c r="IMT179" s="2"/>
      <c r="IMU179" s="2"/>
      <c r="IMV179" s="2"/>
      <c r="IMW179" s="2"/>
      <c r="IMX179" s="2"/>
      <c r="IMY179" s="2"/>
      <c r="IMZ179" s="2"/>
      <c r="INA179" s="2"/>
      <c r="INB179" s="2"/>
      <c r="INC179" s="2"/>
      <c r="IND179" s="2"/>
      <c r="INE179" s="2"/>
      <c r="INF179" s="2"/>
      <c r="ING179" s="2"/>
      <c r="INH179" s="2"/>
      <c r="INI179" s="2"/>
      <c r="INJ179" s="2"/>
      <c r="INK179" s="2"/>
      <c r="INL179" s="2"/>
      <c r="INM179" s="2"/>
      <c r="INN179" s="2"/>
      <c r="INO179" s="2"/>
      <c r="INP179" s="2"/>
      <c r="INQ179" s="2"/>
      <c r="INR179" s="2"/>
      <c r="INS179" s="2"/>
      <c r="INT179" s="2"/>
      <c r="INU179" s="2"/>
      <c r="INV179" s="2"/>
      <c r="INW179" s="2"/>
      <c r="INX179" s="2"/>
      <c r="INY179" s="2"/>
      <c r="INZ179" s="2"/>
      <c r="IOA179" s="2"/>
      <c r="IOB179" s="2"/>
      <c r="IOC179" s="2"/>
      <c r="IOD179" s="2"/>
      <c r="IOE179" s="2"/>
      <c r="IOF179" s="2"/>
      <c r="IOG179" s="2"/>
      <c r="IOH179" s="2"/>
      <c r="IOI179" s="2"/>
      <c r="IOJ179" s="2"/>
      <c r="IOK179" s="2"/>
      <c r="IOL179" s="2"/>
      <c r="IOM179" s="2"/>
      <c r="ION179" s="2"/>
      <c r="IOO179" s="2"/>
      <c r="IOP179" s="2"/>
      <c r="IOQ179" s="2"/>
      <c r="IOR179" s="2"/>
      <c r="IOS179" s="2"/>
      <c r="IOT179" s="2"/>
      <c r="IOU179" s="2"/>
      <c r="IOV179" s="2"/>
      <c r="IOW179" s="2"/>
      <c r="IOX179" s="2"/>
      <c r="IOY179" s="2"/>
      <c r="IOZ179" s="2"/>
      <c r="IPA179" s="2"/>
      <c r="IPB179" s="2"/>
      <c r="IPC179" s="2"/>
      <c r="IPD179" s="2"/>
      <c r="IPE179" s="2"/>
      <c r="IPF179" s="2"/>
      <c r="IPG179" s="2"/>
      <c r="IPH179" s="2"/>
      <c r="IPI179" s="2"/>
      <c r="IPJ179" s="2"/>
      <c r="IPK179" s="2"/>
      <c r="IPL179" s="2"/>
      <c r="IPM179" s="2"/>
      <c r="IPN179" s="2"/>
      <c r="IPO179" s="2"/>
      <c r="IPP179" s="2"/>
      <c r="IPQ179" s="2"/>
      <c r="IPR179" s="2"/>
      <c r="IPS179" s="2"/>
      <c r="IPT179" s="2"/>
      <c r="IPU179" s="2"/>
      <c r="IPV179" s="2"/>
      <c r="IPW179" s="2"/>
      <c r="IPX179" s="2"/>
      <c r="IPY179" s="2"/>
      <c r="IPZ179" s="2"/>
      <c r="IQA179" s="2"/>
      <c r="IQB179" s="2"/>
      <c r="IQC179" s="2"/>
      <c r="IQD179" s="2"/>
      <c r="IQE179" s="2"/>
      <c r="IQF179" s="2"/>
      <c r="IQG179" s="2"/>
      <c r="IQH179" s="2"/>
      <c r="IQI179" s="2"/>
      <c r="IQJ179" s="2"/>
      <c r="IQK179" s="2"/>
      <c r="IQL179" s="2"/>
      <c r="IQM179" s="2"/>
      <c r="IQN179" s="2"/>
      <c r="IQO179" s="2"/>
      <c r="IQP179" s="2"/>
      <c r="IQQ179" s="2"/>
      <c r="IQR179" s="2"/>
      <c r="IQS179" s="2"/>
      <c r="IQT179" s="2"/>
      <c r="IQU179" s="2"/>
      <c r="IQV179" s="2"/>
      <c r="IQW179" s="2"/>
      <c r="IQX179" s="2"/>
      <c r="IQY179" s="2"/>
      <c r="IQZ179" s="2"/>
      <c r="IRA179" s="2"/>
      <c r="IRB179" s="2"/>
      <c r="IRC179" s="2"/>
      <c r="IRD179" s="2"/>
      <c r="IRE179" s="2"/>
      <c r="IRF179" s="2"/>
      <c r="IRG179" s="2"/>
      <c r="IRH179" s="2"/>
      <c r="IRI179" s="2"/>
      <c r="IRJ179" s="2"/>
      <c r="IRK179" s="2"/>
      <c r="IRL179" s="2"/>
      <c r="IRM179" s="2"/>
      <c r="IRN179" s="2"/>
      <c r="IRO179" s="2"/>
      <c r="IRP179" s="2"/>
      <c r="IRQ179" s="2"/>
      <c r="IRR179" s="2"/>
      <c r="IRS179" s="2"/>
      <c r="IRT179" s="2"/>
      <c r="IRU179" s="2"/>
      <c r="IRV179" s="2"/>
      <c r="IRW179" s="2"/>
      <c r="IRX179" s="2"/>
      <c r="IRY179" s="2"/>
      <c r="IRZ179" s="2"/>
      <c r="ISA179" s="2"/>
      <c r="ISB179" s="2"/>
      <c r="ISC179" s="2"/>
      <c r="ISD179" s="2"/>
      <c r="ISE179" s="2"/>
      <c r="ISF179" s="2"/>
      <c r="ISG179" s="2"/>
      <c r="ISH179" s="2"/>
      <c r="ISI179" s="2"/>
      <c r="ISJ179" s="2"/>
      <c r="ISK179" s="2"/>
      <c r="ISL179" s="2"/>
      <c r="ISM179" s="2"/>
      <c r="ISN179" s="2"/>
      <c r="ISO179" s="2"/>
      <c r="ISP179" s="2"/>
      <c r="ISQ179" s="2"/>
      <c r="ISR179" s="2"/>
      <c r="ISS179" s="2"/>
      <c r="IST179" s="2"/>
      <c r="ISU179" s="2"/>
      <c r="ISV179" s="2"/>
      <c r="ISW179" s="2"/>
      <c r="ISX179" s="2"/>
      <c r="ISY179" s="2"/>
      <c r="ISZ179" s="2"/>
      <c r="ITA179" s="2"/>
      <c r="ITB179" s="2"/>
      <c r="ITC179" s="2"/>
      <c r="ITD179" s="2"/>
      <c r="ITE179" s="2"/>
      <c r="ITF179" s="2"/>
      <c r="ITG179" s="2"/>
      <c r="ITH179" s="2"/>
      <c r="ITI179" s="2"/>
      <c r="ITJ179" s="2"/>
      <c r="ITK179" s="2"/>
      <c r="ITL179" s="2"/>
      <c r="ITM179" s="2"/>
      <c r="ITN179" s="2"/>
      <c r="ITO179" s="2"/>
      <c r="ITP179" s="2"/>
      <c r="ITQ179" s="2"/>
      <c r="ITR179" s="2"/>
      <c r="ITS179" s="2"/>
      <c r="ITT179" s="2"/>
      <c r="ITU179" s="2"/>
      <c r="ITV179" s="2"/>
      <c r="ITW179" s="2"/>
      <c r="ITX179" s="2"/>
      <c r="ITY179" s="2"/>
      <c r="ITZ179" s="2"/>
      <c r="IUA179" s="2"/>
      <c r="IUB179" s="2"/>
      <c r="IUC179" s="2"/>
      <c r="IUD179" s="2"/>
      <c r="IUE179" s="2"/>
      <c r="IUF179" s="2"/>
      <c r="IUG179" s="2"/>
      <c r="IUH179" s="2"/>
      <c r="IUI179" s="2"/>
      <c r="IUJ179" s="2"/>
      <c r="IUK179" s="2"/>
      <c r="IUL179" s="2"/>
      <c r="IUM179" s="2"/>
      <c r="IUN179" s="2"/>
      <c r="IUO179" s="2"/>
      <c r="IUP179" s="2"/>
      <c r="IUQ179" s="2"/>
      <c r="IUR179" s="2"/>
      <c r="IUS179" s="2"/>
      <c r="IUT179" s="2"/>
      <c r="IUU179" s="2"/>
      <c r="IUV179" s="2"/>
      <c r="IUW179" s="2"/>
      <c r="IUX179" s="2"/>
      <c r="IUY179" s="2"/>
      <c r="IUZ179" s="2"/>
      <c r="IVA179" s="2"/>
      <c r="IVB179" s="2"/>
      <c r="IVC179" s="2"/>
      <c r="IVD179" s="2"/>
      <c r="IVE179" s="2"/>
      <c r="IVF179" s="2"/>
      <c r="IVG179" s="2"/>
      <c r="IVH179" s="2"/>
      <c r="IVI179" s="2"/>
      <c r="IVJ179" s="2"/>
      <c r="IVK179" s="2"/>
      <c r="IVL179" s="2"/>
      <c r="IVM179" s="2"/>
      <c r="IVN179" s="2"/>
      <c r="IVO179" s="2"/>
      <c r="IVP179" s="2"/>
      <c r="IVQ179" s="2"/>
      <c r="IVR179" s="2"/>
      <c r="IVS179" s="2"/>
      <c r="IVT179" s="2"/>
      <c r="IVU179" s="2"/>
      <c r="IVV179" s="2"/>
      <c r="IVW179" s="2"/>
      <c r="IVX179" s="2"/>
      <c r="IVY179" s="2"/>
      <c r="IVZ179" s="2"/>
      <c r="IWA179" s="2"/>
      <c r="IWB179" s="2"/>
      <c r="IWC179" s="2"/>
      <c r="IWD179" s="2"/>
      <c r="IWE179" s="2"/>
      <c r="IWF179" s="2"/>
      <c r="IWG179" s="2"/>
      <c r="IWH179" s="2"/>
      <c r="IWI179" s="2"/>
      <c r="IWJ179" s="2"/>
      <c r="IWK179" s="2"/>
      <c r="IWL179" s="2"/>
      <c r="IWM179" s="2"/>
      <c r="IWN179" s="2"/>
      <c r="IWO179" s="2"/>
      <c r="IWP179" s="2"/>
      <c r="IWQ179" s="2"/>
      <c r="IWR179" s="2"/>
      <c r="IWS179" s="2"/>
      <c r="IWT179" s="2"/>
      <c r="IWU179" s="2"/>
      <c r="IWV179" s="2"/>
      <c r="IWW179" s="2"/>
      <c r="IWX179" s="2"/>
      <c r="IWY179" s="2"/>
      <c r="IWZ179" s="2"/>
      <c r="IXA179" s="2"/>
      <c r="IXB179" s="2"/>
      <c r="IXC179" s="2"/>
      <c r="IXD179" s="2"/>
      <c r="IXE179" s="2"/>
      <c r="IXF179" s="2"/>
      <c r="IXG179" s="2"/>
      <c r="IXH179" s="2"/>
      <c r="IXI179" s="2"/>
      <c r="IXJ179" s="2"/>
      <c r="IXK179" s="2"/>
      <c r="IXL179" s="2"/>
      <c r="IXM179" s="2"/>
      <c r="IXN179" s="2"/>
      <c r="IXO179" s="2"/>
      <c r="IXP179" s="2"/>
      <c r="IXQ179" s="2"/>
      <c r="IXR179" s="2"/>
      <c r="IXS179" s="2"/>
      <c r="IXT179" s="2"/>
      <c r="IXU179" s="2"/>
      <c r="IXV179" s="2"/>
      <c r="IXW179" s="2"/>
      <c r="IXX179" s="2"/>
      <c r="IXY179" s="2"/>
      <c r="IXZ179" s="2"/>
      <c r="IYA179" s="2"/>
      <c r="IYB179" s="2"/>
      <c r="IYC179" s="2"/>
      <c r="IYD179" s="2"/>
      <c r="IYE179" s="2"/>
      <c r="IYF179" s="2"/>
      <c r="IYG179" s="2"/>
      <c r="IYH179" s="2"/>
      <c r="IYI179" s="2"/>
      <c r="IYJ179" s="2"/>
      <c r="IYK179" s="2"/>
      <c r="IYL179" s="2"/>
      <c r="IYM179" s="2"/>
      <c r="IYN179" s="2"/>
      <c r="IYO179" s="2"/>
      <c r="IYP179" s="2"/>
      <c r="IYQ179" s="2"/>
      <c r="IYR179" s="2"/>
      <c r="IYS179" s="2"/>
      <c r="IYT179" s="2"/>
      <c r="IYU179" s="2"/>
      <c r="IYV179" s="2"/>
      <c r="IYW179" s="2"/>
      <c r="IYX179" s="2"/>
      <c r="IYY179" s="2"/>
      <c r="IYZ179" s="2"/>
      <c r="IZA179" s="2"/>
      <c r="IZB179" s="2"/>
      <c r="IZC179" s="2"/>
      <c r="IZD179" s="2"/>
      <c r="IZE179" s="2"/>
      <c r="IZF179" s="2"/>
      <c r="IZG179" s="2"/>
      <c r="IZH179" s="2"/>
      <c r="IZI179" s="2"/>
      <c r="IZJ179" s="2"/>
      <c r="IZK179" s="2"/>
      <c r="IZL179" s="2"/>
      <c r="IZM179" s="2"/>
      <c r="IZN179" s="2"/>
      <c r="IZO179" s="2"/>
      <c r="IZP179" s="2"/>
      <c r="IZQ179" s="2"/>
      <c r="IZR179" s="2"/>
      <c r="IZS179" s="2"/>
      <c r="IZT179" s="2"/>
      <c r="IZU179" s="2"/>
      <c r="IZV179" s="2"/>
      <c r="IZW179" s="2"/>
      <c r="IZX179" s="2"/>
      <c r="IZY179" s="2"/>
      <c r="IZZ179" s="2"/>
      <c r="JAA179" s="2"/>
      <c r="JAB179" s="2"/>
      <c r="JAC179" s="2"/>
      <c r="JAD179" s="2"/>
      <c r="JAE179" s="2"/>
      <c r="JAF179" s="2"/>
      <c r="JAG179" s="2"/>
      <c r="JAH179" s="2"/>
      <c r="JAI179" s="2"/>
      <c r="JAJ179" s="2"/>
      <c r="JAK179" s="2"/>
      <c r="JAL179" s="2"/>
      <c r="JAM179" s="2"/>
      <c r="JAN179" s="2"/>
      <c r="JAO179" s="2"/>
      <c r="JAP179" s="2"/>
      <c r="JAQ179" s="2"/>
      <c r="JAR179" s="2"/>
      <c r="JAS179" s="2"/>
      <c r="JAT179" s="2"/>
      <c r="JAU179" s="2"/>
      <c r="JAV179" s="2"/>
      <c r="JAW179" s="2"/>
      <c r="JAX179" s="2"/>
      <c r="JAY179" s="2"/>
      <c r="JAZ179" s="2"/>
      <c r="JBA179" s="2"/>
      <c r="JBB179" s="2"/>
      <c r="JBC179" s="2"/>
      <c r="JBD179" s="2"/>
      <c r="JBE179" s="2"/>
      <c r="JBF179" s="2"/>
      <c r="JBG179" s="2"/>
      <c r="JBH179" s="2"/>
      <c r="JBI179" s="2"/>
      <c r="JBJ179" s="2"/>
      <c r="JBK179" s="2"/>
      <c r="JBL179" s="2"/>
      <c r="JBM179" s="2"/>
      <c r="JBN179" s="2"/>
      <c r="JBO179" s="2"/>
      <c r="JBP179" s="2"/>
      <c r="JBQ179" s="2"/>
      <c r="JBR179" s="2"/>
      <c r="JBS179" s="2"/>
      <c r="JBT179" s="2"/>
      <c r="JBU179" s="2"/>
      <c r="JBV179" s="2"/>
      <c r="JBW179" s="2"/>
      <c r="JBX179" s="2"/>
      <c r="JBY179" s="2"/>
      <c r="JBZ179" s="2"/>
      <c r="JCA179" s="2"/>
      <c r="JCB179" s="2"/>
      <c r="JCC179" s="2"/>
      <c r="JCD179" s="2"/>
      <c r="JCE179" s="2"/>
      <c r="JCF179" s="2"/>
      <c r="JCG179" s="2"/>
      <c r="JCH179" s="2"/>
      <c r="JCI179" s="2"/>
      <c r="JCJ179" s="2"/>
      <c r="JCK179" s="2"/>
      <c r="JCL179" s="2"/>
      <c r="JCM179" s="2"/>
      <c r="JCN179" s="2"/>
      <c r="JCO179" s="2"/>
      <c r="JCP179" s="2"/>
      <c r="JCQ179" s="2"/>
      <c r="JCR179" s="2"/>
      <c r="JCS179" s="2"/>
      <c r="JCT179" s="2"/>
      <c r="JCU179" s="2"/>
      <c r="JCV179" s="2"/>
      <c r="JCW179" s="2"/>
      <c r="JCX179" s="2"/>
      <c r="JCY179" s="2"/>
      <c r="JCZ179" s="2"/>
      <c r="JDA179" s="2"/>
      <c r="JDB179" s="2"/>
      <c r="JDC179" s="2"/>
      <c r="JDD179" s="2"/>
      <c r="JDE179" s="2"/>
      <c r="JDF179" s="2"/>
      <c r="JDG179" s="2"/>
      <c r="JDH179" s="2"/>
      <c r="JDI179" s="2"/>
      <c r="JDJ179" s="2"/>
      <c r="JDK179" s="2"/>
      <c r="JDL179" s="2"/>
      <c r="JDM179" s="2"/>
      <c r="JDN179" s="2"/>
      <c r="JDO179" s="2"/>
      <c r="JDP179" s="2"/>
      <c r="JDQ179" s="2"/>
      <c r="JDR179" s="2"/>
      <c r="JDS179" s="2"/>
      <c r="JDT179" s="2"/>
      <c r="JDU179" s="2"/>
      <c r="JDV179" s="2"/>
      <c r="JDW179" s="2"/>
      <c r="JDX179" s="2"/>
      <c r="JDY179" s="2"/>
      <c r="JDZ179" s="2"/>
      <c r="JEA179" s="2"/>
      <c r="JEB179" s="2"/>
      <c r="JEC179" s="2"/>
      <c r="JED179" s="2"/>
      <c r="JEE179" s="2"/>
      <c r="JEF179" s="2"/>
      <c r="JEG179" s="2"/>
      <c r="JEH179" s="2"/>
      <c r="JEI179" s="2"/>
      <c r="JEJ179" s="2"/>
      <c r="JEK179" s="2"/>
      <c r="JEL179" s="2"/>
      <c r="JEM179" s="2"/>
      <c r="JEN179" s="2"/>
      <c r="JEO179" s="2"/>
      <c r="JEP179" s="2"/>
      <c r="JEQ179" s="2"/>
      <c r="JER179" s="2"/>
      <c r="JES179" s="2"/>
      <c r="JET179" s="2"/>
      <c r="JEU179" s="2"/>
      <c r="JEV179" s="2"/>
      <c r="JEW179" s="2"/>
      <c r="JEX179" s="2"/>
      <c r="JEY179" s="2"/>
      <c r="JEZ179" s="2"/>
      <c r="JFA179" s="2"/>
      <c r="JFB179" s="2"/>
      <c r="JFC179" s="2"/>
      <c r="JFD179" s="2"/>
      <c r="JFE179" s="2"/>
      <c r="JFF179" s="2"/>
      <c r="JFG179" s="2"/>
      <c r="JFH179" s="2"/>
      <c r="JFI179" s="2"/>
      <c r="JFJ179" s="2"/>
      <c r="JFK179" s="2"/>
      <c r="JFL179" s="2"/>
      <c r="JFM179" s="2"/>
      <c r="JFN179" s="2"/>
      <c r="JFO179" s="2"/>
      <c r="JFP179" s="2"/>
      <c r="JFQ179" s="2"/>
      <c r="JFR179" s="2"/>
      <c r="JFS179" s="2"/>
      <c r="JFT179" s="2"/>
      <c r="JFU179" s="2"/>
      <c r="JFV179" s="2"/>
      <c r="JFW179" s="2"/>
      <c r="JFX179" s="2"/>
      <c r="JFY179" s="2"/>
      <c r="JFZ179" s="2"/>
      <c r="JGA179" s="2"/>
      <c r="JGB179" s="2"/>
      <c r="JGC179" s="2"/>
      <c r="JGD179" s="2"/>
      <c r="JGE179" s="2"/>
      <c r="JGF179" s="2"/>
      <c r="JGG179" s="2"/>
      <c r="JGH179" s="2"/>
      <c r="JGI179" s="2"/>
      <c r="JGJ179" s="2"/>
      <c r="JGK179" s="2"/>
      <c r="JGL179" s="2"/>
      <c r="JGM179" s="2"/>
      <c r="JGN179" s="2"/>
      <c r="JGO179" s="2"/>
      <c r="JGP179" s="2"/>
      <c r="JGQ179" s="2"/>
      <c r="JGR179" s="2"/>
      <c r="JGS179" s="2"/>
      <c r="JGT179" s="2"/>
      <c r="JGU179" s="2"/>
      <c r="JGV179" s="2"/>
      <c r="JGW179" s="2"/>
      <c r="JGX179" s="2"/>
      <c r="JGY179" s="2"/>
      <c r="JGZ179" s="2"/>
      <c r="JHA179" s="2"/>
      <c r="JHB179" s="2"/>
      <c r="JHC179" s="2"/>
      <c r="JHD179" s="2"/>
      <c r="JHE179" s="2"/>
      <c r="JHF179" s="2"/>
      <c r="JHG179" s="2"/>
      <c r="JHH179" s="2"/>
      <c r="JHI179" s="2"/>
      <c r="JHJ179" s="2"/>
      <c r="JHK179" s="2"/>
      <c r="JHL179" s="2"/>
      <c r="JHM179" s="2"/>
      <c r="JHN179" s="2"/>
      <c r="JHO179" s="2"/>
      <c r="JHP179" s="2"/>
      <c r="JHQ179" s="2"/>
      <c r="JHR179" s="2"/>
      <c r="JHS179" s="2"/>
      <c r="JHT179" s="2"/>
      <c r="JHU179" s="2"/>
      <c r="JHV179" s="2"/>
      <c r="JHW179" s="2"/>
      <c r="JHX179" s="2"/>
      <c r="JHY179" s="2"/>
      <c r="JHZ179" s="2"/>
      <c r="JIA179" s="2"/>
      <c r="JIB179" s="2"/>
      <c r="JIC179" s="2"/>
      <c r="JID179" s="2"/>
      <c r="JIE179" s="2"/>
      <c r="JIF179" s="2"/>
      <c r="JIG179" s="2"/>
      <c r="JIH179" s="2"/>
      <c r="JII179" s="2"/>
      <c r="JIJ179" s="2"/>
      <c r="JIK179" s="2"/>
      <c r="JIL179" s="2"/>
      <c r="JIM179" s="2"/>
      <c r="JIN179" s="2"/>
      <c r="JIO179" s="2"/>
      <c r="JIP179" s="2"/>
      <c r="JIQ179" s="2"/>
      <c r="JIR179" s="2"/>
      <c r="JIS179" s="2"/>
      <c r="JIT179" s="2"/>
      <c r="JIU179" s="2"/>
      <c r="JIV179" s="2"/>
      <c r="JIW179" s="2"/>
      <c r="JIX179" s="2"/>
      <c r="JIY179" s="2"/>
      <c r="JIZ179" s="2"/>
      <c r="JJA179" s="2"/>
      <c r="JJB179" s="2"/>
      <c r="JJC179" s="2"/>
      <c r="JJD179" s="2"/>
      <c r="JJE179" s="2"/>
      <c r="JJF179" s="2"/>
      <c r="JJG179" s="2"/>
      <c r="JJH179" s="2"/>
      <c r="JJI179" s="2"/>
      <c r="JJJ179" s="2"/>
      <c r="JJK179" s="2"/>
      <c r="JJL179" s="2"/>
      <c r="JJM179" s="2"/>
      <c r="JJN179" s="2"/>
      <c r="JJO179" s="2"/>
      <c r="JJP179" s="2"/>
      <c r="JJQ179" s="2"/>
      <c r="JJR179" s="2"/>
      <c r="JJS179" s="2"/>
      <c r="JJT179" s="2"/>
      <c r="JJU179" s="2"/>
      <c r="JJV179" s="2"/>
      <c r="JJW179" s="2"/>
      <c r="JJX179" s="2"/>
      <c r="JJY179" s="2"/>
      <c r="JJZ179" s="2"/>
      <c r="JKA179" s="2"/>
      <c r="JKB179" s="2"/>
      <c r="JKC179" s="2"/>
      <c r="JKD179" s="2"/>
      <c r="JKE179" s="2"/>
      <c r="JKF179" s="2"/>
      <c r="JKG179" s="2"/>
      <c r="JKH179" s="2"/>
      <c r="JKI179" s="2"/>
      <c r="JKJ179" s="2"/>
      <c r="JKK179" s="2"/>
      <c r="JKL179" s="2"/>
      <c r="JKM179" s="2"/>
      <c r="JKN179" s="2"/>
      <c r="JKO179" s="2"/>
      <c r="JKP179" s="2"/>
      <c r="JKQ179" s="2"/>
      <c r="JKR179" s="2"/>
      <c r="JKS179" s="2"/>
      <c r="JKT179" s="2"/>
      <c r="JKU179" s="2"/>
      <c r="JKV179" s="2"/>
      <c r="JKW179" s="2"/>
      <c r="JKX179" s="2"/>
      <c r="JKY179" s="2"/>
      <c r="JKZ179" s="2"/>
      <c r="JLA179" s="2"/>
      <c r="JLB179" s="2"/>
      <c r="JLC179" s="2"/>
      <c r="JLD179" s="2"/>
      <c r="JLE179" s="2"/>
      <c r="JLF179" s="2"/>
      <c r="JLG179" s="2"/>
      <c r="JLH179" s="2"/>
      <c r="JLI179" s="2"/>
      <c r="JLJ179" s="2"/>
      <c r="JLK179" s="2"/>
      <c r="JLL179" s="2"/>
      <c r="JLM179" s="2"/>
      <c r="JLN179" s="2"/>
      <c r="JLO179" s="2"/>
      <c r="JLP179" s="2"/>
      <c r="JLQ179" s="2"/>
      <c r="JLR179" s="2"/>
      <c r="JLS179" s="2"/>
      <c r="JLT179" s="2"/>
      <c r="JLU179" s="2"/>
      <c r="JLV179" s="2"/>
      <c r="JLW179" s="2"/>
      <c r="JLX179" s="2"/>
      <c r="JLY179" s="2"/>
      <c r="JLZ179" s="2"/>
      <c r="JMA179" s="2"/>
      <c r="JMB179" s="2"/>
      <c r="JMC179" s="2"/>
      <c r="JMD179" s="2"/>
      <c r="JME179" s="2"/>
      <c r="JMF179" s="2"/>
      <c r="JMG179" s="2"/>
      <c r="JMH179" s="2"/>
      <c r="JMI179" s="2"/>
      <c r="JMJ179" s="2"/>
      <c r="JMK179" s="2"/>
      <c r="JML179" s="2"/>
      <c r="JMM179" s="2"/>
      <c r="JMN179" s="2"/>
      <c r="JMO179" s="2"/>
      <c r="JMP179" s="2"/>
      <c r="JMQ179" s="2"/>
      <c r="JMR179" s="2"/>
      <c r="JMS179" s="2"/>
      <c r="JMT179" s="2"/>
      <c r="JMU179" s="2"/>
      <c r="JMV179" s="2"/>
      <c r="JMW179" s="2"/>
      <c r="JMX179" s="2"/>
      <c r="JMY179" s="2"/>
      <c r="JMZ179" s="2"/>
      <c r="JNA179" s="2"/>
      <c r="JNB179" s="2"/>
      <c r="JNC179" s="2"/>
      <c r="JND179" s="2"/>
      <c r="JNE179" s="2"/>
      <c r="JNF179" s="2"/>
      <c r="JNG179" s="2"/>
      <c r="JNH179" s="2"/>
      <c r="JNI179" s="2"/>
      <c r="JNJ179" s="2"/>
      <c r="JNK179" s="2"/>
      <c r="JNL179" s="2"/>
      <c r="JNM179" s="2"/>
      <c r="JNN179" s="2"/>
      <c r="JNO179" s="2"/>
      <c r="JNP179" s="2"/>
      <c r="JNQ179" s="2"/>
      <c r="JNR179" s="2"/>
      <c r="JNS179" s="2"/>
      <c r="JNT179" s="2"/>
      <c r="JNU179" s="2"/>
      <c r="JNV179" s="2"/>
      <c r="JNW179" s="2"/>
      <c r="JNX179" s="2"/>
      <c r="JNY179" s="2"/>
      <c r="JNZ179" s="2"/>
      <c r="JOA179" s="2"/>
      <c r="JOB179" s="2"/>
      <c r="JOC179" s="2"/>
      <c r="JOD179" s="2"/>
      <c r="JOE179" s="2"/>
      <c r="JOF179" s="2"/>
      <c r="JOG179" s="2"/>
      <c r="JOH179" s="2"/>
      <c r="JOI179" s="2"/>
      <c r="JOJ179" s="2"/>
      <c r="JOK179" s="2"/>
      <c r="JOL179" s="2"/>
      <c r="JOM179" s="2"/>
      <c r="JON179" s="2"/>
      <c r="JOO179" s="2"/>
      <c r="JOP179" s="2"/>
      <c r="JOQ179" s="2"/>
      <c r="JOR179" s="2"/>
      <c r="JOS179" s="2"/>
      <c r="JOT179" s="2"/>
      <c r="JOU179" s="2"/>
      <c r="JOV179" s="2"/>
      <c r="JOW179" s="2"/>
      <c r="JOX179" s="2"/>
      <c r="JOY179" s="2"/>
      <c r="JOZ179" s="2"/>
      <c r="JPA179" s="2"/>
      <c r="JPB179" s="2"/>
      <c r="JPC179" s="2"/>
      <c r="JPD179" s="2"/>
      <c r="JPE179" s="2"/>
      <c r="JPF179" s="2"/>
      <c r="JPG179" s="2"/>
      <c r="JPH179" s="2"/>
      <c r="JPI179" s="2"/>
      <c r="JPJ179" s="2"/>
      <c r="JPK179" s="2"/>
      <c r="JPL179" s="2"/>
      <c r="JPM179" s="2"/>
      <c r="JPN179" s="2"/>
      <c r="JPO179" s="2"/>
      <c r="JPP179" s="2"/>
      <c r="JPQ179" s="2"/>
      <c r="JPR179" s="2"/>
      <c r="JPS179" s="2"/>
      <c r="JPT179" s="2"/>
      <c r="JPU179" s="2"/>
      <c r="JPV179" s="2"/>
      <c r="JPW179" s="2"/>
      <c r="JPX179" s="2"/>
      <c r="JPY179" s="2"/>
      <c r="JPZ179" s="2"/>
      <c r="JQA179" s="2"/>
      <c r="JQB179" s="2"/>
      <c r="JQC179" s="2"/>
      <c r="JQD179" s="2"/>
      <c r="JQE179" s="2"/>
      <c r="JQF179" s="2"/>
      <c r="JQG179" s="2"/>
      <c r="JQH179" s="2"/>
      <c r="JQI179" s="2"/>
      <c r="JQJ179" s="2"/>
      <c r="JQK179" s="2"/>
      <c r="JQL179" s="2"/>
      <c r="JQM179" s="2"/>
      <c r="JQN179" s="2"/>
      <c r="JQO179" s="2"/>
      <c r="JQP179" s="2"/>
      <c r="JQQ179" s="2"/>
      <c r="JQR179" s="2"/>
      <c r="JQS179" s="2"/>
      <c r="JQT179" s="2"/>
      <c r="JQU179" s="2"/>
      <c r="JQV179" s="2"/>
      <c r="JQW179" s="2"/>
      <c r="JQX179" s="2"/>
      <c r="JQY179" s="2"/>
      <c r="JQZ179" s="2"/>
      <c r="JRA179" s="2"/>
      <c r="JRB179" s="2"/>
      <c r="JRC179" s="2"/>
      <c r="JRD179" s="2"/>
      <c r="JRE179" s="2"/>
      <c r="JRF179" s="2"/>
      <c r="JRG179" s="2"/>
      <c r="JRH179" s="2"/>
      <c r="JRI179" s="2"/>
      <c r="JRJ179" s="2"/>
      <c r="JRK179" s="2"/>
      <c r="JRL179" s="2"/>
      <c r="JRM179" s="2"/>
      <c r="JRN179" s="2"/>
      <c r="JRO179" s="2"/>
      <c r="JRP179" s="2"/>
      <c r="JRQ179" s="2"/>
      <c r="JRR179" s="2"/>
      <c r="JRS179" s="2"/>
      <c r="JRT179" s="2"/>
      <c r="JRU179" s="2"/>
      <c r="JRV179" s="2"/>
      <c r="JRW179" s="2"/>
      <c r="JRX179" s="2"/>
      <c r="JRY179" s="2"/>
      <c r="JRZ179" s="2"/>
      <c r="JSA179" s="2"/>
      <c r="JSB179" s="2"/>
      <c r="JSC179" s="2"/>
      <c r="JSD179" s="2"/>
      <c r="JSE179" s="2"/>
      <c r="JSF179" s="2"/>
      <c r="JSG179" s="2"/>
      <c r="JSH179" s="2"/>
      <c r="JSI179" s="2"/>
      <c r="JSJ179" s="2"/>
      <c r="JSK179" s="2"/>
      <c r="JSL179" s="2"/>
      <c r="JSM179" s="2"/>
      <c r="JSN179" s="2"/>
      <c r="JSO179" s="2"/>
      <c r="JSP179" s="2"/>
      <c r="JSQ179" s="2"/>
      <c r="JSR179" s="2"/>
      <c r="JSS179" s="2"/>
      <c r="JST179" s="2"/>
      <c r="JSU179" s="2"/>
      <c r="JSV179" s="2"/>
      <c r="JSW179" s="2"/>
      <c r="JSX179" s="2"/>
      <c r="JSY179" s="2"/>
      <c r="JSZ179" s="2"/>
      <c r="JTA179" s="2"/>
      <c r="JTB179" s="2"/>
      <c r="JTC179" s="2"/>
      <c r="JTD179" s="2"/>
      <c r="JTE179" s="2"/>
      <c r="JTF179" s="2"/>
      <c r="JTG179" s="2"/>
      <c r="JTH179" s="2"/>
      <c r="JTI179" s="2"/>
      <c r="JTJ179" s="2"/>
      <c r="JTK179" s="2"/>
      <c r="JTL179" s="2"/>
      <c r="JTM179" s="2"/>
      <c r="JTN179" s="2"/>
      <c r="JTO179" s="2"/>
      <c r="JTP179" s="2"/>
      <c r="JTQ179" s="2"/>
      <c r="JTR179" s="2"/>
      <c r="JTS179" s="2"/>
      <c r="JTT179" s="2"/>
      <c r="JTU179" s="2"/>
      <c r="JTV179" s="2"/>
      <c r="JTW179" s="2"/>
      <c r="JTX179" s="2"/>
      <c r="JTY179" s="2"/>
      <c r="JTZ179" s="2"/>
      <c r="JUA179" s="2"/>
      <c r="JUB179" s="2"/>
      <c r="JUC179" s="2"/>
      <c r="JUD179" s="2"/>
      <c r="JUE179" s="2"/>
      <c r="JUF179" s="2"/>
      <c r="JUG179" s="2"/>
      <c r="JUH179" s="2"/>
      <c r="JUI179" s="2"/>
      <c r="JUJ179" s="2"/>
      <c r="JUK179" s="2"/>
      <c r="JUL179" s="2"/>
      <c r="JUM179" s="2"/>
      <c r="JUN179" s="2"/>
      <c r="JUO179" s="2"/>
      <c r="JUP179" s="2"/>
      <c r="JUQ179" s="2"/>
      <c r="JUR179" s="2"/>
      <c r="JUS179" s="2"/>
      <c r="JUT179" s="2"/>
      <c r="JUU179" s="2"/>
      <c r="JUV179" s="2"/>
      <c r="JUW179" s="2"/>
      <c r="JUX179" s="2"/>
      <c r="JUY179" s="2"/>
      <c r="JUZ179" s="2"/>
      <c r="JVA179" s="2"/>
      <c r="JVB179" s="2"/>
      <c r="JVC179" s="2"/>
      <c r="JVD179" s="2"/>
      <c r="JVE179" s="2"/>
      <c r="JVF179" s="2"/>
      <c r="JVG179" s="2"/>
      <c r="JVH179" s="2"/>
      <c r="JVI179" s="2"/>
      <c r="JVJ179" s="2"/>
      <c r="JVK179" s="2"/>
      <c r="JVL179" s="2"/>
      <c r="JVM179" s="2"/>
      <c r="JVN179" s="2"/>
      <c r="JVO179" s="2"/>
      <c r="JVP179" s="2"/>
      <c r="JVQ179" s="2"/>
      <c r="JVR179" s="2"/>
      <c r="JVS179" s="2"/>
      <c r="JVT179" s="2"/>
      <c r="JVU179" s="2"/>
      <c r="JVV179" s="2"/>
      <c r="JVW179" s="2"/>
      <c r="JVX179" s="2"/>
      <c r="JVY179" s="2"/>
      <c r="JVZ179" s="2"/>
      <c r="JWA179" s="2"/>
      <c r="JWB179" s="2"/>
      <c r="JWC179" s="2"/>
      <c r="JWD179" s="2"/>
      <c r="JWE179" s="2"/>
      <c r="JWF179" s="2"/>
      <c r="JWG179" s="2"/>
      <c r="JWH179" s="2"/>
      <c r="JWI179" s="2"/>
      <c r="JWJ179" s="2"/>
      <c r="JWK179" s="2"/>
      <c r="JWL179" s="2"/>
      <c r="JWM179" s="2"/>
      <c r="JWN179" s="2"/>
      <c r="JWO179" s="2"/>
      <c r="JWP179" s="2"/>
      <c r="JWQ179" s="2"/>
      <c r="JWR179" s="2"/>
      <c r="JWS179" s="2"/>
      <c r="JWT179" s="2"/>
      <c r="JWU179" s="2"/>
      <c r="JWV179" s="2"/>
      <c r="JWW179" s="2"/>
      <c r="JWX179" s="2"/>
      <c r="JWY179" s="2"/>
      <c r="JWZ179" s="2"/>
      <c r="JXA179" s="2"/>
      <c r="JXB179" s="2"/>
      <c r="JXC179" s="2"/>
      <c r="JXD179" s="2"/>
      <c r="JXE179" s="2"/>
      <c r="JXF179" s="2"/>
      <c r="JXG179" s="2"/>
      <c r="JXH179" s="2"/>
      <c r="JXI179" s="2"/>
      <c r="JXJ179" s="2"/>
      <c r="JXK179" s="2"/>
      <c r="JXL179" s="2"/>
      <c r="JXM179" s="2"/>
      <c r="JXN179" s="2"/>
      <c r="JXO179" s="2"/>
      <c r="JXP179" s="2"/>
      <c r="JXQ179" s="2"/>
      <c r="JXR179" s="2"/>
      <c r="JXS179" s="2"/>
      <c r="JXT179" s="2"/>
      <c r="JXU179" s="2"/>
      <c r="JXV179" s="2"/>
      <c r="JXW179" s="2"/>
      <c r="JXX179" s="2"/>
      <c r="JXY179" s="2"/>
      <c r="JXZ179" s="2"/>
      <c r="JYA179" s="2"/>
      <c r="JYB179" s="2"/>
      <c r="JYC179" s="2"/>
      <c r="JYD179" s="2"/>
      <c r="JYE179" s="2"/>
      <c r="JYF179" s="2"/>
      <c r="JYG179" s="2"/>
      <c r="JYH179" s="2"/>
      <c r="JYI179" s="2"/>
      <c r="JYJ179" s="2"/>
      <c r="JYK179" s="2"/>
      <c r="JYL179" s="2"/>
      <c r="JYM179" s="2"/>
      <c r="JYN179" s="2"/>
      <c r="JYO179" s="2"/>
      <c r="JYP179" s="2"/>
      <c r="JYQ179" s="2"/>
      <c r="JYR179" s="2"/>
      <c r="JYS179" s="2"/>
      <c r="JYT179" s="2"/>
      <c r="JYU179" s="2"/>
      <c r="JYV179" s="2"/>
      <c r="JYW179" s="2"/>
      <c r="JYX179" s="2"/>
      <c r="JYY179" s="2"/>
      <c r="JYZ179" s="2"/>
      <c r="JZA179" s="2"/>
      <c r="JZB179" s="2"/>
      <c r="JZC179" s="2"/>
      <c r="JZD179" s="2"/>
      <c r="JZE179" s="2"/>
      <c r="JZF179" s="2"/>
      <c r="JZG179" s="2"/>
      <c r="JZH179" s="2"/>
      <c r="JZI179" s="2"/>
      <c r="JZJ179" s="2"/>
      <c r="JZK179" s="2"/>
      <c r="JZL179" s="2"/>
      <c r="JZM179" s="2"/>
      <c r="JZN179" s="2"/>
      <c r="JZO179" s="2"/>
      <c r="JZP179" s="2"/>
      <c r="JZQ179" s="2"/>
      <c r="JZR179" s="2"/>
      <c r="JZS179" s="2"/>
      <c r="JZT179" s="2"/>
      <c r="JZU179" s="2"/>
      <c r="JZV179" s="2"/>
      <c r="JZW179" s="2"/>
      <c r="JZX179" s="2"/>
      <c r="JZY179" s="2"/>
      <c r="JZZ179" s="2"/>
      <c r="KAA179" s="2"/>
      <c r="KAB179" s="2"/>
      <c r="KAC179" s="2"/>
      <c r="KAD179" s="2"/>
      <c r="KAE179" s="2"/>
      <c r="KAF179" s="2"/>
      <c r="KAG179" s="2"/>
      <c r="KAH179" s="2"/>
      <c r="KAI179" s="2"/>
      <c r="KAJ179" s="2"/>
      <c r="KAK179" s="2"/>
      <c r="KAL179" s="2"/>
      <c r="KAM179" s="2"/>
      <c r="KAN179" s="2"/>
      <c r="KAO179" s="2"/>
      <c r="KAP179" s="2"/>
      <c r="KAQ179" s="2"/>
      <c r="KAR179" s="2"/>
      <c r="KAS179" s="2"/>
      <c r="KAT179" s="2"/>
      <c r="KAU179" s="2"/>
      <c r="KAV179" s="2"/>
      <c r="KAW179" s="2"/>
      <c r="KAX179" s="2"/>
      <c r="KAY179" s="2"/>
      <c r="KAZ179" s="2"/>
      <c r="KBA179" s="2"/>
      <c r="KBB179" s="2"/>
      <c r="KBC179" s="2"/>
      <c r="KBD179" s="2"/>
      <c r="KBE179" s="2"/>
      <c r="KBF179" s="2"/>
      <c r="KBG179" s="2"/>
      <c r="KBH179" s="2"/>
      <c r="KBI179" s="2"/>
      <c r="KBJ179" s="2"/>
      <c r="KBK179" s="2"/>
      <c r="KBL179" s="2"/>
      <c r="KBM179" s="2"/>
      <c r="KBN179" s="2"/>
      <c r="KBO179" s="2"/>
      <c r="KBP179" s="2"/>
      <c r="KBQ179" s="2"/>
      <c r="KBR179" s="2"/>
      <c r="KBS179" s="2"/>
      <c r="KBT179" s="2"/>
      <c r="KBU179" s="2"/>
      <c r="KBV179" s="2"/>
      <c r="KBW179" s="2"/>
      <c r="KBX179" s="2"/>
      <c r="KBY179" s="2"/>
      <c r="KBZ179" s="2"/>
      <c r="KCA179" s="2"/>
      <c r="KCB179" s="2"/>
      <c r="KCC179" s="2"/>
      <c r="KCD179" s="2"/>
      <c r="KCE179" s="2"/>
      <c r="KCF179" s="2"/>
      <c r="KCG179" s="2"/>
      <c r="KCH179" s="2"/>
      <c r="KCI179" s="2"/>
      <c r="KCJ179" s="2"/>
      <c r="KCK179" s="2"/>
      <c r="KCL179" s="2"/>
      <c r="KCM179" s="2"/>
      <c r="KCN179" s="2"/>
      <c r="KCO179" s="2"/>
      <c r="KCP179" s="2"/>
      <c r="KCQ179" s="2"/>
      <c r="KCR179" s="2"/>
      <c r="KCS179" s="2"/>
      <c r="KCT179" s="2"/>
      <c r="KCU179" s="2"/>
      <c r="KCV179" s="2"/>
      <c r="KCW179" s="2"/>
      <c r="KCX179" s="2"/>
      <c r="KCY179" s="2"/>
      <c r="KCZ179" s="2"/>
      <c r="KDA179" s="2"/>
      <c r="KDB179" s="2"/>
      <c r="KDC179" s="2"/>
      <c r="KDD179" s="2"/>
      <c r="KDE179" s="2"/>
      <c r="KDF179" s="2"/>
      <c r="KDG179" s="2"/>
      <c r="KDH179" s="2"/>
      <c r="KDI179" s="2"/>
      <c r="KDJ179" s="2"/>
      <c r="KDK179" s="2"/>
      <c r="KDL179" s="2"/>
      <c r="KDM179" s="2"/>
      <c r="KDN179" s="2"/>
      <c r="KDO179" s="2"/>
      <c r="KDP179" s="2"/>
      <c r="KDQ179" s="2"/>
      <c r="KDR179" s="2"/>
      <c r="KDS179" s="2"/>
      <c r="KDT179" s="2"/>
      <c r="KDU179" s="2"/>
      <c r="KDV179" s="2"/>
      <c r="KDW179" s="2"/>
      <c r="KDX179" s="2"/>
      <c r="KDY179" s="2"/>
      <c r="KDZ179" s="2"/>
      <c r="KEA179" s="2"/>
      <c r="KEB179" s="2"/>
      <c r="KEC179" s="2"/>
      <c r="KED179" s="2"/>
      <c r="KEE179" s="2"/>
      <c r="KEF179" s="2"/>
      <c r="KEG179" s="2"/>
      <c r="KEH179" s="2"/>
      <c r="KEI179" s="2"/>
      <c r="KEJ179" s="2"/>
      <c r="KEK179" s="2"/>
      <c r="KEL179" s="2"/>
      <c r="KEM179" s="2"/>
      <c r="KEN179" s="2"/>
      <c r="KEO179" s="2"/>
      <c r="KEP179" s="2"/>
      <c r="KEQ179" s="2"/>
      <c r="KER179" s="2"/>
      <c r="KES179" s="2"/>
      <c r="KET179" s="2"/>
      <c r="KEU179" s="2"/>
      <c r="KEV179" s="2"/>
      <c r="KEW179" s="2"/>
      <c r="KEX179" s="2"/>
      <c r="KEY179" s="2"/>
      <c r="KEZ179" s="2"/>
      <c r="KFA179" s="2"/>
      <c r="KFB179" s="2"/>
      <c r="KFC179" s="2"/>
      <c r="KFD179" s="2"/>
      <c r="KFE179" s="2"/>
      <c r="KFF179" s="2"/>
      <c r="KFG179" s="2"/>
      <c r="KFH179" s="2"/>
      <c r="KFI179" s="2"/>
      <c r="KFJ179" s="2"/>
      <c r="KFK179" s="2"/>
      <c r="KFL179" s="2"/>
      <c r="KFM179" s="2"/>
      <c r="KFN179" s="2"/>
      <c r="KFO179" s="2"/>
      <c r="KFP179" s="2"/>
      <c r="KFQ179" s="2"/>
      <c r="KFR179" s="2"/>
      <c r="KFS179" s="2"/>
      <c r="KFT179" s="2"/>
      <c r="KFU179" s="2"/>
      <c r="KFV179" s="2"/>
      <c r="KFW179" s="2"/>
      <c r="KFX179" s="2"/>
      <c r="KFY179" s="2"/>
      <c r="KFZ179" s="2"/>
      <c r="KGA179" s="2"/>
      <c r="KGB179" s="2"/>
      <c r="KGC179" s="2"/>
      <c r="KGD179" s="2"/>
      <c r="KGE179" s="2"/>
      <c r="KGF179" s="2"/>
      <c r="KGG179" s="2"/>
      <c r="KGH179" s="2"/>
      <c r="KGI179" s="2"/>
      <c r="KGJ179" s="2"/>
      <c r="KGK179" s="2"/>
      <c r="KGL179" s="2"/>
      <c r="KGM179" s="2"/>
      <c r="KGN179" s="2"/>
      <c r="KGO179" s="2"/>
      <c r="KGP179" s="2"/>
      <c r="KGQ179" s="2"/>
      <c r="KGR179" s="2"/>
      <c r="KGS179" s="2"/>
      <c r="KGT179" s="2"/>
      <c r="KGU179" s="2"/>
      <c r="KGV179" s="2"/>
      <c r="KGW179" s="2"/>
      <c r="KGX179" s="2"/>
      <c r="KGY179" s="2"/>
      <c r="KGZ179" s="2"/>
      <c r="KHA179" s="2"/>
      <c r="KHB179" s="2"/>
      <c r="KHC179" s="2"/>
      <c r="KHD179" s="2"/>
      <c r="KHE179" s="2"/>
      <c r="KHF179" s="2"/>
      <c r="KHG179" s="2"/>
      <c r="KHH179" s="2"/>
      <c r="KHI179" s="2"/>
      <c r="KHJ179" s="2"/>
      <c r="KHK179" s="2"/>
      <c r="KHL179" s="2"/>
      <c r="KHM179" s="2"/>
      <c r="KHN179" s="2"/>
      <c r="KHO179" s="2"/>
      <c r="KHP179" s="2"/>
      <c r="KHQ179" s="2"/>
      <c r="KHR179" s="2"/>
      <c r="KHS179" s="2"/>
      <c r="KHT179" s="2"/>
      <c r="KHU179" s="2"/>
      <c r="KHV179" s="2"/>
      <c r="KHW179" s="2"/>
      <c r="KHX179" s="2"/>
      <c r="KHY179" s="2"/>
      <c r="KHZ179" s="2"/>
      <c r="KIA179" s="2"/>
      <c r="KIB179" s="2"/>
      <c r="KIC179" s="2"/>
      <c r="KID179" s="2"/>
      <c r="KIE179" s="2"/>
      <c r="KIF179" s="2"/>
      <c r="KIG179" s="2"/>
      <c r="KIH179" s="2"/>
      <c r="KII179" s="2"/>
      <c r="KIJ179" s="2"/>
      <c r="KIK179" s="2"/>
      <c r="KIL179" s="2"/>
      <c r="KIM179" s="2"/>
      <c r="KIN179" s="2"/>
      <c r="KIO179" s="2"/>
      <c r="KIP179" s="2"/>
      <c r="KIQ179" s="2"/>
      <c r="KIR179" s="2"/>
      <c r="KIS179" s="2"/>
      <c r="KIT179" s="2"/>
      <c r="KIU179" s="2"/>
      <c r="KIV179" s="2"/>
      <c r="KIW179" s="2"/>
      <c r="KIX179" s="2"/>
      <c r="KIY179" s="2"/>
      <c r="KIZ179" s="2"/>
      <c r="KJA179" s="2"/>
      <c r="KJB179" s="2"/>
      <c r="KJC179" s="2"/>
      <c r="KJD179" s="2"/>
      <c r="KJE179" s="2"/>
      <c r="KJF179" s="2"/>
      <c r="KJG179" s="2"/>
      <c r="KJH179" s="2"/>
      <c r="KJI179" s="2"/>
      <c r="KJJ179" s="2"/>
      <c r="KJK179" s="2"/>
      <c r="KJL179" s="2"/>
      <c r="KJM179" s="2"/>
      <c r="KJN179" s="2"/>
      <c r="KJO179" s="2"/>
      <c r="KJP179" s="2"/>
      <c r="KJQ179" s="2"/>
      <c r="KJR179" s="2"/>
      <c r="KJS179" s="2"/>
      <c r="KJT179" s="2"/>
      <c r="KJU179" s="2"/>
      <c r="KJV179" s="2"/>
      <c r="KJW179" s="2"/>
      <c r="KJX179" s="2"/>
      <c r="KJY179" s="2"/>
      <c r="KJZ179" s="2"/>
      <c r="KKA179" s="2"/>
      <c r="KKB179" s="2"/>
      <c r="KKC179" s="2"/>
      <c r="KKD179" s="2"/>
      <c r="KKE179" s="2"/>
      <c r="KKF179" s="2"/>
      <c r="KKG179" s="2"/>
      <c r="KKH179" s="2"/>
      <c r="KKI179" s="2"/>
      <c r="KKJ179" s="2"/>
      <c r="KKK179" s="2"/>
      <c r="KKL179" s="2"/>
      <c r="KKM179" s="2"/>
      <c r="KKN179" s="2"/>
      <c r="KKO179" s="2"/>
      <c r="KKP179" s="2"/>
      <c r="KKQ179" s="2"/>
      <c r="KKR179" s="2"/>
      <c r="KKS179" s="2"/>
      <c r="KKT179" s="2"/>
      <c r="KKU179" s="2"/>
      <c r="KKV179" s="2"/>
      <c r="KKW179" s="2"/>
      <c r="KKX179" s="2"/>
      <c r="KKY179" s="2"/>
      <c r="KKZ179" s="2"/>
      <c r="KLA179" s="2"/>
      <c r="KLB179" s="2"/>
      <c r="KLC179" s="2"/>
      <c r="KLD179" s="2"/>
      <c r="KLE179" s="2"/>
      <c r="KLF179" s="2"/>
      <c r="KLG179" s="2"/>
      <c r="KLH179" s="2"/>
      <c r="KLI179" s="2"/>
      <c r="KLJ179" s="2"/>
      <c r="KLK179" s="2"/>
      <c r="KLL179" s="2"/>
      <c r="KLM179" s="2"/>
      <c r="KLN179" s="2"/>
      <c r="KLO179" s="2"/>
      <c r="KLP179" s="2"/>
      <c r="KLQ179" s="2"/>
      <c r="KLR179" s="2"/>
      <c r="KLS179" s="2"/>
      <c r="KLT179" s="2"/>
      <c r="KLU179" s="2"/>
      <c r="KLV179" s="2"/>
      <c r="KLW179" s="2"/>
      <c r="KLX179" s="2"/>
      <c r="KLY179" s="2"/>
      <c r="KLZ179" s="2"/>
      <c r="KMA179" s="2"/>
      <c r="KMB179" s="2"/>
      <c r="KMC179" s="2"/>
      <c r="KMD179" s="2"/>
      <c r="KME179" s="2"/>
      <c r="KMF179" s="2"/>
      <c r="KMG179" s="2"/>
      <c r="KMH179" s="2"/>
      <c r="KMI179" s="2"/>
      <c r="KMJ179" s="2"/>
      <c r="KMK179" s="2"/>
      <c r="KML179" s="2"/>
      <c r="KMM179" s="2"/>
      <c r="KMN179" s="2"/>
      <c r="KMO179" s="2"/>
      <c r="KMP179" s="2"/>
      <c r="KMQ179" s="2"/>
      <c r="KMR179" s="2"/>
      <c r="KMS179" s="2"/>
      <c r="KMT179" s="2"/>
      <c r="KMU179" s="2"/>
      <c r="KMV179" s="2"/>
      <c r="KMW179" s="2"/>
      <c r="KMX179" s="2"/>
      <c r="KMY179" s="2"/>
      <c r="KMZ179" s="2"/>
      <c r="KNA179" s="2"/>
      <c r="KNB179" s="2"/>
      <c r="KNC179" s="2"/>
      <c r="KND179" s="2"/>
      <c r="KNE179" s="2"/>
      <c r="KNF179" s="2"/>
      <c r="KNG179" s="2"/>
      <c r="KNH179" s="2"/>
      <c r="KNI179" s="2"/>
      <c r="KNJ179" s="2"/>
      <c r="KNK179" s="2"/>
      <c r="KNL179" s="2"/>
      <c r="KNM179" s="2"/>
      <c r="KNN179" s="2"/>
      <c r="KNO179" s="2"/>
      <c r="KNP179" s="2"/>
      <c r="KNQ179" s="2"/>
      <c r="KNR179" s="2"/>
      <c r="KNS179" s="2"/>
      <c r="KNT179" s="2"/>
      <c r="KNU179" s="2"/>
      <c r="KNV179" s="2"/>
      <c r="KNW179" s="2"/>
      <c r="KNX179" s="2"/>
      <c r="KNY179" s="2"/>
      <c r="KNZ179" s="2"/>
      <c r="KOA179" s="2"/>
      <c r="KOB179" s="2"/>
      <c r="KOC179" s="2"/>
      <c r="KOD179" s="2"/>
      <c r="KOE179" s="2"/>
      <c r="KOF179" s="2"/>
      <c r="KOG179" s="2"/>
      <c r="KOH179" s="2"/>
      <c r="KOI179" s="2"/>
      <c r="KOJ179" s="2"/>
      <c r="KOK179" s="2"/>
      <c r="KOL179" s="2"/>
      <c r="KOM179" s="2"/>
      <c r="KON179" s="2"/>
      <c r="KOO179" s="2"/>
      <c r="KOP179" s="2"/>
      <c r="KOQ179" s="2"/>
      <c r="KOR179" s="2"/>
      <c r="KOS179" s="2"/>
      <c r="KOT179" s="2"/>
      <c r="KOU179" s="2"/>
      <c r="KOV179" s="2"/>
      <c r="KOW179" s="2"/>
      <c r="KOX179" s="2"/>
      <c r="KOY179" s="2"/>
      <c r="KOZ179" s="2"/>
      <c r="KPA179" s="2"/>
      <c r="KPB179" s="2"/>
      <c r="KPC179" s="2"/>
      <c r="KPD179" s="2"/>
      <c r="KPE179" s="2"/>
      <c r="KPF179" s="2"/>
      <c r="KPG179" s="2"/>
      <c r="KPH179" s="2"/>
      <c r="KPI179" s="2"/>
      <c r="KPJ179" s="2"/>
      <c r="KPK179" s="2"/>
      <c r="KPL179" s="2"/>
      <c r="KPM179" s="2"/>
      <c r="KPN179" s="2"/>
      <c r="KPO179" s="2"/>
      <c r="KPP179" s="2"/>
      <c r="KPQ179" s="2"/>
      <c r="KPR179" s="2"/>
      <c r="KPS179" s="2"/>
      <c r="KPT179" s="2"/>
      <c r="KPU179" s="2"/>
      <c r="KPV179" s="2"/>
      <c r="KPW179" s="2"/>
      <c r="KPX179" s="2"/>
      <c r="KPY179" s="2"/>
      <c r="KPZ179" s="2"/>
      <c r="KQA179" s="2"/>
      <c r="KQB179" s="2"/>
      <c r="KQC179" s="2"/>
      <c r="KQD179" s="2"/>
      <c r="KQE179" s="2"/>
      <c r="KQF179" s="2"/>
      <c r="KQG179" s="2"/>
      <c r="KQH179" s="2"/>
      <c r="KQI179" s="2"/>
      <c r="KQJ179" s="2"/>
      <c r="KQK179" s="2"/>
      <c r="KQL179" s="2"/>
      <c r="KQM179" s="2"/>
      <c r="KQN179" s="2"/>
      <c r="KQO179" s="2"/>
      <c r="KQP179" s="2"/>
      <c r="KQQ179" s="2"/>
      <c r="KQR179" s="2"/>
      <c r="KQS179" s="2"/>
      <c r="KQT179" s="2"/>
      <c r="KQU179" s="2"/>
      <c r="KQV179" s="2"/>
      <c r="KQW179" s="2"/>
      <c r="KQX179" s="2"/>
      <c r="KQY179" s="2"/>
      <c r="KQZ179" s="2"/>
      <c r="KRA179" s="2"/>
      <c r="KRB179" s="2"/>
      <c r="KRC179" s="2"/>
      <c r="KRD179" s="2"/>
      <c r="KRE179" s="2"/>
      <c r="KRF179" s="2"/>
      <c r="KRG179" s="2"/>
      <c r="KRH179" s="2"/>
      <c r="KRI179" s="2"/>
      <c r="KRJ179" s="2"/>
      <c r="KRK179" s="2"/>
      <c r="KRL179" s="2"/>
      <c r="KRM179" s="2"/>
      <c r="KRN179" s="2"/>
      <c r="KRO179" s="2"/>
      <c r="KRP179" s="2"/>
      <c r="KRQ179" s="2"/>
      <c r="KRR179" s="2"/>
      <c r="KRS179" s="2"/>
      <c r="KRT179" s="2"/>
      <c r="KRU179" s="2"/>
      <c r="KRV179" s="2"/>
      <c r="KRW179" s="2"/>
      <c r="KRX179" s="2"/>
      <c r="KRY179" s="2"/>
      <c r="KRZ179" s="2"/>
      <c r="KSA179" s="2"/>
      <c r="KSB179" s="2"/>
      <c r="KSC179" s="2"/>
      <c r="KSD179" s="2"/>
      <c r="KSE179" s="2"/>
      <c r="KSF179" s="2"/>
      <c r="KSG179" s="2"/>
      <c r="KSH179" s="2"/>
      <c r="KSI179" s="2"/>
      <c r="KSJ179" s="2"/>
      <c r="KSK179" s="2"/>
      <c r="KSL179" s="2"/>
      <c r="KSM179" s="2"/>
      <c r="KSN179" s="2"/>
      <c r="KSO179" s="2"/>
      <c r="KSP179" s="2"/>
      <c r="KSQ179" s="2"/>
      <c r="KSR179" s="2"/>
      <c r="KSS179" s="2"/>
      <c r="KST179" s="2"/>
      <c r="KSU179" s="2"/>
      <c r="KSV179" s="2"/>
      <c r="KSW179" s="2"/>
      <c r="KSX179" s="2"/>
      <c r="KSY179" s="2"/>
      <c r="KSZ179" s="2"/>
      <c r="KTA179" s="2"/>
      <c r="KTB179" s="2"/>
      <c r="KTC179" s="2"/>
      <c r="KTD179" s="2"/>
      <c r="KTE179" s="2"/>
      <c r="KTF179" s="2"/>
      <c r="KTG179" s="2"/>
      <c r="KTH179" s="2"/>
      <c r="KTI179" s="2"/>
      <c r="KTJ179" s="2"/>
      <c r="KTK179" s="2"/>
      <c r="KTL179" s="2"/>
      <c r="KTM179" s="2"/>
      <c r="KTN179" s="2"/>
      <c r="KTO179" s="2"/>
      <c r="KTP179" s="2"/>
      <c r="KTQ179" s="2"/>
      <c r="KTR179" s="2"/>
      <c r="KTS179" s="2"/>
      <c r="KTT179" s="2"/>
      <c r="KTU179" s="2"/>
      <c r="KTV179" s="2"/>
      <c r="KTW179" s="2"/>
      <c r="KTX179" s="2"/>
      <c r="KTY179" s="2"/>
      <c r="KTZ179" s="2"/>
      <c r="KUA179" s="2"/>
      <c r="KUB179" s="2"/>
      <c r="KUC179" s="2"/>
      <c r="KUD179" s="2"/>
      <c r="KUE179" s="2"/>
      <c r="KUF179" s="2"/>
      <c r="KUG179" s="2"/>
      <c r="KUH179" s="2"/>
      <c r="KUI179" s="2"/>
      <c r="KUJ179" s="2"/>
      <c r="KUK179" s="2"/>
      <c r="KUL179" s="2"/>
      <c r="KUM179" s="2"/>
      <c r="KUN179" s="2"/>
      <c r="KUO179" s="2"/>
      <c r="KUP179" s="2"/>
      <c r="KUQ179" s="2"/>
      <c r="KUR179" s="2"/>
      <c r="KUS179" s="2"/>
      <c r="KUT179" s="2"/>
      <c r="KUU179" s="2"/>
      <c r="KUV179" s="2"/>
      <c r="KUW179" s="2"/>
      <c r="KUX179" s="2"/>
      <c r="KUY179" s="2"/>
      <c r="KUZ179" s="2"/>
      <c r="KVA179" s="2"/>
      <c r="KVB179" s="2"/>
      <c r="KVC179" s="2"/>
      <c r="KVD179" s="2"/>
      <c r="KVE179" s="2"/>
      <c r="KVF179" s="2"/>
      <c r="KVG179" s="2"/>
      <c r="KVH179" s="2"/>
      <c r="KVI179" s="2"/>
      <c r="KVJ179" s="2"/>
      <c r="KVK179" s="2"/>
      <c r="KVL179" s="2"/>
      <c r="KVM179" s="2"/>
      <c r="KVN179" s="2"/>
      <c r="KVO179" s="2"/>
      <c r="KVP179" s="2"/>
      <c r="KVQ179" s="2"/>
      <c r="KVR179" s="2"/>
      <c r="KVS179" s="2"/>
      <c r="KVT179" s="2"/>
      <c r="KVU179" s="2"/>
      <c r="KVV179" s="2"/>
      <c r="KVW179" s="2"/>
      <c r="KVX179" s="2"/>
      <c r="KVY179" s="2"/>
      <c r="KVZ179" s="2"/>
      <c r="KWA179" s="2"/>
      <c r="KWB179" s="2"/>
      <c r="KWC179" s="2"/>
      <c r="KWD179" s="2"/>
      <c r="KWE179" s="2"/>
      <c r="KWF179" s="2"/>
      <c r="KWG179" s="2"/>
      <c r="KWH179" s="2"/>
      <c r="KWI179" s="2"/>
      <c r="KWJ179" s="2"/>
      <c r="KWK179" s="2"/>
      <c r="KWL179" s="2"/>
      <c r="KWM179" s="2"/>
      <c r="KWN179" s="2"/>
      <c r="KWO179" s="2"/>
      <c r="KWP179" s="2"/>
      <c r="KWQ179" s="2"/>
      <c r="KWR179" s="2"/>
      <c r="KWS179" s="2"/>
      <c r="KWT179" s="2"/>
      <c r="KWU179" s="2"/>
      <c r="KWV179" s="2"/>
      <c r="KWW179" s="2"/>
      <c r="KWX179" s="2"/>
      <c r="KWY179" s="2"/>
      <c r="KWZ179" s="2"/>
      <c r="KXA179" s="2"/>
      <c r="KXB179" s="2"/>
      <c r="KXC179" s="2"/>
      <c r="KXD179" s="2"/>
      <c r="KXE179" s="2"/>
      <c r="KXF179" s="2"/>
      <c r="KXG179" s="2"/>
      <c r="KXH179" s="2"/>
      <c r="KXI179" s="2"/>
      <c r="KXJ179" s="2"/>
      <c r="KXK179" s="2"/>
      <c r="KXL179" s="2"/>
      <c r="KXM179" s="2"/>
      <c r="KXN179" s="2"/>
      <c r="KXO179" s="2"/>
      <c r="KXP179" s="2"/>
      <c r="KXQ179" s="2"/>
      <c r="KXR179" s="2"/>
      <c r="KXS179" s="2"/>
      <c r="KXT179" s="2"/>
      <c r="KXU179" s="2"/>
      <c r="KXV179" s="2"/>
      <c r="KXW179" s="2"/>
      <c r="KXX179" s="2"/>
      <c r="KXY179" s="2"/>
      <c r="KXZ179" s="2"/>
      <c r="KYA179" s="2"/>
      <c r="KYB179" s="2"/>
      <c r="KYC179" s="2"/>
      <c r="KYD179" s="2"/>
      <c r="KYE179" s="2"/>
      <c r="KYF179" s="2"/>
      <c r="KYG179" s="2"/>
      <c r="KYH179" s="2"/>
      <c r="KYI179" s="2"/>
      <c r="KYJ179" s="2"/>
      <c r="KYK179" s="2"/>
      <c r="KYL179" s="2"/>
      <c r="KYM179" s="2"/>
      <c r="KYN179" s="2"/>
      <c r="KYO179" s="2"/>
      <c r="KYP179" s="2"/>
      <c r="KYQ179" s="2"/>
      <c r="KYR179" s="2"/>
      <c r="KYS179" s="2"/>
      <c r="KYT179" s="2"/>
      <c r="KYU179" s="2"/>
      <c r="KYV179" s="2"/>
      <c r="KYW179" s="2"/>
      <c r="KYX179" s="2"/>
      <c r="KYY179" s="2"/>
      <c r="KYZ179" s="2"/>
      <c r="KZA179" s="2"/>
      <c r="KZB179" s="2"/>
      <c r="KZC179" s="2"/>
      <c r="KZD179" s="2"/>
      <c r="KZE179" s="2"/>
      <c r="KZF179" s="2"/>
      <c r="KZG179" s="2"/>
      <c r="KZH179" s="2"/>
      <c r="KZI179" s="2"/>
      <c r="KZJ179" s="2"/>
      <c r="KZK179" s="2"/>
      <c r="KZL179" s="2"/>
      <c r="KZM179" s="2"/>
      <c r="KZN179" s="2"/>
      <c r="KZO179" s="2"/>
      <c r="KZP179" s="2"/>
      <c r="KZQ179" s="2"/>
      <c r="KZR179" s="2"/>
      <c r="KZS179" s="2"/>
      <c r="KZT179" s="2"/>
      <c r="KZU179" s="2"/>
      <c r="KZV179" s="2"/>
      <c r="KZW179" s="2"/>
      <c r="KZX179" s="2"/>
      <c r="KZY179" s="2"/>
      <c r="KZZ179" s="2"/>
      <c r="LAA179" s="2"/>
      <c r="LAB179" s="2"/>
      <c r="LAC179" s="2"/>
      <c r="LAD179" s="2"/>
      <c r="LAE179" s="2"/>
      <c r="LAF179" s="2"/>
      <c r="LAG179" s="2"/>
      <c r="LAH179" s="2"/>
      <c r="LAI179" s="2"/>
      <c r="LAJ179" s="2"/>
      <c r="LAK179" s="2"/>
      <c r="LAL179" s="2"/>
      <c r="LAM179" s="2"/>
      <c r="LAN179" s="2"/>
      <c r="LAO179" s="2"/>
      <c r="LAP179" s="2"/>
      <c r="LAQ179" s="2"/>
      <c r="LAR179" s="2"/>
      <c r="LAS179" s="2"/>
      <c r="LAT179" s="2"/>
      <c r="LAU179" s="2"/>
      <c r="LAV179" s="2"/>
      <c r="LAW179" s="2"/>
      <c r="LAX179" s="2"/>
      <c r="LAY179" s="2"/>
      <c r="LAZ179" s="2"/>
      <c r="LBA179" s="2"/>
      <c r="LBB179" s="2"/>
      <c r="LBC179" s="2"/>
      <c r="LBD179" s="2"/>
      <c r="LBE179" s="2"/>
      <c r="LBF179" s="2"/>
      <c r="LBG179" s="2"/>
      <c r="LBH179" s="2"/>
      <c r="LBI179" s="2"/>
      <c r="LBJ179" s="2"/>
      <c r="LBK179" s="2"/>
      <c r="LBL179" s="2"/>
      <c r="LBM179" s="2"/>
      <c r="LBN179" s="2"/>
      <c r="LBO179" s="2"/>
      <c r="LBP179" s="2"/>
      <c r="LBQ179" s="2"/>
      <c r="LBR179" s="2"/>
      <c r="LBS179" s="2"/>
      <c r="LBT179" s="2"/>
      <c r="LBU179" s="2"/>
      <c r="LBV179" s="2"/>
      <c r="LBW179" s="2"/>
      <c r="LBX179" s="2"/>
      <c r="LBY179" s="2"/>
      <c r="LBZ179" s="2"/>
      <c r="LCA179" s="2"/>
      <c r="LCB179" s="2"/>
      <c r="LCC179" s="2"/>
      <c r="LCD179" s="2"/>
      <c r="LCE179" s="2"/>
      <c r="LCF179" s="2"/>
      <c r="LCG179" s="2"/>
      <c r="LCH179" s="2"/>
      <c r="LCI179" s="2"/>
      <c r="LCJ179" s="2"/>
      <c r="LCK179" s="2"/>
      <c r="LCL179" s="2"/>
      <c r="LCM179" s="2"/>
      <c r="LCN179" s="2"/>
      <c r="LCO179" s="2"/>
      <c r="LCP179" s="2"/>
      <c r="LCQ179" s="2"/>
      <c r="LCR179" s="2"/>
      <c r="LCS179" s="2"/>
      <c r="LCT179" s="2"/>
      <c r="LCU179" s="2"/>
      <c r="LCV179" s="2"/>
      <c r="LCW179" s="2"/>
      <c r="LCX179" s="2"/>
      <c r="LCY179" s="2"/>
      <c r="LCZ179" s="2"/>
      <c r="LDA179" s="2"/>
      <c r="LDB179" s="2"/>
      <c r="LDC179" s="2"/>
      <c r="LDD179" s="2"/>
      <c r="LDE179" s="2"/>
      <c r="LDF179" s="2"/>
      <c r="LDG179" s="2"/>
      <c r="LDH179" s="2"/>
      <c r="LDI179" s="2"/>
      <c r="LDJ179" s="2"/>
      <c r="LDK179" s="2"/>
      <c r="LDL179" s="2"/>
      <c r="LDM179" s="2"/>
      <c r="LDN179" s="2"/>
      <c r="LDO179" s="2"/>
      <c r="LDP179" s="2"/>
      <c r="LDQ179" s="2"/>
      <c r="LDR179" s="2"/>
      <c r="LDS179" s="2"/>
      <c r="LDT179" s="2"/>
      <c r="LDU179" s="2"/>
      <c r="LDV179" s="2"/>
      <c r="LDW179" s="2"/>
      <c r="LDX179" s="2"/>
      <c r="LDY179" s="2"/>
      <c r="LDZ179" s="2"/>
      <c r="LEA179" s="2"/>
      <c r="LEB179" s="2"/>
      <c r="LEC179" s="2"/>
      <c r="LED179" s="2"/>
      <c r="LEE179" s="2"/>
      <c r="LEF179" s="2"/>
      <c r="LEG179" s="2"/>
      <c r="LEH179" s="2"/>
      <c r="LEI179" s="2"/>
      <c r="LEJ179" s="2"/>
      <c r="LEK179" s="2"/>
      <c r="LEL179" s="2"/>
      <c r="LEM179" s="2"/>
      <c r="LEN179" s="2"/>
      <c r="LEO179" s="2"/>
      <c r="LEP179" s="2"/>
      <c r="LEQ179" s="2"/>
      <c r="LER179" s="2"/>
      <c r="LES179" s="2"/>
      <c r="LET179" s="2"/>
      <c r="LEU179" s="2"/>
      <c r="LEV179" s="2"/>
      <c r="LEW179" s="2"/>
      <c r="LEX179" s="2"/>
      <c r="LEY179" s="2"/>
      <c r="LEZ179" s="2"/>
      <c r="LFA179" s="2"/>
      <c r="LFB179" s="2"/>
      <c r="LFC179" s="2"/>
      <c r="LFD179" s="2"/>
      <c r="LFE179" s="2"/>
      <c r="LFF179" s="2"/>
      <c r="LFG179" s="2"/>
      <c r="LFH179" s="2"/>
      <c r="LFI179" s="2"/>
      <c r="LFJ179" s="2"/>
      <c r="LFK179" s="2"/>
      <c r="LFL179" s="2"/>
      <c r="LFM179" s="2"/>
      <c r="LFN179" s="2"/>
      <c r="LFO179" s="2"/>
      <c r="LFP179" s="2"/>
      <c r="LFQ179" s="2"/>
      <c r="LFR179" s="2"/>
      <c r="LFS179" s="2"/>
      <c r="LFT179" s="2"/>
      <c r="LFU179" s="2"/>
      <c r="LFV179" s="2"/>
      <c r="LFW179" s="2"/>
      <c r="LFX179" s="2"/>
      <c r="LFY179" s="2"/>
      <c r="LFZ179" s="2"/>
      <c r="LGA179" s="2"/>
      <c r="LGB179" s="2"/>
      <c r="LGC179" s="2"/>
      <c r="LGD179" s="2"/>
      <c r="LGE179" s="2"/>
      <c r="LGF179" s="2"/>
      <c r="LGG179" s="2"/>
      <c r="LGH179" s="2"/>
      <c r="LGI179" s="2"/>
      <c r="LGJ179" s="2"/>
      <c r="LGK179" s="2"/>
      <c r="LGL179" s="2"/>
      <c r="LGM179" s="2"/>
      <c r="LGN179" s="2"/>
      <c r="LGO179" s="2"/>
      <c r="LGP179" s="2"/>
      <c r="LGQ179" s="2"/>
      <c r="LGR179" s="2"/>
      <c r="LGS179" s="2"/>
      <c r="LGT179" s="2"/>
      <c r="LGU179" s="2"/>
      <c r="LGV179" s="2"/>
      <c r="LGW179" s="2"/>
      <c r="LGX179" s="2"/>
      <c r="LGY179" s="2"/>
      <c r="LGZ179" s="2"/>
      <c r="LHA179" s="2"/>
      <c r="LHB179" s="2"/>
      <c r="LHC179" s="2"/>
      <c r="LHD179" s="2"/>
      <c r="LHE179" s="2"/>
      <c r="LHF179" s="2"/>
      <c r="LHG179" s="2"/>
      <c r="LHH179" s="2"/>
      <c r="LHI179" s="2"/>
      <c r="LHJ179" s="2"/>
      <c r="LHK179" s="2"/>
      <c r="LHL179" s="2"/>
      <c r="LHM179" s="2"/>
      <c r="LHN179" s="2"/>
      <c r="LHO179" s="2"/>
      <c r="LHP179" s="2"/>
      <c r="LHQ179" s="2"/>
      <c r="LHR179" s="2"/>
      <c r="LHS179" s="2"/>
      <c r="LHT179" s="2"/>
      <c r="LHU179" s="2"/>
      <c r="LHV179" s="2"/>
      <c r="LHW179" s="2"/>
      <c r="LHX179" s="2"/>
      <c r="LHY179" s="2"/>
      <c r="LHZ179" s="2"/>
      <c r="LIA179" s="2"/>
      <c r="LIB179" s="2"/>
      <c r="LIC179" s="2"/>
      <c r="LID179" s="2"/>
      <c r="LIE179" s="2"/>
      <c r="LIF179" s="2"/>
      <c r="LIG179" s="2"/>
      <c r="LIH179" s="2"/>
      <c r="LII179" s="2"/>
      <c r="LIJ179" s="2"/>
      <c r="LIK179" s="2"/>
      <c r="LIL179" s="2"/>
      <c r="LIM179" s="2"/>
      <c r="LIN179" s="2"/>
      <c r="LIO179" s="2"/>
      <c r="LIP179" s="2"/>
      <c r="LIQ179" s="2"/>
      <c r="LIR179" s="2"/>
      <c r="LIS179" s="2"/>
      <c r="LIT179" s="2"/>
      <c r="LIU179" s="2"/>
      <c r="LIV179" s="2"/>
      <c r="LIW179" s="2"/>
      <c r="LIX179" s="2"/>
      <c r="LIY179" s="2"/>
      <c r="LIZ179" s="2"/>
      <c r="LJA179" s="2"/>
      <c r="LJB179" s="2"/>
      <c r="LJC179" s="2"/>
      <c r="LJD179" s="2"/>
      <c r="LJE179" s="2"/>
      <c r="LJF179" s="2"/>
      <c r="LJG179" s="2"/>
      <c r="LJH179" s="2"/>
      <c r="LJI179" s="2"/>
      <c r="LJJ179" s="2"/>
      <c r="LJK179" s="2"/>
      <c r="LJL179" s="2"/>
      <c r="LJM179" s="2"/>
      <c r="LJN179" s="2"/>
      <c r="LJO179" s="2"/>
      <c r="LJP179" s="2"/>
      <c r="LJQ179" s="2"/>
      <c r="LJR179" s="2"/>
      <c r="LJS179" s="2"/>
      <c r="LJT179" s="2"/>
      <c r="LJU179" s="2"/>
      <c r="LJV179" s="2"/>
      <c r="LJW179" s="2"/>
      <c r="LJX179" s="2"/>
      <c r="LJY179" s="2"/>
      <c r="LJZ179" s="2"/>
      <c r="LKA179" s="2"/>
      <c r="LKB179" s="2"/>
      <c r="LKC179" s="2"/>
      <c r="LKD179" s="2"/>
      <c r="LKE179" s="2"/>
      <c r="LKF179" s="2"/>
      <c r="LKG179" s="2"/>
      <c r="LKH179" s="2"/>
      <c r="LKI179" s="2"/>
      <c r="LKJ179" s="2"/>
      <c r="LKK179" s="2"/>
      <c r="LKL179" s="2"/>
      <c r="LKM179" s="2"/>
      <c r="LKN179" s="2"/>
      <c r="LKO179" s="2"/>
      <c r="LKP179" s="2"/>
      <c r="LKQ179" s="2"/>
      <c r="LKR179" s="2"/>
      <c r="LKS179" s="2"/>
      <c r="LKT179" s="2"/>
      <c r="LKU179" s="2"/>
      <c r="LKV179" s="2"/>
      <c r="LKW179" s="2"/>
      <c r="LKX179" s="2"/>
      <c r="LKY179" s="2"/>
      <c r="LKZ179" s="2"/>
      <c r="LLA179" s="2"/>
      <c r="LLB179" s="2"/>
      <c r="LLC179" s="2"/>
      <c r="LLD179" s="2"/>
      <c r="LLE179" s="2"/>
      <c r="LLF179" s="2"/>
      <c r="LLG179" s="2"/>
      <c r="LLH179" s="2"/>
      <c r="LLI179" s="2"/>
      <c r="LLJ179" s="2"/>
      <c r="LLK179" s="2"/>
      <c r="LLL179" s="2"/>
      <c r="LLM179" s="2"/>
      <c r="LLN179" s="2"/>
      <c r="LLO179" s="2"/>
      <c r="LLP179" s="2"/>
      <c r="LLQ179" s="2"/>
      <c r="LLR179" s="2"/>
      <c r="LLS179" s="2"/>
      <c r="LLT179" s="2"/>
      <c r="LLU179" s="2"/>
      <c r="LLV179" s="2"/>
      <c r="LLW179" s="2"/>
      <c r="LLX179" s="2"/>
      <c r="LLY179" s="2"/>
      <c r="LLZ179" s="2"/>
      <c r="LMA179" s="2"/>
      <c r="LMB179" s="2"/>
      <c r="LMC179" s="2"/>
      <c r="LMD179" s="2"/>
      <c r="LME179" s="2"/>
      <c r="LMF179" s="2"/>
      <c r="LMG179" s="2"/>
      <c r="LMH179" s="2"/>
      <c r="LMI179" s="2"/>
      <c r="LMJ179" s="2"/>
      <c r="LMK179" s="2"/>
      <c r="LML179" s="2"/>
      <c r="LMM179" s="2"/>
      <c r="LMN179" s="2"/>
      <c r="LMO179" s="2"/>
      <c r="LMP179" s="2"/>
      <c r="LMQ179" s="2"/>
      <c r="LMR179" s="2"/>
      <c r="LMS179" s="2"/>
      <c r="LMT179" s="2"/>
      <c r="LMU179" s="2"/>
      <c r="LMV179" s="2"/>
      <c r="LMW179" s="2"/>
      <c r="LMX179" s="2"/>
      <c r="LMY179" s="2"/>
      <c r="LMZ179" s="2"/>
      <c r="LNA179" s="2"/>
      <c r="LNB179" s="2"/>
      <c r="LNC179" s="2"/>
      <c r="LND179" s="2"/>
      <c r="LNE179" s="2"/>
      <c r="LNF179" s="2"/>
      <c r="LNG179" s="2"/>
      <c r="LNH179" s="2"/>
      <c r="LNI179" s="2"/>
      <c r="LNJ179" s="2"/>
      <c r="LNK179" s="2"/>
      <c r="LNL179" s="2"/>
      <c r="LNM179" s="2"/>
      <c r="LNN179" s="2"/>
      <c r="LNO179" s="2"/>
      <c r="LNP179" s="2"/>
      <c r="LNQ179" s="2"/>
      <c r="LNR179" s="2"/>
      <c r="LNS179" s="2"/>
      <c r="LNT179" s="2"/>
      <c r="LNU179" s="2"/>
      <c r="LNV179" s="2"/>
      <c r="LNW179" s="2"/>
      <c r="LNX179" s="2"/>
      <c r="LNY179" s="2"/>
      <c r="LNZ179" s="2"/>
      <c r="LOA179" s="2"/>
      <c r="LOB179" s="2"/>
      <c r="LOC179" s="2"/>
      <c r="LOD179" s="2"/>
      <c r="LOE179" s="2"/>
      <c r="LOF179" s="2"/>
      <c r="LOG179" s="2"/>
      <c r="LOH179" s="2"/>
      <c r="LOI179" s="2"/>
      <c r="LOJ179" s="2"/>
      <c r="LOK179" s="2"/>
      <c r="LOL179" s="2"/>
      <c r="LOM179" s="2"/>
      <c r="LON179" s="2"/>
      <c r="LOO179" s="2"/>
      <c r="LOP179" s="2"/>
      <c r="LOQ179" s="2"/>
      <c r="LOR179" s="2"/>
      <c r="LOS179" s="2"/>
      <c r="LOT179" s="2"/>
      <c r="LOU179" s="2"/>
      <c r="LOV179" s="2"/>
      <c r="LOW179" s="2"/>
      <c r="LOX179" s="2"/>
      <c r="LOY179" s="2"/>
      <c r="LOZ179" s="2"/>
      <c r="LPA179" s="2"/>
      <c r="LPB179" s="2"/>
      <c r="LPC179" s="2"/>
      <c r="LPD179" s="2"/>
      <c r="LPE179" s="2"/>
      <c r="LPF179" s="2"/>
      <c r="LPG179" s="2"/>
      <c r="LPH179" s="2"/>
      <c r="LPI179" s="2"/>
      <c r="LPJ179" s="2"/>
      <c r="LPK179" s="2"/>
      <c r="LPL179" s="2"/>
      <c r="LPM179" s="2"/>
      <c r="LPN179" s="2"/>
      <c r="LPO179" s="2"/>
      <c r="LPP179" s="2"/>
      <c r="LPQ179" s="2"/>
      <c r="LPR179" s="2"/>
      <c r="LPS179" s="2"/>
      <c r="LPT179" s="2"/>
      <c r="LPU179" s="2"/>
      <c r="LPV179" s="2"/>
      <c r="LPW179" s="2"/>
      <c r="LPX179" s="2"/>
      <c r="LPY179" s="2"/>
      <c r="LPZ179" s="2"/>
      <c r="LQA179" s="2"/>
      <c r="LQB179" s="2"/>
      <c r="LQC179" s="2"/>
      <c r="LQD179" s="2"/>
      <c r="LQE179" s="2"/>
      <c r="LQF179" s="2"/>
      <c r="LQG179" s="2"/>
      <c r="LQH179" s="2"/>
      <c r="LQI179" s="2"/>
      <c r="LQJ179" s="2"/>
      <c r="LQK179" s="2"/>
      <c r="LQL179" s="2"/>
      <c r="LQM179" s="2"/>
      <c r="LQN179" s="2"/>
      <c r="LQO179" s="2"/>
      <c r="LQP179" s="2"/>
      <c r="LQQ179" s="2"/>
      <c r="LQR179" s="2"/>
      <c r="LQS179" s="2"/>
      <c r="LQT179" s="2"/>
      <c r="LQU179" s="2"/>
      <c r="LQV179" s="2"/>
      <c r="LQW179" s="2"/>
      <c r="LQX179" s="2"/>
      <c r="LQY179" s="2"/>
      <c r="LQZ179" s="2"/>
      <c r="LRA179" s="2"/>
      <c r="LRB179" s="2"/>
      <c r="LRC179" s="2"/>
      <c r="LRD179" s="2"/>
      <c r="LRE179" s="2"/>
      <c r="LRF179" s="2"/>
      <c r="LRG179" s="2"/>
      <c r="LRH179" s="2"/>
      <c r="LRI179" s="2"/>
      <c r="LRJ179" s="2"/>
      <c r="LRK179" s="2"/>
      <c r="LRL179" s="2"/>
      <c r="LRM179" s="2"/>
      <c r="LRN179" s="2"/>
      <c r="LRO179" s="2"/>
      <c r="LRP179" s="2"/>
      <c r="LRQ179" s="2"/>
      <c r="LRR179" s="2"/>
      <c r="LRS179" s="2"/>
      <c r="LRT179" s="2"/>
      <c r="LRU179" s="2"/>
      <c r="LRV179" s="2"/>
      <c r="LRW179" s="2"/>
      <c r="LRX179" s="2"/>
      <c r="LRY179" s="2"/>
      <c r="LRZ179" s="2"/>
      <c r="LSA179" s="2"/>
      <c r="LSB179" s="2"/>
      <c r="LSC179" s="2"/>
      <c r="LSD179" s="2"/>
      <c r="LSE179" s="2"/>
      <c r="LSF179" s="2"/>
      <c r="LSG179" s="2"/>
      <c r="LSH179" s="2"/>
      <c r="LSI179" s="2"/>
      <c r="LSJ179" s="2"/>
      <c r="LSK179" s="2"/>
      <c r="LSL179" s="2"/>
      <c r="LSM179" s="2"/>
      <c r="LSN179" s="2"/>
      <c r="LSO179" s="2"/>
      <c r="LSP179" s="2"/>
      <c r="LSQ179" s="2"/>
      <c r="LSR179" s="2"/>
      <c r="LSS179" s="2"/>
      <c r="LST179" s="2"/>
      <c r="LSU179" s="2"/>
      <c r="LSV179" s="2"/>
      <c r="LSW179" s="2"/>
      <c r="LSX179" s="2"/>
      <c r="LSY179" s="2"/>
      <c r="LSZ179" s="2"/>
      <c r="LTA179" s="2"/>
      <c r="LTB179" s="2"/>
      <c r="LTC179" s="2"/>
      <c r="LTD179" s="2"/>
      <c r="LTE179" s="2"/>
      <c r="LTF179" s="2"/>
      <c r="LTG179" s="2"/>
      <c r="LTH179" s="2"/>
      <c r="LTI179" s="2"/>
      <c r="LTJ179" s="2"/>
      <c r="LTK179" s="2"/>
      <c r="LTL179" s="2"/>
      <c r="LTM179" s="2"/>
      <c r="LTN179" s="2"/>
      <c r="LTO179" s="2"/>
      <c r="LTP179" s="2"/>
      <c r="LTQ179" s="2"/>
      <c r="LTR179" s="2"/>
      <c r="LTS179" s="2"/>
      <c r="LTT179" s="2"/>
      <c r="LTU179" s="2"/>
      <c r="LTV179" s="2"/>
      <c r="LTW179" s="2"/>
      <c r="LTX179" s="2"/>
      <c r="LTY179" s="2"/>
      <c r="LTZ179" s="2"/>
      <c r="LUA179" s="2"/>
      <c r="LUB179" s="2"/>
      <c r="LUC179" s="2"/>
      <c r="LUD179" s="2"/>
      <c r="LUE179" s="2"/>
      <c r="LUF179" s="2"/>
      <c r="LUG179" s="2"/>
      <c r="LUH179" s="2"/>
      <c r="LUI179" s="2"/>
      <c r="LUJ179" s="2"/>
      <c r="LUK179" s="2"/>
      <c r="LUL179" s="2"/>
      <c r="LUM179" s="2"/>
      <c r="LUN179" s="2"/>
      <c r="LUO179" s="2"/>
      <c r="LUP179" s="2"/>
      <c r="LUQ179" s="2"/>
      <c r="LUR179" s="2"/>
      <c r="LUS179" s="2"/>
      <c r="LUT179" s="2"/>
      <c r="LUU179" s="2"/>
      <c r="LUV179" s="2"/>
      <c r="LUW179" s="2"/>
      <c r="LUX179" s="2"/>
      <c r="LUY179" s="2"/>
      <c r="LUZ179" s="2"/>
      <c r="LVA179" s="2"/>
      <c r="LVB179" s="2"/>
      <c r="LVC179" s="2"/>
      <c r="LVD179" s="2"/>
      <c r="LVE179" s="2"/>
      <c r="LVF179" s="2"/>
      <c r="LVG179" s="2"/>
      <c r="LVH179" s="2"/>
      <c r="LVI179" s="2"/>
      <c r="LVJ179" s="2"/>
      <c r="LVK179" s="2"/>
      <c r="LVL179" s="2"/>
      <c r="LVM179" s="2"/>
      <c r="LVN179" s="2"/>
      <c r="LVO179" s="2"/>
      <c r="LVP179" s="2"/>
      <c r="LVQ179" s="2"/>
      <c r="LVR179" s="2"/>
      <c r="LVS179" s="2"/>
      <c r="LVT179" s="2"/>
      <c r="LVU179" s="2"/>
      <c r="LVV179" s="2"/>
      <c r="LVW179" s="2"/>
      <c r="LVX179" s="2"/>
      <c r="LVY179" s="2"/>
      <c r="LVZ179" s="2"/>
      <c r="LWA179" s="2"/>
      <c r="LWB179" s="2"/>
      <c r="LWC179" s="2"/>
      <c r="LWD179" s="2"/>
      <c r="LWE179" s="2"/>
      <c r="LWF179" s="2"/>
      <c r="LWG179" s="2"/>
      <c r="LWH179" s="2"/>
      <c r="LWI179" s="2"/>
      <c r="LWJ179" s="2"/>
      <c r="LWK179" s="2"/>
      <c r="LWL179" s="2"/>
      <c r="LWM179" s="2"/>
      <c r="LWN179" s="2"/>
      <c r="LWO179" s="2"/>
      <c r="LWP179" s="2"/>
      <c r="LWQ179" s="2"/>
      <c r="LWR179" s="2"/>
      <c r="LWS179" s="2"/>
      <c r="LWT179" s="2"/>
      <c r="LWU179" s="2"/>
      <c r="LWV179" s="2"/>
      <c r="LWW179" s="2"/>
      <c r="LWX179" s="2"/>
      <c r="LWY179" s="2"/>
      <c r="LWZ179" s="2"/>
      <c r="LXA179" s="2"/>
      <c r="LXB179" s="2"/>
      <c r="LXC179" s="2"/>
      <c r="LXD179" s="2"/>
      <c r="LXE179" s="2"/>
      <c r="LXF179" s="2"/>
      <c r="LXG179" s="2"/>
      <c r="LXH179" s="2"/>
      <c r="LXI179" s="2"/>
      <c r="LXJ179" s="2"/>
      <c r="LXK179" s="2"/>
      <c r="LXL179" s="2"/>
      <c r="LXM179" s="2"/>
      <c r="LXN179" s="2"/>
      <c r="LXO179" s="2"/>
      <c r="LXP179" s="2"/>
      <c r="LXQ179" s="2"/>
      <c r="LXR179" s="2"/>
      <c r="LXS179" s="2"/>
      <c r="LXT179" s="2"/>
      <c r="LXU179" s="2"/>
      <c r="LXV179" s="2"/>
      <c r="LXW179" s="2"/>
      <c r="LXX179" s="2"/>
      <c r="LXY179" s="2"/>
      <c r="LXZ179" s="2"/>
      <c r="LYA179" s="2"/>
      <c r="LYB179" s="2"/>
      <c r="LYC179" s="2"/>
      <c r="LYD179" s="2"/>
      <c r="LYE179" s="2"/>
      <c r="LYF179" s="2"/>
      <c r="LYG179" s="2"/>
      <c r="LYH179" s="2"/>
      <c r="LYI179" s="2"/>
      <c r="LYJ179" s="2"/>
      <c r="LYK179" s="2"/>
      <c r="LYL179" s="2"/>
      <c r="LYM179" s="2"/>
      <c r="LYN179" s="2"/>
      <c r="LYO179" s="2"/>
      <c r="LYP179" s="2"/>
      <c r="LYQ179" s="2"/>
      <c r="LYR179" s="2"/>
      <c r="LYS179" s="2"/>
      <c r="LYT179" s="2"/>
      <c r="LYU179" s="2"/>
      <c r="LYV179" s="2"/>
      <c r="LYW179" s="2"/>
      <c r="LYX179" s="2"/>
      <c r="LYY179" s="2"/>
      <c r="LYZ179" s="2"/>
      <c r="LZA179" s="2"/>
      <c r="LZB179" s="2"/>
      <c r="LZC179" s="2"/>
      <c r="LZD179" s="2"/>
      <c r="LZE179" s="2"/>
      <c r="LZF179" s="2"/>
      <c r="LZG179" s="2"/>
      <c r="LZH179" s="2"/>
      <c r="LZI179" s="2"/>
      <c r="LZJ179" s="2"/>
      <c r="LZK179" s="2"/>
      <c r="LZL179" s="2"/>
      <c r="LZM179" s="2"/>
      <c r="LZN179" s="2"/>
      <c r="LZO179" s="2"/>
      <c r="LZP179" s="2"/>
      <c r="LZQ179" s="2"/>
      <c r="LZR179" s="2"/>
      <c r="LZS179" s="2"/>
      <c r="LZT179" s="2"/>
      <c r="LZU179" s="2"/>
      <c r="LZV179" s="2"/>
      <c r="LZW179" s="2"/>
      <c r="LZX179" s="2"/>
      <c r="LZY179" s="2"/>
      <c r="LZZ179" s="2"/>
      <c r="MAA179" s="2"/>
      <c r="MAB179" s="2"/>
      <c r="MAC179" s="2"/>
      <c r="MAD179" s="2"/>
      <c r="MAE179" s="2"/>
      <c r="MAF179" s="2"/>
      <c r="MAG179" s="2"/>
      <c r="MAH179" s="2"/>
      <c r="MAI179" s="2"/>
      <c r="MAJ179" s="2"/>
      <c r="MAK179" s="2"/>
      <c r="MAL179" s="2"/>
      <c r="MAM179" s="2"/>
      <c r="MAN179" s="2"/>
      <c r="MAO179" s="2"/>
      <c r="MAP179" s="2"/>
      <c r="MAQ179" s="2"/>
      <c r="MAR179" s="2"/>
      <c r="MAS179" s="2"/>
      <c r="MAT179" s="2"/>
      <c r="MAU179" s="2"/>
      <c r="MAV179" s="2"/>
      <c r="MAW179" s="2"/>
      <c r="MAX179" s="2"/>
      <c r="MAY179" s="2"/>
      <c r="MAZ179" s="2"/>
      <c r="MBA179" s="2"/>
      <c r="MBB179" s="2"/>
      <c r="MBC179" s="2"/>
      <c r="MBD179" s="2"/>
      <c r="MBE179" s="2"/>
      <c r="MBF179" s="2"/>
      <c r="MBG179" s="2"/>
      <c r="MBH179" s="2"/>
      <c r="MBI179" s="2"/>
      <c r="MBJ179" s="2"/>
      <c r="MBK179" s="2"/>
      <c r="MBL179" s="2"/>
      <c r="MBM179" s="2"/>
      <c r="MBN179" s="2"/>
      <c r="MBO179" s="2"/>
      <c r="MBP179" s="2"/>
      <c r="MBQ179" s="2"/>
      <c r="MBR179" s="2"/>
      <c r="MBS179" s="2"/>
      <c r="MBT179" s="2"/>
      <c r="MBU179" s="2"/>
      <c r="MBV179" s="2"/>
      <c r="MBW179" s="2"/>
      <c r="MBX179" s="2"/>
      <c r="MBY179" s="2"/>
      <c r="MBZ179" s="2"/>
      <c r="MCA179" s="2"/>
      <c r="MCB179" s="2"/>
      <c r="MCC179" s="2"/>
      <c r="MCD179" s="2"/>
      <c r="MCE179" s="2"/>
      <c r="MCF179" s="2"/>
      <c r="MCG179" s="2"/>
      <c r="MCH179" s="2"/>
      <c r="MCI179" s="2"/>
      <c r="MCJ179" s="2"/>
      <c r="MCK179" s="2"/>
      <c r="MCL179" s="2"/>
      <c r="MCM179" s="2"/>
      <c r="MCN179" s="2"/>
      <c r="MCO179" s="2"/>
      <c r="MCP179" s="2"/>
      <c r="MCQ179" s="2"/>
      <c r="MCR179" s="2"/>
      <c r="MCS179" s="2"/>
      <c r="MCT179" s="2"/>
      <c r="MCU179" s="2"/>
      <c r="MCV179" s="2"/>
      <c r="MCW179" s="2"/>
      <c r="MCX179" s="2"/>
      <c r="MCY179" s="2"/>
      <c r="MCZ179" s="2"/>
      <c r="MDA179" s="2"/>
      <c r="MDB179" s="2"/>
      <c r="MDC179" s="2"/>
      <c r="MDD179" s="2"/>
      <c r="MDE179" s="2"/>
      <c r="MDF179" s="2"/>
      <c r="MDG179" s="2"/>
      <c r="MDH179" s="2"/>
      <c r="MDI179" s="2"/>
      <c r="MDJ179" s="2"/>
      <c r="MDK179" s="2"/>
      <c r="MDL179" s="2"/>
      <c r="MDM179" s="2"/>
      <c r="MDN179" s="2"/>
      <c r="MDO179" s="2"/>
      <c r="MDP179" s="2"/>
      <c r="MDQ179" s="2"/>
      <c r="MDR179" s="2"/>
      <c r="MDS179" s="2"/>
      <c r="MDT179" s="2"/>
      <c r="MDU179" s="2"/>
      <c r="MDV179" s="2"/>
      <c r="MDW179" s="2"/>
      <c r="MDX179" s="2"/>
      <c r="MDY179" s="2"/>
      <c r="MDZ179" s="2"/>
      <c r="MEA179" s="2"/>
      <c r="MEB179" s="2"/>
      <c r="MEC179" s="2"/>
      <c r="MED179" s="2"/>
      <c r="MEE179" s="2"/>
      <c r="MEF179" s="2"/>
      <c r="MEG179" s="2"/>
      <c r="MEH179" s="2"/>
      <c r="MEI179" s="2"/>
      <c r="MEJ179" s="2"/>
      <c r="MEK179" s="2"/>
      <c r="MEL179" s="2"/>
      <c r="MEM179" s="2"/>
      <c r="MEN179" s="2"/>
      <c r="MEO179" s="2"/>
      <c r="MEP179" s="2"/>
      <c r="MEQ179" s="2"/>
      <c r="MER179" s="2"/>
      <c r="MES179" s="2"/>
      <c r="MET179" s="2"/>
      <c r="MEU179" s="2"/>
      <c r="MEV179" s="2"/>
      <c r="MEW179" s="2"/>
      <c r="MEX179" s="2"/>
      <c r="MEY179" s="2"/>
      <c r="MEZ179" s="2"/>
      <c r="MFA179" s="2"/>
      <c r="MFB179" s="2"/>
      <c r="MFC179" s="2"/>
      <c r="MFD179" s="2"/>
      <c r="MFE179" s="2"/>
      <c r="MFF179" s="2"/>
      <c r="MFG179" s="2"/>
      <c r="MFH179" s="2"/>
      <c r="MFI179" s="2"/>
      <c r="MFJ179" s="2"/>
      <c r="MFK179" s="2"/>
      <c r="MFL179" s="2"/>
      <c r="MFM179" s="2"/>
      <c r="MFN179" s="2"/>
      <c r="MFO179" s="2"/>
      <c r="MFP179" s="2"/>
      <c r="MFQ179" s="2"/>
      <c r="MFR179" s="2"/>
      <c r="MFS179" s="2"/>
      <c r="MFT179" s="2"/>
      <c r="MFU179" s="2"/>
      <c r="MFV179" s="2"/>
      <c r="MFW179" s="2"/>
      <c r="MFX179" s="2"/>
      <c r="MFY179" s="2"/>
      <c r="MFZ179" s="2"/>
      <c r="MGA179" s="2"/>
      <c r="MGB179" s="2"/>
      <c r="MGC179" s="2"/>
      <c r="MGD179" s="2"/>
      <c r="MGE179" s="2"/>
      <c r="MGF179" s="2"/>
      <c r="MGG179" s="2"/>
      <c r="MGH179" s="2"/>
      <c r="MGI179" s="2"/>
      <c r="MGJ179" s="2"/>
      <c r="MGK179" s="2"/>
      <c r="MGL179" s="2"/>
      <c r="MGM179" s="2"/>
      <c r="MGN179" s="2"/>
      <c r="MGO179" s="2"/>
      <c r="MGP179" s="2"/>
      <c r="MGQ179" s="2"/>
      <c r="MGR179" s="2"/>
      <c r="MGS179" s="2"/>
      <c r="MGT179" s="2"/>
      <c r="MGU179" s="2"/>
      <c r="MGV179" s="2"/>
      <c r="MGW179" s="2"/>
      <c r="MGX179" s="2"/>
      <c r="MGY179" s="2"/>
      <c r="MGZ179" s="2"/>
      <c r="MHA179" s="2"/>
      <c r="MHB179" s="2"/>
      <c r="MHC179" s="2"/>
      <c r="MHD179" s="2"/>
      <c r="MHE179" s="2"/>
      <c r="MHF179" s="2"/>
      <c r="MHG179" s="2"/>
      <c r="MHH179" s="2"/>
      <c r="MHI179" s="2"/>
      <c r="MHJ179" s="2"/>
      <c r="MHK179" s="2"/>
      <c r="MHL179" s="2"/>
      <c r="MHM179" s="2"/>
      <c r="MHN179" s="2"/>
      <c r="MHO179" s="2"/>
      <c r="MHP179" s="2"/>
      <c r="MHQ179" s="2"/>
      <c r="MHR179" s="2"/>
      <c r="MHS179" s="2"/>
      <c r="MHT179" s="2"/>
      <c r="MHU179" s="2"/>
      <c r="MHV179" s="2"/>
      <c r="MHW179" s="2"/>
      <c r="MHX179" s="2"/>
      <c r="MHY179" s="2"/>
      <c r="MHZ179" s="2"/>
      <c r="MIA179" s="2"/>
      <c r="MIB179" s="2"/>
      <c r="MIC179" s="2"/>
      <c r="MID179" s="2"/>
      <c r="MIE179" s="2"/>
      <c r="MIF179" s="2"/>
      <c r="MIG179" s="2"/>
      <c r="MIH179" s="2"/>
      <c r="MII179" s="2"/>
      <c r="MIJ179" s="2"/>
      <c r="MIK179" s="2"/>
      <c r="MIL179" s="2"/>
      <c r="MIM179" s="2"/>
      <c r="MIN179" s="2"/>
      <c r="MIO179" s="2"/>
      <c r="MIP179" s="2"/>
      <c r="MIQ179" s="2"/>
      <c r="MIR179" s="2"/>
      <c r="MIS179" s="2"/>
      <c r="MIT179" s="2"/>
      <c r="MIU179" s="2"/>
      <c r="MIV179" s="2"/>
      <c r="MIW179" s="2"/>
      <c r="MIX179" s="2"/>
      <c r="MIY179" s="2"/>
      <c r="MIZ179" s="2"/>
      <c r="MJA179" s="2"/>
      <c r="MJB179" s="2"/>
      <c r="MJC179" s="2"/>
      <c r="MJD179" s="2"/>
      <c r="MJE179" s="2"/>
      <c r="MJF179" s="2"/>
      <c r="MJG179" s="2"/>
      <c r="MJH179" s="2"/>
      <c r="MJI179" s="2"/>
      <c r="MJJ179" s="2"/>
      <c r="MJK179" s="2"/>
      <c r="MJL179" s="2"/>
      <c r="MJM179" s="2"/>
      <c r="MJN179" s="2"/>
      <c r="MJO179" s="2"/>
      <c r="MJP179" s="2"/>
      <c r="MJQ179" s="2"/>
      <c r="MJR179" s="2"/>
      <c r="MJS179" s="2"/>
      <c r="MJT179" s="2"/>
      <c r="MJU179" s="2"/>
      <c r="MJV179" s="2"/>
      <c r="MJW179" s="2"/>
      <c r="MJX179" s="2"/>
      <c r="MJY179" s="2"/>
      <c r="MJZ179" s="2"/>
      <c r="MKA179" s="2"/>
      <c r="MKB179" s="2"/>
      <c r="MKC179" s="2"/>
      <c r="MKD179" s="2"/>
      <c r="MKE179" s="2"/>
      <c r="MKF179" s="2"/>
      <c r="MKG179" s="2"/>
      <c r="MKH179" s="2"/>
      <c r="MKI179" s="2"/>
      <c r="MKJ179" s="2"/>
      <c r="MKK179" s="2"/>
      <c r="MKL179" s="2"/>
      <c r="MKM179" s="2"/>
      <c r="MKN179" s="2"/>
      <c r="MKO179" s="2"/>
      <c r="MKP179" s="2"/>
      <c r="MKQ179" s="2"/>
      <c r="MKR179" s="2"/>
      <c r="MKS179" s="2"/>
      <c r="MKT179" s="2"/>
      <c r="MKU179" s="2"/>
      <c r="MKV179" s="2"/>
      <c r="MKW179" s="2"/>
      <c r="MKX179" s="2"/>
      <c r="MKY179" s="2"/>
      <c r="MKZ179" s="2"/>
      <c r="MLA179" s="2"/>
      <c r="MLB179" s="2"/>
      <c r="MLC179" s="2"/>
      <c r="MLD179" s="2"/>
      <c r="MLE179" s="2"/>
      <c r="MLF179" s="2"/>
      <c r="MLG179" s="2"/>
      <c r="MLH179" s="2"/>
      <c r="MLI179" s="2"/>
      <c r="MLJ179" s="2"/>
      <c r="MLK179" s="2"/>
      <c r="MLL179" s="2"/>
      <c r="MLM179" s="2"/>
      <c r="MLN179" s="2"/>
      <c r="MLO179" s="2"/>
      <c r="MLP179" s="2"/>
      <c r="MLQ179" s="2"/>
      <c r="MLR179" s="2"/>
      <c r="MLS179" s="2"/>
      <c r="MLT179" s="2"/>
      <c r="MLU179" s="2"/>
      <c r="MLV179" s="2"/>
      <c r="MLW179" s="2"/>
      <c r="MLX179" s="2"/>
      <c r="MLY179" s="2"/>
      <c r="MLZ179" s="2"/>
      <c r="MMA179" s="2"/>
      <c r="MMB179" s="2"/>
      <c r="MMC179" s="2"/>
      <c r="MMD179" s="2"/>
      <c r="MME179" s="2"/>
      <c r="MMF179" s="2"/>
      <c r="MMG179" s="2"/>
      <c r="MMH179" s="2"/>
      <c r="MMI179" s="2"/>
      <c r="MMJ179" s="2"/>
      <c r="MMK179" s="2"/>
      <c r="MML179" s="2"/>
      <c r="MMM179" s="2"/>
      <c r="MMN179" s="2"/>
      <c r="MMO179" s="2"/>
      <c r="MMP179" s="2"/>
      <c r="MMQ179" s="2"/>
      <c r="MMR179" s="2"/>
      <c r="MMS179" s="2"/>
      <c r="MMT179" s="2"/>
      <c r="MMU179" s="2"/>
      <c r="MMV179" s="2"/>
      <c r="MMW179" s="2"/>
      <c r="MMX179" s="2"/>
      <c r="MMY179" s="2"/>
      <c r="MMZ179" s="2"/>
      <c r="MNA179" s="2"/>
      <c r="MNB179" s="2"/>
      <c r="MNC179" s="2"/>
      <c r="MND179" s="2"/>
      <c r="MNE179" s="2"/>
      <c r="MNF179" s="2"/>
      <c r="MNG179" s="2"/>
      <c r="MNH179" s="2"/>
      <c r="MNI179" s="2"/>
      <c r="MNJ179" s="2"/>
      <c r="MNK179" s="2"/>
      <c r="MNL179" s="2"/>
      <c r="MNM179" s="2"/>
      <c r="MNN179" s="2"/>
      <c r="MNO179" s="2"/>
      <c r="MNP179" s="2"/>
      <c r="MNQ179" s="2"/>
      <c r="MNR179" s="2"/>
      <c r="MNS179" s="2"/>
      <c r="MNT179" s="2"/>
      <c r="MNU179" s="2"/>
      <c r="MNV179" s="2"/>
      <c r="MNW179" s="2"/>
      <c r="MNX179" s="2"/>
      <c r="MNY179" s="2"/>
      <c r="MNZ179" s="2"/>
      <c r="MOA179" s="2"/>
      <c r="MOB179" s="2"/>
      <c r="MOC179" s="2"/>
      <c r="MOD179" s="2"/>
      <c r="MOE179" s="2"/>
      <c r="MOF179" s="2"/>
      <c r="MOG179" s="2"/>
      <c r="MOH179" s="2"/>
      <c r="MOI179" s="2"/>
      <c r="MOJ179" s="2"/>
      <c r="MOK179" s="2"/>
      <c r="MOL179" s="2"/>
      <c r="MOM179" s="2"/>
      <c r="MON179" s="2"/>
      <c r="MOO179" s="2"/>
      <c r="MOP179" s="2"/>
      <c r="MOQ179" s="2"/>
      <c r="MOR179" s="2"/>
      <c r="MOS179" s="2"/>
      <c r="MOT179" s="2"/>
      <c r="MOU179" s="2"/>
      <c r="MOV179" s="2"/>
      <c r="MOW179" s="2"/>
      <c r="MOX179" s="2"/>
      <c r="MOY179" s="2"/>
      <c r="MOZ179" s="2"/>
      <c r="MPA179" s="2"/>
      <c r="MPB179" s="2"/>
      <c r="MPC179" s="2"/>
      <c r="MPD179" s="2"/>
      <c r="MPE179" s="2"/>
      <c r="MPF179" s="2"/>
      <c r="MPG179" s="2"/>
      <c r="MPH179" s="2"/>
      <c r="MPI179" s="2"/>
      <c r="MPJ179" s="2"/>
      <c r="MPK179" s="2"/>
      <c r="MPL179" s="2"/>
      <c r="MPM179" s="2"/>
      <c r="MPN179" s="2"/>
      <c r="MPO179" s="2"/>
      <c r="MPP179" s="2"/>
      <c r="MPQ179" s="2"/>
      <c r="MPR179" s="2"/>
      <c r="MPS179" s="2"/>
      <c r="MPT179" s="2"/>
      <c r="MPU179" s="2"/>
      <c r="MPV179" s="2"/>
      <c r="MPW179" s="2"/>
      <c r="MPX179" s="2"/>
      <c r="MPY179" s="2"/>
      <c r="MPZ179" s="2"/>
      <c r="MQA179" s="2"/>
      <c r="MQB179" s="2"/>
      <c r="MQC179" s="2"/>
      <c r="MQD179" s="2"/>
      <c r="MQE179" s="2"/>
      <c r="MQF179" s="2"/>
      <c r="MQG179" s="2"/>
      <c r="MQH179" s="2"/>
      <c r="MQI179" s="2"/>
      <c r="MQJ179" s="2"/>
      <c r="MQK179" s="2"/>
      <c r="MQL179" s="2"/>
      <c r="MQM179" s="2"/>
      <c r="MQN179" s="2"/>
      <c r="MQO179" s="2"/>
      <c r="MQP179" s="2"/>
      <c r="MQQ179" s="2"/>
      <c r="MQR179" s="2"/>
      <c r="MQS179" s="2"/>
      <c r="MQT179" s="2"/>
      <c r="MQU179" s="2"/>
      <c r="MQV179" s="2"/>
      <c r="MQW179" s="2"/>
      <c r="MQX179" s="2"/>
      <c r="MQY179" s="2"/>
      <c r="MQZ179" s="2"/>
      <c r="MRA179" s="2"/>
      <c r="MRB179" s="2"/>
      <c r="MRC179" s="2"/>
      <c r="MRD179" s="2"/>
      <c r="MRE179" s="2"/>
      <c r="MRF179" s="2"/>
      <c r="MRG179" s="2"/>
      <c r="MRH179" s="2"/>
      <c r="MRI179" s="2"/>
      <c r="MRJ179" s="2"/>
      <c r="MRK179" s="2"/>
      <c r="MRL179" s="2"/>
      <c r="MRM179" s="2"/>
      <c r="MRN179" s="2"/>
      <c r="MRO179" s="2"/>
      <c r="MRP179" s="2"/>
      <c r="MRQ179" s="2"/>
      <c r="MRR179" s="2"/>
      <c r="MRS179" s="2"/>
      <c r="MRT179" s="2"/>
      <c r="MRU179" s="2"/>
      <c r="MRV179" s="2"/>
      <c r="MRW179" s="2"/>
      <c r="MRX179" s="2"/>
      <c r="MRY179" s="2"/>
      <c r="MRZ179" s="2"/>
      <c r="MSA179" s="2"/>
      <c r="MSB179" s="2"/>
      <c r="MSC179" s="2"/>
      <c r="MSD179" s="2"/>
      <c r="MSE179" s="2"/>
      <c r="MSF179" s="2"/>
      <c r="MSG179" s="2"/>
      <c r="MSH179" s="2"/>
      <c r="MSI179" s="2"/>
      <c r="MSJ179" s="2"/>
      <c r="MSK179" s="2"/>
      <c r="MSL179" s="2"/>
      <c r="MSM179" s="2"/>
      <c r="MSN179" s="2"/>
      <c r="MSO179" s="2"/>
      <c r="MSP179" s="2"/>
      <c r="MSQ179" s="2"/>
      <c r="MSR179" s="2"/>
      <c r="MSS179" s="2"/>
      <c r="MST179" s="2"/>
      <c r="MSU179" s="2"/>
      <c r="MSV179" s="2"/>
      <c r="MSW179" s="2"/>
      <c r="MSX179" s="2"/>
      <c r="MSY179" s="2"/>
      <c r="MSZ179" s="2"/>
      <c r="MTA179" s="2"/>
      <c r="MTB179" s="2"/>
      <c r="MTC179" s="2"/>
      <c r="MTD179" s="2"/>
      <c r="MTE179" s="2"/>
      <c r="MTF179" s="2"/>
      <c r="MTG179" s="2"/>
      <c r="MTH179" s="2"/>
      <c r="MTI179" s="2"/>
      <c r="MTJ179" s="2"/>
      <c r="MTK179" s="2"/>
      <c r="MTL179" s="2"/>
      <c r="MTM179" s="2"/>
      <c r="MTN179" s="2"/>
      <c r="MTO179" s="2"/>
      <c r="MTP179" s="2"/>
      <c r="MTQ179" s="2"/>
      <c r="MTR179" s="2"/>
      <c r="MTS179" s="2"/>
      <c r="MTT179" s="2"/>
      <c r="MTU179" s="2"/>
      <c r="MTV179" s="2"/>
      <c r="MTW179" s="2"/>
      <c r="MTX179" s="2"/>
      <c r="MTY179" s="2"/>
      <c r="MTZ179" s="2"/>
      <c r="MUA179" s="2"/>
      <c r="MUB179" s="2"/>
      <c r="MUC179" s="2"/>
      <c r="MUD179" s="2"/>
      <c r="MUE179" s="2"/>
      <c r="MUF179" s="2"/>
      <c r="MUG179" s="2"/>
      <c r="MUH179" s="2"/>
      <c r="MUI179" s="2"/>
      <c r="MUJ179" s="2"/>
      <c r="MUK179" s="2"/>
      <c r="MUL179" s="2"/>
      <c r="MUM179" s="2"/>
      <c r="MUN179" s="2"/>
      <c r="MUO179" s="2"/>
      <c r="MUP179" s="2"/>
      <c r="MUQ179" s="2"/>
      <c r="MUR179" s="2"/>
      <c r="MUS179" s="2"/>
      <c r="MUT179" s="2"/>
      <c r="MUU179" s="2"/>
      <c r="MUV179" s="2"/>
      <c r="MUW179" s="2"/>
      <c r="MUX179" s="2"/>
      <c r="MUY179" s="2"/>
      <c r="MUZ179" s="2"/>
      <c r="MVA179" s="2"/>
      <c r="MVB179" s="2"/>
      <c r="MVC179" s="2"/>
      <c r="MVD179" s="2"/>
      <c r="MVE179" s="2"/>
      <c r="MVF179" s="2"/>
      <c r="MVG179" s="2"/>
      <c r="MVH179" s="2"/>
      <c r="MVI179" s="2"/>
      <c r="MVJ179" s="2"/>
      <c r="MVK179" s="2"/>
      <c r="MVL179" s="2"/>
      <c r="MVM179" s="2"/>
      <c r="MVN179" s="2"/>
      <c r="MVO179" s="2"/>
      <c r="MVP179" s="2"/>
      <c r="MVQ179" s="2"/>
      <c r="MVR179" s="2"/>
      <c r="MVS179" s="2"/>
      <c r="MVT179" s="2"/>
      <c r="MVU179" s="2"/>
      <c r="MVV179" s="2"/>
      <c r="MVW179" s="2"/>
      <c r="MVX179" s="2"/>
      <c r="MVY179" s="2"/>
      <c r="MVZ179" s="2"/>
      <c r="MWA179" s="2"/>
      <c r="MWB179" s="2"/>
      <c r="MWC179" s="2"/>
      <c r="MWD179" s="2"/>
      <c r="MWE179" s="2"/>
      <c r="MWF179" s="2"/>
      <c r="MWG179" s="2"/>
      <c r="MWH179" s="2"/>
      <c r="MWI179" s="2"/>
      <c r="MWJ179" s="2"/>
      <c r="MWK179" s="2"/>
      <c r="MWL179" s="2"/>
      <c r="MWM179" s="2"/>
      <c r="MWN179" s="2"/>
      <c r="MWO179" s="2"/>
      <c r="MWP179" s="2"/>
      <c r="MWQ179" s="2"/>
      <c r="MWR179" s="2"/>
      <c r="MWS179" s="2"/>
      <c r="MWT179" s="2"/>
      <c r="MWU179" s="2"/>
      <c r="MWV179" s="2"/>
      <c r="MWW179" s="2"/>
      <c r="MWX179" s="2"/>
      <c r="MWY179" s="2"/>
      <c r="MWZ179" s="2"/>
      <c r="MXA179" s="2"/>
      <c r="MXB179" s="2"/>
      <c r="MXC179" s="2"/>
      <c r="MXD179" s="2"/>
      <c r="MXE179" s="2"/>
      <c r="MXF179" s="2"/>
      <c r="MXG179" s="2"/>
      <c r="MXH179" s="2"/>
      <c r="MXI179" s="2"/>
      <c r="MXJ179" s="2"/>
      <c r="MXK179" s="2"/>
      <c r="MXL179" s="2"/>
      <c r="MXM179" s="2"/>
      <c r="MXN179" s="2"/>
      <c r="MXO179" s="2"/>
      <c r="MXP179" s="2"/>
      <c r="MXQ179" s="2"/>
      <c r="MXR179" s="2"/>
      <c r="MXS179" s="2"/>
      <c r="MXT179" s="2"/>
      <c r="MXU179" s="2"/>
      <c r="MXV179" s="2"/>
      <c r="MXW179" s="2"/>
      <c r="MXX179" s="2"/>
      <c r="MXY179" s="2"/>
      <c r="MXZ179" s="2"/>
      <c r="MYA179" s="2"/>
      <c r="MYB179" s="2"/>
      <c r="MYC179" s="2"/>
      <c r="MYD179" s="2"/>
      <c r="MYE179" s="2"/>
      <c r="MYF179" s="2"/>
      <c r="MYG179" s="2"/>
      <c r="MYH179" s="2"/>
      <c r="MYI179" s="2"/>
      <c r="MYJ179" s="2"/>
      <c r="MYK179" s="2"/>
      <c r="MYL179" s="2"/>
      <c r="MYM179" s="2"/>
      <c r="MYN179" s="2"/>
      <c r="MYO179" s="2"/>
      <c r="MYP179" s="2"/>
      <c r="MYQ179" s="2"/>
      <c r="MYR179" s="2"/>
      <c r="MYS179" s="2"/>
      <c r="MYT179" s="2"/>
      <c r="MYU179" s="2"/>
      <c r="MYV179" s="2"/>
      <c r="MYW179" s="2"/>
      <c r="MYX179" s="2"/>
      <c r="MYY179" s="2"/>
      <c r="MYZ179" s="2"/>
      <c r="MZA179" s="2"/>
      <c r="MZB179" s="2"/>
      <c r="MZC179" s="2"/>
      <c r="MZD179" s="2"/>
      <c r="MZE179" s="2"/>
      <c r="MZF179" s="2"/>
      <c r="MZG179" s="2"/>
      <c r="MZH179" s="2"/>
      <c r="MZI179" s="2"/>
      <c r="MZJ179" s="2"/>
      <c r="MZK179" s="2"/>
      <c r="MZL179" s="2"/>
      <c r="MZM179" s="2"/>
      <c r="MZN179" s="2"/>
      <c r="MZO179" s="2"/>
      <c r="MZP179" s="2"/>
      <c r="MZQ179" s="2"/>
      <c r="MZR179" s="2"/>
      <c r="MZS179" s="2"/>
      <c r="MZT179" s="2"/>
      <c r="MZU179" s="2"/>
      <c r="MZV179" s="2"/>
      <c r="MZW179" s="2"/>
      <c r="MZX179" s="2"/>
      <c r="MZY179" s="2"/>
      <c r="MZZ179" s="2"/>
      <c r="NAA179" s="2"/>
      <c r="NAB179" s="2"/>
      <c r="NAC179" s="2"/>
      <c r="NAD179" s="2"/>
      <c r="NAE179" s="2"/>
      <c r="NAF179" s="2"/>
      <c r="NAG179" s="2"/>
      <c r="NAH179" s="2"/>
      <c r="NAI179" s="2"/>
      <c r="NAJ179" s="2"/>
      <c r="NAK179" s="2"/>
      <c r="NAL179" s="2"/>
      <c r="NAM179" s="2"/>
      <c r="NAN179" s="2"/>
      <c r="NAO179" s="2"/>
      <c r="NAP179" s="2"/>
      <c r="NAQ179" s="2"/>
      <c r="NAR179" s="2"/>
      <c r="NAS179" s="2"/>
      <c r="NAT179" s="2"/>
      <c r="NAU179" s="2"/>
      <c r="NAV179" s="2"/>
      <c r="NAW179" s="2"/>
      <c r="NAX179" s="2"/>
      <c r="NAY179" s="2"/>
      <c r="NAZ179" s="2"/>
      <c r="NBA179" s="2"/>
      <c r="NBB179" s="2"/>
      <c r="NBC179" s="2"/>
      <c r="NBD179" s="2"/>
      <c r="NBE179" s="2"/>
      <c r="NBF179" s="2"/>
      <c r="NBG179" s="2"/>
      <c r="NBH179" s="2"/>
      <c r="NBI179" s="2"/>
      <c r="NBJ179" s="2"/>
      <c r="NBK179" s="2"/>
      <c r="NBL179" s="2"/>
      <c r="NBM179" s="2"/>
      <c r="NBN179" s="2"/>
      <c r="NBO179" s="2"/>
      <c r="NBP179" s="2"/>
      <c r="NBQ179" s="2"/>
      <c r="NBR179" s="2"/>
      <c r="NBS179" s="2"/>
      <c r="NBT179" s="2"/>
      <c r="NBU179" s="2"/>
      <c r="NBV179" s="2"/>
      <c r="NBW179" s="2"/>
      <c r="NBX179" s="2"/>
      <c r="NBY179" s="2"/>
      <c r="NBZ179" s="2"/>
      <c r="NCA179" s="2"/>
      <c r="NCB179" s="2"/>
      <c r="NCC179" s="2"/>
      <c r="NCD179" s="2"/>
      <c r="NCE179" s="2"/>
      <c r="NCF179" s="2"/>
      <c r="NCG179" s="2"/>
      <c r="NCH179" s="2"/>
      <c r="NCI179" s="2"/>
      <c r="NCJ179" s="2"/>
      <c r="NCK179" s="2"/>
      <c r="NCL179" s="2"/>
      <c r="NCM179" s="2"/>
      <c r="NCN179" s="2"/>
      <c r="NCO179" s="2"/>
      <c r="NCP179" s="2"/>
      <c r="NCQ179" s="2"/>
      <c r="NCR179" s="2"/>
      <c r="NCS179" s="2"/>
      <c r="NCT179" s="2"/>
      <c r="NCU179" s="2"/>
      <c r="NCV179" s="2"/>
      <c r="NCW179" s="2"/>
      <c r="NCX179" s="2"/>
      <c r="NCY179" s="2"/>
      <c r="NCZ179" s="2"/>
      <c r="NDA179" s="2"/>
      <c r="NDB179" s="2"/>
      <c r="NDC179" s="2"/>
      <c r="NDD179" s="2"/>
      <c r="NDE179" s="2"/>
      <c r="NDF179" s="2"/>
      <c r="NDG179" s="2"/>
      <c r="NDH179" s="2"/>
      <c r="NDI179" s="2"/>
      <c r="NDJ179" s="2"/>
      <c r="NDK179" s="2"/>
      <c r="NDL179" s="2"/>
      <c r="NDM179" s="2"/>
      <c r="NDN179" s="2"/>
      <c r="NDO179" s="2"/>
      <c r="NDP179" s="2"/>
      <c r="NDQ179" s="2"/>
      <c r="NDR179" s="2"/>
      <c r="NDS179" s="2"/>
      <c r="NDT179" s="2"/>
      <c r="NDU179" s="2"/>
      <c r="NDV179" s="2"/>
      <c r="NDW179" s="2"/>
      <c r="NDX179" s="2"/>
      <c r="NDY179" s="2"/>
      <c r="NDZ179" s="2"/>
      <c r="NEA179" s="2"/>
      <c r="NEB179" s="2"/>
      <c r="NEC179" s="2"/>
      <c r="NED179" s="2"/>
      <c r="NEE179" s="2"/>
      <c r="NEF179" s="2"/>
      <c r="NEG179" s="2"/>
      <c r="NEH179" s="2"/>
      <c r="NEI179" s="2"/>
      <c r="NEJ179" s="2"/>
      <c r="NEK179" s="2"/>
      <c r="NEL179" s="2"/>
      <c r="NEM179" s="2"/>
      <c r="NEN179" s="2"/>
      <c r="NEO179" s="2"/>
      <c r="NEP179" s="2"/>
      <c r="NEQ179" s="2"/>
      <c r="NER179" s="2"/>
      <c r="NES179" s="2"/>
      <c r="NET179" s="2"/>
      <c r="NEU179" s="2"/>
      <c r="NEV179" s="2"/>
      <c r="NEW179" s="2"/>
      <c r="NEX179" s="2"/>
      <c r="NEY179" s="2"/>
      <c r="NEZ179" s="2"/>
      <c r="NFA179" s="2"/>
      <c r="NFB179" s="2"/>
      <c r="NFC179" s="2"/>
      <c r="NFD179" s="2"/>
      <c r="NFE179" s="2"/>
      <c r="NFF179" s="2"/>
      <c r="NFG179" s="2"/>
      <c r="NFH179" s="2"/>
      <c r="NFI179" s="2"/>
      <c r="NFJ179" s="2"/>
      <c r="NFK179" s="2"/>
      <c r="NFL179" s="2"/>
      <c r="NFM179" s="2"/>
      <c r="NFN179" s="2"/>
      <c r="NFO179" s="2"/>
      <c r="NFP179" s="2"/>
      <c r="NFQ179" s="2"/>
      <c r="NFR179" s="2"/>
      <c r="NFS179" s="2"/>
      <c r="NFT179" s="2"/>
      <c r="NFU179" s="2"/>
      <c r="NFV179" s="2"/>
      <c r="NFW179" s="2"/>
      <c r="NFX179" s="2"/>
      <c r="NFY179" s="2"/>
      <c r="NFZ179" s="2"/>
      <c r="NGA179" s="2"/>
      <c r="NGB179" s="2"/>
      <c r="NGC179" s="2"/>
      <c r="NGD179" s="2"/>
      <c r="NGE179" s="2"/>
      <c r="NGF179" s="2"/>
      <c r="NGG179" s="2"/>
      <c r="NGH179" s="2"/>
      <c r="NGI179" s="2"/>
      <c r="NGJ179" s="2"/>
      <c r="NGK179" s="2"/>
      <c r="NGL179" s="2"/>
      <c r="NGM179" s="2"/>
      <c r="NGN179" s="2"/>
      <c r="NGO179" s="2"/>
      <c r="NGP179" s="2"/>
      <c r="NGQ179" s="2"/>
      <c r="NGR179" s="2"/>
      <c r="NGS179" s="2"/>
      <c r="NGT179" s="2"/>
      <c r="NGU179" s="2"/>
      <c r="NGV179" s="2"/>
      <c r="NGW179" s="2"/>
      <c r="NGX179" s="2"/>
      <c r="NGY179" s="2"/>
      <c r="NGZ179" s="2"/>
      <c r="NHA179" s="2"/>
      <c r="NHB179" s="2"/>
      <c r="NHC179" s="2"/>
      <c r="NHD179" s="2"/>
      <c r="NHE179" s="2"/>
      <c r="NHF179" s="2"/>
      <c r="NHG179" s="2"/>
      <c r="NHH179" s="2"/>
      <c r="NHI179" s="2"/>
      <c r="NHJ179" s="2"/>
      <c r="NHK179" s="2"/>
      <c r="NHL179" s="2"/>
      <c r="NHM179" s="2"/>
      <c r="NHN179" s="2"/>
      <c r="NHO179" s="2"/>
      <c r="NHP179" s="2"/>
      <c r="NHQ179" s="2"/>
      <c r="NHR179" s="2"/>
      <c r="NHS179" s="2"/>
      <c r="NHT179" s="2"/>
      <c r="NHU179" s="2"/>
      <c r="NHV179" s="2"/>
      <c r="NHW179" s="2"/>
      <c r="NHX179" s="2"/>
      <c r="NHY179" s="2"/>
      <c r="NHZ179" s="2"/>
      <c r="NIA179" s="2"/>
      <c r="NIB179" s="2"/>
      <c r="NIC179" s="2"/>
      <c r="NID179" s="2"/>
      <c r="NIE179" s="2"/>
      <c r="NIF179" s="2"/>
      <c r="NIG179" s="2"/>
      <c r="NIH179" s="2"/>
      <c r="NII179" s="2"/>
      <c r="NIJ179" s="2"/>
      <c r="NIK179" s="2"/>
      <c r="NIL179" s="2"/>
      <c r="NIM179" s="2"/>
      <c r="NIN179" s="2"/>
      <c r="NIO179" s="2"/>
      <c r="NIP179" s="2"/>
      <c r="NIQ179" s="2"/>
      <c r="NIR179" s="2"/>
      <c r="NIS179" s="2"/>
      <c r="NIT179" s="2"/>
      <c r="NIU179" s="2"/>
      <c r="NIV179" s="2"/>
      <c r="NIW179" s="2"/>
      <c r="NIX179" s="2"/>
      <c r="NIY179" s="2"/>
      <c r="NIZ179" s="2"/>
      <c r="NJA179" s="2"/>
      <c r="NJB179" s="2"/>
      <c r="NJC179" s="2"/>
      <c r="NJD179" s="2"/>
      <c r="NJE179" s="2"/>
      <c r="NJF179" s="2"/>
      <c r="NJG179" s="2"/>
      <c r="NJH179" s="2"/>
      <c r="NJI179" s="2"/>
      <c r="NJJ179" s="2"/>
      <c r="NJK179" s="2"/>
      <c r="NJL179" s="2"/>
      <c r="NJM179" s="2"/>
      <c r="NJN179" s="2"/>
      <c r="NJO179" s="2"/>
      <c r="NJP179" s="2"/>
      <c r="NJQ179" s="2"/>
      <c r="NJR179" s="2"/>
      <c r="NJS179" s="2"/>
      <c r="NJT179" s="2"/>
      <c r="NJU179" s="2"/>
      <c r="NJV179" s="2"/>
      <c r="NJW179" s="2"/>
      <c r="NJX179" s="2"/>
      <c r="NJY179" s="2"/>
      <c r="NJZ179" s="2"/>
      <c r="NKA179" s="2"/>
      <c r="NKB179" s="2"/>
      <c r="NKC179" s="2"/>
      <c r="NKD179" s="2"/>
      <c r="NKE179" s="2"/>
      <c r="NKF179" s="2"/>
      <c r="NKG179" s="2"/>
      <c r="NKH179" s="2"/>
      <c r="NKI179" s="2"/>
      <c r="NKJ179" s="2"/>
      <c r="NKK179" s="2"/>
      <c r="NKL179" s="2"/>
      <c r="NKM179" s="2"/>
      <c r="NKN179" s="2"/>
      <c r="NKO179" s="2"/>
      <c r="NKP179" s="2"/>
      <c r="NKQ179" s="2"/>
      <c r="NKR179" s="2"/>
      <c r="NKS179" s="2"/>
      <c r="NKT179" s="2"/>
      <c r="NKU179" s="2"/>
      <c r="NKV179" s="2"/>
      <c r="NKW179" s="2"/>
      <c r="NKX179" s="2"/>
      <c r="NKY179" s="2"/>
      <c r="NKZ179" s="2"/>
      <c r="NLA179" s="2"/>
      <c r="NLB179" s="2"/>
      <c r="NLC179" s="2"/>
      <c r="NLD179" s="2"/>
      <c r="NLE179" s="2"/>
      <c r="NLF179" s="2"/>
      <c r="NLG179" s="2"/>
      <c r="NLH179" s="2"/>
      <c r="NLI179" s="2"/>
      <c r="NLJ179" s="2"/>
      <c r="NLK179" s="2"/>
      <c r="NLL179" s="2"/>
      <c r="NLM179" s="2"/>
      <c r="NLN179" s="2"/>
      <c r="NLO179" s="2"/>
      <c r="NLP179" s="2"/>
      <c r="NLQ179" s="2"/>
      <c r="NLR179" s="2"/>
      <c r="NLS179" s="2"/>
      <c r="NLT179" s="2"/>
      <c r="NLU179" s="2"/>
      <c r="NLV179" s="2"/>
      <c r="NLW179" s="2"/>
      <c r="NLX179" s="2"/>
      <c r="NLY179" s="2"/>
      <c r="NLZ179" s="2"/>
      <c r="NMA179" s="2"/>
      <c r="NMB179" s="2"/>
      <c r="NMC179" s="2"/>
      <c r="NMD179" s="2"/>
      <c r="NME179" s="2"/>
      <c r="NMF179" s="2"/>
      <c r="NMG179" s="2"/>
      <c r="NMH179" s="2"/>
      <c r="NMI179" s="2"/>
      <c r="NMJ179" s="2"/>
      <c r="NMK179" s="2"/>
      <c r="NML179" s="2"/>
      <c r="NMM179" s="2"/>
      <c r="NMN179" s="2"/>
      <c r="NMO179" s="2"/>
      <c r="NMP179" s="2"/>
      <c r="NMQ179" s="2"/>
      <c r="NMR179" s="2"/>
      <c r="NMS179" s="2"/>
      <c r="NMT179" s="2"/>
      <c r="NMU179" s="2"/>
      <c r="NMV179" s="2"/>
      <c r="NMW179" s="2"/>
      <c r="NMX179" s="2"/>
      <c r="NMY179" s="2"/>
      <c r="NMZ179" s="2"/>
      <c r="NNA179" s="2"/>
      <c r="NNB179" s="2"/>
      <c r="NNC179" s="2"/>
      <c r="NND179" s="2"/>
      <c r="NNE179" s="2"/>
      <c r="NNF179" s="2"/>
      <c r="NNG179" s="2"/>
      <c r="NNH179" s="2"/>
      <c r="NNI179" s="2"/>
      <c r="NNJ179" s="2"/>
      <c r="NNK179" s="2"/>
      <c r="NNL179" s="2"/>
      <c r="NNM179" s="2"/>
      <c r="NNN179" s="2"/>
      <c r="NNO179" s="2"/>
      <c r="NNP179" s="2"/>
      <c r="NNQ179" s="2"/>
      <c r="NNR179" s="2"/>
      <c r="NNS179" s="2"/>
      <c r="NNT179" s="2"/>
      <c r="NNU179" s="2"/>
      <c r="NNV179" s="2"/>
      <c r="NNW179" s="2"/>
      <c r="NNX179" s="2"/>
      <c r="NNY179" s="2"/>
      <c r="NNZ179" s="2"/>
      <c r="NOA179" s="2"/>
      <c r="NOB179" s="2"/>
      <c r="NOC179" s="2"/>
      <c r="NOD179" s="2"/>
      <c r="NOE179" s="2"/>
      <c r="NOF179" s="2"/>
      <c r="NOG179" s="2"/>
      <c r="NOH179" s="2"/>
      <c r="NOI179" s="2"/>
      <c r="NOJ179" s="2"/>
      <c r="NOK179" s="2"/>
      <c r="NOL179" s="2"/>
      <c r="NOM179" s="2"/>
      <c r="NON179" s="2"/>
      <c r="NOO179" s="2"/>
      <c r="NOP179" s="2"/>
      <c r="NOQ179" s="2"/>
      <c r="NOR179" s="2"/>
      <c r="NOS179" s="2"/>
      <c r="NOT179" s="2"/>
      <c r="NOU179" s="2"/>
      <c r="NOV179" s="2"/>
      <c r="NOW179" s="2"/>
      <c r="NOX179" s="2"/>
      <c r="NOY179" s="2"/>
      <c r="NOZ179" s="2"/>
      <c r="NPA179" s="2"/>
      <c r="NPB179" s="2"/>
      <c r="NPC179" s="2"/>
      <c r="NPD179" s="2"/>
      <c r="NPE179" s="2"/>
      <c r="NPF179" s="2"/>
      <c r="NPG179" s="2"/>
      <c r="NPH179" s="2"/>
      <c r="NPI179" s="2"/>
      <c r="NPJ179" s="2"/>
      <c r="NPK179" s="2"/>
      <c r="NPL179" s="2"/>
      <c r="NPM179" s="2"/>
      <c r="NPN179" s="2"/>
      <c r="NPO179" s="2"/>
      <c r="NPP179" s="2"/>
      <c r="NPQ179" s="2"/>
      <c r="NPR179" s="2"/>
      <c r="NPS179" s="2"/>
      <c r="NPT179" s="2"/>
      <c r="NPU179" s="2"/>
      <c r="NPV179" s="2"/>
      <c r="NPW179" s="2"/>
      <c r="NPX179" s="2"/>
      <c r="NPY179" s="2"/>
      <c r="NPZ179" s="2"/>
      <c r="NQA179" s="2"/>
      <c r="NQB179" s="2"/>
      <c r="NQC179" s="2"/>
      <c r="NQD179" s="2"/>
      <c r="NQE179" s="2"/>
      <c r="NQF179" s="2"/>
      <c r="NQG179" s="2"/>
      <c r="NQH179" s="2"/>
      <c r="NQI179" s="2"/>
      <c r="NQJ179" s="2"/>
      <c r="NQK179" s="2"/>
      <c r="NQL179" s="2"/>
      <c r="NQM179" s="2"/>
      <c r="NQN179" s="2"/>
      <c r="NQO179" s="2"/>
      <c r="NQP179" s="2"/>
      <c r="NQQ179" s="2"/>
      <c r="NQR179" s="2"/>
      <c r="NQS179" s="2"/>
      <c r="NQT179" s="2"/>
      <c r="NQU179" s="2"/>
      <c r="NQV179" s="2"/>
      <c r="NQW179" s="2"/>
      <c r="NQX179" s="2"/>
      <c r="NQY179" s="2"/>
      <c r="NQZ179" s="2"/>
      <c r="NRA179" s="2"/>
      <c r="NRB179" s="2"/>
      <c r="NRC179" s="2"/>
      <c r="NRD179" s="2"/>
      <c r="NRE179" s="2"/>
      <c r="NRF179" s="2"/>
      <c r="NRG179" s="2"/>
      <c r="NRH179" s="2"/>
      <c r="NRI179" s="2"/>
      <c r="NRJ179" s="2"/>
      <c r="NRK179" s="2"/>
      <c r="NRL179" s="2"/>
      <c r="NRM179" s="2"/>
      <c r="NRN179" s="2"/>
      <c r="NRO179" s="2"/>
      <c r="NRP179" s="2"/>
      <c r="NRQ179" s="2"/>
      <c r="NRR179" s="2"/>
      <c r="NRS179" s="2"/>
      <c r="NRT179" s="2"/>
      <c r="NRU179" s="2"/>
      <c r="NRV179" s="2"/>
      <c r="NRW179" s="2"/>
      <c r="NRX179" s="2"/>
      <c r="NRY179" s="2"/>
      <c r="NRZ179" s="2"/>
      <c r="NSA179" s="2"/>
      <c r="NSB179" s="2"/>
      <c r="NSC179" s="2"/>
      <c r="NSD179" s="2"/>
      <c r="NSE179" s="2"/>
      <c r="NSF179" s="2"/>
      <c r="NSG179" s="2"/>
      <c r="NSH179" s="2"/>
      <c r="NSI179" s="2"/>
      <c r="NSJ179" s="2"/>
      <c r="NSK179" s="2"/>
      <c r="NSL179" s="2"/>
      <c r="NSM179" s="2"/>
      <c r="NSN179" s="2"/>
      <c r="NSO179" s="2"/>
      <c r="NSP179" s="2"/>
      <c r="NSQ179" s="2"/>
      <c r="NSR179" s="2"/>
      <c r="NSS179" s="2"/>
      <c r="NST179" s="2"/>
      <c r="NSU179" s="2"/>
      <c r="NSV179" s="2"/>
      <c r="NSW179" s="2"/>
      <c r="NSX179" s="2"/>
      <c r="NSY179" s="2"/>
      <c r="NSZ179" s="2"/>
      <c r="NTA179" s="2"/>
      <c r="NTB179" s="2"/>
      <c r="NTC179" s="2"/>
      <c r="NTD179" s="2"/>
      <c r="NTE179" s="2"/>
      <c r="NTF179" s="2"/>
      <c r="NTG179" s="2"/>
      <c r="NTH179" s="2"/>
      <c r="NTI179" s="2"/>
      <c r="NTJ179" s="2"/>
      <c r="NTK179" s="2"/>
      <c r="NTL179" s="2"/>
      <c r="NTM179" s="2"/>
      <c r="NTN179" s="2"/>
      <c r="NTO179" s="2"/>
      <c r="NTP179" s="2"/>
      <c r="NTQ179" s="2"/>
      <c r="NTR179" s="2"/>
      <c r="NTS179" s="2"/>
      <c r="NTT179" s="2"/>
      <c r="NTU179" s="2"/>
      <c r="NTV179" s="2"/>
      <c r="NTW179" s="2"/>
      <c r="NTX179" s="2"/>
      <c r="NTY179" s="2"/>
      <c r="NTZ179" s="2"/>
      <c r="NUA179" s="2"/>
      <c r="NUB179" s="2"/>
      <c r="NUC179" s="2"/>
      <c r="NUD179" s="2"/>
      <c r="NUE179" s="2"/>
      <c r="NUF179" s="2"/>
      <c r="NUG179" s="2"/>
      <c r="NUH179" s="2"/>
      <c r="NUI179" s="2"/>
      <c r="NUJ179" s="2"/>
      <c r="NUK179" s="2"/>
      <c r="NUL179" s="2"/>
      <c r="NUM179" s="2"/>
      <c r="NUN179" s="2"/>
      <c r="NUO179" s="2"/>
      <c r="NUP179" s="2"/>
      <c r="NUQ179" s="2"/>
      <c r="NUR179" s="2"/>
      <c r="NUS179" s="2"/>
      <c r="NUT179" s="2"/>
      <c r="NUU179" s="2"/>
      <c r="NUV179" s="2"/>
      <c r="NUW179" s="2"/>
      <c r="NUX179" s="2"/>
      <c r="NUY179" s="2"/>
      <c r="NUZ179" s="2"/>
      <c r="NVA179" s="2"/>
      <c r="NVB179" s="2"/>
      <c r="NVC179" s="2"/>
      <c r="NVD179" s="2"/>
      <c r="NVE179" s="2"/>
      <c r="NVF179" s="2"/>
      <c r="NVG179" s="2"/>
      <c r="NVH179" s="2"/>
      <c r="NVI179" s="2"/>
      <c r="NVJ179" s="2"/>
      <c r="NVK179" s="2"/>
      <c r="NVL179" s="2"/>
      <c r="NVM179" s="2"/>
      <c r="NVN179" s="2"/>
      <c r="NVO179" s="2"/>
      <c r="NVP179" s="2"/>
      <c r="NVQ179" s="2"/>
      <c r="NVR179" s="2"/>
      <c r="NVS179" s="2"/>
      <c r="NVT179" s="2"/>
      <c r="NVU179" s="2"/>
      <c r="NVV179" s="2"/>
      <c r="NVW179" s="2"/>
      <c r="NVX179" s="2"/>
      <c r="NVY179" s="2"/>
      <c r="NVZ179" s="2"/>
      <c r="NWA179" s="2"/>
      <c r="NWB179" s="2"/>
      <c r="NWC179" s="2"/>
      <c r="NWD179" s="2"/>
      <c r="NWE179" s="2"/>
      <c r="NWF179" s="2"/>
      <c r="NWG179" s="2"/>
      <c r="NWH179" s="2"/>
      <c r="NWI179" s="2"/>
      <c r="NWJ179" s="2"/>
      <c r="NWK179" s="2"/>
      <c r="NWL179" s="2"/>
      <c r="NWM179" s="2"/>
      <c r="NWN179" s="2"/>
      <c r="NWO179" s="2"/>
      <c r="NWP179" s="2"/>
      <c r="NWQ179" s="2"/>
      <c r="NWR179" s="2"/>
      <c r="NWS179" s="2"/>
      <c r="NWT179" s="2"/>
      <c r="NWU179" s="2"/>
      <c r="NWV179" s="2"/>
      <c r="NWW179" s="2"/>
      <c r="NWX179" s="2"/>
      <c r="NWY179" s="2"/>
      <c r="NWZ179" s="2"/>
      <c r="NXA179" s="2"/>
      <c r="NXB179" s="2"/>
      <c r="NXC179" s="2"/>
      <c r="NXD179" s="2"/>
      <c r="NXE179" s="2"/>
      <c r="NXF179" s="2"/>
      <c r="NXG179" s="2"/>
      <c r="NXH179" s="2"/>
      <c r="NXI179" s="2"/>
      <c r="NXJ179" s="2"/>
      <c r="NXK179" s="2"/>
      <c r="NXL179" s="2"/>
      <c r="NXM179" s="2"/>
      <c r="NXN179" s="2"/>
      <c r="NXO179" s="2"/>
      <c r="NXP179" s="2"/>
      <c r="NXQ179" s="2"/>
      <c r="NXR179" s="2"/>
      <c r="NXS179" s="2"/>
      <c r="NXT179" s="2"/>
      <c r="NXU179" s="2"/>
      <c r="NXV179" s="2"/>
      <c r="NXW179" s="2"/>
      <c r="NXX179" s="2"/>
      <c r="NXY179" s="2"/>
      <c r="NXZ179" s="2"/>
      <c r="NYA179" s="2"/>
      <c r="NYB179" s="2"/>
      <c r="NYC179" s="2"/>
      <c r="NYD179" s="2"/>
      <c r="NYE179" s="2"/>
      <c r="NYF179" s="2"/>
      <c r="NYG179" s="2"/>
      <c r="NYH179" s="2"/>
      <c r="NYI179" s="2"/>
      <c r="NYJ179" s="2"/>
      <c r="NYK179" s="2"/>
      <c r="NYL179" s="2"/>
      <c r="NYM179" s="2"/>
      <c r="NYN179" s="2"/>
      <c r="NYO179" s="2"/>
      <c r="NYP179" s="2"/>
      <c r="NYQ179" s="2"/>
      <c r="NYR179" s="2"/>
      <c r="NYS179" s="2"/>
      <c r="NYT179" s="2"/>
      <c r="NYU179" s="2"/>
      <c r="NYV179" s="2"/>
      <c r="NYW179" s="2"/>
      <c r="NYX179" s="2"/>
      <c r="NYY179" s="2"/>
      <c r="NYZ179" s="2"/>
      <c r="NZA179" s="2"/>
      <c r="NZB179" s="2"/>
      <c r="NZC179" s="2"/>
      <c r="NZD179" s="2"/>
      <c r="NZE179" s="2"/>
      <c r="NZF179" s="2"/>
      <c r="NZG179" s="2"/>
      <c r="NZH179" s="2"/>
      <c r="NZI179" s="2"/>
      <c r="NZJ179" s="2"/>
      <c r="NZK179" s="2"/>
      <c r="NZL179" s="2"/>
      <c r="NZM179" s="2"/>
      <c r="NZN179" s="2"/>
      <c r="NZO179" s="2"/>
      <c r="NZP179" s="2"/>
      <c r="NZQ179" s="2"/>
      <c r="NZR179" s="2"/>
      <c r="NZS179" s="2"/>
      <c r="NZT179" s="2"/>
      <c r="NZU179" s="2"/>
      <c r="NZV179" s="2"/>
      <c r="NZW179" s="2"/>
      <c r="NZX179" s="2"/>
      <c r="NZY179" s="2"/>
      <c r="NZZ179" s="2"/>
      <c r="OAA179" s="2"/>
      <c r="OAB179" s="2"/>
      <c r="OAC179" s="2"/>
      <c r="OAD179" s="2"/>
      <c r="OAE179" s="2"/>
      <c r="OAF179" s="2"/>
      <c r="OAG179" s="2"/>
      <c r="OAH179" s="2"/>
      <c r="OAI179" s="2"/>
      <c r="OAJ179" s="2"/>
      <c r="OAK179" s="2"/>
      <c r="OAL179" s="2"/>
      <c r="OAM179" s="2"/>
      <c r="OAN179" s="2"/>
      <c r="OAO179" s="2"/>
      <c r="OAP179" s="2"/>
      <c r="OAQ179" s="2"/>
      <c r="OAR179" s="2"/>
      <c r="OAS179" s="2"/>
      <c r="OAT179" s="2"/>
      <c r="OAU179" s="2"/>
      <c r="OAV179" s="2"/>
      <c r="OAW179" s="2"/>
      <c r="OAX179" s="2"/>
      <c r="OAY179" s="2"/>
      <c r="OAZ179" s="2"/>
      <c r="OBA179" s="2"/>
      <c r="OBB179" s="2"/>
      <c r="OBC179" s="2"/>
      <c r="OBD179" s="2"/>
      <c r="OBE179" s="2"/>
      <c r="OBF179" s="2"/>
      <c r="OBG179" s="2"/>
      <c r="OBH179" s="2"/>
      <c r="OBI179" s="2"/>
      <c r="OBJ179" s="2"/>
      <c r="OBK179" s="2"/>
      <c r="OBL179" s="2"/>
      <c r="OBM179" s="2"/>
      <c r="OBN179" s="2"/>
      <c r="OBO179" s="2"/>
      <c r="OBP179" s="2"/>
      <c r="OBQ179" s="2"/>
      <c r="OBR179" s="2"/>
      <c r="OBS179" s="2"/>
      <c r="OBT179" s="2"/>
      <c r="OBU179" s="2"/>
      <c r="OBV179" s="2"/>
      <c r="OBW179" s="2"/>
      <c r="OBX179" s="2"/>
      <c r="OBY179" s="2"/>
      <c r="OBZ179" s="2"/>
      <c r="OCA179" s="2"/>
      <c r="OCB179" s="2"/>
      <c r="OCC179" s="2"/>
      <c r="OCD179" s="2"/>
      <c r="OCE179" s="2"/>
      <c r="OCF179" s="2"/>
      <c r="OCG179" s="2"/>
      <c r="OCH179" s="2"/>
      <c r="OCI179" s="2"/>
      <c r="OCJ179" s="2"/>
      <c r="OCK179" s="2"/>
      <c r="OCL179" s="2"/>
      <c r="OCM179" s="2"/>
      <c r="OCN179" s="2"/>
      <c r="OCO179" s="2"/>
      <c r="OCP179" s="2"/>
      <c r="OCQ179" s="2"/>
      <c r="OCR179" s="2"/>
      <c r="OCS179" s="2"/>
      <c r="OCT179" s="2"/>
      <c r="OCU179" s="2"/>
      <c r="OCV179" s="2"/>
      <c r="OCW179" s="2"/>
      <c r="OCX179" s="2"/>
      <c r="OCY179" s="2"/>
      <c r="OCZ179" s="2"/>
      <c r="ODA179" s="2"/>
      <c r="ODB179" s="2"/>
      <c r="ODC179" s="2"/>
      <c r="ODD179" s="2"/>
      <c r="ODE179" s="2"/>
      <c r="ODF179" s="2"/>
      <c r="ODG179" s="2"/>
      <c r="ODH179" s="2"/>
      <c r="ODI179" s="2"/>
      <c r="ODJ179" s="2"/>
      <c r="ODK179" s="2"/>
      <c r="ODL179" s="2"/>
      <c r="ODM179" s="2"/>
      <c r="ODN179" s="2"/>
      <c r="ODO179" s="2"/>
      <c r="ODP179" s="2"/>
      <c r="ODQ179" s="2"/>
      <c r="ODR179" s="2"/>
      <c r="ODS179" s="2"/>
      <c r="ODT179" s="2"/>
      <c r="ODU179" s="2"/>
      <c r="ODV179" s="2"/>
      <c r="ODW179" s="2"/>
      <c r="ODX179" s="2"/>
      <c r="ODY179" s="2"/>
      <c r="ODZ179" s="2"/>
      <c r="OEA179" s="2"/>
      <c r="OEB179" s="2"/>
      <c r="OEC179" s="2"/>
      <c r="OED179" s="2"/>
      <c r="OEE179" s="2"/>
      <c r="OEF179" s="2"/>
      <c r="OEG179" s="2"/>
      <c r="OEH179" s="2"/>
      <c r="OEI179" s="2"/>
      <c r="OEJ179" s="2"/>
      <c r="OEK179" s="2"/>
      <c r="OEL179" s="2"/>
      <c r="OEM179" s="2"/>
      <c r="OEN179" s="2"/>
      <c r="OEO179" s="2"/>
      <c r="OEP179" s="2"/>
      <c r="OEQ179" s="2"/>
      <c r="OER179" s="2"/>
      <c r="OES179" s="2"/>
      <c r="OET179" s="2"/>
      <c r="OEU179" s="2"/>
      <c r="OEV179" s="2"/>
      <c r="OEW179" s="2"/>
      <c r="OEX179" s="2"/>
      <c r="OEY179" s="2"/>
      <c r="OEZ179" s="2"/>
      <c r="OFA179" s="2"/>
      <c r="OFB179" s="2"/>
      <c r="OFC179" s="2"/>
      <c r="OFD179" s="2"/>
      <c r="OFE179" s="2"/>
      <c r="OFF179" s="2"/>
      <c r="OFG179" s="2"/>
      <c r="OFH179" s="2"/>
      <c r="OFI179" s="2"/>
      <c r="OFJ179" s="2"/>
      <c r="OFK179" s="2"/>
      <c r="OFL179" s="2"/>
      <c r="OFM179" s="2"/>
      <c r="OFN179" s="2"/>
      <c r="OFO179" s="2"/>
      <c r="OFP179" s="2"/>
      <c r="OFQ179" s="2"/>
      <c r="OFR179" s="2"/>
      <c r="OFS179" s="2"/>
      <c r="OFT179" s="2"/>
      <c r="OFU179" s="2"/>
      <c r="OFV179" s="2"/>
      <c r="OFW179" s="2"/>
      <c r="OFX179" s="2"/>
      <c r="OFY179" s="2"/>
      <c r="OFZ179" s="2"/>
      <c r="OGA179" s="2"/>
      <c r="OGB179" s="2"/>
      <c r="OGC179" s="2"/>
      <c r="OGD179" s="2"/>
      <c r="OGE179" s="2"/>
      <c r="OGF179" s="2"/>
      <c r="OGG179" s="2"/>
      <c r="OGH179" s="2"/>
      <c r="OGI179" s="2"/>
      <c r="OGJ179" s="2"/>
      <c r="OGK179" s="2"/>
      <c r="OGL179" s="2"/>
      <c r="OGM179" s="2"/>
      <c r="OGN179" s="2"/>
      <c r="OGO179" s="2"/>
      <c r="OGP179" s="2"/>
      <c r="OGQ179" s="2"/>
      <c r="OGR179" s="2"/>
      <c r="OGS179" s="2"/>
      <c r="OGT179" s="2"/>
      <c r="OGU179" s="2"/>
      <c r="OGV179" s="2"/>
      <c r="OGW179" s="2"/>
      <c r="OGX179" s="2"/>
      <c r="OGY179" s="2"/>
      <c r="OGZ179" s="2"/>
      <c r="OHA179" s="2"/>
      <c r="OHB179" s="2"/>
      <c r="OHC179" s="2"/>
      <c r="OHD179" s="2"/>
      <c r="OHE179" s="2"/>
      <c r="OHF179" s="2"/>
      <c r="OHG179" s="2"/>
      <c r="OHH179" s="2"/>
      <c r="OHI179" s="2"/>
      <c r="OHJ179" s="2"/>
      <c r="OHK179" s="2"/>
      <c r="OHL179" s="2"/>
      <c r="OHM179" s="2"/>
      <c r="OHN179" s="2"/>
      <c r="OHO179" s="2"/>
      <c r="OHP179" s="2"/>
      <c r="OHQ179" s="2"/>
      <c r="OHR179" s="2"/>
      <c r="OHS179" s="2"/>
      <c r="OHT179" s="2"/>
      <c r="OHU179" s="2"/>
      <c r="OHV179" s="2"/>
      <c r="OHW179" s="2"/>
      <c r="OHX179" s="2"/>
      <c r="OHY179" s="2"/>
      <c r="OHZ179" s="2"/>
      <c r="OIA179" s="2"/>
      <c r="OIB179" s="2"/>
      <c r="OIC179" s="2"/>
      <c r="OID179" s="2"/>
      <c r="OIE179" s="2"/>
      <c r="OIF179" s="2"/>
      <c r="OIG179" s="2"/>
      <c r="OIH179" s="2"/>
      <c r="OII179" s="2"/>
      <c r="OIJ179" s="2"/>
      <c r="OIK179" s="2"/>
      <c r="OIL179" s="2"/>
      <c r="OIM179" s="2"/>
      <c r="OIN179" s="2"/>
      <c r="OIO179" s="2"/>
      <c r="OIP179" s="2"/>
      <c r="OIQ179" s="2"/>
      <c r="OIR179" s="2"/>
      <c r="OIS179" s="2"/>
      <c r="OIT179" s="2"/>
      <c r="OIU179" s="2"/>
      <c r="OIV179" s="2"/>
      <c r="OIW179" s="2"/>
      <c r="OIX179" s="2"/>
      <c r="OIY179" s="2"/>
      <c r="OIZ179" s="2"/>
      <c r="OJA179" s="2"/>
      <c r="OJB179" s="2"/>
      <c r="OJC179" s="2"/>
      <c r="OJD179" s="2"/>
      <c r="OJE179" s="2"/>
      <c r="OJF179" s="2"/>
      <c r="OJG179" s="2"/>
      <c r="OJH179" s="2"/>
      <c r="OJI179" s="2"/>
      <c r="OJJ179" s="2"/>
      <c r="OJK179" s="2"/>
      <c r="OJL179" s="2"/>
      <c r="OJM179" s="2"/>
      <c r="OJN179" s="2"/>
      <c r="OJO179" s="2"/>
      <c r="OJP179" s="2"/>
      <c r="OJQ179" s="2"/>
      <c r="OJR179" s="2"/>
      <c r="OJS179" s="2"/>
      <c r="OJT179" s="2"/>
      <c r="OJU179" s="2"/>
      <c r="OJV179" s="2"/>
      <c r="OJW179" s="2"/>
      <c r="OJX179" s="2"/>
      <c r="OJY179" s="2"/>
      <c r="OJZ179" s="2"/>
      <c r="OKA179" s="2"/>
      <c r="OKB179" s="2"/>
      <c r="OKC179" s="2"/>
      <c r="OKD179" s="2"/>
      <c r="OKE179" s="2"/>
      <c r="OKF179" s="2"/>
      <c r="OKG179" s="2"/>
      <c r="OKH179" s="2"/>
      <c r="OKI179" s="2"/>
      <c r="OKJ179" s="2"/>
      <c r="OKK179" s="2"/>
      <c r="OKL179" s="2"/>
      <c r="OKM179" s="2"/>
      <c r="OKN179" s="2"/>
      <c r="OKO179" s="2"/>
      <c r="OKP179" s="2"/>
      <c r="OKQ179" s="2"/>
      <c r="OKR179" s="2"/>
      <c r="OKS179" s="2"/>
      <c r="OKT179" s="2"/>
      <c r="OKU179" s="2"/>
      <c r="OKV179" s="2"/>
      <c r="OKW179" s="2"/>
      <c r="OKX179" s="2"/>
      <c r="OKY179" s="2"/>
      <c r="OKZ179" s="2"/>
      <c r="OLA179" s="2"/>
      <c r="OLB179" s="2"/>
      <c r="OLC179" s="2"/>
      <c r="OLD179" s="2"/>
      <c r="OLE179" s="2"/>
      <c r="OLF179" s="2"/>
      <c r="OLG179" s="2"/>
      <c r="OLH179" s="2"/>
      <c r="OLI179" s="2"/>
      <c r="OLJ179" s="2"/>
      <c r="OLK179" s="2"/>
      <c r="OLL179" s="2"/>
      <c r="OLM179" s="2"/>
      <c r="OLN179" s="2"/>
      <c r="OLO179" s="2"/>
      <c r="OLP179" s="2"/>
      <c r="OLQ179" s="2"/>
      <c r="OLR179" s="2"/>
      <c r="OLS179" s="2"/>
      <c r="OLT179" s="2"/>
      <c r="OLU179" s="2"/>
      <c r="OLV179" s="2"/>
      <c r="OLW179" s="2"/>
      <c r="OLX179" s="2"/>
      <c r="OLY179" s="2"/>
      <c r="OLZ179" s="2"/>
      <c r="OMA179" s="2"/>
      <c r="OMB179" s="2"/>
      <c r="OMC179" s="2"/>
      <c r="OMD179" s="2"/>
      <c r="OME179" s="2"/>
      <c r="OMF179" s="2"/>
      <c r="OMG179" s="2"/>
      <c r="OMH179" s="2"/>
      <c r="OMI179" s="2"/>
      <c r="OMJ179" s="2"/>
      <c r="OMK179" s="2"/>
      <c r="OML179" s="2"/>
      <c r="OMM179" s="2"/>
      <c r="OMN179" s="2"/>
      <c r="OMO179" s="2"/>
      <c r="OMP179" s="2"/>
      <c r="OMQ179" s="2"/>
      <c r="OMR179" s="2"/>
      <c r="OMS179" s="2"/>
      <c r="OMT179" s="2"/>
      <c r="OMU179" s="2"/>
      <c r="OMV179" s="2"/>
      <c r="OMW179" s="2"/>
      <c r="OMX179" s="2"/>
      <c r="OMY179" s="2"/>
      <c r="OMZ179" s="2"/>
      <c r="ONA179" s="2"/>
      <c r="ONB179" s="2"/>
      <c r="ONC179" s="2"/>
      <c r="OND179" s="2"/>
      <c r="ONE179" s="2"/>
      <c r="ONF179" s="2"/>
      <c r="ONG179" s="2"/>
      <c r="ONH179" s="2"/>
      <c r="ONI179" s="2"/>
      <c r="ONJ179" s="2"/>
      <c r="ONK179" s="2"/>
      <c r="ONL179" s="2"/>
      <c r="ONM179" s="2"/>
      <c r="ONN179" s="2"/>
      <c r="ONO179" s="2"/>
      <c r="ONP179" s="2"/>
      <c r="ONQ179" s="2"/>
      <c r="ONR179" s="2"/>
      <c r="ONS179" s="2"/>
      <c r="ONT179" s="2"/>
      <c r="ONU179" s="2"/>
      <c r="ONV179" s="2"/>
      <c r="ONW179" s="2"/>
      <c r="ONX179" s="2"/>
      <c r="ONY179" s="2"/>
      <c r="ONZ179" s="2"/>
      <c r="OOA179" s="2"/>
      <c r="OOB179" s="2"/>
      <c r="OOC179" s="2"/>
      <c r="OOD179" s="2"/>
      <c r="OOE179" s="2"/>
      <c r="OOF179" s="2"/>
      <c r="OOG179" s="2"/>
      <c r="OOH179" s="2"/>
      <c r="OOI179" s="2"/>
      <c r="OOJ179" s="2"/>
      <c r="OOK179" s="2"/>
      <c r="OOL179" s="2"/>
      <c r="OOM179" s="2"/>
      <c r="OON179" s="2"/>
      <c r="OOO179" s="2"/>
      <c r="OOP179" s="2"/>
      <c r="OOQ179" s="2"/>
      <c r="OOR179" s="2"/>
      <c r="OOS179" s="2"/>
      <c r="OOT179" s="2"/>
      <c r="OOU179" s="2"/>
      <c r="OOV179" s="2"/>
      <c r="OOW179" s="2"/>
      <c r="OOX179" s="2"/>
      <c r="OOY179" s="2"/>
      <c r="OOZ179" s="2"/>
      <c r="OPA179" s="2"/>
      <c r="OPB179" s="2"/>
      <c r="OPC179" s="2"/>
      <c r="OPD179" s="2"/>
      <c r="OPE179" s="2"/>
      <c r="OPF179" s="2"/>
      <c r="OPG179" s="2"/>
      <c r="OPH179" s="2"/>
      <c r="OPI179" s="2"/>
      <c r="OPJ179" s="2"/>
      <c r="OPK179" s="2"/>
      <c r="OPL179" s="2"/>
      <c r="OPM179" s="2"/>
      <c r="OPN179" s="2"/>
      <c r="OPO179" s="2"/>
      <c r="OPP179" s="2"/>
      <c r="OPQ179" s="2"/>
      <c r="OPR179" s="2"/>
      <c r="OPS179" s="2"/>
      <c r="OPT179" s="2"/>
      <c r="OPU179" s="2"/>
      <c r="OPV179" s="2"/>
      <c r="OPW179" s="2"/>
      <c r="OPX179" s="2"/>
      <c r="OPY179" s="2"/>
      <c r="OPZ179" s="2"/>
      <c r="OQA179" s="2"/>
      <c r="OQB179" s="2"/>
      <c r="OQC179" s="2"/>
      <c r="OQD179" s="2"/>
      <c r="OQE179" s="2"/>
      <c r="OQF179" s="2"/>
      <c r="OQG179" s="2"/>
      <c r="OQH179" s="2"/>
      <c r="OQI179" s="2"/>
      <c r="OQJ179" s="2"/>
      <c r="OQK179" s="2"/>
      <c r="OQL179" s="2"/>
      <c r="OQM179" s="2"/>
      <c r="OQN179" s="2"/>
      <c r="OQO179" s="2"/>
      <c r="OQP179" s="2"/>
      <c r="OQQ179" s="2"/>
      <c r="OQR179" s="2"/>
      <c r="OQS179" s="2"/>
      <c r="OQT179" s="2"/>
      <c r="OQU179" s="2"/>
      <c r="OQV179" s="2"/>
      <c r="OQW179" s="2"/>
      <c r="OQX179" s="2"/>
      <c r="OQY179" s="2"/>
      <c r="OQZ179" s="2"/>
      <c r="ORA179" s="2"/>
      <c r="ORB179" s="2"/>
      <c r="ORC179" s="2"/>
      <c r="ORD179" s="2"/>
      <c r="ORE179" s="2"/>
      <c r="ORF179" s="2"/>
      <c r="ORG179" s="2"/>
      <c r="ORH179" s="2"/>
      <c r="ORI179" s="2"/>
      <c r="ORJ179" s="2"/>
      <c r="ORK179" s="2"/>
      <c r="ORL179" s="2"/>
      <c r="ORM179" s="2"/>
      <c r="ORN179" s="2"/>
      <c r="ORO179" s="2"/>
      <c r="ORP179" s="2"/>
      <c r="ORQ179" s="2"/>
      <c r="ORR179" s="2"/>
      <c r="ORS179" s="2"/>
      <c r="ORT179" s="2"/>
      <c r="ORU179" s="2"/>
      <c r="ORV179" s="2"/>
      <c r="ORW179" s="2"/>
      <c r="ORX179" s="2"/>
      <c r="ORY179" s="2"/>
      <c r="ORZ179" s="2"/>
      <c r="OSA179" s="2"/>
      <c r="OSB179" s="2"/>
      <c r="OSC179" s="2"/>
      <c r="OSD179" s="2"/>
      <c r="OSE179" s="2"/>
      <c r="OSF179" s="2"/>
      <c r="OSG179" s="2"/>
      <c r="OSH179" s="2"/>
      <c r="OSI179" s="2"/>
      <c r="OSJ179" s="2"/>
      <c r="OSK179" s="2"/>
      <c r="OSL179" s="2"/>
      <c r="OSM179" s="2"/>
      <c r="OSN179" s="2"/>
      <c r="OSO179" s="2"/>
      <c r="OSP179" s="2"/>
      <c r="OSQ179" s="2"/>
      <c r="OSR179" s="2"/>
      <c r="OSS179" s="2"/>
      <c r="OST179" s="2"/>
      <c r="OSU179" s="2"/>
      <c r="OSV179" s="2"/>
      <c r="OSW179" s="2"/>
      <c r="OSX179" s="2"/>
      <c r="OSY179" s="2"/>
      <c r="OSZ179" s="2"/>
      <c r="OTA179" s="2"/>
      <c r="OTB179" s="2"/>
      <c r="OTC179" s="2"/>
      <c r="OTD179" s="2"/>
      <c r="OTE179" s="2"/>
      <c r="OTF179" s="2"/>
      <c r="OTG179" s="2"/>
      <c r="OTH179" s="2"/>
      <c r="OTI179" s="2"/>
      <c r="OTJ179" s="2"/>
      <c r="OTK179" s="2"/>
      <c r="OTL179" s="2"/>
      <c r="OTM179" s="2"/>
      <c r="OTN179" s="2"/>
      <c r="OTO179" s="2"/>
      <c r="OTP179" s="2"/>
      <c r="OTQ179" s="2"/>
      <c r="OTR179" s="2"/>
      <c r="OTS179" s="2"/>
      <c r="OTT179" s="2"/>
      <c r="OTU179" s="2"/>
      <c r="OTV179" s="2"/>
      <c r="OTW179" s="2"/>
      <c r="OTX179" s="2"/>
      <c r="OTY179" s="2"/>
      <c r="OTZ179" s="2"/>
      <c r="OUA179" s="2"/>
      <c r="OUB179" s="2"/>
      <c r="OUC179" s="2"/>
      <c r="OUD179" s="2"/>
      <c r="OUE179" s="2"/>
      <c r="OUF179" s="2"/>
      <c r="OUG179" s="2"/>
      <c r="OUH179" s="2"/>
      <c r="OUI179" s="2"/>
      <c r="OUJ179" s="2"/>
      <c r="OUK179" s="2"/>
      <c r="OUL179" s="2"/>
      <c r="OUM179" s="2"/>
      <c r="OUN179" s="2"/>
      <c r="OUO179" s="2"/>
      <c r="OUP179" s="2"/>
      <c r="OUQ179" s="2"/>
      <c r="OUR179" s="2"/>
      <c r="OUS179" s="2"/>
      <c r="OUT179" s="2"/>
      <c r="OUU179" s="2"/>
      <c r="OUV179" s="2"/>
      <c r="OUW179" s="2"/>
      <c r="OUX179" s="2"/>
      <c r="OUY179" s="2"/>
      <c r="OUZ179" s="2"/>
      <c r="OVA179" s="2"/>
      <c r="OVB179" s="2"/>
      <c r="OVC179" s="2"/>
      <c r="OVD179" s="2"/>
      <c r="OVE179" s="2"/>
      <c r="OVF179" s="2"/>
      <c r="OVG179" s="2"/>
      <c r="OVH179" s="2"/>
      <c r="OVI179" s="2"/>
      <c r="OVJ179" s="2"/>
      <c r="OVK179" s="2"/>
      <c r="OVL179" s="2"/>
      <c r="OVM179" s="2"/>
      <c r="OVN179" s="2"/>
      <c r="OVO179" s="2"/>
      <c r="OVP179" s="2"/>
      <c r="OVQ179" s="2"/>
      <c r="OVR179" s="2"/>
      <c r="OVS179" s="2"/>
      <c r="OVT179" s="2"/>
      <c r="OVU179" s="2"/>
      <c r="OVV179" s="2"/>
      <c r="OVW179" s="2"/>
      <c r="OVX179" s="2"/>
      <c r="OVY179" s="2"/>
      <c r="OVZ179" s="2"/>
      <c r="OWA179" s="2"/>
      <c r="OWB179" s="2"/>
      <c r="OWC179" s="2"/>
      <c r="OWD179" s="2"/>
      <c r="OWE179" s="2"/>
      <c r="OWF179" s="2"/>
      <c r="OWG179" s="2"/>
      <c r="OWH179" s="2"/>
      <c r="OWI179" s="2"/>
      <c r="OWJ179" s="2"/>
      <c r="OWK179" s="2"/>
      <c r="OWL179" s="2"/>
      <c r="OWM179" s="2"/>
      <c r="OWN179" s="2"/>
      <c r="OWO179" s="2"/>
      <c r="OWP179" s="2"/>
      <c r="OWQ179" s="2"/>
      <c r="OWR179" s="2"/>
      <c r="OWS179" s="2"/>
      <c r="OWT179" s="2"/>
      <c r="OWU179" s="2"/>
      <c r="OWV179" s="2"/>
      <c r="OWW179" s="2"/>
      <c r="OWX179" s="2"/>
      <c r="OWY179" s="2"/>
      <c r="OWZ179" s="2"/>
      <c r="OXA179" s="2"/>
      <c r="OXB179" s="2"/>
      <c r="OXC179" s="2"/>
      <c r="OXD179" s="2"/>
      <c r="OXE179" s="2"/>
      <c r="OXF179" s="2"/>
      <c r="OXG179" s="2"/>
      <c r="OXH179" s="2"/>
      <c r="OXI179" s="2"/>
      <c r="OXJ179" s="2"/>
      <c r="OXK179" s="2"/>
      <c r="OXL179" s="2"/>
      <c r="OXM179" s="2"/>
      <c r="OXN179" s="2"/>
      <c r="OXO179" s="2"/>
      <c r="OXP179" s="2"/>
      <c r="OXQ179" s="2"/>
      <c r="OXR179" s="2"/>
      <c r="OXS179" s="2"/>
      <c r="OXT179" s="2"/>
      <c r="OXU179" s="2"/>
      <c r="OXV179" s="2"/>
      <c r="OXW179" s="2"/>
      <c r="OXX179" s="2"/>
      <c r="OXY179" s="2"/>
      <c r="OXZ179" s="2"/>
      <c r="OYA179" s="2"/>
      <c r="OYB179" s="2"/>
      <c r="OYC179" s="2"/>
      <c r="OYD179" s="2"/>
      <c r="OYE179" s="2"/>
      <c r="OYF179" s="2"/>
      <c r="OYG179" s="2"/>
      <c r="OYH179" s="2"/>
      <c r="OYI179" s="2"/>
      <c r="OYJ179" s="2"/>
      <c r="OYK179" s="2"/>
      <c r="OYL179" s="2"/>
      <c r="OYM179" s="2"/>
      <c r="OYN179" s="2"/>
      <c r="OYO179" s="2"/>
      <c r="OYP179" s="2"/>
      <c r="OYQ179" s="2"/>
      <c r="OYR179" s="2"/>
      <c r="OYS179" s="2"/>
      <c r="OYT179" s="2"/>
      <c r="OYU179" s="2"/>
      <c r="OYV179" s="2"/>
      <c r="OYW179" s="2"/>
      <c r="OYX179" s="2"/>
      <c r="OYY179" s="2"/>
      <c r="OYZ179" s="2"/>
      <c r="OZA179" s="2"/>
      <c r="OZB179" s="2"/>
      <c r="OZC179" s="2"/>
      <c r="OZD179" s="2"/>
      <c r="OZE179" s="2"/>
      <c r="OZF179" s="2"/>
      <c r="OZG179" s="2"/>
      <c r="OZH179" s="2"/>
      <c r="OZI179" s="2"/>
      <c r="OZJ179" s="2"/>
      <c r="OZK179" s="2"/>
      <c r="OZL179" s="2"/>
      <c r="OZM179" s="2"/>
      <c r="OZN179" s="2"/>
      <c r="OZO179" s="2"/>
      <c r="OZP179" s="2"/>
      <c r="OZQ179" s="2"/>
      <c r="OZR179" s="2"/>
      <c r="OZS179" s="2"/>
      <c r="OZT179" s="2"/>
      <c r="OZU179" s="2"/>
      <c r="OZV179" s="2"/>
      <c r="OZW179" s="2"/>
      <c r="OZX179" s="2"/>
      <c r="OZY179" s="2"/>
      <c r="OZZ179" s="2"/>
      <c r="PAA179" s="2"/>
      <c r="PAB179" s="2"/>
      <c r="PAC179" s="2"/>
      <c r="PAD179" s="2"/>
      <c r="PAE179" s="2"/>
      <c r="PAF179" s="2"/>
      <c r="PAG179" s="2"/>
      <c r="PAH179" s="2"/>
      <c r="PAI179" s="2"/>
      <c r="PAJ179" s="2"/>
      <c r="PAK179" s="2"/>
      <c r="PAL179" s="2"/>
      <c r="PAM179" s="2"/>
      <c r="PAN179" s="2"/>
      <c r="PAO179" s="2"/>
      <c r="PAP179" s="2"/>
      <c r="PAQ179" s="2"/>
      <c r="PAR179" s="2"/>
      <c r="PAS179" s="2"/>
      <c r="PAT179" s="2"/>
      <c r="PAU179" s="2"/>
      <c r="PAV179" s="2"/>
      <c r="PAW179" s="2"/>
      <c r="PAX179" s="2"/>
      <c r="PAY179" s="2"/>
      <c r="PAZ179" s="2"/>
      <c r="PBA179" s="2"/>
      <c r="PBB179" s="2"/>
      <c r="PBC179" s="2"/>
      <c r="PBD179" s="2"/>
      <c r="PBE179" s="2"/>
      <c r="PBF179" s="2"/>
      <c r="PBG179" s="2"/>
      <c r="PBH179" s="2"/>
      <c r="PBI179" s="2"/>
      <c r="PBJ179" s="2"/>
      <c r="PBK179" s="2"/>
      <c r="PBL179" s="2"/>
      <c r="PBM179" s="2"/>
      <c r="PBN179" s="2"/>
      <c r="PBO179" s="2"/>
      <c r="PBP179" s="2"/>
      <c r="PBQ179" s="2"/>
      <c r="PBR179" s="2"/>
      <c r="PBS179" s="2"/>
      <c r="PBT179" s="2"/>
      <c r="PBU179" s="2"/>
      <c r="PBV179" s="2"/>
      <c r="PBW179" s="2"/>
      <c r="PBX179" s="2"/>
      <c r="PBY179" s="2"/>
      <c r="PBZ179" s="2"/>
      <c r="PCA179" s="2"/>
      <c r="PCB179" s="2"/>
      <c r="PCC179" s="2"/>
      <c r="PCD179" s="2"/>
      <c r="PCE179" s="2"/>
      <c r="PCF179" s="2"/>
      <c r="PCG179" s="2"/>
      <c r="PCH179" s="2"/>
      <c r="PCI179" s="2"/>
      <c r="PCJ179" s="2"/>
      <c r="PCK179" s="2"/>
      <c r="PCL179" s="2"/>
      <c r="PCM179" s="2"/>
      <c r="PCN179" s="2"/>
      <c r="PCO179" s="2"/>
      <c r="PCP179" s="2"/>
      <c r="PCQ179" s="2"/>
      <c r="PCR179" s="2"/>
      <c r="PCS179" s="2"/>
      <c r="PCT179" s="2"/>
      <c r="PCU179" s="2"/>
      <c r="PCV179" s="2"/>
      <c r="PCW179" s="2"/>
      <c r="PCX179" s="2"/>
      <c r="PCY179" s="2"/>
      <c r="PCZ179" s="2"/>
      <c r="PDA179" s="2"/>
      <c r="PDB179" s="2"/>
      <c r="PDC179" s="2"/>
      <c r="PDD179" s="2"/>
      <c r="PDE179" s="2"/>
      <c r="PDF179" s="2"/>
      <c r="PDG179" s="2"/>
      <c r="PDH179" s="2"/>
      <c r="PDI179" s="2"/>
      <c r="PDJ179" s="2"/>
      <c r="PDK179" s="2"/>
      <c r="PDL179" s="2"/>
      <c r="PDM179" s="2"/>
      <c r="PDN179" s="2"/>
      <c r="PDO179" s="2"/>
      <c r="PDP179" s="2"/>
      <c r="PDQ179" s="2"/>
      <c r="PDR179" s="2"/>
      <c r="PDS179" s="2"/>
      <c r="PDT179" s="2"/>
      <c r="PDU179" s="2"/>
      <c r="PDV179" s="2"/>
      <c r="PDW179" s="2"/>
      <c r="PDX179" s="2"/>
      <c r="PDY179" s="2"/>
      <c r="PDZ179" s="2"/>
      <c r="PEA179" s="2"/>
      <c r="PEB179" s="2"/>
      <c r="PEC179" s="2"/>
      <c r="PED179" s="2"/>
      <c r="PEE179" s="2"/>
      <c r="PEF179" s="2"/>
      <c r="PEG179" s="2"/>
      <c r="PEH179" s="2"/>
      <c r="PEI179" s="2"/>
      <c r="PEJ179" s="2"/>
      <c r="PEK179" s="2"/>
      <c r="PEL179" s="2"/>
      <c r="PEM179" s="2"/>
      <c r="PEN179" s="2"/>
      <c r="PEO179" s="2"/>
      <c r="PEP179" s="2"/>
      <c r="PEQ179" s="2"/>
      <c r="PER179" s="2"/>
      <c r="PES179" s="2"/>
      <c r="PET179" s="2"/>
      <c r="PEU179" s="2"/>
      <c r="PEV179" s="2"/>
      <c r="PEW179" s="2"/>
      <c r="PEX179" s="2"/>
      <c r="PEY179" s="2"/>
      <c r="PEZ179" s="2"/>
      <c r="PFA179" s="2"/>
      <c r="PFB179" s="2"/>
      <c r="PFC179" s="2"/>
      <c r="PFD179" s="2"/>
      <c r="PFE179" s="2"/>
      <c r="PFF179" s="2"/>
      <c r="PFG179" s="2"/>
      <c r="PFH179" s="2"/>
      <c r="PFI179" s="2"/>
      <c r="PFJ179" s="2"/>
      <c r="PFK179" s="2"/>
      <c r="PFL179" s="2"/>
      <c r="PFM179" s="2"/>
      <c r="PFN179" s="2"/>
      <c r="PFO179" s="2"/>
      <c r="PFP179" s="2"/>
      <c r="PFQ179" s="2"/>
      <c r="PFR179" s="2"/>
      <c r="PFS179" s="2"/>
      <c r="PFT179" s="2"/>
      <c r="PFU179" s="2"/>
      <c r="PFV179" s="2"/>
      <c r="PFW179" s="2"/>
      <c r="PFX179" s="2"/>
      <c r="PFY179" s="2"/>
      <c r="PFZ179" s="2"/>
      <c r="PGA179" s="2"/>
      <c r="PGB179" s="2"/>
      <c r="PGC179" s="2"/>
      <c r="PGD179" s="2"/>
      <c r="PGE179" s="2"/>
      <c r="PGF179" s="2"/>
      <c r="PGG179" s="2"/>
      <c r="PGH179" s="2"/>
      <c r="PGI179" s="2"/>
      <c r="PGJ179" s="2"/>
      <c r="PGK179" s="2"/>
      <c r="PGL179" s="2"/>
      <c r="PGM179" s="2"/>
      <c r="PGN179" s="2"/>
      <c r="PGO179" s="2"/>
      <c r="PGP179" s="2"/>
      <c r="PGQ179" s="2"/>
      <c r="PGR179" s="2"/>
      <c r="PGS179" s="2"/>
      <c r="PGT179" s="2"/>
      <c r="PGU179" s="2"/>
      <c r="PGV179" s="2"/>
      <c r="PGW179" s="2"/>
      <c r="PGX179" s="2"/>
      <c r="PGY179" s="2"/>
      <c r="PGZ179" s="2"/>
      <c r="PHA179" s="2"/>
      <c r="PHB179" s="2"/>
      <c r="PHC179" s="2"/>
      <c r="PHD179" s="2"/>
      <c r="PHE179" s="2"/>
      <c r="PHF179" s="2"/>
      <c r="PHG179" s="2"/>
      <c r="PHH179" s="2"/>
      <c r="PHI179" s="2"/>
      <c r="PHJ179" s="2"/>
      <c r="PHK179" s="2"/>
      <c r="PHL179" s="2"/>
      <c r="PHM179" s="2"/>
      <c r="PHN179" s="2"/>
      <c r="PHO179" s="2"/>
      <c r="PHP179" s="2"/>
      <c r="PHQ179" s="2"/>
      <c r="PHR179" s="2"/>
      <c r="PHS179" s="2"/>
      <c r="PHT179" s="2"/>
      <c r="PHU179" s="2"/>
      <c r="PHV179" s="2"/>
      <c r="PHW179" s="2"/>
      <c r="PHX179" s="2"/>
      <c r="PHY179" s="2"/>
      <c r="PHZ179" s="2"/>
      <c r="PIA179" s="2"/>
      <c r="PIB179" s="2"/>
      <c r="PIC179" s="2"/>
      <c r="PID179" s="2"/>
      <c r="PIE179" s="2"/>
      <c r="PIF179" s="2"/>
      <c r="PIG179" s="2"/>
      <c r="PIH179" s="2"/>
      <c r="PII179" s="2"/>
      <c r="PIJ179" s="2"/>
      <c r="PIK179" s="2"/>
      <c r="PIL179" s="2"/>
      <c r="PIM179" s="2"/>
      <c r="PIN179" s="2"/>
      <c r="PIO179" s="2"/>
      <c r="PIP179" s="2"/>
      <c r="PIQ179" s="2"/>
      <c r="PIR179" s="2"/>
      <c r="PIS179" s="2"/>
      <c r="PIT179" s="2"/>
      <c r="PIU179" s="2"/>
      <c r="PIV179" s="2"/>
      <c r="PIW179" s="2"/>
      <c r="PIX179" s="2"/>
      <c r="PIY179" s="2"/>
      <c r="PIZ179" s="2"/>
      <c r="PJA179" s="2"/>
      <c r="PJB179" s="2"/>
      <c r="PJC179" s="2"/>
      <c r="PJD179" s="2"/>
      <c r="PJE179" s="2"/>
      <c r="PJF179" s="2"/>
      <c r="PJG179" s="2"/>
      <c r="PJH179" s="2"/>
      <c r="PJI179" s="2"/>
      <c r="PJJ179" s="2"/>
      <c r="PJK179" s="2"/>
      <c r="PJL179" s="2"/>
      <c r="PJM179" s="2"/>
      <c r="PJN179" s="2"/>
      <c r="PJO179" s="2"/>
      <c r="PJP179" s="2"/>
      <c r="PJQ179" s="2"/>
      <c r="PJR179" s="2"/>
      <c r="PJS179" s="2"/>
      <c r="PJT179" s="2"/>
      <c r="PJU179" s="2"/>
      <c r="PJV179" s="2"/>
      <c r="PJW179" s="2"/>
      <c r="PJX179" s="2"/>
      <c r="PJY179" s="2"/>
      <c r="PJZ179" s="2"/>
      <c r="PKA179" s="2"/>
      <c r="PKB179" s="2"/>
      <c r="PKC179" s="2"/>
      <c r="PKD179" s="2"/>
      <c r="PKE179" s="2"/>
      <c r="PKF179" s="2"/>
      <c r="PKG179" s="2"/>
      <c r="PKH179" s="2"/>
      <c r="PKI179" s="2"/>
      <c r="PKJ179" s="2"/>
      <c r="PKK179" s="2"/>
      <c r="PKL179" s="2"/>
      <c r="PKM179" s="2"/>
      <c r="PKN179" s="2"/>
      <c r="PKO179" s="2"/>
      <c r="PKP179" s="2"/>
      <c r="PKQ179" s="2"/>
      <c r="PKR179" s="2"/>
      <c r="PKS179" s="2"/>
      <c r="PKT179" s="2"/>
      <c r="PKU179" s="2"/>
      <c r="PKV179" s="2"/>
      <c r="PKW179" s="2"/>
      <c r="PKX179" s="2"/>
      <c r="PKY179" s="2"/>
      <c r="PKZ179" s="2"/>
      <c r="PLA179" s="2"/>
      <c r="PLB179" s="2"/>
      <c r="PLC179" s="2"/>
      <c r="PLD179" s="2"/>
      <c r="PLE179" s="2"/>
      <c r="PLF179" s="2"/>
      <c r="PLG179" s="2"/>
      <c r="PLH179" s="2"/>
      <c r="PLI179" s="2"/>
      <c r="PLJ179" s="2"/>
      <c r="PLK179" s="2"/>
      <c r="PLL179" s="2"/>
      <c r="PLM179" s="2"/>
      <c r="PLN179" s="2"/>
      <c r="PLO179" s="2"/>
      <c r="PLP179" s="2"/>
      <c r="PLQ179" s="2"/>
      <c r="PLR179" s="2"/>
      <c r="PLS179" s="2"/>
      <c r="PLT179" s="2"/>
      <c r="PLU179" s="2"/>
      <c r="PLV179" s="2"/>
      <c r="PLW179" s="2"/>
      <c r="PLX179" s="2"/>
      <c r="PLY179" s="2"/>
      <c r="PLZ179" s="2"/>
      <c r="PMA179" s="2"/>
      <c r="PMB179" s="2"/>
      <c r="PMC179" s="2"/>
      <c r="PMD179" s="2"/>
      <c r="PME179" s="2"/>
      <c r="PMF179" s="2"/>
      <c r="PMG179" s="2"/>
      <c r="PMH179" s="2"/>
      <c r="PMI179" s="2"/>
      <c r="PMJ179" s="2"/>
      <c r="PMK179" s="2"/>
      <c r="PML179" s="2"/>
      <c r="PMM179" s="2"/>
      <c r="PMN179" s="2"/>
      <c r="PMO179" s="2"/>
      <c r="PMP179" s="2"/>
      <c r="PMQ179" s="2"/>
      <c r="PMR179" s="2"/>
      <c r="PMS179" s="2"/>
      <c r="PMT179" s="2"/>
      <c r="PMU179" s="2"/>
      <c r="PMV179" s="2"/>
      <c r="PMW179" s="2"/>
      <c r="PMX179" s="2"/>
      <c r="PMY179" s="2"/>
      <c r="PMZ179" s="2"/>
      <c r="PNA179" s="2"/>
      <c r="PNB179" s="2"/>
      <c r="PNC179" s="2"/>
      <c r="PND179" s="2"/>
      <c r="PNE179" s="2"/>
      <c r="PNF179" s="2"/>
      <c r="PNG179" s="2"/>
      <c r="PNH179" s="2"/>
      <c r="PNI179" s="2"/>
      <c r="PNJ179" s="2"/>
      <c r="PNK179" s="2"/>
      <c r="PNL179" s="2"/>
      <c r="PNM179" s="2"/>
      <c r="PNN179" s="2"/>
      <c r="PNO179" s="2"/>
      <c r="PNP179" s="2"/>
      <c r="PNQ179" s="2"/>
      <c r="PNR179" s="2"/>
      <c r="PNS179" s="2"/>
      <c r="PNT179" s="2"/>
      <c r="PNU179" s="2"/>
      <c r="PNV179" s="2"/>
      <c r="PNW179" s="2"/>
      <c r="PNX179" s="2"/>
      <c r="PNY179" s="2"/>
      <c r="PNZ179" s="2"/>
      <c r="POA179" s="2"/>
      <c r="POB179" s="2"/>
      <c r="POC179" s="2"/>
      <c r="POD179" s="2"/>
      <c r="POE179" s="2"/>
      <c r="POF179" s="2"/>
      <c r="POG179" s="2"/>
      <c r="POH179" s="2"/>
      <c r="POI179" s="2"/>
      <c r="POJ179" s="2"/>
      <c r="POK179" s="2"/>
      <c r="POL179" s="2"/>
      <c r="POM179" s="2"/>
      <c r="PON179" s="2"/>
      <c r="POO179" s="2"/>
      <c r="POP179" s="2"/>
      <c r="POQ179" s="2"/>
      <c r="POR179" s="2"/>
      <c r="POS179" s="2"/>
      <c r="POT179" s="2"/>
      <c r="POU179" s="2"/>
      <c r="POV179" s="2"/>
      <c r="POW179" s="2"/>
      <c r="POX179" s="2"/>
      <c r="POY179" s="2"/>
      <c r="POZ179" s="2"/>
      <c r="PPA179" s="2"/>
      <c r="PPB179" s="2"/>
      <c r="PPC179" s="2"/>
      <c r="PPD179" s="2"/>
      <c r="PPE179" s="2"/>
      <c r="PPF179" s="2"/>
      <c r="PPG179" s="2"/>
      <c r="PPH179" s="2"/>
      <c r="PPI179" s="2"/>
      <c r="PPJ179" s="2"/>
      <c r="PPK179" s="2"/>
      <c r="PPL179" s="2"/>
      <c r="PPM179" s="2"/>
      <c r="PPN179" s="2"/>
      <c r="PPO179" s="2"/>
      <c r="PPP179" s="2"/>
      <c r="PPQ179" s="2"/>
      <c r="PPR179" s="2"/>
      <c r="PPS179" s="2"/>
      <c r="PPT179" s="2"/>
      <c r="PPU179" s="2"/>
      <c r="PPV179" s="2"/>
      <c r="PPW179" s="2"/>
      <c r="PPX179" s="2"/>
      <c r="PPY179" s="2"/>
      <c r="PPZ179" s="2"/>
      <c r="PQA179" s="2"/>
      <c r="PQB179" s="2"/>
      <c r="PQC179" s="2"/>
      <c r="PQD179" s="2"/>
      <c r="PQE179" s="2"/>
      <c r="PQF179" s="2"/>
      <c r="PQG179" s="2"/>
      <c r="PQH179" s="2"/>
      <c r="PQI179" s="2"/>
      <c r="PQJ179" s="2"/>
      <c r="PQK179" s="2"/>
      <c r="PQL179" s="2"/>
      <c r="PQM179" s="2"/>
      <c r="PQN179" s="2"/>
      <c r="PQO179" s="2"/>
      <c r="PQP179" s="2"/>
      <c r="PQQ179" s="2"/>
      <c r="PQR179" s="2"/>
      <c r="PQS179" s="2"/>
      <c r="PQT179" s="2"/>
      <c r="PQU179" s="2"/>
      <c r="PQV179" s="2"/>
      <c r="PQW179" s="2"/>
      <c r="PQX179" s="2"/>
      <c r="PQY179" s="2"/>
      <c r="PQZ179" s="2"/>
      <c r="PRA179" s="2"/>
      <c r="PRB179" s="2"/>
      <c r="PRC179" s="2"/>
      <c r="PRD179" s="2"/>
      <c r="PRE179" s="2"/>
      <c r="PRF179" s="2"/>
      <c r="PRG179" s="2"/>
      <c r="PRH179" s="2"/>
      <c r="PRI179" s="2"/>
      <c r="PRJ179" s="2"/>
      <c r="PRK179" s="2"/>
      <c r="PRL179" s="2"/>
      <c r="PRM179" s="2"/>
      <c r="PRN179" s="2"/>
      <c r="PRO179" s="2"/>
      <c r="PRP179" s="2"/>
      <c r="PRQ179" s="2"/>
      <c r="PRR179" s="2"/>
      <c r="PRS179" s="2"/>
      <c r="PRT179" s="2"/>
      <c r="PRU179" s="2"/>
      <c r="PRV179" s="2"/>
      <c r="PRW179" s="2"/>
      <c r="PRX179" s="2"/>
      <c r="PRY179" s="2"/>
      <c r="PRZ179" s="2"/>
      <c r="PSA179" s="2"/>
      <c r="PSB179" s="2"/>
      <c r="PSC179" s="2"/>
      <c r="PSD179" s="2"/>
      <c r="PSE179" s="2"/>
      <c r="PSF179" s="2"/>
      <c r="PSG179" s="2"/>
      <c r="PSH179" s="2"/>
      <c r="PSI179" s="2"/>
      <c r="PSJ179" s="2"/>
      <c r="PSK179" s="2"/>
      <c r="PSL179" s="2"/>
      <c r="PSM179" s="2"/>
      <c r="PSN179" s="2"/>
      <c r="PSO179" s="2"/>
      <c r="PSP179" s="2"/>
      <c r="PSQ179" s="2"/>
      <c r="PSR179" s="2"/>
      <c r="PSS179" s="2"/>
      <c r="PST179" s="2"/>
      <c r="PSU179" s="2"/>
      <c r="PSV179" s="2"/>
      <c r="PSW179" s="2"/>
      <c r="PSX179" s="2"/>
      <c r="PSY179" s="2"/>
      <c r="PSZ179" s="2"/>
      <c r="PTA179" s="2"/>
      <c r="PTB179" s="2"/>
      <c r="PTC179" s="2"/>
      <c r="PTD179" s="2"/>
      <c r="PTE179" s="2"/>
      <c r="PTF179" s="2"/>
      <c r="PTG179" s="2"/>
      <c r="PTH179" s="2"/>
      <c r="PTI179" s="2"/>
      <c r="PTJ179" s="2"/>
      <c r="PTK179" s="2"/>
      <c r="PTL179" s="2"/>
      <c r="PTM179" s="2"/>
      <c r="PTN179" s="2"/>
      <c r="PTO179" s="2"/>
      <c r="PTP179" s="2"/>
      <c r="PTQ179" s="2"/>
      <c r="PTR179" s="2"/>
      <c r="PTS179" s="2"/>
      <c r="PTT179" s="2"/>
      <c r="PTU179" s="2"/>
      <c r="PTV179" s="2"/>
      <c r="PTW179" s="2"/>
      <c r="PTX179" s="2"/>
      <c r="PTY179" s="2"/>
      <c r="PTZ179" s="2"/>
      <c r="PUA179" s="2"/>
      <c r="PUB179" s="2"/>
      <c r="PUC179" s="2"/>
      <c r="PUD179" s="2"/>
      <c r="PUE179" s="2"/>
      <c r="PUF179" s="2"/>
      <c r="PUG179" s="2"/>
      <c r="PUH179" s="2"/>
      <c r="PUI179" s="2"/>
      <c r="PUJ179" s="2"/>
      <c r="PUK179" s="2"/>
      <c r="PUL179" s="2"/>
      <c r="PUM179" s="2"/>
      <c r="PUN179" s="2"/>
      <c r="PUO179" s="2"/>
      <c r="PUP179" s="2"/>
      <c r="PUQ179" s="2"/>
      <c r="PUR179" s="2"/>
      <c r="PUS179" s="2"/>
      <c r="PUT179" s="2"/>
      <c r="PUU179" s="2"/>
      <c r="PUV179" s="2"/>
      <c r="PUW179" s="2"/>
      <c r="PUX179" s="2"/>
      <c r="PUY179" s="2"/>
      <c r="PUZ179" s="2"/>
      <c r="PVA179" s="2"/>
      <c r="PVB179" s="2"/>
      <c r="PVC179" s="2"/>
      <c r="PVD179" s="2"/>
      <c r="PVE179" s="2"/>
      <c r="PVF179" s="2"/>
      <c r="PVG179" s="2"/>
      <c r="PVH179" s="2"/>
      <c r="PVI179" s="2"/>
      <c r="PVJ179" s="2"/>
      <c r="PVK179" s="2"/>
      <c r="PVL179" s="2"/>
      <c r="PVM179" s="2"/>
      <c r="PVN179" s="2"/>
      <c r="PVO179" s="2"/>
      <c r="PVP179" s="2"/>
      <c r="PVQ179" s="2"/>
      <c r="PVR179" s="2"/>
      <c r="PVS179" s="2"/>
      <c r="PVT179" s="2"/>
      <c r="PVU179" s="2"/>
      <c r="PVV179" s="2"/>
      <c r="PVW179" s="2"/>
      <c r="PVX179" s="2"/>
      <c r="PVY179" s="2"/>
      <c r="PVZ179" s="2"/>
      <c r="PWA179" s="2"/>
      <c r="PWB179" s="2"/>
      <c r="PWC179" s="2"/>
      <c r="PWD179" s="2"/>
      <c r="PWE179" s="2"/>
      <c r="PWF179" s="2"/>
      <c r="PWG179" s="2"/>
      <c r="PWH179" s="2"/>
      <c r="PWI179" s="2"/>
      <c r="PWJ179" s="2"/>
      <c r="PWK179" s="2"/>
      <c r="PWL179" s="2"/>
      <c r="PWM179" s="2"/>
      <c r="PWN179" s="2"/>
      <c r="PWO179" s="2"/>
      <c r="PWP179" s="2"/>
      <c r="PWQ179" s="2"/>
      <c r="PWR179" s="2"/>
      <c r="PWS179" s="2"/>
      <c r="PWT179" s="2"/>
      <c r="PWU179" s="2"/>
      <c r="PWV179" s="2"/>
      <c r="PWW179" s="2"/>
      <c r="PWX179" s="2"/>
      <c r="PWY179" s="2"/>
      <c r="PWZ179" s="2"/>
      <c r="PXA179" s="2"/>
      <c r="PXB179" s="2"/>
      <c r="PXC179" s="2"/>
      <c r="PXD179" s="2"/>
      <c r="PXE179" s="2"/>
      <c r="PXF179" s="2"/>
      <c r="PXG179" s="2"/>
      <c r="PXH179" s="2"/>
      <c r="PXI179" s="2"/>
      <c r="PXJ179" s="2"/>
      <c r="PXK179" s="2"/>
      <c r="PXL179" s="2"/>
      <c r="PXM179" s="2"/>
      <c r="PXN179" s="2"/>
      <c r="PXO179" s="2"/>
      <c r="PXP179" s="2"/>
      <c r="PXQ179" s="2"/>
      <c r="PXR179" s="2"/>
      <c r="PXS179" s="2"/>
      <c r="PXT179" s="2"/>
      <c r="PXU179" s="2"/>
      <c r="PXV179" s="2"/>
      <c r="PXW179" s="2"/>
      <c r="PXX179" s="2"/>
      <c r="PXY179" s="2"/>
      <c r="PXZ179" s="2"/>
      <c r="PYA179" s="2"/>
      <c r="PYB179" s="2"/>
      <c r="PYC179" s="2"/>
      <c r="PYD179" s="2"/>
      <c r="PYE179" s="2"/>
      <c r="PYF179" s="2"/>
      <c r="PYG179" s="2"/>
      <c r="PYH179" s="2"/>
      <c r="PYI179" s="2"/>
      <c r="PYJ179" s="2"/>
      <c r="PYK179" s="2"/>
      <c r="PYL179" s="2"/>
      <c r="PYM179" s="2"/>
      <c r="PYN179" s="2"/>
      <c r="PYO179" s="2"/>
      <c r="PYP179" s="2"/>
      <c r="PYQ179" s="2"/>
      <c r="PYR179" s="2"/>
      <c r="PYS179" s="2"/>
      <c r="PYT179" s="2"/>
      <c r="PYU179" s="2"/>
      <c r="PYV179" s="2"/>
      <c r="PYW179" s="2"/>
      <c r="PYX179" s="2"/>
      <c r="PYY179" s="2"/>
      <c r="PYZ179" s="2"/>
      <c r="PZA179" s="2"/>
      <c r="PZB179" s="2"/>
      <c r="PZC179" s="2"/>
      <c r="PZD179" s="2"/>
      <c r="PZE179" s="2"/>
      <c r="PZF179" s="2"/>
      <c r="PZG179" s="2"/>
      <c r="PZH179" s="2"/>
      <c r="PZI179" s="2"/>
      <c r="PZJ179" s="2"/>
      <c r="PZK179" s="2"/>
      <c r="PZL179" s="2"/>
      <c r="PZM179" s="2"/>
      <c r="PZN179" s="2"/>
      <c r="PZO179" s="2"/>
      <c r="PZP179" s="2"/>
      <c r="PZQ179" s="2"/>
      <c r="PZR179" s="2"/>
      <c r="PZS179" s="2"/>
      <c r="PZT179" s="2"/>
      <c r="PZU179" s="2"/>
      <c r="PZV179" s="2"/>
      <c r="PZW179" s="2"/>
      <c r="PZX179" s="2"/>
      <c r="PZY179" s="2"/>
      <c r="PZZ179" s="2"/>
      <c r="QAA179" s="2"/>
      <c r="QAB179" s="2"/>
      <c r="QAC179" s="2"/>
      <c r="QAD179" s="2"/>
      <c r="QAE179" s="2"/>
      <c r="QAF179" s="2"/>
      <c r="QAG179" s="2"/>
      <c r="QAH179" s="2"/>
      <c r="QAI179" s="2"/>
      <c r="QAJ179" s="2"/>
      <c r="QAK179" s="2"/>
      <c r="QAL179" s="2"/>
      <c r="QAM179" s="2"/>
      <c r="QAN179" s="2"/>
      <c r="QAO179" s="2"/>
      <c r="QAP179" s="2"/>
      <c r="QAQ179" s="2"/>
      <c r="QAR179" s="2"/>
      <c r="QAS179" s="2"/>
      <c r="QAT179" s="2"/>
      <c r="QAU179" s="2"/>
      <c r="QAV179" s="2"/>
      <c r="QAW179" s="2"/>
      <c r="QAX179" s="2"/>
      <c r="QAY179" s="2"/>
      <c r="QAZ179" s="2"/>
      <c r="QBA179" s="2"/>
      <c r="QBB179" s="2"/>
      <c r="QBC179" s="2"/>
      <c r="QBD179" s="2"/>
      <c r="QBE179" s="2"/>
      <c r="QBF179" s="2"/>
      <c r="QBG179" s="2"/>
      <c r="QBH179" s="2"/>
      <c r="QBI179" s="2"/>
      <c r="QBJ179" s="2"/>
      <c r="QBK179" s="2"/>
      <c r="QBL179" s="2"/>
      <c r="QBM179" s="2"/>
      <c r="QBN179" s="2"/>
      <c r="QBO179" s="2"/>
      <c r="QBP179" s="2"/>
      <c r="QBQ179" s="2"/>
      <c r="QBR179" s="2"/>
      <c r="QBS179" s="2"/>
      <c r="QBT179" s="2"/>
      <c r="QBU179" s="2"/>
      <c r="QBV179" s="2"/>
      <c r="QBW179" s="2"/>
      <c r="QBX179" s="2"/>
      <c r="QBY179" s="2"/>
      <c r="QBZ179" s="2"/>
      <c r="QCA179" s="2"/>
      <c r="QCB179" s="2"/>
      <c r="QCC179" s="2"/>
      <c r="QCD179" s="2"/>
      <c r="QCE179" s="2"/>
      <c r="QCF179" s="2"/>
      <c r="QCG179" s="2"/>
      <c r="QCH179" s="2"/>
      <c r="QCI179" s="2"/>
      <c r="QCJ179" s="2"/>
      <c r="QCK179" s="2"/>
      <c r="QCL179" s="2"/>
      <c r="QCM179" s="2"/>
      <c r="QCN179" s="2"/>
      <c r="QCO179" s="2"/>
      <c r="QCP179" s="2"/>
      <c r="QCQ179" s="2"/>
      <c r="QCR179" s="2"/>
      <c r="QCS179" s="2"/>
      <c r="QCT179" s="2"/>
      <c r="QCU179" s="2"/>
      <c r="QCV179" s="2"/>
      <c r="QCW179" s="2"/>
      <c r="QCX179" s="2"/>
      <c r="QCY179" s="2"/>
      <c r="QCZ179" s="2"/>
      <c r="QDA179" s="2"/>
      <c r="QDB179" s="2"/>
      <c r="QDC179" s="2"/>
      <c r="QDD179" s="2"/>
      <c r="QDE179" s="2"/>
      <c r="QDF179" s="2"/>
      <c r="QDG179" s="2"/>
      <c r="QDH179" s="2"/>
      <c r="QDI179" s="2"/>
      <c r="QDJ179" s="2"/>
      <c r="QDK179" s="2"/>
      <c r="QDL179" s="2"/>
      <c r="QDM179" s="2"/>
      <c r="QDN179" s="2"/>
      <c r="QDO179" s="2"/>
      <c r="QDP179" s="2"/>
      <c r="QDQ179" s="2"/>
      <c r="QDR179" s="2"/>
      <c r="QDS179" s="2"/>
      <c r="QDT179" s="2"/>
      <c r="QDU179" s="2"/>
      <c r="QDV179" s="2"/>
      <c r="QDW179" s="2"/>
      <c r="QDX179" s="2"/>
      <c r="QDY179" s="2"/>
      <c r="QDZ179" s="2"/>
      <c r="QEA179" s="2"/>
      <c r="QEB179" s="2"/>
      <c r="QEC179" s="2"/>
      <c r="QED179" s="2"/>
      <c r="QEE179" s="2"/>
      <c r="QEF179" s="2"/>
      <c r="QEG179" s="2"/>
      <c r="QEH179" s="2"/>
      <c r="QEI179" s="2"/>
      <c r="QEJ179" s="2"/>
      <c r="QEK179" s="2"/>
      <c r="QEL179" s="2"/>
      <c r="QEM179" s="2"/>
      <c r="QEN179" s="2"/>
      <c r="QEO179" s="2"/>
      <c r="QEP179" s="2"/>
      <c r="QEQ179" s="2"/>
      <c r="QER179" s="2"/>
      <c r="QES179" s="2"/>
      <c r="QET179" s="2"/>
      <c r="QEU179" s="2"/>
      <c r="QEV179" s="2"/>
      <c r="QEW179" s="2"/>
      <c r="QEX179" s="2"/>
      <c r="QEY179" s="2"/>
      <c r="QEZ179" s="2"/>
      <c r="QFA179" s="2"/>
      <c r="QFB179" s="2"/>
      <c r="QFC179" s="2"/>
      <c r="QFD179" s="2"/>
      <c r="QFE179" s="2"/>
      <c r="QFF179" s="2"/>
      <c r="QFG179" s="2"/>
      <c r="QFH179" s="2"/>
      <c r="QFI179" s="2"/>
      <c r="QFJ179" s="2"/>
      <c r="QFK179" s="2"/>
      <c r="QFL179" s="2"/>
      <c r="QFM179" s="2"/>
      <c r="QFN179" s="2"/>
      <c r="QFO179" s="2"/>
      <c r="QFP179" s="2"/>
      <c r="QFQ179" s="2"/>
      <c r="QFR179" s="2"/>
      <c r="QFS179" s="2"/>
      <c r="QFT179" s="2"/>
      <c r="QFU179" s="2"/>
      <c r="QFV179" s="2"/>
      <c r="QFW179" s="2"/>
      <c r="QFX179" s="2"/>
      <c r="QFY179" s="2"/>
      <c r="QFZ179" s="2"/>
      <c r="QGA179" s="2"/>
      <c r="QGB179" s="2"/>
      <c r="QGC179" s="2"/>
      <c r="QGD179" s="2"/>
      <c r="QGE179" s="2"/>
      <c r="QGF179" s="2"/>
      <c r="QGG179" s="2"/>
      <c r="QGH179" s="2"/>
      <c r="QGI179" s="2"/>
      <c r="QGJ179" s="2"/>
      <c r="QGK179" s="2"/>
      <c r="QGL179" s="2"/>
      <c r="QGM179" s="2"/>
      <c r="QGN179" s="2"/>
      <c r="QGO179" s="2"/>
      <c r="QGP179" s="2"/>
      <c r="QGQ179" s="2"/>
      <c r="QGR179" s="2"/>
      <c r="QGS179" s="2"/>
      <c r="QGT179" s="2"/>
      <c r="QGU179" s="2"/>
      <c r="QGV179" s="2"/>
      <c r="QGW179" s="2"/>
      <c r="QGX179" s="2"/>
      <c r="QGY179" s="2"/>
      <c r="QGZ179" s="2"/>
      <c r="QHA179" s="2"/>
      <c r="QHB179" s="2"/>
      <c r="QHC179" s="2"/>
      <c r="QHD179" s="2"/>
      <c r="QHE179" s="2"/>
      <c r="QHF179" s="2"/>
      <c r="QHG179" s="2"/>
      <c r="QHH179" s="2"/>
      <c r="QHI179" s="2"/>
      <c r="QHJ179" s="2"/>
      <c r="QHK179" s="2"/>
      <c r="QHL179" s="2"/>
      <c r="QHM179" s="2"/>
      <c r="QHN179" s="2"/>
      <c r="QHO179" s="2"/>
      <c r="QHP179" s="2"/>
      <c r="QHQ179" s="2"/>
      <c r="QHR179" s="2"/>
      <c r="QHS179" s="2"/>
      <c r="QHT179" s="2"/>
      <c r="QHU179" s="2"/>
      <c r="QHV179" s="2"/>
      <c r="QHW179" s="2"/>
      <c r="QHX179" s="2"/>
      <c r="QHY179" s="2"/>
      <c r="QHZ179" s="2"/>
      <c r="QIA179" s="2"/>
      <c r="QIB179" s="2"/>
      <c r="QIC179" s="2"/>
      <c r="QID179" s="2"/>
      <c r="QIE179" s="2"/>
      <c r="QIF179" s="2"/>
      <c r="QIG179" s="2"/>
      <c r="QIH179" s="2"/>
      <c r="QII179" s="2"/>
      <c r="QIJ179" s="2"/>
      <c r="QIK179" s="2"/>
      <c r="QIL179" s="2"/>
      <c r="QIM179" s="2"/>
      <c r="QIN179" s="2"/>
      <c r="QIO179" s="2"/>
      <c r="QIP179" s="2"/>
      <c r="QIQ179" s="2"/>
      <c r="QIR179" s="2"/>
      <c r="QIS179" s="2"/>
      <c r="QIT179" s="2"/>
      <c r="QIU179" s="2"/>
      <c r="QIV179" s="2"/>
      <c r="QIW179" s="2"/>
      <c r="QIX179" s="2"/>
      <c r="QIY179" s="2"/>
      <c r="QIZ179" s="2"/>
      <c r="QJA179" s="2"/>
      <c r="QJB179" s="2"/>
      <c r="QJC179" s="2"/>
      <c r="QJD179" s="2"/>
      <c r="QJE179" s="2"/>
      <c r="QJF179" s="2"/>
      <c r="QJG179" s="2"/>
      <c r="QJH179" s="2"/>
      <c r="QJI179" s="2"/>
      <c r="QJJ179" s="2"/>
      <c r="QJK179" s="2"/>
      <c r="QJL179" s="2"/>
      <c r="QJM179" s="2"/>
      <c r="QJN179" s="2"/>
      <c r="QJO179" s="2"/>
      <c r="QJP179" s="2"/>
      <c r="QJQ179" s="2"/>
      <c r="QJR179" s="2"/>
      <c r="QJS179" s="2"/>
      <c r="QJT179" s="2"/>
      <c r="QJU179" s="2"/>
      <c r="QJV179" s="2"/>
      <c r="QJW179" s="2"/>
      <c r="QJX179" s="2"/>
      <c r="QJY179" s="2"/>
      <c r="QJZ179" s="2"/>
      <c r="QKA179" s="2"/>
      <c r="QKB179" s="2"/>
      <c r="QKC179" s="2"/>
      <c r="QKD179" s="2"/>
      <c r="QKE179" s="2"/>
      <c r="QKF179" s="2"/>
      <c r="QKG179" s="2"/>
      <c r="QKH179" s="2"/>
      <c r="QKI179" s="2"/>
      <c r="QKJ179" s="2"/>
      <c r="QKK179" s="2"/>
      <c r="QKL179" s="2"/>
      <c r="QKM179" s="2"/>
      <c r="QKN179" s="2"/>
      <c r="QKO179" s="2"/>
      <c r="QKP179" s="2"/>
      <c r="QKQ179" s="2"/>
      <c r="QKR179" s="2"/>
      <c r="QKS179" s="2"/>
      <c r="QKT179" s="2"/>
      <c r="QKU179" s="2"/>
      <c r="QKV179" s="2"/>
      <c r="QKW179" s="2"/>
      <c r="QKX179" s="2"/>
      <c r="QKY179" s="2"/>
      <c r="QKZ179" s="2"/>
      <c r="QLA179" s="2"/>
      <c r="QLB179" s="2"/>
      <c r="QLC179" s="2"/>
      <c r="QLD179" s="2"/>
      <c r="QLE179" s="2"/>
      <c r="QLF179" s="2"/>
      <c r="QLG179" s="2"/>
      <c r="QLH179" s="2"/>
      <c r="QLI179" s="2"/>
      <c r="QLJ179" s="2"/>
      <c r="QLK179" s="2"/>
      <c r="QLL179" s="2"/>
      <c r="QLM179" s="2"/>
      <c r="QLN179" s="2"/>
      <c r="QLO179" s="2"/>
      <c r="QLP179" s="2"/>
      <c r="QLQ179" s="2"/>
      <c r="QLR179" s="2"/>
      <c r="QLS179" s="2"/>
      <c r="QLT179" s="2"/>
      <c r="QLU179" s="2"/>
      <c r="QLV179" s="2"/>
      <c r="QLW179" s="2"/>
      <c r="QLX179" s="2"/>
      <c r="QLY179" s="2"/>
      <c r="QLZ179" s="2"/>
      <c r="QMA179" s="2"/>
      <c r="QMB179" s="2"/>
      <c r="QMC179" s="2"/>
      <c r="QMD179" s="2"/>
      <c r="QME179" s="2"/>
      <c r="QMF179" s="2"/>
      <c r="QMG179" s="2"/>
      <c r="QMH179" s="2"/>
      <c r="QMI179" s="2"/>
      <c r="QMJ179" s="2"/>
      <c r="QMK179" s="2"/>
      <c r="QML179" s="2"/>
      <c r="QMM179" s="2"/>
      <c r="QMN179" s="2"/>
      <c r="QMO179" s="2"/>
      <c r="QMP179" s="2"/>
      <c r="QMQ179" s="2"/>
      <c r="QMR179" s="2"/>
      <c r="QMS179" s="2"/>
      <c r="QMT179" s="2"/>
      <c r="QMU179" s="2"/>
      <c r="QMV179" s="2"/>
      <c r="QMW179" s="2"/>
      <c r="QMX179" s="2"/>
      <c r="QMY179" s="2"/>
      <c r="QMZ179" s="2"/>
      <c r="QNA179" s="2"/>
      <c r="QNB179" s="2"/>
      <c r="QNC179" s="2"/>
      <c r="QND179" s="2"/>
      <c r="QNE179" s="2"/>
      <c r="QNF179" s="2"/>
      <c r="QNG179" s="2"/>
      <c r="QNH179" s="2"/>
      <c r="QNI179" s="2"/>
      <c r="QNJ179" s="2"/>
      <c r="QNK179" s="2"/>
      <c r="QNL179" s="2"/>
      <c r="QNM179" s="2"/>
      <c r="QNN179" s="2"/>
      <c r="QNO179" s="2"/>
      <c r="QNP179" s="2"/>
      <c r="QNQ179" s="2"/>
      <c r="QNR179" s="2"/>
      <c r="QNS179" s="2"/>
      <c r="QNT179" s="2"/>
      <c r="QNU179" s="2"/>
      <c r="QNV179" s="2"/>
      <c r="QNW179" s="2"/>
      <c r="QNX179" s="2"/>
      <c r="QNY179" s="2"/>
      <c r="QNZ179" s="2"/>
      <c r="QOA179" s="2"/>
      <c r="QOB179" s="2"/>
      <c r="QOC179" s="2"/>
      <c r="QOD179" s="2"/>
      <c r="QOE179" s="2"/>
      <c r="QOF179" s="2"/>
      <c r="QOG179" s="2"/>
      <c r="QOH179" s="2"/>
      <c r="QOI179" s="2"/>
      <c r="QOJ179" s="2"/>
      <c r="QOK179" s="2"/>
      <c r="QOL179" s="2"/>
      <c r="QOM179" s="2"/>
      <c r="QON179" s="2"/>
      <c r="QOO179" s="2"/>
      <c r="QOP179" s="2"/>
      <c r="QOQ179" s="2"/>
      <c r="QOR179" s="2"/>
      <c r="QOS179" s="2"/>
      <c r="QOT179" s="2"/>
      <c r="QOU179" s="2"/>
      <c r="QOV179" s="2"/>
      <c r="QOW179" s="2"/>
      <c r="QOX179" s="2"/>
      <c r="QOY179" s="2"/>
      <c r="QOZ179" s="2"/>
      <c r="QPA179" s="2"/>
      <c r="QPB179" s="2"/>
      <c r="QPC179" s="2"/>
      <c r="QPD179" s="2"/>
      <c r="QPE179" s="2"/>
      <c r="QPF179" s="2"/>
      <c r="QPG179" s="2"/>
      <c r="QPH179" s="2"/>
      <c r="QPI179" s="2"/>
      <c r="QPJ179" s="2"/>
      <c r="QPK179" s="2"/>
      <c r="QPL179" s="2"/>
      <c r="QPM179" s="2"/>
      <c r="QPN179" s="2"/>
      <c r="QPO179" s="2"/>
      <c r="QPP179" s="2"/>
      <c r="QPQ179" s="2"/>
      <c r="QPR179" s="2"/>
      <c r="QPS179" s="2"/>
      <c r="QPT179" s="2"/>
      <c r="QPU179" s="2"/>
      <c r="QPV179" s="2"/>
      <c r="QPW179" s="2"/>
      <c r="QPX179" s="2"/>
      <c r="QPY179" s="2"/>
      <c r="QPZ179" s="2"/>
      <c r="QQA179" s="2"/>
      <c r="QQB179" s="2"/>
      <c r="QQC179" s="2"/>
      <c r="QQD179" s="2"/>
      <c r="QQE179" s="2"/>
      <c r="QQF179" s="2"/>
      <c r="QQG179" s="2"/>
      <c r="QQH179" s="2"/>
      <c r="QQI179" s="2"/>
      <c r="QQJ179" s="2"/>
      <c r="QQK179" s="2"/>
      <c r="QQL179" s="2"/>
      <c r="QQM179" s="2"/>
      <c r="QQN179" s="2"/>
      <c r="QQO179" s="2"/>
      <c r="QQP179" s="2"/>
      <c r="QQQ179" s="2"/>
      <c r="QQR179" s="2"/>
      <c r="QQS179" s="2"/>
      <c r="QQT179" s="2"/>
      <c r="QQU179" s="2"/>
      <c r="QQV179" s="2"/>
      <c r="QQW179" s="2"/>
      <c r="QQX179" s="2"/>
      <c r="QQY179" s="2"/>
      <c r="QQZ179" s="2"/>
      <c r="QRA179" s="2"/>
      <c r="QRB179" s="2"/>
      <c r="QRC179" s="2"/>
      <c r="QRD179" s="2"/>
      <c r="QRE179" s="2"/>
      <c r="QRF179" s="2"/>
      <c r="QRG179" s="2"/>
      <c r="QRH179" s="2"/>
      <c r="QRI179" s="2"/>
      <c r="QRJ179" s="2"/>
      <c r="QRK179" s="2"/>
      <c r="QRL179" s="2"/>
      <c r="QRM179" s="2"/>
      <c r="QRN179" s="2"/>
      <c r="QRO179" s="2"/>
      <c r="QRP179" s="2"/>
      <c r="QRQ179" s="2"/>
      <c r="QRR179" s="2"/>
      <c r="QRS179" s="2"/>
      <c r="QRT179" s="2"/>
      <c r="QRU179" s="2"/>
      <c r="QRV179" s="2"/>
      <c r="QRW179" s="2"/>
      <c r="QRX179" s="2"/>
      <c r="QRY179" s="2"/>
      <c r="QRZ179" s="2"/>
      <c r="QSA179" s="2"/>
      <c r="QSB179" s="2"/>
      <c r="QSC179" s="2"/>
      <c r="QSD179" s="2"/>
      <c r="QSE179" s="2"/>
      <c r="QSF179" s="2"/>
      <c r="QSG179" s="2"/>
      <c r="QSH179" s="2"/>
      <c r="QSI179" s="2"/>
      <c r="QSJ179" s="2"/>
      <c r="QSK179" s="2"/>
      <c r="QSL179" s="2"/>
      <c r="QSM179" s="2"/>
      <c r="QSN179" s="2"/>
      <c r="QSO179" s="2"/>
      <c r="QSP179" s="2"/>
      <c r="QSQ179" s="2"/>
      <c r="QSR179" s="2"/>
      <c r="QSS179" s="2"/>
      <c r="QST179" s="2"/>
      <c r="QSU179" s="2"/>
      <c r="QSV179" s="2"/>
      <c r="QSW179" s="2"/>
      <c r="QSX179" s="2"/>
      <c r="QSY179" s="2"/>
      <c r="QSZ179" s="2"/>
      <c r="QTA179" s="2"/>
      <c r="QTB179" s="2"/>
      <c r="QTC179" s="2"/>
      <c r="QTD179" s="2"/>
      <c r="QTE179" s="2"/>
      <c r="QTF179" s="2"/>
      <c r="QTG179" s="2"/>
      <c r="QTH179" s="2"/>
      <c r="QTI179" s="2"/>
      <c r="QTJ179" s="2"/>
      <c r="QTK179" s="2"/>
      <c r="QTL179" s="2"/>
      <c r="QTM179" s="2"/>
      <c r="QTN179" s="2"/>
      <c r="QTO179" s="2"/>
      <c r="QTP179" s="2"/>
      <c r="QTQ179" s="2"/>
      <c r="QTR179" s="2"/>
      <c r="QTS179" s="2"/>
      <c r="QTT179" s="2"/>
      <c r="QTU179" s="2"/>
      <c r="QTV179" s="2"/>
      <c r="QTW179" s="2"/>
      <c r="QTX179" s="2"/>
      <c r="QTY179" s="2"/>
      <c r="QTZ179" s="2"/>
      <c r="QUA179" s="2"/>
      <c r="QUB179" s="2"/>
      <c r="QUC179" s="2"/>
      <c r="QUD179" s="2"/>
      <c r="QUE179" s="2"/>
      <c r="QUF179" s="2"/>
      <c r="QUG179" s="2"/>
      <c r="QUH179" s="2"/>
      <c r="QUI179" s="2"/>
      <c r="QUJ179" s="2"/>
      <c r="QUK179" s="2"/>
      <c r="QUL179" s="2"/>
      <c r="QUM179" s="2"/>
      <c r="QUN179" s="2"/>
      <c r="QUO179" s="2"/>
      <c r="QUP179" s="2"/>
      <c r="QUQ179" s="2"/>
      <c r="QUR179" s="2"/>
      <c r="QUS179" s="2"/>
      <c r="QUT179" s="2"/>
      <c r="QUU179" s="2"/>
      <c r="QUV179" s="2"/>
      <c r="QUW179" s="2"/>
      <c r="QUX179" s="2"/>
      <c r="QUY179" s="2"/>
      <c r="QUZ179" s="2"/>
      <c r="QVA179" s="2"/>
      <c r="QVB179" s="2"/>
      <c r="QVC179" s="2"/>
      <c r="QVD179" s="2"/>
      <c r="QVE179" s="2"/>
      <c r="QVF179" s="2"/>
      <c r="QVG179" s="2"/>
      <c r="QVH179" s="2"/>
      <c r="QVI179" s="2"/>
      <c r="QVJ179" s="2"/>
      <c r="QVK179" s="2"/>
      <c r="QVL179" s="2"/>
      <c r="QVM179" s="2"/>
      <c r="QVN179" s="2"/>
      <c r="QVO179" s="2"/>
      <c r="QVP179" s="2"/>
      <c r="QVQ179" s="2"/>
      <c r="QVR179" s="2"/>
      <c r="QVS179" s="2"/>
      <c r="QVT179" s="2"/>
      <c r="QVU179" s="2"/>
      <c r="QVV179" s="2"/>
      <c r="QVW179" s="2"/>
      <c r="QVX179" s="2"/>
      <c r="QVY179" s="2"/>
      <c r="QVZ179" s="2"/>
      <c r="QWA179" s="2"/>
      <c r="QWB179" s="2"/>
      <c r="QWC179" s="2"/>
      <c r="QWD179" s="2"/>
      <c r="QWE179" s="2"/>
      <c r="QWF179" s="2"/>
      <c r="QWG179" s="2"/>
      <c r="QWH179" s="2"/>
      <c r="QWI179" s="2"/>
      <c r="QWJ179" s="2"/>
      <c r="QWK179" s="2"/>
      <c r="QWL179" s="2"/>
      <c r="QWM179" s="2"/>
      <c r="QWN179" s="2"/>
      <c r="QWO179" s="2"/>
      <c r="QWP179" s="2"/>
      <c r="QWQ179" s="2"/>
      <c r="QWR179" s="2"/>
      <c r="QWS179" s="2"/>
      <c r="QWT179" s="2"/>
      <c r="QWU179" s="2"/>
      <c r="QWV179" s="2"/>
      <c r="QWW179" s="2"/>
      <c r="QWX179" s="2"/>
      <c r="QWY179" s="2"/>
      <c r="QWZ179" s="2"/>
      <c r="QXA179" s="2"/>
      <c r="QXB179" s="2"/>
      <c r="QXC179" s="2"/>
      <c r="QXD179" s="2"/>
      <c r="QXE179" s="2"/>
      <c r="QXF179" s="2"/>
      <c r="QXG179" s="2"/>
      <c r="QXH179" s="2"/>
      <c r="QXI179" s="2"/>
      <c r="QXJ179" s="2"/>
      <c r="QXK179" s="2"/>
      <c r="QXL179" s="2"/>
      <c r="QXM179" s="2"/>
      <c r="QXN179" s="2"/>
      <c r="QXO179" s="2"/>
      <c r="QXP179" s="2"/>
      <c r="QXQ179" s="2"/>
      <c r="QXR179" s="2"/>
      <c r="QXS179" s="2"/>
      <c r="QXT179" s="2"/>
      <c r="QXU179" s="2"/>
      <c r="QXV179" s="2"/>
      <c r="QXW179" s="2"/>
      <c r="QXX179" s="2"/>
      <c r="QXY179" s="2"/>
      <c r="QXZ179" s="2"/>
      <c r="QYA179" s="2"/>
      <c r="QYB179" s="2"/>
      <c r="QYC179" s="2"/>
      <c r="QYD179" s="2"/>
      <c r="QYE179" s="2"/>
      <c r="QYF179" s="2"/>
      <c r="QYG179" s="2"/>
      <c r="QYH179" s="2"/>
      <c r="QYI179" s="2"/>
      <c r="QYJ179" s="2"/>
      <c r="QYK179" s="2"/>
      <c r="QYL179" s="2"/>
      <c r="QYM179" s="2"/>
      <c r="QYN179" s="2"/>
      <c r="QYO179" s="2"/>
      <c r="QYP179" s="2"/>
      <c r="QYQ179" s="2"/>
      <c r="QYR179" s="2"/>
      <c r="QYS179" s="2"/>
      <c r="QYT179" s="2"/>
      <c r="QYU179" s="2"/>
      <c r="QYV179" s="2"/>
      <c r="QYW179" s="2"/>
      <c r="QYX179" s="2"/>
      <c r="QYY179" s="2"/>
      <c r="QYZ179" s="2"/>
      <c r="QZA179" s="2"/>
      <c r="QZB179" s="2"/>
      <c r="QZC179" s="2"/>
      <c r="QZD179" s="2"/>
      <c r="QZE179" s="2"/>
      <c r="QZF179" s="2"/>
      <c r="QZG179" s="2"/>
      <c r="QZH179" s="2"/>
      <c r="QZI179" s="2"/>
      <c r="QZJ179" s="2"/>
      <c r="QZK179" s="2"/>
      <c r="QZL179" s="2"/>
      <c r="QZM179" s="2"/>
      <c r="QZN179" s="2"/>
      <c r="QZO179" s="2"/>
      <c r="QZP179" s="2"/>
      <c r="QZQ179" s="2"/>
      <c r="QZR179" s="2"/>
      <c r="QZS179" s="2"/>
      <c r="QZT179" s="2"/>
      <c r="QZU179" s="2"/>
      <c r="QZV179" s="2"/>
      <c r="QZW179" s="2"/>
      <c r="QZX179" s="2"/>
      <c r="QZY179" s="2"/>
      <c r="QZZ179" s="2"/>
      <c r="RAA179" s="2"/>
      <c r="RAB179" s="2"/>
      <c r="RAC179" s="2"/>
      <c r="RAD179" s="2"/>
      <c r="RAE179" s="2"/>
      <c r="RAF179" s="2"/>
      <c r="RAG179" s="2"/>
      <c r="RAH179" s="2"/>
      <c r="RAI179" s="2"/>
      <c r="RAJ179" s="2"/>
      <c r="RAK179" s="2"/>
      <c r="RAL179" s="2"/>
      <c r="RAM179" s="2"/>
      <c r="RAN179" s="2"/>
      <c r="RAO179" s="2"/>
      <c r="RAP179" s="2"/>
      <c r="RAQ179" s="2"/>
      <c r="RAR179" s="2"/>
      <c r="RAS179" s="2"/>
      <c r="RAT179" s="2"/>
      <c r="RAU179" s="2"/>
      <c r="RAV179" s="2"/>
      <c r="RAW179" s="2"/>
      <c r="RAX179" s="2"/>
      <c r="RAY179" s="2"/>
      <c r="RAZ179" s="2"/>
      <c r="RBA179" s="2"/>
      <c r="RBB179" s="2"/>
      <c r="RBC179" s="2"/>
      <c r="RBD179" s="2"/>
      <c r="RBE179" s="2"/>
      <c r="RBF179" s="2"/>
      <c r="RBG179" s="2"/>
      <c r="RBH179" s="2"/>
      <c r="RBI179" s="2"/>
      <c r="RBJ179" s="2"/>
      <c r="RBK179" s="2"/>
      <c r="RBL179" s="2"/>
      <c r="RBM179" s="2"/>
      <c r="RBN179" s="2"/>
      <c r="RBO179" s="2"/>
      <c r="RBP179" s="2"/>
      <c r="RBQ179" s="2"/>
      <c r="RBR179" s="2"/>
      <c r="RBS179" s="2"/>
      <c r="RBT179" s="2"/>
      <c r="RBU179" s="2"/>
      <c r="RBV179" s="2"/>
      <c r="RBW179" s="2"/>
      <c r="RBX179" s="2"/>
      <c r="RBY179" s="2"/>
      <c r="RBZ179" s="2"/>
      <c r="RCA179" s="2"/>
      <c r="RCB179" s="2"/>
      <c r="RCC179" s="2"/>
      <c r="RCD179" s="2"/>
      <c r="RCE179" s="2"/>
      <c r="RCF179" s="2"/>
      <c r="RCG179" s="2"/>
      <c r="RCH179" s="2"/>
      <c r="RCI179" s="2"/>
      <c r="RCJ179" s="2"/>
      <c r="RCK179" s="2"/>
      <c r="RCL179" s="2"/>
      <c r="RCM179" s="2"/>
      <c r="RCN179" s="2"/>
      <c r="RCO179" s="2"/>
      <c r="RCP179" s="2"/>
      <c r="RCQ179" s="2"/>
      <c r="RCR179" s="2"/>
      <c r="RCS179" s="2"/>
      <c r="RCT179" s="2"/>
      <c r="RCU179" s="2"/>
      <c r="RCV179" s="2"/>
      <c r="RCW179" s="2"/>
      <c r="RCX179" s="2"/>
      <c r="RCY179" s="2"/>
      <c r="RCZ179" s="2"/>
      <c r="RDA179" s="2"/>
      <c r="RDB179" s="2"/>
      <c r="RDC179" s="2"/>
      <c r="RDD179" s="2"/>
      <c r="RDE179" s="2"/>
      <c r="RDF179" s="2"/>
      <c r="RDG179" s="2"/>
      <c r="RDH179" s="2"/>
      <c r="RDI179" s="2"/>
      <c r="RDJ179" s="2"/>
      <c r="RDK179" s="2"/>
      <c r="RDL179" s="2"/>
      <c r="RDM179" s="2"/>
      <c r="RDN179" s="2"/>
      <c r="RDO179" s="2"/>
      <c r="RDP179" s="2"/>
      <c r="RDQ179" s="2"/>
      <c r="RDR179" s="2"/>
      <c r="RDS179" s="2"/>
      <c r="RDT179" s="2"/>
      <c r="RDU179" s="2"/>
      <c r="RDV179" s="2"/>
      <c r="RDW179" s="2"/>
      <c r="RDX179" s="2"/>
      <c r="RDY179" s="2"/>
      <c r="RDZ179" s="2"/>
      <c r="REA179" s="2"/>
      <c r="REB179" s="2"/>
      <c r="REC179" s="2"/>
      <c r="RED179" s="2"/>
      <c r="REE179" s="2"/>
      <c r="REF179" s="2"/>
      <c r="REG179" s="2"/>
      <c r="REH179" s="2"/>
      <c r="REI179" s="2"/>
      <c r="REJ179" s="2"/>
      <c r="REK179" s="2"/>
      <c r="REL179" s="2"/>
      <c r="REM179" s="2"/>
      <c r="REN179" s="2"/>
      <c r="REO179" s="2"/>
      <c r="REP179" s="2"/>
      <c r="REQ179" s="2"/>
      <c r="RER179" s="2"/>
      <c r="RES179" s="2"/>
      <c r="RET179" s="2"/>
      <c r="REU179" s="2"/>
      <c r="REV179" s="2"/>
      <c r="REW179" s="2"/>
      <c r="REX179" s="2"/>
      <c r="REY179" s="2"/>
      <c r="REZ179" s="2"/>
      <c r="RFA179" s="2"/>
      <c r="RFB179" s="2"/>
      <c r="RFC179" s="2"/>
      <c r="RFD179" s="2"/>
      <c r="RFE179" s="2"/>
      <c r="RFF179" s="2"/>
      <c r="RFG179" s="2"/>
      <c r="RFH179" s="2"/>
      <c r="RFI179" s="2"/>
      <c r="RFJ179" s="2"/>
      <c r="RFK179" s="2"/>
      <c r="RFL179" s="2"/>
      <c r="RFM179" s="2"/>
      <c r="RFN179" s="2"/>
      <c r="RFO179" s="2"/>
      <c r="RFP179" s="2"/>
      <c r="RFQ179" s="2"/>
      <c r="RFR179" s="2"/>
      <c r="RFS179" s="2"/>
      <c r="RFT179" s="2"/>
      <c r="RFU179" s="2"/>
      <c r="RFV179" s="2"/>
      <c r="RFW179" s="2"/>
      <c r="RFX179" s="2"/>
      <c r="RFY179" s="2"/>
      <c r="RFZ179" s="2"/>
      <c r="RGA179" s="2"/>
      <c r="RGB179" s="2"/>
      <c r="RGC179" s="2"/>
      <c r="RGD179" s="2"/>
      <c r="RGE179" s="2"/>
      <c r="RGF179" s="2"/>
      <c r="RGG179" s="2"/>
      <c r="RGH179" s="2"/>
      <c r="RGI179" s="2"/>
      <c r="RGJ179" s="2"/>
      <c r="RGK179" s="2"/>
      <c r="RGL179" s="2"/>
      <c r="RGM179" s="2"/>
      <c r="RGN179" s="2"/>
      <c r="RGO179" s="2"/>
      <c r="RGP179" s="2"/>
      <c r="RGQ179" s="2"/>
      <c r="RGR179" s="2"/>
      <c r="RGS179" s="2"/>
      <c r="RGT179" s="2"/>
      <c r="RGU179" s="2"/>
      <c r="RGV179" s="2"/>
      <c r="RGW179" s="2"/>
      <c r="RGX179" s="2"/>
      <c r="RGY179" s="2"/>
      <c r="RGZ179" s="2"/>
      <c r="RHA179" s="2"/>
      <c r="RHB179" s="2"/>
      <c r="RHC179" s="2"/>
      <c r="RHD179" s="2"/>
      <c r="RHE179" s="2"/>
      <c r="RHF179" s="2"/>
      <c r="RHG179" s="2"/>
      <c r="RHH179" s="2"/>
      <c r="RHI179" s="2"/>
      <c r="RHJ179" s="2"/>
      <c r="RHK179" s="2"/>
      <c r="RHL179" s="2"/>
      <c r="RHM179" s="2"/>
      <c r="RHN179" s="2"/>
      <c r="RHO179" s="2"/>
      <c r="RHP179" s="2"/>
      <c r="RHQ179" s="2"/>
      <c r="RHR179" s="2"/>
      <c r="RHS179" s="2"/>
      <c r="RHT179" s="2"/>
      <c r="RHU179" s="2"/>
      <c r="RHV179" s="2"/>
      <c r="RHW179" s="2"/>
      <c r="RHX179" s="2"/>
      <c r="RHY179" s="2"/>
      <c r="RHZ179" s="2"/>
      <c r="RIA179" s="2"/>
      <c r="RIB179" s="2"/>
      <c r="RIC179" s="2"/>
      <c r="RID179" s="2"/>
      <c r="RIE179" s="2"/>
      <c r="RIF179" s="2"/>
      <c r="RIG179" s="2"/>
      <c r="RIH179" s="2"/>
      <c r="RII179" s="2"/>
      <c r="RIJ179" s="2"/>
      <c r="RIK179" s="2"/>
      <c r="RIL179" s="2"/>
      <c r="RIM179" s="2"/>
      <c r="RIN179" s="2"/>
      <c r="RIO179" s="2"/>
      <c r="RIP179" s="2"/>
      <c r="RIQ179" s="2"/>
      <c r="RIR179" s="2"/>
      <c r="RIS179" s="2"/>
      <c r="RIT179" s="2"/>
      <c r="RIU179" s="2"/>
      <c r="RIV179" s="2"/>
      <c r="RIW179" s="2"/>
      <c r="RIX179" s="2"/>
      <c r="RIY179" s="2"/>
      <c r="RIZ179" s="2"/>
      <c r="RJA179" s="2"/>
      <c r="RJB179" s="2"/>
      <c r="RJC179" s="2"/>
      <c r="RJD179" s="2"/>
      <c r="RJE179" s="2"/>
      <c r="RJF179" s="2"/>
      <c r="RJG179" s="2"/>
      <c r="RJH179" s="2"/>
      <c r="RJI179" s="2"/>
      <c r="RJJ179" s="2"/>
      <c r="RJK179" s="2"/>
      <c r="RJL179" s="2"/>
      <c r="RJM179" s="2"/>
      <c r="RJN179" s="2"/>
      <c r="RJO179" s="2"/>
      <c r="RJP179" s="2"/>
      <c r="RJQ179" s="2"/>
      <c r="RJR179" s="2"/>
      <c r="RJS179" s="2"/>
      <c r="RJT179" s="2"/>
      <c r="RJU179" s="2"/>
      <c r="RJV179" s="2"/>
      <c r="RJW179" s="2"/>
      <c r="RJX179" s="2"/>
      <c r="RJY179" s="2"/>
      <c r="RJZ179" s="2"/>
      <c r="RKA179" s="2"/>
      <c r="RKB179" s="2"/>
      <c r="RKC179" s="2"/>
      <c r="RKD179" s="2"/>
      <c r="RKE179" s="2"/>
      <c r="RKF179" s="2"/>
      <c r="RKG179" s="2"/>
      <c r="RKH179" s="2"/>
      <c r="RKI179" s="2"/>
      <c r="RKJ179" s="2"/>
      <c r="RKK179" s="2"/>
      <c r="RKL179" s="2"/>
      <c r="RKM179" s="2"/>
      <c r="RKN179" s="2"/>
      <c r="RKO179" s="2"/>
      <c r="RKP179" s="2"/>
      <c r="RKQ179" s="2"/>
      <c r="RKR179" s="2"/>
      <c r="RKS179" s="2"/>
      <c r="RKT179" s="2"/>
      <c r="RKU179" s="2"/>
      <c r="RKV179" s="2"/>
      <c r="RKW179" s="2"/>
      <c r="RKX179" s="2"/>
      <c r="RKY179" s="2"/>
      <c r="RKZ179" s="2"/>
      <c r="RLA179" s="2"/>
      <c r="RLB179" s="2"/>
      <c r="RLC179" s="2"/>
      <c r="RLD179" s="2"/>
      <c r="RLE179" s="2"/>
      <c r="RLF179" s="2"/>
      <c r="RLG179" s="2"/>
      <c r="RLH179" s="2"/>
      <c r="RLI179" s="2"/>
      <c r="RLJ179" s="2"/>
      <c r="RLK179" s="2"/>
      <c r="RLL179" s="2"/>
      <c r="RLM179" s="2"/>
      <c r="RLN179" s="2"/>
      <c r="RLO179" s="2"/>
      <c r="RLP179" s="2"/>
      <c r="RLQ179" s="2"/>
      <c r="RLR179" s="2"/>
      <c r="RLS179" s="2"/>
      <c r="RLT179" s="2"/>
      <c r="RLU179" s="2"/>
      <c r="RLV179" s="2"/>
      <c r="RLW179" s="2"/>
      <c r="RLX179" s="2"/>
      <c r="RLY179" s="2"/>
      <c r="RLZ179" s="2"/>
      <c r="RMA179" s="2"/>
      <c r="RMB179" s="2"/>
      <c r="RMC179" s="2"/>
      <c r="RMD179" s="2"/>
      <c r="RME179" s="2"/>
      <c r="RMF179" s="2"/>
      <c r="RMG179" s="2"/>
      <c r="RMH179" s="2"/>
      <c r="RMI179" s="2"/>
      <c r="RMJ179" s="2"/>
      <c r="RMK179" s="2"/>
      <c r="RML179" s="2"/>
      <c r="RMM179" s="2"/>
      <c r="RMN179" s="2"/>
      <c r="RMO179" s="2"/>
      <c r="RMP179" s="2"/>
      <c r="RMQ179" s="2"/>
      <c r="RMR179" s="2"/>
      <c r="RMS179" s="2"/>
      <c r="RMT179" s="2"/>
      <c r="RMU179" s="2"/>
      <c r="RMV179" s="2"/>
      <c r="RMW179" s="2"/>
      <c r="RMX179" s="2"/>
      <c r="RMY179" s="2"/>
      <c r="RMZ179" s="2"/>
      <c r="RNA179" s="2"/>
      <c r="RNB179" s="2"/>
      <c r="RNC179" s="2"/>
      <c r="RND179" s="2"/>
      <c r="RNE179" s="2"/>
      <c r="RNF179" s="2"/>
      <c r="RNG179" s="2"/>
      <c r="RNH179" s="2"/>
      <c r="RNI179" s="2"/>
      <c r="RNJ179" s="2"/>
      <c r="RNK179" s="2"/>
      <c r="RNL179" s="2"/>
      <c r="RNM179" s="2"/>
      <c r="RNN179" s="2"/>
      <c r="RNO179" s="2"/>
      <c r="RNP179" s="2"/>
      <c r="RNQ179" s="2"/>
      <c r="RNR179" s="2"/>
      <c r="RNS179" s="2"/>
      <c r="RNT179" s="2"/>
      <c r="RNU179" s="2"/>
      <c r="RNV179" s="2"/>
      <c r="RNW179" s="2"/>
      <c r="RNX179" s="2"/>
      <c r="RNY179" s="2"/>
      <c r="RNZ179" s="2"/>
      <c r="ROA179" s="2"/>
      <c r="ROB179" s="2"/>
      <c r="ROC179" s="2"/>
      <c r="ROD179" s="2"/>
      <c r="ROE179" s="2"/>
      <c r="ROF179" s="2"/>
      <c r="ROG179" s="2"/>
      <c r="ROH179" s="2"/>
      <c r="ROI179" s="2"/>
      <c r="ROJ179" s="2"/>
      <c r="ROK179" s="2"/>
      <c r="ROL179" s="2"/>
      <c r="ROM179" s="2"/>
      <c r="RON179" s="2"/>
      <c r="ROO179" s="2"/>
      <c r="ROP179" s="2"/>
      <c r="ROQ179" s="2"/>
      <c r="ROR179" s="2"/>
      <c r="ROS179" s="2"/>
      <c r="ROT179" s="2"/>
      <c r="ROU179" s="2"/>
      <c r="ROV179" s="2"/>
      <c r="ROW179" s="2"/>
      <c r="ROX179" s="2"/>
      <c r="ROY179" s="2"/>
      <c r="ROZ179" s="2"/>
      <c r="RPA179" s="2"/>
      <c r="RPB179" s="2"/>
      <c r="RPC179" s="2"/>
      <c r="RPD179" s="2"/>
      <c r="RPE179" s="2"/>
      <c r="RPF179" s="2"/>
      <c r="RPG179" s="2"/>
      <c r="RPH179" s="2"/>
      <c r="RPI179" s="2"/>
      <c r="RPJ179" s="2"/>
      <c r="RPK179" s="2"/>
      <c r="RPL179" s="2"/>
      <c r="RPM179" s="2"/>
      <c r="RPN179" s="2"/>
      <c r="RPO179" s="2"/>
      <c r="RPP179" s="2"/>
      <c r="RPQ179" s="2"/>
      <c r="RPR179" s="2"/>
      <c r="RPS179" s="2"/>
      <c r="RPT179" s="2"/>
      <c r="RPU179" s="2"/>
      <c r="RPV179" s="2"/>
      <c r="RPW179" s="2"/>
      <c r="RPX179" s="2"/>
      <c r="RPY179" s="2"/>
      <c r="RPZ179" s="2"/>
      <c r="RQA179" s="2"/>
      <c r="RQB179" s="2"/>
      <c r="RQC179" s="2"/>
      <c r="RQD179" s="2"/>
      <c r="RQE179" s="2"/>
      <c r="RQF179" s="2"/>
      <c r="RQG179" s="2"/>
      <c r="RQH179" s="2"/>
      <c r="RQI179" s="2"/>
      <c r="RQJ179" s="2"/>
      <c r="RQK179" s="2"/>
      <c r="RQL179" s="2"/>
      <c r="RQM179" s="2"/>
      <c r="RQN179" s="2"/>
      <c r="RQO179" s="2"/>
      <c r="RQP179" s="2"/>
      <c r="RQQ179" s="2"/>
      <c r="RQR179" s="2"/>
      <c r="RQS179" s="2"/>
      <c r="RQT179" s="2"/>
      <c r="RQU179" s="2"/>
      <c r="RQV179" s="2"/>
      <c r="RQW179" s="2"/>
      <c r="RQX179" s="2"/>
      <c r="RQY179" s="2"/>
      <c r="RQZ179" s="2"/>
      <c r="RRA179" s="2"/>
      <c r="RRB179" s="2"/>
      <c r="RRC179" s="2"/>
      <c r="RRD179" s="2"/>
      <c r="RRE179" s="2"/>
      <c r="RRF179" s="2"/>
      <c r="RRG179" s="2"/>
      <c r="RRH179" s="2"/>
      <c r="RRI179" s="2"/>
      <c r="RRJ179" s="2"/>
      <c r="RRK179" s="2"/>
      <c r="RRL179" s="2"/>
      <c r="RRM179" s="2"/>
      <c r="RRN179" s="2"/>
      <c r="RRO179" s="2"/>
      <c r="RRP179" s="2"/>
      <c r="RRQ179" s="2"/>
      <c r="RRR179" s="2"/>
      <c r="RRS179" s="2"/>
      <c r="RRT179" s="2"/>
      <c r="RRU179" s="2"/>
      <c r="RRV179" s="2"/>
      <c r="RRW179" s="2"/>
      <c r="RRX179" s="2"/>
      <c r="RRY179" s="2"/>
      <c r="RRZ179" s="2"/>
      <c r="RSA179" s="2"/>
      <c r="RSB179" s="2"/>
      <c r="RSC179" s="2"/>
      <c r="RSD179" s="2"/>
      <c r="RSE179" s="2"/>
      <c r="RSF179" s="2"/>
      <c r="RSG179" s="2"/>
      <c r="RSH179" s="2"/>
      <c r="RSI179" s="2"/>
      <c r="RSJ179" s="2"/>
      <c r="RSK179" s="2"/>
      <c r="RSL179" s="2"/>
      <c r="RSM179" s="2"/>
      <c r="RSN179" s="2"/>
      <c r="RSO179" s="2"/>
      <c r="RSP179" s="2"/>
      <c r="RSQ179" s="2"/>
      <c r="RSR179" s="2"/>
      <c r="RSS179" s="2"/>
      <c r="RST179" s="2"/>
      <c r="RSU179" s="2"/>
      <c r="RSV179" s="2"/>
      <c r="RSW179" s="2"/>
      <c r="RSX179" s="2"/>
      <c r="RSY179" s="2"/>
      <c r="RSZ179" s="2"/>
      <c r="RTA179" s="2"/>
      <c r="RTB179" s="2"/>
      <c r="RTC179" s="2"/>
      <c r="RTD179" s="2"/>
      <c r="RTE179" s="2"/>
      <c r="RTF179" s="2"/>
      <c r="RTG179" s="2"/>
      <c r="RTH179" s="2"/>
      <c r="RTI179" s="2"/>
      <c r="RTJ179" s="2"/>
      <c r="RTK179" s="2"/>
      <c r="RTL179" s="2"/>
      <c r="RTM179" s="2"/>
      <c r="RTN179" s="2"/>
      <c r="RTO179" s="2"/>
      <c r="RTP179" s="2"/>
      <c r="RTQ179" s="2"/>
      <c r="RTR179" s="2"/>
      <c r="RTS179" s="2"/>
      <c r="RTT179" s="2"/>
      <c r="RTU179" s="2"/>
      <c r="RTV179" s="2"/>
      <c r="RTW179" s="2"/>
      <c r="RTX179" s="2"/>
      <c r="RTY179" s="2"/>
      <c r="RTZ179" s="2"/>
      <c r="RUA179" s="2"/>
      <c r="RUB179" s="2"/>
      <c r="RUC179" s="2"/>
      <c r="RUD179" s="2"/>
      <c r="RUE179" s="2"/>
      <c r="RUF179" s="2"/>
      <c r="RUG179" s="2"/>
      <c r="RUH179" s="2"/>
      <c r="RUI179" s="2"/>
      <c r="RUJ179" s="2"/>
      <c r="RUK179" s="2"/>
      <c r="RUL179" s="2"/>
      <c r="RUM179" s="2"/>
      <c r="RUN179" s="2"/>
      <c r="RUO179" s="2"/>
      <c r="RUP179" s="2"/>
      <c r="RUQ179" s="2"/>
      <c r="RUR179" s="2"/>
      <c r="RUS179" s="2"/>
      <c r="RUT179" s="2"/>
      <c r="RUU179" s="2"/>
      <c r="RUV179" s="2"/>
      <c r="RUW179" s="2"/>
      <c r="RUX179" s="2"/>
      <c r="RUY179" s="2"/>
      <c r="RUZ179" s="2"/>
      <c r="RVA179" s="2"/>
      <c r="RVB179" s="2"/>
      <c r="RVC179" s="2"/>
      <c r="RVD179" s="2"/>
      <c r="RVE179" s="2"/>
      <c r="RVF179" s="2"/>
      <c r="RVG179" s="2"/>
      <c r="RVH179" s="2"/>
      <c r="RVI179" s="2"/>
      <c r="RVJ179" s="2"/>
      <c r="RVK179" s="2"/>
      <c r="RVL179" s="2"/>
      <c r="RVM179" s="2"/>
      <c r="RVN179" s="2"/>
      <c r="RVO179" s="2"/>
      <c r="RVP179" s="2"/>
      <c r="RVQ179" s="2"/>
      <c r="RVR179" s="2"/>
      <c r="RVS179" s="2"/>
      <c r="RVT179" s="2"/>
      <c r="RVU179" s="2"/>
      <c r="RVV179" s="2"/>
      <c r="RVW179" s="2"/>
      <c r="RVX179" s="2"/>
      <c r="RVY179" s="2"/>
      <c r="RVZ179" s="2"/>
      <c r="RWA179" s="2"/>
      <c r="RWB179" s="2"/>
      <c r="RWC179" s="2"/>
      <c r="RWD179" s="2"/>
      <c r="RWE179" s="2"/>
      <c r="RWF179" s="2"/>
      <c r="RWG179" s="2"/>
      <c r="RWH179" s="2"/>
      <c r="RWI179" s="2"/>
      <c r="RWJ179" s="2"/>
      <c r="RWK179" s="2"/>
      <c r="RWL179" s="2"/>
      <c r="RWM179" s="2"/>
      <c r="RWN179" s="2"/>
      <c r="RWO179" s="2"/>
      <c r="RWP179" s="2"/>
      <c r="RWQ179" s="2"/>
      <c r="RWR179" s="2"/>
      <c r="RWS179" s="2"/>
      <c r="RWT179" s="2"/>
      <c r="RWU179" s="2"/>
      <c r="RWV179" s="2"/>
      <c r="RWW179" s="2"/>
      <c r="RWX179" s="2"/>
      <c r="RWY179" s="2"/>
      <c r="RWZ179" s="2"/>
      <c r="RXA179" s="2"/>
      <c r="RXB179" s="2"/>
      <c r="RXC179" s="2"/>
      <c r="RXD179" s="2"/>
      <c r="RXE179" s="2"/>
      <c r="RXF179" s="2"/>
      <c r="RXG179" s="2"/>
      <c r="RXH179" s="2"/>
      <c r="RXI179" s="2"/>
      <c r="RXJ179" s="2"/>
      <c r="RXK179" s="2"/>
      <c r="RXL179" s="2"/>
      <c r="RXM179" s="2"/>
      <c r="RXN179" s="2"/>
      <c r="RXO179" s="2"/>
      <c r="RXP179" s="2"/>
      <c r="RXQ179" s="2"/>
      <c r="RXR179" s="2"/>
      <c r="RXS179" s="2"/>
      <c r="RXT179" s="2"/>
      <c r="RXU179" s="2"/>
      <c r="RXV179" s="2"/>
      <c r="RXW179" s="2"/>
      <c r="RXX179" s="2"/>
      <c r="RXY179" s="2"/>
      <c r="RXZ179" s="2"/>
      <c r="RYA179" s="2"/>
      <c r="RYB179" s="2"/>
      <c r="RYC179" s="2"/>
      <c r="RYD179" s="2"/>
      <c r="RYE179" s="2"/>
      <c r="RYF179" s="2"/>
      <c r="RYG179" s="2"/>
      <c r="RYH179" s="2"/>
      <c r="RYI179" s="2"/>
      <c r="RYJ179" s="2"/>
      <c r="RYK179" s="2"/>
      <c r="RYL179" s="2"/>
      <c r="RYM179" s="2"/>
      <c r="RYN179" s="2"/>
      <c r="RYO179" s="2"/>
      <c r="RYP179" s="2"/>
      <c r="RYQ179" s="2"/>
      <c r="RYR179" s="2"/>
      <c r="RYS179" s="2"/>
      <c r="RYT179" s="2"/>
      <c r="RYU179" s="2"/>
      <c r="RYV179" s="2"/>
      <c r="RYW179" s="2"/>
      <c r="RYX179" s="2"/>
      <c r="RYY179" s="2"/>
      <c r="RYZ179" s="2"/>
      <c r="RZA179" s="2"/>
      <c r="RZB179" s="2"/>
      <c r="RZC179" s="2"/>
      <c r="RZD179" s="2"/>
      <c r="RZE179" s="2"/>
      <c r="RZF179" s="2"/>
      <c r="RZG179" s="2"/>
      <c r="RZH179" s="2"/>
      <c r="RZI179" s="2"/>
      <c r="RZJ179" s="2"/>
      <c r="RZK179" s="2"/>
      <c r="RZL179" s="2"/>
      <c r="RZM179" s="2"/>
      <c r="RZN179" s="2"/>
      <c r="RZO179" s="2"/>
      <c r="RZP179" s="2"/>
      <c r="RZQ179" s="2"/>
      <c r="RZR179" s="2"/>
      <c r="RZS179" s="2"/>
      <c r="RZT179" s="2"/>
      <c r="RZU179" s="2"/>
      <c r="RZV179" s="2"/>
      <c r="RZW179" s="2"/>
      <c r="RZX179" s="2"/>
      <c r="RZY179" s="2"/>
      <c r="RZZ179" s="2"/>
      <c r="SAA179" s="2"/>
      <c r="SAB179" s="2"/>
      <c r="SAC179" s="2"/>
      <c r="SAD179" s="2"/>
      <c r="SAE179" s="2"/>
      <c r="SAF179" s="2"/>
      <c r="SAG179" s="2"/>
      <c r="SAH179" s="2"/>
      <c r="SAI179" s="2"/>
      <c r="SAJ179" s="2"/>
      <c r="SAK179" s="2"/>
      <c r="SAL179" s="2"/>
      <c r="SAM179" s="2"/>
      <c r="SAN179" s="2"/>
      <c r="SAO179" s="2"/>
      <c r="SAP179" s="2"/>
      <c r="SAQ179" s="2"/>
      <c r="SAR179" s="2"/>
      <c r="SAS179" s="2"/>
      <c r="SAT179" s="2"/>
      <c r="SAU179" s="2"/>
      <c r="SAV179" s="2"/>
      <c r="SAW179" s="2"/>
      <c r="SAX179" s="2"/>
      <c r="SAY179" s="2"/>
      <c r="SAZ179" s="2"/>
      <c r="SBA179" s="2"/>
      <c r="SBB179" s="2"/>
      <c r="SBC179" s="2"/>
      <c r="SBD179" s="2"/>
      <c r="SBE179" s="2"/>
      <c r="SBF179" s="2"/>
      <c r="SBG179" s="2"/>
      <c r="SBH179" s="2"/>
      <c r="SBI179" s="2"/>
      <c r="SBJ179" s="2"/>
      <c r="SBK179" s="2"/>
      <c r="SBL179" s="2"/>
      <c r="SBM179" s="2"/>
      <c r="SBN179" s="2"/>
      <c r="SBO179" s="2"/>
      <c r="SBP179" s="2"/>
      <c r="SBQ179" s="2"/>
      <c r="SBR179" s="2"/>
      <c r="SBS179" s="2"/>
      <c r="SBT179" s="2"/>
      <c r="SBU179" s="2"/>
      <c r="SBV179" s="2"/>
      <c r="SBW179" s="2"/>
      <c r="SBX179" s="2"/>
      <c r="SBY179" s="2"/>
      <c r="SBZ179" s="2"/>
      <c r="SCA179" s="2"/>
      <c r="SCB179" s="2"/>
      <c r="SCC179" s="2"/>
      <c r="SCD179" s="2"/>
      <c r="SCE179" s="2"/>
      <c r="SCF179" s="2"/>
      <c r="SCG179" s="2"/>
      <c r="SCH179" s="2"/>
      <c r="SCI179" s="2"/>
      <c r="SCJ179" s="2"/>
      <c r="SCK179" s="2"/>
      <c r="SCL179" s="2"/>
      <c r="SCM179" s="2"/>
      <c r="SCN179" s="2"/>
      <c r="SCO179" s="2"/>
      <c r="SCP179" s="2"/>
      <c r="SCQ179" s="2"/>
      <c r="SCR179" s="2"/>
      <c r="SCS179" s="2"/>
      <c r="SCT179" s="2"/>
      <c r="SCU179" s="2"/>
      <c r="SCV179" s="2"/>
      <c r="SCW179" s="2"/>
      <c r="SCX179" s="2"/>
      <c r="SCY179" s="2"/>
      <c r="SCZ179" s="2"/>
      <c r="SDA179" s="2"/>
      <c r="SDB179" s="2"/>
      <c r="SDC179" s="2"/>
      <c r="SDD179" s="2"/>
      <c r="SDE179" s="2"/>
      <c r="SDF179" s="2"/>
      <c r="SDG179" s="2"/>
      <c r="SDH179" s="2"/>
      <c r="SDI179" s="2"/>
      <c r="SDJ179" s="2"/>
      <c r="SDK179" s="2"/>
      <c r="SDL179" s="2"/>
      <c r="SDM179" s="2"/>
      <c r="SDN179" s="2"/>
      <c r="SDO179" s="2"/>
      <c r="SDP179" s="2"/>
      <c r="SDQ179" s="2"/>
      <c r="SDR179" s="2"/>
      <c r="SDS179" s="2"/>
      <c r="SDT179" s="2"/>
      <c r="SDU179" s="2"/>
      <c r="SDV179" s="2"/>
      <c r="SDW179" s="2"/>
      <c r="SDX179" s="2"/>
      <c r="SDY179" s="2"/>
      <c r="SDZ179" s="2"/>
      <c r="SEA179" s="2"/>
      <c r="SEB179" s="2"/>
      <c r="SEC179" s="2"/>
      <c r="SED179" s="2"/>
      <c r="SEE179" s="2"/>
      <c r="SEF179" s="2"/>
      <c r="SEG179" s="2"/>
      <c r="SEH179" s="2"/>
      <c r="SEI179" s="2"/>
      <c r="SEJ179" s="2"/>
      <c r="SEK179" s="2"/>
      <c r="SEL179" s="2"/>
      <c r="SEM179" s="2"/>
      <c r="SEN179" s="2"/>
      <c r="SEO179" s="2"/>
      <c r="SEP179" s="2"/>
      <c r="SEQ179" s="2"/>
      <c r="SER179" s="2"/>
      <c r="SES179" s="2"/>
      <c r="SET179" s="2"/>
      <c r="SEU179" s="2"/>
      <c r="SEV179" s="2"/>
      <c r="SEW179" s="2"/>
      <c r="SEX179" s="2"/>
      <c r="SEY179" s="2"/>
      <c r="SEZ179" s="2"/>
      <c r="SFA179" s="2"/>
      <c r="SFB179" s="2"/>
      <c r="SFC179" s="2"/>
      <c r="SFD179" s="2"/>
      <c r="SFE179" s="2"/>
      <c r="SFF179" s="2"/>
      <c r="SFG179" s="2"/>
      <c r="SFH179" s="2"/>
      <c r="SFI179" s="2"/>
      <c r="SFJ179" s="2"/>
      <c r="SFK179" s="2"/>
      <c r="SFL179" s="2"/>
      <c r="SFM179" s="2"/>
      <c r="SFN179" s="2"/>
      <c r="SFO179" s="2"/>
      <c r="SFP179" s="2"/>
      <c r="SFQ179" s="2"/>
      <c r="SFR179" s="2"/>
      <c r="SFS179" s="2"/>
      <c r="SFT179" s="2"/>
      <c r="SFU179" s="2"/>
      <c r="SFV179" s="2"/>
      <c r="SFW179" s="2"/>
      <c r="SFX179" s="2"/>
      <c r="SFY179" s="2"/>
      <c r="SFZ179" s="2"/>
      <c r="SGA179" s="2"/>
      <c r="SGB179" s="2"/>
      <c r="SGC179" s="2"/>
      <c r="SGD179" s="2"/>
      <c r="SGE179" s="2"/>
      <c r="SGF179" s="2"/>
      <c r="SGG179" s="2"/>
      <c r="SGH179" s="2"/>
      <c r="SGI179" s="2"/>
      <c r="SGJ179" s="2"/>
      <c r="SGK179" s="2"/>
      <c r="SGL179" s="2"/>
      <c r="SGM179" s="2"/>
      <c r="SGN179" s="2"/>
      <c r="SGO179" s="2"/>
      <c r="SGP179" s="2"/>
      <c r="SGQ179" s="2"/>
      <c r="SGR179" s="2"/>
      <c r="SGS179" s="2"/>
      <c r="SGT179" s="2"/>
      <c r="SGU179" s="2"/>
      <c r="SGV179" s="2"/>
      <c r="SGW179" s="2"/>
      <c r="SGX179" s="2"/>
      <c r="SGY179" s="2"/>
      <c r="SGZ179" s="2"/>
      <c r="SHA179" s="2"/>
      <c r="SHB179" s="2"/>
      <c r="SHC179" s="2"/>
      <c r="SHD179" s="2"/>
      <c r="SHE179" s="2"/>
      <c r="SHF179" s="2"/>
      <c r="SHG179" s="2"/>
      <c r="SHH179" s="2"/>
      <c r="SHI179" s="2"/>
      <c r="SHJ179" s="2"/>
      <c r="SHK179" s="2"/>
      <c r="SHL179" s="2"/>
      <c r="SHM179" s="2"/>
      <c r="SHN179" s="2"/>
      <c r="SHO179" s="2"/>
      <c r="SHP179" s="2"/>
      <c r="SHQ179" s="2"/>
      <c r="SHR179" s="2"/>
      <c r="SHS179" s="2"/>
      <c r="SHT179" s="2"/>
      <c r="SHU179" s="2"/>
      <c r="SHV179" s="2"/>
      <c r="SHW179" s="2"/>
      <c r="SHX179" s="2"/>
      <c r="SHY179" s="2"/>
      <c r="SHZ179" s="2"/>
      <c r="SIA179" s="2"/>
      <c r="SIB179" s="2"/>
      <c r="SIC179" s="2"/>
      <c r="SID179" s="2"/>
      <c r="SIE179" s="2"/>
      <c r="SIF179" s="2"/>
      <c r="SIG179" s="2"/>
      <c r="SIH179" s="2"/>
      <c r="SII179" s="2"/>
      <c r="SIJ179" s="2"/>
      <c r="SIK179" s="2"/>
      <c r="SIL179" s="2"/>
      <c r="SIM179" s="2"/>
      <c r="SIN179" s="2"/>
      <c r="SIO179" s="2"/>
      <c r="SIP179" s="2"/>
      <c r="SIQ179" s="2"/>
      <c r="SIR179" s="2"/>
      <c r="SIS179" s="2"/>
      <c r="SIT179" s="2"/>
      <c r="SIU179" s="2"/>
      <c r="SIV179" s="2"/>
      <c r="SIW179" s="2"/>
      <c r="SIX179" s="2"/>
      <c r="SIY179" s="2"/>
      <c r="SIZ179" s="2"/>
      <c r="SJA179" s="2"/>
      <c r="SJB179" s="2"/>
      <c r="SJC179" s="2"/>
      <c r="SJD179" s="2"/>
      <c r="SJE179" s="2"/>
      <c r="SJF179" s="2"/>
      <c r="SJG179" s="2"/>
      <c r="SJH179" s="2"/>
      <c r="SJI179" s="2"/>
      <c r="SJJ179" s="2"/>
      <c r="SJK179" s="2"/>
      <c r="SJL179" s="2"/>
      <c r="SJM179" s="2"/>
      <c r="SJN179" s="2"/>
      <c r="SJO179" s="2"/>
      <c r="SJP179" s="2"/>
      <c r="SJQ179" s="2"/>
      <c r="SJR179" s="2"/>
      <c r="SJS179" s="2"/>
      <c r="SJT179" s="2"/>
      <c r="SJU179" s="2"/>
      <c r="SJV179" s="2"/>
      <c r="SJW179" s="2"/>
      <c r="SJX179" s="2"/>
      <c r="SJY179" s="2"/>
      <c r="SJZ179" s="2"/>
      <c r="SKA179" s="2"/>
      <c r="SKB179" s="2"/>
      <c r="SKC179" s="2"/>
      <c r="SKD179" s="2"/>
      <c r="SKE179" s="2"/>
      <c r="SKF179" s="2"/>
      <c r="SKG179" s="2"/>
      <c r="SKH179" s="2"/>
      <c r="SKI179" s="2"/>
      <c r="SKJ179" s="2"/>
      <c r="SKK179" s="2"/>
      <c r="SKL179" s="2"/>
      <c r="SKM179" s="2"/>
      <c r="SKN179" s="2"/>
      <c r="SKO179" s="2"/>
      <c r="SKP179" s="2"/>
      <c r="SKQ179" s="2"/>
      <c r="SKR179" s="2"/>
      <c r="SKS179" s="2"/>
      <c r="SKT179" s="2"/>
      <c r="SKU179" s="2"/>
      <c r="SKV179" s="2"/>
      <c r="SKW179" s="2"/>
      <c r="SKX179" s="2"/>
      <c r="SKY179" s="2"/>
      <c r="SKZ179" s="2"/>
      <c r="SLA179" s="2"/>
      <c r="SLB179" s="2"/>
      <c r="SLC179" s="2"/>
      <c r="SLD179" s="2"/>
      <c r="SLE179" s="2"/>
      <c r="SLF179" s="2"/>
      <c r="SLG179" s="2"/>
      <c r="SLH179" s="2"/>
      <c r="SLI179" s="2"/>
      <c r="SLJ179" s="2"/>
      <c r="SLK179" s="2"/>
      <c r="SLL179" s="2"/>
      <c r="SLM179" s="2"/>
      <c r="SLN179" s="2"/>
      <c r="SLO179" s="2"/>
      <c r="SLP179" s="2"/>
      <c r="SLQ179" s="2"/>
      <c r="SLR179" s="2"/>
      <c r="SLS179" s="2"/>
      <c r="SLT179" s="2"/>
      <c r="SLU179" s="2"/>
      <c r="SLV179" s="2"/>
      <c r="SLW179" s="2"/>
      <c r="SLX179" s="2"/>
      <c r="SLY179" s="2"/>
      <c r="SLZ179" s="2"/>
      <c r="SMA179" s="2"/>
      <c r="SMB179" s="2"/>
      <c r="SMC179" s="2"/>
      <c r="SMD179" s="2"/>
      <c r="SME179" s="2"/>
      <c r="SMF179" s="2"/>
      <c r="SMG179" s="2"/>
      <c r="SMH179" s="2"/>
      <c r="SMI179" s="2"/>
      <c r="SMJ179" s="2"/>
      <c r="SMK179" s="2"/>
      <c r="SML179" s="2"/>
      <c r="SMM179" s="2"/>
      <c r="SMN179" s="2"/>
      <c r="SMO179" s="2"/>
      <c r="SMP179" s="2"/>
      <c r="SMQ179" s="2"/>
      <c r="SMR179" s="2"/>
      <c r="SMS179" s="2"/>
      <c r="SMT179" s="2"/>
      <c r="SMU179" s="2"/>
      <c r="SMV179" s="2"/>
      <c r="SMW179" s="2"/>
      <c r="SMX179" s="2"/>
      <c r="SMY179" s="2"/>
      <c r="SMZ179" s="2"/>
      <c r="SNA179" s="2"/>
      <c r="SNB179" s="2"/>
      <c r="SNC179" s="2"/>
      <c r="SND179" s="2"/>
      <c r="SNE179" s="2"/>
      <c r="SNF179" s="2"/>
      <c r="SNG179" s="2"/>
      <c r="SNH179" s="2"/>
      <c r="SNI179" s="2"/>
      <c r="SNJ179" s="2"/>
      <c r="SNK179" s="2"/>
      <c r="SNL179" s="2"/>
      <c r="SNM179" s="2"/>
      <c r="SNN179" s="2"/>
      <c r="SNO179" s="2"/>
      <c r="SNP179" s="2"/>
      <c r="SNQ179" s="2"/>
      <c r="SNR179" s="2"/>
      <c r="SNS179" s="2"/>
      <c r="SNT179" s="2"/>
      <c r="SNU179" s="2"/>
      <c r="SNV179" s="2"/>
      <c r="SNW179" s="2"/>
      <c r="SNX179" s="2"/>
      <c r="SNY179" s="2"/>
      <c r="SNZ179" s="2"/>
      <c r="SOA179" s="2"/>
      <c r="SOB179" s="2"/>
      <c r="SOC179" s="2"/>
      <c r="SOD179" s="2"/>
      <c r="SOE179" s="2"/>
      <c r="SOF179" s="2"/>
      <c r="SOG179" s="2"/>
      <c r="SOH179" s="2"/>
      <c r="SOI179" s="2"/>
      <c r="SOJ179" s="2"/>
      <c r="SOK179" s="2"/>
      <c r="SOL179" s="2"/>
      <c r="SOM179" s="2"/>
      <c r="SON179" s="2"/>
      <c r="SOO179" s="2"/>
      <c r="SOP179" s="2"/>
      <c r="SOQ179" s="2"/>
      <c r="SOR179" s="2"/>
      <c r="SOS179" s="2"/>
      <c r="SOT179" s="2"/>
      <c r="SOU179" s="2"/>
      <c r="SOV179" s="2"/>
      <c r="SOW179" s="2"/>
      <c r="SOX179" s="2"/>
      <c r="SOY179" s="2"/>
      <c r="SOZ179" s="2"/>
      <c r="SPA179" s="2"/>
      <c r="SPB179" s="2"/>
      <c r="SPC179" s="2"/>
      <c r="SPD179" s="2"/>
      <c r="SPE179" s="2"/>
      <c r="SPF179" s="2"/>
      <c r="SPG179" s="2"/>
      <c r="SPH179" s="2"/>
      <c r="SPI179" s="2"/>
      <c r="SPJ179" s="2"/>
      <c r="SPK179" s="2"/>
      <c r="SPL179" s="2"/>
      <c r="SPM179" s="2"/>
      <c r="SPN179" s="2"/>
      <c r="SPO179" s="2"/>
      <c r="SPP179" s="2"/>
      <c r="SPQ179" s="2"/>
      <c r="SPR179" s="2"/>
      <c r="SPS179" s="2"/>
      <c r="SPT179" s="2"/>
      <c r="SPU179" s="2"/>
      <c r="SPV179" s="2"/>
      <c r="SPW179" s="2"/>
      <c r="SPX179" s="2"/>
      <c r="SPY179" s="2"/>
      <c r="SPZ179" s="2"/>
      <c r="SQA179" s="2"/>
      <c r="SQB179" s="2"/>
      <c r="SQC179" s="2"/>
      <c r="SQD179" s="2"/>
      <c r="SQE179" s="2"/>
      <c r="SQF179" s="2"/>
      <c r="SQG179" s="2"/>
      <c r="SQH179" s="2"/>
      <c r="SQI179" s="2"/>
      <c r="SQJ179" s="2"/>
      <c r="SQK179" s="2"/>
      <c r="SQL179" s="2"/>
      <c r="SQM179" s="2"/>
      <c r="SQN179" s="2"/>
      <c r="SQO179" s="2"/>
      <c r="SQP179" s="2"/>
      <c r="SQQ179" s="2"/>
      <c r="SQR179" s="2"/>
      <c r="SQS179" s="2"/>
      <c r="SQT179" s="2"/>
      <c r="SQU179" s="2"/>
      <c r="SQV179" s="2"/>
      <c r="SQW179" s="2"/>
      <c r="SQX179" s="2"/>
      <c r="SQY179" s="2"/>
      <c r="SQZ179" s="2"/>
      <c r="SRA179" s="2"/>
      <c r="SRB179" s="2"/>
      <c r="SRC179" s="2"/>
      <c r="SRD179" s="2"/>
      <c r="SRE179" s="2"/>
      <c r="SRF179" s="2"/>
      <c r="SRG179" s="2"/>
      <c r="SRH179" s="2"/>
      <c r="SRI179" s="2"/>
      <c r="SRJ179" s="2"/>
      <c r="SRK179" s="2"/>
      <c r="SRL179" s="2"/>
      <c r="SRM179" s="2"/>
      <c r="SRN179" s="2"/>
      <c r="SRO179" s="2"/>
      <c r="SRP179" s="2"/>
      <c r="SRQ179" s="2"/>
      <c r="SRR179" s="2"/>
      <c r="SRS179" s="2"/>
      <c r="SRT179" s="2"/>
      <c r="SRU179" s="2"/>
      <c r="SRV179" s="2"/>
      <c r="SRW179" s="2"/>
      <c r="SRX179" s="2"/>
      <c r="SRY179" s="2"/>
      <c r="SRZ179" s="2"/>
      <c r="SSA179" s="2"/>
      <c r="SSB179" s="2"/>
      <c r="SSC179" s="2"/>
      <c r="SSD179" s="2"/>
      <c r="SSE179" s="2"/>
      <c r="SSF179" s="2"/>
      <c r="SSG179" s="2"/>
      <c r="SSH179" s="2"/>
      <c r="SSI179" s="2"/>
      <c r="SSJ179" s="2"/>
      <c r="SSK179" s="2"/>
      <c r="SSL179" s="2"/>
      <c r="SSM179" s="2"/>
      <c r="SSN179" s="2"/>
      <c r="SSO179" s="2"/>
      <c r="SSP179" s="2"/>
      <c r="SSQ179" s="2"/>
      <c r="SSR179" s="2"/>
      <c r="SSS179" s="2"/>
      <c r="SST179" s="2"/>
      <c r="SSU179" s="2"/>
      <c r="SSV179" s="2"/>
      <c r="SSW179" s="2"/>
      <c r="SSX179" s="2"/>
      <c r="SSY179" s="2"/>
      <c r="SSZ179" s="2"/>
      <c r="STA179" s="2"/>
      <c r="STB179" s="2"/>
      <c r="STC179" s="2"/>
      <c r="STD179" s="2"/>
      <c r="STE179" s="2"/>
      <c r="STF179" s="2"/>
      <c r="STG179" s="2"/>
      <c r="STH179" s="2"/>
      <c r="STI179" s="2"/>
      <c r="STJ179" s="2"/>
      <c r="STK179" s="2"/>
      <c r="STL179" s="2"/>
      <c r="STM179" s="2"/>
      <c r="STN179" s="2"/>
      <c r="STO179" s="2"/>
      <c r="STP179" s="2"/>
      <c r="STQ179" s="2"/>
      <c r="STR179" s="2"/>
      <c r="STS179" s="2"/>
      <c r="STT179" s="2"/>
      <c r="STU179" s="2"/>
      <c r="STV179" s="2"/>
      <c r="STW179" s="2"/>
      <c r="STX179" s="2"/>
      <c r="STY179" s="2"/>
      <c r="STZ179" s="2"/>
      <c r="SUA179" s="2"/>
      <c r="SUB179" s="2"/>
      <c r="SUC179" s="2"/>
      <c r="SUD179" s="2"/>
      <c r="SUE179" s="2"/>
      <c r="SUF179" s="2"/>
      <c r="SUG179" s="2"/>
      <c r="SUH179" s="2"/>
      <c r="SUI179" s="2"/>
      <c r="SUJ179" s="2"/>
      <c r="SUK179" s="2"/>
      <c r="SUL179" s="2"/>
      <c r="SUM179" s="2"/>
      <c r="SUN179" s="2"/>
      <c r="SUO179" s="2"/>
      <c r="SUP179" s="2"/>
      <c r="SUQ179" s="2"/>
      <c r="SUR179" s="2"/>
      <c r="SUS179" s="2"/>
      <c r="SUT179" s="2"/>
      <c r="SUU179" s="2"/>
      <c r="SUV179" s="2"/>
      <c r="SUW179" s="2"/>
      <c r="SUX179" s="2"/>
      <c r="SUY179" s="2"/>
      <c r="SUZ179" s="2"/>
      <c r="SVA179" s="2"/>
      <c r="SVB179" s="2"/>
      <c r="SVC179" s="2"/>
      <c r="SVD179" s="2"/>
      <c r="SVE179" s="2"/>
      <c r="SVF179" s="2"/>
      <c r="SVG179" s="2"/>
      <c r="SVH179" s="2"/>
      <c r="SVI179" s="2"/>
      <c r="SVJ179" s="2"/>
      <c r="SVK179" s="2"/>
      <c r="SVL179" s="2"/>
      <c r="SVM179" s="2"/>
      <c r="SVN179" s="2"/>
      <c r="SVO179" s="2"/>
      <c r="SVP179" s="2"/>
      <c r="SVQ179" s="2"/>
      <c r="SVR179" s="2"/>
      <c r="SVS179" s="2"/>
      <c r="SVT179" s="2"/>
      <c r="SVU179" s="2"/>
      <c r="SVV179" s="2"/>
      <c r="SVW179" s="2"/>
      <c r="SVX179" s="2"/>
      <c r="SVY179" s="2"/>
      <c r="SVZ179" s="2"/>
      <c r="SWA179" s="2"/>
      <c r="SWB179" s="2"/>
      <c r="SWC179" s="2"/>
      <c r="SWD179" s="2"/>
      <c r="SWE179" s="2"/>
      <c r="SWF179" s="2"/>
      <c r="SWG179" s="2"/>
      <c r="SWH179" s="2"/>
      <c r="SWI179" s="2"/>
      <c r="SWJ179" s="2"/>
      <c r="SWK179" s="2"/>
      <c r="SWL179" s="2"/>
      <c r="SWM179" s="2"/>
      <c r="SWN179" s="2"/>
      <c r="SWO179" s="2"/>
      <c r="SWP179" s="2"/>
      <c r="SWQ179" s="2"/>
      <c r="SWR179" s="2"/>
      <c r="SWS179" s="2"/>
      <c r="SWT179" s="2"/>
      <c r="SWU179" s="2"/>
      <c r="SWV179" s="2"/>
      <c r="SWW179" s="2"/>
      <c r="SWX179" s="2"/>
      <c r="SWY179" s="2"/>
      <c r="SWZ179" s="2"/>
      <c r="SXA179" s="2"/>
      <c r="SXB179" s="2"/>
      <c r="SXC179" s="2"/>
      <c r="SXD179" s="2"/>
      <c r="SXE179" s="2"/>
      <c r="SXF179" s="2"/>
      <c r="SXG179" s="2"/>
      <c r="SXH179" s="2"/>
      <c r="SXI179" s="2"/>
      <c r="SXJ179" s="2"/>
      <c r="SXK179" s="2"/>
      <c r="SXL179" s="2"/>
      <c r="SXM179" s="2"/>
      <c r="SXN179" s="2"/>
      <c r="SXO179" s="2"/>
      <c r="SXP179" s="2"/>
      <c r="SXQ179" s="2"/>
      <c r="SXR179" s="2"/>
      <c r="SXS179" s="2"/>
      <c r="SXT179" s="2"/>
      <c r="SXU179" s="2"/>
      <c r="SXV179" s="2"/>
      <c r="SXW179" s="2"/>
      <c r="SXX179" s="2"/>
      <c r="SXY179" s="2"/>
      <c r="SXZ179" s="2"/>
      <c r="SYA179" s="2"/>
      <c r="SYB179" s="2"/>
      <c r="SYC179" s="2"/>
      <c r="SYD179" s="2"/>
      <c r="SYE179" s="2"/>
      <c r="SYF179" s="2"/>
      <c r="SYG179" s="2"/>
      <c r="SYH179" s="2"/>
      <c r="SYI179" s="2"/>
      <c r="SYJ179" s="2"/>
      <c r="SYK179" s="2"/>
      <c r="SYL179" s="2"/>
      <c r="SYM179" s="2"/>
      <c r="SYN179" s="2"/>
      <c r="SYO179" s="2"/>
      <c r="SYP179" s="2"/>
      <c r="SYQ179" s="2"/>
      <c r="SYR179" s="2"/>
      <c r="SYS179" s="2"/>
      <c r="SYT179" s="2"/>
      <c r="SYU179" s="2"/>
      <c r="SYV179" s="2"/>
      <c r="SYW179" s="2"/>
      <c r="SYX179" s="2"/>
      <c r="SYY179" s="2"/>
      <c r="SYZ179" s="2"/>
      <c r="SZA179" s="2"/>
      <c r="SZB179" s="2"/>
      <c r="SZC179" s="2"/>
      <c r="SZD179" s="2"/>
      <c r="SZE179" s="2"/>
      <c r="SZF179" s="2"/>
      <c r="SZG179" s="2"/>
      <c r="SZH179" s="2"/>
      <c r="SZI179" s="2"/>
      <c r="SZJ179" s="2"/>
      <c r="SZK179" s="2"/>
      <c r="SZL179" s="2"/>
      <c r="SZM179" s="2"/>
      <c r="SZN179" s="2"/>
      <c r="SZO179" s="2"/>
      <c r="SZP179" s="2"/>
      <c r="SZQ179" s="2"/>
      <c r="SZR179" s="2"/>
      <c r="SZS179" s="2"/>
      <c r="SZT179" s="2"/>
      <c r="SZU179" s="2"/>
      <c r="SZV179" s="2"/>
      <c r="SZW179" s="2"/>
      <c r="SZX179" s="2"/>
      <c r="SZY179" s="2"/>
      <c r="SZZ179" s="2"/>
      <c r="TAA179" s="2"/>
      <c r="TAB179" s="2"/>
      <c r="TAC179" s="2"/>
      <c r="TAD179" s="2"/>
      <c r="TAE179" s="2"/>
      <c r="TAF179" s="2"/>
      <c r="TAG179" s="2"/>
      <c r="TAH179" s="2"/>
      <c r="TAI179" s="2"/>
      <c r="TAJ179" s="2"/>
      <c r="TAK179" s="2"/>
      <c r="TAL179" s="2"/>
      <c r="TAM179" s="2"/>
      <c r="TAN179" s="2"/>
      <c r="TAO179" s="2"/>
      <c r="TAP179" s="2"/>
      <c r="TAQ179" s="2"/>
      <c r="TAR179" s="2"/>
      <c r="TAS179" s="2"/>
      <c r="TAT179" s="2"/>
      <c r="TAU179" s="2"/>
      <c r="TAV179" s="2"/>
      <c r="TAW179" s="2"/>
      <c r="TAX179" s="2"/>
      <c r="TAY179" s="2"/>
      <c r="TAZ179" s="2"/>
      <c r="TBA179" s="2"/>
      <c r="TBB179" s="2"/>
      <c r="TBC179" s="2"/>
      <c r="TBD179" s="2"/>
      <c r="TBE179" s="2"/>
      <c r="TBF179" s="2"/>
      <c r="TBG179" s="2"/>
      <c r="TBH179" s="2"/>
      <c r="TBI179" s="2"/>
      <c r="TBJ179" s="2"/>
      <c r="TBK179" s="2"/>
      <c r="TBL179" s="2"/>
      <c r="TBM179" s="2"/>
      <c r="TBN179" s="2"/>
      <c r="TBO179" s="2"/>
      <c r="TBP179" s="2"/>
      <c r="TBQ179" s="2"/>
      <c r="TBR179" s="2"/>
      <c r="TBS179" s="2"/>
      <c r="TBT179" s="2"/>
      <c r="TBU179" s="2"/>
      <c r="TBV179" s="2"/>
      <c r="TBW179" s="2"/>
      <c r="TBX179" s="2"/>
      <c r="TBY179" s="2"/>
      <c r="TBZ179" s="2"/>
      <c r="TCA179" s="2"/>
      <c r="TCB179" s="2"/>
      <c r="TCC179" s="2"/>
      <c r="TCD179" s="2"/>
      <c r="TCE179" s="2"/>
      <c r="TCF179" s="2"/>
      <c r="TCG179" s="2"/>
      <c r="TCH179" s="2"/>
      <c r="TCI179" s="2"/>
      <c r="TCJ179" s="2"/>
      <c r="TCK179" s="2"/>
      <c r="TCL179" s="2"/>
      <c r="TCM179" s="2"/>
      <c r="TCN179" s="2"/>
      <c r="TCO179" s="2"/>
      <c r="TCP179" s="2"/>
      <c r="TCQ179" s="2"/>
      <c r="TCR179" s="2"/>
      <c r="TCS179" s="2"/>
      <c r="TCT179" s="2"/>
      <c r="TCU179" s="2"/>
      <c r="TCV179" s="2"/>
      <c r="TCW179" s="2"/>
      <c r="TCX179" s="2"/>
      <c r="TCY179" s="2"/>
      <c r="TCZ179" s="2"/>
      <c r="TDA179" s="2"/>
      <c r="TDB179" s="2"/>
      <c r="TDC179" s="2"/>
      <c r="TDD179" s="2"/>
      <c r="TDE179" s="2"/>
      <c r="TDF179" s="2"/>
      <c r="TDG179" s="2"/>
      <c r="TDH179" s="2"/>
      <c r="TDI179" s="2"/>
      <c r="TDJ179" s="2"/>
      <c r="TDK179" s="2"/>
      <c r="TDL179" s="2"/>
      <c r="TDM179" s="2"/>
      <c r="TDN179" s="2"/>
      <c r="TDO179" s="2"/>
      <c r="TDP179" s="2"/>
      <c r="TDQ179" s="2"/>
      <c r="TDR179" s="2"/>
      <c r="TDS179" s="2"/>
      <c r="TDT179" s="2"/>
      <c r="TDU179" s="2"/>
      <c r="TDV179" s="2"/>
      <c r="TDW179" s="2"/>
      <c r="TDX179" s="2"/>
      <c r="TDY179" s="2"/>
      <c r="TDZ179" s="2"/>
      <c r="TEA179" s="2"/>
      <c r="TEB179" s="2"/>
      <c r="TEC179" s="2"/>
      <c r="TED179" s="2"/>
      <c r="TEE179" s="2"/>
      <c r="TEF179" s="2"/>
      <c r="TEG179" s="2"/>
      <c r="TEH179" s="2"/>
      <c r="TEI179" s="2"/>
      <c r="TEJ179" s="2"/>
      <c r="TEK179" s="2"/>
      <c r="TEL179" s="2"/>
      <c r="TEM179" s="2"/>
      <c r="TEN179" s="2"/>
      <c r="TEO179" s="2"/>
      <c r="TEP179" s="2"/>
      <c r="TEQ179" s="2"/>
      <c r="TER179" s="2"/>
      <c r="TES179" s="2"/>
      <c r="TET179" s="2"/>
      <c r="TEU179" s="2"/>
      <c r="TEV179" s="2"/>
      <c r="TEW179" s="2"/>
      <c r="TEX179" s="2"/>
      <c r="TEY179" s="2"/>
      <c r="TEZ179" s="2"/>
      <c r="TFA179" s="2"/>
      <c r="TFB179" s="2"/>
      <c r="TFC179" s="2"/>
      <c r="TFD179" s="2"/>
      <c r="TFE179" s="2"/>
      <c r="TFF179" s="2"/>
      <c r="TFG179" s="2"/>
      <c r="TFH179" s="2"/>
      <c r="TFI179" s="2"/>
      <c r="TFJ179" s="2"/>
      <c r="TFK179" s="2"/>
      <c r="TFL179" s="2"/>
      <c r="TFM179" s="2"/>
      <c r="TFN179" s="2"/>
      <c r="TFO179" s="2"/>
      <c r="TFP179" s="2"/>
      <c r="TFQ179" s="2"/>
      <c r="TFR179" s="2"/>
      <c r="TFS179" s="2"/>
      <c r="TFT179" s="2"/>
      <c r="TFU179" s="2"/>
      <c r="TFV179" s="2"/>
      <c r="TFW179" s="2"/>
      <c r="TFX179" s="2"/>
      <c r="TFY179" s="2"/>
      <c r="TFZ179" s="2"/>
      <c r="TGA179" s="2"/>
      <c r="TGB179" s="2"/>
      <c r="TGC179" s="2"/>
      <c r="TGD179" s="2"/>
      <c r="TGE179" s="2"/>
      <c r="TGF179" s="2"/>
      <c r="TGG179" s="2"/>
      <c r="TGH179" s="2"/>
      <c r="TGI179" s="2"/>
      <c r="TGJ179" s="2"/>
      <c r="TGK179" s="2"/>
      <c r="TGL179" s="2"/>
      <c r="TGM179" s="2"/>
      <c r="TGN179" s="2"/>
      <c r="TGO179" s="2"/>
      <c r="TGP179" s="2"/>
      <c r="TGQ179" s="2"/>
      <c r="TGR179" s="2"/>
      <c r="TGS179" s="2"/>
      <c r="TGT179" s="2"/>
      <c r="TGU179" s="2"/>
      <c r="TGV179" s="2"/>
      <c r="TGW179" s="2"/>
      <c r="TGX179" s="2"/>
      <c r="TGY179" s="2"/>
      <c r="TGZ179" s="2"/>
      <c r="THA179" s="2"/>
      <c r="THB179" s="2"/>
      <c r="THC179" s="2"/>
      <c r="THD179" s="2"/>
      <c r="THE179" s="2"/>
      <c r="THF179" s="2"/>
      <c r="THG179" s="2"/>
      <c r="THH179" s="2"/>
      <c r="THI179" s="2"/>
      <c r="THJ179" s="2"/>
      <c r="THK179" s="2"/>
      <c r="THL179" s="2"/>
      <c r="THM179" s="2"/>
      <c r="THN179" s="2"/>
      <c r="THO179" s="2"/>
      <c r="THP179" s="2"/>
      <c r="THQ179" s="2"/>
      <c r="THR179" s="2"/>
      <c r="THS179" s="2"/>
      <c r="THT179" s="2"/>
      <c r="THU179" s="2"/>
      <c r="THV179" s="2"/>
      <c r="THW179" s="2"/>
      <c r="THX179" s="2"/>
      <c r="THY179" s="2"/>
      <c r="THZ179" s="2"/>
      <c r="TIA179" s="2"/>
      <c r="TIB179" s="2"/>
      <c r="TIC179" s="2"/>
      <c r="TID179" s="2"/>
      <c r="TIE179" s="2"/>
      <c r="TIF179" s="2"/>
      <c r="TIG179" s="2"/>
      <c r="TIH179" s="2"/>
      <c r="TII179" s="2"/>
      <c r="TIJ179" s="2"/>
      <c r="TIK179" s="2"/>
      <c r="TIL179" s="2"/>
      <c r="TIM179" s="2"/>
      <c r="TIN179" s="2"/>
      <c r="TIO179" s="2"/>
      <c r="TIP179" s="2"/>
      <c r="TIQ179" s="2"/>
      <c r="TIR179" s="2"/>
      <c r="TIS179" s="2"/>
      <c r="TIT179" s="2"/>
      <c r="TIU179" s="2"/>
      <c r="TIV179" s="2"/>
      <c r="TIW179" s="2"/>
      <c r="TIX179" s="2"/>
      <c r="TIY179" s="2"/>
      <c r="TIZ179" s="2"/>
      <c r="TJA179" s="2"/>
      <c r="TJB179" s="2"/>
      <c r="TJC179" s="2"/>
      <c r="TJD179" s="2"/>
      <c r="TJE179" s="2"/>
      <c r="TJF179" s="2"/>
      <c r="TJG179" s="2"/>
      <c r="TJH179" s="2"/>
      <c r="TJI179" s="2"/>
      <c r="TJJ179" s="2"/>
      <c r="TJK179" s="2"/>
      <c r="TJL179" s="2"/>
      <c r="TJM179" s="2"/>
      <c r="TJN179" s="2"/>
      <c r="TJO179" s="2"/>
      <c r="TJP179" s="2"/>
      <c r="TJQ179" s="2"/>
      <c r="TJR179" s="2"/>
      <c r="TJS179" s="2"/>
      <c r="TJT179" s="2"/>
      <c r="TJU179" s="2"/>
      <c r="TJV179" s="2"/>
      <c r="TJW179" s="2"/>
      <c r="TJX179" s="2"/>
      <c r="TJY179" s="2"/>
      <c r="TJZ179" s="2"/>
      <c r="TKA179" s="2"/>
      <c r="TKB179" s="2"/>
      <c r="TKC179" s="2"/>
      <c r="TKD179" s="2"/>
      <c r="TKE179" s="2"/>
      <c r="TKF179" s="2"/>
      <c r="TKG179" s="2"/>
      <c r="TKH179" s="2"/>
      <c r="TKI179" s="2"/>
      <c r="TKJ179" s="2"/>
      <c r="TKK179" s="2"/>
      <c r="TKL179" s="2"/>
      <c r="TKM179" s="2"/>
      <c r="TKN179" s="2"/>
      <c r="TKO179" s="2"/>
      <c r="TKP179" s="2"/>
      <c r="TKQ179" s="2"/>
      <c r="TKR179" s="2"/>
      <c r="TKS179" s="2"/>
      <c r="TKT179" s="2"/>
      <c r="TKU179" s="2"/>
      <c r="TKV179" s="2"/>
      <c r="TKW179" s="2"/>
      <c r="TKX179" s="2"/>
      <c r="TKY179" s="2"/>
      <c r="TKZ179" s="2"/>
      <c r="TLA179" s="2"/>
      <c r="TLB179" s="2"/>
      <c r="TLC179" s="2"/>
      <c r="TLD179" s="2"/>
      <c r="TLE179" s="2"/>
      <c r="TLF179" s="2"/>
      <c r="TLG179" s="2"/>
      <c r="TLH179" s="2"/>
      <c r="TLI179" s="2"/>
      <c r="TLJ179" s="2"/>
      <c r="TLK179" s="2"/>
      <c r="TLL179" s="2"/>
      <c r="TLM179" s="2"/>
      <c r="TLN179" s="2"/>
      <c r="TLO179" s="2"/>
      <c r="TLP179" s="2"/>
      <c r="TLQ179" s="2"/>
      <c r="TLR179" s="2"/>
      <c r="TLS179" s="2"/>
      <c r="TLT179" s="2"/>
      <c r="TLU179" s="2"/>
      <c r="TLV179" s="2"/>
      <c r="TLW179" s="2"/>
      <c r="TLX179" s="2"/>
      <c r="TLY179" s="2"/>
      <c r="TLZ179" s="2"/>
      <c r="TMA179" s="2"/>
      <c r="TMB179" s="2"/>
      <c r="TMC179" s="2"/>
      <c r="TMD179" s="2"/>
      <c r="TME179" s="2"/>
      <c r="TMF179" s="2"/>
      <c r="TMG179" s="2"/>
      <c r="TMH179" s="2"/>
      <c r="TMI179" s="2"/>
      <c r="TMJ179" s="2"/>
      <c r="TMK179" s="2"/>
      <c r="TML179" s="2"/>
      <c r="TMM179" s="2"/>
      <c r="TMN179" s="2"/>
      <c r="TMO179" s="2"/>
      <c r="TMP179" s="2"/>
      <c r="TMQ179" s="2"/>
      <c r="TMR179" s="2"/>
      <c r="TMS179" s="2"/>
      <c r="TMT179" s="2"/>
      <c r="TMU179" s="2"/>
      <c r="TMV179" s="2"/>
      <c r="TMW179" s="2"/>
      <c r="TMX179" s="2"/>
      <c r="TMY179" s="2"/>
      <c r="TMZ179" s="2"/>
      <c r="TNA179" s="2"/>
      <c r="TNB179" s="2"/>
      <c r="TNC179" s="2"/>
      <c r="TND179" s="2"/>
      <c r="TNE179" s="2"/>
      <c r="TNF179" s="2"/>
      <c r="TNG179" s="2"/>
      <c r="TNH179" s="2"/>
      <c r="TNI179" s="2"/>
      <c r="TNJ179" s="2"/>
      <c r="TNK179" s="2"/>
      <c r="TNL179" s="2"/>
      <c r="TNM179" s="2"/>
      <c r="TNN179" s="2"/>
      <c r="TNO179" s="2"/>
      <c r="TNP179" s="2"/>
      <c r="TNQ179" s="2"/>
      <c r="TNR179" s="2"/>
      <c r="TNS179" s="2"/>
      <c r="TNT179" s="2"/>
      <c r="TNU179" s="2"/>
      <c r="TNV179" s="2"/>
      <c r="TNW179" s="2"/>
      <c r="TNX179" s="2"/>
      <c r="TNY179" s="2"/>
      <c r="TNZ179" s="2"/>
      <c r="TOA179" s="2"/>
      <c r="TOB179" s="2"/>
      <c r="TOC179" s="2"/>
      <c r="TOD179" s="2"/>
      <c r="TOE179" s="2"/>
      <c r="TOF179" s="2"/>
      <c r="TOG179" s="2"/>
      <c r="TOH179" s="2"/>
      <c r="TOI179" s="2"/>
      <c r="TOJ179" s="2"/>
      <c r="TOK179" s="2"/>
      <c r="TOL179" s="2"/>
      <c r="TOM179" s="2"/>
      <c r="TON179" s="2"/>
      <c r="TOO179" s="2"/>
      <c r="TOP179" s="2"/>
      <c r="TOQ179" s="2"/>
      <c r="TOR179" s="2"/>
      <c r="TOS179" s="2"/>
      <c r="TOT179" s="2"/>
      <c r="TOU179" s="2"/>
      <c r="TOV179" s="2"/>
      <c r="TOW179" s="2"/>
      <c r="TOX179" s="2"/>
      <c r="TOY179" s="2"/>
      <c r="TOZ179" s="2"/>
      <c r="TPA179" s="2"/>
      <c r="TPB179" s="2"/>
      <c r="TPC179" s="2"/>
      <c r="TPD179" s="2"/>
      <c r="TPE179" s="2"/>
      <c r="TPF179" s="2"/>
      <c r="TPG179" s="2"/>
      <c r="TPH179" s="2"/>
      <c r="TPI179" s="2"/>
      <c r="TPJ179" s="2"/>
      <c r="TPK179" s="2"/>
      <c r="TPL179" s="2"/>
      <c r="TPM179" s="2"/>
      <c r="TPN179" s="2"/>
      <c r="TPO179" s="2"/>
      <c r="TPP179" s="2"/>
      <c r="TPQ179" s="2"/>
      <c r="TPR179" s="2"/>
      <c r="TPS179" s="2"/>
      <c r="TPT179" s="2"/>
      <c r="TPU179" s="2"/>
      <c r="TPV179" s="2"/>
      <c r="TPW179" s="2"/>
      <c r="TPX179" s="2"/>
      <c r="TPY179" s="2"/>
      <c r="TPZ179" s="2"/>
      <c r="TQA179" s="2"/>
      <c r="TQB179" s="2"/>
      <c r="TQC179" s="2"/>
      <c r="TQD179" s="2"/>
      <c r="TQE179" s="2"/>
      <c r="TQF179" s="2"/>
      <c r="TQG179" s="2"/>
      <c r="TQH179" s="2"/>
      <c r="TQI179" s="2"/>
      <c r="TQJ179" s="2"/>
      <c r="TQK179" s="2"/>
      <c r="TQL179" s="2"/>
      <c r="TQM179" s="2"/>
      <c r="TQN179" s="2"/>
      <c r="TQO179" s="2"/>
      <c r="TQP179" s="2"/>
      <c r="TQQ179" s="2"/>
      <c r="TQR179" s="2"/>
      <c r="TQS179" s="2"/>
      <c r="TQT179" s="2"/>
      <c r="TQU179" s="2"/>
      <c r="TQV179" s="2"/>
      <c r="TQW179" s="2"/>
      <c r="TQX179" s="2"/>
      <c r="TQY179" s="2"/>
      <c r="TQZ179" s="2"/>
      <c r="TRA179" s="2"/>
      <c r="TRB179" s="2"/>
      <c r="TRC179" s="2"/>
      <c r="TRD179" s="2"/>
      <c r="TRE179" s="2"/>
      <c r="TRF179" s="2"/>
      <c r="TRG179" s="2"/>
      <c r="TRH179" s="2"/>
      <c r="TRI179" s="2"/>
      <c r="TRJ179" s="2"/>
      <c r="TRK179" s="2"/>
      <c r="TRL179" s="2"/>
      <c r="TRM179" s="2"/>
      <c r="TRN179" s="2"/>
      <c r="TRO179" s="2"/>
      <c r="TRP179" s="2"/>
      <c r="TRQ179" s="2"/>
      <c r="TRR179" s="2"/>
      <c r="TRS179" s="2"/>
      <c r="TRT179" s="2"/>
      <c r="TRU179" s="2"/>
      <c r="TRV179" s="2"/>
      <c r="TRW179" s="2"/>
      <c r="TRX179" s="2"/>
      <c r="TRY179" s="2"/>
      <c r="TRZ179" s="2"/>
      <c r="TSA179" s="2"/>
      <c r="TSB179" s="2"/>
      <c r="TSC179" s="2"/>
      <c r="TSD179" s="2"/>
      <c r="TSE179" s="2"/>
      <c r="TSF179" s="2"/>
      <c r="TSG179" s="2"/>
      <c r="TSH179" s="2"/>
      <c r="TSI179" s="2"/>
      <c r="TSJ179" s="2"/>
      <c r="TSK179" s="2"/>
      <c r="TSL179" s="2"/>
      <c r="TSM179" s="2"/>
      <c r="TSN179" s="2"/>
      <c r="TSO179" s="2"/>
      <c r="TSP179" s="2"/>
      <c r="TSQ179" s="2"/>
      <c r="TSR179" s="2"/>
      <c r="TSS179" s="2"/>
      <c r="TST179" s="2"/>
      <c r="TSU179" s="2"/>
      <c r="TSV179" s="2"/>
      <c r="TSW179" s="2"/>
      <c r="TSX179" s="2"/>
      <c r="TSY179" s="2"/>
      <c r="TSZ179" s="2"/>
      <c r="TTA179" s="2"/>
      <c r="TTB179" s="2"/>
      <c r="TTC179" s="2"/>
      <c r="TTD179" s="2"/>
      <c r="TTE179" s="2"/>
      <c r="TTF179" s="2"/>
      <c r="TTG179" s="2"/>
      <c r="TTH179" s="2"/>
      <c r="TTI179" s="2"/>
      <c r="TTJ179" s="2"/>
      <c r="TTK179" s="2"/>
      <c r="TTL179" s="2"/>
      <c r="TTM179" s="2"/>
      <c r="TTN179" s="2"/>
      <c r="TTO179" s="2"/>
      <c r="TTP179" s="2"/>
      <c r="TTQ179" s="2"/>
      <c r="TTR179" s="2"/>
      <c r="TTS179" s="2"/>
      <c r="TTT179" s="2"/>
      <c r="TTU179" s="2"/>
      <c r="TTV179" s="2"/>
      <c r="TTW179" s="2"/>
      <c r="TTX179" s="2"/>
      <c r="TTY179" s="2"/>
      <c r="TTZ179" s="2"/>
      <c r="TUA179" s="2"/>
      <c r="TUB179" s="2"/>
      <c r="TUC179" s="2"/>
      <c r="TUD179" s="2"/>
      <c r="TUE179" s="2"/>
      <c r="TUF179" s="2"/>
      <c r="TUG179" s="2"/>
      <c r="TUH179" s="2"/>
      <c r="TUI179" s="2"/>
      <c r="TUJ179" s="2"/>
      <c r="TUK179" s="2"/>
      <c r="TUL179" s="2"/>
      <c r="TUM179" s="2"/>
      <c r="TUN179" s="2"/>
      <c r="TUO179" s="2"/>
      <c r="TUP179" s="2"/>
      <c r="TUQ179" s="2"/>
      <c r="TUR179" s="2"/>
      <c r="TUS179" s="2"/>
      <c r="TUT179" s="2"/>
      <c r="TUU179" s="2"/>
      <c r="TUV179" s="2"/>
      <c r="TUW179" s="2"/>
      <c r="TUX179" s="2"/>
      <c r="TUY179" s="2"/>
      <c r="TUZ179" s="2"/>
      <c r="TVA179" s="2"/>
      <c r="TVB179" s="2"/>
      <c r="TVC179" s="2"/>
      <c r="TVD179" s="2"/>
      <c r="TVE179" s="2"/>
      <c r="TVF179" s="2"/>
      <c r="TVG179" s="2"/>
      <c r="TVH179" s="2"/>
      <c r="TVI179" s="2"/>
      <c r="TVJ179" s="2"/>
      <c r="TVK179" s="2"/>
      <c r="TVL179" s="2"/>
      <c r="TVM179" s="2"/>
      <c r="TVN179" s="2"/>
      <c r="TVO179" s="2"/>
      <c r="TVP179" s="2"/>
      <c r="TVQ179" s="2"/>
      <c r="TVR179" s="2"/>
      <c r="TVS179" s="2"/>
      <c r="TVT179" s="2"/>
      <c r="TVU179" s="2"/>
      <c r="TVV179" s="2"/>
      <c r="TVW179" s="2"/>
      <c r="TVX179" s="2"/>
      <c r="TVY179" s="2"/>
      <c r="TVZ179" s="2"/>
      <c r="TWA179" s="2"/>
      <c r="TWB179" s="2"/>
      <c r="TWC179" s="2"/>
      <c r="TWD179" s="2"/>
      <c r="TWE179" s="2"/>
      <c r="TWF179" s="2"/>
      <c r="TWG179" s="2"/>
      <c r="TWH179" s="2"/>
      <c r="TWI179" s="2"/>
      <c r="TWJ179" s="2"/>
      <c r="TWK179" s="2"/>
      <c r="TWL179" s="2"/>
      <c r="TWM179" s="2"/>
      <c r="TWN179" s="2"/>
      <c r="TWO179" s="2"/>
      <c r="TWP179" s="2"/>
      <c r="TWQ179" s="2"/>
      <c r="TWR179" s="2"/>
      <c r="TWS179" s="2"/>
      <c r="TWT179" s="2"/>
      <c r="TWU179" s="2"/>
      <c r="TWV179" s="2"/>
      <c r="TWW179" s="2"/>
      <c r="TWX179" s="2"/>
      <c r="TWY179" s="2"/>
      <c r="TWZ179" s="2"/>
      <c r="TXA179" s="2"/>
      <c r="TXB179" s="2"/>
      <c r="TXC179" s="2"/>
      <c r="TXD179" s="2"/>
      <c r="TXE179" s="2"/>
      <c r="TXF179" s="2"/>
      <c r="TXG179" s="2"/>
      <c r="TXH179" s="2"/>
      <c r="TXI179" s="2"/>
      <c r="TXJ179" s="2"/>
      <c r="TXK179" s="2"/>
      <c r="TXL179" s="2"/>
      <c r="TXM179" s="2"/>
      <c r="TXN179" s="2"/>
      <c r="TXO179" s="2"/>
      <c r="TXP179" s="2"/>
      <c r="TXQ179" s="2"/>
      <c r="TXR179" s="2"/>
      <c r="TXS179" s="2"/>
      <c r="TXT179" s="2"/>
      <c r="TXU179" s="2"/>
      <c r="TXV179" s="2"/>
      <c r="TXW179" s="2"/>
      <c r="TXX179" s="2"/>
      <c r="TXY179" s="2"/>
      <c r="TXZ179" s="2"/>
      <c r="TYA179" s="2"/>
      <c r="TYB179" s="2"/>
      <c r="TYC179" s="2"/>
      <c r="TYD179" s="2"/>
      <c r="TYE179" s="2"/>
      <c r="TYF179" s="2"/>
      <c r="TYG179" s="2"/>
      <c r="TYH179" s="2"/>
      <c r="TYI179" s="2"/>
      <c r="TYJ179" s="2"/>
      <c r="TYK179" s="2"/>
      <c r="TYL179" s="2"/>
      <c r="TYM179" s="2"/>
      <c r="TYN179" s="2"/>
      <c r="TYO179" s="2"/>
      <c r="TYP179" s="2"/>
      <c r="TYQ179" s="2"/>
      <c r="TYR179" s="2"/>
      <c r="TYS179" s="2"/>
      <c r="TYT179" s="2"/>
      <c r="TYU179" s="2"/>
      <c r="TYV179" s="2"/>
      <c r="TYW179" s="2"/>
      <c r="TYX179" s="2"/>
      <c r="TYY179" s="2"/>
      <c r="TYZ179" s="2"/>
      <c r="TZA179" s="2"/>
      <c r="TZB179" s="2"/>
      <c r="TZC179" s="2"/>
      <c r="TZD179" s="2"/>
      <c r="TZE179" s="2"/>
      <c r="TZF179" s="2"/>
      <c r="TZG179" s="2"/>
      <c r="TZH179" s="2"/>
      <c r="TZI179" s="2"/>
      <c r="TZJ179" s="2"/>
      <c r="TZK179" s="2"/>
      <c r="TZL179" s="2"/>
      <c r="TZM179" s="2"/>
      <c r="TZN179" s="2"/>
      <c r="TZO179" s="2"/>
      <c r="TZP179" s="2"/>
      <c r="TZQ179" s="2"/>
      <c r="TZR179" s="2"/>
      <c r="TZS179" s="2"/>
      <c r="TZT179" s="2"/>
      <c r="TZU179" s="2"/>
      <c r="TZV179" s="2"/>
      <c r="TZW179" s="2"/>
      <c r="TZX179" s="2"/>
      <c r="TZY179" s="2"/>
      <c r="TZZ179" s="2"/>
      <c r="UAA179" s="2"/>
      <c r="UAB179" s="2"/>
      <c r="UAC179" s="2"/>
      <c r="UAD179" s="2"/>
      <c r="UAE179" s="2"/>
      <c r="UAF179" s="2"/>
      <c r="UAG179" s="2"/>
      <c r="UAH179" s="2"/>
      <c r="UAI179" s="2"/>
      <c r="UAJ179" s="2"/>
      <c r="UAK179" s="2"/>
      <c r="UAL179" s="2"/>
      <c r="UAM179" s="2"/>
      <c r="UAN179" s="2"/>
      <c r="UAO179" s="2"/>
      <c r="UAP179" s="2"/>
      <c r="UAQ179" s="2"/>
      <c r="UAR179" s="2"/>
      <c r="UAS179" s="2"/>
      <c r="UAT179" s="2"/>
      <c r="UAU179" s="2"/>
      <c r="UAV179" s="2"/>
      <c r="UAW179" s="2"/>
      <c r="UAX179" s="2"/>
      <c r="UAY179" s="2"/>
      <c r="UAZ179" s="2"/>
      <c r="UBA179" s="2"/>
      <c r="UBB179" s="2"/>
      <c r="UBC179" s="2"/>
      <c r="UBD179" s="2"/>
      <c r="UBE179" s="2"/>
      <c r="UBF179" s="2"/>
      <c r="UBG179" s="2"/>
      <c r="UBH179" s="2"/>
      <c r="UBI179" s="2"/>
      <c r="UBJ179" s="2"/>
      <c r="UBK179" s="2"/>
      <c r="UBL179" s="2"/>
      <c r="UBM179" s="2"/>
      <c r="UBN179" s="2"/>
      <c r="UBO179" s="2"/>
      <c r="UBP179" s="2"/>
      <c r="UBQ179" s="2"/>
      <c r="UBR179" s="2"/>
      <c r="UBS179" s="2"/>
      <c r="UBT179" s="2"/>
      <c r="UBU179" s="2"/>
      <c r="UBV179" s="2"/>
      <c r="UBW179" s="2"/>
      <c r="UBX179" s="2"/>
      <c r="UBY179" s="2"/>
      <c r="UBZ179" s="2"/>
      <c r="UCA179" s="2"/>
      <c r="UCB179" s="2"/>
      <c r="UCC179" s="2"/>
      <c r="UCD179" s="2"/>
      <c r="UCE179" s="2"/>
      <c r="UCF179" s="2"/>
      <c r="UCG179" s="2"/>
      <c r="UCH179" s="2"/>
      <c r="UCI179" s="2"/>
      <c r="UCJ179" s="2"/>
      <c r="UCK179" s="2"/>
      <c r="UCL179" s="2"/>
      <c r="UCM179" s="2"/>
      <c r="UCN179" s="2"/>
      <c r="UCO179" s="2"/>
      <c r="UCP179" s="2"/>
      <c r="UCQ179" s="2"/>
      <c r="UCR179" s="2"/>
      <c r="UCS179" s="2"/>
      <c r="UCT179" s="2"/>
      <c r="UCU179" s="2"/>
      <c r="UCV179" s="2"/>
      <c r="UCW179" s="2"/>
      <c r="UCX179" s="2"/>
      <c r="UCY179" s="2"/>
      <c r="UCZ179" s="2"/>
      <c r="UDA179" s="2"/>
      <c r="UDB179" s="2"/>
      <c r="UDC179" s="2"/>
      <c r="UDD179" s="2"/>
      <c r="UDE179" s="2"/>
      <c r="UDF179" s="2"/>
      <c r="UDG179" s="2"/>
      <c r="UDH179" s="2"/>
      <c r="UDI179" s="2"/>
      <c r="UDJ179" s="2"/>
      <c r="UDK179" s="2"/>
      <c r="UDL179" s="2"/>
      <c r="UDM179" s="2"/>
      <c r="UDN179" s="2"/>
      <c r="UDO179" s="2"/>
      <c r="UDP179" s="2"/>
      <c r="UDQ179" s="2"/>
      <c r="UDR179" s="2"/>
      <c r="UDS179" s="2"/>
      <c r="UDT179" s="2"/>
      <c r="UDU179" s="2"/>
      <c r="UDV179" s="2"/>
      <c r="UDW179" s="2"/>
      <c r="UDX179" s="2"/>
      <c r="UDY179" s="2"/>
      <c r="UDZ179" s="2"/>
      <c r="UEA179" s="2"/>
      <c r="UEB179" s="2"/>
      <c r="UEC179" s="2"/>
      <c r="UED179" s="2"/>
      <c r="UEE179" s="2"/>
      <c r="UEF179" s="2"/>
      <c r="UEG179" s="2"/>
      <c r="UEH179" s="2"/>
      <c r="UEI179" s="2"/>
      <c r="UEJ179" s="2"/>
      <c r="UEK179" s="2"/>
      <c r="UEL179" s="2"/>
      <c r="UEM179" s="2"/>
      <c r="UEN179" s="2"/>
      <c r="UEO179" s="2"/>
      <c r="UEP179" s="2"/>
      <c r="UEQ179" s="2"/>
      <c r="UER179" s="2"/>
      <c r="UES179" s="2"/>
      <c r="UET179" s="2"/>
      <c r="UEU179" s="2"/>
      <c r="UEV179" s="2"/>
      <c r="UEW179" s="2"/>
      <c r="UEX179" s="2"/>
      <c r="UEY179" s="2"/>
      <c r="UEZ179" s="2"/>
      <c r="UFA179" s="2"/>
      <c r="UFB179" s="2"/>
      <c r="UFC179" s="2"/>
      <c r="UFD179" s="2"/>
      <c r="UFE179" s="2"/>
      <c r="UFF179" s="2"/>
      <c r="UFG179" s="2"/>
      <c r="UFH179" s="2"/>
      <c r="UFI179" s="2"/>
      <c r="UFJ179" s="2"/>
      <c r="UFK179" s="2"/>
      <c r="UFL179" s="2"/>
      <c r="UFM179" s="2"/>
      <c r="UFN179" s="2"/>
      <c r="UFO179" s="2"/>
      <c r="UFP179" s="2"/>
      <c r="UFQ179" s="2"/>
      <c r="UFR179" s="2"/>
      <c r="UFS179" s="2"/>
      <c r="UFT179" s="2"/>
      <c r="UFU179" s="2"/>
      <c r="UFV179" s="2"/>
      <c r="UFW179" s="2"/>
      <c r="UFX179" s="2"/>
      <c r="UFY179" s="2"/>
      <c r="UFZ179" s="2"/>
      <c r="UGA179" s="2"/>
      <c r="UGB179" s="2"/>
      <c r="UGC179" s="2"/>
      <c r="UGD179" s="2"/>
      <c r="UGE179" s="2"/>
      <c r="UGF179" s="2"/>
      <c r="UGG179" s="2"/>
      <c r="UGH179" s="2"/>
      <c r="UGI179" s="2"/>
      <c r="UGJ179" s="2"/>
      <c r="UGK179" s="2"/>
      <c r="UGL179" s="2"/>
      <c r="UGM179" s="2"/>
      <c r="UGN179" s="2"/>
      <c r="UGO179" s="2"/>
      <c r="UGP179" s="2"/>
      <c r="UGQ179" s="2"/>
      <c r="UGR179" s="2"/>
      <c r="UGS179" s="2"/>
      <c r="UGT179" s="2"/>
      <c r="UGU179" s="2"/>
      <c r="UGV179" s="2"/>
      <c r="UGW179" s="2"/>
      <c r="UGX179" s="2"/>
      <c r="UGY179" s="2"/>
      <c r="UGZ179" s="2"/>
      <c r="UHA179" s="2"/>
      <c r="UHB179" s="2"/>
      <c r="UHC179" s="2"/>
      <c r="UHD179" s="2"/>
      <c r="UHE179" s="2"/>
      <c r="UHF179" s="2"/>
      <c r="UHG179" s="2"/>
      <c r="UHH179" s="2"/>
      <c r="UHI179" s="2"/>
      <c r="UHJ179" s="2"/>
      <c r="UHK179" s="2"/>
      <c r="UHL179" s="2"/>
      <c r="UHM179" s="2"/>
      <c r="UHN179" s="2"/>
      <c r="UHO179" s="2"/>
      <c r="UHP179" s="2"/>
      <c r="UHQ179" s="2"/>
      <c r="UHR179" s="2"/>
      <c r="UHS179" s="2"/>
      <c r="UHT179" s="2"/>
      <c r="UHU179" s="2"/>
      <c r="UHV179" s="2"/>
      <c r="UHW179" s="2"/>
      <c r="UHX179" s="2"/>
      <c r="UHY179" s="2"/>
      <c r="UHZ179" s="2"/>
      <c r="UIA179" s="2"/>
      <c r="UIB179" s="2"/>
      <c r="UIC179" s="2"/>
      <c r="UID179" s="2"/>
      <c r="UIE179" s="2"/>
      <c r="UIF179" s="2"/>
      <c r="UIG179" s="2"/>
      <c r="UIH179" s="2"/>
      <c r="UII179" s="2"/>
      <c r="UIJ179" s="2"/>
      <c r="UIK179" s="2"/>
      <c r="UIL179" s="2"/>
      <c r="UIM179" s="2"/>
      <c r="UIN179" s="2"/>
      <c r="UIO179" s="2"/>
      <c r="UIP179" s="2"/>
      <c r="UIQ179" s="2"/>
      <c r="UIR179" s="2"/>
      <c r="UIS179" s="2"/>
      <c r="UIT179" s="2"/>
      <c r="UIU179" s="2"/>
      <c r="UIV179" s="2"/>
      <c r="UIW179" s="2"/>
      <c r="UIX179" s="2"/>
      <c r="UIY179" s="2"/>
      <c r="UIZ179" s="2"/>
      <c r="UJA179" s="2"/>
      <c r="UJB179" s="2"/>
      <c r="UJC179" s="2"/>
      <c r="UJD179" s="2"/>
      <c r="UJE179" s="2"/>
      <c r="UJF179" s="2"/>
      <c r="UJG179" s="2"/>
      <c r="UJH179" s="2"/>
      <c r="UJI179" s="2"/>
      <c r="UJJ179" s="2"/>
      <c r="UJK179" s="2"/>
      <c r="UJL179" s="2"/>
      <c r="UJM179" s="2"/>
      <c r="UJN179" s="2"/>
      <c r="UJO179" s="2"/>
      <c r="UJP179" s="2"/>
      <c r="UJQ179" s="2"/>
      <c r="UJR179" s="2"/>
      <c r="UJS179" s="2"/>
      <c r="UJT179" s="2"/>
      <c r="UJU179" s="2"/>
      <c r="UJV179" s="2"/>
      <c r="UJW179" s="2"/>
      <c r="UJX179" s="2"/>
      <c r="UJY179" s="2"/>
      <c r="UJZ179" s="2"/>
      <c r="UKA179" s="2"/>
      <c r="UKB179" s="2"/>
      <c r="UKC179" s="2"/>
      <c r="UKD179" s="2"/>
      <c r="UKE179" s="2"/>
      <c r="UKF179" s="2"/>
      <c r="UKG179" s="2"/>
      <c r="UKH179" s="2"/>
      <c r="UKI179" s="2"/>
      <c r="UKJ179" s="2"/>
      <c r="UKK179" s="2"/>
      <c r="UKL179" s="2"/>
      <c r="UKM179" s="2"/>
      <c r="UKN179" s="2"/>
      <c r="UKO179" s="2"/>
      <c r="UKP179" s="2"/>
      <c r="UKQ179" s="2"/>
      <c r="UKR179" s="2"/>
      <c r="UKS179" s="2"/>
      <c r="UKT179" s="2"/>
      <c r="UKU179" s="2"/>
      <c r="UKV179" s="2"/>
      <c r="UKW179" s="2"/>
      <c r="UKX179" s="2"/>
      <c r="UKY179" s="2"/>
      <c r="UKZ179" s="2"/>
      <c r="ULA179" s="2"/>
      <c r="ULB179" s="2"/>
      <c r="ULC179" s="2"/>
      <c r="ULD179" s="2"/>
      <c r="ULE179" s="2"/>
      <c r="ULF179" s="2"/>
      <c r="ULG179" s="2"/>
      <c r="ULH179" s="2"/>
      <c r="ULI179" s="2"/>
      <c r="ULJ179" s="2"/>
      <c r="ULK179" s="2"/>
      <c r="ULL179" s="2"/>
      <c r="ULM179" s="2"/>
      <c r="ULN179" s="2"/>
      <c r="ULO179" s="2"/>
      <c r="ULP179" s="2"/>
      <c r="ULQ179" s="2"/>
      <c r="ULR179" s="2"/>
      <c r="ULS179" s="2"/>
      <c r="ULT179" s="2"/>
      <c r="ULU179" s="2"/>
      <c r="ULV179" s="2"/>
      <c r="ULW179" s="2"/>
      <c r="ULX179" s="2"/>
      <c r="ULY179" s="2"/>
      <c r="ULZ179" s="2"/>
      <c r="UMA179" s="2"/>
      <c r="UMB179" s="2"/>
      <c r="UMC179" s="2"/>
      <c r="UMD179" s="2"/>
      <c r="UME179" s="2"/>
      <c r="UMF179" s="2"/>
      <c r="UMG179" s="2"/>
      <c r="UMH179" s="2"/>
      <c r="UMI179" s="2"/>
      <c r="UMJ179" s="2"/>
      <c r="UMK179" s="2"/>
      <c r="UML179" s="2"/>
      <c r="UMM179" s="2"/>
      <c r="UMN179" s="2"/>
      <c r="UMO179" s="2"/>
      <c r="UMP179" s="2"/>
      <c r="UMQ179" s="2"/>
      <c r="UMR179" s="2"/>
      <c r="UMS179" s="2"/>
      <c r="UMT179" s="2"/>
      <c r="UMU179" s="2"/>
      <c r="UMV179" s="2"/>
      <c r="UMW179" s="2"/>
      <c r="UMX179" s="2"/>
      <c r="UMY179" s="2"/>
      <c r="UMZ179" s="2"/>
      <c r="UNA179" s="2"/>
      <c r="UNB179" s="2"/>
      <c r="UNC179" s="2"/>
      <c r="UND179" s="2"/>
      <c r="UNE179" s="2"/>
      <c r="UNF179" s="2"/>
      <c r="UNG179" s="2"/>
      <c r="UNH179" s="2"/>
      <c r="UNI179" s="2"/>
      <c r="UNJ179" s="2"/>
      <c r="UNK179" s="2"/>
      <c r="UNL179" s="2"/>
      <c r="UNM179" s="2"/>
      <c r="UNN179" s="2"/>
      <c r="UNO179" s="2"/>
      <c r="UNP179" s="2"/>
      <c r="UNQ179" s="2"/>
      <c r="UNR179" s="2"/>
      <c r="UNS179" s="2"/>
      <c r="UNT179" s="2"/>
      <c r="UNU179" s="2"/>
      <c r="UNV179" s="2"/>
      <c r="UNW179" s="2"/>
      <c r="UNX179" s="2"/>
      <c r="UNY179" s="2"/>
      <c r="UNZ179" s="2"/>
      <c r="UOA179" s="2"/>
      <c r="UOB179" s="2"/>
      <c r="UOC179" s="2"/>
      <c r="UOD179" s="2"/>
      <c r="UOE179" s="2"/>
      <c r="UOF179" s="2"/>
      <c r="UOG179" s="2"/>
      <c r="UOH179" s="2"/>
      <c r="UOI179" s="2"/>
      <c r="UOJ179" s="2"/>
      <c r="UOK179" s="2"/>
      <c r="UOL179" s="2"/>
      <c r="UOM179" s="2"/>
      <c r="UON179" s="2"/>
      <c r="UOO179" s="2"/>
      <c r="UOP179" s="2"/>
      <c r="UOQ179" s="2"/>
      <c r="UOR179" s="2"/>
      <c r="UOS179" s="2"/>
      <c r="UOT179" s="2"/>
      <c r="UOU179" s="2"/>
      <c r="UOV179" s="2"/>
      <c r="UOW179" s="2"/>
      <c r="UOX179" s="2"/>
      <c r="UOY179" s="2"/>
      <c r="UOZ179" s="2"/>
      <c r="UPA179" s="2"/>
      <c r="UPB179" s="2"/>
      <c r="UPC179" s="2"/>
      <c r="UPD179" s="2"/>
      <c r="UPE179" s="2"/>
      <c r="UPF179" s="2"/>
      <c r="UPG179" s="2"/>
      <c r="UPH179" s="2"/>
      <c r="UPI179" s="2"/>
      <c r="UPJ179" s="2"/>
      <c r="UPK179" s="2"/>
      <c r="UPL179" s="2"/>
      <c r="UPM179" s="2"/>
      <c r="UPN179" s="2"/>
      <c r="UPO179" s="2"/>
      <c r="UPP179" s="2"/>
      <c r="UPQ179" s="2"/>
      <c r="UPR179" s="2"/>
      <c r="UPS179" s="2"/>
      <c r="UPT179" s="2"/>
      <c r="UPU179" s="2"/>
      <c r="UPV179" s="2"/>
      <c r="UPW179" s="2"/>
      <c r="UPX179" s="2"/>
      <c r="UPY179" s="2"/>
      <c r="UPZ179" s="2"/>
      <c r="UQA179" s="2"/>
      <c r="UQB179" s="2"/>
      <c r="UQC179" s="2"/>
      <c r="UQD179" s="2"/>
      <c r="UQE179" s="2"/>
      <c r="UQF179" s="2"/>
      <c r="UQG179" s="2"/>
      <c r="UQH179" s="2"/>
      <c r="UQI179" s="2"/>
      <c r="UQJ179" s="2"/>
      <c r="UQK179" s="2"/>
      <c r="UQL179" s="2"/>
      <c r="UQM179" s="2"/>
      <c r="UQN179" s="2"/>
      <c r="UQO179" s="2"/>
      <c r="UQP179" s="2"/>
      <c r="UQQ179" s="2"/>
      <c r="UQR179" s="2"/>
      <c r="UQS179" s="2"/>
      <c r="UQT179" s="2"/>
      <c r="UQU179" s="2"/>
      <c r="UQV179" s="2"/>
      <c r="UQW179" s="2"/>
      <c r="UQX179" s="2"/>
      <c r="UQY179" s="2"/>
      <c r="UQZ179" s="2"/>
      <c r="URA179" s="2"/>
      <c r="URB179" s="2"/>
      <c r="URC179" s="2"/>
      <c r="URD179" s="2"/>
      <c r="URE179" s="2"/>
      <c r="URF179" s="2"/>
      <c r="URG179" s="2"/>
      <c r="URH179" s="2"/>
      <c r="URI179" s="2"/>
      <c r="URJ179" s="2"/>
      <c r="URK179" s="2"/>
      <c r="URL179" s="2"/>
      <c r="URM179" s="2"/>
      <c r="URN179" s="2"/>
      <c r="URO179" s="2"/>
      <c r="URP179" s="2"/>
      <c r="URQ179" s="2"/>
      <c r="URR179" s="2"/>
      <c r="URS179" s="2"/>
      <c r="URT179" s="2"/>
      <c r="URU179" s="2"/>
      <c r="URV179" s="2"/>
      <c r="URW179" s="2"/>
      <c r="URX179" s="2"/>
      <c r="URY179" s="2"/>
      <c r="URZ179" s="2"/>
      <c r="USA179" s="2"/>
      <c r="USB179" s="2"/>
      <c r="USC179" s="2"/>
      <c r="USD179" s="2"/>
      <c r="USE179" s="2"/>
      <c r="USF179" s="2"/>
      <c r="USG179" s="2"/>
      <c r="USH179" s="2"/>
      <c r="USI179" s="2"/>
      <c r="USJ179" s="2"/>
      <c r="USK179" s="2"/>
      <c r="USL179" s="2"/>
      <c r="USM179" s="2"/>
      <c r="USN179" s="2"/>
      <c r="USO179" s="2"/>
      <c r="USP179" s="2"/>
      <c r="USQ179" s="2"/>
      <c r="USR179" s="2"/>
      <c r="USS179" s="2"/>
      <c r="UST179" s="2"/>
      <c r="USU179" s="2"/>
      <c r="USV179" s="2"/>
      <c r="USW179" s="2"/>
      <c r="USX179" s="2"/>
      <c r="USY179" s="2"/>
      <c r="USZ179" s="2"/>
      <c r="UTA179" s="2"/>
      <c r="UTB179" s="2"/>
      <c r="UTC179" s="2"/>
      <c r="UTD179" s="2"/>
      <c r="UTE179" s="2"/>
      <c r="UTF179" s="2"/>
      <c r="UTG179" s="2"/>
      <c r="UTH179" s="2"/>
      <c r="UTI179" s="2"/>
      <c r="UTJ179" s="2"/>
      <c r="UTK179" s="2"/>
      <c r="UTL179" s="2"/>
      <c r="UTM179" s="2"/>
      <c r="UTN179" s="2"/>
      <c r="UTO179" s="2"/>
      <c r="UTP179" s="2"/>
      <c r="UTQ179" s="2"/>
      <c r="UTR179" s="2"/>
      <c r="UTS179" s="2"/>
      <c r="UTT179" s="2"/>
      <c r="UTU179" s="2"/>
      <c r="UTV179" s="2"/>
      <c r="UTW179" s="2"/>
      <c r="UTX179" s="2"/>
      <c r="UTY179" s="2"/>
      <c r="UTZ179" s="2"/>
      <c r="UUA179" s="2"/>
      <c r="UUB179" s="2"/>
      <c r="UUC179" s="2"/>
      <c r="UUD179" s="2"/>
      <c r="UUE179" s="2"/>
      <c r="UUF179" s="2"/>
      <c r="UUG179" s="2"/>
      <c r="UUH179" s="2"/>
      <c r="UUI179" s="2"/>
      <c r="UUJ179" s="2"/>
      <c r="UUK179" s="2"/>
      <c r="UUL179" s="2"/>
      <c r="UUM179" s="2"/>
      <c r="UUN179" s="2"/>
      <c r="UUO179" s="2"/>
      <c r="UUP179" s="2"/>
      <c r="UUQ179" s="2"/>
      <c r="UUR179" s="2"/>
      <c r="UUS179" s="2"/>
      <c r="UUT179" s="2"/>
      <c r="UUU179" s="2"/>
      <c r="UUV179" s="2"/>
      <c r="UUW179" s="2"/>
      <c r="UUX179" s="2"/>
      <c r="UUY179" s="2"/>
      <c r="UUZ179" s="2"/>
      <c r="UVA179" s="2"/>
      <c r="UVB179" s="2"/>
      <c r="UVC179" s="2"/>
      <c r="UVD179" s="2"/>
      <c r="UVE179" s="2"/>
      <c r="UVF179" s="2"/>
      <c r="UVG179" s="2"/>
      <c r="UVH179" s="2"/>
      <c r="UVI179" s="2"/>
      <c r="UVJ179" s="2"/>
      <c r="UVK179" s="2"/>
      <c r="UVL179" s="2"/>
      <c r="UVM179" s="2"/>
      <c r="UVN179" s="2"/>
      <c r="UVO179" s="2"/>
      <c r="UVP179" s="2"/>
      <c r="UVQ179" s="2"/>
      <c r="UVR179" s="2"/>
      <c r="UVS179" s="2"/>
      <c r="UVT179" s="2"/>
      <c r="UVU179" s="2"/>
      <c r="UVV179" s="2"/>
      <c r="UVW179" s="2"/>
      <c r="UVX179" s="2"/>
      <c r="UVY179" s="2"/>
      <c r="UVZ179" s="2"/>
      <c r="UWA179" s="2"/>
      <c r="UWB179" s="2"/>
      <c r="UWC179" s="2"/>
      <c r="UWD179" s="2"/>
      <c r="UWE179" s="2"/>
      <c r="UWF179" s="2"/>
      <c r="UWG179" s="2"/>
      <c r="UWH179" s="2"/>
      <c r="UWI179" s="2"/>
      <c r="UWJ179" s="2"/>
      <c r="UWK179" s="2"/>
      <c r="UWL179" s="2"/>
      <c r="UWM179" s="2"/>
      <c r="UWN179" s="2"/>
      <c r="UWO179" s="2"/>
      <c r="UWP179" s="2"/>
      <c r="UWQ179" s="2"/>
      <c r="UWR179" s="2"/>
      <c r="UWS179" s="2"/>
      <c r="UWT179" s="2"/>
      <c r="UWU179" s="2"/>
      <c r="UWV179" s="2"/>
      <c r="UWW179" s="2"/>
      <c r="UWX179" s="2"/>
      <c r="UWY179" s="2"/>
      <c r="UWZ179" s="2"/>
      <c r="UXA179" s="2"/>
      <c r="UXB179" s="2"/>
      <c r="UXC179" s="2"/>
      <c r="UXD179" s="2"/>
      <c r="UXE179" s="2"/>
      <c r="UXF179" s="2"/>
      <c r="UXG179" s="2"/>
      <c r="UXH179" s="2"/>
      <c r="UXI179" s="2"/>
      <c r="UXJ179" s="2"/>
      <c r="UXK179" s="2"/>
      <c r="UXL179" s="2"/>
      <c r="UXM179" s="2"/>
      <c r="UXN179" s="2"/>
      <c r="UXO179" s="2"/>
      <c r="UXP179" s="2"/>
      <c r="UXQ179" s="2"/>
      <c r="UXR179" s="2"/>
      <c r="UXS179" s="2"/>
      <c r="UXT179" s="2"/>
      <c r="UXU179" s="2"/>
      <c r="UXV179" s="2"/>
      <c r="UXW179" s="2"/>
      <c r="UXX179" s="2"/>
      <c r="UXY179" s="2"/>
      <c r="UXZ179" s="2"/>
      <c r="UYA179" s="2"/>
      <c r="UYB179" s="2"/>
      <c r="UYC179" s="2"/>
      <c r="UYD179" s="2"/>
      <c r="UYE179" s="2"/>
      <c r="UYF179" s="2"/>
      <c r="UYG179" s="2"/>
      <c r="UYH179" s="2"/>
      <c r="UYI179" s="2"/>
      <c r="UYJ179" s="2"/>
      <c r="UYK179" s="2"/>
      <c r="UYL179" s="2"/>
      <c r="UYM179" s="2"/>
      <c r="UYN179" s="2"/>
      <c r="UYO179" s="2"/>
      <c r="UYP179" s="2"/>
      <c r="UYQ179" s="2"/>
      <c r="UYR179" s="2"/>
      <c r="UYS179" s="2"/>
      <c r="UYT179" s="2"/>
      <c r="UYU179" s="2"/>
      <c r="UYV179" s="2"/>
      <c r="UYW179" s="2"/>
      <c r="UYX179" s="2"/>
      <c r="UYY179" s="2"/>
      <c r="UYZ179" s="2"/>
      <c r="UZA179" s="2"/>
      <c r="UZB179" s="2"/>
      <c r="UZC179" s="2"/>
      <c r="UZD179" s="2"/>
      <c r="UZE179" s="2"/>
      <c r="UZF179" s="2"/>
      <c r="UZG179" s="2"/>
      <c r="UZH179" s="2"/>
      <c r="UZI179" s="2"/>
      <c r="UZJ179" s="2"/>
      <c r="UZK179" s="2"/>
      <c r="UZL179" s="2"/>
      <c r="UZM179" s="2"/>
      <c r="UZN179" s="2"/>
      <c r="UZO179" s="2"/>
      <c r="UZP179" s="2"/>
      <c r="UZQ179" s="2"/>
      <c r="UZR179" s="2"/>
      <c r="UZS179" s="2"/>
      <c r="UZT179" s="2"/>
      <c r="UZU179" s="2"/>
      <c r="UZV179" s="2"/>
      <c r="UZW179" s="2"/>
      <c r="UZX179" s="2"/>
      <c r="UZY179" s="2"/>
      <c r="UZZ179" s="2"/>
      <c r="VAA179" s="2"/>
      <c r="VAB179" s="2"/>
      <c r="VAC179" s="2"/>
      <c r="VAD179" s="2"/>
      <c r="VAE179" s="2"/>
      <c r="VAF179" s="2"/>
      <c r="VAG179" s="2"/>
      <c r="VAH179" s="2"/>
      <c r="VAI179" s="2"/>
      <c r="VAJ179" s="2"/>
      <c r="VAK179" s="2"/>
      <c r="VAL179" s="2"/>
      <c r="VAM179" s="2"/>
      <c r="VAN179" s="2"/>
      <c r="VAO179" s="2"/>
      <c r="VAP179" s="2"/>
      <c r="VAQ179" s="2"/>
      <c r="VAR179" s="2"/>
      <c r="VAS179" s="2"/>
      <c r="VAT179" s="2"/>
      <c r="VAU179" s="2"/>
      <c r="VAV179" s="2"/>
      <c r="VAW179" s="2"/>
      <c r="VAX179" s="2"/>
      <c r="VAY179" s="2"/>
      <c r="VAZ179" s="2"/>
      <c r="VBA179" s="2"/>
      <c r="VBB179" s="2"/>
      <c r="VBC179" s="2"/>
      <c r="VBD179" s="2"/>
      <c r="VBE179" s="2"/>
      <c r="VBF179" s="2"/>
      <c r="VBG179" s="2"/>
      <c r="VBH179" s="2"/>
      <c r="VBI179" s="2"/>
      <c r="VBJ179" s="2"/>
      <c r="VBK179" s="2"/>
      <c r="VBL179" s="2"/>
      <c r="VBM179" s="2"/>
      <c r="VBN179" s="2"/>
      <c r="VBO179" s="2"/>
      <c r="VBP179" s="2"/>
      <c r="VBQ179" s="2"/>
      <c r="VBR179" s="2"/>
      <c r="VBS179" s="2"/>
      <c r="VBT179" s="2"/>
      <c r="VBU179" s="2"/>
      <c r="VBV179" s="2"/>
      <c r="VBW179" s="2"/>
      <c r="VBX179" s="2"/>
      <c r="VBY179" s="2"/>
      <c r="VBZ179" s="2"/>
      <c r="VCA179" s="2"/>
      <c r="VCB179" s="2"/>
      <c r="VCC179" s="2"/>
      <c r="VCD179" s="2"/>
      <c r="VCE179" s="2"/>
      <c r="VCF179" s="2"/>
      <c r="VCG179" s="2"/>
      <c r="VCH179" s="2"/>
      <c r="VCI179" s="2"/>
      <c r="VCJ179" s="2"/>
      <c r="VCK179" s="2"/>
      <c r="VCL179" s="2"/>
      <c r="VCM179" s="2"/>
      <c r="VCN179" s="2"/>
      <c r="VCO179" s="2"/>
      <c r="VCP179" s="2"/>
      <c r="VCQ179" s="2"/>
      <c r="VCR179" s="2"/>
      <c r="VCS179" s="2"/>
      <c r="VCT179" s="2"/>
      <c r="VCU179" s="2"/>
      <c r="VCV179" s="2"/>
      <c r="VCW179" s="2"/>
      <c r="VCX179" s="2"/>
      <c r="VCY179" s="2"/>
      <c r="VCZ179" s="2"/>
      <c r="VDA179" s="2"/>
      <c r="VDB179" s="2"/>
      <c r="VDC179" s="2"/>
      <c r="VDD179" s="2"/>
      <c r="VDE179" s="2"/>
      <c r="VDF179" s="2"/>
      <c r="VDG179" s="2"/>
      <c r="VDH179" s="2"/>
      <c r="VDI179" s="2"/>
      <c r="VDJ179" s="2"/>
      <c r="VDK179" s="2"/>
      <c r="VDL179" s="2"/>
      <c r="VDM179" s="2"/>
      <c r="VDN179" s="2"/>
      <c r="VDO179" s="2"/>
      <c r="VDP179" s="2"/>
      <c r="VDQ179" s="2"/>
      <c r="VDR179" s="2"/>
      <c r="VDS179" s="2"/>
      <c r="VDT179" s="2"/>
      <c r="VDU179" s="2"/>
      <c r="VDV179" s="2"/>
      <c r="VDW179" s="2"/>
      <c r="VDX179" s="2"/>
      <c r="VDY179" s="2"/>
      <c r="VDZ179" s="2"/>
      <c r="VEA179" s="2"/>
      <c r="VEB179" s="2"/>
      <c r="VEC179" s="2"/>
      <c r="VED179" s="2"/>
      <c r="VEE179" s="2"/>
      <c r="VEF179" s="2"/>
      <c r="VEG179" s="2"/>
      <c r="VEH179" s="2"/>
      <c r="VEI179" s="2"/>
      <c r="VEJ179" s="2"/>
      <c r="VEK179" s="2"/>
      <c r="VEL179" s="2"/>
      <c r="VEM179" s="2"/>
      <c r="VEN179" s="2"/>
      <c r="VEO179" s="2"/>
      <c r="VEP179" s="2"/>
      <c r="VEQ179" s="2"/>
      <c r="VER179" s="2"/>
      <c r="VES179" s="2"/>
      <c r="VET179" s="2"/>
      <c r="VEU179" s="2"/>
      <c r="VEV179" s="2"/>
      <c r="VEW179" s="2"/>
      <c r="VEX179" s="2"/>
      <c r="VEY179" s="2"/>
      <c r="VEZ179" s="2"/>
      <c r="VFA179" s="2"/>
      <c r="VFB179" s="2"/>
      <c r="VFC179" s="2"/>
      <c r="VFD179" s="2"/>
      <c r="VFE179" s="2"/>
      <c r="VFF179" s="2"/>
      <c r="VFG179" s="2"/>
      <c r="VFH179" s="2"/>
      <c r="VFI179" s="2"/>
      <c r="VFJ179" s="2"/>
      <c r="VFK179" s="2"/>
      <c r="VFL179" s="2"/>
      <c r="VFM179" s="2"/>
      <c r="VFN179" s="2"/>
      <c r="VFO179" s="2"/>
      <c r="VFP179" s="2"/>
      <c r="VFQ179" s="2"/>
      <c r="VFR179" s="2"/>
      <c r="VFS179" s="2"/>
      <c r="VFT179" s="2"/>
      <c r="VFU179" s="2"/>
      <c r="VFV179" s="2"/>
      <c r="VFW179" s="2"/>
      <c r="VFX179" s="2"/>
      <c r="VFY179" s="2"/>
      <c r="VFZ179" s="2"/>
      <c r="VGA179" s="2"/>
      <c r="VGB179" s="2"/>
      <c r="VGC179" s="2"/>
      <c r="VGD179" s="2"/>
      <c r="VGE179" s="2"/>
      <c r="VGF179" s="2"/>
      <c r="VGG179" s="2"/>
      <c r="VGH179" s="2"/>
      <c r="VGI179" s="2"/>
      <c r="VGJ179" s="2"/>
      <c r="VGK179" s="2"/>
      <c r="VGL179" s="2"/>
      <c r="VGM179" s="2"/>
      <c r="VGN179" s="2"/>
      <c r="VGO179" s="2"/>
      <c r="VGP179" s="2"/>
      <c r="VGQ179" s="2"/>
      <c r="VGR179" s="2"/>
      <c r="VGS179" s="2"/>
      <c r="VGT179" s="2"/>
      <c r="VGU179" s="2"/>
      <c r="VGV179" s="2"/>
      <c r="VGW179" s="2"/>
      <c r="VGX179" s="2"/>
      <c r="VGY179" s="2"/>
      <c r="VGZ179" s="2"/>
      <c r="VHA179" s="2"/>
      <c r="VHB179" s="2"/>
      <c r="VHC179" s="2"/>
      <c r="VHD179" s="2"/>
      <c r="VHE179" s="2"/>
      <c r="VHF179" s="2"/>
      <c r="VHG179" s="2"/>
      <c r="VHH179" s="2"/>
      <c r="VHI179" s="2"/>
      <c r="VHJ179" s="2"/>
      <c r="VHK179" s="2"/>
      <c r="VHL179" s="2"/>
      <c r="VHM179" s="2"/>
      <c r="VHN179" s="2"/>
      <c r="VHO179" s="2"/>
      <c r="VHP179" s="2"/>
      <c r="VHQ179" s="2"/>
      <c r="VHR179" s="2"/>
      <c r="VHS179" s="2"/>
      <c r="VHT179" s="2"/>
      <c r="VHU179" s="2"/>
      <c r="VHV179" s="2"/>
      <c r="VHW179" s="2"/>
      <c r="VHX179" s="2"/>
      <c r="VHY179" s="2"/>
      <c r="VHZ179" s="2"/>
      <c r="VIA179" s="2"/>
      <c r="VIB179" s="2"/>
      <c r="VIC179" s="2"/>
      <c r="VID179" s="2"/>
      <c r="VIE179" s="2"/>
      <c r="VIF179" s="2"/>
      <c r="VIG179" s="2"/>
      <c r="VIH179" s="2"/>
      <c r="VII179" s="2"/>
      <c r="VIJ179" s="2"/>
      <c r="VIK179" s="2"/>
      <c r="VIL179" s="2"/>
      <c r="VIM179" s="2"/>
      <c r="VIN179" s="2"/>
      <c r="VIO179" s="2"/>
      <c r="VIP179" s="2"/>
      <c r="VIQ179" s="2"/>
      <c r="VIR179" s="2"/>
      <c r="VIS179" s="2"/>
      <c r="VIT179" s="2"/>
      <c r="VIU179" s="2"/>
      <c r="VIV179" s="2"/>
      <c r="VIW179" s="2"/>
      <c r="VIX179" s="2"/>
      <c r="VIY179" s="2"/>
      <c r="VIZ179" s="2"/>
      <c r="VJA179" s="2"/>
      <c r="VJB179" s="2"/>
      <c r="VJC179" s="2"/>
      <c r="VJD179" s="2"/>
      <c r="VJE179" s="2"/>
      <c r="VJF179" s="2"/>
      <c r="VJG179" s="2"/>
      <c r="VJH179" s="2"/>
      <c r="VJI179" s="2"/>
      <c r="VJJ179" s="2"/>
      <c r="VJK179" s="2"/>
      <c r="VJL179" s="2"/>
      <c r="VJM179" s="2"/>
      <c r="VJN179" s="2"/>
      <c r="VJO179" s="2"/>
      <c r="VJP179" s="2"/>
      <c r="VJQ179" s="2"/>
      <c r="VJR179" s="2"/>
      <c r="VJS179" s="2"/>
      <c r="VJT179" s="2"/>
      <c r="VJU179" s="2"/>
      <c r="VJV179" s="2"/>
      <c r="VJW179" s="2"/>
      <c r="VJX179" s="2"/>
      <c r="VJY179" s="2"/>
      <c r="VJZ179" s="2"/>
      <c r="VKA179" s="2"/>
      <c r="VKB179" s="2"/>
      <c r="VKC179" s="2"/>
      <c r="VKD179" s="2"/>
      <c r="VKE179" s="2"/>
      <c r="VKF179" s="2"/>
      <c r="VKG179" s="2"/>
      <c r="VKH179" s="2"/>
      <c r="VKI179" s="2"/>
      <c r="VKJ179" s="2"/>
      <c r="VKK179" s="2"/>
      <c r="VKL179" s="2"/>
      <c r="VKM179" s="2"/>
      <c r="VKN179" s="2"/>
      <c r="VKO179" s="2"/>
      <c r="VKP179" s="2"/>
      <c r="VKQ179" s="2"/>
      <c r="VKR179" s="2"/>
      <c r="VKS179" s="2"/>
      <c r="VKT179" s="2"/>
      <c r="VKU179" s="2"/>
      <c r="VKV179" s="2"/>
      <c r="VKW179" s="2"/>
      <c r="VKX179" s="2"/>
      <c r="VKY179" s="2"/>
      <c r="VKZ179" s="2"/>
      <c r="VLA179" s="2"/>
      <c r="VLB179" s="2"/>
      <c r="VLC179" s="2"/>
      <c r="VLD179" s="2"/>
      <c r="VLE179" s="2"/>
      <c r="VLF179" s="2"/>
      <c r="VLG179" s="2"/>
      <c r="VLH179" s="2"/>
      <c r="VLI179" s="2"/>
      <c r="VLJ179" s="2"/>
      <c r="VLK179" s="2"/>
      <c r="VLL179" s="2"/>
      <c r="VLM179" s="2"/>
      <c r="VLN179" s="2"/>
      <c r="VLO179" s="2"/>
      <c r="VLP179" s="2"/>
      <c r="VLQ179" s="2"/>
      <c r="VLR179" s="2"/>
      <c r="VLS179" s="2"/>
      <c r="VLT179" s="2"/>
      <c r="VLU179" s="2"/>
      <c r="VLV179" s="2"/>
      <c r="VLW179" s="2"/>
      <c r="VLX179" s="2"/>
      <c r="VLY179" s="2"/>
      <c r="VLZ179" s="2"/>
      <c r="VMA179" s="2"/>
      <c r="VMB179" s="2"/>
      <c r="VMC179" s="2"/>
      <c r="VMD179" s="2"/>
      <c r="VME179" s="2"/>
      <c r="VMF179" s="2"/>
      <c r="VMG179" s="2"/>
      <c r="VMH179" s="2"/>
      <c r="VMI179" s="2"/>
      <c r="VMJ179" s="2"/>
      <c r="VMK179" s="2"/>
      <c r="VML179" s="2"/>
      <c r="VMM179" s="2"/>
      <c r="VMN179" s="2"/>
      <c r="VMO179" s="2"/>
      <c r="VMP179" s="2"/>
      <c r="VMQ179" s="2"/>
      <c r="VMR179" s="2"/>
      <c r="VMS179" s="2"/>
      <c r="VMT179" s="2"/>
      <c r="VMU179" s="2"/>
      <c r="VMV179" s="2"/>
      <c r="VMW179" s="2"/>
      <c r="VMX179" s="2"/>
      <c r="VMY179" s="2"/>
      <c r="VMZ179" s="2"/>
      <c r="VNA179" s="2"/>
      <c r="VNB179" s="2"/>
      <c r="VNC179" s="2"/>
      <c r="VND179" s="2"/>
      <c r="VNE179" s="2"/>
      <c r="VNF179" s="2"/>
      <c r="VNG179" s="2"/>
      <c r="VNH179" s="2"/>
      <c r="VNI179" s="2"/>
      <c r="VNJ179" s="2"/>
      <c r="VNK179" s="2"/>
      <c r="VNL179" s="2"/>
      <c r="VNM179" s="2"/>
      <c r="VNN179" s="2"/>
      <c r="VNO179" s="2"/>
      <c r="VNP179" s="2"/>
      <c r="VNQ179" s="2"/>
      <c r="VNR179" s="2"/>
      <c r="VNS179" s="2"/>
      <c r="VNT179" s="2"/>
      <c r="VNU179" s="2"/>
      <c r="VNV179" s="2"/>
      <c r="VNW179" s="2"/>
      <c r="VNX179" s="2"/>
      <c r="VNY179" s="2"/>
      <c r="VNZ179" s="2"/>
      <c r="VOA179" s="2"/>
      <c r="VOB179" s="2"/>
      <c r="VOC179" s="2"/>
      <c r="VOD179" s="2"/>
      <c r="VOE179" s="2"/>
      <c r="VOF179" s="2"/>
      <c r="VOG179" s="2"/>
      <c r="VOH179" s="2"/>
      <c r="VOI179" s="2"/>
      <c r="VOJ179" s="2"/>
      <c r="VOK179" s="2"/>
      <c r="VOL179" s="2"/>
      <c r="VOM179" s="2"/>
      <c r="VON179" s="2"/>
      <c r="VOO179" s="2"/>
      <c r="VOP179" s="2"/>
      <c r="VOQ179" s="2"/>
      <c r="VOR179" s="2"/>
      <c r="VOS179" s="2"/>
      <c r="VOT179" s="2"/>
      <c r="VOU179" s="2"/>
      <c r="VOV179" s="2"/>
      <c r="VOW179" s="2"/>
      <c r="VOX179" s="2"/>
      <c r="VOY179" s="2"/>
      <c r="VOZ179" s="2"/>
      <c r="VPA179" s="2"/>
      <c r="VPB179" s="2"/>
      <c r="VPC179" s="2"/>
      <c r="VPD179" s="2"/>
      <c r="VPE179" s="2"/>
      <c r="VPF179" s="2"/>
      <c r="VPG179" s="2"/>
      <c r="VPH179" s="2"/>
      <c r="VPI179" s="2"/>
      <c r="VPJ179" s="2"/>
      <c r="VPK179" s="2"/>
      <c r="VPL179" s="2"/>
      <c r="VPM179" s="2"/>
      <c r="VPN179" s="2"/>
      <c r="VPO179" s="2"/>
      <c r="VPP179" s="2"/>
      <c r="VPQ179" s="2"/>
      <c r="VPR179" s="2"/>
      <c r="VPS179" s="2"/>
      <c r="VPT179" s="2"/>
      <c r="VPU179" s="2"/>
      <c r="VPV179" s="2"/>
      <c r="VPW179" s="2"/>
      <c r="VPX179" s="2"/>
      <c r="VPY179" s="2"/>
      <c r="VPZ179" s="2"/>
      <c r="VQA179" s="2"/>
      <c r="VQB179" s="2"/>
      <c r="VQC179" s="2"/>
      <c r="VQD179" s="2"/>
      <c r="VQE179" s="2"/>
      <c r="VQF179" s="2"/>
      <c r="VQG179" s="2"/>
      <c r="VQH179" s="2"/>
      <c r="VQI179" s="2"/>
      <c r="VQJ179" s="2"/>
      <c r="VQK179" s="2"/>
      <c r="VQL179" s="2"/>
      <c r="VQM179" s="2"/>
      <c r="VQN179" s="2"/>
      <c r="VQO179" s="2"/>
      <c r="VQP179" s="2"/>
      <c r="VQQ179" s="2"/>
      <c r="VQR179" s="2"/>
      <c r="VQS179" s="2"/>
      <c r="VQT179" s="2"/>
      <c r="VQU179" s="2"/>
      <c r="VQV179" s="2"/>
      <c r="VQW179" s="2"/>
      <c r="VQX179" s="2"/>
      <c r="VQY179" s="2"/>
      <c r="VQZ179" s="2"/>
      <c r="VRA179" s="2"/>
      <c r="VRB179" s="2"/>
      <c r="VRC179" s="2"/>
      <c r="VRD179" s="2"/>
      <c r="VRE179" s="2"/>
      <c r="VRF179" s="2"/>
      <c r="VRG179" s="2"/>
      <c r="VRH179" s="2"/>
      <c r="VRI179" s="2"/>
      <c r="VRJ179" s="2"/>
      <c r="VRK179" s="2"/>
      <c r="VRL179" s="2"/>
      <c r="VRM179" s="2"/>
      <c r="VRN179" s="2"/>
      <c r="VRO179" s="2"/>
      <c r="VRP179" s="2"/>
      <c r="VRQ179" s="2"/>
      <c r="VRR179" s="2"/>
      <c r="VRS179" s="2"/>
      <c r="VRT179" s="2"/>
      <c r="VRU179" s="2"/>
      <c r="VRV179" s="2"/>
      <c r="VRW179" s="2"/>
      <c r="VRX179" s="2"/>
      <c r="VRY179" s="2"/>
      <c r="VRZ179" s="2"/>
      <c r="VSA179" s="2"/>
      <c r="VSB179" s="2"/>
      <c r="VSC179" s="2"/>
      <c r="VSD179" s="2"/>
      <c r="VSE179" s="2"/>
      <c r="VSF179" s="2"/>
      <c r="VSG179" s="2"/>
      <c r="VSH179" s="2"/>
      <c r="VSI179" s="2"/>
      <c r="VSJ179" s="2"/>
      <c r="VSK179" s="2"/>
      <c r="VSL179" s="2"/>
      <c r="VSM179" s="2"/>
      <c r="VSN179" s="2"/>
      <c r="VSO179" s="2"/>
      <c r="VSP179" s="2"/>
      <c r="VSQ179" s="2"/>
      <c r="VSR179" s="2"/>
      <c r="VSS179" s="2"/>
      <c r="VST179" s="2"/>
      <c r="VSU179" s="2"/>
      <c r="VSV179" s="2"/>
      <c r="VSW179" s="2"/>
      <c r="VSX179" s="2"/>
      <c r="VSY179" s="2"/>
      <c r="VSZ179" s="2"/>
      <c r="VTA179" s="2"/>
      <c r="VTB179" s="2"/>
      <c r="VTC179" s="2"/>
      <c r="VTD179" s="2"/>
      <c r="VTE179" s="2"/>
      <c r="VTF179" s="2"/>
      <c r="VTG179" s="2"/>
      <c r="VTH179" s="2"/>
      <c r="VTI179" s="2"/>
      <c r="VTJ179" s="2"/>
      <c r="VTK179" s="2"/>
      <c r="VTL179" s="2"/>
      <c r="VTM179" s="2"/>
      <c r="VTN179" s="2"/>
      <c r="VTO179" s="2"/>
      <c r="VTP179" s="2"/>
      <c r="VTQ179" s="2"/>
      <c r="VTR179" s="2"/>
      <c r="VTS179" s="2"/>
      <c r="VTT179" s="2"/>
      <c r="VTU179" s="2"/>
      <c r="VTV179" s="2"/>
      <c r="VTW179" s="2"/>
      <c r="VTX179" s="2"/>
      <c r="VTY179" s="2"/>
      <c r="VTZ179" s="2"/>
      <c r="VUA179" s="2"/>
      <c r="VUB179" s="2"/>
      <c r="VUC179" s="2"/>
      <c r="VUD179" s="2"/>
      <c r="VUE179" s="2"/>
      <c r="VUF179" s="2"/>
      <c r="VUG179" s="2"/>
      <c r="VUH179" s="2"/>
      <c r="VUI179" s="2"/>
      <c r="VUJ179" s="2"/>
      <c r="VUK179" s="2"/>
      <c r="VUL179" s="2"/>
      <c r="VUM179" s="2"/>
      <c r="VUN179" s="2"/>
      <c r="VUO179" s="2"/>
      <c r="VUP179" s="2"/>
      <c r="VUQ179" s="2"/>
      <c r="VUR179" s="2"/>
      <c r="VUS179" s="2"/>
      <c r="VUT179" s="2"/>
      <c r="VUU179" s="2"/>
      <c r="VUV179" s="2"/>
      <c r="VUW179" s="2"/>
      <c r="VUX179" s="2"/>
      <c r="VUY179" s="2"/>
      <c r="VUZ179" s="2"/>
      <c r="VVA179" s="2"/>
      <c r="VVB179" s="2"/>
      <c r="VVC179" s="2"/>
      <c r="VVD179" s="2"/>
      <c r="VVE179" s="2"/>
      <c r="VVF179" s="2"/>
      <c r="VVG179" s="2"/>
      <c r="VVH179" s="2"/>
      <c r="VVI179" s="2"/>
      <c r="VVJ179" s="2"/>
      <c r="VVK179" s="2"/>
      <c r="VVL179" s="2"/>
      <c r="VVM179" s="2"/>
      <c r="VVN179" s="2"/>
      <c r="VVO179" s="2"/>
      <c r="VVP179" s="2"/>
      <c r="VVQ179" s="2"/>
      <c r="VVR179" s="2"/>
      <c r="VVS179" s="2"/>
      <c r="VVT179" s="2"/>
      <c r="VVU179" s="2"/>
      <c r="VVV179" s="2"/>
      <c r="VVW179" s="2"/>
      <c r="VVX179" s="2"/>
      <c r="VVY179" s="2"/>
      <c r="VVZ179" s="2"/>
      <c r="VWA179" s="2"/>
      <c r="VWB179" s="2"/>
      <c r="VWC179" s="2"/>
      <c r="VWD179" s="2"/>
      <c r="VWE179" s="2"/>
      <c r="VWF179" s="2"/>
      <c r="VWG179" s="2"/>
      <c r="VWH179" s="2"/>
      <c r="VWI179" s="2"/>
      <c r="VWJ179" s="2"/>
      <c r="VWK179" s="2"/>
      <c r="VWL179" s="2"/>
      <c r="VWM179" s="2"/>
      <c r="VWN179" s="2"/>
      <c r="VWO179" s="2"/>
      <c r="VWP179" s="2"/>
      <c r="VWQ179" s="2"/>
      <c r="VWR179" s="2"/>
      <c r="VWS179" s="2"/>
      <c r="VWT179" s="2"/>
      <c r="VWU179" s="2"/>
      <c r="VWV179" s="2"/>
      <c r="VWW179" s="2"/>
      <c r="VWX179" s="2"/>
      <c r="VWY179" s="2"/>
      <c r="VWZ179" s="2"/>
      <c r="VXA179" s="2"/>
      <c r="VXB179" s="2"/>
      <c r="VXC179" s="2"/>
      <c r="VXD179" s="2"/>
      <c r="VXE179" s="2"/>
      <c r="VXF179" s="2"/>
      <c r="VXG179" s="2"/>
      <c r="VXH179" s="2"/>
      <c r="VXI179" s="2"/>
      <c r="VXJ179" s="2"/>
      <c r="VXK179" s="2"/>
      <c r="VXL179" s="2"/>
      <c r="VXM179" s="2"/>
      <c r="VXN179" s="2"/>
      <c r="VXO179" s="2"/>
      <c r="VXP179" s="2"/>
      <c r="VXQ179" s="2"/>
      <c r="VXR179" s="2"/>
      <c r="VXS179" s="2"/>
      <c r="VXT179" s="2"/>
      <c r="VXU179" s="2"/>
      <c r="VXV179" s="2"/>
      <c r="VXW179" s="2"/>
      <c r="VXX179" s="2"/>
      <c r="VXY179" s="2"/>
      <c r="VXZ179" s="2"/>
      <c r="VYA179" s="2"/>
      <c r="VYB179" s="2"/>
      <c r="VYC179" s="2"/>
      <c r="VYD179" s="2"/>
      <c r="VYE179" s="2"/>
      <c r="VYF179" s="2"/>
      <c r="VYG179" s="2"/>
      <c r="VYH179" s="2"/>
      <c r="VYI179" s="2"/>
      <c r="VYJ179" s="2"/>
      <c r="VYK179" s="2"/>
      <c r="VYL179" s="2"/>
      <c r="VYM179" s="2"/>
      <c r="VYN179" s="2"/>
      <c r="VYO179" s="2"/>
      <c r="VYP179" s="2"/>
      <c r="VYQ179" s="2"/>
      <c r="VYR179" s="2"/>
      <c r="VYS179" s="2"/>
      <c r="VYT179" s="2"/>
      <c r="VYU179" s="2"/>
      <c r="VYV179" s="2"/>
      <c r="VYW179" s="2"/>
      <c r="VYX179" s="2"/>
      <c r="VYY179" s="2"/>
      <c r="VYZ179" s="2"/>
      <c r="VZA179" s="2"/>
      <c r="VZB179" s="2"/>
      <c r="VZC179" s="2"/>
      <c r="VZD179" s="2"/>
      <c r="VZE179" s="2"/>
      <c r="VZF179" s="2"/>
      <c r="VZG179" s="2"/>
      <c r="VZH179" s="2"/>
      <c r="VZI179" s="2"/>
      <c r="VZJ179" s="2"/>
      <c r="VZK179" s="2"/>
      <c r="VZL179" s="2"/>
      <c r="VZM179" s="2"/>
      <c r="VZN179" s="2"/>
      <c r="VZO179" s="2"/>
      <c r="VZP179" s="2"/>
      <c r="VZQ179" s="2"/>
      <c r="VZR179" s="2"/>
      <c r="VZS179" s="2"/>
      <c r="VZT179" s="2"/>
      <c r="VZU179" s="2"/>
      <c r="VZV179" s="2"/>
      <c r="VZW179" s="2"/>
      <c r="VZX179" s="2"/>
      <c r="VZY179" s="2"/>
      <c r="VZZ179" s="2"/>
      <c r="WAA179" s="2"/>
      <c r="WAB179" s="2"/>
      <c r="WAC179" s="2"/>
      <c r="WAD179" s="2"/>
      <c r="WAE179" s="2"/>
      <c r="WAF179" s="2"/>
      <c r="WAG179" s="2"/>
      <c r="WAH179" s="2"/>
      <c r="WAI179" s="2"/>
      <c r="WAJ179" s="2"/>
      <c r="WAK179" s="2"/>
      <c r="WAL179" s="2"/>
      <c r="WAM179" s="2"/>
      <c r="WAN179" s="2"/>
      <c r="WAO179" s="2"/>
      <c r="WAP179" s="2"/>
      <c r="WAQ179" s="2"/>
      <c r="WAR179" s="2"/>
      <c r="WAS179" s="2"/>
      <c r="WAT179" s="2"/>
      <c r="WAU179" s="2"/>
      <c r="WAV179" s="2"/>
      <c r="WAW179" s="2"/>
      <c r="WAX179" s="2"/>
      <c r="WAY179" s="2"/>
      <c r="WAZ179" s="2"/>
      <c r="WBA179" s="2"/>
      <c r="WBB179" s="2"/>
      <c r="WBC179" s="2"/>
      <c r="WBD179" s="2"/>
      <c r="WBE179" s="2"/>
      <c r="WBF179" s="2"/>
      <c r="WBG179" s="2"/>
      <c r="WBH179" s="2"/>
      <c r="WBI179" s="2"/>
      <c r="WBJ179" s="2"/>
      <c r="WBK179" s="2"/>
      <c r="WBL179" s="2"/>
      <c r="WBM179" s="2"/>
      <c r="WBN179" s="2"/>
      <c r="WBO179" s="2"/>
      <c r="WBP179" s="2"/>
      <c r="WBQ179" s="2"/>
      <c r="WBR179" s="2"/>
      <c r="WBS179" s="2"/>
      <c r="WBT179" s="2"/>
      <c r="WBU179" s="2"/>
      <c r="WBV179" s="2"/>
      <c r="WBW179" s="2"/>
      <c r="WBX179" s="2"/>
      <c r="WBY179" s="2"/>
      <c r="WBZ179" s="2"/>
      <c r="WCA179" s="2"/>
      <c r="WCB179" s="2"/>
      <c r="WCC179" s="2"/>
      <c r="WCD179" s="2"/>
      <c r="WCE179" s="2"/>
      <c r="WCF179" s="2"/>
      <c r="WCG179" s="2"/>
      <c r="WCH179" s="2"/>
      <c r="WCI179" s="2"/>
      <c r="WCJ179" s="2"/>
      <c r="WCK179" s="2"/>
      <c r="WCL179" s="2"/>
      <c r="WCM179" s="2"/>
      <c r="WCN179" s="2"/>
      <c r="WCO179" s="2"/>
      <c r="WCP179" s="2"/>
      <c r="WCQ179" s="2"/>
      <c r="WCR179" s="2"/>
      <c r="WCS179" s="2"/>
      <c r="WCT179" s="2"/>
      <c r="WCU179" s="2"/>
      <c r="WCV179" s="2"/>
      <c r="WCW179" s="2"/>
      <c r="WCX179" s="2"/>
      <c r="WCY179" s="2"/>
      <c r="WCZ179" s="2"/>
      <c r="WDA179" s="2"/>
      <c r="WDB179" s="2"/>
      <c r="WDC179" s="2"/>
      <c r="WDD179" s="2"/>
      <c r="WDE179" s="2"/>
      <c r="WDF179" s="2"/>
      <c r="WDG179" s="2"/>
      <c r="WDH179" s="2"/>
      <c r="WDI179" s="2"/>
      <c r="WDJ179" s="2"/>
      <c r="WDK179" s="2"/>
      <c r="WDL179" s="2"/>
      <c r="WDM179" s="2"/>
      <c r="WDN179" s="2"/>
      <c r="WDO179" s="2"/>
      <c r="WDP179" s="2"/>
      <c r="WDQ179" s="2"/>
      <c r="WDR179" s="2"/>
      <c r="WDS179" s="2"/>
      <c r="WDT179" s="2"/>
      <c r="WDU179" s="2"/>
      <c r="WDV179" s="2"/>
      <c r="WDW179" s="2"/>
      <c r="WDX179" s="2"/>
      <c r="WDY179" s="2"/>
      <c r="WDZ179" s="2"/>
      <c r="WEA179" s="2"/>
      <c r="WEB179" s="2"/>
      <c r="WEC179" s="2"/>
      <c r="WED179" s="2"/>
      <c r="WEE179" s="2"/>
      <c r="WEF179" s="2"/>
      <c r="WEG179" s="2"/>
      <c r="WEH179" s="2"/>
      <c r="WEI179" s="2"/>
      <c r="WEJ179" s="2"/>
      <c r="WEK179" s="2"/>
      <c r="WEL179" s="2"/>
      <c r="WEM179" s="2"/>
      <c r="WEN179" s="2"/>
      <c r="WEO179" s="2"/>
      <c r="WEP179" s="2"/>
      <c r="WEQ179" s="2"/>
      <c r="WER179" s="2"/>
      <c r="WES179" s="2"/>
      <c r="WET179" s="2"/>
      <c r="WEU179" s="2"/>
      <c r="WEV179" s="2"/>
      <c r="WEW179" s="2"/>
      <c r="WEX179" s="2"/>
      <c r="WEY179" s="2"/>
      <c r="WEZ179" s="2"/>
      <c r="WFA179" s="2"/>
      <c r="WFB179" s="2"/>
      <c r="WFC179" s="2"/>
      <c r="WFD179" s="2"/>
      <c r="WFE179" s="2"/>
      <c r="WFF179" s="2"/>
      <c r="WFG179" s="2"/>
      <c r="WFH179" s="2"/>
      <c r="WFI179" s="2"/>
      <c r="WFJ179" s="2"/>
      <c r="WFK179" s="2"/>
      <c r="WFL179" s="2"/>
      <c r="WFM179" s="2"/>
      <c r="WFN179" s="2"/>
      <c r="WFO179" s="2"/>
      <c r="WFP179" s="2"/>
      <c r="WFQ179" s="2"/>
      <c r="WFR179" s="2"/>
      <c r="WFS179" s="2"/>
      <c r="WFT179" s="2"/>
      <c r="WFU179" s="2"/>
      <c r="WFV179" s="2"/>
      <c r="WFW179" s="2"/>
      <c r="WFX179" s="2"/>
      <c r="WFY179" s="2"/>
      <c r="WFZ179" s="2"/>
      <c r="WGA179" s="2"/>
      <c r="WGB179" s="2"/>
      <c r="WGC179" s="2"/>
      <c r="WGD179" s="2"/>
      <c r="WGE179" s="2"/>
      <c r="WGF179" s="2"/>
      <c r="WGG179" s="2"/>
      <c r="WGH179" s="2"/>
      <c r="WGI179" s="2"/>
      <c r="WGJ179" s="2"/>
      <c r="WGK179" s="2"/>
      <c r="WGL179" s="2"/>
      <c r="WGM179" s="2"/>
      <c r="WGN179" s="2"/>
      <c r="WGO179" s="2"/>
      <c r="WGP179" s="2"/>
      <c r="WGQ179" s="2"/>
      <c r="WGR179" s="2"/>
      <c r="WGS179" s="2"/>
      <c r="WGT179" s="2"/>
      <c r="WGU179" s="2"/>
      <c r="WGV179" s="2"/>
      <c r="WGW179" s="2"/>
      <c r="WGX179" s="2"/>
      <c r="WGY179" s="2"/>
      <c r="WGZ179" s="2"/>
      <c r="WHA179" s="2"/>
      <c r="WHB179" s="2"/>
      <c r="WHC179" s="2"/>
      <c r="WHD179" s="2"/>
      <c r="WHE179" s="2"/>
      <c r="WHF179" s="2"/>
      <c r="WHG179" s="2"/>
      <c r="WHH179" s="2"/>
      <c r="WHI179" s="2"/>
      <c r="WHJ179" s="2"/>
      <c r="WHK179" s="2"/>
      <c r="WHL179" s="2"/>
      <c r="WHM179" s="2"/>
      <c r="WHN179" s="2"/>
      <c r="WHO179" s="2"/>
      <c r="WHP179" s="2"/>
      <c r="WHQ179" s="2"/>
      <c r="WHR179" s="2"/>
      <c r="WHS179" s="2"/>
      <c r="WHT179" s="2"/>
      <c r="WHU179" s="2"/>
      <c r="WHV179" s="2"/>
      <c r="WHW179" s="2"/>
      <c r="WHX179" s="2"/>
      <c r="WHY179" s="2"/>
      <c r="WHZ179" s="2"/>
      <c r="WIA179" s="2"/>
      <c r="WIB179" s="2"/>
      <c r="WIC179" s="2"/>
      <c r="WID179" s="2"/>
      <c r="WIE179" s="2"/>
      <c r="WIF179" s="2"/>
      <c r="WIG179" s="2"/>
      <c r="WIH179" s="2"/>
      <c r="WII179" s="2"/>
      <c r="WIJ179" s="2"/>
      <c r="WIK179" s="2"/>
      <c r="WIL179" s="2"/>
      <c r="WIM179" s="2"/>
      <c r="WIN179" s="2"/>
      <c r="WIO179" s="2"/>
      <c r="WIP179" s="2"/>
      <c r="WIQ179" s="2"/>
      <c r="WIR179" s="2"/>
      <c r="WIS179" s="2"/>
      <c r="WIT179" s="2"/>
      <c r="WIU179" s="2"/>
      <c r="WIV179" s="2"/>
      <c r="WIW179" s="2"/>
      <c r="WIX179" s="2"/>
      <c r="WIY179" s="2"/>
      <c r="WIZ179" s="2"/>
      <c r="WJA179" s="2"/>
      <c r="WJB179" s="2"/>
      <c r="WJC179" s="2"/>
      <c r="WJD179" s="2"/>
      <c r="WJE179" s="2"/>
      <c r="WJF179" s="2"/>
      <c r="WJG179" s="2"/>
      <c r="WJH179" s="2"/>
      <c r="WJI179" s="2"/>
      <c r="WJJ179" s="2"/>
      <c r="WJK179" s="2"/>
      <c r="WJL179" s="2"/>
      <c r="WJM179" s="2"/>
      <c r="WJN179" s="2"/>
      <c r="WJO179" s="2"/>
      <c r="WJP179" s="2"/>
      <c r="WJQ179" s="2"/>
      <c r="WJR179" s="2"/>
      <c r="WJS179" s="2"/>
      <c r="WJT179" s="2"/>
      <c r="WJU179" s="2"/>
      <c r="WJV179" s="2"/>
      <c r="WJW179" s="2"/>
      <c r="WJX179" s="2"/>
      <c r="WJY179" s="2"/>
      <c r="WJZ179" s="2"/>
      <c r="WKA179" s="2"/>
      <c r="WKB179" s="2"/>
      <c r="WKC179" s="2"/>
      <c r="WKD179" s="2"/>
      <c r="WKE179" s="2"/>
      <c r="WKF179" s="2"/>
      <c r="WKG179" s="2"/>
      <c r="WKH179" s="2"/>
      <c r="WKI179" s="2"/>
      <c r="WKJ179" s="2"/>
      <c r="WKK179" s="2"/>
      <c r="WKL179" s="2"/>
      <c r="WKM179" s="2"/>
      <c r="WKN179" s="2"/>
      <c r="WKO179" s="2"/>
      <c r="WKP179" s="2"/>
      <c r="WKQ179" s="2"/>
      <c r="WKR179" s="2"/>
      <c r="WKS179" s="2"/>
      <c r="WKT179" s="2"/>
      <c r="WKU179" s="2"/>
      <c r="WKV179" s="2"/>
      <c r="WKW179" s="2"/>
      <c r="WKX179" s="2"/>
      <c r="WKY179" s="2"/>
      <c r="WKZ179" s="2"/>
      <c r="WLA179" s="2"/>
      <c r="WLB179" s="2"/>
      <c r="WLC179" s="2"/>
      <c r="WLD179" s="2"/>
      <c r="WLE179" s="2"/>
      <c r="WLF179" s="2"/>
      <c r="WLG179" s="2"/>
      <c r="WLH179" s="2"/>
      <c r="WLI179" s="2"/>
      <c r="WLJ179" s="2"/>
      <c r="WLK179" s="2"/>
      <c r="WLL179" s="2"/>
      <c r="WLM179" s="2"/>
      <c r="WLN179" s="2"/>
      <c r="WLO179" s="2"/>
      <c r="WLP179" s="2"/>
      <c r="WLQ179" s="2"/>
      <c r="WLR179" s="2"/>
      <c r="WLS179" s="2"/>
      <c r="WLT179" s="2"/>
      <c r="WLU179" s="2"/>
      <c r="WLV179" s="2"/>
      <c r="WLW179" s="2"/>
      <c r="WLX179" s="2"/>
      <c r="WLY179" s="2"/>
      <c r="WLZ179" s="2"/>
      <c r="WMA179" s="2"/>
      <c r="WMB179" s="2"/>
      <c r="WMC179" s="2"/>
      <c r="WMD179" s="2"/>
      <c r="WME179" s="2"/>
      <c r="WMF179" s="2"/>
      <c r="WMG179" s="2"/>
      <c r="WMH179" s="2"/>
      <c r="WMI179" s="2"/>
      <c r="WMJ179" s="2"/>
      <c r="WMK179" s="2"/>
      <c r="WML179" s="2"/>
      <c r="WMM179" s="2"/>
      <c r="WMN179" s="2"/>
      <c r="WMO179" s="2"/>
      <c r="WMP179" s="2"/>
      <c r="WMQ179" s="2"/>
      <c r="WMR179" s="2"/>
      <c r="WMS179" s="2"/>
      <c r="WMT179" s="2"/>
      <c r="WMU179" s="2"/>
      <c r="WMV179" s="2"/>
      <c r="WMW179" s="2"/>
      <c r="WMX179" s="2"/>
      <c r="WMY179" s="2"/>
      <c r="WMZ179" s="2"/>
      <c r="WNA179" s="2"/>
      <c r="WNB179" s="2"/>
      <c r="WNC179" s="2"/>
      <c r="WND179" s="2"/>
      <c r="WNE179" s="2"/>
      <c r="WNF179" s="2"/>
      <c r="WNG179" s="2"/>
      <c r="WNH179" s="2"/>
      <c r="WNI179" s="2"/>
      <c r="WNJ179" s="2"/>
      <c r="WNK179" s="2"/>
      <c r="WNL179" s="2"/>
      <c r="WNM179" s="2"/>
      <c r="WNN179" s="2"/>
      <c r="WNO179" s="2"/>
      <c r="WNP179" s="2"/>
      <c r="WNQ179" s="2"/>
      <c r="WNR179" s="2"/>
      <c r="WNS179" s="2"/>
      <c r="WNT179" s="2"/>
      <c r="WNU179" s="2"/>
      <c r="WNV179" s="2"/>
      <c r="WNW179" s="2"/>
      <c r="WNX179" s="2"/>
      <c r="WNY179" s="2"/>
      <c r="WNZ179" s="2"/>
      <c r="WOA179" s="2"/>
      <c r="WOB179" s="2"/>
      <c r="WOC179" s="2"/>
      <c r="WOD179" s="2"/>
      <c r="WOE179" s="2"/>
      <c r="WOF179" s="2"/>
      <c r="WOG179" s="2"/>
      <c r="WOH179" s="2"/>
      <c r="WOI179" s="2"/>
      <c r="WOJ179" s="2"/>
      <c r="WOK179" s="2"/>
      <c r="WOL179" s="2"/>
      <c r="WOM179" s="2"/>
      <c r="WON179" s="2"/>
      <c r="WOO179" s="2"/>
      <c r="WOP179" s="2"/>
      <c r="WOQ179" s="2"/>
      <c r="WOR179" s="2"/>
      <c r="WOS179" s="2"/>
      <c r="WOT179" s="2"/>
      <c r="WOU179" s="2"/>
      <c r="WOV179" s="2"/>
      <c r="WOW179" s="2"/>
      <c r="WOX179" s="2"/>
      <c r="WOY179" s="2"/>
      <c r="WOZ179" s="2"/>
      <c r="WPA179" s="2"/>
      <c r="WPB179" s="2"/>
      <c r="WPC179" s="2"/>
      <c r="WPD179" s="2"/>
      <c r="WPE179" s="2"/>
      <c r="WPF179" s="2"/>
      <c r="WPG179" s="2"/>
      <c r="WPH179" s="2"/>
      <c r="WPI179" s="2"/>
      <c r="WPJ179" s="2"/>
      <c r="WPK179" s="2"/>
      <c r="WPL179" s="2"/>
      <c r="WPM179" s="2"/>
      <c r="WPN179" s="2"/>
      <c r="WPO179" s="2"/>
      <c r="WPP179" s="2"/>
      <c r="WPQ179" s="2"/>
      <c r="WPR179" s="2"/>
      <c r="WPS179" s="2"/>
      <c r="WPT179" s="2"/>
      <c r="WPU179" s="2"/>
      <c r="WPV179" s="2"/>
      <c r="WPW179" s="2"/>
      <c r="WPX179" s="2"/>
      <c r="WPY179" s="2"/>
      <c r="WPZ179" s="2"/>
      <c r="WQA179" s="2"/>
      <c r="WQB179" s="2"/>
      <c r="WQC179" s="2"/>
      <c r="WQD179" s="2"/>
      <c r="WQE179" s="2"/>
      <c r="WQF179" s="2"/>
      <c r="WQG179" s="2"/>
      <c r="WQH179" s="2"/>
      <c r="WQI179" s="2"/>
      <c r="WQJ179" s="2"/>
      <c r="WQK179" s="2"/>
      <c r="WQL179" s="2"/>
      <c r="WQM179" s="2"/>
      <c r="WQN179" s="2"/>
      <c r="WQO179" s="2"/>
      <c r="WQP179" s="2"/>
      <c r="WQQ179" s="2"/>
      <c r="WQR179" s="2"/>
      <c r="WQS179" s="2"/>
      <c r="WQT179" s="2"/>
      <c r="WQU179" s="2"/>
      <c r="WQV179" s="2"/>
      <c r="WQW179" s="2"/>
      <c r="WQX179" s="2"/>
      <c r="WQY179" s="2"/>
      <c r="WQZ179" s="2"/>
      <c r="WRA179" s="2"/>
      <c r="WRB179" s="2"/>
      <c r="WRC179" s="2"/>
      <c r="WRD179" s="2"/>
      <c r="WRE179" s="2"/>
      <c r="WRF179" s="2"/>
      <c r="WRG179" s="2"/>
      <c r="WRH179" s="2"/>
      <c r="WRI179" s="2"/>
      <c r="WRJ179" s="2"/>
      <c r="WRK179" s="2"/>
      <c r="WRL179" s="2"/>
      <c r="WRM179" s="2"/>
      <c r="WRN179" s="2"/>
      <c r="WRO179" s="2"/>
      <c r="WRP179" s="2"/>
      <c r="WRQ179" s="2"/>
      <c r="WRR179" s="2"/>
      <c r="WRS179" s="2"/>
      <c r="WRT179" s="2"/>
      <c r="WRU179" s="2"/>
      <c r="WRV179" s="2"/>
      <c r="WRW179" s="2"/>
      <c r="WRX179" s="2"/>
      <c r="WRY179" s="2"/>
      <c r="WRZ179" s="2"/>
      <c r="WSA179" s="2"/>
      <c r="WSB179" s="2"/>
      <c r="WSC179" s="2"/>
      <c r="WSD179" s="2"/>
      <c r="WSE179" s="2"/>
      <c r="WSF179" s="2"/>
      <c r="WSG179" s="2"/>
      <c r="WSH179" s="2"/>
      <c r="WSI179" s="2"/>
      <c r="WSJ179" s="2"/>
      <c r="WSK179" s="2"/>
      <c r="WSL179" s="2"/>
      <c r="WSM179" s="2"/>
      <c r="WSN179" s="2"/>
      <c r="WSO179" s="2"/>
      <c r="WSP179" s="2"/>
      <c r="WSQ179" s="2"/>
      <c r="WSR179" s="2"/>
      <c r="WSS179" s="2"/>
      <c r="WST179" s="2"/>
      <c r="WSU179" s="2"/>
      <c r="WSV179" s="2"/>
      <c r="WSW179" s="2"/>
      <c r="WSX179" s="2"/>
      <c r="WSY179" s="2"/>
      <c r="WSZ179" s="2"/>
      <c r="WTA179" s="2"/>
      <c r="WTB179" s="2"/>
      <c r="WTC179" s="2"/>
      <c r="WTD179" s="2"/>
      <c r="WTE179" s="2"/>
      <c r="WTF179" s="2"/>
      <c r="WTG179" s="2"/>
      <c r="WTH179" s="2"/>
      <c r="WTI179" s="2"/>
      <c r="WTJ179" s="2"/>
      <c r="WTK179" s="2"/>
      <c r="WTL179" s="2"/>
      <c r="WTM179" s="2"/>
      <c r="WTN179" s="2"/>
      <c r="WTO179" s="2"/>
      <c r="WTP179" s="2"/>
      <c r="WTQ179" s="2"/>
      <c r="WTR179" s="2"/>
      <c r="WTS179" s="2"/>
      <c r="WTT179" s="2"/>
      <c r="WTU179" s="2"/>
      <c r="WTV179" s="2"/>
      <c r="WTW179" s="2"/>
      <c r="WTX179" s="2"/>
      <c r="WTY179" s="2"/>
      <c r="WTZ179" s="2"/>
      <c r="WUA179" s="2"/>
      <c r="WUB179" s="2"/>
      <c r="WUC179" s="2"/>
      <c r="WUD179" s="2"/>
      <c r="WUE179" s="2"/>
      <c r="WUF179" s="2"/>
      <c r="WUG179" s="2"/>
      <c r="WUH179" s="2"/>
      <c r="WUI179" s="2"/>
      <c r="WUJ179" s="2"/>
      <c r="WUK179" s="2"/>
      <c r="WUL179" s="2"/>
      <c r="WUM179" s="2"/>
      <c r="WUN179" s="2"/>
      <c r="WUO179" s="2"/>
      <c r="WUP179" s="2"/>
      <c r="WUQ179" s="2"/>
      <c r="WUR179" s="2"/>
      <c r="WUS179" s="2"/>
      <c r="WUT179" s="2"/>
      <c r="WUU179" s="2"/>
      <c r="WUV179" s="2"/>
      <c r="WUW179" s="2"/>
      <c r="WUX179" s="2"/>
      <c r="WUY179" s="2"/>
      <c r="WUZ179" s="2"/>
      <c r="WVA179" s="2"/>
      <c r="WVB179" s="2"/>
      <c r="WVC179" s="2"/>
      <c r="WVD179" s="2"/>
      <c r="WVE179" s="2"/>
      <c r="WVF179" s="2"/>
      <c r="WVG179" s="2"/>
      <c r="WVH179" s="2"/>
      <c r="WVI179" s="2"/>
      <c r="WVJ179" s="2"/>
      <c r="WVK179" s="2"/>
      <c r="WVL179" s="2"/>
      <c r="WVM179" s="2"/>
      <c r="WVN179" s="2"/>
      <c r="WVO179" s="2"/>
      <c r="WVP179" s="2"/>
      <c r="WVQ179" s="2"/>
      <c r="WVR179" s="2"/>
      <c r="WVS179" s="2"/>
      <c r="WVT179" s="2"/>
      <c r="WVU179" s="2"/>
      <c r="WVV179" s="2"/>
      <c r="WVW179" s="2"/>
      <c r="WVX179" s="2"/>
      <c r="WVY179" s="2"/>
      <c r="WVZ179" s="2"/>
      <c r="WWA179" s="2"/>
      <c r="WWB179" s="2"/>
      <c r="WWC179" s="2"/>
      <c r="WWD179" s="2"/>
      <c r="WWE179" s="2"/>
      <c r="WWF179" s="2"/>
      <c r="WWG179" s="2"/>
      <c r="WWH179" s="2"/>
      <c r="WWI179" s="2"/>
      <c r="WWJ179" s="2"/>
      <c r="WWK179" s="2"/>
      <c r="WWL179" s="2"/>
      <c r="WWM179" s="2"/>
      <c r="WWN179" s="2"/>
      <c r="WWO179" s="2"/>
      <c r="WWP179" s="2"/>
      <c r="WWQ179" s="2"/>
      <c r="WWR179" s="2"/>
      <c r="WWS179" s="2"/>
      <c r="WWT179" s="2"/>
      <c r="WWU179" s="2"/>
      <c r="WWV179" s="2"/>
      <c r="WWW179" s="2"/>
      <c r="WWX179" s="2"/>
      <c r="WWY179" s="2"/>
      <c r="WWZ179" s="2"/>
      <c r="WXA179" s="2"/>
      <c r="WXB179" s="2"/>
      <c r="WXC179" s="2"/>
      <c r="WXD179" s="2"/>
      <c r="WXE179" s="2"/>
      <c r="WXF179" s="2"/>
      <c r="WXG179" s="2"/>
      <c r="WXH179" s="2"/>
      <c r="WXI179" s="2"/>
      <c r="WXJ179" s="2"/>
      <c r="WXK179" s="2"/>
      <c r="WXL179" s="2"/>
      <c r="WXM179" s="2"/>
      <c r="WXN179" s="2"/>
      <c r="WXO179" s="2"/>
      <c r="WXP179" s="2"/>
      <c r="WXQ179" s="2"/>
      <c r="WXR179" s="2"/>
      <c r="WXS179" s="2"/>
      <c r="WXT179" s="2"/>
      <c r="WXU179" s="2"/>
      <c r="WXV179" s="2"/>
      <c r="WXW179" s="2"/>
      <c r="WXX179" s="2"/>
      <c r="WXY179" s="2"/>
      <c r="WXZ179" s="2"/>
      <c r="WYA179" s="2"/>
      <c r="WYB179" s="2"/>
      <c r="WYC179" s="2"/>
      <c r="WYD179" s="2"/>
      <c r="WYE179" s="2"/>
      <c r="WYF179" s="2"/>
      <c r="WYG179" s="2"/>
      <c r="WYH179" s="2"/>
      <c r="WYI179" s="2"/>
      <c r="WYJ179" s="2"/>
      <c r="WYK179" s="2"/>
      <c r="WYL179" s="2"/>
      <c r="WYM179" s="2"/>
      <c r="WYN179" s="2"/>
      <c r="WYO179" s="2"/>
      <c r="WYP179" s="2"/>
      <c r="WYQ179" s="2"/>
      <c r="WYR179" s="2"/>
      <c r="WYS179" s="2"/>
      <c r="WYT179" s="2"/>
      <c r="WYU179" s="2"/>
      <c r="WYV179" s="2"/>
      <c r="WYW179" s="2"/>
      <c r="WYX179" s="2"/>
      <c r="WYY179" s="2"/>
      <c r="WYZ179" s="2"/>
      <c r="WZA179" s="2"/>
      <c r="WZB179" s="2"/>
      <c r="WZC179" s="2"/>
      <c r="WZD179" s="2"/>
      <c r="WZE179" s="2"/>
      <c r="WZF179" s="2"/>
      <c r="WZG179" s="2"/>
      <c r="WZH179" s="2"/>
      <c r="WZI179" s="2"/>
      <c r="WZJ179" s="2"/>
      <c r="WZK179" s="2"/>
      <c r="WZL179" s="2"/>
      <c r="WZM179" s="2"/>
      <c r="WZN179" s="2"/>
      <c r="WZO179" s="2"/>
      <c r="WZP179" s="2"/>
      <c r="WZQ179" s="2"/>
      <c r="WZR179" s="2"/>
      <c r="WZS179" s="2"/>
      <c r="WZT179" s="2"/>
      <c r="WZU179" s="2"/>
      <c r="WZV179" s="2"/>
      <c r="WZW179" s="2"/>
      <c r="WZX179" s="2"/>
      <c r="WZY179" s="2"/>
      <c r="WZZ179" s="2"/>
      <c r="XAA179" s="2"/>
      <c r="XAB179" s="2"/>
      <c r="XAC179" s="2"/>
      <c r="XAD179" s="2"/>
      <c r="XAE179" s="2"/>
      <c r="XAF179" s="2"/>
      <c r="XAG179" s="2"/>
      <c r="XAH179" s="2"/>
      <c r="XAI179" s="2"/>
      <c r="XAJ179" s="2"/>
      <c r="XAK179" s="2"/>
      <c r="XAL179" s="2"/>
      <c r="XAM179" s="2"/>
      <c r="XAN179" s="2"/>
      <c r="XAO179" s="2"/>
      <c r="XAP179" s="2"/>
      <c r="XAQ179" s="2"/>
      <c r="XAR179" s="2"/>
      <c r="XAS179" s="2"/>
      <c r="XAT179" s="2"/>
      <c r="XAU179" s="2"/>
      <c r="XAV179" s="2"/>
      <c r="XAW179" s="2"/>
      <c r="XAX179" s="2"/>
      <c r="XAY179" s="2"/>
      <c r="XAZ179" s="2"/>
      <c r="XBA179" s="2"/>
      <c r="XBB179" s="2"/>
      <c r="XBC179" s="2"/>
      <c r="XBD179" s="2"/>
      <c r="XBE179" s="2"/>
      <c r="XBF179" s="2"/>
      <c r="XBG179" s="2"/>
      <c r="XBH179" s="2"/>
      <c r="XBI179" s="2"/>
      <c r="XBJ179" s="2"/>
      <c r="XBK179" s="2"/>
      <c r="XBL179" s="2"/>
      <c r="XBM179" s="2"/>
      <c r="XBN179" s="2"/>
      <c r="XBO179" s="2"/>
      <c r="XBP179" s="2"/>
      <c r="XBQ179" s="2"/>
      <c r="XBR179" s="2"/>
      <c r="XBS179" s="2"/>
      <c r="XBT179" s="2"/>
    </row>
    <row r="180" customHeight="1" spans="1:1024 1025:16296">
      <c r="B180" s="26"/>
      <c r="C180" s="117" t="s">
        <v>199</v>
      </c>
      <c r="D180" s="118" t="s">
        <v>200</v>
      </c>
      <c r="E180" s="29"/>
      <c r="F180" s="93"/>
      <c r="G180" s="68">
        <v>0</v>
      </c>
      <c r="H180" s="25">
        <f t="shared" si="5"/>
        <v>0</v>
      </c>
    </row>
    <row r="181" customHeight="1" spans="1:1024 1025:16296">
      <c r="B181" s="26"/>
      <c r="C181" s="117" t="s">
        <v>201</v>
      </c>
      <c r="D181" s="118" t="s">
        <v>202</v>
      </c>
      <c r="E181" s="82" t="s">
        <v>203</v>
      </c>
      <c r="F181" s="101"/>
      <c r="G181" s="68">
        <v>0</v>
      </c>
      <c r="H181" s="25">
        <f t="shared" si="5"/>
        <v>0</v>
      </c>
    </row>
    <row r="182" customHeight="1" spans="1:1024 1025:16296">
      <c r="B182" s="26"/>
      <c r="C182" s="119"/>
      <c r="D182" s="119"/>
      <c r="E182" s="29"/>
      <c r="F182" s="93"/>
      <c r="G182" s="68">
        <v>0</v>
      </c>
      <c r="H182" s="25">
        <f t="shared" si="5"/>
        <v>0</v>
      </c>
    </row>
    <row r="183" customHeight="1" spans="1:1024 1025:16296">
      <c r="B183" s="26" t="s">
        <v>424</v>
      </c>
      <c r="C183" s="120" t="s">
        <v>425</v>
      </c>
      <c r="D183" s="121" t="s">
        <v>426</v>
      </c>
      <c r="E183" s="29"/>
      <c r="F183" s="93"/>
      <c r="G183" s="68">
        <v>0</v>
      </c>
      <c r="H183" s="25">
        <f t="shared" si="5"/>
        <v>0</v>
      </c>
    </row>
    <row r="184" customHeight="1" spans="1:1024 1025:16296">
      <c r="A184" s="8">
        <f ca="1" t="shared" ref="A184:A189" si="9">COUNTA(OFFSET(A$1,0,0,ROW()-1,1))+1</f>
        <v>41</v>
      </c>
      <c r="B184" s="26" t="s">
        <v>427</v>
      </c>
      <c r="C184" s="122" t="s">
        <v>428</v>
      </c>
      <c r="D184" s="123" t="s">
        <v>429</v>
      </c>
      <c r="E184" s="29" t="s">
        <v>238</v>
      </c>
      <c r="F184" s="67">
        <v>1024</v>
      </c>
      <c r="G184" s="68">
        <v>18209.6051113618</v>
      </c>
      <c r="H184" s="25">
        <f t="shared" si="5"/>
        <v>18646636</v>
      </c>
    </row>
    <row r="185" customHeight="1" spans="1:1024 1025:16296">
      <c r="B185" s="26" t="s">
        <v>430</v>
      </c>
      <c r="C185" s="122" t="s">
        <v>431</v>
      </c>
      <c r="D185" s="123" t="s">
        <v>432</v>
      </c>
      <c r="E185" s="29"/>
      <c r="F185" s="67"/>
      <c r="G185" s="68">
        <v>0</v>
      </c>
      <c r="H185" s="25">
        <f t="shared" si="5"/>
        <v>0</v>
      </c>
    </row>
    <row r="186" customHeight="1" spans="1:1024 1025:16296">
      <c r="A186" s="8">
        <f ca="1" t="shared" si="9"/>
        <v>42</v>
      </c>
      <c r="B186" s="26" t="s">
        <v>433</v>
      </c>
      <c r="C186" s="122" t="s">
        <v>434</v>
      </c>
      <c r="D186" s="123" t="s">
        <v>435</v>
      </c>
      <c r="E186" s="29" t="s">
        <v>238</v>
      </c>
      <c r="F186" s="67">
        <v>4</v>
      </c>
      <c r="G186" s="68">
        <v>114595.900791302</v>
      </c>
      <c r="H186" s="25">
        <f t="shared" si="5"/>
        <v>458384</v>
      </c>
    </row>
    <row r="187" customHeight="1" spans="1:1024 1025:16296">
      <c r="A187" s="8">
        <f ca="1" t="shared" si="9"/>
        <v>43</v>
      </c>
      <c r="B187" s="26" t="s">
        <v>436</v>
      </c>
      <c r="C187" s="122" t="s">
        <v>437</v>
      </c>
      <c r="D187" s="123" t="s">
        <v>438</v>
      </c>
      <c r="E187" s="29" t="s">
        <v>238</v>
      </c>
      <c r="F187" s="67">
        <v>21</v>
      </c>
      <c r="G187" s="68">
        <v>435.805515239478</v>
      </c>
      <c r="H187" s="25">
        <f t="shared" si="5"/>
        <v>9152</v>
      </c>
    </row>
    <row r="188" customHeight="1" spans="1:1024 1025:16296">
      <c r="A188" s="8">
        <f ca="1" t="shared" si="9"/>
        <v>44</v>
      </c>
      <c r="B188" s="26" t="s">
        <v>439</v>
      </c>
      <c r="C188" s="122" t="s">
        <v>440</v>
      </c>
      <c r="D188" s="123" t="s">
        <v>441</v>
      </c>
      <c r="E188" s="29" t="s">
        <v>238</v>
      </c>
      <c r="F188" s="67">
        <v>103</v>
      </c>
      <c r="G188" s="68">
        <v>34.8644412191582</v>
      </c>
      <c r="H188" s="25">
        <f t="shared" si="5"/>
        <v>3591</v>
      </c>
    </row>
    <row r="189" customHeight="1" spans="1:1024 1025:16296">
      <c r="A189" s="8">
        <f ca="1" t="shared" si="9"/>
        <v>45</v>
      </c>
      <c r="B189" s="26" t="s">
        <v>442</v>
      </c>
      <c r="C189" s="122" t="s">
        <v>443</v>
      </c>
      <c r="D189" s="123" t="s">
        <v>444</v>
      </c>
      <c r="E189" s="29" t="s">
        <v>445</v>
      </c>
      <c r="F189" s="67">
        <v>3687</v>
      </c>
      <c r="G189" s="68">
        <v>1868.5246720608</v>
      </c>
      <c r="H189" s="25">
        <f t="shared" si="5"/>
        <v>6889250</v>
      </c>
    </row>
    <row r="190" customHeight="1" spans="1:1024 1025:16296">
      <c r="B190" s="26" t="s">
        <v>446</v>
      </c>
      <c r="C190" s="122" t="s">
        <v>447</v>
      </c>
      <c r="D190" s="123" t="s">
        <v>448</v>
      </c>
      <c r="E190" s="29"/>
      <c r="F190" s="67"/>
      <c r="G190" s="68">
        <v>0</v>
      </c>
      <c r="H190" s="25">
        <f t="shared" si="5"/>
        <v>0</v>
      </c>
    </row>
    <row r="191" customHeight="1" spans="1:1024 1025:16296">
      <c r="A191" s="8">
        <f ca="1" t="shared" ref="A191:A197" si="10">COUNTA(OFFSET(A$1,0,0,ROW()-1,1))+1</f>
        <v>46</v>
      </c>
      <c r="B191" s="26" t="s">
        <v>449</v>
      </c>
      <c r="C191" s="122" t="s">
        <v>450</v>
      </c>
      <c r="D191" s="122" t="s">
        <v>451</v>
      </c>
      <c r="E191" s="29" t="s">
        <v>452</v>
      </c>
      <c r="F191" s="67">
        <v>1629</v>
      </c>
      <c r="G191" s="68">
        <v>249.749657852939</v>
      </c>
      <c r="H191" s="25">
        <f t="shared" si="5"/>
        <v>406842</v>
      </c>
    </row>
    <row r="192" customHeight="1" spans="1:1024 1025:16296">
      <c r="A192" s="8">
        <f ca="1" t="shared" si="10"/>
        <v>47</v>
      </c>
      <c r="B192" s="26" t="s">
        <v>453</v>
      </c>
      <c r="C192" s="122" t="s">
        <v>454</v>
      </c>
      <c r="D192" s="122" t="s">
        <v>455</v>
      </c>
      <c r="E192" s="29" t="s">
        <v>445</v>
      </c>
      <c r="F192" s="67">
        <v>326</v>
      </c>
      <c r="G192" s="68">
        <v>1198.02552476035</v>
      </c>
      <c r="H192" s="25">
        <f t="shared" si="5"/>
        <v>390556</v>
      </c>
    </row>
    <row r="193" customHeight="1" spans="1:8">
      <c r="B193" s="26" t="s">
        <v>430</v>
      </c>
      <c r="C193" s="38" t="s">
        <v>456</v>
      </c>
      <c r="D193" s="39" t="s">
        <v>457</v>
      </c>
      <c r="E193" s="29"/>
      <c r="F193" s="67"/>
      <c r="G193" s="68">
        <v>0</v>
      </c>
      <c r="H193" s="25">
        <f t="shared" si="5"/>
        <v>0</v>
      </c>
    </row>
    <row r="194" customHeight="1" spans="1:8">
      <c r="A194" s="8">
        <f ca="1" t="shared" si="10"/>
        <v>48</v>
      </c>
      <c r="B194" s="124"/>
      <c r="C194" s="125" t="s">
        <v>458</v>
      </c>
      <c r="D194" s="125" t="s">
        <v>459</v>
      </c>
      <c r="E194" s="126" t="s">
        <v>336</v>
      </c>
      <c r="F194" s="127">
        <f>1102/2</f>
        <v>551</v>
      </c>
      <c r="G194" s="68">
        <v>361.084692603299</v>
      </c>
      <c r="H194" s="25">
        <f t="shared" si="5"/>
        <v>198958</v>
      </c>
    </row>
    <row r="195" customHeight="1" spans="1:8">
      <c r="A195" s="8">
        <f ca="1" t="shared" si="10"/>
        <v>49</v>
      </c>
      <c r="B195" s="124"/>
      <c r="C195" s="125" t="s">
        <v>460</v>
      </c>
      <c r="D195" s="125" t="s">
        <v>461</v>
      </c>
      <c r="E195" s="126" t="s">
        <v>329</v>
      </c>
      <c r="F195" s="128" t="s">
        <v>462</v>
      </c>
      <c r="G195" s="68">
        <v>0</v>
      </c>
      <c r="H195" s="25">
        <f t="shared" si="5"/>
        <v>0</v>
      </c>
    </row>
    <row r="196" customHeight="1" spans="1:8">
      <c r="A196" s="8">
        <f ca="1" t="shared" si="10"/>
        <v>50</v>
      </c>
      <c r="B196" s="124"/>
      <c r="C196" s="125" t="s">
        <v>454</v>
      </c>
      <c r="D196" s="125" t="s">
        <v>463</v>
      </c>
      <c r="E196" s="126" t="s">
        <v>464</v>
      </c>
      <c r="F196" s="127">
        <v>99000</v>
      </c>
      <c r="G196" s="68">
        <v>1.22667614089656</v>
      </c>
      <c r="H196" s="25">
        <f t="shared" si="5"/>
        <v>121441</v>
      </c>
    </row>
    <row r="197" customHeight="1" spans="1:8">
      <c r="A197" s="8">
        <f ca="1" t="shared" si="10"/>
        <v>51</v>
      </c>
      <c r="B197" s="124"/>
      <c r="C197" s="125" t="s">
        <v>465</v>
      </c>
      <c r="D197" s="125" t="s">
        <v>466</v>
      </c>
      <c r="E197" s="126" t="s">
        <v>329</v>
      </c>
      <c r="F197" s="128" t="s">
        <v>462</v>
      </c>
      <c r="G197" s="68">
        <v>0</v>
      </c>
      <c r="H197" s="25">
        <f t="shared" si="5"/>
        <v>0</v>
      </c>
    </row>
    <row r="198" customHeight="1" spans="1:8">
      <c r="B198" s="26" t="s">
        <v>467</v>
      </c>
      <c r="C198" s="38" t="s">
        <v>468</v>
      </c>
      <c r="D198" s="39" t="s">
        <v>469</v>
      </c>
      <c r="E198" s="29"/>
      <c r="F198" s="67"/>
      <c r="G198" s="68">
        <v>0</v>
      </c>
      <c r="H198" s="25">
        <f t="shared" si="5"/>
        <v>0</v>
      </c>
    </row>
    <row r="199" customHeight="1" spans="1:8">
      <c r="A199" s="8">
        <f ca="1" t="shared" ref="A199:A202" si="11">COUNTA(OFFSET(A$1,0,0,ROW()-1,1))+1</f>
        <v>52</v>
      </c>
      <c r="B199" s="124"/>
      <c r="C199" s="125" t="s">
        <v>458</v>
      </c>
      <c r="D199" s="125" t="s">
        <v>459</v>
      </c>
      <c r="E199" s="126" t="s">
        <v>336</v>
      </c>
      <c r="F199" s="127">
        <f>1102/2</f>
        <v>551</v>
      </c>
      <c r="G199" s="68">
        <v>361.084692603299</v>
      </c>
      <c r="H199" s="25">
        <f t="shared" si="5"/>
        <v>198958</v>
      </c>
    </row>
    <row r="200" customHeight="1" spans="1:8">
      <c r="A200" s="8">
        <f ca="1" t="shared" si="11"/>
        <v>53</v>
      </c>
      <c r="B200" s="124"/>
      <c r="C200" s="125" t="s">
        <v>460</v>
      </c>
      <c r="D200" s="125" t="s">
        <v>461</v>
      </c>
      <c r="E200" s="126" t="s">
        <v>329</v>
      </c>
      <c r="F200" s="128" t="s">
        <v>462</v>
      </c>
      <c r="G200" s="68">
        <v>0</v>
      </c>
      <c r="H200" s="25">
        <f t="shared" ref="H200:H263" si="12">IFERROR(ROUND(G200*F200,0),0)</f>
        <v>0</v>
      </c>
    </row>
    <row r="201" customHeight="1" spans="1:8">
      <c r="A201" s="8">
        <f ca="1" t="shared" si="11"/>
        <v>54</v>
      </c>
      <c r="B201" s="124"/>
      <c r="C201" s="125" t="s">
        <v>454</v>
      </c>
      <c r="D201" s="125" t="s">
        <v>463</v>
      </c>
      <c r="E201" s="126" t="s">
        <v>464</v>
      </c>
      <c r="F201" s="128">
        <v>99000</v>
      </c>
      <c r="G201" s="68">
        <v>1.23406320027515</v>
      </c>
      <c r="H201" s="25">
        <f t="shared" si="12"/>
        <v>122172</v>
      </c>
    </row>
    <row r="202" customHeight="1" spans="1:8">
      <c r="A202" s="8">
        <f ca="1" t="shared" si="11"/>
        <v>55</v>
      </c>
      <c r="B202" s="124"/>
      <c r="C202" s="125" t="s">
        <v>465</v>
      </c>
      <c r="D202" s="125" t="s">
        <v>466</v>
      </c>
      <c r="E202" s="126" t="s">
        <v>329</v>
      </c>
      <c r="F202" s="128" t="s">
        <v>462</v>
      </c>
      <c r="G202" s="68">
        <v>0</v>
      </c>
      <c r="H202" s="25">
        <f t="shared" si="12"/>
        <v>0</v>
      </c>
    </row>
    <row r="203" customHeight="1" spans="1:8">
      <c r="B203" s="26" t="s">
        <v>470</v>
      </c>
      <c r="C203" s="38" t="s">
        <v>471</v>
      </c>
      <c r="D203" s="39" t="s">
        <v>472</v>
      </c>
      <c r="E203" s="29"/>
      <c r="F203" s="67"/>
      <c r="G203" s="68">
        <v>0</v>
      </c>
      <c r="H203" s="25">
        <f t="shared" si="12"/>
        <v>0</v>
      </c>
    </row>
    <row r="204" customHeight="1" spans="1:8">
      <c r="A204" s="8">
        <f ca="1" t="shared" ref="A204:A207" si="13">COUNTA(OFFSET(A$1,0,0,ROW()-1,1))+1</f>
        <v>56</v>
      </c>
      <c r="B204" s="124"/>
      <c r="C204" s="125" t="s">
        <v>458</v>
      </c>
      <c r="D204" s="125" t="s">
        <v>459</v>
      </c>
      <c r="E204" s="126" t="s">
        <v>336</v>
      </c>
      <c r="F204" s="127">
        <f>618+2994+331</f>
        <v>3943</v>
      </c>
      <c r="G204" s="68">
        <v>361.084692603299</v>
      </c>
      <c r="H204" s="25">
        <f t="shared" si="12"/>
        <v>1423757</v>
      </c>
    </row>
    <row r="205" customHeight="1" spans="1:8">
      <c r="A205" s="8">
        <f ca="1" t="shared" si="13"/>
        <v>57</v>
      </c>
      <c r="B205" s="124"/>
      <c r="C205" s="125" t="s">
        <v>460</v>
      </c>
      <c r="D205" s="125" t="s">
        <v>461</v>
      </c>
      <c r="E205" s="126" t="s">
        <v>329</v>
      </c>
      <c r="F205" s="128" t="s">
        <v>462</v>
      </c>
      <c r="G205" s="68">
        <v>0</v>
      </c>
      <c r="H205" s="25">
        <f t="shared" si="12"/>
        <v>0</v>
      </c>
    </row>
    <row r="206" customHeight="1" spans="1:8">
      <c r="A206" s="8">
        <f ca="1" t="shared" si="13"/>
        <v>58</v>
      </c>
      <c r="B206" s="124"/>
      <c r="C206" s="125" t="s">
        <v>454</v>
      </c>
      <c r="D206" s="125" t="s">
        <v>463</v>
      </c>
      <c r="E206" s="126" t="s">
        <v>464</v>
      </c>
      <c r="F206" s="128">
        <v>579000</v>
      </c>
      <c r="G206" s="68">
        <v>1.23406320027515</v>
      </c>
      <c r="H206" s="25">
        <f t="shared" si="12"/>
        <v>714523</v>
      </c>
    </row>
    <row r="207" customHeight="1" spans="1:8">
      <c r="A207" s="8">
        <f ca="1" t="shared" si="13"/>
        <v>59</v>
      </c>
      <c r="B207" s="124"/>
      <c r="C207" s="125" t="s">
        <v>465</v>
      </c>
      <c r="D207" s="125" t="s">
        <v>466</v>
      </c>
      <c r="E207" s="126" t="s">
        <v>329</v>
      </c>
      <c r="F207" s="128" t="s">
        <v>462</v>
      </c>
      <c r="G207" s="68">
        <v>0</v>
      </c>
      <c r="H207" s="25">
        <f t="shared" si="12"/>
        <v>0</v>
      </c>
    </row>
    <row r="208" customHeight="1" spans="1:8">
      <c r="B208" s="26" t="s">
        <v>473</v>
      </c>
      <c r="C208" s="38" t="s">
        <v>474</v>
      </c>
      <c r="D208" s="39" t="s">
        <v>475</v>
      </c>
      <c r="E208" s="29"/>
      <c r="F208" s="67"/>
      <c r="G208" s="68">
        <v>0</v>
      </c>
      <c r="H208" s="25">
        <f t="shared" si="12"/>
        <v>0</v>
      </c>
    </row>
    <row r="209" customHeight="1" spans="1:8">
      <c r="B209" s="129" t="s">
        <v>476</v>
      </c>
      <c r="C209" s="130" t="s">
        <v>477</v>
      </c>
      <c r="D209" s="131" t="s">
        <v>478</v>
      </c>
      <c r="E209" s="126"/>
      <c r="F209" s="127"/>
      <c r="G209" s="68">
        <v>0</v>
      </c>
      <c r="H209" s="25">
        <f t="shared" si="12"/>
        <v>0</v>
      </c>
    </row>
    <row r="210" customHeight="1" spans="1:8">
      <c r="A210" s="8">
        <f ca="1" t="shared" ref="A210:A213" si="14">COUNTA(OFFSET(A$1,0,0,ROW()-1,1))+1</f>
        <v>60</v>
      </c>
      <c r="B210" s="124"/>
      <c r="C210" s="125" t="s">
        <v>458</v>
      </c>
      <c r="D210" s="125" t="s">
        <v>459</v>
      </c>
      <c r="E210" s="126" t="s">
        <v>336</v>
      </c>
      <c r="F210" s="127">
        <v>5520</v>
      </c>
      <c r="G210" s="68">
        <v>361.084692603299</v>
      </c>
      <c r="H210" s="25">
        <f t="shared" si="12"/>
        <v>1993188</v>
      </c>
    </row>
    <row r="211" customHeight="1" spans="1:8">
      <c r="A211" s="8">
        <f ca="1" t="shared" si="14"/>
        <v>61</v>
      </c>
      <c r="B211" s="124"/>
      <c r="C211" s="125" t="s">
        <v>460</v>
      </c>
      <c r="D211" s="125" t="s">
        <v>461</v>
      </c>
      <c r="E211" s="126" t="s">
        <v>329</v>
      </c>
      <c r="F211" s="128" t="s">
        <v>462</v>
      </c>
      <c r="G211" s="68">
        <v>0</v>
      </c>
      <c r="H211" s="25">
        <f t="shared" si="12"/>
        <v>0</v>
      </c>
    </row>
    <row r="212" customHeight="1" spans="1:8">
      <c r="A212" s="8">
        <f ca="1" t="shared" si="14"/>
        <v>62</v>
      </c>
      <c r="B212" s="124"/>
      <c r="C212" s="125" t="s">
        <v>454</v>
      </c>
      <c r="D212" s="125" t="s">
        <v>463</v>
      </c>
      <c r="E212" s="126" t="s">
        <v>464</v>
      </c>
      <c r="F212" s="128">
        <v>564000</v>
      </c>
      <c r="G212" s="68">
        <v>1.23406320027515</v>
      </c>
      <c r="H212" s="25">
        <f t="shared" si="12"/>
        <v>696012</v>
      </c>
    </row>
    <row r="213" customHeight="1" spans="1:8">
      <c r="A213" s="8">
        <f ca="1" t="shared" si="14"/>
        <v>63</v>
      </c>
      <c r="B213" s="124"/>
      <c r="C213" s="125" t="s">
        <v>465</v>
      </c>
      <c r="D213" s="125" t="s">
        <v>466</v>
      </c>
      <c r="E213" s="126" t="s">
        <v>329</v>
      </c>
      <c r="F213" s="128" t="s">
        <v>462</v>
      </c>
      <c r="G213" s="68">
        <v>0</v>
      </c>
      <c r="H213" s="25">
        <f t="shared" si="12"/>
        <v>0</v>
      </c>
    </row>
    <row r="214" customHeight="1" spans="1:8">
      <c r="B214" s="129" t="s">
        <v>479</v>
      </c>
      <c r="C214" s="130" t="s">
        <v>480</v>
      </c>
      <c r="D214" s="131" t="s">
        <v>481</v>
      </c>
      <c r="E214" s="126"/>
      <c r="F214" s="127"/>
      <c r="G214" s="68">
        <v>0</v>
      </c>
      <c r="H214" s="25">
        <f t="shared" si="12"/>
        <v>0</v>
      </c>
    </row>
    <row r="215" customHeight="1" spans="1:8">
      <c r="A215" s="8">
        <f ca="1" t="shared" ref="A215:A218" si="15">COUNTA(OFFSET(A$1,0,0,ROW()-1,1))+1</f>
        <v>64</v>
      </c>
      <c r="B215" s="124"/>
      <c r="C215" s="125" t="s">
        <v>458</v>
      </c>
      <c r="D215" s="125" t="s">
        <v>459</v>
      </c>
      <c r="E215" s="126" t="s">
        <v>336</v>
      </c>
      <c r="F215" s="128">
        <v>5040</v>
      </c>
      <c r="G215" s="68">
        <v>361.084692603299</v>
      </c>
      <c r="H215" s="25">
        <f t="shared" si="12"/>
        <v>1819867</v>
      </c>
    </row>
    <row r="216" customHeight="1" spans="1:8">
      <c r="A216" s="8">
        <f ca="1" t="shared" si="15"/>
        <v>65</v>
      </c>
      <c r="B216" s="124"/>
      <c r="C216" s="125" t="s">
        <v>460</v>
      </c>
      <c r="D216" s="125" t="s">
        <v>461</v>
      </c>
      <c r="E216" s="126" t="s">
        <v>329</v>
      </c>
      <c r="F216" s="128" t="s">
        <v>462</v>
      </c>
      <c r="G216" s="68">
        <v>0</v>
      </c>
      <c r="H216" s="25">
        <f t="shared" si="12"/>
        <v>0</v>
      </c>
    </row>
    <row r="217" customHeight="1" spans="1:8">
      <c r="A217" s="8">
        <f ca="1" t="shared" si="15"/>
        <v>66</v>
      </c>
      <c r="B217" s="124"/>
      <c r="C217" s="125" t="s">
        <v>454</v>
      </c>
      <c r="D217" s="125" t="s">
        <v>463</v>
      </c>
      <c r="E217" s="126" t="s">
        <v>464</v>
      </c>
      <c r="F217" s="128">
        <v>806000</v>
      </c>
      <c r="G217" s="68">
        <v>1.23406320027515</v>
      </c>
      <c r="H217" s="25">
        <f t="shared" si="12"/>
        <v>994655</v>
      </c>
    </row>
    <row r="218" customHeight="1" spans="1:8">
      <c r="A218" s="8">
        <f ca="1" t="shared" si="15"/>
        <v>67</v>
      </c>
      <c r="B218" s="124"/>
      <c r="C218" s="125" t="s">
        <v>465</v>
      </c>
      <c r="D218" s="125" t="s">
        <v>466</v>
      </c>
      <c r="E218" s="126" t="s">
        <v>329</v>
      </c>
      <c r="F218" s="128" t="s">
        <v>462</v>
      </c>
      <c r="G218" s="68">
        <v>0</v>
      </c>
      <c r="H218" s="25">
        <f t="shared" si="12"/>
        <v>0</v>
      </c>
    </row>
    <row r="219" customHeight="1" spans="1:8">
      <c r="B219" s="26" t="s">
        <v>482</v>
      </c>
      <c r="C219" s="38" t="s">
        <v>483</v>
      </c>
      <c r="D219" s="39" t="s">
        <v>484</v>
      </c>
      <c r="E219" s="66"/>
      <c r="F219" s="67"/>
      <c r="G219" s="68">
        <v>0</v>
      </c>
      <c r="H219" s="25">
        <f t="shared" si="12"/>
        <v>0</v>
      </c>
    </row>
    <row r="220" customHeight="1" spans="1:8">
      <c r="A220" s="8">
        <f ca="1" t="shared" ref="A220:A223" si="16">COUNTA(OFFSET(A$1,0,0,ROW()-1,1))+1</f>
        <v>68</v>
      </c>
      <c r="B220" s="124"/>
      <c r="C220" s="125" t="s">
        <v>458</v>
      </c>
      <c r="D220" s="125" t="s">
        <v>459</v>
      </c>
      <c r="E220" s="126" t="s">
        <v>336</v>
      </c>
      <c r="F220" s="128">
        <v>5580</v>
      </c>
      <c r="G220" s="68">
        <v>361.084692603299</v>
      </c>
      <c r="H220" s="25">
        <f t="shared" si="12"/>
        <v>2014853</v>
      </c>
    </row>
    <row r="221" customHeight="1" spans="1:8">
      <c r="A221" s="8">
        <f ca="1" t="shared" si="16"/>
        <v>69</v>
      </c>
      <c r="B221" s="124"/>
      <c r="C221" s="125" t="s">
        <v>460</v>
      </c>
      <c r="D221" s="125" t="s">
        <v>461</v>
      </c>
      <c r="E221" s="126" t="s">
        <v>329</v>
      </c>
      <c r="F221" s="128" t="s">
        <v>462</v>
      </c>
      <c r="G221" s="68">
        <v>0</v>
      </c>
      <c r="H221" s="25">
        <f t="shared" si="12"/>
        <v>0</v>
      </c>
    </row>
    <row r="222" customHeight="1" spans="1:8">
      <c r="A222" s="8">
        <f ca="1" t="shared" si="16"/>
        <v>70</v>
      </c>
      <c r="B222" s="124"/>
      <c r="C222" s="125" t="s">
        <v>454</v>
      </c>
      <c r="D222" s="125" t="s">
        <v>463</v>
      </c>
      <c r="E222" s="126" t="s">
        <v>464</v>
      </c>
      <c r="F222" s="128">
        <v>987000</v>
      </c>
      <c r="G222" s="68">
        <v>1.23406320027515</v>
      </c>
      <c r="H222" s="25">
        <f t="shared" si="12"/>
        <v>1218020</v>
      </c>
    </row>
    <row r="223" customHeight="1" spans="1:8">
      <c r="A223" s="8">
        <f ca="1" t="shared" si="16"/>
        <v>71</v>
      </c>
      <c r="B223" s="124"/>
      <c r="C223" s="125" t="s">
        <v>465</v>
      </c>
      <c r="D223" s="125" t="s">
        <v>466</v>
      </c>
      <c r="E223" s="126" t="s">
        <v>329</v>
      </c>
      <c r="F223" s="128" t="s">
        <v>462</v>
      </c>
      <c r="G223" s="68">
        <v>0</v>
      </c>
      <c r="H223" s="25">
        <f t="shared" si="12"/>
        <v>0</v>
      </c>
    </row>
    <row r="224" customHeight="1" spans="1:8">
      <c r="B224" s="26" t="s">
        <v>485</v>
      </c>
      <c r="C224" s="38" t="s">
        <v>486</v>
      </c>
      <c r="D224" s="39" t="s">
        <v>487</v>
      </c>
      <c r="E224" s="29"/>
      <c r="F224" s="67"/>
      <c r="G224" s="68">
        <v>0</v>
      </c>
      <c r="H224" s="25">
        <f t="shared" si="12"/>
        <v>0</v>
      </c>
    </row>
    <row r="225" customHeight="1" spans="1:8">
      <c r="A225" s="8">
        <f ca="1" t="shared" ref="A225:A228" si="17">COUNTA(OFFSET(A$1,0,0,ROW()-1,1))+1</f>
        <v>72</v>
      </c>
      <c r="B225" s="124"/>
      <c r="C225" s="125" t="s">
        <v>458</v>
      </c>
      <c r="D225" s="125" t="s">
        <v>459</v>
      </c>
      <c r="E225" s="126" t="s">
        <v>336</v>
      </c>
      <c r="F225" s="127">
        <v>2084</v>
      </c>
      <c r="G225" s="68">
        <v>361.084692603299</v>
      </c>
      <c r="H225" s="25">
        <f t="shared" si="12"/>
        <v>752500</v>
      </c>
    </row>
    <row r="226" customHeight="1" spans="1:8">
      <c r="A226" s="8">
        <f ca="1" t="shared" si="17"/>
        <v>73</v>
      </c>
      <c r="B226" s="124"/>
      <c r="C226" s="125" t="s">
        <v>460</v>
      </c>
      <c r="D226" s="125" t="s">
        <v>461</v>
      </c>
      <c r="E226" s="126" t="s">
        <v>329</v>
      </c>
      <c r="F226" s="128" t="s">
        <v>462</v>
      </c>
      <c r="G226" s="68">
        <v>0</v>
      </c>
      <c r="H226" s="25">
        <f t="shared" si="12"/>
        <v>0</v>
      </c>
    </row>
    <row r="227" customHeight="1" spans="1:8">
      <c r="A227" s="8">
        <f ca="1" t="shared" si="17"/>
        <v>74</v>
      </c>
      <c r="B227" s="124"/>
      <c r="C227" s="125" t="s">
        <v>454</v>
      </c>
      <c r="D227" s="125" t="s">
        <v>463</v>
      </c>
      <c r="E227" s="126" t="s">
        <v>464</v>
      </c>
      <c r="F227" s="127">
        <v>250000</v>
      </c>
      <c r="G227" s="68">
        <v>1.23406320027515</v>
      </c>
      <c r="H227" s="25">
        <f t="shared" si="12"/>
        <v>308516</v>
      </c>
    </row>
    <row r="228" customHeight="1" spans="1:8">
      <c r="A228" s="8">
        <f ca="1" t="shared" si="17"/>
        <v>75</v>
      </c>
      <c r="B228" s="124"/>
      <c r="C228" s="125" t="s">
        <v>465</v>
      </c>
      <c r="D228" s="125" t="s">
        <v>466</v>
      </c>
      <c r="E228" s="126" t="s">
        <v>329</v>
      </c>
      <c r="F228" s="128" t="s">
        <v>462</v>
      </c>
      <c r="G228" s="68">
        <v>0</v>
      </c>
      <c r="H228" s="25">
        <f t="shared" si="12"/>
        <v>0</v>
      </c>
    </row>
    <row r="229" customHeight="1" spans="1:8">
      <c r="B229" s="26" t="s">
        <v>488</v>
      </c>
      <c r="C229" s="38" t="s">
        <v>489</v>
      </c>
      <c r="D229" s="39" t="s">
        <v>490</v>
      </c>
      <c r="E229" s="66"/>
      <c r="F229" s="67"/>
      <c r="G229" s="68">
        <v>0</v>
      </c>
      <c r="H229" s="25">
        <f t="shared" si="12"/>
        <v>0</v>
      </c>
    </row>
    <row r="230" customHeight="1" spans="1:8">
      <c r="A230" s="8">
        <f ca="1" t="shared" ref="A230:A233" si="18">COUNTA(OFFSET(A$1,0,0,ROW()-1,1))+1</f>
        <v>76</v>
      </c>
      <c r="B230" s="124"/>
      <c r="C230" s="125" t="s">
        <v>458</v>
      </c>
      <c r="D230" s="125" t="s">
        <v>459</v>
      </c>
      <c r="E230" s="126" t="s">
        <v>336</v>
      </c>
      <c r="F230" s="127">
        <v>10118</v>
      </c>
      <c r="G230" s="68">
        <v>361.084692603299</v>
      </c>
      <c r="H230" s="25">
        <f t="shared" si="12"/>
        <v>3653455</v>
      </c>
    </row>
    <row r="231" customHeight="1" spans="1:8">
      <c r="A231" s="8">
        <f ca="1" t="shared" si="18"/>
        <v>77</v>
      </c>
      <c r="B231" s="124"/>
      <c r="C231" s="125" t="s">
        <v>460</v>
      </c>
      <c r="D231" s="125" t="s">
        <v>461</v>
      </c>
      <c r="E231" s="126" t="s">
        <v>329</v>
      </c>
      <c r="F231" s="128" t="s">
        <v>462</v>
      </c>
      <c r="G231" s="68">
        <v>0</v>
      </c>
      <c r="H231" s="25">
        <f t="shared" si="12"/>
        <v>0</v>
      </c>
    </row>
    <row r="232" customHeight="1" spans="1:8">
      <c r="A232" s="8">
        <f ca="1" t="shared" si="18"/>
        <v>78</v>
      </c>
      <c r="B232" s="124"/>
      <c r="C232" s="125" t="s">
        <v>454</v>
      </c>
      <c r="D232" s="125" t="s">
        <v>463</v>
      </c>
      <c r="E232" s="126" t="s">
        <v>464</v>
      </c>
      <c r="F232" s="127">
        <v>1518</v>
      </c>
      <c r="G232" s="68">
        <v>1.23406320027515</v>
      </c>
      <c r="H232" s="25">
        <f t="shared" si="12"/>
        <v>1873</v>
      </c>
    </row>
    <row r="233" customHeight="1" spans="1:8">
      <c r="A233" s="8">
        <f ca="1" t="shared" si="18"/>
        <v>79</v>
      </c>
      <c r="B233" s="124"/>
      <c r="C233" s="125" t="s">
        <v>465</v>
      </c>
      <c r="D233" s="125" t="s">
        <v>466</v>
      </c>
      <c r="E233" s="126" t="s">
        <v>329</v>
      </c>
      <c r="F233" s="128" t="s">
        <v>462</v>
      </c>
      <c r="G233" s="68">
        <v>0</v>
      </c>
      <c r="H233" s="25">
        <f t="shared" si="12"/>
        <v>0</v>
      </c>
    </row>
    <row r="234" customHeight="1" spans="1:8">
      <c r="B234" s="129" t="s">
        <v>491</v>
      </c>
      <c r="C234" s="130" t="s">
        <v>492</v>
      </c>
      <c r="D234" s="131" t="s">
        <v>493</v>
      </c>
      <c r="E234" s="48"/>
      <c r="F234" s="128"/>
      <c r="G234" s="68">
        <v>0</v>
      </c>
      <c r="H234" s="25">
        <f t="shared" si="12"/>
        <v>0</v>
      </c>
    </row>
    <row r="235" customHeight="1" spans="1:8">
      <c r="A235" s="8">
        <f ca="1" t="shared" ref="A235:A239" si="19">COUNTA(OFFSET(A$1,0,0,ROW()-1,1))+1</f>
        <v>80</v>
      </c>
      <c r="B235" s="45"/>
      <c r="C235" s="125" t="s">
        <v>458</v>
      </c>
      <c r="D235" s="125" t="s">
        <v>459</v>
      </c>
      <c r="E235" s="126" t="s">
        <v>336</v>
      </c>
      <c r="F235" s="128">
        <v>584</v>
      </c>
      <c r="G235" s="68">
        <v>361.084692603299</v>
      </c>
      <c r="H235" s="25">
        <f t="shared" si="12"/>
        <v>210873</v>
      </c>
    </row>
    <row r="236" customHeight="1" spans="1:8">
      <c r="A236" s="8">
        <f ca="1" t="shared" si="19"/>
        <v>81</v>
      </c>
      <c r="B236" s="45"/>
      <c r="C236" s="125" t="s">
        <v>460</v>
      </c>
      <c r="D236" s="125" t="s">
        <v>461</v>
      </c>
      <c r="E236" s="126" t="s">
        <v>329</v>
      </c>
      <c r="F236" s="128" t="s">
        <v>462</v>
      </c>
      <c r="G236" s="68">
        <v>0</v>
      </c>
      <c r="H236" s="25">
        <f t="shared" si="12"/>
        <v>0</v>
      </c>
    </row>
    <row r="237" customHeight="1" spans="1:8">
      <c r="A237" s="8">
        <f ca="1" t="shared" si="19"/>
        <v>82</v>
      </c>
      <c r="B237" s="45"/>
      <c r="C237" s="125" t="s">
        <v>454</v>
      </c>
      <c r="D237" s="125" t="s">
        <v>463</v>
      </c>
      <c r="E237" s="126" t="s">
        <v>464</v>
      </c>
      <c r="F237" s="128">
        <v>115000</v>
      </c>
      <c r="G237" s="68">
        <v>1.23406320027515</v>
      </c>
      <c r="H237" s="25">
        <f t="shared" si="12"/>
        <v>141917</v>
      </c>
    </row>
    <row r="238" customHeight="1" spans="1:8">
      <c r="A238" s="8">
        <f ca="1" t="shared" si="19"/>
        <v>83</v>
      </c>
      <c r="B238" s="45"/>
      <c r="C238" s="125" t="s">
        <v>465</v>
      </c>
      <c r="D238" s="125" t="s">
        <v>466</v>
      </c>
      <c r="E238" s="126" t="s">
        <v>329</v>
      </c>
      <c r="F238" s="128" t="s">
        <v>462</v>
      </c>
      <c r="G238" s="68">
        <v>0</v>
      </c>
      <c r="H238" s="25">
        <f t="shared" si="12"/>
        <v>0</v>
      </c>
    </row>
    <row r="239" customHeight="1" spans="1:8">
      <c r="A239" s="8">
        <f ca="1" t="shared" si="19"/>
        <v>84</v>
      </c>
      <c r="B239" s="129" t="s">
        <v>494</v>
      </c>
      <c r="C239" s="130" t="s">
        <v>495</v>
      </c>
      <c r="D239" s="131" t="s">
        <v>496</v>
      </c>
      <c r="E239" s="126" t="s">
        <v>329</v>
      </c>
      <c r="F239" s="128">
        <v>69855</v>
      </c>
      <c r="G239" s="68">
        <v>13.379370606</v>
      </c>
      <c r="H239" s="25">
        <f t="shared" si="12"/>
        <v>934616</v>
      </c>
    </row>
    <row r="240" customHeight="1" spans="1:8">
      <c r="B240" s="45"/>
      <c r="C240" s="46" t="s">
        <v>497</v>
      </c>
      <c r="D240" s="47" t="s">
        <v>498</v>
      </c>
      <c r="E240" s="48"/>
      <c r="F240" s="69"/>
      <c r="G240" s="68">
        <v>0</v>
      </c>
      <c r="H240" s="25">
        <f t="shared" si="12"/>
        <v>0</v>
      </c>
    </row>
    <row r="241" customHeight="1" spans="1:8">
      <c r="B241" s="26"/>
      <c r="C241" s="114"/>
      <c r="D241" s="114"/>
      <c r="E241" s="29"/>
      <c r="F241" s="93"/>
      <c r="G241" s="68">
        <v>0</v>
      </c>
      <c r="H241" s="25">
        <f t="shared" si="12"/>
        <v>0</v>
      </c>
    </row>
    <row r="242" customHeight="1" spans="1:8">
      <c r="B242" s="26" t="s">
        <v>499</v>
      </c>
      <c r="C242" s="132" t="s">
        <v>500</v>
      </c>
      <c r="D242" s="133" t="s">
        <v>501</v>
      </c>
      <c r="E242" s="29"/>
      <c r="F242" s="93"/>
      <c r="G242" s="68">
        <v>0</v>
      </c>
      <c r="H242" s="25">
        <f t="shared" si="12"/>
        <v>0</v>
      </c>
    </row>
    <row r="243" customHeight="1" spans="1:8">
      <c r="B243" s="26" t="s">
        <v>502</v>
      </c>
      <c r="C243" s="38" t="s">
        <v>503</v>
      </c>
      <c r="D243" s="39" t="s">
        <v>504</v>
      </c>
      <c r="E243" s="29"/>
      <c r="F243" s="67"/>
      <c r="G243" s="68">
        <v>0</v>
      </c>
      <c r="H243" s="25">
        <f t="shared" si="12"/>
        <v>0</v>
      </c>
    </row>
    <row r="244" customHeight="1" spans="1:8">
      <c r="B244" s="26" t="s">
        <v>505</v>
      </c>
      <c r="C244" s="43" t="s">
        <v>506</v>
      </c>
      <c r="D244" s="44" t="s">
        <v>507</v>
      </c>
      <c r="E244" s="29"/>
      <c r="F244" s="67"/>
      <c r="G244" s="68">
        <v>0</v>
      </c>
      <c r="H244" s="25">
        <f t="shared" si="12"/>
        <v>0</v>
      </c>
    </row>
    <row r="245" customHeight="1" spans="1:8">
      <c r="A245" s="8">
        <f ca="1" t="shared" ref="A245:A258" si="20">COUNTA(OFFSET(A$1,0,0,ROW()-1,1))+1</f>
        <v>85</v>
      </c>
      <c r="B245" s="124"/>
      <c r="C245" s="125" t="s">
        <v>508</v>
      </c>
      <c r="D245" s="125" t="s">
        <v>509</v>
      </c>
      <c r="E245" s="126" t="s">
        <v>510</v>
      </c>
      <c r="F245" s="128" t="s">
        <v>462</v>
      </c>
      <c r="G245" s="68">
        <v>0</v>
      </c>
      <c r="H245" s="25">
        <f t="shared" si="12"/>
        <v>0</v>
      </c>
    </row>
    <row r="246" customHeight="1" spans="1:8">
      <c r="A246" s="8">
        <f ca="1" t="shared" si="20"/>
        <v>86</v>
      </c>
      <c r="B246" s="124"/>
      <c r="C246" s="125" t="s">
        <v>511</v>
      </c>
      <c r="D246" s="125" t="s">
        <v>512</v>
      </c>
      <c r="E246" s="126" t="s">
        <v>464</v>
      </c>
      <c r="F246" s="128" t="s">
        <v>462</v>
      </c>
      <c r="G246" s="68">
        <v>0</v>
      </c>
      <c r="H246" s="25">
        <f t="shared" si="12"/>
        <v>0</v>
      </c>
    </row>
    <row r="247" customHeight="1" spans="1:8">
      <c r="A247" s="8">
        <f ca="1" t="shared" si="20"/>
        <v>87</v>
      </c>
      <c r="B247" s="124"/>
      <c r="C247" s="125" t="s">
        <v>513</v>
      </c>
      <c r="D247" s="125" t="s">
        <v>514</v>
      </c>
      <c r="E247" s="126" t="s">
        <v>515</v>
      </c>
      <c r="F247" s="67">
        <v>1206</v>
      </c>
      <c r="G247" s="68">
        <v>397.676995479655</v>
      </c>
      <c r="H247" s="25">
        <f t="shared" si="12"/>
        <v>479598</v>
      </c>
    </row>
    <row r="248" customHeight="1" spans="1:8">
      <c r="A248" s="8">
        <f ca="1" t="shared" si="20"/>
        <v>88</v>
      </c>
      <c r="B248" s="124"/>
      <c r="C248" s="125" t="s">
        <v>516</v>
      </c>
      <c r="D248" s="125" t="s">
        <v>517</v>
      </c>
      <c r="E248" s="126" t="s">
        <v>336</v>
      </c>
      <c r="F248" s="128" t="s">
        <v>462</v>
      </c>
      <c r="G248" s="68">
        <v>0</v>
      </c>
      <c r="H248" s="25">
        <f t="shared" si="12"/>
        <v>0</v>
      </c>
    </row>
    <row r="249" customHeight="1" spans="1:8">
      <c r="A249" s="8">
        <f ca="1" t="shared" si="20"/>
        <v>89</v>
      </c>
      <c r="B249" s="124"/>
      <c r="C249" s="125" t="s">
        <v>518</v>
      </c>
      <c r="D249" s="125" t="s">
        <v>519</v>
      </c>
      <c r="E249" s="126" t="s">
        <v>510</v>
      </c>
      <c r="F249" s="128" t="s">
        <v>462</v>
      </c>
      <c r="G249" s="68">
        <v>0</v>
      </c>
      <c r="H249" s="25">
        <f t="shared" si="12"/>
        <v>0</v>
      </c>
    </row>
    <row r="250" customHeight="1" spans="1:8">
      <c r="A250" s="8">
        <f ca="1" t="shared" si="20"/>
        <v>90</v>
      </c>
      <c r="B250" s="124"/>
      <c r="C250" s="125" t="s">
        <v>520</v>
      </c>
      <c r="D250" s="125" t="s">
        <v>521</v>
      </c>
      <c r="E250" s="126" t="s">
        <v>510</v>
      </c>
      <c r="F250" s="128" t="s">
        <v>462</v>
      </c>
      <c r="G250" s="68">
        <v>0</v>
      </c>
      <c r="H250" s="25">
        <f t="shared" si="12"/>
        <v>0</v>
      </c>
    </row>
    <row r="251" customHeight="1" spans="1:8">
      <c r="A251" s="8">
        <f ca="1" t="shared" si="20"/>
        <v>91</v>
      </c>
      <c r="B251" s="124"/>
      <c r="C251" s="125" t="s">
        <v>522</v>
      </c>
      <c r="D251" s="125" t="s">
        <v>523</v>
      </c>
      <c r="E251" s="126" t="s">
        <v>515</v>
      </c>
      <c r="F251" s="128" t="s">
        <v>462</v>
      </c>
      <c r="G251" s="68">
        <v>0</v>
      </c>
      <c r="H251" s="25">
        <f t="shared" si="12"/>
        <v>0</v>
      </c>
    </row>
    <row r="252" customHeight="1" spans="1:8">
      <c r="A252" s="8">
        <f ca="1" t="shared" si="20"/>
        <v>92</v>
      </c>
      <c r="B252" s="124"/>
      <c r="C252" s="125" t="s">
        <v>524</v>
      </c>
      <c r="D252" s="125" t="s">
        <v>525</v>
      </c>
      <c r="E252" s="126" t="s">
        <v>510</v>
      </c>
      <c r="F252" s="128" t="s">
        <v>462</v>
      </c>
      <c r="G252" s="68">
        <v>0</v>
      </c>
      <c r="H252" s="25">
        <f t="shared" si="12"/>
        <v>0</v>
      </c>
    </row>
    <row r="253" customHeight="1" spans="1:8">
      <c r="A253" s="8">
        <f ca="1" t="shared" si="20"/>
        <v>93</v>
      </c>
      <c r="B253" s="124"/>
      <c r="C253" s="125" t="s">
        <v>526</v>
      </c>
      <c r="D253" s="125" t="s">
        <v>527</v>
      </c>
      <c r="E253" s="126" t="s">
        <v>510</v>
      </c>
      <c r="F253" s="128" t="s">
        <v>462</v>
      </c>
      <c r="G253" s="68">
        <v>0</v>
      </c>
      <c r="H253" s="25">
        <f t="shared" si="12"/>
        <v>0</v>
      </c>
    </row>
    <row r="254" customHeight="1" spans="1:8">
      <c r="A254" s="8">
        <f ca="1" t="shared" si="20"/>
        <v>94</v>
      </c>
      <c r="B254" s="124"/>
      <c r="C254" s="125" t="s">
        <v>528</v>
      </c>
      <c r="D254" s="125" t="s">
        <v>529</v>
      </c>
      <c r="E254" s="126" t="s">
        <v>336</v>
      </c>
      <c r="F254" s="128" t="s">
        <v>462</v>
      </c>
      <c r="G254" s="68">
        <v>0</v>
      </c>
      <c r="H254" s="25">
        <f t="shared" si="12"/>
        <v>0</v>
      </c>
    </row>
    <row r="255" customHeight="1" spans="1:8">
      <c r="A255" s="8">
        <f ca="1" t="shared" si="20"/>
        <v>95</v>
      </c>
      <c r="B255" s="124"/>
      <c r="C255" s="125" t="s">
        <v>530</v>
      </c>
      <c r="D255" s="125" t="s">
        <v>531</v>
      </c>
      <c r="E255" s="126" t="s">
        <v>510</v>
      </c>
      <c r="F255" s="128" t="s">
        <v>462</v>
      </c>
      <c r="G255" s="68">
        <v>0</v>
      </c>
      <c r="H255" s="25">
        <f t="shared" si="12"/>
        <v>0</v>
      </c>
    </row>
    <row r="256" customHeight="1" spans="1:8">
      <c r="A256" s="8">
        <f ca="1" t="shared" si="20"/>
        <v>96</v>
      </c>
      <c r="B256" s="124"/>
      <c r="C256" s="125" t="s">
        <v>532</v>
      </c>
      <c r="D256" s="125" t="s">
        <v>533</v>
      </c>
      <c r="E256" s="126" t="s">
        <v>329</v>
      </c>
      <c r="F256" s="128" t="s">
        <v>462</v>
      </c>
      <c r="G256" s="68">
        <v>0</v>
      </c>
      <c r="H256" s="25">
        <f t="shared" si="12"/>
        <v>0</v>
      </c>
    </row>
    <row r="257" customHeight="1" spans="1:8">
      <c r="A257" s="8">
        <f ca="1" t="shared" si="20"/>
        <v>97</v>
      </c>
      <c r="B257" s="124"/>
      <c r="C257" s="125" t="s">
        <v>534</v>
      </c>
      <c r="D257" s="125" t="s">
        <v>535</v>
      </c>
      <c r="E257" s="126" t="s">
        <v>515</v>
      </c>
      <c r="F257" s="128" t="s">
        <v>462</v>
      </c>
      <c r="G257" s="68">
        <v>0</v>
      </c>
      <c r="H257" s="25">
        <f t="shared" si="12"/>
        <v>0</v>
      </c>
    </row>
    <row r="258" customHeight="1" spans="1:8">
      <c r="A258" s="8">
        <f ca="1" t="shared" si="20"/>
        <v>98</v>
      </c>
      <c r="B258" s="26" t="s">
        <v>536</v>
      </c>
      <c r="C258" s="43" t="s">
        <v>537</v>
      </c>
      <c r="D258" s="44" t="s">
        <v>538</v>
      </c>
      <c r="E258" s="29" t="s">
        <v>225</v>
      </c>
      <c r="F258" s="67">
        <v>12</v>
      </c>
      <c r="G258" s="68">
        <v>364.555776321454</v>
      </c>
      <c r="H258" s="25">
        <f t="shared" si="12"/>
        <v>4375</v>
      </c>
    </row>
    <row r="259" customHeight="1" spans="1:8">
      <c r="B259" s="45"/>
      <c r="C259" s="46" t="s">
        <v>539</v>
      </c>
      <c r="D259" s="47" t="s">
        <v>540</v>
      </c>
      <c r="E259" s="48"/>
      <c r="F259" s="69"/>
      <c r="G259" s="68">
        <v>0</v>
      </c>
      <c r="H259" s="25">
        <f t="shared" si="12"/>
        <v>0</v>
      </c>
    </row>
    <row r="260" customHeight="1" spans="1:8">
      <c r="B260" s="26"/>
      <c r="C260" s="122"/>
      <c r="D260" s="122"/>
      <c r="E260" s="29"/>
      <c r="F260" s="67"/>
      <c r="G260" s="68">
        <v>0</v>
      </c>
      <c r="H260" s="25">
        <f t="shared" si="12"/>
        <v>0</v>
      </c>
    </row>
    <row r="261" customHeight="1" spans="1:8">
      <c r="B261" s="26" t="s">
        <v>541</v>
      </c>
      <c r="C261" s="120" t="s">
        <v>542</v>
      </c>
      <c r="D261" s="120" t="s">
        <v>543</v>
      </c>
      <c r="E261" s="29"/>
      <c r="F261" s="67"/>
      <c r="G261" s="68">
        <v>0</v>
      </c>
      <c r="H261" s="25">
        <f t="shared" si="12"/>
        <v>0</v>
      </c>
    </row>
    <row r="262" customHeight="1" spans="1:8">
      <c r="A262" s="8">
        <f ca="1" t="shared" ref="A262:A264" si="21">COUNTA(OFFSET(A$1,0,0,ROW()-1,1))+1</f>
        <v>99</v>
      </c>
      <c r="B262" s="26" t="s">
        <v>544</v>
      </c>
      <c r="C262" s="134" t="s">
        <v>545</v>
      </c>
      <c r="D262" s="135" t="s">
        <v>546</v>
      </c>
      <c r="E262" s="86" t="s">
        <v>225</v>
      </c>
      <c r="F262" s="136">
        <v>610</v>
      </c>
      <c r="G262" s="68">
        <v>1170.9689244</v>
      </c>
      <c r="H262" s="25">
        <f t="shared" si="12"/>
        <v>714291</v>
      </c>
    </row>
    <row r="263" customHeight="1" spans="1:8">
      <c r="A263" s="8">
        <f ca="1" t="shared" si="21"/>
        <v>100</v>
      </c>
      <c r="B263" s="26" t="s">
        <v>547</v>
      </c>
      <c r="C263" s="134" t="s">
        <v>548</v>
      </c>
      <c r="D263" s="135" t="s">
        <v>549</v>
      </c>
      <c r="E263" s="86" t="s">
        <v>238</v>
      </c>
      <c r="F263" s="136">
        <v>11</v>
      </c>
      <c r="G263" s="68">
        <v>554.339434696034</v>
      </c>
      <c r="H263" s="25">
        <f t="shared" si="12"/>
        <v>6098</v>
      </c>
    </row>
    <row r="264" customHeight="1" spans="1:8">
      <c r="A264" s="8">
        <f ca="1" t="shared" si="21"/>
        <v>101</v>
      </c>
      <c r="B264" s="84" t="s">
        <v>550</v>
      </c>
      <c r="C264" s="134" t="s">
        <v>551</v>
      </c>
      <c r="D264" s="134" t="s">
        <v>552</v>
      </c>
      <c r="E264" s="86" t="s">
        <v>238</v>
      </c>
      <c r="F264" s="136">
        <v>4</v>
      </c>
      <c r="G264" s="68">
        <v>554.339434696034</v>
      </c>
      <c r="H264" s="25">
        <f t="shared" ref="H264:H327" si="22">IFERROR(ROUND(G264*F264,0),0)</f>
        <v>2217</v>
      </c>
    </row>
    <row r="265" customHeight="1" spans="1:8">
      <c r="B265" s="84"/>
      <c r="C265" s="134" t="s">
        <v>553</v>
      </c>
      <c r="D265" s="134" t="s">
        <v>554</v>
      </c>
      <c r="E265" s="86" t="s">
        <v>510</v>
      </c>
      <c r="F265" s="136"/>
      <c r="G265" s="68">
        <v>0</v>
      </c>
      <c r="H265" s="25">
        <f t="shared" si="22"/>
        <v>0</v>
      </c>
    </row>
    <row r="266" customHeight="1" spans="1:8">
      <c r="B266" s="129"/>
      <c r="C266" s="137" t="s">
        <v>555</v>
      </c>
      <c r="D266" s="137" t="s">
        <v>556</v>
      </c>
      <c r="E266" s="138" t="s">
        <v>510</v>
      </c>
      <c r="F266" s="139"/>
      <c r="G266" s="68">
        <v>0</v>
      </c>
      <c r="H266" s="25">
        <f t="shared" si="22"/>
        <v>0</v>
      </c>
    </row>
    <row r="267" customHeight="1" spans="1:8">
      <c r="B267" s="129"/>
      <c r="C267" s="137" t="s">
        <v>557</v>
      </c>
      <c r="D267" s="137" t="s">
        <v>558</v>
      </c>
      <c r="E267" s="138" t="s">
        <v>510</v>
      </c>
      <c r="F267" s="139"/>
      <c r="G267" s="68">
        <v>0</v>
      </c>
      <c r="H267" s="25">
        <f t="shared" si="22"/>
        <v>0</v>
      </c>
    </row>
    <row r="268" customHeight="1" spans="1:8">
      <c r="B268" s="84"/>
      <c r="C268" s="134" t="s">
        <v>559</v>
      </c>
      <c r="D268" s="134" t="s">
        <v>560</v>
      </c>
      <c r="E268" s="86" t="s">
        <v>510</v>
      </c>
      <c r="F268" s="136"/>
      <c r="G268" s="68">
        <v>0</v>
      </c>
      <c r="H268" s="25">
        <f t="shared" si="22"/>
        <v>0</v>
      </c>
    </row>
    <row r="269" customHeight="1" spans="1:8">
      <c r="B269" s="84"/>
      <c r="C269" s="134" t="s">
        <v>561</v>
      </c>
      <c r="D269" s="134" t="s">
        <v>562</v>
      </c>
      <c r="E269" s="86" t="s">
        <v>510</v>
      </c>
      <c r="F269" s="136"/>
      <c r="G269" s="68">
        <v>0</v>
      </c>
      <c r="H269" s="25">
        <f t="shared" si="22"/>
        <v>0</v>
      </c>
    </row>
    <row r="270" customHeight="1" spans="1:8">
      <c r="B270" s="84"/>
      <c r="C270" s="134" t="s">
        <v>563</v>
      </c>
      <c r="D270" s="134" t="s">
        <v>564</v>
      </c>
      <c r="E270" s="86" t="s">
        <v>510</v>
      </c>
      <c r="F270" s="136"/>
      <c r="G270" s="68">
        <v>0</v>
      </c>
      <c r="H270" s="25">
        <f t="shared" si="22"/>
        <v>0</v>
      </c>
    </row>
    <row r="271" customHeight="1" spans="1:8">
      <c r="B271" s="84"/>
      <c r="C271" s="134" t="s">
        <v>565</v>
      </c>
      <c r="D271" s="134" t="s">
        <v>566</v>
      </c>
      <c r="E271" s="86" t="s">
        <v>510</v>
      </c>
      <c r="F271" s="136"/>
      <c r="G271" s="68">
        <v>0</v>
      </c>
      <c r="H271" s="25">
        <f t="shared" si="22"/>
        <v>0</v>
      </c>
    </row>
    <row r="272" customHeight="1" spans="1:8">
      <c r="B272" s="84"/>
      <c r="C272" s="134" t="s">
        <v>567</v>
      </c>
      <c r="D272" s="134" t="s">
        <v>568</v>
      </c>
      <c r="E272" s="86" t="s">
        <v>569</v>
      </c>
      <c r="F272" s="136"/>
      <c r="G272" s="68">
        <v>0</v>
      </c>
      <c r="H272" s="25">
        <f t="shared" si="22"/>
        <v>0</v>
      </c>
    </row>
    <row r="273" customHeight="1" spans="1:8">
      <c r="B273" s="84"/>
      <c r="C273" s="292" t="s">
        <v>570</v>
      </c>
      <c r="D273" s="292" t="s">
        <v>571</v>
      </c>
      <c r="E273" s="86" t="s">
        <v>452</v>
      </c>
      <c r="F273" s="136"/>
      <c r="G273" s="68">
        <v>0</v>
      </c>
      <c r="H273" s="25">
        <f t="shared" si="22"/>
        <v>0</v>
      </c>
    </row>
    <row r="274" customHeight="1" spans="1:8">
      <c r="B274" s="84"/>
      <c r="C274" s="292" t="s">
        <v>460</v>
      </c>
      <c r="D274" s="292" t="s">
        <v>572</v>
      </c>
      <c r="E274" s="102" t="s">
        <v>573</v>
      </c>
      <c r="F274" s="136"/>
      <c r="G274" s="68">
        <v>0</v>
      </c>
      <c r="H274" s="25">
        <f t="shared" si="22"/>
        <v>0</v>
      </c>
    </row>
    <row r="275" customHeight="1" spans="1:8">
      <c r="B275" s="84"/>
      <c r="C275" s="134" t="s">
        <v>574</v>
      </c>
      <c r="D275" s="134" t="s">
        <v>575</v>
      </c>
      <c r="E275" s="86" t="s">
        <v>464</v>
      </c>
      <c r="F275" s="136"/>
      <c r="G275" s="68">
        <v>0</v>
      </c>
      <c r="H275" s="25">
        <f t="shared" si="22"/>
        <v>0</v>
      </c>
    </row>
    <row r="276" customHeight="1" spans="1:8">
      <c r="B276" s="84" t="s">
        <v>576</v>
      </c>
      <c r="C276" s="134" t="s">
        <v>577</v>
      </c>
      <c r="D276" s="135" t="s">
        <v>578</v>
      </c>
      <c r="E276" s="86" t="s">
        <v>238</v>
      </c>
      <c r="F276" s="136">
        <v>0</v>
      </c>
      <c r="G276" s="68">
        <v>0</v>
      </c>
      <c r="H276" s="25">
        <f t="shared" si="22"/>
        <v>0</v>
      </c>
    </row>
    <row r="277" customHeight="1" spans="1:8">
      <c r="A277" s="8">
        <f ca="1">COUNTA(OFFSET(A$1,0,0,ROW()-1,1))+1</f>
        <v>102</v>
      </c>
      <c r="B277" s="84" t="s">
        <v>579</v>
      </c>
      <c r="C277" s="134" t="s">
        <v>580</v>
      </c>
      <c r="D277" s="135" t="s">
        <v>581</v>
      </c>
      <c r="E277" s="86" t="s">
        <v>238</v>
      </c>
      <c r="F277" s="136">
        <v>4</v>
      </c>
      <c r="G277" s="68">
        <v>0</v>
      </c>
      <c r="H277" s="25">
        <f t="shared" si="22"/>
        <v>0</v>
      </c>
    </row>
    <row r="278" customHeight="1" spans="1:8">
      <c r="B278" s="129"/>
      <c r="C278" s="130" t="s">
        <v>582</v>
      </c>
      <c r="D278" s="130" t="s">
        <v>583</v>
      </c>
      <c r="E278" s="138" t="s">
        <v>464</v>
      </c>
      <c r="F278" s="139"/>
      <c r="G278" s="68">
        <v>0</v>
      </c>
      <c r="H278" s="25">
        <f t="shared" si="22"/>
        <v>0</v>
      </c>
    </row>
    <row r="279" customHeight="1" spans="1:8">
      <c r="B279" s="129"/>
      <c r="C279" s="130" t="s">
        <v>584</v>
      </c>
      <c r="D279" s="130" t="s">
        <v>585</v>
      </c>
      <c r="E279" s="138" t="s">
        <v>464</v>
      </c>
      <c r="F279" s="139"/>
      <c r="G279" s="68">
        <v>0</v>
      </c>
      <c r="H279" s="25">
        <f t="shared" si="22"/>
        <v>0</v>
      </c>
    </row>
    <row r="280" customHeight="1" spans="1:8">
      <c r="B280" s="129"/>
      <c r="C280" s="130" t="s">
        <v>559</v>
      </c>
      <c r="D280" s="130" t="s">
        <v>586</v>
      </c>
      <c r="E280" s="138" t="s">
        <v>510</v>
      </c>
      <c r="F280" s="139"/>
      <c r="G280" s="68">
        <v>0</v>
      </c>
      <c r="H280" s="25">
        <f t="shared" si="22"/>
        <v>0</v>
      </c>
    </row>
    <row r="281" customHeight="1" spans="1:8">
      <c r="B281" s="129"/>
      <c r="C281" s="130" t="s">
        <v>587</v>
      </c>
      <c r="D281" s="130" t="s">
        <v>519</v>
      </c>
      <c r="E281" s="138" t="s">
        <v>510</v>
      </c>
      <c r="F281" s="139"/>
      <c r="G281" s="68">
        <v>0</v>
      </c>
      <c r="H281" s="25">
        <f t="shared" si="22"/>
        <v>0</v>
      </c>
    </row>
    <row r="282" customHeight="1" spans="1:8">
      <c r="B282" s="129"/>
      <c r="C282" s="130" t="s">
        <v>588</v>
      </c>
      <c r="D282" s="130" t="s">
        <v>589</v>
      </c>
      <c r="E282" s="138" t="s">
        <v>336</v>
      </c>
      <c r="F282" s="139"/>
      <c r="G282" s="68">
        <v>0</v>
      </c>
      <c r="H282" s="25">
        <f t="shared" si="22"/>
        <v>0</v>
      </c>
    </row>
    <row r="283" customHeight="1" spans="1:8">
      <c r="A283" s="8">
        <f ca="1">COUNTA(OFFSET(A$1,0,0,ROW()-1,1))+1</f>
        <v>103</v>
      </c>
      <c r="B283" s="84" t="s">
        <v>590</v>
      </c>
      <c r="C283" s="134" t="s">
        <v>591</v>
      </c>
      <c r="D283" s="135" t="s">
        <v>592</v>
      </c>
      <c r="E283" s="86" t="s">
        <v>238</v>
      </c>
      <c r="F283" s="136">
        <v>28</v>
      </c>
      <c r="G283" s="68">
        <v>25484.51544</v>
      </c>
      <c r="H283" s="25">
        <f t="shared" si="22"/>
        <v>713566</v>
      </c>
    </row>
    <row r="284" customHeight="1" spans="1:8">
      <c r="B284" s="129"/>
      <c r="C284" s="130" t="s">
        <v>593</v>
      </c>
      <c r="D284" s="130" t="s">
        <v>594</v>
      </c>
      <c r="E284" s="138" t="s">
        <v>510</v>
      </c>
      <c r="F284" s="139"/>
      <c r="G284" s="68">
        <v>0</v>
      </c>
      <c r="H284" s="25">
        <f t="shared" si="22"/>
        <v>0</v>
      </c>
    </row>
    <row r="285" customHeight="1" spans="1:8">
      <c r="B285" s="129"/>
      <c r="C285" s="130" t="s">
        <v>595</v>
      </c>
      <c r="D285" s="130" t="s">
        <v>596</v>
      </c>
      <c r="E285" s="138" t="s">
        <v>515</v>
      </c>
      <c r="F285" s="139"/>
      <c r="G285" s="68">
        <v>0</v>
      </c>
      <c r="H285" s="25">
        <f t="shared" si="22"/>
        <v>0</v>
      </c>
    </row>
    <row r="286" customHeight="1" spans="1:8">
      <c r="B286" s="129"/>
      <c r="C286" s="130" t="s">
        <v>587</v>
      </c>
      <c r="D286" s="130" t="s">
        <v>519</v>
      </c>
      <c r="E286" s="138" t="s">
        <v>510</v>
      </c>
      <c r="F286" s="139"/>
      <c r="G286" s="68">
        <v>0</v>
      </c>
      <c r="H286" s="25">
        <f t="shared" si="22"/>
        <v>0</v>
      </c>
    </row>
    <row r="287" customHeight="1" spans="1:8">
      <c r="B287" s="129"/>
      <c r="C287" s="130" t="s">
        <v>597</v>
      </c>
      <c r="D287" s="130" t="s">
        <v>598</v>
      </c>
      <c r="E287" s="138" t="s">
        <v>510</v>
      </c>
      <c r="F287" s="139"/>
      <c r="G287" s="68">
        <v>0</v>
      </c>
      <c r="H287" s="25">
        <f t="shared" si="22"/>
        <v>0</v>
      </c>
    </row>
    <row r="288" customHeight="1" spans="1:8">
      <c r="B288" s="129"/>
      <c r="C288" s="130" t="s">
        <v>599</v>
      </c>
      <c r="D288" s="130" t="s">
        <v>600</v>
      </c>
      <c r="E288" s="138" t="s">
        <v>510</v>
      </c>
      <c r="F288" s="139"/>
      <c r="G288" s="68">
        <v>0</v>
      </c>
      <c r="H288" s="25">
        <f t="shared" si="22"/>
        <v>0</v>
      </c>
    </row>
    <row r="289" customHeight="1" spans="1:8">
      <c r="B289" s="129"/>
      <c r="C289" s="130" t="s">
        <v>601</v>
      </c>
      <c r="D289" s="130" t="s">
        <v>602</v>
      </c>
      <c r="E289" s="138" t="s">
        <v>510</v>
      </c>
      <c r="F289" s="139"/>
      <c r="G289" s="68">
        <v>0</v>
      </c>
      <c r="H289" s="25">
        <f t="shared" si="22"/>
        <v>0</v>
      </c>
    </row>
    <row r="290" customHeight="1" spans="1:8">
      <c r="A290" s="8">
        <f ca="1">COUNTA(OFFSET(A$1,0,0,ROW()-1,1))+1</f>
        <v>104</v>
      </c>
      <c r="B290" s="84" t="s">
        <v>603</v>
      </c>
      <c r="C290" s="134" t="s">
        <v>604</v>
      </c>
      <c r="D290" s="135" t="s">
        <v>605</v>
      </c>
      <c r="E290" s="86" t="s">
        <v>238</v>
      </c>
      <c r="F290" s="136">
        <v>14</v>
      </c>
      <c r="G290" s="68">
        <v>6371.12886</v>
      </c>
      <c r="H290" s="25">
        <f t="shared" si="22"/>
        <v>89196</v>
      </c>
    </row>
    <row r="291" customHeight="1" spans="1:8">
      <c r="B291" s="129"/>
      <c r="C291" s="130" t="s">
        <v>595</v>
      </c>
      <c r="D291" s="130" t="s">
        <v>596</v>
      </c>
      <c r="E291" s="138" t="s">
        <v>515</v>
      </c>
      <c r="F291" s="139"/>
      <c r="G291" s="68">
        <v>0</v>
      </c>
      <c r="H291" s="25">
        <f t="shared" si="22"/>
        <v>0</v>
      </c>
    </row>
    <row r="292" customHeight="1" spans="1:8">
      <c r="B292" s="129"/>
      <c r="C292" s="130" t="s">
        <v>606</v>
      </c>
      <c r="D292" s="130" t="s">
        <v>607</v>
      </c>
      <c r="E292" s="138" t="s">
        <v>510</v>
      </c>
      <c r="F292" s="139"/>
      <c r="G292" s="68">
        <v>0</v>
      </c>
      <c r="H292" s="25">
        <f t="shared" si="22"/>
        <v>0</v>
      </c>
    </row>
    <row r="293" customHeight="1" spans="1:8">
      <c r="B293" s="45"/>
      <c r="C293" s="140" t="s">
        <v>608</v>
      </c>
      <c r="D293" s="141" t="s">
        <v>609</v>
      </c>
      <c r="E293" s="48"/>
      <c r="F293" s="69"/>
      <c r="G293" s="68">
        <v>0</v>
      </c>
      <c r="H293" s="25">
        <f t="shared" si="22"/>
        <v>0</v>
      </c>
    </row>
    <row r="294" customHeight="1" spans="1:8">
      <c r="B294" s="26"/>
      <c r="C294" s="122"/>
      <c r="D294" s="122"/>
      <c r="E294" s="29"/>
      <c r="F294" s="67"/>
      <c r="G294" s="68">
        <v>0</v>
      </c>
      <c r="H294" s="25">
        <f t="shared" si="22"/>
        <v>0</v>
      </c>
    </row>
    <row r="295" customHeight="1" spans="1:8">
      <c r="B295" s="26" t="s">
        <v>610</v>
      </c>
      <c r="C295" s="120" t="s">
        <v>611</v>
      </c>
      <c r="D295" s="142" t="s">
        <v>612</v>
      </c>
      <c r="E295" s="29"/>
      <c r="F295" s="67"/>
      <c r="G295" s="68">
        <v>0</v>
      </c>
      <c r="H295" s="25">
        <f t="shared" si="22"/>
        <v>0</v>
      </c>
    </row>
    <row r="296" customHeight="1" spans="1:8">
      <c r="A296" s="8">
        <f ca="1" t="shared" ref="A296:A305" si="23">COUNTA(OFFSET(A$1,0,0,ROW()-1,1))+1</f>
        <v>105</v>
      </c>
      <c r="B296" s="26" t="s">
        <v>613</v>
      </c>
      <c r="C296" s="122" t="s">
        <v>614</v>
      </c>
      <c r="D296" s="123" t="s">
        <v>615</v>
      </c>
      <c r="E296" s="29" t="s">
        <v>238</v>
      </c>
      <c r="F296" s="67">
        <v>80</v>
      </c>
      <c r="G296" s="68">
        <v>43512.8809676578</v>
      </c>
      <c r="H296" s="25">
        <f t="shared" si="22"/>
        <v>3481030</v>
      </c>
    </row>
    <row r="297" customHeight="1" spans="1:8">
      <c r="A297" s="8">
        <f ca="1" t="shared" si="23"/>
        <v>106</v>
      </c>
      <c r="B297" s="124"/>
      <c r="C297" s="125" t="s">
        <v>616</v>
      </c>
      <c r="D297" s="125" t="s">
        <v>617</v>
      </c>
      <c r="E297" s="126" t="s">
        <v>510</v>
      </c>
      <c r="F297" s="128" t="s">
        <v>462</v>
      </c>
      <c r="G297" s="68">
        <v>0</v>
      </c>
      <c r="H297" s="25">
        <f t="shared" si="22"/>
        <v>0</v>
      </c>
    </row>
    <row r="298" customHeight="1" spans="1:8">
      <c r="A298" s="8">
        <f ca="1" t="shared" si="23"/>
        <v>107</v>
      </c>
      <c r="B298" s="124"/>
      <c r="C298" s="125" t="s">
        <v>618</v>
      </c>
      <c r="D298" s="125" t="s">
        <v>619</v>
      </c>
      <c r="E298" s="126" t="s">
        <v>510</v>
      </c>
      <c r="F298" s="128" t="s">
        <v>462</v>
      </c>
      <c r="G298" s="68">
        <v>0</v>
      </c>
      <c r="H298" s="25">
        <f t="shared" si="22"/>
        <v>0</v>
      </c>
    </row>
    <row r="299" customHeight="1" spans="1:8">
      <c r="A299" s="8">
        <f ca="1" t="shared" si="23"/>
        <v>108</v>
      </c>
      <c r="B299" s="124"/>
      <c r="C299" s="125" t="s">
        <v>620</v>
      </c>
      <c r="D299" s="125" t="s">
        <v>621</v>
      </c>
      <c r="E299" s="126" t="s">
        <v>510</v>
      </c>
      <c r="F299" s="128" t="s">
        <v>462</v>
      </c>
      <c r="G299" s="68">
        <v>0</v>
      </c>
      <c r="H299" s="25">
        <f t="shared" si="22"/>
        <v>0</v>
      </c>
    </row>
    <row r="300" customHeight="1" spans="1:8">
      <c r="A300" s="8">
        <f ca="1" t="shared" si="23"/>
        <v>109</v>
      </c>
      <c r="B300" s="124"/>
      <c r="C300" s="125" t="s">
        <v>622</v>
      </c>
      <c r="D300" s="125" t="s">
        <v>623</v>
      </c>
      <c r="E300" s="126"/>
      <c r="F300" s="128">
        <v>80</v>
      </c>
      <c r="G300" s="68">
        <v>0</v>
      </c>
      <c r="H300" s="25">
        <f t="shared" si="22"/>
        <v>0</v>
      </c>
    </row>
    <row r="301" customHeight="1" spans="1:8">
      <c r="A301" s="8">
        <f ca="1" t="shared" si="23"/>
        <v>110</v>
      </c>
      <c r="B301" s="124"/>
      <c r="C301" s="125" t="s">
        <v>624</v>
      </c>
      <c r="D301" s="125" t="s">
        <v>625</v>
      </c>
      <c r="E301" s="126"/>
      <c r="F301" s="128" t="s">
        <v>462</v>
      </c>
      <c r="G301" s="68">
        <v>0</v>
      </c>
      <c r="H301" s="25">
        <f t="shared" si="22"/>
        <v>0</v>
      </c>
    </row>
    <row r="302" customHeight="1" spans="1:8">
      <c r="A302" s="8">
        <f ca="1" t="shared" si="23"/>
        <v>111</v>
      </c>
      <c r="B302" s="124"/>
      <c r="C302" s="125" t="s">
        <v>626</v>
      </c>
      <c r="D302" s="125" t="s">
        <v>627</v>
      </c>
      <c r="E302" s="126"/>
      <c r="F302" s="128" t="s">
        <v>462</v>
      </c>
      <c r="G302" s="68">
        <v>0</v>
      </c>
      <c r="H302" s="25">
        <f t="shared" si="22"/>
        <v>0</v>
      </c>
    </row>
    <row r="303" customHeight="1" spans="1:8">
      <c r="A303" s="8">
        <f ca="1" t="shared" si="23"/>
        <v>112</v>
      </c>
      <c r="B303" s="124"/>
      <c r="C303" s="125" t="s">
        <v>628</v>
      </c>
      <c r="D303" s="125" t="s">
        <v>629</v>
      </c>
      <c r="E303" s="126"/>
      <c r="F303" s="128" t="s">
        <v>462</v>
      </c>
      <c r="G303" s="68">
        <v>0</v>
      </c>
      <c r="H303" s="25">
        <f t="shared" si="22"/>
        <v>0</v>
      </c>
    </row>
    <row r="304" customHeight="1" spans="1:8">
      <c r="A304" s="8">
        <f ca="1" t="shared" si="23"/>
        <v>113</v>
      </c>
      <c r="B304" s="124"/>
      <c r="C304" s="125" t="s">
        <v>630</v>
      </c>
      <c r="D304" s="125" t="s">
        <v>631</v>
      </c>
      <c r="E304" s="126"/>
      <c r="F304" s="128" t="s">
        <v>462</v>
      </c>
      <c r="G304" s="68">
        <v>0</v>
      </c>
      <c r="H304" s="25">
        <f t="shared" si="22"/>
        <v>0</v>
      </c>
    </row>
    <row r="305" customHeight="1" spans="1:8">
      <c r="A305" s="8">
        <f ca="1" t="shared" si="23"/>
        <v>114</v>
      </c>
      <c r="B305" s="26" t="s">
        <v>632</v>
      </c>
      <c r="C305" s="122" t="s">
        <v>537</v>
      </c>
      <c r="D305" s="123" t="s">
        <v>538</v>
      </c>
      <c r="E305" s="29" t="s">
        <v>238</v>
      </c>
      <c r="F305" s="67">
        <v>2</v>
      </c>
      <c r="G305" s="68">
        <v>41867.4371749979</v>
      </c>
      <c r="H305" s="25">
        <f t="shared" si="22"/>
        <v>83735</v>
      </c>
    </row>
    <row r="306" customHeight="1" spans="1:8">
      <c r="B306" s="45"/>
      <c r="C306" s="140" t="s">
        <v>633</v>
      </c>
      <c r="D306" s="141" t="s">
        <v>634</v>
      </c>
      <c r="E306" s="48"/>
      <c r="F306" s="69"/>
      <c r="G306" s="68">
        <v>0</v>
      </c>
      <c r="H306" s="25">
        <f t="shared" si="22"/>
        <v>0</v>
      </c>
    </row>
    <row r="307" customHeight="1" spans="1:8">
      <c r="B307" s="26"/>
      <c r="C307" s="122"/>
      <c r="D307" s="122"/>
      <c r="E307" s="29"/>
      <c r="F307" s="67"/>
      <c r="G307" s="68">
        <v>0</v>
      </c>
      <c r="H307" s="25">
        <f t="shared" si="22"/>
        <v>0</v>
      </c>
    </row>
    <row r="308" customHeight="1" spans="1:8">
      <c r="B308" s="84" t="s">
        <v>635</v>
      </c>
      <c r="C308" s="143" t="s">
        <v>636</v>
      </c>
      <c r="D308" s="144" t="s">
        <v>637</v>
      </c>
      <c r="E308" s="86"/>
      <c r="F308" s="136"/>
      <c r="G308" s="68">
        <v>0</v>
      </c>
      <c r="H308" s="25">
        <f t="shared" si="22"/>
        <v>0</v>
      </c>
    </row>
    <row r="309" customHeight="1" spans="1:8">
      <c r="A309" s="8">
        <f ca="1">COUNTA(OFFSET(A$1,0,0,ROW()-1,1))+1</f>
        <v>115</v>
      </c>
      <c r="B309" s="26" t="s">
        <v>638</v>
      </c>
      <c r="C309" s="38" t="s">
        <v>639</v>
      </c>
      <c r="D309" s="39" t="s">
        <v>640</v>
      </c>
      <c r="E309" s="29" t="s">
        <v>238</v>
      </c>
      <c r="F309" s="67">
        <v>41</v>
      </c>
      <c r="G309" s="68">
        <v>2352.355452324</v>
      </c>
      <c r="H309" s="25">
        <f t="shared" si="22"/>
        <v>96447</v>
      </c>
    </row>
    <row r="310" customHeight="1" spans="1:8">
      <c r="B310" s="94"/>
      <c r="C310" s="95" t="s">
        <v>641</v>
      </c>
      <c r="D310" s="95" t="s">
        <v>642</v>
      </c>
      <c r="E310" s="94" t="s">
        <v>336</v>
      </c>
      <c r="F310" s="145"/>
      <c r="G310" s="68">
        <v>0</v>
      </c>
      <c r="H310" s="25">
        <f t="shared" si="22"/>
        <v>0</v>
      </c>
    </row>
    <row r="311" customHeight="1" spans="1:8">
      <c r="B311" s="94"/>
      <c r="C311" s="95" t="s">
        <v>643</v>
      </c>
      <c r="D311" s="95" t="s">
        <v>644</v>
      </c>
      <c r="E311" s="94" t="s">
        <v>336</v>
      </c>
      <c r="F311" s="145"/>
      <c r="G311" s="68">
        <v>0</v>
      </c>
      <c r="H311" s="25">
        <f t="shared" si="22"/>
        <v>0</v>
      </c>
    </row>
    <row r="312" customHeight="1" spans="1:8">
      <c r="B312" s="94"/>
      <c r="C312" s="95" t="s">
        <v>645</v>
      </c>
      <c r="D312" s="95" t="s">
        <v>646</v>
      </c>
      <c r="E312" s="94" t="s">
        <v>336</v>
      </c>
      <c r="F312" s="145"/>
      <c r="G312" s="68">
        <v>0</v>
      </c>
      <c r="H312" s="25">
        <f t="shared" si="22"/>
        <v>0</v>
      </c>
    </row>
    <row r="313" customHeight="1" spans="1:8">
      <c r="B313" s="94"/>
      <c r="C313" s="95" t="s">
        <v>647</v>
      </c>
      <c r="D313" s="95" t="s">
        <v>648</v>
      </c>
      <c r="E313" s="94" t="s">
        <v>336</v>
      </c>
      <c r="F313" s="145"/>
      <c r="G313" s="68">
        <v>0</v>
      </c>
      <c r="H313" s="25">
        <f t="shared" si="22"/>
        <v>0</v>
      </c>
    </row>
    <row r="314" customHeight="1" spans="1:8">
      <c r="B314" s="94"/>
      <c r="C314" s="95" t="s">
        <v>649</v>
      </c>
      <c r="D314" s="95" t="s">
        <v>650</v>
      </c>
      <c r="E314" s="94" t="s">
        <v>336</v>
      </c>
      <c r="F314" s="145"/>
      <c r="G314" s="68">
        <v>0</v>
      </c>
      <c r="H314" s="25">
        <f t="shared" si="22"/>
        <v>0</v>
      </c>
    </row>
    <row r="315" customHeight="1" spans="1:8">
      <c r="B315" s="94"/>
      <c r="C315" s="95" t="s">
        <v>651</v>
      </c>
      <c r="D315" s="95" t="s">
        <v>652</v>
      </c>
      <c r="E315" s="94" t="s">
        <v>336</v>
      </c>
      <c r="F315" s="145"/>
      <c r="G315" s="68">
        <v>0</v>
      </c>
      <c r="H315" s="25">
        <f t="shared" si="22"/>
        <v>0</v>
      </c>
    </row>
    <row r="316" customHeight="1" spans="1:8">
      <c r="B316" s="94"/>
      <c r="C316" s="95" t="s">
        <v>653</v>
      </c>
      <c r="D316" s="95" t="s">
        <v>461</v>
      </c>
      <c r="E316" s="94" t="s">
        <v>573</v>
      </c>
      <c r="F316" s="145"/>
      <c r="G316" s="68">
        <v>0</v>
      </c>
      <c r="H316" s="25">
        <f t="shared" si="22"/>
        <v>0</v>
      </c>
    </row>
    <row r="317" customHeight="1" spans="1:8">
      <c r="B317" s="94"/>
      <c r="C317" s="95" t="s">
        <v>574</v>
      </c>
      <c r="D317" s="95" t="s">
        <v>463</v>
      </c>
      <c r="E317" s="94" t="s">
        <v>569</v>
      </c>
      <c r="F317" s="145"/>
      <c r="G317" s="68">
        <v>0</v>
      </c>
      <c r="H317" s="25">
        <f t="shared" si="22"/>
        <v>0</v>
      </c>
    </row>
    <row r="318" customHeight="1" spans="1:8">
      <c r="B318" s="94"/>
      <c r="C318" s="95" t="s">
        <v>654</v>
      </c>
      <c r="D318" s="95" t="s">
        <v>655</v>
      </c>
      <c r="E318" s="94" t="s">
        <v>238</v>
      </c>
      <c r="F318" s="145"/>
      <c r="G318" s="68">
        <v>0</v>
      </c>
      <c r="H318" s="25">
        <f t="shared" si="22"/>
        <v>0</v>
      </c>
    </row>
    <row r="319" customHeight="1" spans="1:8">
      <c r="B319" s="94"/>
      <c r="C319" s="95" t="s">
        <v>656</v>
      </c>
      <c r="D319" s="95" t="s">
        <v>657</v>
      </c>
      <c r="E319" s="94" t="s">
        <v>225</v>
      </c>
      <c r="F319" s="145"/>
      <c r="G319" s="68">
        <v>0</v>
      </c>
      <c r="H319" s="25">
        <f t="shared" si="22"/>
        <v>0</v>
      </c>
    </row>
    <row r="320" customHeight="1" spans="1:8">
      <c r="B320" s="94"/>
      <c r="C320" s="95" t="s">
        <v>658</v>
      </c>
      <c r="D320" s="95" t="s">
        <v>659</v>
      </c>
      <c r="E320" s="94" t="s">
        <v>238</v>
      </c>
      <c r="F320" s="145"/>
      <c r="G320" s="68">
        <v>0</v>
      </c>
      <c r="H320" s="25">
        <f t="shared" si="22"/>
        <v>0</v>
      </c>
    </row>
    <row r="321" customHeight="1" spans="2:8">
      <c r="B321" s="94"/>
      <c r="C321" s="95" t="s">
        <v>660</v>
      </c>
      <c r="D321" s="95" t="s">
        <v>661</v>
      </c>
      <c r="E321" s="94" t="s">
        <v>225</v>
      </c>
      <c r="F321" s="145"/>
      <c r="G321" s="68">
        <v>0</v>
      </c>
      <c r="H321" s="25">
        <f t="shared" si="22"/>
        <v>0</v>
      </c>
    </row>
    <row r="322" customHeight="1" spans="2:8">
      <c r="B322" s="94"/>
      <c r="C322" s="95" t="s">
        <v>662</v>
      </c>
      <c r="D322" s="95" t="s">
        <v>663</v>
      </c>
      <c r="E322" s="94" t="s">
        <v>573</v>
      </c>
      <c r="F322" s="145"/>
      <c r="G322" s="68">
        <v>0</v>
      </c>
      <c r="H322" s="25">
        <f t="shared" si="22"/>
        <v>0</v>
      </c>
    </row>
    <row r="323" customHeight="1" spans="2:8">
      <c r="B323" s="94"/>
      <c r="C323" s="95" t="s">
        <v>664</v>
      </c>
      <c r="D323" s="95" t="s">
        <v>665</v>
      </c>
      <c r="E323" s="94" t="s">
        <v>238</v>
      </c>
      <c r="F323" s="145"/>
      <c r="G323" s="68">
        <v>0</v>
      </c>
      <c r="H323" s="25">
        <f t="shared" si="22"/>
        <v>0</v>
      </c>
    </row>
    <row r="324" customHeight="1" spans="2:8">
      <c r="B324" s="94"/>
      <c r="C324" s="95" t="s">
        <v>666</v>
      </c>
      <c r="D324" s="95" t="s">
        <v>667</v>
      </c>
      <c r="E324" s="94" t="s">
        <v>238</v>
      </c>
      <c r="F324" s="145"/>
      <c r="G324" s="68">
        <v>0</v>
      </c>
      <c r="H324" s="25">
        <f t="shared" si="22"/>
        <v>0</v>
      </c>
    </row>
    <row r="325" customHeight="1" spans="2:8">
      <c r="B325" s="94"/>
      <c r="C325" s="95" t="s">
        <v>668</v>
      </c>
      <c r="D325" s="95" t="s">
        <v>669</v>
      </c>
      <c r="E325" s="94" t="s">
        <v>238</v>
      </c>
      <c r="F325" s="145"/>
      <c r="G325" s="68">
        <v>0</v>
      </c>
      <c r="H325" s="25">
        <f t="shared" si="22"/>
        <v>0</v>
      </c>
    </row>
    <row r="326" customHeight="1" spans="2:8">
      <c r="B326" s="94"/>
      <c r="C326" s="95" t="s">
        <v>670</v>
      </c>
      <c r="D326" s="95" t="s">
        <v>671</v>
      </c>
      <c r="E326" s="94" t="s">
        <v>238</v>
      </c>
      <c r="F326" s="145"/>
      <c r="G326" s="68">
        <v>0</v>
      </c>
      <c r="H326" s="25">
        <f t="shared" si="22"/>
        <v>0</v>
      </c>
    </row>
    <row r="327" customHeight="1" spans="2:8">
      <c r="B327" s="94"/>
      <c r="C327" s="95" t="s">
        <v>672</v>
      </c>
      <c r="D327" s="95" t="s">
        <v>673</v>
      </c>
      <c r="E327" s="94" t="s">
        <v>225</v>
      </c>
      <c r="F327" s="145"/>
      <c r="G327" s="68">
        <v>0</v>
      </c>
      <c r="H327" s="25">
        <f t="shared" si="22"/>
        <v>0</v>
      </c>
    </row>
    <row r="328" customHeight="1" spans="2:8">
      <c r="B328" s="94"/>
      <c r="C328" s="95" t="s">
        <v>674</v>
      </c>
      <c r="D328" s="95" t="s">
        <v>675</v>
      </c>
      <c r="E328" s="94" t="s">
        <v>225</v>
      </c>
      <c r="F328" s="145"/>
      <c r="G328" s="68">
        <v>0</v>
      </c>
      <c r="H328" s="25">
        <f t="shared" ref="H328:H391" si="24">IFERROR(ROUND(G328*F328,0),0)</f>
        <v>0</v>
      </c>
    </row>
    <row r="329" customHeight="1" spans="2:8">
      <c r="B329" s="94"/>
      <c r="C329" s="95" t="s">
        <v>676</v>
      </c>
      <c r="D329" s="95" t="s">
        <v>677</v>
      </c>
      <c r="E329" s="94" t="s">
        <v>573</v>
      </c>
      <c r="F329" s="145"/>
      <c r="G329" s="68">
        <v>0</v>
      </c>
      <c r="H329" s="25">
        <f t="shared" si="24"/>
        <v>0</v>
      </c>
    </row>
    <row r="330" customHeight="1" spans="2:8">
      <c r="B330" s="94"/>
      <c r="C330" s="95" t="s">
        <v>641</v>
      </c>
      <c r="D330" s="95" t="s">
        <v>642</v>
      </c>
      <c r="E330" s="94" t="s">
        <v>336</v>
      </c>
      <c r="F330" s="145"/>
      <c r="G330" s="68">
        <v>0</v>
      </c>
      <c r="H330" s="25">
        <f t="shared" si="24"/>
        <v>0</v>
      </c>
    </row>
    <row r="331" customHeight="1" spans="2:8">
      <c r="B331" s="94"/>
      <c r="C331" s="95" t="s">
        <v>643</v>
      </c>
      <c r="D331" s="95" t="s">
        <v>644</v>
      </c>
      <c r="E331" s="94" t="s">
        <v>336</v>
      </c>
      <c r="F331" s="145"/>
      <c r="G331" s="68">
        <v>0</v>
      </c>
      <c r="H331" s="25">
        <f t="shared" si="24"/>
        <v>0</v>
      </c>
    </row>
    <row r="332" customHeight="1" spans="2:8">
      <c r="B332" s="94"/>
      <c r="C332" s="95" t="s">
        <v>645</v>
      </c>
      <c r="D332" s="95" t="s">
        <v>646</v>
      </c>
      <c r="E332" s="94" t="s">
        <v>336</v>
      </c>
      <c r="F332" s="145"/>
      <c r="G332" s="68">
        <v>0</v>
      </c>
      <c r="H332" s="25">
        <f t="shared" si="24"/>
        <v>0</v>
      </c>
    </row>
    <row r="333" customHeight="1" spans="2:8">
      <c r="B333" s="94"/>
      <c r="C333" s="95" t="s">
        <v>647</v>
      </c>
      <c r="D333" s="95" t="s">
        <v>648</v>
      </c>
      <c r="E333" s="94" t="s">
        <v>336</v>
      </c>
      <c r="F333" s="145"/>
      <c r="G333" s="68">
        <v>0</v>
      </c>
      <c r="H333" s="25">
        <f t="shared" si="24"/>
        <v>0</v>
      </c>
    </row>
    <row r="334" customHeight="1" spans="2:8">
      <c r="B334" s="94"/>
      <c r="C334" s="95" t="s">
        <v>649</v>
      </c>
      <c r="D334" s="95" t="s">
        <v>650</v>
      </c>
      <c r="E334" s="94" t="s">
        <v>336</v>
      </c>
      <c r="F334" s="145"/>
      <c r="G334" s="68">
        <v>0</v>
      </c>
      <c r="H334" s="25">
        <f t="shared" si="24"/>
        <v>0</v>
      </c>
    </row>
    <row r="335" customHeight="1" spans="2:8">
      <c r="B335" s="94"/>
      <c r="C335" s="95" t="s">
        <v>651</v>
      </c>
      <c r="D335" s="95" t="s">
        <v>652</v>
      </c>
      <c r="E335" s="94" t="s">
        <v>336</v>
      </c>
      <c r="F335" s="145"/>
      <c r="G335" s="68">
        <v>0</v>
      </c>
      <c r="H335" s="25">
        <f t="shared" si="24"/>
        <v>0</v>
      </c>
    </row>
    <row r="336" customHeight="1" spans="2:8">
      <c r="B336" s="94"/>
      <c r="C336" s="95" t="s">
        <v>653</v>
      </c>
      <c r="D336" s="95" t="s">
        <v>461</v>
      </c>
      <c r="E336" s="94" t="s">
        <v>573</v>
      </c>
      <c r="F336" s="145"/>
      <c r="G336" s="68">
        <v>0</v>
      </c>
      <c r="H336" s="25">
        <f t="shared" si="24"/>
        <v>0</v>
      </c>
    </row>
    <row r="337" customHeight="1" spans="2:8">
      <c r="B337" s="94"/>
      <c r="C337" s="95" t="s">
        <v>574</v>
      </c>
      <c r="D337" s="95" t="s">
        <v>463</v>
      </c>
      <c r="E337" s="94" t="s">
        <v>569</v>
      </c>
      <c r="F337" s="145"/>
      <c r="G337" s="68">
        <v>0</v>
      </c>
      <c r="H337" s="25">
        <f t="shared" si="24"/>
        <v>0</v>
      </c>
    </row>
    <row r="338" customHeight="1" spans="2:8">
      <c r="B338" s="94"/>
      <c r="C338" s="95" t="s">
        <v>654</v>
      </c>
      <c r="D338" s="95" t="s">
        <v>655</v>
      </c>
      <c r="E338" s="94" t="s">
        <v>238</v>
      </c>
      <c r="F338" s="145"/>
      <c r="G338" s="68">
        <v>0</v>
      </c>
      <c r="H338" s="25">
        <f t="shared" si="24"/>
        <v>0</v>
      </c>
    </row>
    <row r="339" customHeight="1" spans="2:8">
      <c r="B339" s="94"/>
      <c r="C339" s="95" t="s">
        <v>656</v>
      </c>
      <c r="D339" s="95" t="s">
        <v>657</v>
      </c>
      <c r="E339" s="94" t="s">
        <v>225</v>
      </c>
      <c r="F339" s="145"/>
      <c r="G339" s="68">
        <v>0</v>
      </c>
      <c r="H339" s="25">
        <f t="shared" si="24"/>
        <v>0</v>
      </c>
    </row>
    <row r="340" customHeight="1" spans="2:8">
      <c r="B340" s="94"/>
      <c r="C340" s="95" t="s">
        <v>658</v>
      </c>
      <c r="D340" s="95" t="s">
        <v>659</v>
      </c>
      <c r="E340" s="94" t="s">
        <v>238</v>
      </c>
      <c r="F340" s="145"/>
      <c r="G340" s="68">
        <v>0</v>
      </c>
      <c r="H340" s="25">
        <f t="shared" si="24"/>
        <v>0</v>
      </c>
    </row>
    <row r="341" customHeight="1" spans="2:8">
      <c r="B341" s="94"/>
      <c r="C341" s="95" t="s">
        <v>660</v>
      </c>
      <c r="D341" s="95" t="s">
        <v>661</v>
      </c>
      <c r="E341" s="94" t="s">
        <v>225</v>
      </c>
      <c r="F341" s="145"/>
      <c r="G341" s="68">
        <v>0</v>
      </c>
      <c r="H341" s="25">
        <f t="shared" si="24"/>
        <v>0</v>
      </c>
    </row>
    <row r="342" customHeight="1" spans="2:8">
      <c r="B342" s="94"/>
      <c r="C342" s="95" t="s">
        <v>662</v>
      </c>
      <c r="D342" s="95" t="s">
        <v>663</v>
      </c>
      <c r="E342" s="94" t="s">
        <v>573</v>
      </c>
      <c r="F342" s="145"/>
      <c r="G342" s="68">
        <v>0</v>
      </c>
      <c r="H342" s="25">
        <f t="shared" si="24"/>
        <v>0</v>
      </c>
    </row>
    <row r="343" customHeight="1" spans="2:8">
      <c r="B343" s="94"/>
      <c r="C343" s="95" t="s">
        <v>664</v>
      </c>
      <c r="D343" s="95" t="s">
        <v>665</v>
      </c>
      <c r="E343" s="94" t="s">
        <v>238</v>
      </c>
      <c r="F343" s="145"/>
      <c r="G343" s="68">
        <v>0</v>
      </c>
      <c r="H343" s="25">
        <f t="shared" si="24"/>
        <v>0</v>
      </c>
    </row>
    <row r="344" customHeight="1" spans="2:8">
      <c r="B344" s="94"/>
      <c r="C344" s="95" t="s">
        <v>666</v>
      </c>
      <c r="D344" s="95" t="s">
        <v>667</v>
      </c>
      <c r="E344" s="94" t="s">
        <v>238</v>
      </c>
      <c r="F344" s="145"/>
      <c r="G344" s="68">
        <v>0</v>
      </c>
      <c r="H344" s="25">
        <f t="shared" si="24"/>
        <v>0</v>
      </c>
    </row>
    <row r="345" customHeight="1" spans="2:8">
      <c r="B345" s="94"/>
      <c r="C345" s="95" t="s">
        <v>668</v>
      </c>
      <c r="D345" s="95" t="s">
        <v>669</v>
      </c>
      <c r="E345" s="94" t="s">
        <v>238</v>
      </c>
      <c r="F345" s="145"/>
      <c r="G345" s="68">
        <v>0</v>
      </c>
      <c r="H345" s="25">
        <f t="shared" si="24"/>
        <v>0</v>
      </c>
    </row>
    <row r="346" customHeight="1" spans="2:8">
      <c r="B346" s="94"/>
      <c r="C346" s="95" t="s">
        <v>670</v>
      </c>
      <c r="D346" s="95" t="s">
        <v>671</v>
      </c>
      <c r="E346" s="94" t="s">
        <v>238</v>
      </c>
      <c r="F346" s="145"/>
      <c r="G346" s="68">
        <v>0</v>
      </c>
      <c r="H346" s="25">
        <f t="shared" si="24"/>
        <v>0</v>
      </c>
    </row>
    <row r="347" customHeight="1" spans="2:8">
      <c r="B347" s="94"/>
      <c r="C347" s="95" t="s">
        <v>672</v>
      </c>
      <c r="D347" s="95" t="s">
        <v>673</v>
      </c>
      <c r="E347" s="94" t="s">
        <v>225</v>
      </c>
      <c r="F347" s="145"/>
      <c r="G347" s="68">
        <v>0</v>
      </c>
      <c r="H347" s="25">
        <f t="shared" si="24"/>
        <v>0</v>
      </c>
    </row>
    <row r="348" customHeight="1" spans="2:8">
      <c r="B348" s="94"/>
      <c r="C348" s="95" t="s">
        <v>674</v>
      </c>
      <c r="D348" s="95" t="s">
        <v>675</v>
      </c>
      <c r="E348" s="94" t="s">
        <v>225</v>
      </c>
      <c r="F348" s="145"/>
      <c r="G348" s="68">
        <v>0</v>
      </c>
      <c r="H348" s="25">
        <f t="shared" si="24"/>
        <v>0</v>
      </c>
    </row>
    <row r="349" customHeight="1" spans="2:8">
      <c r="B349" s="94"/>
      <c r="C349" s="95" t="s">
        <v>676</v>
      </c>
      <c r="D349" s="95" t="s">
        <v>677</v>
      </c>
      <c r="E349" s="94" t="s">
        <v>573</v>
      </c>
      <c r="F349" s="145"/>
      <c r="G349" s="68">
        <v>0</v>
      </c>
      <c r="H349" s="25">
        <f t="shared" si="24"/>
        <v>0</v>
      </c>
    </row>
    <row r="350" customHeight="1" spans="2:8">
      <c r="B350" s="45"/>
      <c r="C350" s="140" t="s">
        <v>678</v>
      </c>
      <c r="D350" s="141" t="s">
        <v>679</v>
      </c>
      <c r="E350" s="29"/>
      <c r="F350" s="69"/>
      <c r="G350" s="68">
        <v>0</v>
      </c>
      <c r="H350" s="25">
        <f t="shared" si="24"/>
        <v>0</v>
      </c>
    </row>
    <row r="351" customHeight="1" spans="2:8">
      <c r="B351" s="45"/>
      <c r="C351" s="140"/>
      <c r="D351" s="140"/>
      <c r="E351" s="29"/>
      <c r="F351" s="69"/>
      <c r="G351" s="68">
        <v>0</v>
      </c>
      <c r="H351" s="25">
        <f t="shared" si="24"/>
        <v>0</v>
      </c>
    </row>
    <row r="352" customHeight="1" spans="2:8">
      <c r="B352" s="26" t="s">
        <v>680</v>
      </c>
      <c r="C352" s="120" t="s">
        <v>681</v>
      </c>
      <c r="D352" s="142" t="s">
        <v>682</v>
      </c>
      <c r="E352" s="29"/>
      <c r="F352" s="93"/>
      <c r="G352" s="68">
        <v>0</v>
      </c>
      <c r="H352" s="25">
        <f t="shared" si="24"/>
        <v>0</v>
      </c>
    </row>
    <row r="353" customHeight="1" spans="1:8">
      <c r="B353" s="26" t="s">
        <v>683</v>
      </c>
      <c r="C353" s="122" t="s">
        <v>684</v>
      </c>
      <c r="D353" s="123" t="s">
        <v>685</v>
      </c>
      <c r="E353" s="146" t="s">
        <v>317</v>
      </c>
      <c r="F353" s="67"/>
      <c r="G353" s="68">
        <v>0</v>
      </c>
      <c r="H353" s="25">
        <f t="shared" si="24"/>
        <v>0</v>
      </c>
    </row>
    <row r="354" customHeight="1" spans="1:8">
      <c r="A354" s="8">
        <f ca="1" t="shared" ref="A354:A363" si="25">COUNTA(OFFSET(A$1,0,0,ROW()-1,1))+1</f>
        <v>116</v>
      </c>
      <c r="B354" s="84" t="s">
        <v>686</v>
      </c>
      <c r="C354" s="134" t="s">
        <v>687</v>
      </c>
      <c r="D354" s="135" t="s">
        <v>688</v>
      </c>
      <c r="E354" s="102" t="s">
        <v>452</v>
      </c>
      <c r="F354" s="136">
        <v>507620.4</v>
      </c>
      <c r="G354" s="68">
        <v>22.0688277266614</v>
      </c>
      <c r="H354" s="25">
        <f t="shared" si="24"/>
        <v>11202587</v>
      </c>
    </row>
    <row r="355" customHeight="1" spans="1:8">
      <c r="A355" s="8">
        <f ca="1" t="shared" si="25"/>
        <v>117</v>
      </c>
      <c r="B355" s="84" t="s">
        <v>689</v>
      </c>
      <c r="C355" s="134" t="s">
        <v>690</v>
      </c>
      <c r="D355" s="135" t="s">
        <v>691</v>
      </c>
      <c r="E355" s="102" t="s">
        <v>573</v>
      </c>
      <c r="F355" s="136">
        <v>43510.32</v>
      </c>
      <c r="G355" s="68">
        <v>2.84507014172227</v>
      </c>
      <c r="H355" s="25">
        <f t="shared" si="24"/>
        <v>123790</v>
      </c>
    </row>
    <row r="356" customHeight="1" spans="1:8">
      <c r="A356" s="8">
        <f ca="1" t="shared" si="25"/>
        <v>118</v>
      </c>
      <c r="B356" s="84" t="s">
        <v>692</v>
      </c>
      <c r="C356" s="134" t="s">
        <v>693</v>
      </c>
      <c r="D356" s="135" t="s">
        <v>694</v>
      </c>
      <c r="E356" s="102" t="s">
        <v>452</v>
      </c>
      <c r="F356" s="136">
        <v>21184.8</v>
      </c>
      <c r="G356" s="68">
        <v>61.9156699692416</v>
      </c>
      <c r="H356" s="25">
        <f t="shared" si="24"/>
        <v>1311671</v>
      </c>
    </row>
    <row r="357" customHeight="1" spans="1:8">
      <c r="A357" s="8">
        <f ca="1" t="shared" si="25"/>
        <v>119</v>
      </c>
      <c r="B357" s="84" t="s">
        <v>695</v>
      </c>
      <c r="C357" s="134" t="s">
        <v>696</v>
      </c>
      <c r="D357" s="135" t="s">
        <v>697</v>
      </c>
      <c r="E357" s="102" t="s">
        <v>452</v>
      </c>
      <c r="F357" s="136">
        <v>325.92</v>
      </c>
      <c r="G357" s="68">
        <v>120.979750811445</v>
      </c>
      <c r="H357" s="25">
        <f t="shared" si="24"/>
        <v>39430</v>
      </c>
    </row>
    <row r="358" customHeight="1" spans="1:8">
      <c r="A358" s="8">
        <f ca="1" t="shared" si="25"/>
        <v>120</v>
      </c>
      <c r="B358" s="84" t="s">
        <v>698</v>
      </c>
      <c r="C358" s="134" t="s">
        <v>699</v>
      </c>
      <c r="D358" s="135" t="s">
        <v>700</v>
      </c>
      <c r="E358" s="102" t="s">
        <v>452</v>
      </c>
      <c r="F358" s="136">
        <v>1466.64</v>
      </c>
      <c r="G358" s="68">
        <v>120.979750811445</v>
      </c>
      <c r="H358" s="25">
        <f t="shared" si="24"/>
        <v>177434</v>
      </c>
    </row>
    <row r="359" customHeight="1" spans="1:8">
      <c r="A359" s="8">
        <f ca="1" t="shared" si="25"/>
        <v>121</v>
      </c>
      <c r="B359" s="84" t="s">
        <v>701</v>
      </c>
      <c r="C359" s="134" t="s">
        <v>702</v>
      </c>
      <c r="D359" s="135" t="s">
        <v>703</v>
      </c>
      <c r="E359" s="102" t="s">
        <v>452</v>
      </c>
      <c r="F359" s="136">
        <v>5899.152</v>
      </c>
      <c r="G359" s="68">
        <v>126.037409930094</v>
      </c>
      <c r="H359" s="25">
        <f t="shared" si="24"/>
        <v>743514</v>
      </c>
    </row>
    <row r="360" customHeight="1" spans="1:8">
      <c r="A360" s="8">
        <f ca="1" t="shared" si="25"/>
        <v>122</v>
      </c>
      <c r="B360" s="84" t="s">
        <v>704</v>
      </c>
      <c r="C360" s="134" t="s">
        <v>705</v>
      </c>
      <c r="D360" s="135" t="s">
        <v>706</v>
      </c>
      <c r="E360" s="102" t="s">
        <v>452</v>
      </c>
      <c r="F360" s="136">
        <v>70072.8</v>
      </c>
      <c r="G360" s="68">
        <v>126.037409930094</v>
      </c>
      <c r="H360" s="25">
        <f t="shared" si="24"/>
        <v>8831794</v>
      </c>
    </row>
    <row r="361" customHeight="1" spans="1:8">
      <c r="A361" s="8">
        <f ca="1" t="shared" si="25"/>
        <v>123</v>
      </c>
      <c r="B361" s="84" t="s">
        <v>707</v>
      </c>
      <c r="C361" s="134" t="s">
        <v>708</v>
      </c>
      <c r="D361" s="135" t="s">
        <v>709</v>
      </c>
      <c r="E361" s="102" t="s">
        <v>452</v>
      </c>
      <c r="F361" s="136">
        <v>1303.68</v>
      </c>
      <c r="G361" s="68">
        <v>126.037409930094</v>
      </c>
      <c r="H361" s="25">
        <f t="shared" si="24"/>
        <v>164312</v>
      </c>
    </row>
    <row r="362" customHeight="1" spans="1:8">
      <c r="A362" s="8">
        <f ca="1" t="shared" si="25"/>
        <v>124</v>
      </c>
      <c r="B362" s="84" t="s">
        <v>710</v>
      </c>
      <c r="C362" s="134" t="s">
        <v>711</v>
      </c>
      <c r="D362" s="135" t="s">
        <v>712</v>
      </c>
      <c r="E362" s="102" t="s">
        <v>452</v>
      </c>
      <c r="F362" s="136">
        <v>2199.96</v>
      </c>
      <c r="G362" s="68">
        <v>305.584324660102</v>
      </c>
      <c r="H362" s="25">
        <f t="shared" si="24"/>
        <v>672273</v>
      </c>
    </row>
    <row r="363" customHeight="1" spans="1:8">
      <c r="A363" s="8">
        <f ca="1" t="shared" si="25"/>
        <v>125</v>
      </c>
      <c r="B363" s="84" t="s">
        <v>713</v>
      </c>
      <c r="C363" s="134" t="s">
        <v>714</v>
      </c>
      <c r="D363" s="135" t="s">
        <v>715</v>
      </c>
      <c r="E363" s="102" t="s">
        <v>573</v>
      </c>
      <c r="F363" s="136">
        <v>62739.6</v>
      </c>
      <c r="G363" s="68">
        <v>3.95413361388591</v>
      </c>
      <c r="H363" s="25">
        <f t="shared" si="24"/>
        <v>248081</v>
      </c>
    </row>
    <row r="364" customHeight="1" spans="1:8">
      <c r="B364" s="45"/>
      <c r="C364" s="140" t="s">
        <v>716</v>
      </c>
      <c r="D364" s="141" t="s">
        <v>717</v>
      </c>
      <c r="E364" s="29"/>
      <c r="F364" s="69"/>
      <c r="G364" s="68">
        <v>0</v>
      </c>
      <c r="H364" s="25">
        <f t="shared" si="24"/>
        <v>0</v>
      </c>
    </row>
    <row r="365" customHeight="1" spans="1:8">
      <c r="B365" s="26"/>
      <c r="C365" s="147"/>
      <c r="D365" s="147"/>
      <c r="E365" s="29"/>
      <c r="F365" s="93"/>
      <c r="G365" s="68">
        <v>0</v>
      </c>
      <c r="H365" s="25">
        <f t="shared" si="24"/>
        <v>0</v>
      </c>
    </row>
    <row r="366" customHeight="1" spans="1:8">
      <c r="B366" s="84" t="s">
        <v>718</v>
      </c>
      <c r="C366" s="148" t="s">
        <v>719</v>
      </c>
      <c r="D366" s="149" t="s">
        <v>720</v>
      </c>
      <c r="E366" s="86"/>
      <c r="F366" s="107"/>
      <c r="G366" s="68">
        <v>0</v>
      </c>
      <c r="H366" s="25">
        <f t="shared" si="24"/>
        <v>0</v>
      </c>
    </row>
    <row r="367" customHeight="1" spans="1:8">
      <c r="A367" s="8">
        <f ca="1" t="shared" ref="A367:A372" si="26">COUNTA(OFFSET(A$1,0,0,ROW()-1,1))+1</f>
        <v>126</v>
      </c>
      <c r="B367" s="84" t="s">
        <v>721</v>
      </c>
      <c r="C367" s="134" t="s">
        <v>722</v>
      </c>
      <c r="D367" s="135" t="s">
        <v>723</v>
      </c>
      <c r="E367" s="86" t="s">
        <v>225</v>
      </c>
      <c r="F367" s="107">
        <v>600</v>
      </c>
      <c r="G367" s="68">
        <v>2.161944</v>
      </c>
      <c r="H367" s="25">
        <f t="shared" si="24"/>
        <v>1297</v>
      </c>
    </row>
    <row r="368" customHeight="1" spans="1:8">
      <c r="A368" s="8">
        <f ca="1" t="shared" si="26"/>
        <v>127</v>
      </c>
      <c r="B368" s="84" t="s">
        <v>724</v>
      </c>
      <c r="C368" s="134" t="s">
        <v>725</v>
      </c>
      <c r="D368" s="135" t="s">
        <v>726</v>
      </c>
      <c r="E368" s="92" t="s">
        <v>329</v>
      </c>
      <c r="F368" s="107">
        <v>8275.5</v>
      </c>
      <c r="G368" s="68">
        <v>4.20378</v>
      </c>
      <c r="H368" s="25">
        <f t="shared" si="24"/>
        <v>34788</v>
      </c>
    </row>
    <row r="369" customHeight="1" spans="1:8">
      <c r="A369" s="8">
        <f ca="1" t="shared" si="26"/>
        <v>128</v>
      </c>
      <c r="B369" s="84" t="s">
        <v>727</v>
      </c>
      <c r="C369" s="134" t="s">
        <v>728</v>
      </c>
      <c r="D369" s="135" t="s">
        <v>729</v>
      </c>
      <c r="E369" s="86" t="s">
        <v>238</v>
      </c>
      <c r="F369" s="107">
        <v>78</v>
      </c>
      <c r="G369" s="68">
        <v>12.0108</v>
      </c>
      <c r="H369" s="25">
        <f t="shared" si="24"/>
        <v>937</v>
      </c>
    </row>
    <row r="370" customHeight="1" spans="1:8">
      <c r="A370" s="8">
        <f ca="1" t="shared" si="26"/>
        <v>129</v>
      </c>
      <c r="B370" s="84" t="s">
        <v>730</v>
      </c>
      <c r="C370" s="134" t="s">
        <v>731</v>
      </c>
      <c r="D370" s="135" t="s">
        <v>732</v>
      </c>
      <c r="E370" s="86" t="s">
        <v>238</v>
      </c>
      <c r="F370" s="107">
        <v>60</v>
      </c>
      <c r="G370" s="68">
        <v>4.20378</v>
      </c>
      <c r="H370" s="25">
        <f t="shared" si="24"/>
        <v>252</v>
      </c>
    </row>
    <row r="371" customHeight="1" spans="1:8">
      <c r="A371" s="8">
        <f ca="1" t="shared" si="26"/>
        <v>130</v>
      </c>
      <c r="B371" s="84" t="s">
        <v>733</v>
      </c>
      <c r="C371" s="134" t="s">
        <v>734</v>
      </c>
      <c r="D371" s="135" t="s">
        <v>735</v>
      </c>
      <c r="E371" s="86" t="s">
        <v>238</v>
      </c>
      <c r="F371" s="107">
        <v>41</v>
      </c>
      <c r="G371" s="68">
        <v>4.20378</v>
      </c>
      <c r="H371" s="25">
        <f t="shared" si="24"/>
        <v>172</v>
      </c>
    </row>
    <row r="372" customHeight="1" spans="1:8">
      <c r="A372" s="8">
        <f ca="1" t="shared" si="26"/>
        <v>131</v>
      </c>
      <c r="B372" s="84" t="s">
        <v>736</v>
      </c>
      <c r="C372" s="134" t="s">
        <v>737</v>
      </c>
      <c r="D372" s="135" t="s">
        <v>738</v>
      </c>
      <c r="E372" s="86" t="s">
        <v>238</v>
      </c>
      <c r="F372" s="107">
        <v>31</v>
      </c>
      <c r="G372" s="68">
        <v>4.20378</v>
      </c>
      <c r="H372" s="25">
        <f t="shared" si="24"/>
        <v>130</v>
      </c>
    </row>
    <row r="373" customHeight="1" spans="1:8">
      <c r="B373" s="84" t="s">
        <v>739</v>
      </c>
      <c r="C373" s="134" t="s">
        <v>740</v>
      </c>
      <c r="D373" s="135" t="s">
        <v>741</v>
      </c>
      <c r="E373" s="86" t="s">
        <v>238</v>
      </c>
      <c r="F373" s="107" t="s">
        <v>742</v>
      </c>
      <c r="G373" s="68">
        <v>4.20378</v>
      </c>
      <c r="H373" s="25">
        <f t="shared" si="24"/>
        <v>0</v>
      </c>
    </row>
    <row r="374" customHeight="1" spans="1:8">
      <c r="A374" s="8">
        <f ca="1" t="shared" ref="A374:A379" si="27">COUNTA(OFFSET(A$1,0,0,ROW()-1,1))+1</f>
        <v>132</v>
      </c>
      <c r="B374" s="84" t="s">
        <v>743</v>
      </c>
      <c r="C374" s="134" t="s">
        <v>744</v>
      </c>
      <c r="D374" s="135" t="s">
        <v>745</v>
      </c>
      <c r="E374" s="86" t="s">
        <v>238</v>
      </c>
      <c r="F374" s="107">
        <v>61</v>
      </c>
      <c r="G374" s="68">
        <v>4.20378</v>
      </c>
      <c r="H374" s="25">
        <f t="shared" si="24"/>
        <v>256</v>
      </c>
    </row>
    <row r="375" customHeight="1" spans="1:8">
      <c r="A375" s="8">
        <f ca="1" t="shared" si="27"/>
        <v>133</v>
      </c>
      <c r="B375" s="84" t="s">
        <v>746</v>
      </c>
      <c r="C375" s="134" t="s">
        <v>747</v>
      </c>
      <c r="D375" s="135" t="s">
        <v>748</v>
      </c>
      <c r="E375" s="86" t="s">
        <v>238</v>
      </c>
      <c r="F375" s="107">
        <v>20</v>
      </c>
      <c r="G375" s="68">
        <v>4.20378</v>
      </c>
      <c r="H375" s="25">
        <f t="shared" si="24"/>
        <v>84</v>
      </c>
    </row>
    <row r="376" customHeight="1" spans="1:8">
      <c r="A376" s="8">
        <f ca="1" t="shared" si="27"/>
        <v>134</v>
      </c>
      <c r="B376" s="84" t="s">
        <v>749</v>
      </c>
      <c r="C376" s="134" t="s">
        <v>750</v>
      </c>
      <c r="D376" s="135" t="s">
        <v>751</v>
      </c>
      <c r="E376" s="86" t="s">
        <v>238</v>
      </c>
      <c r="F376" s="107">
        <v>72</v>
      </c>
      <c r="G376" s="68">
        <v>4.20378</v>
      </c>
      <c r="H376" s="25">
        <f t="shared" si="24"/>
        <v>303</v>
      </c>
    </row>
    <row r="377" customHeight="1" spans="1:8">
      <c r="A377" s="8">
        <f ca="1" t="shared" si="27"/>
        <v>135</v>
      </c>
      <c r="B377" s="84" t="s">
        <v>752</v>
      </c>
      <c r="C377" s="134" t="s">
        <v>753</v>
      </c>
      <c r="D377" s="135" t="s">
        <v>754</v>
      </c>
      <c r="E377" s="86" t="s">
        <v>238</v>
      </c>
      <c r="F377" s="107">
        <v>12</v>
      </c>
      <c r="G377" s="68">
        <v>4.20378</v>
      </c>
      <c r="H377" s="25">
        <f t="shared" si="24"/>
        <v>50</v>
      </c>
    </row>
    <row r="378" customHeight="1" spans="1:8">
      <c r="A378" s="8">
        <f ca="1" t="shared" si="27"/>
        <v>136</v>
      </c>
      <c r="B378" s="84" t="s">
        <v>755</v>
      </c>
      <c r="C378" s="134" t="s">
        <v>756</v>
      </c>
      <c r="D378" s="135" t="s">
        <v>757</v>
      </c>
      <c r="E378" s="86" t="s">
        <v>238</v>
      </c>
      <c r="F378" s="107">
        <v>12</v>
      </c>
      <c r="G378" s="68">
        <v>4.20378</v>
      </c>
      <c r="H378" s="25">
        <f t="shared" si="24"/>
        <v>50</v>
      </c>
    </row>
    <row r="379" customHeight="1" spans="1:8">
      <c r="A379" s="8">
        <f ca="1" t="shared" si="27"/>
        <v>137</v>
      </c>
      <c r="B379" s="84" t="s">
        <v>758</v>
      </c>
      <c r="C379" s="150" t="s">
        <v>759</v>
      </c>
      <c r="D379" s="151" t="s">
        <v>760</v>
      </c>
      <c r="E379" s="86" t="s">
        <v>238</v>
      </c>
      <c r="F379" s="107">
        <v>12</v>
      </c>
      <c r="G379" s="68">
        <v>0</v>
      </c>
      <c r="H379" s="25">
        <f t="shared" si="24"/>
        <v>0</v>
      </c>
    </row>
    <row r="380" customHeight="1" spans="1:8">
      <c r="B380" s="45"/>
      <c r="C380" s="140" t="s">
        <v>761</v>
      </c>
      <c r="D380" s="141" t="s">
        <v>762</v>
      </c>
      <c r="E380" s="48"/>
      <c r="F380" s="69"/>
      <c r="G380" s="68">
        <v>0</v>
      </c>
      <c r="H380" s="25">
        <f t="shared" si="24"/>
        <v>0</v>
      </c>
    </row>
    <row r="381" customHeight="1" spans="1:8">
      <c r="B381" s="26"/>
      <c r="C381" s="122"/>
      <c r="D381" s="122"/>
      <c r="E381" s="29"/>
      <c r="F381" s="107"/>
      <c r="G381" s="68">
        <v>0</v>
      </c>
      <c r="H381" s="25">
        <f t="shared" si="24"/>
        <v>0</v>
      </c>
    </row>
    <row r="382" customHeight="1" spans="1:8">
      <c r="B382" s="71"/>
      <c r="C382" s="114"/>
      <c r="D382" s="114"/>
      <c r="E382" s="29"/>
      <c r="F382" s="93"/>
      <c r="G382" s="68">
        <v>0</v>
      </c>
      <c r="H382" s="25">
        <f t="shared" si="24"/>
        <v>0</v>
      </c>
    </row>
    <row r="383" customHeight="1" spans="1:8">
      <c r="B383" s="71"/>
      <c r="C383" s="117" t="s">
        <v>263</v>
      </c>
      <c r="D383" s="118" t="s">
        <v>264</v>
      </c>
      <c r="E383" s="29"/>
      <c r="F383" s="93"/>
      <c r="G383" s="68">
        <v>0</v>
      </c>
      <c r="H383" s="25">
        <f t="shared" si="24"/>
        <v>0</v>
      </c>
    </row>
    <row r="384" customHeight="1" spans="1:8">
      <c r="A384" s="8">
        <f ca="1" t="shared" ref="A384:A394" si="28">COUNTA(OFFSET(A$1,0,0,ROW()-1,1))+1</f>
        <v>138</v>
      </c>
      <c r="B384" s="94" t="s">
        <v>290</v>
      </c>
      <c r="C384" s="95" t="s">
        <v>763</v>
      </c>
      <c r="D384" s="96" t="s">
        <v>764</v>
      </c>
      <c r="E384" s="94" t="s">
        <v>515</v>
      </c>
      <c r="F384" s="145">
        <v>315</v>
      </c>
      <c r="G384" s="68">
        <v>0</v>
      </c>
      <c r="H384" s="25">
        <f t="shared" si="24"/>
        <v>0</v>
      </c>
    </row>
    <row r="385" customHeight="1" spans="1:8">
      <c r="A385" s="8">
        <f ca="1" t="shared" si="28"/>
        <v>139</v>
      </c>
      <c r="B385" s="94" t="s">
        <v>290</v>
      </c>
      <c r="C385" s="95" t="s">
        <v>765</v>
      </c>
      <c r="D385" s="96" t="s">
        <v>766</v>
      </c>
      <c r="E385" s="94" t="s">
        <v>515</v>
      </c>
      <c r="F385" s="145">
        <v>704</v>
      </c>
      <c r="G385" s="68">
        <v>0</v>
      </c>
      <c r="H385" s="25">
        <f t="shared" si="24"/>
        <v>0</v>
      </c>
    </row>
    <row r="386" customHeight="1" spans="1:8">
      <c r="A386" s="8">
        <f ca="1" t="shared" si="28"/>
        <v>140</v>
      </c>
      <c r="B386" s="94" t="s">
        <v>290</v>
      </c>
      <c r="C386" s="95" t="s">
        <v>767</v>
      </c>
      <c r="D386" s="96" t="s">
        <v>768</v>
      </c>
      <c r="E386" s="94" t="s">
        <v>515</v>
      </c>
      <c r="F386" s="145">
        <v>704</v>
      </c>
      <c r="G386" s="68">
        <v>0</v>
      </c>
      <c r="H386" s="25">
        <f t="shared" si="24"/>
        <v>0</v>
      </c>
    </row>
    <row r="387" customHeight="1" spans="1:8">
      <c r="A387" s="8">
        <f ca="1" t="shared" si="28"/>
        <v>141</v>
      </c>
      <c r="B387" s="94" t="s">
        <v>290</v>
      </c>
      <c r="C387" s="95" t="s">
        <v>769</v>
      </c>
      <c r="D387" s="96" t="s">
        <v>770</v>
      </c>
      <c r="E387" s="94" t="s">
        <v>41</v>
      </c>
      <c r="F387" s="145">
        <v>1</v>
      </c>
      <c r="G387" s="68">
        <v>0</v>
      </c>
      <c r="H387" s="25">
        <f t="shared" si="24"/>
        <v>0</v>
      </c>
    </row>
    <row r="388" customHeight="1" spans="1:8">
      <c r="A388" s="8">
        <f ca="1" t="shared" si="28"/>
        <v>142</v>
      </c>
      <c r="B388" s="94" t="s">
        <v>290</v>
      </c>
      <c r="C388" s="95" t="s">
        <v>771</v>
      </c>
      <c r="D388" s="96" t="s">
        <v>772</v>
      </c>
      <c r="E388" s="94" t="s">
        <v>515</v>
      </c>
      <c r="F388" s="145">
        <v>610</v>
      </c>
      <c r="G388" s="68">
        <v>0</v>
      </c>
      <c r="H388" s="25">
        <f t="shared" si="24"/>
        <v>0</v>
      </c>
    </row>
    <row r="389" customHeight="1" spans="1:8">
      <c r="A389" s="8">
        <f ca="1" t="shared" si="28"/>
        <v>143</v>
      </c>
      <c r="B389" s="94" t="s">
        <v>290</v>
      </c>
      <c r="C389" s="95" t="s">
        <v>773</v>
      </c>
      <c r="D389" s="96" t="s">
        <v>774</v>
      </c>
      <c r="E389" s="94" t="s">
        <v>238</v>
      </c>
      <c r="F389" s="145">
        <v>4</v>
      </c>
      <c r="G389" s="68">
        <v>0</v>
      </c>
      <c r="H389" s="25">
        <f t="shared" si="24"/>
        <v>0</v>
      </c>
    </row>
    <row r="390" customHeight="1" spans="1:8">
      <c r="A390" s="8">
        <f ca="1" t="shared" si="28"/>
        <v>144</v>
      </c>
      <c r="B390" s="94" t="s">
        <v>290</v>
      </c>
      <c r="C390" s="95" t="s">
        <v>775</v>
      </c>
      <c r="D390" s="96" t="s">
        <v>776</v>
      </c>
      <c r="E390" s="94" t="s">
        <v>238</v>
      </c>
      <c r="F390" s="145">
        <v>8</v>
      </c>
      <c r="G390" s="68">
        <v>0</v>
      </c>
      <c r="H390" s="25">
        <f t="shared" si="24"/>
        <v>0</v>
      </c>
    </row>
    <row r="391" customHeight="1" spans="1:8">
      <c r="A391" s="8">
        <f ca="1" t="shared" si="28"/>
        <v>145</v>
      </c>
      <c r="B391" s="94" t="s">
        <v>290</v>
      </c>
      <c r="C391" s="95" t="s">
        <v>777</v>
      </c>
      <c r="D391" s="96" t="s">
        <v>778</v>
      </c>
      <c r="E391" s="94" t="s">
        <v>41</v>
      </c>
      <c r="F391" s="145">
        <v>1</v>
      </c>
      <c r="G391" s="68">
        <v>0</v>
      </c>
      <c r="H391" s="25">
        <f t="shared" si="24"/>
        <v>0</v>
      </c>
    </row>
    <row r="392" customHeight="1" spans="1:8">
      <c r="A392" s="8">
        <f ca="1" t="shared" si="28"/>
        <v>146</v>
      </c>
      <c r="B392" s="94" t="s">
        <v>290</v>
      </c>
      <c r="C392" s="95" t="s">
        <v>779</v>
      </c>
      <c r="D392" s="96" t="s">
        <v>780</v>
      </c>
      <c r="E392" s="94" t="s">
        <v>238</v>
      </c>
      <c r="F392" s="145">
        <v>11</v>
      </c>
      <c r="G392" s="68">
        <v>0</v>
      </c>
      <c r="H392" s="25">
        <f t="shared" ref="H392:H455" si="29">IFERROR(ROUND(G392*F392,0),0)</f>
        <v>0</v>
      </c>
    </row>
    <row r="393" customHeight="1" spans="1:8">
      <c r="A393" s="8">
        <f ca="1" t="shared" si="28"/>
        <v>147</v>
      </c>
      <c r="B393" s="94" t="s">
        <v>290</v>
      </c>
      <c r="C393" s="95" t="s">
        <v>781</v>
      </c>
      <c r="D393" s="96" t="s">
        <v>782</v>
      </c>
      <c r="E393" s="152" t="s">
        <v>329</v>
      </c>
      <c r="F393" s="145">
        <v>120</v>
      </c>
      <c r="G393" s="68">
        <v>0</v>
      </c>
      <c r="H393" s="25">
        <f t="shared" si="29"/>
        <v>0</v>
      </c>
    </row>
    <row r="394" customHeight="1" spans="1:8">
      <c r="A394" s="8">
        <f ca="1" t="shared" si="28"/>
        <v>148</v>
      </c>
      <c r="B394" s="94" t="s">
        <v>290</v>
      </c>
      <c r="C394" s="95" t="s">
        <v>783</v>
      </c>
      <c r="D394" s="96" t="s">
        <v>784</v>
      </c>
      <c r="E394" s="94" t="s">
        <v>515</v>
      </c>
      <c r="F394" s="145">
        <v>3065</v>
      </c>
      <c r="G394" s="68">
        <v>0</v>
      </c>
      <c r="H394" s="25">
        <f t="shared" si="29"/>
        <v>0</v>
      </c>
    </row>
    <row r="395" customHeight="1" spans="1:8">
      <c r="B395" s="94" t="s">
        <v>290</v>
      </c>
      <c r="C395" s="95" t="s">
        <v>785</v>
      </c>
      <c r="D395" s="96" t="s">
        <v>786</v>
      </c>
      <c r="E395" s="152" t="s">
        <v>329</v>
      </c>
      <c r="F395" s="145" t="s">
        <v>742</v>
      </c>
      <c r="G395" s="68">
        <v>0</v>
      </c>
      <c r="H395" s="25">
        <f t="shared" si="29"/>
        <v>0</v>
      </c>
    </row>
    <row r="396" customHeight="1" spans="1:8">
      <c r="B396" s="94" t="s">
        <v>290</v>
      </c>
      <c r="C396" s="95" t="s">
        <v>787</v>
      </c>
      <c r="D396" s="96" t="s">
        <v>788</v>
      </c>
      <c r="E396" s="152" t="s">
        <v>329</v>
      </c>
      <c r="F396" s="145" t="s">
        <v>742</v>
      </c>
      <c r="G396" s="68">
        <v>0</v>
      </c>
      <c r="H396" s="25">
        <f t="shared" si="29"/>
        <v>0</v>
      </c>
    </row>
    <row r="397" customHeight="1" spans="1:8">
      <c r="B397" s="94" t="s">
        <v>290</v>
      </c>
      <c r="C397" s="95" t="s">
        <v>789</v>
      </c>
      <c r="D397" s="96" t="s">
        <v>790</v>
      </c>
      <c r="E397" s="94" t="s">
        <v>238</v>
      </c>
      <c r="F397" s="145" t="s">
        <v>742</v>
      </c>
      <c r="G397" s="68">
        <v>0</v>
      </c>
      <c r="H397" s="25">
        <f t="shared" si="29"/>
        <v>0</v>
      </c>
    </row>
    <row r="398" customHeight="1" spans="1:8">
      <c r="A398" s="8">
        <f ca="1">COUNTA(OFFSET(A$1,0,0,ROW()-1,1))+1</f>
        <v>149</v>
      </c>
      <c r="B398" s="94" t="s">
        <v>290</v>
      </c>
      <c r="C398" s="95" t="s">
        <v>791</v>
      </c>
      <c r="D398" s="96" t="s">
        <v>792</v>
      </c>
      <c r="E398" s="94" t="s">
        <v>238</v>
      </c>
      <c r="F398" s="145">
        <v>3</v>
      </c>
      <c r="G398" s="68">
        <v>0</v>
      </c>
      <c r="H398" s="25">
        <f t="shared" si="29"/>
        <v>0</v>
      </c>
    </row>
    <row r="399" customHeight="1" spans="1:8">
      <c r="B399" s="94" t="s">
        <v>290</v>
      </c>
      <c r="C399" s="95" t="s">
        <v>793</v>
      </c>
      <c r="D399" s="96" t="s">
        <v>794</v>
      </c>
      <c r="E399" s="94" t="s">
        <v>238</v>
      </c>
      <c r="F399" s="145" t="s">
        <v>742</v>
      </c>
      <c r="G399" s="68">
        <v>0</v>
      </c>
      <c r="H399" s="25">
        <f t="shared" si="29"/>
        <v>0</v>
      </c>
    </row>
    <row r="400" customHeight="1" spans="1:8">
      <c r="B400" s="94" t="s">
        <v>290</v>
      </c>
      <c r="C400" s="95" t="s">
        <v>795</v>
      </c>
      <c r="D400" s="96" t="s">
        <v>796</v>
      </c>
      <c r="E400" s="94" t="s">
        <v>238</v>
      </c>
      <c r="F400" s="145"/>
      <c r="G400" s="68">
        <v>0</v>
      </c>
      <c r="H400" s="25">
        <f t="shared" si="29"/>
        <v>0</v>
      </c>
    </row>
    <row r="401" customHeight="1" spans="1:1024 1025:16349">
      <c r="B401" s="94" t="s">
        <v>290</v>
      </c>
      <c r="C401" s="95" t="s">
        <v>797</v>
      </c>
      <c r="D401" s="96" t="s">
        <v>798</v>
      </c>
      <c r="E401" s="94" t="s">
        <v>238</v>
      </c>
      <c r="F401" s="145"/>
      <c r="G401" s="68">
        <v>0</v>
      </c>
      <c r="H401" s="25">
        <f t="shared" si="29"/>
        <v>0</v>
      </c>
    </row>
    <row r="402" customHeight="1" spans="1:1024 1025:16349">
      <c r="B402" s="94" t="s">
        <v>290</v>
      </c>
      <c r="C402" s="95" t="s">
        <v>799</v>
      </c>
      <c r="D402" s="96" t="s">
        <v>800</v>
      </c>
      <c r="E402" s="94" t="s">
        <v>238</v>
      </c>
      <c r="F402" s="145"/>
      <c r="G402" s="68">
        <v>0</v>
      </c>
      <c r="H402" s="25">
        <f t="shared" si="29"/>
        <v>0</v>
      </c>
    </row>
    <row r="403" customHeight="1" spans="1:1024 1025:16349">
      <c r="B403" s="94" t="s">
        <v>290</v>
      </c>
      <c r="C403" s="95" t="s">
        <v>801</v>
      </c>
      <c r="D403" s="96" t="s">
        <v>802</v>
      </c>
      <c r="E403" s="94" t="s">
        <v>238</v>
      </c>
      <c r="F403" s="145"/>
      <c r="G403" s="68">
        <v>0</v>
      </c>
      <c r="H403" s="25">
        <f t="shared" si="29"/>
        <v>0</v>
      </c>
    </row>
    <row r="404" customHeight="1" spans="1:1024 1025:16349">
      <c r="B404" s="94" t="s">
        <v>290</v>
      </c>
      <c r="C404" s="95" t="s">
        <v>803</v>
      </c>
      <c r="D404" s="96" t="s">
        <v>804</v>
      </c>
      <c r="E404" s="94" t="s">
        <v>238</v>
      </c>
      <c r="F404" s="145"/>
      <c r="G404" s="68">
        <v>0</v>
      </c>
      <c r="H404" s="25">
        <f t="shared" si="29"/>
        <v>0</v>
      </c>
    </row>
    <row r="405" customHeight="1" spans="1:1024 1025:16349">
      <c r="B405" s="94" t="s">
        <v>290</v>
      </c>
      <c r="C405" s="95" t="s">
        <v>805</v>
      </c>
      <c r="D405" s="96" t="s">
        <v>806</v>
      </c>
      <c r="E405" s="152" t="s">
        <v>807</v>
      </c>
      <c r="F405" s="145"/>
      <c r="G405" s="68">
        <v>0</v>
      </c>
      <c r="H405" s="25">
        <f t="shared" si="29"/>
        <v>0</v>
      </c>
    </row>
    <row r="406" customHeight="1" spans="1:1024 1025:16349">
      <c r="B406" s="94" t="s">
        <v>290</v>
      </c>
      <c r="C406" s="95" t="s">
        <v>808</v>
      </c>
      <c r="D406" s="96" t="s">
        <v>809</v>
      </c>
      <c r="E406" s="94" t="s">
        <v>238</v>
      </c>
      <c r="F406" s="145"/>
      <c r="G406" s="68">
        <v>0</v>
      </c>
      <c r="H406" s="25">
        <f t="shared" si="29"/>
        <v>0</v>
      </c>
    </row>
    <row r="407" customHeight="1" spans="1:1024 1025:16349">
      <c r="B407" s="94" t="s">
        <v>290</v>
      </c>
      <c r="C407" s="95" t="s">
        <v>810</v>
      </c>
      <c r="D407" s="96" t="s">
        <v>811</v>
      </c>
      <c r="E407" s="94" t="s">
        <v>238</v>
      </c>
      <c r="F407" s="145"/>
      <c r="G407" s="68">
        <v>0</v>
      </c>
      <c r="H407" s="25">
        <f t="shared" si="29"/>
        <v>0</v>
      </c>
    </row>
    <row r="408" customHeight="1" spans="1:1024 1025:16349">
      <c r="B408" s="94" t="s">
        <v>290</v>
      </c>
      <c r="C408" s="95" t="s">
        <v>812</v>
      </c>
      <c r="D408" s="95" t="s">
        <v>813</v>
      </c>
      <c r="E408" s="94"/>
      <c r="F408" s="145"/>
      <c r="G408" s="68">
        <v>0</v>
      </c>
      <c r="H408" s="25">
        <f t="shared" si="29"/>
        <v>0</v>
      </c>
    </row>
    <row r="409" customHeight="1" spans="1:1024 1025:16349">
      <c r="B409" s="94"/>
      <c r="C409" s="95" t="s">
        <v>814</v>
      </c>
      <c r="D409" s="95" t="s">
        <v>815</v>
      </c>
      <c r="E409" s="94" t="s">
        <v>515</v>
      </c>
      <c r="F409" s="145"/>
      <c r="G409" s="68">
        <v>0</v>
      </c>
      <c r="H409" s="25">
        <f t="shared" si="29"/>
        <v>0</v>
      </c>
    </row>
    <row r="410" customHeight="1" spans="1:1024 1025:16349">
      <c r="B410" s="94"/>
      <c r="C410" s="95" t="s">
        <v>816</v>
      </c>
      <c r="D410" s="95" t="s">
        <v>817</v>
      </c>
      <c r="E410" s="94" t="s">
        <v>510</v>
      </c>
      <c r="F410" s="145"/>
      <c r="G410" s="68">
        <v>0</v>
      </c>
      <c r="H410" s="25">
        <f t="shared" si="29"/>
        <v>0</v>
      </c>
    </row>
    <row r="411" customHeight="1" spans="1:1024 1025:16349">
      <c r="B411" s="94"/>
      <c r="C411" s="125" t="s">
        <v>595</v>
      </c>
      <c r="D411" s="125" t="s">
        <v>818</v>
      </c>
      <c r="E411" s="126" t="s">
        <v>515</v>
      </c>
      <c r="F411" s="145"/>
      <c r="G411" s="68">
        <v>0</v>
      </c>
      <c r="H411" s="25">
        <f t="shared" si="29"/>
        <v>0</v>
      </c>
    </row>
    <row r="412" customHeight="1" spans="1:1024 1025:16349">
      <c r="B412" s="94"/>
      <c r="C412" s="95" t="s">
        <v>819</v>
      </c>
      <c r="D412" s="95" t="s">
        <v>820</v>
      </c>
      <c r="E412" s="94" t="s">
        <v>510</v>
      </c>
      <c r="F412" s="145"/>
      <c r="G412" s="68">
        <v>0</v>
      </c>
      <c r="H412" s="25">
        <f t="shared" si="29"/>
        <v>0</v>
      </c>
    </row>
    <row r="413" customHeight="1" spans="1:1024 1025:16349">
      <c r="B413" s="94"/>
      <c r="C413" s="95" t="s">
        <v>821</v>
      </c>
      <c r="D413" s="95" t="s">
        <v>822</v>
      </c>
      <c r="E413" s="94" t="s">
        <v>510</v>
      </c>
      <c r="F413" s="145"/>
      <c r="G413" s="68">
        <v>0</v>
      </c>
      <c r="H413" s="25">
        <f t="shared" si="29"/>
        <v>0</v>
      </c>
    </row>
    <row r="414" customHeight="1" spans="1:1024 1025:16349">
      <c r="B414" s="26"/>
      <c r="C414" s="114"/>
      <c r="D414" s="114"/>
      <c r="E414" s="29"/>
      <c r="F414" s="93"/>
      <c r="G414" s="68">
        <v>0</v>
      </c>
      <c r="H414" s="25">
        <f t="shared" si="29"/>
        <v>0</v>
      </c>
    </row>
    <row r="415" customHeight="1" spans="1:1024 1025:16349">
      <c r="B415" s="54"/>
      <c r="C415" s="114"/>
      <c r="D415" s="114"/>
      <c r="E415" s="29"/>
      <c r="F415" s="67"/>
      <c r="G415" s="68">
        <v>0</v>
      </c>
      <c r="H415" s="25">
        <f t="shared" si="29"/>
        <v>0</v>
      </c>
    </row>
    <row r="416" s="6" customFormat="1" customHeight="1" spans="1:1024 1025:16349">
      <c r="A416" s="153"/>
      <c r="B416" s="74"/>
      <c r="C416" s="154" t="s">
        <v>194</v>
      </c>
      <c r="D416" s="155" t="s">
        <v>195</v>
      </c>
      <c r="E416" s="77"/>
      <c r="F416" s="113"/>
      <c r="G416" s="78">
        <v>0</v>
      </c>
      <c r="H416" s="79">
        <f>SUM(H180:H415)</f>
        <v>73548323</v>
      </c>
      <c r="I416" s="80"/>
      <c r="J416" s="80"/>
      <c r="K416" s="80"/>
      <c r="L416" s="80"/>
      <c r="M416" s="80"/>
      <c r="N416" s="80"/>
      <c r="O416" s="80"/>
      <c r="P416" s="80"/>
      <c r="Q416" s="80"/>
      <c r="R416" s="80"/>
      <c r="S416" s="80"/>
      <c r="T416" s="80"/>
      <c r="U416" s="80"/>
      <c r="V416" s="80"/>
      <c r="W416" s="80"/>
      <c r="X416" s="80"/>
      <c r="Y416" s="80"/>
      <c r="Z416" s="80"/>
      <c r="AA416" s="80"/>
      <c r="AB416" s="80"/>
      <c r="AC416" s="80"/>
      <c r="AD416" s="80"/>
      <c r="AE416" s="80"/>
      <c r="AF416" s="80"/>
      <c r="AG416" s="80"/>
      <c r="AH416" s="80"/>
      <c r="AI416" s="80"/>
      <c r="AJ416" s="80"/>
      <c r="AK416" s="80"/>
      <c r="AL416" s="80"/>
      <c r="AM416" s="80"/>
      <c r="AN416" s="80"/>
      <c r="AO416" s="80"/>
      <c r="AP416" s="80"/>
      <c r="AQ416" s="80"/>
      <c r="AR416" s="80"/>
      <c r="AS416" s="80"/>
      <c r="AT416" s="80"/>
      <c r="AU416" s="80"/>
      <c r="AV416" s="80"/>
      <c r="AW416" s="80"/>
      <c r="AX416" s="80"/>
      <c r="AY416" s="80"/>
      <c r="AZ416" s="80"/>
      <c r="BA416" s="80"/>
      <c r="BB416" s="80"/>
      <c r="BC416" s="80"/>
      <c r="BD416" s="80"/>
      <c r="BE416" s="80"/>
      <c r="BF416" s="80"/>
      <c r="BG416" s="80"/>
      <c r="BH416" s="80"/>
      <c r="BI416" s="80"/>
      <c r="BJ416" s="80"/>
      <c r="BK416" s="80"/>
      <c r="BL416" s="80"/>
      <c r="BM416" s="80"/>
      <c r="BN416" s="80"/>
      <c r="BO416" s="80"/>
      <c r="BP416" s="80"/>
      <c r="BQ416" s="80"/>
      <c r="BR416" s="80"/>
      <c r="BS416" s="80"/>
      <c r="BT416" s="80"/>
      <c r="BU416" s="80"/>
      <c r="BV416" s="80"/>
      <c r="BW416" s="80"/>
      <c r="BX416" s="80"/>
      <c r="BY416" s="80"/>
      <c r="BZ416" s="80"/>
      <c r="CA416" s="80"/>
      <c r="CB416" s="80"/>
      <c r="CC416" s="80"/>
      <c r="CD416" s="80"/>
      <c r="CE416" s="80"/>
      <c r="CF416" s="80"/>
      <c r="CG416" s="80"/>
      <c r="CH416" s="80"/>
      <c r="CI416" s="80"/>
      <c r="CJ416" s="80"/>
      <c r="CK416" s="80"/>
      <c r="CL416" s="80"/>
      <c r="CM416" s="80"/>
      <c r="CN416" s="80"/>
      <c r="CO416" s="80"/>
      <c r="CP416" s="80"/>
      <c r="CQ416" s="80"/>
      <c r="CR416" s="80"/>
      <c r="CS416" s="80"/>
      <c r="CT416" s="80"/>
      <c r="CU416" s="80"/>
      <c r="CV416" s="80"/>
      <c r="CW416" s="80"/>
      <c r="CX416" s="80"/>
      <c r="CY416" s="80"/>
      <c r="CZ416" s="80"/>
      <c r="DA416" s="80"/>
      <c r="DB416" s="80"/>
      <c r="DC416" s="80"/>
      <c r="DD416" s="80"/>
      <c r="DE416" s="80"/>
      <c r="DF416" s="80"/>
      <c r="DG416" s="80"/>
      <c r="DH416" s="80"/>
      <c r="DI416" s="80"/>
      <c r="DJ416" s="80"/>
      <c r="DK416" s="80"/>
      <c r="DL416" s="80"/>
      <c r="DM416" s="80"/>
      <c r="DN416" s="80"/>
      <c r="DO416" s="80"/>
      <c r="DP416" s="80"/>
      <c r="DQ416" s="80"/>
      <c r="DR416" s="80"/>
      <c r="DS416" s="80"/>
      <c r="DT416" s="80"/>
      <c r="DU416" s="80"/>
      <c r="DV416" s="80"/>
      <c r="DW416" s="80"/>
      <c r="DX416" s="80"/>
      <c r="DY416" s="80"/>
      <c r="DZ416" s="80"/>
      <c r="EA416" s="80"/>
      <c r="EB416" s="80"/>
      <c r="EC416" s="80"/>
      <c r="ED416" s="80"/>
      <c r="EE416" s="80"/>
      <c r="EF416" s="80"/>
      <c r="EG416" s="80"/>
      <c r="EH416" s="80"/>
      <c r="EI416" s="80"/>
      <c r="EJ416" s="80"/>
      <c r="EK416" s="80"/>
      <c r="EL416" s="80"/>
      <c r="EM416" s="80"/>
      <c r="EN416" s="80"/>
      <c r="EO416" s="80"/>
      <c r="EP416" s="80"/>
      <c r="EQ416" s="80"/>
      <c r="ER416" s="80"/>
      <c r="ES416" s="80"/>
      <c r="ET416" s="80"/>
      <c r="EU416" s="80"/>
      <c r="EV416" s="80"/>
      <c r="EW416" s="80"/>
      <c r="EX416" s="80"/>
      <c r="EY416" s="80"/>
      <c r="EZ416" s="80"/>
      <c r="FA416" s="80"/>
      <c r="FB416" s="80"/>
      <c r="FC416" s="80"/>
      <c r="FD416" s="80"/>
      <c r="FE416" s="80"/>
      <c r="FF416" s="80"/>
      <c r="FG416" s="80"/>
      <c r="FH416" s="80"/>
      <c r="FI416" s="80"/>
      <c r="FJ416" s="80"/>
      <c r="FK416" s="80"/>
      <c r="FL416" s="80"/>
      <c r="FM416" s="80"/>
      <c r="FN416" s="80"/>
      <c r="FO416" s="80"/>
      <c r="FP416" s="80"/>
      <c r="FQ416" s="80"/>
      <c r="FR416" s="80"/>
      <c r="FS416" s="80"/>
      <c r="FT416" s="80"/>
      <c r="FU416" s="80"/>
      <c r="FV416" s="80"/>
      <c r="FW416" s="80"/>
      <c r="FX416" s="80"/>
      <c r="FY416" s="80"/>
      <c r="FZ416" s="80"/>
      <c r="GA416" s="80"/>
      <c r="GB416" s="80"/>
      <c r="GC416" s="80"/>
      <c r="GD416" s="80"/>
      <c r="GE416" s="80"/>
      <c r="GF416" s="80"/>
      <c r="GG416" s="80"/>
      <c r="GH416" s="80"/>
      <c r="GI416" s="80"/>
      <c r="GJ416" s="80"/>
      <c r="GK416" s="80"/>
      <c r="GL416" s="80"/>
      <c r="GM416" s="80"/>
      <c r="GN416" s="80"/>
      <c r="GO416" s="80"/>
      <c r="GP416" s="80"/>
      <c r="GQ416" s="80"/>
      <c r="GR416" s="80"/>
      <c r="GS416" s="80"/>
      <c r="GT416" s="80"/>
      <c r="GU416" s="80"/>
      <c r="GV416" s="80"/>
      <c r="GW416" s="80"/>
      <c r="GX416" s="80"/>
      <c r="GY416" s="80"/>
      <c r="GZ416" s="80"/>
      <c r="HA416" s="80"/>
      <c r="HB416" s="80"/>
      <c r="HC416" s="80"/>
      <c r="HD416" s="80"/>
      <c r="HE416" s="80"/>
      <c r="HF416" s="80"/>
      <c r="HG416" s="80"/>
      <c r="HH416" s="80"/>
      <c r="HI416" s="80"/>
      <c r="HJ416" s="80"/>
      <c r="HK416" s="80"/>
      <c r="HL416" s="80"/>
      <c r="HM416" s="80"/>
      <c r="HN416" s="80"/>
      <c r="HO416" s="80"/>
      <c r="HP416" s="80"/>
      <c r="HQ416" s="80"/>
      <c r="HR416" s="80"/>
      <c r="HS416" s="80"/>
      <c r="HT416" s="80"/>
      <c r="HU416" s="80"/>
      <c r="HV416" s="80"/>
      <c r="HW416" s="80"/>
      <c r="HX416" s="80"/>
      <c r="HY416" s="80"/>
      <c r="HZ416" s="80"/>
      <c r="IA416" s="80"/>
      <c r="IB416" s="80"/>
      <c r="IC416" s="80"/>
      <c r="ID416" s="80"/>
      <c r="IE416" s="80"/>
      <c r="IF416" s="80"/>
      <c r="IG416" s="80"/>
      <c r="IH416" s="80"/>
      <c r="II416" s="80"/>
      <c r="IJ416" s="80"/>
      <c r="IK416" s="80"/>
      <c r="IL416" s="80"/>
      <c r="IM416" s="80"/>
      <c r="IN416" s="80"/>
      <c r="IO416" s="80"/>
      <c r="IP416" s="80"/>
      <c r="IQ416" s="80"/>
      <c r="IR416" s="80"/>
      <c r="IS416" s="80"/>
      <c r="IT416" s="80"/>
      <c r="IU416" s="80"/>
      <c r="IV416" s="80"/>
      <c r="IW416" s="80"/>
      <c r="IX416" s="80"/>
      <c r="IY416" s="80"/>
      <c r="IZ416" s="80"/>
      <c r="JA416" s="80"/>
      <c r="JB416" s="80"/>
      <c r="JC416" s="80"/>
      <c r="JD416" s="80"/>
      <c r="JE416" s="80"/>
      <c r="JF416" s="80"/>
      <c r="JG416" s="80"/>
      <c r="JH416" s="80"/>
      <c r="JI416" s="80"/>
      <c r="JJ416" s="80"/>
      <c r="JK416" s="80"/>
      <c r="JL416" s="80"/>
      <c r="JM416" s="80"/>
      <c r="JN416" s="80"/>
      <c r="JO416" s="80"/>
      <c r="JP416" s="80"/>
      <c r="JQ416" s="80"/>
      <c r="JR416" s="80"/>
      <c r="JS416" s="80"/>
      <c r="JT416" s="80"/>
      <c r="JU416" s="80"/>
      <c r="JV416" s="80"/>
      <c r="JW416" s="80"/>
      <c r="JX416" s="80"/>
      <c r="JY416" s="80"/>
      <c r="JZ416" s="80"/>
      <c r="KA416" s="80"/>
      <c r="KB416" s="80"/>
      <c r="KC416" s="80"/>
      <c r="KD416" s="80"/>
      <c r="KE416" s="80"/>
      <c r="KF416" s="80"/>
      <c r="KG416" s="80"/>
      <c r="KH416" s="80"/>
      <c r="KI416" s="80"/>
      <c r="KJ416" s="80"/>
      <c r="KK416" s="80"/>
      <c r="KL416" s="80"/>
      <c r="KM416" s="80"/>
      <c r="KN416" s="80"/>
      <c r="KO416" s="80"/>
      <c r="KP416" s="80"/>
      <c r="KQ416" s="80"/>
      <c r="KR416" s="80"/>
      <c r="KS416" s="80"/>
      <c r="KT416" s="80"/>
      <c r="KU416" s="80"/>
      <c r="KV416" s="80"/>
      <c r="KW416" s="80"/>
      <c r="KX416" s="80"/>
      <c r="KY416" s="80"/>
      <c r="KZ416" s="80"/>
      <c r="LA416" s="80"/>
      <c r="LB416" s="80"/>
      <c r="LC416" s="80"/>
      <c r="LD416" s="80"/>
      <c r="LE416" s="80"/>
      <c r="LF416" s="80"/>
      <c r="LG416" s="80"/>
      <c r="LH416" s="80"/>
      <c r="LI416" s="80"/>
      <c r="LJ416" s="80"/>
      <c r="LK416" s="80"/>
      <c r="LL416" s="80"/>
      <c r="LM416" s="80"/>
      <c r="LN416" s="80"/>
      <c r="LO416" s="80"/>
      <c r="LP416" s="80"/>
      <c r="LQ416" s="80"/>
      <c r="LR416" s="80"/>
      <c r="LS416" s="80"/>
      <c r="LT416" s="80"/>
      <c r="LU416" s="80"/>
      <c r="LV416" s="80"/>
      <c r="LW416" s="80"/>
      <c r="LX416" s="80"/>
      <c r="LY416" s="80"/>
      <c r="LZ416" s="80"/>
      <c r="MA416" s="80"/>
      <c r="MB416" s="80"/>
      <c r="MC416" s="80"/>
      <c r="MD416" s="80"/>
      <c r="ME416" s="80"/>
      <c r="MF416" s="80"/>
      <c r="MG416" s="80"/>
      <c r="MH416" s="80"/>
      <c r="MI416" s="80"/>
      <c r="MJ416" s="80"/>
      <c r="MK416" s="80"/>
      <c r="ML416" s="80"/>
      <c r="MM416" s="80"/>
      <c r="MN416" s="80"/>
      <c r="MO416" s="80"/>
      <c r="MP416" s="80"/>
      <c r="MQ416" s="80"/>
      <c r="MR416" s="80"/>
      <c r="MS416" s="80"/>
      <c r="MT416" s="80"/>
      <c r="MU416" s="80"/>
      <c r="MV416" s="80"/>
      <c r="MW416" s="80"/>
      <c r="MX416" s="80"/>
      <c r="MY416" s="80"/>
      <c r="MZ416" s="80"/>
      <c r="NA416" s="80"/>
      <c r="NB416" s="80"/>
      <c r="NC416" s="80"/>
      <c r="ND416" s="80"/>
      <c r="NE416" s="80"/>
      <c r="NF416" s="80"/>
      <c r="NG416" s="80"/>
      <c r="NH416" s="80"/>
      <c r="NI416" s="80"/>
      <c r="NJ416" s="80"/>
      <c r="NK416" s="80"/>
      <c r="NL416" s="80"/>
      <c r="NM416" s="80"/>
      <c r="NN416" s="80"/>
      <c r="NO416" s="80"/>
      <c r="NP416" s="80"/>
      <c r="NQ416" s="80"/>
      <c r="NR416" s="80"/>
      <c r="NS416" s="80"/>
      <c r="NT416" s="80"/>
      <c r="NU416" s="80"/>
      <c r="NV416" s="80"/>
      <c r="NW416" s="80"/>
      <c r="NX416" s="80"/>
      <c r="NY416" s="80"/>
      <c r="NZ416" s="80"/>
      <c r="OA416" s="80"/>
      <c r="OB416" s="80"/>
      <c r="OC416" s="80"/>
      <c r="OD416" s="80"/>
      <c r="OE416" s="80"/>
      <c r="OF416" s="80"/>
      <c r="OG416" s="80"/>
      <c r="OH416" s="80"/>
      <c r="OI416" s="80"/>
      <c r="OJ416" s="80"/>
      <c r="OK416" s="80"/>
      <c r="OL416" s="80"/>
      <c r="OM416" s="80"/>
      <c r="ON416" s="80"/>
      <c r="OO416" s="80"/>
      <c r="OP416" s="80"/>
      <c r="OQ416" s="80"/>
      <c r="OR416" s="80"/>
      <c r="OS416" s="80"/>
      <c r="OT416" s="80"/>
      <c r="OU416" s="80"/>
      <c r="OV416" s="80"/>
      <c r="OW416" s="80"/>
      <c r="OX416" s="80"/>
      <c r="OY416" s="80"/>
      <c r="OZ416" s="80"/>
      <c r="PA416" s="80"/>
      <c r="PB416" s="80"/>
      <c r="PC416" s="80"/>
      <c r="PD416" s="80"/>
      <c r="PE416" s="80"/>
      <c r="PF416" s="80"/>
      <c r="PG416" s="80"/>
      <c r="PH416" s="80"/>
      <c r="PI416" s="80"/>
      <c r="PJ416" s="80"/>
      <c r="PK416" s="80"/>
      <c r="PL416" s="80"/>
      <c r="PM416" s="80"/>
      <c r="PN416" s="80"/>
      <c r="PO416" s="80"/>
      <c r="PP416" s="80"/>
      <c r="PQ416" s="80"/>
      <c r="PR416" s="80"/>
      <c r="PS416" s="80"/>
      <c r="PT416" s="80"/>
      <c r="PU416" s="80"/>
      <c r="PV416" s="80"/>
      <c r="PW416" s="80"/>
      <c r="PX416" s="80"/>
      <c r="PY416" s="80"/>
      <c r="PZ416" s="80"/>
      <c r="QA416" s="80"/>
      <c r="QB416" s="80"/>
      <c r="QC416" s="80"/>
      <c r="QD416" s="80"/>
      <c r="QE416" s="80"/>
      <c r="QF416" s="80"/>
      <c r="QG416" s="80"/>
      <c r="QH416" s="80"/>
      <c r="QI416" s="80"/>
      <c r="QJ416" s="80"/>
      <c r="QK416" s="80"/>
      <c r="QL416" s="80"/>
      <c r="QM416" s="80"/>
      <c r="QN416" s="80"/>
      <c r="QO416" s="80"/>
      <c r="QP416" s="80"/>
      <c r="QQ416" s="80"/>
      <c r="QR416" s="80"/>
      <c r="QS416" s="80"/>
      <c r="QT416" s="80"/>
      <c r="QU416" s="80"/>
      <c r="QV416" s="80"/>
      <c r="QW416" s="80"/>
      <c r="QX416" s="80"/>
      <c r="QY416" s="80"/>
      <c r="QZ416" s="80"/>
      <c r="RA416" s="80"/>
      <c r="RB416" s="80"/>
      <c r="RC416" s="80"/>
      <c r="RD416" s="80"/>
      <c r="RE416" s="80"/>
      <c r="RF416" s="80"/>
      <c r="RG416" s="80"/>
      <c r="RH416" s="80"/>
      <c r="RI416" s="80"/>
      <c r="RJ416" s="80"/>
      <c r="RK416" s="80"/>
      <c r="RL416" s="80"/>
      <c r="RM416" s="80"/>
      <c r="RN416" s="80"/>
      <c r="RO416" s="80"/>
      <c r="RP416" s="80"/>
      <c r="RQ416" s="80"/>
      <c r="RR416" s="80"/>
      <c r="RS416" s="80"/>
      <c r="RT416" s="80"/>
      <c r="RU416" s="80"/>
      <c r="RV416" s="80"/>
      <c r="RW416" s="80"/>
      <c r="RX416" s="80"/>
      <c r="RY416" s="80"/>
      <c r="RZ416" s="80"/>
      <c r="SA416" s="80"/>
      <c r="SB416" s="80"/>
      <c r="SC416" s="80"/>
      <c r="SD416" s="80"/>
      <c r="SE416" s="80"/>
      <c r="SF416" s="80"/>
      <c r="SG416" s="80"/>
      <c r="SH416" s="80"/>
      <c r="SI416" s="80"/>
      <c r="SJ416" s="80"/>
      <c r="SK416" s="80"/>
      <c r="SL416" s="80"/>
      <c r="SM416" s="80"/>
      <c r="SN416" s="80"/>
      <c r="SO416" s="80"/>
      <c r="SP416" s="80"/>
      <c r="SQ416" s="80"/>
      <c r="SR416" s="80"/>
      <c r="SS416" s="80"/>
      <c r="ST416" s="80"/>
      <c r="SU416" s="80"/>
      <c r="SV416" s="80"/>
      <c r="SW416" s="80"/>
      <c r="SX416" s="80"/>
      <c r="SY416" s="80"/>
      <c r="SZ416" s="80"/>
      <c r="TA416" s="80"/>
      <c r="TB416" s="80"/>
      <c r="TC416" s="80"/>
      <c r="TD416" s="80"/>
      <c r="TE416" s="80"/>
      <c r="TF416" s="80"/>
      <c r="TG416" s="80"/>
      <c r="TH416" s="80"/>
      <c r="TI416" s="80"/>
      <c r="TJ416" s="80"/>
      <c r="TK416" s="80"/>
      <c r="TL416" s="80"/>
      <c r="TM416" s="80"/>
      <c r="TN416" s="80"/>
      <c r="TO416" s="80"/>
      <c r="TP416" s="80"/>
      <c r="TQ416" s="80"/>
      <c r="TR416" s="80"/>
      <c r="TS416" s="80"/>
      <c r="TT416" s="80"/>
      <c r="TU416" s="80"/>
      <c r="TV416" s="80"/>
      <c r="TW416" s="80"/>
      <c r="TX416" s="80"/>
      <c r="TY416" s="80"/>
      <c r="TZ416" s="80"/>
      <c r="UA416" s="80"/>
      <c r="UB416" s="80"/>
      <c r="UC416" s="80"/>
      <c r="UD416" s="80"/>
      <c r="UE416" s="80"/>
      <c r="UF416" s="80"/>
      <c r="UG416" s="80"/>
      <c r="UH416" s="80"/>
      <c r="UI416" s="80"/>
      <c r="UJ416" s="80"/>
      <c r="UK416" s="80"/>
      <c r="UL416" s="80"/>
      <c r="UM416" s="80"/>
      <c r="UN416" s="80"/>
      <c r="UO416" s="80"/>
      <c r="UP416" s="80"/>
      <c r="UQ416" s="80"/>
      <c r="UR416" s="80"/>
      <c r="US416" s="80"/>
      <c r="UT416" s="80"/>
      <c r="UU416" s="80"/>
      <c r="UV416" s="80"/>
      <c r="UW416" s="80"/>
      <c r="UX416" s="80"/>
      <c r="UY416" s="80"/>
      <c r="UZ416" s="80"/>
      <c r="VA416" s="80"/>
      <c r="VB416" s="80"/>
      <c r="VC416" s="80"/>
      <c r="VD416" s="80"/>
      <c r="VE416" s="80"/>
      <c r="VF416" s="80"/>
      <c r="VG416" s="80"/>
      <c r="VH416" s="80"/>
      <c r="VI416" s="80"/>
      <c r="VJ416" s="80"/>
      <c r="VK416" s="80"/>
      <c r="VL416" s="80"/>
      <c r="VM416" s="80"/>
      <c r="VN416" s="80"/>
      <c r="VO416" s="80"/>
      <c r="VP416" s="80"/>
      <c r="VQ416" s="80"/>
      <c r="VR416" s="80"/>
      <c r="VS416" s="80"/>
      <c r="VT416" s="80"/>
      <c r="VU416" s="80"/>
      <c r="VV416" s="80"/>
      <c r="VW416" s="80"/>
      <c r="VX416" s="80"/>
      <c r="VY416" s="80"/>
      <c r="VZ416" s="80"/>
      <c r="WA416" s="80"/>
      <c r="WB416" s="80"/>
      <c r="WC416" s="80"/>
      <c r="WD416" s="80"/>
      <c r="WE416" s="80"/>
      <c r="WF416" s="80"/>
      <c r="WG416" s="80"/>
      <c r="WH416" s="80"/>
      <c r="WI416" s="80"/>
      <c r="WJ416" s="80"/>
      <c r="WK416" s="80"/>
      <c r="WL416" s="80"/>
      <c r="WM416" s="80"/>
      <c r="WN416" s="80"/>
      <c r="WO416" s="80"/>
      <c r="WP416" s="80"/>
      <c r="WQ416" s="80"/>
      <c r="WR416" s="80"/>
      <c r="WS416" s="80"/>
      <c r="WT416" s="80"/>
      <c r="WU416" s="80"/>
      <c r="WV416" s="80"/>
      <c r="WW416" s="80"/>
      <c r="WX416" s="80"/>
      <c r="WY416" s="80"/>
      <c r="WZ416" s="80"/>
      <c r="XA416" s="80"/>
      <c r="XB416" s="80"/>
      <c r="XC416" s="80"/>
      <c r="XD416" s="80"/>
      <c r="XE416" s="80"/>
      <c r="XF416" s="80"/>
      <c r="XG416" s="80"/>
      <c r="XH416" s="80"/>
      <c r="XI416" s="80"/>
      <c r="XJ416" s="80"/>
      <c r="XK416" s="80"/>
      <c r="XL416" s="80"/>
      <c r="XM416" s="80"/>
      <c r="XN416" s="80"/>
      <c r="XO416" s="80"/>
      <c r="XP416" s="80"/>
      <c r="XQ416" s="80"/>
      <c r="XR416" s="80"/>
      <c r="XS416" s="80"/>
      <c r="XT416" s="80"/>
      <c r="XU416" s="80"/>
      <c r="XV416" s="80"/>
      <c r="XW416" s="80"/>
      <c r="XX416" s="80"/>
      <c r="XY416" s="80"/>
      <c r="XZ416" s="80"/>
      <c r="YA416" s="80"/>
      <c r="YB416" s="80"/>
      <c r="YC416" s="80"/>
      <c r="YD416" s="80"/>
      <c r="YE416" s="80"/>
      <c r="YF416" s="80"/>
      <c r="YG416" s="80"/>
      <c r="YH416" s="80"/>
      <c r="YI416" s="80"/>
      <c r="YJ416" s="80"/>
      <c r="YK416" s="80"/>
      <c r="YL416" s="80"/>
      <c r="YM416" s="80"/>
      <c r="YN416" s="80"/>
      <c r="YO416" s="80"/>
      <c r="YP416" s="80"/>
      <c r="YQ416" s="80"/>
      <c r="YR416" s="80"/>
      <c r="YS416" s="80"/>
      <c r="YT416" s="80"/>
      <c r="YU416" s="80"/>
      <c r="YV416" s="80"/>
      <c r="YW416" s="80"/>
      <c r="YX416" s="80"/>
      <c r="YY416" s="80"/>
      <c r="YZ416" s="80"/>
      <c r="ZA416" s="80"/>
      <c r="ZB416" s="80"/>
      <c r="ZC416" s="80"/>
      <c r="ZD416" s="80"/>
      <c r="ZE416" s="80"/>
      <c r="ZF416" s="80"/>
      <c r="ZG416" s="80"/>
      <c r="ZH416" s="80"/>
      <c r="ZI416" s="80"/>
      <c r="ZJ416" s="80"/>
      <c r="ZK416" s="80"/>
      <c r="ZL416" s="80"/>
      <c r="ZM416" s="80"/>
      <c r="ZN416" s="80"/>
      <c r="ZO416" s="80"/>
      <c r="ZP416" s="80"/>
      <c r="ZQ416" s="80"/>
      <c r="ZR416" s="80"/>
      <c r="ZS416" s="80"/>
      <c r="ZT416" s="80"/>
      <c r="ZU416" s="80"/>
      <c r="ZV416" s="80"/>
      <c r="ZW416" s="80"/>
      <c r="ZX416" s="80"/>
      <c r="ZY416" s="80"/>
      <c r="ZZ416" s="80"/>
      <c r="AAA416" s="80"/>
      <c r="AAB416" s="80"/>
      <c r="AAC416" s="80"/>
      <c r="AAD416" s="80"/>
      <c r="AAE416" s="80"/>
      <c r="AAF416" s="80"/>
      <c r="AAG416" s="80"/>
      <c r="AAH416" s="80"/>
      <c r="AAI416" s="80"/>
      <c r="AAJ416" s="80"/>
      <c r="AAK416" s="80"/>
      <c r="AAL416" s="80"/>
      <c r="AAM416" s="80"/>
      <c r="AAN416" s="80"/>
      <c r="AAO416" s="80"/>
      <c r="AAP416" s="80"/>
      <c r="AAQ416" s="80"/>
      <c r="AAR416" s="80"/>
      <c r="AAS416" s="80"/>
      <c r="AAT416" s="80"/>
      <c r="AAU416" s="80"/>
      <c r="AAV416" s="80"/>
      <c r="AAW416" s="80"/>
      <c r="AAX416" s="80"/>
      <c r="AAY416" s="80"/>
      <c r="AAZ416" s="80"/>
      <c r="ABA416" s="80"/>
      <c r="ABB416" s="80"/>
      <c r="ABC416" s="80"/>
      <c r="ABD416" s="80"/>
      <c r="ABE416" s="80"/>
      <c r="ABF416" s="80"/>
      <c r="ABG416" s="80"/>
      <c r="ABH416" s="80"/>
      <c r="ABI416" s="80"/>
      <c r="ABJ416" s="80"/>
      <c r="ABK416" s="80"/>
      <c r="ABL416" s="80"/>
      <c r="ABM416" s="80"/>
      <c r="ABN416" s="80"/>
      <c r="ABO416" s="80"/>
      <c r="ABP416" s="80"/>
      <c r="ABQ416" s="80"/>
      <c r="ABR416" s="80"/>
      <c r="ABS416" s="80"/>
      <c r="ABT416" s="80"/>
      <c r="ABU416" s="80"/>
      <c r="ABV416" s="80"/>
      <c r="ABW416" s="80"/>
      <c r="ABX416" s="80"/>
      <c r="ABY416" s="80"/>
      <c r="ABZ416" s="80"/>
      <c r="ACA416" s="80"/>
      <c r="ACB416" s="80"/>
      <c r="ACC416" s="80"/>
      <c r="ACD416" s="80"/>
      <c r="ACE416" s="80"/>
      <c r="ACF416" s="80"/>
      <c r="ACG416" s="80"/>
      <c r="ACH416" s="80"/>
      <c r="ACI416" s="80"/>
      <c r="ACJ416" s="80"/>
      <c r="ACK416" s="80"/>
      <c r="ACL416" s="80"/>
      <c r="ACM416" s="80"/>
      <c r="ACN416" s="80"/>
      <c r="ACO416" s="80"/>
      <c r="ACP416" s="80"/>
      <c r="ACQ416" s="80"/>
      <c r="ACR416" s="80"/>
      <c r="ACS416" s="80"/>
      <c r="ACT416" s="80"/>
      <c r="ACU416" s="80"/>
      <c r="ACV416" s="80"/>
      <c r="ACW416" s="80"/>
      <c r="ACX416" s="80"/>
      <c r="ACY416" s="80"/>
      <c r="ACZ416" s="80"/>
      <c r="ADA416" s="80"/>
      <c r="ADB416" s="80"/>
      <c r="ADC416" s="80"/>
      <c r="ADD416" s="80"/>
      <c r="ADE416" s="80"/>
      <c r="ADF416" s="80"/>
      <c r="ADG416" s="80"/>
      <c r="ADH416" s="80"/>
      <c r="ADI416" s="80"/>
      <c r="ADJ416" s="80"/>
      <c r="ADK416" s="80"/>
      <c r="ADL416" s="80"/>
      <c r="ADM416" s="80"/>
      <c r="ADN416" s="80"/>
      <c r="ADO416" s="80"/>
      <c r="ADP416" s="80"/>
      <c r="ADQ416" s="80"/>
      <c r="ADR416" s="80"/>
      <c r="ADS416" s="80"/>
      <c r="ADT416" s="80"/>
      <c r="ADU416" s="80"/>
      <c r="ADV416" s="80"/>
      <c r="ADW416" s="80"/>
      <c r="ADX416" s="80"/>
      <c r="ADY416" s="80"/>
      <c r="ADZ416" s="80"/>
      <c r="AEA416" s="80"/>
      <c r="AEB416" s="80"/>
      <c r="AEC416" s="80"/>
      <c r="AED416" s="80"/>
      <c r="AEE416" s="80"/>
      <c r="AEF416" s="80"/>
      <c r="AEG416" s="80"/>
      <c r="AEH416" s="80"/>
      <c r="AEI416" s="80"/>
      <c r="AEJ416" s="80"/>
      <c r="AEK416" s="80"/>
      <c r="AEL416" s="80"/>
      <c r="AEM416" s="80"/>
      <c r="AEN416" s="80"/>
      <c r="AEO416" s="80"/>
      <c r="AEP416" s="80"/>
      <c r="AEQ416" s="80"/>
      <c r="AER416" s="80"/>
      <c r="AES416" s="80"/>
      <c r="AET416" s="80"/>
      <c r="AEU416" s="80"/>
      <c r="AEV416" s="80"/>
      <c r="AEW416" s="80"/>
      <c r="AEX416" s="80"/>
      <c r="AEY416" s="80"/>
      <c r="AEZ416" s="80"/>
      <c r="AFA416" s="80"/>
      <c r="AFB416" s="80"/>
      <c r="AFC416" s="80"/>
      <c r="AFD416" s="80"/>
      <c r="AFE416" s="80"/>
      <c r="AFF416" s="80"/>
      <c r="AFG416" s="80"/>
      <c r="AFH416" s="80"/>
      <c r="AFI416" s="80"/>
      <c r="AFJ416" s="80"/>
      <c r="AFK416" s="80"/>
      <c r="AFL416" s="80"/>
      <c r="AFM416" s="80"/>
      <c r="AFN416" s="80"/>
      <c r="AFO416" s="80"/>
      <c r="AFP416" s="80"/>
      <c r="AFQ416" s="80"/>
      <c r="AFR416" s="80"/>
      <c r="AFS416" s="80"/>
      <c r="AFT416" s="80"/>
      <c r="AFU416" s="80"/>
      <c r="AFV416" s="80"/>
      <c r="AFW416" s="80"/>
      <c r="AFX416" s="80"/>
      <c r="AFY416" s="80"/>
      <c r="AFZ416" s="80"/>
      <c r="AGA416" s="80"/>
      <c r="AGB416" s="80"/>
      <c r="AGC416" s="80"/>
      <c r="AGD416" s="80"/>
      <c r="AGE416" s="80"/>
      <c r="AGF416" s="80"/>
      <c r="AGG416" s="80"/>
      <c r="AGH416" s="80"/>
      <c r="AGI416" s="80"/>
      <c r="AGJ416" s="80"/>
      <c r="AGK416" s="80"/>
      <c r="AGL416" s="80"/>
      <c r="AGM416" s="80"/>
      <c r="AGN416" s="80"/>
      <c r="AGO416" s="80"/>
      <c r="AGP416" s="80"/>
      <c r="AGQ416" s="80"/>
      <c r="AGR416" s="80"/>
      <c r="AGS416" s="80"/>
      <c r="AGT416" s="80"/>
      <c r="AGU416" s="80"/>
      <c r="AGV416" s="80"/>
      <c r="AGW416" s="80"/>
      <c r="AGX416" s="80"/>
      <c r="AGY416" s="80"/>
      <c r="AGZ416" s="80"/>
      <c r="AHA416" s="80"/>
      <c r="AHB416" s="80"/>
      <c r="AHC416" s="80"/>
      <c r="AHD416" s="80"/>
      <c r="AHE416" s="80"/>
      <c r="AHF416" s="80"/>
      <c r="AHG416" s="80"/>
      <c r="AHH416" s="80"/>
      <c r="AHI416" s="80"/>
      <c r="AHJ416" s="80"/>
      <c r="AHK416" s="80"/>
      <c r="AHL416" s="80"/>
      <c r="AHM416" s="80"/>
      <c r="AHN416" s="80"/>
      <c r="AHO416" s="80"/>
      <c r="AHP416" s="80"/>
      <c r="AHQ416" s="80"/>
      <c r="AHR416" s="80"/>
      <c r="AHS416" s="80"/>
      <c r="AHT416" s="80"/>
      <c r="AHU416" s="80"/>
      <c r="AHV416" s="80"/>
      <c r="AHW416" s="80"/>
      <c r="AHX416" s="80"/>
      <c r="AHY416" s="80"/>
      <c r="AHZ416" s="80"/>
      <c r="AIA416" s="80"/>
      <c r="AIB416" s="80"/>
      <c r="AIC416" s="80"/>
      <c r="AID416" s="80"/>
      <c r="AIE416" s="80"/>
      <c r="AIF416" s="80"/>
      <c r="AIG416" s="80"/>
      <c r="AIH416" s="80"/>
      <c r="AII416" s="80"/>
      <c r="AIJ416" s="80"/>
      <c r="AIK416" s="80"/>
      <c r="AIL416" s="80"/>
      <c r="AIM416" s="80"/>
      <c r="AIN416" s="80"/>
      <c r="AIO416" s="80"/>
      <c r="AIP416" s="80"/>
      <c r="AIQ416" s="80"/>
      <c r="AIR416" s="80"/>
      <c r="AIS416" s="80"/>
      <c r="AIT416" s="80"/>
      <c r="AIU416" s="80"/>
      <c r="AIV416" s="80"/>
      <c r="AIW416" s="80"/>
      <c r="AIX416" s="80"/>
      <c r="AIY416" s="80"/>
      <c r="AIZ416" s="80"/>
      <c r="AJA416" s="80"/>
      <c r="AJB416" s="80"/>
      <c r="AJC416" s="80"/>
      <c r="AJD416" s="80"/>
      <c r="AJE416" s="80"/>
      <c r="AJF416" s="80"/>
      <c r="AJG416" s="80"/>
      <c r="AJH416" s="80"/>
      <c r="AJI416" s="80"/>
      <c r="AJJ416" s="80"/>
      <c r="AJK416" s="80"/>
      <c r="AJL416" s="80"/>
      <c r="AJM416" s="80"/>
      <c r="AJN416" s="80"/>
      <c r="AJO416" s="80"/>
      <c r="AJP416" s="80"/>
      <c r="AJQ416" s="80"/>
      <c r="AJR416" s="80"/>
      <c r="AJS416" s="80"/>
      <c r="AJT416" s="80"/>
      <c r="AJU416" s="80"/>
      <c r="AJV416" s="80"/>
      <c r="AJW416" s="80"/>
      <c r="AJX416" s="80"/>
      <c r="AJY416" s="80"/>
      <c r="AJZ416" s="80"/>
      <c r="AKA416" s="80"/>
      <c r="AKB416" s="80"/>
      <c r="AKC416" s="80"/>
      <c r="AKD416" s="80"/>
      <c r="AKE416" s="80"/>
      <c r="AKF416" s="80"/>
      <c r="AKG416" s="80"/>
      <c r="AKH416" s="80"/>
      <c r="AKI416" s="80"/>
      <c r="AKJ416" s="80"/>
      <c r="AKK416" s="80"/>
      <c r="AKL416" s="80"/>
      <c r="AKM416" s="80"/>
      <c r="AKN416" s="80"/>
      <c r="AKO416" s="80"/>
      <c r="AKP416" s="80"/>
      <c r="AKQ416" s="80"/>
      <c r="AKR416" s="80"/>
      <c r="AKS416" s="80"/>
      <c r="AKT416" s="80"/>
      <c r="AKU416" s="80"/>
      <c r="AKV416" s="80"/>
      <c r="AKW416" s="80"/>
      <c r="AKX416" s="80"/>
      <c r="AKY416" s="80"/>
      <c r="AKZ416" s="80"/>
      <c r="ALA416" s="80"/>
      <c r="ALB416" s="80"/>
      <c r="ALC416" s="80"/>
      <c r="ALD416" s="80"/>
      <c r="ALE416" s="80"/>
      <c r="ALF416" s="80"/>
      <c r="ALG416" s="80"/>
      <c r="ALH416" s="80"/>
      <c r="ALI416" s="80"/>
      <c r="ALJ416" s="80"/>
      <c r="ALK416" s="80"/>
      <c r="ALL416" s="80"/>
      <c r="ALM416" s="80"/>
      <c r="ALN416" s="80"/>
      <c r="ALO416" s="80"/>
      <c r="ALP416" s="80"/>
      <c r="ALQ416" s="80"/>
      <c r="ALR416" s="80"/>
      <c r="ALS416" s="80"/>
      <c r="ALT416" s="80"/>
      <c r="ALU416" s="80"/>
      <c r="ALV416" s="80"/>
      <c r="ALW416" s="80"/>
      <c r="ALX416" s="80"/>
      <c r="ALY416" s="80"/>
      <c r="ALZ416" s="80"/>
      <c r="AMA416" s="80"/>
      <c r="AMB416" s="80"/>
      <c r="AMC416" s="80"/>
      <c r="AMD416" s="80"/>
      <c r="AME416" s="80"/>
      <c r="AMF416" s="80"/>
      <c r="AMG416" s="80"/>
      <c r="AMH416" s="80"/>
      <c r="AMI416" s="80"/>
      <c r="AMJ416" s="80"/>
      <c r="AMK416" s="80"/>
      <c r="AML416" s="80"/>
      <c r="AMM416" s="80"/>
      <c r="AMN416" s="80"/>
      <c r="AMO416" s="80"/>
      <c r="AMP416" s="80"/>
      <c r="AMQ416" s="80"/>
      <c r="AMR416" s="80"/>
      <c r="AMS416" s="80"/>
      <c r="AMT416" s="80"/>
      <c r="AMU416" s="80"/>
      <c r="AMV416" s="80"/>
      <c r="AMW416" s="80"/>
      <c r="AMX416" s="80"/>
      <c r="AMY416" s="80"/>
      <c r="AMZ416" s="80"/>
      <c r="ANA416" s="80"/>
      <c r="ANB416" s="80"/>
      <c r="ANC416" s="80"/>
      <c r="AND416" s="80"/>
      <c r="ANE416" s="80"/>
      <c r="ANF416" s="80"/>
      <c r="ANG416" s="80"/>
      <c r="ANH416" s="80"/>
      <c r="ANI416" s="80"/>
      <c r="ANJ416" s="80"/>
      <c r="ANK416" s="80"/>
      <c r="ANL416" s="80"/>
      <c r="ANM416" s="80"/>
      <c r="ANN416" s="80"/>
      <c r="ANO416" s="80"/>
      <c r="ANP416" s="80"/>
      <c r="ANQ416" s="80"/>
      <c r="ANR416" s="80"/>
      <c r="ANS416" s="80"/>
      <c r="ANT416" s="80"/>
      <c r="ANU416" s="80"/>
      <c r="ANV416" s="80"/>
      <c r="ANW416" s="80"/>
      <c r="ANX416" s="80"/>
      <c r="ANY416" s="80"/>
      <c r="ANZ416" s="80"/>
      <c r="AOA416" s="80"/>
      <c r="AOB416" s="80"/>
      <c r="AOC416" s="80"/>
      <c r="AOD416" s="80"/>
      <c r="AOE416" s="80"/>
      <c r="AOF416" s="80"/>
      <c r="AOG416" s="80"/>
      <c r="AOH416" s="80"/>
      <c r="AOI416" s="80"/>
      <c r="AOJ416" s="80"/>
      <c r="AOK416" s="80"/>
      <c r="AOL416" s="80"/>
      <c r="AOM416" s="80"/>
      <c r="AON416" s="80"/>
      <c r="AOO416" s="80"/>
      <c r="AOP416" s="80"/>
      <c r="AOQ416" s="80"/>
      <c r="AOR416" s="80"/>
      <c r="AOS416" s="80"/>
      <c r="AOT416" s="80"/>
      <c r="AOU416" s="80"/>
      <c r="AOV416" s="80"/>
      <c r="AOW416" s="80"/>
      <c r="AOX416" s="80"/>
      <c r="AOY416" s="80"/>
      <c r="AOZ416" s="80"/>
      <c r="APA416" s="80"/>
      <c r="APB416" s="80"/>
      <c r="APC416" s="80"/>
      <c r="APD416" s="80"/>
      <c r="APE416" s="80"/>
      <c r="APF416" s="80"/>
      <c r="APG416" s="80"/>
      <c r="APH416" s="80"/>
      <c r="API416" s="80"/>
      <c r="APJ416" s="80"/>
      <c r="APK416" s="80"/>
      <c r="APL416" s="80"/>
      <c r="APM416" s="80"/>
      <c r="APN416" s="80"/>
      <c r="APO416" s="80"/>
      <c r="APP416" s="80"/>
      <c r="APQ416" s="80"/>
      <c r="APR416" s="80"/>
      <c r="APS416" s="80"/>
      <c r="APT416" s="80"/>
      <c r="APU416" s="80"/>
      <c r="APV416" s="80"/>
      <c r="APW416" s="80"/>
      <c r="APX416" s="80"/>
      <c r="APY416" s="80"/>
      <c r="APZ416" s="80"/>
      <c r="AQA416" s="80"/>
      <c r="AQB416" s="80"/>
      <c r="AQC416" s="80"/>
      <c r="AQD416" s="80"/>
      <c r="AQE416" s="80"/>
      <c r="AQF416" s="80"/>
      <c r="AQG416" s="80"/>
      <c r="AQH416" s="80"/>
      <c r="AQI416" s="80"/>
      <c r="AQJ416" s="80"/>
      <c r="AQK416" s="80"/>
      <c r="AQL416" s="80"/>
      <c r="AQM416" s="80"/>
      <c r="AQN416" s="80"/>
      <c r="AQO416" s="80"/>
      <c r="AQP416" s="80"/>
      <c r="AQQ416" s="80"/>
      <c r="AQR416" s="80"/>
      <c r="AQS416" s="80"/>
      <c r="AQT416" s="80"/>
      <c r="AQU416" s="80"/>
      <c r="AQV416" s="80"/>
      <c r="AQW416" s="80"/>
      <c r="AQX416" s="80"/>
      <c r="AQY416" s="80"/>
      <c r="AQZ416" s="80"/>
      <c r="ARA416" s="80"/>
      <c r="ARB416" s="80"/>
      <c r="ARC416" s="80"/>
      <c r="ARD416" s="80"/>
      <c r="ARE416" s="80"/>
      <c r="ARF416" s="80"/>
      <c r="ARG416" s="80"/>
      <c r="ARH416" s="80"/>
      <c r="ARI416" s="80"/>
      <c r="ARJ416" s="80"/>
      <c r="ARK416" s="80"/>
      <c r="ARL416" s="80"/>
      <c r="ARM416" s="80"/>
      <c r="ARN416" s="80"/>
      <c r="ARO416" s="80"/>
      <c r="ARP416" s="80"/>
      <c r="ARQ416" s="80"/>
      <c r="ARR416" s="80"/>
      <c r="ARS416" s="80"/>
      <c r="ART416" s="80"/>
      <c r="ARU416" s="80"/>
      <c r="ARV416" s="80"/>
      <c r="ARW416" s="80"/>
      <c r="ARX416" s="80"/>
      <c r="ARY416" s="80"/>
      <c r="ARZ416" s="80"/>
      <c r="ASA416" s="80"/>
      <c r="ASB416" s="80"/>
      <c r="ASC416" s="80"/>
      <c r="ASD416" s="80"/>
      <c r="ASE416" s="80"/>
      <c r="ASF416" s="80"/>
      <c r="ASG416" s="80"/>
      <c r="ASH416" s="80"/>
      <c r="ASI416" s="80"/>
      <c r="ASJ416" s="80"/>
      <c r="ASK416" s="80"/>
      <c r="ASL416" s="80"/>
      <c r="ASM416" s="80"/>
      <c r="ASN416" s="80"/>
      <c r="ASO416" s="80"/>
      <c r="ASP416" s="80"/>
      <c r="ASQ416" s="80"/>
      <c r="ASR416" s="80"/>
      <c r="ASS416" s="80"/>
      <c r="AST416" s="80"/>
      <c r="ASU416" s="80"/>
      <c r="ASV416" s="80"/>
      <c r="ASW416" s="80"/>
      <c r="ASX416" s="80"/>
      <c r="ASY416" s="80"/>
      <c r="ASZ416" s="80"/>
      <c r="ATA416" s="80"/>
      <c r="ATB416" s="80"/>
      <c r="ATC416" s="80"/>
      <c r="ATD416" s="80"/>
      <c r="ATE416" s="80"/>
      <c r="ATF416" s="80"/>
      <c r="ATG416" s="80"/>
      <c r="ATH416" s="80"/>
      <c r="ATI416" s="80"/>
      <c r="ATJ416" s="80"/>
      <c r="ATK416" s="80"/>
      <c r="ATL416" s="80"/>
      <c r="ATM416" s="80"/>
      <c r="ATN416" s="80"/>
      <c r="ATO416" s="80"/>
      <c r="ATP416" s="80"/>
      <c r="ATQ416" s="80"/>
      <c r="ATR416" s="80"/>
      <c r="ATS416" s="80"/>
      <c r="ATT416" s="80"/>
      <c r="ATU416" s="80"/>
      <c r="ATV416" s="80"/>
      <c r="ATW416" s="80"/>
      <c r="ATX416" s="80"/>
      <c r="ATY416" s="80"/>
      <c r="ATZ416" s="80"/>
      <c r="AUA416" s="80"/>
      <c r="AUB416" s="80"/>
      <c r="AUC416" s="80"/>
      <c r="AUD416" s="80"/>
      <c r="AUE416" s="80"/>
      <c r="AUF416" s="80"/>
      <c r="AUG416" s="80"/>
      <c r="AUH416" s="80"/>
      <c r="AUI416" s="80"/>
      <c r="AUJ416" s="80"/>
      <c r="AUK416" s="80"/>
      <c r="AUL416" s="80"/>
      <c r="AUM416" s="80"/>
      <c r="AUN416" s="80"/>
      <c r="AUO416" s="80"/>
      <c r="AUP416" s="80"/>
      <c r="AUQ416" s="80"/>
      <c r="AUR416" s="80"/>
      <c r="AUS416" s="80"/>
      <c r="AUT416" s="80"/>
      <c r="AUU416" s="80"/>
      <c r="AUV416" s="80"/>
      <c r="AUW416" s="80"/>
      <c r="AUX416" s="80"/>
      <c r="AUY416" s="80"/>
      <c r="AUZ416" s="80"/>
      <c r="AVA416" s="80"/>
      <c r="AVB416" s="80"/>
      <c r="AVC416" s="80"/>
      <c r="AVD416" s="80"/>
      <c r="AVE416" s="80"/>
      <c r="AVF416" s="80"/>
      <c r="AVG416" s="80"/>
      <c r="AVH416" s="80"/>
      <c r="AVI416" s="80"/>
      <c r="AVJ416" s="80"/>
      <c r="AVK416" s="80"/>
      <c r="AVL416" s="80"/>
      <c r="AVM416" s="80"/>
      <c r="AVN416" s="80"/>
      <c r="AVO416" s="80"/>
      <c r="AVP416" s="80"/>
      <c r="AVQ416" s="80"/>
      <c r="AVR416" s="80"/>
      <c r="AVS416" s="80"/>
      <c r="AVT416" s="80"/>
      <c r="AVU416" s="80"/>
      <c r="AVV416" s="80"/>
      <c r="AVW416" s="80"/>
      <c r="AVX416" s="80"/>
      <c r="AVY416" s="80"/>
      <c r="AVZ416" s="80"/>
      <c r="AWA416" s="80"/>
      <c r="AWB416" s="80"/>
      <c r="AWC416" s="80"/>
      <c r="AWD416" s="80"/>
      <c r="AWE416" s="80"/>
      <c r="AWF416" s="80"/>
      <c r="AWG416" s="80"/>
      <c r="AWH416" s="80"/>
      <c r="AWI416" s="80"/>
      <c r="AWJ416" s="80"/>
      <c r="AWK416" s="80"/>
      <c r="AWL416" s="80"/>
      <c r="AWM416" s="80"/>
      <c r="AWN416" s="80"/>
      <c r="AWO416" s="80"/>
      <c r="AWP416" s="80"/>
      <c r="AWQ416" s="80"/>
      <c r="AWR416" s="80"/>
      <c r="AWS416" s="80"/>
      <c r="AWT416" s="80"/>
      <c r="AWU416" s="80"/>
      <c r="AWV416" s="80"/>
      <c r="AWW416" s="80"/>
      <c r="AWX416" s="80"/>
      <c r="AWY416" s="80"/>
      <c r="AWZ416" s="80"/>
      <c r="AXA416" s="80"/>
      <c r="AXB416" s="80"/>
      <c r="AXC416" s="80"/>
      <c r="AXD416" s="80"/>
      <c r="AXE416" s="80"/>
      <c r="AXF416" s="80"/>
      <c r="AXG416" s="80"/>
      <c r="AXH416" s="80"/>
      <c r="AXI416" s="80"/>
      <c r="AXJ416" s="80"/>
      <c r="AXK416" s="80"/>
      <c r="AXL416" s="80"/>
      <c r="AXM416" s="80"/>
      <c r="AXN416" s="80"/>
      <c r="AXO416" s="80"/>
      <c r="AXP416" s="80"/>
      <c r="AXQ416" s="80"/>
      <c r="AXR416" s="80"/>
      <c r="AXS416" s="80"/>
      <c r="AXT416" s="80"/>
      <c r="AXU416" s="80"/>
      <c r="AXV416" s="80"/>
      <c r="AXW416" s="80"/>
      <c r="AXX416" s="80"/>
      <c r="AXY416" s="80"/>
      <c r="AXZ416" s="80"/>
      <c r="AYA416" s="80"/>
      <c r="AYB416" s="80"/>
      <c r="AYC416" s="80"/>
      <c r="AYD416" s="80"/>
      <c r="AYE416" s="80"/>
      <c r="AYF416" s="80"/>
      <c r="AYG416" s="80"/>
      <c r="AYH416" s="80"/>
      <c r="AYI416" s="80"/>
      <c r="AYJ416" s="80"/>
      <c r="AYK416" s="80"/>
      <c r="AYL416" s="80"/>
      <c r="AYM416" s="80"/>
      <c r="AYN416" s="80"/>
      <c r="AYO416" s="80"/>
      <c r="AYP416" s="80"/>
      <c r="AYQ416" s="80"/>
      <c r="AYR416" s="80"/>
      <c r="AYS416" s="80"/>
      <c r="AYT416" s="80"/>
      <c r="AYU416" s="80"/>
      <c r="AYV416" s="80"/>
      <c r="AYW416" s="80"/>
      <c r="AYX416" s="80"/>
      <c r="AYY416" s="80"/>
      <c r="AYZ416" s="80"/>
      <c r="AZA416" s="80"/>
      <c r="AZB416" s="80"/>
      <c r="AZC416" s="80"/>
      <c r="AZD416" s="80"/>
      <c r="AZE416" s="80"/>
      <c r="AZF416" s="80"/>
      <c r="AZG416" s="80"/>
      <c r="AZH416" s="80"/>
      <c r="AZI416" s="80"/>
      <c r="AZJ416" s="80"/>
      <c r="AZK416" s="80"/>
      <c r="AZL416" s="80"/>
      <c r="AZM416" s="80"/>
      <c r="AZN416" s="80"/>
      <c r="AZO416" s="80"/>
      <c r="AZP416" s="80"/>
      <c r="AZQ416" s="80"/>
      <c r="AZR416" s="80"/>
      <c r="AZS416" s="80"/>
      <c r="AZT416" s="80"/>
      <c r="AZU416" s="80"/>
      <c r="AZV416" s="80"/>
      <c r="AZW416" s="80"/>
      <c r="AZX416" s="80"/>
      <c r="AZY416" s="80"/>
      <c r="AZZ416" s="80"/>
      <c r="BAA416" s="80"/>
      <c r="BAB416" s="80"/>
      <c r="BAC416" s="80"/>
      <c r="BAD416" s="80"/>
      <c r="BAE416" s="80"/>
      <c r="BAF416" s="80"/>
      <c r="BAG416" s="80"/>
      <c r="BAH416" s="80"/>
      <c r="BAI416" s="80"/>
      <c r="BAJ416" s="80"/>
      <c r="BAK416" s="80"/>
      <c r="BAL416" s="80"/>
      <c r="BAM416" s="80"/>
      <c r="BAN416" s="80"/>
      <c r="BAO416" s="80"/>
      <c r="BAP416" s="80"/>
      <c r="BAQ416" s="80"/>
      <c r="BAR416" s="80"/>
      <c r="BAS416" s="80"/>
      <c r="BAT416" s="80"/>
      <c r="BAU416" s="80"/>
      <c r="BAV416" s="80"/>
      <c r="BAW416" s="80"/>
      <c r="BAX416" s="80"/>
      <c r="BAY416" s="80"/>
      <c r="BAZ416" s="80"/>
      <c r="BBA416" s="80"/>
      <c r="BBB416" s="80"/>
      <c r="BBC416" s="80"/>
      <c r="BBD416" s="80"/>
      <c r="BBE416" s="80"/>
      <c r="BBF416" s="80"/>
      <c r="BBG416" s="80"/>
      <c r="BBH416" s="80"/>
      <c r="BBI416" s="80"/>
      <c r="BBJ416" s="80"/>
      <c r="BBK416" s="80"/>
      <c r="BBL416" s="80"/>
      <c r="BBM416" s="80"/>
      <c r="BBN416" s="80"/>
      <c r="BBO416" s="80"/>
      <c r="BBP416" s="80"/>
      <c r="BBQ416" s="80"/>
      <c r="BBR416" s="80"/>
      <c r="BBS416" s="80"/>
      <c r="BBT416" s="80"/>
      <c r="BBU416" s="80"/>
      <c r="BBV416" s="80"/>
      <c r="BBW416" s="80"/>
      <c r="BBX416" s="80"/>
      <c r="BBY416" s="80"/>
      <c r="BBZ416" s="80"/>
      <c r="BCA416" s="80"/>
      <c r="BCB416" s="80"/>
      <c r="BCC416" s="80"/>
      <c r="BCD416" s="80"/>
      <c r="BCE416" s="80"/>
      <c r="BCF416" s="80"/>
      <c r="BCG416" s="80"/>
      <c r="BCH416" s="80"/>
      <c r="BCI416" s="80"/>
      <c r="BCJ416" s="80"/>
      <c r="BCK416" s="80"/>
      <c r="BCL416" s="80"/>
      <c r="BCM416" s="80"/>
      <c r="BCN416" s="80"/>
      <c r="BCO416" s="80"/>
      <c r="BCP416" s="80"/>
      <c r="BCQ416" s="80"/>
      <c r="BCR416" s="80"/>
      <c r="BCS416" s="80"/>
      <c r="BCT416" s="80"/>
      <c r="BCU416" s="80"/>
      <c r="BCV416" s="80"/>
      <c r="BCW416" s="80"/>
      <c r="BCX416" s="80"/>
      <c r="BCY416" s="80"/>
      <c r="BCZ416" s="80"/>
      <c r="BDA416" s="80"/>
      <c r="BDB416" s="80"/>
      <c r="BDC416" s="80"/>
      <c r="BDD416" s="80"/>
      <c r="BDE416" s="80"/>
      <c r="BDF416" s="80"/>
      <c r="BDG416" s="80"/>
      <c r="BDH416" s="80"/>
      <c r="BDI416" s="80"/>
      <c r="BDJ416" s="80"/>
      <c r="BDK416" s="80"/>
      <c r="BDL416" s="80"/>
      <c r="BDM416" s="80"/>
      <c r="BDN416" s="80"/>
      <c r="BDO416" s="80"/>
      <c r="BDP416" s="80"/>
      <c r="BDQ416" s="80"/>
      <c r="BDR416" s="80"/>
      <c r="BDS416" s="80"/>
      <c r="BDT416" s="80"/>
      <c r="BDU416" s="80"/>
      <c r="BDV416" s="80"/>
      <c r="BDW416" s="80"/>
      <c r="BDX416" s="80"/>
      <c r="BDY416" s="80"/>
      <c r="BDZ416" s="80"/>
      <c r="BEA416" s="80"/>
      <c r="BEB416" s="80"/>
      <c r="BEC416" s="80"/>
      <c r="BED416" s="80"/>
      <c r="BEE416" s="80"/>
      <c r="BEF416" s="80"/>
      <c r="BEG416" s="80"/>
      <c r="BEH416" s="80"/>
      <c r="BEI416" s="80"/>
      <c r="BEJ416" s="80"/>
      <c r="BEK416" s="80"/>
      <c r="BEL416" s="80"/>
      <c r="BEM416" s="80"/>
      <c r="BEN416" s="80"/>
      <c r="BEO416" s="80"/>
      <c r="BEP416" s="80"/>
      <c r="BEQ416" s="80"/>
      <c r="BER416" s="80"/>
      <c r="BES416" s="80"/>
      <c r="BET416" s="80"/>
      <c r="BEU416" s="80"/>
      <c r="BEV416" s="80"/>
      <c r="BEW416" s="80"/>
      <c r="BEX416" s="80"/>
      <c r="BEY416" s="80"/>
      <c r="BEZ416" s="80"/>
      <c r="BFA416" s="80"/>
      <c r="BFB416" s="80"/>
      <c r="BFC416" s="80"/>
      <c r="BFD416" s="80"/>
      <c r="BFE416" s="80"/>
      <c r="BFF416" s="80"/>
      <c r="BFG416" s="80"/>
      <c r="BFH416" s="80"/>
      <c r="BFI416" s="80"/>
      <c r="BFJ416" s="80"/>
      <c r="BFK416" s="80"/>
      <c r="BFL416" s="80"/>
      <c r="BFM416" s="80"/>
      <c r="BFN416" s="80"/>
      <c r="BFO416" s="80"/>
      <c r="BFP416" s="80"/>
      <c r="BFQ416" s="80"/>
      <c r="BFR416" s="80"/>
      <c r="BFS416" s="80"/>
      <c r="BFT416" s="80"/>
      <c r="BFU416" s="80"/>
      <c r="BFV416" s="80"/>
      <c r="BFW416" s="80"/>
      <c r="BFX416" s="80"/>
      <c r="BFY416" s="80"/>
      <c r="BFZ416" s="80"/>
      <c r="BGA416" s="80"/>
      <c r="BGB416" s="80"/>
      <c r="BGC416" s="80"/>
      <c r="BGD416" s="80"/>
      <c r="BGE416" s="80"/>
      <c r="BGF416" s="80"/>
      <c r="BGG416" s="80"/>
      <c r="BGH416" s="80"/>
      <c r="BGI416" s="80"/>
      <c r="BGJ416" s="80"/>
      <c r="BGK416" s="80"/>
      <c r="BGL416" s="80"/>
      <c r="BGM416" s="80"/>
      <c r="BGN416" s="80"/>
      <c r="BGO416" s="80"/>
      <c r="BGP416" s="80"/>
      <c r="BGQ416" s="80"/>
      <c r="BGR416" s="80"/>
      <c r="BGS416" s="80"/>
      <c r="BGT416" s="80"/>
      <c r="BGU416" s="80"/>
      <c r="BGV416" s="80"/>
      <c r="BGW416" s="80"/>
      <c r="BGX416" s="80"/>
      <c r="BGY416" s="80"/>
      <c r="BGZ416" s="80"/>
      <c r="BHA416" s="80"/>
      <c r="BHB416" s="80"/>
      <c r="BHC416" s="80"/>
      <c r="BHD416" s="80"/>
      <c r="BHE416" s="80"/>
      <c r="BHF416" s="80"/>
      <c r="BHG416" s="80"/>
      <c r="BHH416" s="80"/>
      <c r="BHI416" s="80"/>
      <c r="BHJ416" s="80"/>
      <c r="BHK416" s="80"/>
      <c r="BHL416" s="80"/>
      <c r="BHM416" s="80"/>
      <c r="BHN416" s="80"/>
      <c r="BHO416" s="80"/>
      <c r="BHP416" s="80"/>
      <c r="BHQ416" s="80"/>
      <c r="BHR416" s="80"/>
      <c r="BHS416" s="80"/>
      <c r="BHT416" s="80"/>
      <c r="BHU416" s="80"/>
      <c r="BHV416" s="80"/>
      <c r="BHW416" s="80"/>
      <c r="BHX416" s="80"/>
      <c r="BHY416" s="80"/>
      <c r="BHZ416" s="80"/>
      <c r="BIA416" s="80"/>
      <c r="BIB416" s="80"/>
      <c r="BIC416" s="80"/>
      <c r="BID416" s="80"/>
      <c r="BIE416" s="80"/>
      <c r="BIF416" s="80"/>
      <c r="BIG416" s="80"/>
      <c r="BIH416" s="80"/>
      <c r="BII416" s="80"/>
      <c r="BIJ416" s="80"/>
      <c r="BIK416" s="80"/>
      <c r="BIL416" s="80"/>
      <c r="BIM416" s="80"/>
      <c r="BIN416" s="80"/>
      <c r="BIO416" s="80"/>
      <c r="BIP416" s="80"/>
      <c r="BIQ416" s="80"/>
      <c r="BIR416" s="80"/>
      <c r="BIS416" s="80"/>
      <c r="BIT416" s="80"/>
      <c r="BIU416" s="80"/>
      <c r="BIV416" s="80"/>
      <c r="BIW416" s="80"/>
      <c r="BIX416" s="80"/>
      <c r="BIY416" s="80"/>
      <c r="BIZ416" s="80"/>
      <c r="BJA416" s="80"/>
      <c r="BJB416" s="80"/>
      <c r="BJC416" s="80"/>
      <c r="BJD416" s="80"/>
      <c r="BJE416" s="80"/>
      <c r="BJF416" s="80"/>
      <c r="BJG416" s="80"/>
      <c r="BJH416" s="80"/>
      <c r="BJI416" s="80"/>
      <c r="BJJ416" s="80"/>
      <c r="BJK416" s="80"/>
      <c r="BJL416" s="80"/>
      <c r="BJM416" s="80"/>
      <c r="BJN416" s="80"/>
      <c r="BJO416" s="80"/>
      <c r="BJP416" s="80"/>
      <c r="BJQ416" s="80"/>
      <c r="BJR416" s="80"/>
      <c r="BJS416" s="80"/>
      <c r="BJT416" s="80"/>
      <c r="BJU416" s="80"/>
      <c r="BJV416" s="80"/>
      <c r="BJW416" s="80"/>
      <c r="BJX416" s="80"/>
      <c r="BJY416" s="80"/>
      <c r="BJZ416" s="80"/>
      <c r="BKA416" s="80"/>
      <c r="BKB416" s="80"/>
      <c r="BKC416" s="80"/>
      <c r="BKD416" s="80"/>
      <c r="BKE416" s="80"/>
      <c r="BKF416" s="80"/>
      <c r="BKG416" s="80"/>
      <c r="BKH416" s="80"/>
      <c r="BKI416" s="80"/>
      <c r="BKJ416" s="80"/>
      <c r="BKK416" s="80"/>
      <c r="BKL416" s="80"/>
      <c r="BKM416" s="80"/>
      <c r="BKN416" s="80"/>
      <c r="BKO416" s="80"/>
      <c r="BKP416" s="80"/>
      <c r="BKQ416" s="80"/>
      <c r="BKR416" s="80"/>
      <c r="BKS416" s="80"/>
      <c r="BKT416" s="80"/>
      <c r="BKU416" s="80"/>
      <c r="BKV416" s="80"/>
      <c r="BKW416" s="80"/>
      <c r="BKX416" s="80"/>
      <c r="BKY416" s="80"/>
      <c r="BKZ416" s="80"/>
      <c r="BLA416" s="80"/>
      <c r="BLB416" s="80"/>
      <c r="BLC416" s="80"/>
      <c r="BLD416" s="80"/>
      <c r="BLE416" s="80"/>
      <c r="BLF416" s="80"/>
      <c r="BLG416" s="80"/>
      <c r="BLH416" s="80"/>
      <c r="BLI416" s="80"/>
      <c r="BLJ416" s="80"/>
      <c r="BLK416" s="80"/>
      <c r="BLL416" s="80"/>
      <c r="BLM416" s="80"/>
      <c r="BLN416" s="80"/>
      <c r="BLO416" s="80"/>
      <c r="BLP416" s="80"/>
      <c r="BLQ416" s="80"/>
      <c r="BLR416" s="80"/>
      <c r="BLS416" s="80"/>
      <c r="BLT416" s="80"/>
      <c r="BLU416" s="80"/>
      <c r="BLV416" s="80"/>
      <c r="BLW416" s="80"/>
      <c r="BLX416" s="80"/>
      <c r="BLY416" s="80"/>
      <c r="BLZ416" s="80"/>
      <c r="BMA416" s="80"/>
      <c r="BMB416" s="80"/>
      <c r="BMC416" s="80"/>
      <c r="BMD416" s="80"/>
      <c r="BME416" s="80"/>
      <c r="BMF416" s="80"/>
      <c r="BMG416" s="80"/>
      <c r="BMH416" s="80"/>
      <c r="BMI416" s="80"/>
      <c r="BMJ416" s="80"/>
      <c r="BMK416" s="80"/>
      <c r="BML416" s="80"/>
      <c r="BMM416" s="80"/>
      <c r="BMN416" s="80"/>
      <c r="BMO416" s="80"/>
      <c r="BMP416" s="80"/>
      <c r="BMQ416" s="80"/>
      <c r="BMR416" s="80"/>
      <c r="BMS416" s="80"/>
      <c r="BMT416" s="80"/>
      <c r="BMU416" s="80"/>
      <c r="BMV416" s="80"/>
      <c r="BMW416" s="80"/>
      <c r="BMX416" s="80"/>
      <c r="BMY416" s="80"/>
      <c r="BMZ416" s="80"/>
      <c r="BNA416" s="80"/>
      <c r="BNB416" s="80"/>
      <c r="BNC416" s="80"/>
      <c r="BND416" s="80"/>
      <c r="BNE416" s="80"/>
      <c r="BNF416" s="80"/>
      <c r="BNG416" s="80"/>
      <c r="BNH416" s="80"/>
      <c r="BNI416" s="80"/>
      <c r="BNJ416" s="80"/>
      <c r="BNK416" s="80"/>
      <c r="BNL416" s="80"/>
      <c r="BNM416" s="80"/>
      <c r="BNN416" s="80"/>
      <c r="BNO416" s="80"/>
      <c r="BNP416" s="80"/>
      <c r="BNQ416" s="80"/>
      <c r="BNR416" s="80"/>
      <c r="BNS416" s="80"/>
      <c r="BNT416" s="80"/>
      <c r="BNU416" s="80"/>
      <c r="BNV416" s="80"/>
      <c r="BNW416" s="80"/>
      <c r="BNX416" s="80"/>
      <c r="BNY416" s="80"/>
      <c r="BNZ416" s="80"/>
      <c r="BOA416" s="80"/>
      <c r="BOB416" s="80"/>
      <c r="BOC416" s="80"/>
      <c r="BOD416" s="80"/>
      <c r="BOE416" s="80"/>
      <c r="BOF416" s="80"/>
      <c r="BOG416" s="80"/>
      <c r="BOH416" s="80"/>
      <c r="BOI416" s="80"/>
      <c r="BOJ416" s="80"/>
      <c r="BOK416" s="80"/>
      <c r="BOL416" s="80"/>
      <c r="BOM416" s="80"/>
      <c r="BON416" s="80"/>
      <c r="BOO416" s="80"/>
      <c r="BOP416" s="80"/>
      <c r="BOQ416" s="80"/>
      <c r="BOR416" s="80"/>
      <c r="BOS416" s="80"/>
      <c r="BOT416" s="80"/>
      <c r="BOU416" s="80"/>
      <c r="BOV416" s="80"/>
      <c r="BOW416" s="80"/>
      <c r="BOX416" s="80"/>
      <c r="BOY416" s="80"/>
      <c r="BOZ416" s="80"/>
      <c r="BPA416" s="80"/>
      <c r="BPB416" s="80"/>
      <c r="BPC416" s="80"/>
      <c r="BPD416" s="80"/>
      <c r="BPE416" s="80"/>
      <c r="BPF416" s="80"/>
      <c r="BPG416" s="80"/>
      <c r="BPH416" s="80"/>
      <c r="BPI416" s="80"/>
      <c r="BPJ416" s="80"/>
      <c r="BPK416" s="80"/>
      <c r="BPL416" s="80"/>
      <c r="BPM416" s="80"/>
      <c r="BPN416" s="80"/>
      <c r="BPO416" s="80"/>
      <c r="BPP416" s="80"/>
      <c r="BPQ416" s="80"/>
      <c r="BPR416" s="80"/>
      <c r="BPS416" s="80"/>
      <c r="BPT416" s="80"/>
      <c r="BPU416" s="80"/>
      <c r="BPV416" s="80"/>
      <c r="BPW416" s="80"/>
      <c r="BPX416" s="80"/>
      <c r="BPY416" s="80"/>
      <c r="BPZ416" s="80"/>
      <c r="BQA416" s="80"/>
      <c r="BQB416" s="80"/>
      <c r="BQC416" s="80"/>
      <c r="BQD416" s="80"/>
      <c r="BQE416" s="80"/>
      <c r="BQF416" s="80"/>
      <c r="BQG416" s="80"/>
      <c r="BQH416" s="80"/>
      <c r="BQI416" s="80"/>
      <c r="BQJ416" s="80"/>
      <c r="BQK416" s="80"/>
      <c r="BQL416" s="80"/>
      <c r="BQM416" s="80"/>
      <c r="BQN416" s="80"/>
      <c r="BQO416" s="80"/>
      <c r="BQP416" s="80"/>
      <c r="BQQ416" s="80"/>
      <c r="BQR416" s="80"/>
      <c r="BQS416" s="80"/>
      <c r="BQT416" s="80"/>
      <c r="BQU416" s="80"/>
      <c r="BQV416" s="80"/>
      <c r="BQW416" s="80"/>
      <c r="BQX416" s="80"/>
      <c r="BQY416" s="80"/>
      <c r="BQZ416" s="80"/>
      <c r="BRA416" s="80"/>
      <c r="BRB416" s="80"/>
      <c r="BRC416" s="80"/>
      <c r="BRD416" s="80"/>
      <c r="BRE416" s="80"/>
      <c r="BRF416" s="80"/>
      <c r="BRG416" s="80"/>
      <c r="BRH416" s="80"/>
      <c r="BRI416" s="80"/>
      <c r="BRJ416" s="80"/>
      <c r="BRK416" s="80"/>
      <c r="BRL416" s="80"/>
      <c r="BRM416" s="80"/>
      <c r="BRN416" s="80"/>
      <c r="BRO416" s="80"/>
      <c r="BRP416" s="80"/>
      <c r="BRQ416" s="80"/>
      <c r="BRR416" s="80"/>
      <c r="BRS416" s="80"/>
      <c r="BRT416" s="80"/>
      <c r="BRU416" s="80"/>
      <c r="BRV416" s="80"/>
      <c r="BRW416" s="80"/>
      <c r="BRX416" s="80"/>
      <c r="BRY416" s="80"/>
      <c r="BRZ416" s="80"/>
      <c r="BSA416" s="80"/>
      <c r="BSB416" s="80"/>
      <c r="BSC416" s="80"/>
      <c r="BSD416" s="80"/>
      <c r="BSE416" s="80"/>
      <c r="BSF416" s="80"/>
      <c r="BSG416" s="80"/>
      <c r="BSH416" s="80"/>
      <c r="BSI416" s="80"/>
      <c r="BSJ416" s="80"/>
      <c r="BSK416" s="80"/>
      <c r="BSL416" s="80"/>
      <c r="BSM416" s="80"/>
      <c r="BSN416" s="80"/>
      <c r="BSO416" s="80"/>
      <c r="BSP416" s="80"/>
      <c r="BSQ416" s="80"/>
      <c r="BSR416" s="80"/>
      <c r="BSS416" s="80"/>
      <c r="BST416" s="80"/>
      <c r="BSU416" s="80"/>
      <c r="BSV416" s="80"/>
      <c r="BSW416" s="80"/>
      <c r="BSX416" s="80"/>
      <c r="BSY416" s="80"/>
      <c r="BSZ416" s="80"/>
      <c r="BTA416" s="80"/>
      <c r="BTB416" s="80"/>
      <c r="BTC416" s="80"/>
      <c r="BTD416" s="80"/>
      <c r="BTE416" s="80"/>
      <c r="BTF416" s="80"/>
      <c r="BTG416" s="80"/>
      <c r="BTH416" s="80"/>
      <c r="BTI416" s="80"/>
      <c r="BTJ416" s="80"/>
      <c r="BTK416" s="80"/>
      <c r="BTL416" s="80"/>
      <c r="BTM416" s="80"/>
      <c r="BTN416" s="80"/>
      <c r="BTO416" s="80"/>
      <c r="BTP416" s="80"/>
      <c r="BTQ416" s="80"/>
      <c r="BTR416" s="80"/>
      <c r="BTS416" s="80"/>
      <c r="BTT416" s="80"/>
      <c r="BTU416" s="80"/>
      <c r="BTV416" s="80"/>
      <c r="BTW416" s="80"/>
      <c r="BTX416" s="80"/>
      <c r="BTY416" s="80"/>
      <c r="BTZ416" s="80"/>
      <c r="BUA416" s="80"/>
      <c r="BUB416" s="80"/>
      <c r="BUC416" s="80"/>
      <c r="BUD416" s="80"/>
      <c r="BUE416" s="80"/>
      <c r="BUF416" s="80"/>
      <c r="BUG416" s="80"/>
      <c r="BUH416" s="80"/>
      <c r="BUI416" s="80"/>
      <c r="BUJ416" s="80"/>
      <c r="BUK416" s="80"/>
      <c r="BUL416" s="80"/>
      <c r="BUM416" s="80"/>
      <c r="BUN416" s="80"/>
      <c r="BUO416" s="80"/>
      <c r="BUP416" s="80"/>
      <c r="BUQ416" s="80"/>
      <c r="BUR416" s="80"/>
      <c r="BUS416" s="80"/>
      <c r="BUT416" s="80"/>
      <c r="BUU416" s="80"/>
      <c r="BUV416" s="80"/>
      <c r="BUW416" s="80"/>
      <c r="BUX416" s="80"/>
      <c r="BUY416" s="80"/>
      <c r="BUZ416" s="80"/>
      <c r="BVA416" s="80"/>
      <c r="BVB416" s="80"/>
      <c r="BVC416" s="80"/>
      <c r="BVD416" s="80"/>
      <c r="BVE416" s="80"/>
      <c r="BVF416" s="80"/>
      <c r="BVG416" s="80"/>
      <c r="BVH416" s="80"/>
      <c r="BVI416" s="80"/>
      <c r="BVJ416" s="80"/>
      <c r="BVK416" s="80"/>
      <c r="BVL416" s="80"/>
      <c r="BVM416" s="80"/>
      <c r="BVN416" s="80"/>
      <c r="BVO416" s="80"/>
      <c r="BVP416" s="80"/>
      <c r="BVQ416" s="80"/>
      <c r="BVR416" s="80"/>
      <c r="BVS416" s="80"/>
      <c r="BVT416" s="80"/>
      <c r="BVU416" s="80"/>
      <c r="BVV416" s="80"/>
      <c r="BVW416" s="80"/>
      <c r="BVX416" s="80"/>
      <c r="BVY416" s="80"/>
      <c r="BVZ416" s="80"/>
      <c r="BWA416" s="80"/>
      <c r="BWB416" s="80"/>
      <c r="BWC416" s="80"/>
      <c r="BWD416" s="80"/>
      <c r="BWE416" s="80"/>
      <c r="BWF416" s="80"/>
      <c r="BWG416" s="80"/>
      <c r="BWH416" s="80"/>
      <c r="BWI416" s="80"/>
      <c r="BWJ416" s="80"/>
      <c r="BWK416" s="80"/>
      <c r="BWL416" s="80"/>
      <c r="BWM416" s="80"/>
      <c r="BWN416" s="80"/>
      <c r="BWO416" s="80"/>
      <c r="BWP416" s="80"/>
      <c r="BWQ416" s="80"/>
      <c r="BWR416" s="80"/>
      <c r="BWS416" s="80"/>
      <c r="BWT416" s="80"/>
      <c r="BWU416" s="80"/>
      <c r="BWV416" s="80"/>
      <c r="BWW416" s="80"/>
      <c r="BWX416" s="80"/>
      <c r="BWY416" s="80"/>
      <c r="BWZ416" s="80"/>
      <c r="BXA416" s="80"/>
      <c r="BXB416" s="80"/>
      <c r="BXC416" s="80"/>
      <c r="BXD416" s="80"/>
      <c r="BXE416" s="80"/>
      <c r="BXF416" s="80"/>
      <c r="BXG416" s="80"/>
      <c r="BXH416" s="80"/>
      <c r="BXI416" s="80"/>
      <c r="BXJ416" s="80"/>
      <c r="BXK416" s="80"/>
      <c r="BXL416" s="80"/>
      <c r="BXM416" s="80"/>
      <c r="BXN416" s="80"/>
      <c r="BXO416" s="80"/>
      <c r="BXP416" s="80"/>
      <c r="BXQ416" s="80"/>
      <c r="BXR416" s="80"/>
      <c r="BXS416" s="80"/>
      <c r="BXT416" s="80"/>
      <c r="BXU416" s="80"/>
      <c r="BXV416" s="80"/>
      <c r="BXW416" s="80"/>
      <c r="BXX416" s="80"/>
      <c r="BXY416" s="80"/>
      <c r="BXZ416" s="80"/>
      <c r="BYA416" s="80"/>
      <c r="BYB416" s="80"/>
      <c r="BYC416" s="80"/>
      <c r="BYD416" s="80"/>
      <c r="BYE416" s="80"/>
      <c r="BYF416" s="80"/>
      <c r="BYG416" s="80"/>
      <c r="BYH416" s="80"/>
      <c r="BYI416" s="80"/>
      <c r="BYJ416" s="80"/>
      <c r="BYK416" s="80"/>
      <c r="BYL416" s="80"/>
      <c r="BYM416" s="80"/>
      <c r="BYN416" s="80"/>
      <c r="BYO416" s="80"/>
      <c r="BYP416" s="80"/>
      <c r="BYQ416" s="80"/>
      <c r="BYR416" s="80"/>
      <c r="BYS416" s="80"/>
      <c r="BYT416" s="80"/>
      <c r="BYU416" s="80"/>
      <c r="BYV416" s="80"/>
      <c r="BYW416" s="80"/>
      <c r="BYX416" s="80"/>
      <c r="BYY416" s="80"/>
      <c r="BYZ416" s="80"/>
      <c r="BZA416" s="80"/>
      <c r="BZB416" s="80"/>
      <c r="BZC416" s="80"/>
      <c r="BZD416" s="80"/>
      <c r="BZE416" s="80"/>
      <c r="BZF416" s="80"/>
      <c r="BZG416" s="80"/>
      <c r="BZH416" s="80"/>
      <c r="BZI416" s="80"/>
      <c r="BZJ416" s="80"/>
      <c r="BZK416" s="80"/>
      <c r="BZL416" s="80"/>
      <c r="BZM416" s="80"/>
      <c r="BZN416" s="80"/>
      <c r="BZO416" s="80"/>
      <c r="BZP416" s="80"/>
      <c r="BZQ416" s="80"/>
      <c r="BZR416" s="80"/>
      <c r="BZS416" s="80"/>
      <c r="BZT416" s="80"/>
      <c r="BZU416" s="80"/>
      <c r="BZV416" s="80"/>
      <c r="BZW416" s="80"/>
      <c r="BZX416" s="80"/>
      <c r="BZY416" s="80"/>
      <c r="BZZ416" s="80"/>
      <c r="CAA416" s="80"/>
      <c r="CAB416" s="80"/>
      <c r="CAC416" s="80"/>
      <c r="CAD416" s="80"/>
      <c r="CAE416" s="80"/>
      <c r="CAF416" s="80"/>
      <c r="CAG416" s="80"/>
      <c r="CAH416" s="80"/>
      <c r="CAI416" s="80"/>
      <c r="CAJ416" s="80"/>
      <c r="CAK416" s="80"/>
      <c r="CAL416" s="80"/>
      <c r="CAM416" s="80"/>
      <c r="CAN416" s="80"/>
      <c r="CAO416" s="80"/>
      <c r="CAP416" s="80"/>
      <c r="CAQ416" s="80"/>
      <c r="CAR416" s="80"/>
      <c r="CAS416" s="80"/>
      <c r="CAT416" s="80"/>
      <c r="CAU416" s="80"/>
      <c r="CAV416" s="80"/>
      <c r="CAW416" s="80"/>
      <c r="CAX416" s="80"/>
      <c r="CAY416" s="80"/>
      <c r="CAZ416" s="80"/>
      <c r="CBA416" s="80"/>
      <c r="CBB416" s="80"/>
      <c r="CBC416" s="80"/>
      <c r="CBD416" s="80"/>
      <c r="CBE416" s="80"/>
      <c r="CBF416" s="80"/>
      <c r="CBG416" s="80"/>
      <c r="CBH416" s="80"/>
      <c r="CBI416" s="80"/>
      <c r="CBJ416" s="80"/>
      <c r="CBK416" s="80"/>
      <c r="CBL416" s="80"/>
      <c r="CBM416" s="80"/>
      <c r="CBN416" s="80"/>
      <c r="CBO416" s="80"/>
      <c r="CBP416" s="80"/>
      <c r="CBQ416" s="80"/>
      <c r="CBR416" s="80"/>
      <c r="CBS416" s="80"/>
      <c r="CBT416" s="80"/>
      <c r="CBU416" s="80"/>
      <c r="CBV416" s="80"/>
      <c r="CBW416" s="80"/>
      <c r="CBX416" s="80"/>
      <c r="CBY416" s="80"/>
      <c r="CBZ416" s="80"/>
      <c r="CCA416" s="80"/>
      <c r="CCB416" s="80"/>
      <c r="CCC416" s="80"/>
      <c r="CCD416" s="80"/>
      <c r="CCE416" s="80"/>
      <c r="CCF416" s="80"/>
      <c r="CCG416" s="80"/>
      <c r="CCH416" s="80"/>
      <c r="CCI416" s="80"/>
      <c r="CCJ416" s="80"/>
      <c r="CCK416" s="80"/>
      <c r="CCL416" s="80"/>
      <c r="CCM416" s="80"/>
      <c r="CCN416" s="80"/>
      <c r="CCO416" s="80"/>
      <c r="CCP416" s="80"/>
      <c r="CCQ416" s="80"/>
      <c r="CCR416" s="80"/>
      <c r="CCS416" s="80"/>
      <c r="CCT416" s="80"/>
      <c r="CCU416" s="80"/>
      <c r="CCV416" s="80"/>
      <c r="CCW416" s="80"/>
      <c r="CCX416" s="80"/>
      <c r="CCY416" s="80"/>
      <c r="CCZ416" s="80"/>
      <c r="CDA416" s="80"/>
      <c r="CDB416" s="80"/>
      <c r="CDC416" s="80"/>
      <c r="CDD416" s="80"/>
      <c r="CDE416" s="80"/>
      <c r="CDF416" s="80"/>
      <c r="CDG416" s="80"/>
      <c r="CDH416" s="80"/>
      <c r="CDI416" s="80"/>
      <c r="CDJ416" s="80"/>
      <c r="CDK416" s="80"/>
      <c r="CDL416" s="80"/>
      <c r="CDM416" s="80"/>
      <c r="CDN416" s="80"/>
      <c r="CDO416" s="80"/>
      <c r="CDP416" s="80"/>
      <c r="CDQ416" s="80"/>
      <c r="CDR416" s="80"/>
      <c r="CDS416" s="80"/>
      <c r="CDT416" s="80"/>
      <c r="CDU416" s="80"/>
      <c r="CDV416" s="80"/>
      <c r="CDW416" s="80"/>
      <c r="CDX416" s="80"/>
      <c r="CDY416" s="80"/>
      <c r="CDZ416" s="80"/>
      <c r="CEA416" s="80"/>
      <c r="CEB416" s="80"/>
      <c r="CEC416" s="80"/>
      <c r="CED416" s="80"/>
      <c r="CEE416" s="80"/>
      <c r="CEF416" s="80"/>
      <c r="CEG416" s="80"/>
      <c r="CEH416" s="80"/>
      <c r="CEI416" s="80"/>
      <c r="CEJ416" s="80"/>
      <c r="CEK416" s="80"/>
      <c r="CEL416" s="80"/>
      <c r="CEM416" s="80"/>
      <c r="CEN416" s="80"/>
      <c r="CEO416" s="80"/>
      <c r="CEP416" s="80"/>
      <c r="CEQ416" s="80"/>
      <c r="CER416" s="80"/>
      <c r="CES416" s="80"/>
      <c r="CET416" s="80"/>
      <c r="CEU416" s="80"/>
      <c r="CEV416" s="80"/>
      <c r="CEW416" s="80"/>
      <c r="CEX416" s="80"/>
      <c r="CEY416" s="80"/>
      <c r="CEZ416" s="80"/>
      <c r="CFA416" s="80"/>
      <c r="CFB416" s="80"/>
      <c r="CFC416" s="80"/>
      <c r="CFD416" s="80"/>
      <c r="CFE416" s="80"/>
      <c r="CFF416" s="80"/>
      <c r="CFG416" s="80"/>
      <c r="CFH416" s="80"/>
      <c r="CFI416" s="80"/>
      <c r="CFJ416" s="80"/>
      <c r="CFK416" s="80"/>
      <c r="CFL416" s="80"/>
      <c r="CFM416" s="80"/>
      <c r="CFN416" s="80"/>
      <c r="CFO416" s="80"/>
      <c r="CFP416" s="80"/>
      <c r="CFQ416" s="80"/>
      <c r="CFR416" s="80"/>
      <c r="CFS416" s="80"/>
      <c r="CFT416" s="80"/>
      <c r="CFU416" s="80"/>
      <c r="CFV416" s="80"/>
      <c r="CFW416" s="80"/>
      <c r="CFX416" s="80"/>
      <c r="CFY416" s="80"/>
      <c r="CFZ416" s="80"/>
      <c r="CGA416" s="80"/>
      <c r="CGB416" s="80"/>
      <c r="CGC416" s="80"/>
      <c r="CGD416" s="80"/>
      <c r="CGE416" s="80"/>
      <c r="CGF416" s="80"/>
      <c r="CGG416" s="80"/>
      <c r="CGH416" s="80"/>
      <c r="CGI416" s="80"/>
      <c r="CGJ416" s="80"/>
      <c r="CGK416" s="80"/>
      <c r="CGL416" s="80"/>
      <c r="CGM416" s="80"/>
      <c r="CGN416" s="80"/>
      <c r="CGO416" s="80"/>
      <c r="CGP416" s="80"/>
      <c r="CGQ416" s="80"/>
      <c r="CGR416" s="80"/>
      <c r="CGS416" s="80"/>
      <c r="CGT416" s="80"/>
      <c r="CGU416" s="80"/>
      <c r="CGV416" s="80"/>
      <c r="CGW416" s="80"/>
      <c r="CGX416" s="80"/>
      <c r="CGY416" s="80"/>
      <c r="CGZ416" s="80"/>
      <c r="CHA416" s="80"/>
      <c r="CHB416" s="80"/>
      <c r="CHC416" s="80"/>
      <c r="CHD416" s="80"/>
      <c r="CHE416" s="80"/>
      <c r="CHF416" s="80"/>
      <c r="CHG416" s="80"/>
      <c r="CHH416" s="80"/>
      <c r="CHI416" s="80"/>
      <c r="CHJ416" s="80"/>
      <c r="CHK416" s="80"/>
      <c r="CHL416" s="80"/>
      <c r="CHM416" s="80"/>
      <c r="CHN416" s="80"/>
      <c r="CHO416" s="80"/>
      <c r="CHP416" s="80"/>
      <c r="CHQ416" s="80"/>
      <c r="CHR416" s="80"/>
      <c r="CHS416" s="80"/>
      <c r="CHT416" s="80"/>
      <c r="CHU416" s="80"/>
      <c r="CHV416" s="80"/>
      <c r="CHW416" s="80"/>
      <c r="CHX416" s="80"/>
      <c r="CHY416" s="80"/>
      <c r="CHZ416" s="80"/>
      <c r="CIA416" s="80"/>
      <c r="CIB416" s="80"/>
      <c r="CIC416" s="80"/>
      <c r="CID416" s="80"/>
      <c r="CIE416" s="80"/>
      <c r="CIF416" s="80"/>
      <c r="CIG416" s="80"/>
      <c r="CIH416" s="80"/>
      <c r="CII416" s="80"/>
      <c r="CIJ416" s="80"/>
      <c r="CIK416" s="80"/>
      <c r="CIL416" s="80"/>
      <c r="CIM416" s="80"/>
      <c r="CIN416" s="80"/>
      <c r="CIO416" s="80"/>
      <c r="CIP416" s="80"/>
      <c r="CIQ416" s="80"/>
      <c r="CIR416" s="80"/>
      <c r="CIS416" s="80"/>
      <c r="CIT416" s="80"/>
      <c r="CIU416" s="80"/>
      <c r="CIV416" s="80"/>
      <c r="CIW416" s="80"/>
      <c r="CIX416" s="80"/>
      <c r="CIY416" s="80"/>
      <c r="CIZ416" s="80"/>
      <c r="CJA416" s="80"/>
      <c r="CJB416" s="80"/>
      <c r="CJC416" s="80"/>
      <c r="CJD416" s="80"/>
      <c r="CJE416" s="80"/>
      <c r="CJF416" s="80"/>
      <c r="CJG416" s="80"/>
      <c r="CJH416" s="80"/>
      <c r="CJI416" s="80"/>
      <c r="CJJ416" s="80"/>
      <c r="CJK416" s="80"/>
      <c r="CJL416" s="80"/>
      <c r="CJM416" s="80"/>
      <c r="CJN416" s="80"/>
      <c r="CJO416" s="80"/>
      <c r="CJP416" s="80"/>
      <c r="CJQ416" s="80"/>
      <c r="CJR416" s="80"/>
      <c r="CJS416" s="80"/>
      <c r="CJT416" s="80"/>
      <c r="CJU416" s="80"/>
      <c r="CJV416" s="80"/>
      <c r="CJW416" s="80"/>
      <c r="CJX416" s="80"/>
      <c r="CJY416" s="80"/>
      <c r="CJZ416" s="80"/>
      <c r="CKA416" s="80"/>
      <c r="CKB416" s="80"/>
      <c r="CKC416" s="80"/>
      <c r="CKD416" s="80"/>
      <c r="CKE416" s="80"/>
      <c r="CKF416" s="80"/>
      <c r="CKG416" s="80"/>
      <c r="CKH416" s="80"/>
      <c r="CKI416" s="80"/>
      <c r="CKJ416" s="80"/>
      <c r="CKK416" s="80"/>
      <c r="CKL416" s="80"/>
      <c r="CKM416" s="80"/>
      <c r="CKN416" s="80"/>
      <c r="CKO416" s="80"/>
      <c r="CKP416" s="80"/>
      <c r="CKQ416" s="80"/>
      <c r="CKR416" s="80"/>
      <c r="CKS416" s="80"/>
      <c r="CKT416" s="80"/>
      <c r="CKU416" s="80"/>
      <c r="CKV416" s="80"/>
      <c r="CKW416" s="80"/>
      <c r="CKX416" s="80"/>
      <c r="CKY416" s="80"/>
      <c r="CKZ416" s="80"/>
      <c r="CLA416" s="80"/>
      <c r="CLB416" s="80"/>
      <c r="CLC416" s="80"/>
      <c r="CLD416" s="80"/>
      <c r="CLE416" s="80"/>
      <c r="CLF416" s="80"/>
      <c r="CLG416" s="80"/>
      <c r="CLH416" s="80"/>
      <c r="CLI416" s="80"/>
      <c r="CLJ416" s="80"/>
      <c r="CLK416" s="80"/>
      <c r="CLL416" s="80"/>
      <c r="CLM416" s="80"/>
      <c r="CLN416" s="80"/>
      <c r="CLO416" s="80"/>
      <c r="CLP416" s="80"/>
      <c r="CLQ416" s="80"/>
      <c r="CLR416" s="80"/>
      <c r="CLS416" s="80"/>
      <c r="CLT416" s="80"/>
      <c r="CLU416" s="80"/>
      <c r="CLV416" s="80"/>
      <c r="CLW416" s="80"/>
      <c r="CLX416" s="80"/>
      <c r="CLY416" s="80"/>
      <c r="CLZ416" s="80"/>
      <c r="CMA416" s="80"/>
      <c r="CMB416" s="80"/>
      <c r="CMC416" s="80"/>
      <c r="CMD416" s="80"/>
      <c r="CME416" s="80"/>
      <c r="CMF416" s="80"/>
      <c r="CMG416" s="80"/>
      <c r="CMH416" s="80"/>
      <c r="CMI416" s="80"/>
      <c r="CMJ416" s="80"/>
      <c r="CMK416" s="80"/>
      <c r="CML416" s="80"/>
      <c r="CMM416" s="80"/>
      <c r="CMN416" s="80"/>
      <c r="CMO416" s="80"/>
      <c r="CMP416" s="80"/>
      <c r="CMQ416" s="80"/>
      <c r="CMR416" s="80"/>
      <c r="CMS416" s="80"/>
      <c r="CMT416" s="80"/>
      <c r="CMU416" s="80"/>
      <c r="CMV416" s="80"/>
      <c r="CMW416" s="80"/>
      <c r="CMX416" s="80"/>
      <c r="CMY416" s="80"/>
      <c r="CMZ416" s="80"/>
      <c r="CNA416" s="80"/>
      <c r="CNB416" s="80"/>
      <c r="CNC416" s="80"/>
      <c r="CND416" s="80"/>
      <c r="CNE416" s="80"/>
      <c r="CNF416" s="80"/>
      <c r="CNG416" s="80"/>
      <c r="CNH416" s="80"/>
      <c r="CNI416" s="80"/>
      <c r="CNJ416" s="80"/>
      <c r="CNK416" s="80"/>
      <c r="CNL416" s="80"/>
      <c r="CNM416" s="80"/>
      <c r="CNN416" s="80"/>
      <c r="CNO416" s="80"/>
      <c r="CNP416" s="80"/>
      <c r="CNQ416" s="80"/>
      <c r="CNR416" s="80"/>
      <c r="CNS416" s="80"/>
      <c r="CNT416" s="80"/>
      <c r="CNU416" s="80"/>
      <c r="CNV416" s="80"/>
      <c r="CNW416" s="80"/>
      <c r="CNX416" s="80"/>
      <c r="CNY416" s="80"/>
      <c r="CNZ416" s="80"/>
      <c r="COA416" s="80"/>
      <c r="COB416" s="80"/>
      <c r="COC416" s="80"/>
      <c r="COD416" s="80"/>
      <c r="COE416" s="80"/>
      <c r="COF416" s="80"/>
      <c r="COG416" s="80"/>
      <c r="COH416" s="80"/>
      <c r="COI416" s="80"/>
      <c r="COJ416" s="80"/>
      <c r="COK416" s="80"/>
      <c r="COL416" s="80"/>
      <c r="COM416" s="80"/>
      <c r="CON416" s="80"/>
      <c r="COO416" s="80"/>
      <c r="COP416" s="80"/>
      <c r="COQ416" s="80"/>
      <c r="COR416" s="80"/>
      <c r="COS416" s="80"/>
      <c r="COT416" s="80"/>
      <c r="COU416" s="80"/>
      <c r="COV416" s="80"/>
      <c r="COW416" s="80"/>
      <c r="COX416" s="80"/>
      <c r="COY416" s="80"/>
      <c r="COZ416" s="80"/>
      <c r="CPA416" s="80"/>
      <c r="CPB416" s="80"/>
      <c r="CPC416" s="80"/>
      <c r="CPD416" s="80"/>
      <c r="CPE416" s="80"/>
      <c r="CPF416" s="80"/>
      <c r="CPG416" s="80"/>
      <c r="CPH416" s="80"/>
      <c r="CPI416" s="80"/>
      <c r="CPJ416" s="80"/>
      <c r="CPK416" s="80"/>
      <c r="CPL416" s="80"/>
      <c r="CPM416" s="80"/>
      <c r="CPN416" s="80"/>
      <c r="CPO416" s="80"/>
      <c r="CPP416" s="80"/>
      <c r="CPQ416" s="80"/>
      <c r="CPR416" s="80"/>
      <c r="CPS416" s="80"/>
      <c r="CPT416" s="80"/>
      <c r="CPU416" s="80"/>
      <c r="CPV416" s="80"/>
      <c r="CPW416" s="80"/>
      <c r="CPX416" s="80"/>
      <c r="CPY416" s="80"/>
      <c r="CPZ416" s="80"/>
      <c r="CQA416" s="80"/>
      <c r="CQB416" s="80"/>
      <c r="CQC416" s="80"/>
      <c r="CQD416" s="80"/>
      <c r="CQE416" s="80"/>
      <c r="CQF416" s="80"/>
      <c r="CQG416" s="80"/>
      <c r="CQH416" s="80"/>
      <c r="CQI416" s="80"/>
      <c r="CQJ416" s="80"/>
      <c r="CQK416" s="80"/>
      <c r="CQL416" s="80"/>
      <c r="CQM416" s="80"/>
      <c r="CQN416" s="80"/>
      <c r="CQO416" s="80"/>
      <c r="CQP416" s="80"/>
      <c r="CQQ416" s="80"/>
      <c r="CQR416" s="80"/>
      <c r="CQS416" s="80"/>
      <c r="CQT416" s="80"/>
      <c r="CQU416" s="80"/>
      <c r="CQV416" s="80"/>
      <c r="CQW416" s="80"/>
      <c r="CQX416" s="80"/>
      <c r="CQY416" s="80"/>
      <c r="CQZ416" s="80"/>
      <c r="CRA416" s="80"/>
      <c r="CRB416" s="80"/>
      <c r="CRC416" s="80"/>
      <c r="CRD416" s="80"/>
      <c r="CRE416" s="80"/>
      <c r="CRF416" s="80"/>
      <c r="CRG416" s="80"/>
      <c r="CRH416" s="80"/>
      <c r="CRI416" s="80"/>
      <c r="CRJ416" s="80"/>
      <c r="CRK416" s="80"/>
      <c r="CRL416" s="80"/>
      <c r="CRM416" s="80"/>
      <c r="CRN416" s="80"/>
      <c r="CRO416" s="80"/>
      <c r="CRP416" s="80"/>
      <c r="CRQ416" s="80"/>
      <c r="CRR416" s="80"/>
      <c r="CRS416" s="80"/>
      <c r="CRT416" s="80"/>
      <c r="CRU416" s="80"/>
      <c r="CRV416" s="80"/>
      <c r="CRW416" s="80"/>
      <c r="CRX416" s="80"/>
      <c r="CRY416" s="80"/>
      <c r="CRZ416" s="80"/>
      <c r="CSA416" s="80"/>
      <c r="CSB416" s="80"/>
      <c r="CSC416" s="80"/>
      <c r="CSD416" s="80"/>
      <c r="CSE416" s="80"/>
      <c r="CSF416" s="80"/>
      <c r="CSG416" s="80"/>
      <c r="CSH416" s="80"/>
      <c r="CSI416" s="80"/>
      <c r="CSJ416" s="80"/>
      <c r="CSK416" s="80"/>
      <c r="CSL416" s="80"/>
      <c r="CSM416" s="80"/>
      <c r="CSN416" s="80"/>
      <c r="CSO416" s="80"/>
      <c r="CSP416" s="80"/>
      <c r="CSQ416" s="80"/>
      <c r="CSR416" s="80"/>
      <c r="CSS416" s="80"/>
      <c r="CST416" s="80"/>
      <c r="CSU416" s="80"/>
      <c r="CSV416" s="80"/>
      <c r="CSW416" s="80"/>
      <c r="CSX416" s="80"/>
      <c r="CSY416" s="80"/>
      <c r="CSZ416" s="80"/>
      <c r="CTA416" s="80"/>
      <c r="CTB416" s="80"/>
      <c r="CTC416" s="80"/>
      <c r="CTD416" s="80"/>
      <c r="CTE416" s="80"/>
      <c r="CTF416" s="80"/>
      <c r="CTG416" s="80"/>
      <c r="CTH416" s="80"/>
      <c r="CTI416" s="80"/>
      <c r="CTJ416" s="80"/>
      <c r="CTK416" s="80"/>
      <c r="CTL416" s="80"/>
      <c r="CTM416" s="80"/>
      <c r="CTN416" s="80"/>
      <c r="CTO416" s="80"/>
      <c r="CTP416" s="80"/>
      <c r="CTQ416" s="80"/>
      <c r="CTR416" s="80"/>
      <c r="CTS416" s="80"/>
      <c r="CTT416" s="80"/>
      <c r="CTU416" s="80"/>
      <c r="CTV416" s="80"/>
      <c r="CTW416" s="80"/>
      <c r="CTX416" s="80"/>
      <c r="CTY416" s="80"/>
      <c r="CTZ416" s="80"/>
      <c r="CUA416" s="80"/>
      <c r="CUB416" s="80"/>
      <c r="CUC416" s="80"/>
      <c r="CUD416" s="80"/>
      <c r="CUE416" s="80"/>
      <c r="CUF416" s="80"/>
      <c r="CUG416" s="80"/>
      <c r="CUH416" s="80"/>
      <c r="CUI416" s="80"/>
      <c r="CUJ416" s="80"/>
      <c r="CUK416" s="80"/>
      <c r="CUL416" s="80"/>
      <c r="CUM416" s="80"/>
      <c r="CUN416" s="80"/>
      <c r="CUO416" s="80"/>
      <c r="CUP416" s="80"/>
      <c r="CUQ416" s="80"/>
      <c r="CUR416" s="80"/>
      <c r="CUS416" s="80"/>
      <c r="CUT416" s="80"/>
      <c r="CUU416" s="80"/>
      <c r="CUV416" s="80"/>
      <c r="CUW416" s="80"/>
      <c r="CUX416" s="80"/>
      <c r="CUY416" s="80"/>
      <c r="CUZ416" s="80"/>
      <c r="CVA416" s="80"/>
      <c r="CVB416" s="80"/>
      <c r="CVC416" s="80"/>
      <c r="CVD416" s="80"/>
      <c r="CVE416" s="80"/>
      <c r="CVF416" s="80"/>
      <c r="CVG416" s="80"/>
      <c r="CVH416" s="80"/>
      <c r="CVI416" s="80"/>
      <c r="CVJ416" s="80"/>
      <c r="CVK416" s="80"/>
      <c r="CVL416" s="80"/>
      <c r="CVM416" s="80"/>
      <c r="CVN416" s="80"/>
      <c r="CVO416" s="80"/>
      <c r="CVP416" s="80"/>
      <c r="CVQ416" s="80"/>
      <c r="CVR416" s="80"/>
      <c r="CVS416" s="80"/>
      <c r="CVT416" s="80"/>
      <c r="CVU416" s="80"/>
      <c r="CVV416" s="80"/>
      <c r="CVW416" s="80"/>
      <c r="CVX416" s="80"/>
      <c r="CVY416" s="80"/>
      <c r="CVZ416" s="80"/>
      <c r="CWA416" s="80"/>
      <c r="CWB416" s="80"/>
      <c r="CWC416" s="80"/>
      <c r="CWD416" s="80"/>
      <c r="CWE416" s="80"/>
      <c r="CWF416" s="80"/>
      <c r="CWG416" s="80"/>
      <c r="CWH416" s="80"/>
      <c r="CWI416" s="80"/>
      <c r="CWJ416" s="80"/>
      <c r="CWK416" s="80"/>
      <c r="CWL416" s="80"/>
      <c r="CWM416" s="80"/>
      <c r="CWN416" s="80"/>
      <c r="CWO416" s="80"/>
      <c r="CWP416" s="80"/>
      <c r="CWQ416" s="80"/>
      <c r="CWR416" s="80"/>
      <c r="CWS416" s="80"/>
      <c r="CWT416" s="80"/>
      <c r="CWU416" s="80"/>
      <c r="CWV416" s="80"/>
      <c r="CWW416" s="80"/>
      <c r="CWX416" s="80"/>
      <c r="CWY416" s="80"/>
      <c r="CWZ416" s="80"/>
      <c r="CXA416" s="80"/>
      <c r="CXB416" s="80"/>
      <c r="CXC416" s="80"/>
      <c r="CXD416" s="80"/>
      <c r="CXE416" s="80"/>
      <c r="CXF416" s="80"/>
      <c r="CXG416" s="80"/>
      <c r="CXH416" s="80"/>
      <c r="CXI416" s="80"/>
      <c r="CXJ416" s="80"/>
      <c r="CXK416" s="80"/>
      <c r="CXL416" s="80"/>
      <c r="CXM416" s="80"/>
      <c r="CXN416" s="80"/>
      <c r="CXO416" s="80"/>
      <c r="CXP416" s="80"/>
      <c r="CXQ416" s="80"/>
      <c r="CXR416" s="80"/>
      <c r="CXS416" s="80"/>
      <c r="CXT416" s="80"/>
      <c r="CXU416" s="80"/>
      <c r="CXV416" s="80"/>
      <c r="CXW416" s="80"/>
      <c r="CXX416" s="80"/>
      <c r="CXY416" s="80"/>
      <c r="CXZ416" s="80"/>
      <c r="CYA416" s="80"/>
      <c r="CYB416" s="80"/>
      <c r="CYC416" s="80"/>
      <c r="CYD416" s="80"/>
      <c r="CYE416" s="80"/>
      <c r="CYF416" s="80"/>
      <c r="CYG416" s="80"/>
      <c r="CYH416" s="80"/>
      <c r="CYI416" s="80"/>
      <c r="CYJ416" s="80"/>
      <c r="CYK416" s="80"/>
      <c r="CYL416" s="80"/>
      <c r="CYM416" s="80"/>
      <c r="CYN416" s="80"/>
      <c r="CYO416" s="80"/>
      <c r="CYP416" s="80"/>
      <c r="CYQ416" s="80"/>
      <c r="CYR416" s="80"/>
      <c r="CYS416" s="80"/>
      <c r="CYT416" s="80"/>
      <c r="CYU416" s="80"/>
      <c r="CYV416" s="80"/>
      <c r="CYW416" s="80"/>
      <c r="CYX416" s="80"/>
      <c r="CYY416" s="80"/>
      <c r="CYZ416" s="80"/>
      <c r="CZA416" s="80"/>
      <c r="CZB416" s="80"/>
      <c r="CZC416" s="80"/>
      <c r="CZD416" s="80"/>
      <c r="CZE416" s="80"/>
      <c r="CZF416" s="80"/>
      <c r="CZG416" s="80"/>
      <c r="CZH416" s="80"/>
      <c r="CZI416" s="80"/>
      <c r="CZJ416" s="80"/>
      <c r="CZK416" s="80"/>
      <c r="CZL416" s="80"/>
      <c r="CZM416" s="80"/>
      <c r="CZN416" s="80"/>
      <c r="CZO416" s="80"/>
      <c r="CZP416" s="80"/>
      <c r="CZQ416" s="80"/>
      <c r="CZR416" s="80"/>
      <c r="CZS416" s="80"/>
      <c r="CZT416" s="80"/>
      <c r="CZU416" s="80"/>
      <c r="CZV416" s="80"/>
      <c r="CZW416" s="80"/>
      <c r="CZX416" s="80"/>
      <c r="CZY416" s="80"/>
      <c r="CZZ416" s="80"/>
      <c r="DAA416" s="80"/>
      <c r="DAB416" s="80"/>
      <c r="DAC416" s="80"/>
      <c r="DAD416" s="80"/>
      <c r="DAE416" s="80"/>
      <c r="DAF416" s="80"/>
      <c r="DAG416" s="80"/>
      <c r="DAH416" s="80"/>
      <c r="DAI416" s="80"/>
      <c r="DAJ416" s="80"/>
      <c r="DAK416" s="80"/>
      <c r="DAL416" s="80"/>
      <c r="DAM416" s="80"/>
      <c r="DAN416" s="80"/>
      <c r="DAO416" s="80"/>
      <c r="DAP416" s="80"/>
      <c r="DAQ416" s="80"/>
      <c r="DAR416" s="80"/>
      <c r="DAS416" s="80"/>
      <c r="DAT416" s="80"/>
      <c r="DAU416" s="80"/>
      <c r="DAV416" s="80"/>
      <c r="DAW416" s="80"/>
      <c r="DAX416" s="80"/>
      <c r="DAY416" s="80"/>
      <c r="DAZ416" s="80"/>
      <c r="DBA416" s="80"/>
      <c r="DBB416" s="80"/>
      <c r="DBC416" s="80"/>
      <c r="DBD416" s="80"/>
      <c r="DBE416" s="80"/>
      <c r="DBF416" s="80"/>
      <c r="DBG416" s="80"/>
      <c r="DBH416" s="80"/>
      <c r="DBI416" s="80"/>
      <c r="DBJ416" s="80"/>
      <c r="DBK416" s="80"/>
      <c r="DBL416" s="80"/>
      <c r="DBM416" s="80"/>
      <c r="DBN416" s="80"/>
      <c r="DBO416" s="80"/>
      <c r="DBP416" s="80"/>
      <c r="DBQ416" s="80"/>
      <c r="DBR416" s="80"/>
      <c r="DBS416" s="80"/>
      <c r="DBT416" s="80"/>
      <c r="DBU416" s="80"/>
      <c r="DBV416" s="80"/>
      <c r="DBW416" s="80"/>
      <c r="DBX416" s="80"/>
      <c r="DBY416" s="80"/>
      <c r="DBZ416" s="80"/>
      <c r="DCA416" s="80"/>
      <c r="DCB416" s="80"/>
      <c r="DCC416" s="80"/>
      <c r="DCD416" s="80"/>
      <c r="DCE416" s="80"/>
      <c r="DCF416" s="80"/>
      <c r="DCG416" s="80"/>
      <c r="DCH416" s="80"/>
      <c r="DCI416" s="80"/>
      <c r="DCJ416" s="80"/>
      <c r="DCK416" s="80"/>
      <c r="DCL416" s="80"/>
      <c r="DCM416" s="80"/>
      <c r="DCN416" s="80"/>
      <c r="DCO416" s="80"/>
      <c r="DCP416" s="80"/>
      <c r="DCQ416" s="80"/>
      <c r="DCR416" s="80"/>
      <c r="DCS416" s="80"/>
      <c r="DCT416" s="80"/>
      <c r="DCU416" s="80"/>
      <c r="DCV416" s="80"/>
      <c r="DCW416" s="80"/>
      <c r="DCX416" s="80"/>
      <c r="DCY416" s="80"/>
      <c r="DCZ416" s="80"/>
      <c r="DDA416" s="80"/>
      <c r="DDB416" s="80"/>
      <c r="DDC416" s="80"/>
      <c r="DDD416" s="80"/>
      <c r="DDE416" s="80"/>
      <c r="DDF416" s="80"/>
      <c r="DDG416" s="80"/>
      <c r="DDH416" s="80"/>
      <c r="DDI416" s="80"/>
      <c r="DDJ416" s="80"/>
      <c r="DDK416" s="80"/>
      <c r="DDL416" s="80"/>
      <c r="DDM416" s="80"/>
      <c r="DDN416" s="80"/>
      <c r="DDO416" s="80"/>
      <c r="DDP416" s="80"/>
      <c r="DDQ416" s="80"/>
      <c r="DDR416" s="80"/>
      <c r="DDS416" s="80"/>
      <c r="DDT416" s="80"/>
      <c r="DDU416" s="80"/>
      <c r="DDV416" s="80"/>
      <c r="DDW416" s="80"/>
      <c r="DDX416" s="80"/>
      <c r="DDY416" s="80"/>
      <c r="DDZ416" s="80"/>
      <c r="DEA416" s="80"/>
      <c r="DEB416" s="80"/>
      <c r="DEC416" s="80"/>
      <c r="DED416" s="80"/>
      <c r="DEE416" s="80"/>
      <c r="DEF416" s="80"/>
      <c r="DEG416" s="80"/>
      <c r="DEH416" s="80"/>
      <c r="DEI416" s="80"/>
      <c r="DEJ416" s="80"/>
      <c r="DEK416" s="80"/>
      <c r="DEL416" s="80"/>
      <c r="DEM416" s="80"/>
      <c r="DEN416" s="80"/>
      <c r="DEO416" s="80"/>
      <c r="DEP416" s="80"/>
      <c r="DEQ416" s="80"/>
      <c r="DER416" s="80"/>
      <c r="DES416" s="80"/>
      <c r="DET416" s="80"/>
      <c r="DEU416" s="80"/>
      <c r="DEV416" s="80"/>
      <c r="DEW416" s="80"/>
      <c r="DEX416" s="80"/>
      <c r="DEY416" s="80"/>
      <c r="DEZ416" s="80"/>
      <c r="DFA416" s="80"/>
      <c r="DFB416" s="80"/>
      <c r="DFC416" s="80"/>
      <c r="DFD416" s="80"/>
      <c r="DFE416" s="80"/>
      <c r="DFF416" s="80"/>
      <c r="DFG416" s="80"/>
      <c r="DFH416" s="80"/>
      <c r="DFI416" s="80"/>
      <c r="DFJ416" s="80"/>
      <c r="DFK416" s="80"/>
      <c r="DFL416" s="80"/>
      <c r="DFM416" s="80"/>
      <c r="DFN416" s="80"/>
      <c r="DFO416" s="80"/>
      <c r="DFP416" s="80"/>
      <c r="DFQ416" s="80"/>
      <c r="DFR416" s="80"/>
      <c r="DFS416" s="80"/>
      <c r="DFT416" s="80"/>
      <c r="DFU416" s="80"/>
      <c r="DFV416" s="80"/>
      <c r="DFW416" s="80"/>
      <c r="DFX416" s="80"/>
      <c r="DFY416" s="80"/>
      <c r="DFZ416" s="80"/>
      <c r="DGA416" s="80"/>
      <c r="DGB416" s="80"/>
      <c r="DGC416" s="80"/>
      <c r="DGD416" s="80"/>
      <c r="DGE416" s="80"/>
      <c r="DGF416" s="80"/>
      <c r="DGG416" s="80"/>
      <c r="DGH416" s="80"/>
      <c r="DGI416" s="80"/>
      <c r="DGJ416" s="80"/>
      <c r="DGK416" s="80"/>
      <c r="DGL416" s="80"/>
      <c r="DGM416" s="80"/>
      <c r="DGN416" s="80"/>
      <c r="DGO416" s="80"/>
      <c r="DGP416" s="80"/>
      <c r="DGQ416" s="80"/>
      <c r="DGR416" s="80"/>
      <c r="DGS416" s="80"/>
      <c r="DGT416" s="80"/>
      <c r="DGU416" s="80"/>
      <c r="DGV416" s="80"/>
      <c r="DGW416" s="80"/>
      <c r="DGX416" s="80"/>
      <c r="DGY416" s="80"/>
      <c r="DGZ416" s="80"/>
      <c r="DHA416" s="80"/>
      <c r="DHB416" s="80"/>
      <c r="DHC416" s="80"/>
      <c r="DHD416" s="80"/>
      <c r="DHE416" s="80"/>
      <c r="DHF416" s="80"/>
      <c r="DHG416" s="80"/>
      <c r="DHH416" s="80"/>
      <c r="DHI416" s="80"/>
      <c r="DHJ416" s="80"/>
      <c r="DHK416" s="80"/>
      <c r="DHL416" s="80"/>
      <c r="DHM416" s="80"/>
      <c r="DHN416" s="80"/>
      <c r="DHO416" s="80"/>
      <c r="DHP416" s="80"/>
      <c r="DHQ416" s="80"/>
      <c r="DHR416" s="80"/>
      <c r="DHS416" s="80"/>
      <c r="DHT416" s="80"/>
      <c r="DHU416" s="80"/>
      <c r="DHV416" s="80"/>
      <c r="DHW416" s="80"/>
      <c r="DHX416" s="80"/>
      <c r="DHY416" s="80"/>
      <c r="DHZ416" s="80"/>
      <c r="DIA416" s="80"/>
      <c r="DIB416" s="80"/>
      <c r="DIC416" s="80"/>
      <c r="DID416" s="80"/>
      <c r="DIE416" s="80"/>
      <c r="DIF416" s="80"/>
      <c r="DIG416" s="80"/>
      <c r="DIH416" s="80"/>
      <c r="DII416" s="80"/>
      <c r="DIJ416" s="80"/>
      <c r="DIK416" s="80"/>
      <c r="DIL416" s="80"/>
      <c r="DIM416" s="80"/>
      <c r="DIN416" s="80"/>
      <c r="DIO416" s="80"/>
      <c r="DIP416" s="80"/>
      <c r="DIQ416" s="80"/>
      <c r="DIR416" s="80"/>
      <c r="DIS416" s="80"/>
      <c r="DIT416" s="80"/>
      <c r="DIU416" s="80"/>
      <c r="DIV416" s="80"/>
      <c r="DIW416" s="80"/>
      <c r="DIX416" s="80"/>
      <c r="DIY416" s="80"/>
      <c r="DIZ416" s="80"/>
      <c r="DJA416" s="80"/>
      <c r="DJB416" s="80"/>
      <c r="DJC416" s="80"/>
      <c r="DJD416" s="80"/>
      <c r="DJE416" s="80"/>
      <c r="DJF416" s="80"/>
      <c r="DJG416" s="80"/>
      <c r="DJH416" s="80"/>
      <c r="DJI416" s="80"/>
      <c r="DJJ416" s="80"/>
      <c r="DJK416" s="80"/>
      <c r="DJL416" s="80"/>
      <c r="DJM416" s="80"/>
      <c r="DJN416" s="80"/>
      <c r="DJO416" s="80"/>
      <c r="DJP416" s="80"/>
      <c r="DJQ416" s="80"/>
      <c r="DJR416" s="80"/>
      <c r="DJS416" s="80"/>
      <c r="DJT416" s="80"/>
      <c r="DJU416" s="80"/>
      <c r="DJV416" s="80"/>
      <c r="DJW416" s="80"/>
      <c r="DJX416" s="80"/>
      <c r="DJY416" s="80"/>
      <c r="DJZ416" s="80"/>
      <c r="DKA416" s="80"/>
      <c r="DKB416" s="80"/>
      <c r="DKC416" s="80"/>
      <c r="DKD416" s="80"/>
      <c r="DKE416" s="80"/>
      <c r="DKF416" s="80"/>
      <c r="DKG416" s="80"/>
      <c r="DKH416" s="80"/>
      <c r="DKI416" s="80"/>
      <c r="DKJ416" s="80"/>
      <c r="DKK416" s="80"/>
      <c r="DKL416" s="80"/>
      <c r="DKM416" s="80"/>
      <c r="DKN416" s="80"/>
      <c r="DKO416" s="80"/>
      <c r="DKP416" s="80"/>
      <c r="DKQ416" s="80"/>
      <c r="DKR416" s="80"/>
      <c r="DKS416" s="80"/>
      <c r="DKT416" s="80"/>
      <c r="DKU416" s="80"/>
      <c r="DKV416" s="80"/>
      <c r="DKW416" s="80"/>
      <c r="DKX416" s="80"/>
      <c r="DKY416" s="80"/>
      <c r="DKZ416" s="80"/>
      <c r="DLA416" s="80"/>
      <c r="DLB416" s="80"/>
      <c r="DLC416" s="80"/>
      <c r="DLD416" s="80"/>
      <c r="DLE416" s="80"/>
      <c r="DLF416" s="80"/>
      <c r="DLG416" s="80"/>
      <c r="DLH416" s="80"/>
      <c r="DLI416" s="80"/>
      <c r="DLJ416" s="80"/>
      <c r="DLK416" s="80"/>
      <c r="DLL416" s="80"/>
      <c r="DLM416" s="80"/>
      <c r="DLN416" s="80"/>
      <c r="DLO416" s="80"/>
      <c r="DLP416" s="80"/>
      <c r="DLQ416" s="80"/>
      <c r="DLR416" s="80"/>
      <c r="DLS416" s="80"/>
      <c r="DLT416" s="80"/>
      <c r="DLU416" s="80"/>
      <c r="DLV416" s="80"/>
      <c r="DLW416" s="80"/>
      <c r="DLX416" s="80"/>
      <c r="DLY416" s="80"/>
      <c r="DLZ416" s="80"/>
      <c r="DMA416" s="80"/>
      <c r="DMB416" s="80"/>
      <c r="DMC416" s="80"/>
      <c r="DMD416" s="80"/>
      <c r="DME416" s="80"/>
      <c r="DMF416" s="80"/>
      <c r="DMG416" s="80"/>
      <c r="DMH416" s="80"/>
      <c r="DMI416" s="80"/>
      <c r="DMJ416" s="80"/>
      <c r="DMK416" s="80"/>
      <c r="DML416" s="80"/>
      <c r="DMM416" s="80"/>
      <c r="DMN416" s="80"/>
      <c r="DMO416" s="80"/>
      <c r="DMP416" s="80"/>
      <c r="DMQ416" s="80"/>
      <c r="DMR416" s="80"/>
      <c r="DMS416" s="80"/>
      <c r="DMT416" s="80"/>
      <c r="DMU416" s="80"/>
      <c r="DMV416" s="80"/>
      <c r="DMW416" s="80"/>
      <c r="DMX416" s="80"/>
      <c r="DMY416" s="80"/>
      <c r="DMZ416" s="80"/>
      <c r="DNA416" s="80"/>
      <c r="DNB416" s="80"/>
      <c r="DNC416" s="80"/>
      <c r="DND416" s="80"/>
      <c r="DNE416" s="80"/>
      <c r="DNF416" s="80"/>
      <c r="DNG416" s="80"/>
      <c r="DNH416" s="80"/>
      <c r="DNI416" s="80"/>
      <c r="DNJ416" s="80"/>
      <c r="DNK416" s="80"/>
      <c r="DNL416" s="80"/>
      <c r="DNM416" s="80"/>
      <c r="DNN416" s="80"/>
      <c r="DNO416" s="80"/>
      <c r="DNP416" s="80"/>
      <c r="DNQ416" s="80"/>
      <c r="DNR416" s="80"/>
      <c r="DNS416" s="80"/>
      <c r="DNT416" s="80"/>
      <c r="DNU416" s="80"/>
      <c r="DNV416" s="80"/>
      <c r="DNW416" s="80"/>
      <c r="DNX416" s="80"/>
      <c r="DNY416" s="80"/>
      <c r="DNZ416" s="80"/>
      <c r="DOA416" s="80"/>
      <c r="DOB416" s="80"/>
      <c r="DOC416" s="80"/>
      <c r="DOD416" s="80"/>
      <c r="DOE416" s="80"/>
      <c r="DOF416" s="80"/>
      <c r="DOG416" s="80"/>
      <c r="DOH416" s="80"/>
      <c r="DOI416" s="80"/>
      <c r="DOJ416" s="80"/>
      <c r="DOK416" s="80"/>
      <c r="DOL416" s="80"/>
      <c r="DOM416" s="80"/>
      <c r="DON416" s="80"/>
      <c r="DOO416" s="80"/>
      <c r="DOP416" s="80"/>
      <c r="DOQ416" s="80"/>
      <c r="DOR416" s="80"/>
      <c r="DOS416" s="80"/>
      <c r="DOT416" s="80"/>
      <c r="DOU416" s="80"/>
      <c r="DOV416" s="80"/>
      <c r="DOW416" s="80"/>
      <c r="DOX416" s="80"/>
      <c r="DOY416" s="80"/>
      <c r="DOZ416" s="80"/>
      <c r="DPA416" s="80"/>
      <c r="DPB416" s="80"/>
      <c r="DPC416" s="80"/>
      <c r="DPD416" s="80"/>
      <c r="DPE416" s="80"/>
      <c r="DPF416" s="80"/>
      <c r="DPG416" s="80"/>
      <c r="DPH416" s="80"/>
      <c r="DPI416" s="80"/>
      <c r="DPJ416" s="80"/>
      <c r="DPK416" s="80"/>
      <c r="DPL416" s="80"/>
      <c r="DPM416" s="80"/>
      <c r="DPN416" s="80"/>
      <c r="DPO416" s="80"/>
      <c r="DPP416" s="80"/>
      <c r="DPQ416" s="80"/>
      <c r="DPR416" s="80"/>
      <c r="DPS416" s="80"/>
      <c r="DPT416" s="80"/>
      <c r="DPU416" s="80"/>
      <c r="DPV416" s="80"/>
      <c r="DPW416" s="80"/>
      <c r="DPX416" s="80"/>
      <c r="DPY416" s="80"/>
      <c r="DPZ416" s="80"/>
      <c r="DQA416" s="80"/>
      <c r="DQB416" s="80"/>
      <c r="DQC416" s="80"/>
      <c r="DQD416" s="80"/>
      <c r="DQE416" s="80"/>
      <c r="DQF416" s="80"/>
      <c r="DQG416" s="80"/>
      <c r="DQH416" s="80"/>
      <c r="DQI416" s="80"/>
      <c r="DQJ416" s="80"/>
      <c r="DQK416" s="80"/>
      <c r="DQL416" s="80"/>
      <c r="DQM416" s="80"/>
      <c r="DQN416" s="80"/>
      <c r="DQO416" s="80"/>
      <c r="DQP416" s="80"/>
      <c r="DQQ416" s="80"/>
      <c r="DQR416" s="80"/>
      <c r="DQS416" s="80"/>
      <c r="DQT416" s="80"/>
      <c r="DQU416" s="80"/>
      <c r="DQV416" s="80"/>
      <c r="DQW416" s="80"/>
      <c r="DQX416" s="80"/>
      <c r="DQY416" s="80"/>
      <c r="DQZ416" s="80"/>
      <c r="DRA416" s="80"/>
      <c r="DRB416" s="80"/>
      <c r="DRC416" s="80"/>
      <c r="DRD416" s="80"/>
      <c r="DRE416" s="80"/>
      <c r="DRF416" s="80"/>
      <c r="DRG416" s="80"/>
      <c r="DRH416" s="80"/>
      <c r="DRI416" s="80"/>
      <c r="DRJ416" s="80"/>
      <c r="DRK416" s="80"/>
      <c r="DRL416" s="80"/>
      <c r="DRM416" s="80"/>
      <c r="DRN416" s="80"/>
      <c r="DRO416" s="80"/>
      <c r="DRP416" s="80"/>
      <c r="DRQ416" s="80"/>
      <c r="DRR416" s="80"/>
      <c r="DRS416" s="80"/>
      <c r="DRT416" s="80"/>
      <c r="DRU416" s="80"/>
      <c r="DRV416" s="80"/>
      <c r="DRW416" s="80"/>
      <c r="DRX416" s="80"/>
      <c r="DRY416" s="80"/>
      <c r="DRZ416" s="80"/>
      <c r="DSA416" s="80"/>
      <c r="DSB416" s="80"/>
      <c r="DSC416" s="80"/>
      <c r="DSD416" s="80"/>
      <c r="DSE416" s="80"/>
      <c r="DSF416" s="80"/>
      <c r="DSG416" s="80"/>
      <c r="DSH416" s="80"/>
      <c r="DSI416" s="80"/>
      <c r="DSJ416" s="80"/>
      <c r="DSK416" s="80"/>
      <c r="DSL416" s="80"/>
      <c r="DSM416" s="80"/>
      <c r="DSN416" s="80"/>
      <c r="DSO416" s="80"/>
      <c r="DSP416" s="80"/>
      <c r="DSQ416" s="80"/>
      <c r="DSR416" s="80"/>
      <c r="DSS416" s="80"/>
      <c r="DST416" s="80"/>
      <c r="DSU416" s="80"/>
      <c r="DSV416" s="80"/>
      <c r="DSW416" s="80"/>
      <c r="DSX416" s="80"/>
      <c r="DSY416" s="80"/>
      <c r="DSZ416" s="80"/>
      <c r="DTA416" s="80"/>
      <c r="DTB416" s="80"/>
      <c r="DTC416" s="80"/>
      <c r="DTD416" s="80"/>
      <c r="DTE416" s="80"/>
      <c r="DTF416" s="80"/>
      <c r="DTG416" s="80"/>
      <c r="DTH416" s="80"/>
      <c r="DTI416" s="80"/>
      <c r="DTJ416" s="80"/>
      <c r="DTK416" s="80"/>
      <c r="DTL416" s="80"/>
      <c r="DTM416" s="80"/>
      <c r="DTN416" s="80"/>
      <c r="DTO416" s="80"/>
      <c r="DTP416" s="80"/>
      <c r="DTQ416" s="80"/>
      <c r="DTR416" s="80"/>
      <c r="DTS416" s="80"/>
      <c r="DTT416" s="80"/>
      <c r="DTU416" s="80"/>
      <c r="DTV416" s="80"/>
      <c r="DTW416" s="80"/>
      <c r="DTX416" s="80"/>
      <c r="DTY416" s="80"/>
      <c r="DTZ416" s="80"/>
      <c r="DUA416" s="80"/>
      <c r="DUB416" s="80"/>
      <c r="DUC416" s="80"/>
      <c r="DUD416" s="80"/>
      <c r="DUE416" s="80"/>
      <c r="DUF416" s="80"/>
      <c r="DUG416" s="80"/>
      <c r="DUH416" s="80"/>
      <c r="DUI416" s="80"/>
      <c r="DUJ416" s="80"/>
      <c r="DUK416" s="80"/>
      <c r="DUL416" s="80"/>
      <c r="DUM416" s="80"/>
      <c r="DUN416" s="80"/>
      <c r="DUO416" s="80"/>
      <c r="DUP416" s="80"/>
      <c r="DUQ416" s="80"/>
      <c r="DUR416" s="80"/>
      <c r="DUS416" s="80"/>
      <c r="DUT416" s="80"/>
      <c r="DUU416" s="80"/>
      <c r="DUV416" s="80"/>
      <c r="DUW416" s="80"/>
      <c r="DUX416" s="80"/>
      <c r="DUY416" s="80"/>
      <c r="DUZ416" s="80"/>
      <c r="DVA416" s="80"/>
      <c r="DVB416" s="80"/>
      <c r="DVC416" s="80"/>
      <c r="DVD416" s="80"/>
      <c r="DVE416" s="80"/>
      <c r="DVF416" s="80"/>
      <c r="DVG416" s="80"/>
      <c r="DVH416" s="80"/>
      <c r="DVI416" s="80"/>
      <c r="DVJ416" s="80"/>
      <c r="DVK416" s="80"/>
      <c r="DVL416" s="80"/>
      <c r="DVM416" s="80"/>
      <c r="DVN416" s="80"/>
      <c r="DVO416" s="80"/>
      <c r="DVP416" s="80"/>
      <c r="DVQ416" s="80"/>
      <c r="DVR416" s="80"/>
      <c r="DVS416" s="80"/>
      <c r="DVT416" s="80"/>
      <c r="DVU416" s="80"/>
      <c r="DVV416" s="80"/>
      <c r="DVW416" s="80"/>
      <c r="DVX416" s="80"/>
      <c r="DVY416" s="80"/>
      <c r="DVZ416" s="80"/>
      <c r="DWA416" s="80"/>
      <c r="DWB416" s="80"/>
      <c r="DWC416" s="80"/>
      <c r="DWD416" s="80"/>
      <c r="DWE416" s="80"/>
      <c r="DWF416" s="80"/>
      <c r="DWG416" s="80"/>
      <c r="DWH416" s="80"/>
      <c r="DWI416" s="80"/>
      <c r="DWJ416" s="80"/>
      <c r="DWK416" s="80"/>
      <c r="DWL416" s="80"/>
      <c r="DWM416" s="80"/>
      <c r="DWN416" s="80"/>
      <c r="DWO416" s="80"/>
      <c r="DWP416" s="80"/>
      <c r="DWQ416" s="80"/>
      <c r="DWR416" s="80"/>
      <c r="DWS416" s="80"/>
      <c r="DWT416" s="80"/>
      <c r="DWU416" s="80"/>
      <c r="DWV416" s="80"/>
      <c r="DWW416" s="80"/>
      <c r="DWX416" s="80"/>
      <c r="DWY416" s="80"/>
      <c r="DWZ416" s="80"/>
      <c r="DXA416" s="80"/>
      <c r="DXB416" s="80"/>
      <c r="DXC416" s="80"/>
      <c r="DXD416" s="80"/>
      <c r="DXE416" s="80"/>
      <c r="DXF416" s="80"/>
      <c r="DXG416" s="80"/>
      <c r="DXH416" s="80"/>
      <c r="DXI416" s="80"/>
      <c r="DXJ416" s="80"/>
      <c r="DXK416" s="80"/>
      <c r="DXL416" s="80"/>
      <c r="DXM416" s="80"/>
      <c r="DXN416" s="80"/>
      <c r="DXO416" s="80"/>
      <c r="DXP416" s="80"/>
      <c r="DXQ416" s="80"/>
      <c r="DXR416" s="80"/>
      <c r="DXS416" s="80"/>
      <c r="DXT416" s="80"/>
      <c r="DXU416" s="80"/>
      <c r="DXV416" s="80"/>
      <c r="DXW416" s="80"/>
      <c r="DXX416" s="80"/>
      <c r="DXY416" s="80"/>
      <c r="DXZ416" s="80"/>
      <c r="DYA416" s="80"/>
      <c r="DYB416" s="80"/>
      <c r="DYC416" s="80"/>
      <c r="DYD416" s="80"/>
      <c r="DYE416" s="80"/>
      <c r="DYF416" s="80"/>
      <c r="DYG416" s="80"/>
      <c r="DYH416" s="80"/>
      <c r="DYI416" s="80"/>
      <c r="DYJ416" s="80"/>
      <c r="DYK416" s="80"/>
      <c r="DYL416" s="80"/>
      <c r="DYM416" s="80"/>
      <c r="DYN416" s="80"/>
      <c r="DYO416" s="80"/>
      <c r="DYP416" s="80"/>
      <c r="DYQ416" s="80"/>
      <c r="DYR416" s="80"/>
      <c r="DYS416" s="80"/>
      <c r="DYT416" s="80"/>
      <c r="DYU416" s="80"/>
      <c r="DYV416" s="80"/>
      <c r="DYW416" s="80"/>
      <c r="DYX416" s="80"/>
      <c r="DYY416" s="80"/>
      <c r="DYZ416" s="80"/>
      <c r="DZA416" s="80"/>
      <c r="DZB416" s="80"/>
      <c r="DZC416" s="80"/>
      <c r="DZD416" s="80"/>
      <c r="DZE416" s="80"/>
      <c r="DZF416" s="80"/>
      <c r="DZG416" s="80"/>
      <c r="DZH416" s="80"/>
      <c r="DZI416" s="80"/>
      <c r="DZJ416" s="80"/>
      <c r="DZK416" s="80"/>
      <c r="DZL416" s="80"/>
      <c r="DZM416" s="80"/>
      <c r="DZN416" s="80"/>
      <c r="DZO416" s="80"/>
      <c r="DZP416" s="80"/>
      <c r="DZQ416" s="80"/>
      <c r="DZR416" s="80"/>
      <c r="DZS416" s="80"/>
      <c r="DZT416" s="80"/>
      <c r="DZU416" s="80"/>
      <c r="DZV416" s="80"/>
      <c r="DZW416" s="80"/>
      <c r="DZX416" s="80"/>
      <c r="DZY416" s="80"/>
      <c r="DZZ416" s="80"/>
      <c r="EAA416" s="80"/>
      <c r="EAB416" s="80"/>
      <c r="EAC416" s="80"/>
      <c r="EAD416" s="80"/>
      <c r="EAE416" s="80"/>
      <c r="EAF416" s="80"/>
      <c r="EAG416" s="80"/>
      <c r="EAH416" s="80"/>
      <c r="EAI416" s="80"/>
      <c r="EAJ416" s="80"/>
      <c r="EAK416" s="80"/>
      <c r="EAL416" s="80"/>
      <c r="EAM416" s="80"/>
      <c r="EAN416" s="80"/>
      <c r="EAO416" s="80"/>
      <c r="EAP416" s="80"/>
      <c r="EAQ416" s="80"/>
      <c r="EAR416" s="80"/>
      <c r="EAS416" s="80"/>
      <c r="EAT416" s="80"/>
      <c r="EAU416" s="80"/>
      <c r="EAV416" s="80"/>
      <c r="EAW416" s="80"/>
      <c r="EAX416" s="80"/>
      <c r="EAY416" s="80"/>
      <c r="EAZ416" s="80"/>
      <c r="EBA416" s="80"/>
      <c r="EBB416" s="80"/>
      <c r="EBC416" s="80"/>
      <c r="EBD416" s="80"/>
      <c r="EBE416" s="80"/>
      <c r="EBF416" s="80"/>
      <c r="EBG416" s="80"/>
      <c r="EBH416" s="80"/>
      <c r="EBI416" s="80"/>
      <c r="EBJ416" s="80"/>
      <c r="EBK416" s="80"/>
      <c r="EBL416" s="80"/>
      <c r="EBM416" s="80"/>
      <c r="EBN416" s="80"/>
      <c r="EBO416" s="80"/>
      <c r="EBP416" s="80"/>
      <c r="EBQ416" s="80"/>
      <c r="EBR416" s="80"/>
      <c r="EBS416" s="80"/>
      <c r="EBT416" s="80"/>
      <c r="EBU416" s="80"/>
      <c r="EBV416" s="80"/>
      <c r="EBW416" s="80"/>
      <c r="EBX416" s="80"/>
      <c r="EBY416" s="80"/>
      <c r="EBZ416" s="80"/>
      <c r="ECA416" s="80"/>
      <c r="ECB416" s="80"/>
      <c r="ECC416" s="80"/>
      <c r="ECD416" s="80"/>
      <c r="ECE416" s="80"/>
      <c r="ECF416" s="80"/>
      <c r="ECG416" s="80"/>
      <c r="ECH416" s="80"/>
      <c r="ECI416" s="80"/>
      <c r="ECJ416" s="80"/>
      <c r="ECK416" s="80"/>
      <c r="ECL416" s="80"/>
      <c r="ECM416" s="80"/>
      <c r="ECN416" s="80"/>
      <c r="ECO416" s="80"/>
      <c r="ECP416" s="80"/>
      <c r="ECQ416" s="80"/>
      <c r="ECR416" s="80"/>
      <c r="ECS416" s="80"/>
      <c r="ECT416" s="80"/>
      <c r="ECU416" s="80"/>
      <c r="ECV416" s="80"/>
      <c r="ECW416" s="80"/>
      <c r="ECX416" s="80"/>
      <c r="ECY416" s="80"/>
      <c r="ECZ416" s="80"/>
      <c r="EDA416" s="80"/>
      <c r="EDB416" s="80"/>
      <c r="EDC416" s="80"/>
      <c r="EDD416" s="80"/>
      <c r="EDE416" s="80"/>
      <c r="EDF416" s="80"/>
      <c r="EDG416" s="80"/>
      <c r="EDH416" s="80"/>
      <c r="EDI416" s="80"/>
      <c r="EDJ416" s="80"/>
      <c r="EDK416" s="80"/>
      <c r="EDL416" s="80"/>
      <c r="EDM416" s="80"/>
      <c r="EDN416" s="80"/>
      <c r="EDO416" s="80"/>
      <c r="EDP416" s="80"/>
      <c r="EDQ416" s="80"/>
      <c r="EDR416" s="80"/>
      <c r="EDS416" s="80"/>
      <c r="EDT416" s="80"/>
      <c r="EDU416" s="80"/>
      <c r="EDV416" s="80"/>
      <c r="EDW416" s="80"/>
      <c r="EDX416" s="80"/>
      <c r="EDY416" s="80"/>
      <c r="EDZ416" s="80"/>
      <c r="EEA416" s="80"/>
      <c r="EEB416" s="80"/>
      <c r="EEC416" s="80"/>
      <c r="EED416" s="80"/>
      <c r="EEE416" s="80"/>
      <c r="EEF416" s="80"/>
      <c r="EEG416" s="80"/>
      <c r="EEH416" s="80"/>
      <c r="EEI416" s="80"/>
      <c r="EEJ416" s="80"/>
      <c r="EEK416" s="80"/>
      <c r="EEL416" s="80"/>
      <c r="EEM416" s="80"/>
      <c r="EEN416" s="80"/>
      <c r="EEO416" s="80"/>
      <c r="EEP416" s="80"/>
      <c r="EEQ416" s="80"/>
      <c r="EER416" s="80"/>
      <c r="EES416" s="80"/>
      <c r="EET416" s="80"/>
      <c r="EEU416" s="80"/>
      <c r="EEV416" s="80"/>
      <c r="EEW416" s="80"/>
      <c r="EEX416" s="80"/>
      <c r="EEY416" s="80"/>
      <c r="EEZ416" s="80"/>
      <c r="EFA416" s="80"/>
      <c r="EFB416" s="80"/>
      <c r="EFC416" s="80"/>
      <c r="EFD416" s="80"/>
      <c r="EFE416" s="80"/>
      <c r="EFF416" s="80"/>
      <c r="EFG416" s="80"/>
      <c r="EFH416" s="80"/>
      <c r="EFI416" s="80"/>
      <c r="EFJ416" s="80"/>
      <c r="EFK416" s="80"/>
      <c r="EFL416" s="80"/>
      <c r="EFM416" s="80"/>
      <c r="EFN416" s="80"/>
      <c r="EFO416" s="80"/>
      <c r="EFP416" s="80"/>
      <c r="EFQ416" s="80"/>
      <c r="EFR416" s="80"/>
      <c r="EFS416" s="80"/>
      <c r="EFT416" s="80"/>
      <c r="EFU416" s="80"/>
      <c r="EFV416" s="80"/>
      <c r="EFW416" s="80"/>
      <c r="EFX416" s="80"/>
      <c r="EFY416" s="80"/>
      <c r="EFZ416" s="80"/>
      <c r="EGA416" s="80"/>
      <c r="EGB416" s="80"/>
      <c r="EGC416" s="80"/>
      <c r="EGD416" s="80"/>
      <c r="EGE416" s="80"/>
      <c r="EGF416" s="80"/>
      <c r="EGG416" s="80"/>
      <c r="EGH416" s="80"/>
      <c r="EGI416" s="80"/>
      <c r="EGJ416" s="80"/>
      <c r="EGK416" s="80"/>
      <c r="EGL416" s="80"/>
      <c r="EGM416" s="80"/>
      <c r="EGN416" s="80"/>
      <c r="EGO416" s="80"/>
      <c r="EGP416" s="80"/>
      <c r="EGQ416" s="80"/>
      <c r="EGR416" s="80"/>
      <c r="EGS416" s="80"/>
      <c r="EGT416" s="80"/>
      <c r="EGU416" s="80"/>
      <c r="EGV416" s="80"/>
      <c r="EGW416" s="80"/>
      <c r="EGX416" s="80"/>
      <c r="EGY416" s="80"/>
      <c r="EGZ416" s="80"/>
      <c r="EHA416" s="80"/>
      <c r="EHB416" s="80"/>
      <c r="EHC416" s="80"/>
      <c r="EHD416" s="80"/>
      <c r="EHE416" s="80"/>
      <c r="EHF416" s="80"/>
      <c r="EHG416" s="80"/>
      <c r="EHH416" s="80"/>
      <c r="EHI416" s="80"/>
      <c r="EHJ416" s="80"/>
      <c r="EHK416" s="80"/>
      <c r="EHL416" s="80"/>
      <c r="EHM416" s="80"/>
      <c r="EHN416" s="80"/>
      <c r="EHO416" s="80"/>
      <c r="EHP416" s="80"/>
      <c r="EHQ416" s="80"/>
      <c r="EHR416" s="80"/>
      <c r="EHS416" s="80"/>
      <c r="EHT416" s="80"/>
      <c r="EHU416" s="80"/>
      <c r="EHV416" s="80"/>
      <c r="EHW416" s="80"/>
      <c r="EHX416" s="80"/>
      <c r="EHY416" s="80"/>
      <c r="EHZ416" s="80"/>
      <c r="EIA416" s="80"/>
      <c r="EIB416" s="80"/>
      <c r="EIC416" s="80"/>
      <c r="EID416" s="80"/>
      <c r="EIE416" s="80"/>
      <c r="EIF416" s="80"/>
      <c r="EIG416" s="80"/>
      <c r="EIH416" s="80"/>
      <c r="EII416" s="80"/>
      <c r="EIJ416" s="80"/>
      <c r="EIK416" s="80"/>
      <c r="EIL416" s="80"/>
      <c r="EIM416" s="80"/>
      <c r="EIN416" s="80"/>
      <c r="EIO416" s="80"/>
      <c r="EIP416" s="80"/>
      <c r="EIQ416" s="80"/>
      <c r="EIR416" s="80"/>
      <c r="EIS416" s="80"/>
      <c r="EIT416" s="80"/>
      <c r="EIU416" s="80"/>
      <c r="EIV416" s="80"/>
      <c r="EIW416" s="80"/>
      <c r="EIX416" s="80"/>
      <c r="EIY416" s="80"/>
      <c r="EIZ416" s="80"/>
      <c r="EJA416" s="80"/>
      <c r="EJB416" s="80"/>
      <c r="EJC416" s="80"/>
      <c r="EJD416" s="80"/>
      <c r="EJE416" s="80"/>
      <c r="EJF416" s="80"/>
      <c r="EJG416" s="80"/>
      <c r="EJH416" s="80"/>
      <c r="EJI416" s="80"/>
      <c r="EJJ416" s="80"/>
      <c r="EJK416" s="80"/>
      <c r="EJL416" s="80"/>
      <c r="EJM416" s="80"/>
      <c r="EJN416" s="80"/>
      <c r="EJO416" s="80"/>
      <c r="EJP416" s="80"/>
      <c r="EJQ416" s="80"/>
      <c r="EJR416" s="80"/>
      <c r="EJS416" s="80"/>
      <c r="EJT416" s="80"/>
      <c r="EJU416" s="80"/>
      <c r="EJV416" s="80"/>
      <c r="EJW416" s="80"/>
      <c r="EJX416" s="80"/>
      <c r="EJY416" s="80"/>
      <c r="EJZ416" s="80"/>
      <c r="EKA416" s="80"/>
      <c r="EKB416" s="80"/>
      <c r="EKC416" s="80"/>
      <c r="EKD416" s="80"/>
      <c r="EKE416" s="80"/>
      <c r="EKF416" s="80"/>
      <c r="EKG416" s="80"/>
      <c r="EKH416" s="80"/>
      <c r="EKI416" s="80"/>
      <c r="EKJ416" s="80"/>
      <c r="EKK416" s="80"/>
      <c r="EKL416" s="80"/>
      <c r="EKM416" s="80"/>
      <c r="EKN416" s="80"/>
      <c r="EKO416" s="80"/>
      <c r="EKP416" s="80"/>
      <c r="EKQ416" s="80"/>
      <c r="EKR416" s="80"/>
      <c r="EKS416" s="80"/>
      <c r="EKT416" s="80"/>
      <c r="EKU416" s="80"/>
      <c r="EKV416" s="80"/>
      <c r="EKW416" s="80"/>
      <c r="EKX416" s="80"/>
      <c r="EKY416" s="80"/>
      <c r="EKZ416" s="80"/>
      <c r="ELA416" s="80"/>
      <c r="ELB416" s="80"/>
      <c r="ELC416" s="80"/>
      <c r="ELD416" s="80"/>
      <c r="ELE416" s="80"/>
      <c r="ELF416" s="80"/>
      <c r="ELG416" s="80"/>
      <c r="ELH416" s="80"/>
      <c r="ELI416" s="80"/>
      <c r="ELJ416" s="80"/>
      <c r="ELK416" s="80"/>
      <c r="ELL416" s="80"/>
      <c r="ELM416" s="80"/>
      <c r="ELN416" s="80"/>
      <c r="ELO416" s="80"/>
      <c r="ELP416" s="80"/>
      <c r="ELQ416" s="80"/>
      <c r="ELR416" s="80"/>
      <c r="ELS416" s="80"/>
      <c r="ELT416" s="80"/>
      <c r="ELU416" s="80"/>
      <c r="ELV416" s="80"/>
      <c r="ELW416" s="80"/>
      <c r="ELX416" s="80"/>
      <c r="ELY416" s="80"/>
      <c r="ELZ416" s="80"/>
      <c r="EMA416" s="80"/>
      <c r="EMB416" s="80"/>
      <c r="EMC416" s="80"/>
      <c r="EMD416" s="80"/>
      <c r="EME416" s="80"/>
      <c r="EMF416" s="80"/>
      <c r="EMG416" s="80"/>
      <c r="EMH416" s="80"/>
      <c r="EMI416" s="80"/>
      <c r="EMJ416" s="80"/>
      <c r="EMK416" s="80"/>
      <c r="EML416" s="80"/>
      <c r="EMM416" s="80"/>
      <c r="EMN416" s="80"/>
      <c r="EMO416" s="80"/>
      <c r="EMP416" s="80"/>
      <c r="EMQ416" s="80"/>
      <c r="EMR416" s="80"/>
      <c r="EMS416" s="80"/>
      <c r="EMT416" s="80"/>
      <c r="EMU416" s="80"/>
      <c r="EMV416" s="80"/>
      <c r="EMW416" s="80"/>
      <c r="EMX416" s="80"/>
      <c r="EMY416" s="80"/>
      <c r="EMZ416" s="80"/>
      <c r="ENA416" s="80"/>
      <c r="ENB416" s="80"/>
      <c r="ENC416" s="80"/>
      <c r="END416" s="80"/>
      <c r="ENE416" s="80"/>
      <c r="ENF416" s="80"/>
      <c r="ENG416" s="80"/>
      <c r="ENH416" s="80"/>
      <c r="ENI416" s="80"/>
      <c r="ENJ416" s="80"/>
      <c r="ENK416" s="80"/>
      <c r="ENL416" s="80"/>
      <c r="ENM416" s="80"/>
      <c r="ENN416" s="80"/>
      <c r="ENO416" s="80"/>
      <c r="ENP416" s="80"/>
      <c r="ENQ416" s="80"/>
      <c r="ENR416" s="80"/>
      <c r="ENS416" s="80"/>
      <c r="ENT416" s="80"/>
      <c r="ENU416" s="80"/>
      <c r="ENV416" s="80"/>
      <c r="ENW416" s="80"/>
      <c r="ENX416" s="80"/>
      <c r="ENY416" s="80"/>
      <c r="ENZ416" s="80"/>
      <c r="EOA416" s="80"/>
      <c r="EOB416" s="80"/>
      <c r="EOC416" s="80"/>
      <c r="EOD416" s="80"/>
      <c r="EOE416" s="80"/>
      <c r="EOF416" s="80"/>
      <c r="EOG416" s="80"/>
      <c r="EOH416" s="80"/>
      <c r="EOI416" s="80"/>
      <c r="EOJ416" s="80"/>
      <c r="EOK416" s="80"/>
      <c r="EOL416" s="80"/>
      <c r="EOM416" s="80"/>
      <c r="EON416" s="80"/>
      <c r="EOO416" s="80"/>
      <c r="EOP416" s="80"/>
      <c r="EOQ416" s="80"/>
      <c r="EOR416" s="80"/>
      <c r="EOS416" s="80"/>
      <c r="EOT416" s="80"/>
      <c r="EOU416" s="80"/>
      <c r="EOV416" s="80"/>
      <c r="EOW416" s="80"/>
      <c r="EOX416" s="80"/>
      <c r="EOY416" s="80"/>
      <c r="EOZ416" s="80"/>
      <c r="EPA416" s="80"/>
      <c r="EPB416" s="80"/>
      <c r="EPC416" s="80"/>
      <c r="EPD416" s="80"/>
      <c r="EPE416" s="80"/>
      <c r="EPF416" s="80"/>
      <c r="EPG416" s="80"/>
      <c r="EPH416" s="80"/>
      <c r="EPI416" s="80"/>
      <c r="EPJ416" s="80"/>
      <c r="EPK416" s="80"/>
      <c r="EPL416" s="80"/>
      <c r="EPM416" s="80"/>
      <c r="EPN416" s="80"/>
      <c r="EPO416" s="80"/>
      <c r="EPP416" s="80"/>
      <c r="EPQ416" s="80"/>
      <c r="EPR416" s="80"/>
      <c r="EPS416" s="80"/>
      <c r="EPT416" s="80"/>
      <c r="EPU416" s="80"/>
      <c r="EPV416" s="80"/>
      <c r="EPW416" s="80"/>
      <c r="EPX416" s="80"/>
      <c r="EPY416" s="80"/>
      <c r="EPZ416" s="80"/>
      <c r="EQA416" s="80"/>
      <c r="EQB416" s="80"/>
      <c r="EQC416" s="80"/>
      <c r="EQD416" s="80"/>
      <c r="EQE416" s="80"/>
      <c r="EQF416" s="80"/>
      <c r="EQG416" s="80"/>
      <c r="EQH416" s="80"/>
      <c r="EQI416" s="80"/>
      <c r="EQJ416" s="80"/>
      <c r="EQK416" s="80"/>
      <c r="EQL416" s="80"/>
      <c r="EQM416" s="80"/>
      <c r="EQN416" s="80"/>
      <c r="EQO416" s="80"/>
      <c r="EQP416" s="80"/>
      <c r="EQQ416" s="80"/>
      <c r="EQR416" s="80"/>
      <c r="EQS416" s="80"/>
      <c r="EQT416" s="80"/>
      <c r="EQU416" s="80"/>
      <c r="EQV416" s="80"/>
      <c r="EQW416" s="80"/>
      <c r="EQX416" s="80"/>
      <c r="EQY416" s="80"/>
      <c r="EQZ416" s="80"/>
      <c r="ERA416" s="80"/>
      <c r="ERB416" s="80"/>
      <c r="ERC416" s="80"/>
      <c r="ERD416" s="80"/>
      <c r="ERE416" s="80"/>
      <c r="ERF416" s="80"/>
      <c r="ERG416" s="80"/>
      <c r="ERH416" s="80"/>
      <c r="ERI416" s="80"/>
      <c r="ERJ416" s="80"/>
      <c r="ERK416" s="80"/>
      <c r="ERL416" s="80"/>
      <c r="ERM416" s="80"/>
      <c r="ERN416" s="80"/>
      <c r="ERO416" s="80"/>
      <c r="ERP416" s="80"/>
      <c r="ERQ416" s="80"/>
      <c r="ERR416" s="80"/>
      <c r="ERS416" s="80"/>
      <c r="ERT416" s="80"/>
      <c r="ERU416" s="80"/>
      <c r="ERV416" s="80"/>
      <c r="ERW416" s="80"/>
      <c r="ERX416" s="80"/>
      <c r="ERY416" s="80"/>
      <c r="ERZ416" s="80"/>
      <c r="ESA416" s="80"/>
      <c r="ESB416" s="80"/>
      <c r="ESC416" s="80"/>
      <c r="ESD416" s="80"/>
      <c r="ESE416" s="80"/>
      <c r="ESF416" s="80"/>
      <c r="ESG416" s="80"/>
      <c r="ESH416" s="80"/>
      <c r="ESI416" s="80"/>
      <c r="ESJ416" s="80"/>
      <c r="ESK416" s="80"/>
      <c r="ESL416" s="80"/>
      <c r="ESM416" s="80"/>
      <c r="ESN416" s="80"/>
      <c r="ESO416" s="80"/>
      <c r="ESP416" s="80"/>
      <c r="ESQ416" s="80"/>
      <c r="ESR416" s="80"/>
      <c r="ESS416" s="80"/>
      <c r="EST416" s="80"/>
      <c r="ESU416" s="80"/>
      <c r="ESV416" s="80"/>
      <c r="ESW416" s="80"/>
      <c r="ESX416" s="80"/>
      <c r="ESY416" s="80"/>
      <c r="ESZ416" s="80"/>
      <c r="ETA416" s="80"/>
      <c r="ETB416" s="80"/>
      <c r="ETC416" s="80"/>
      <c r="ETD416" s="80"/>
      <c r="ETE416" s="80"/>
      <c r="ETF416" s="80"/>
      <c r="ETG416" s="80"/>
      <c r="ETH416" s="80"/>
      <c r="ETI416" s="80"/>
      <c r="ETJ416" s="80"/>
      <c r="ETK416" s="80"/>
      <c r="ETL416" s="80"/>
      <c r="ETM416" s="80"/>
      <c r="ETN416" s="80"/>
      <c r="ETO416" s="80"/>
      <c r="ETP416" s="80"/>
      <c r="ETQ416" s="80"/>
      <c r="ETR416" s="80"/>
      <c r="ETS416" s="80"/>
      <c r="ETT416" s="80"/>
      <c r="ETU416" s="80"/>
      <c r="ETV416" s="80"/>
      <c r="ETW416" s="80"/>
      <c r="ETX416" s="80"/>
      <c r="ETY416" s="80"/>
      <c r="ETZ416" s="80"/>
      <c r="EUA416" s="80"/>
      <c r="EUB416" s="80"/>
      <c r="EUC416" s="80"/>
      <c r="EUD416" s="80"/>
      <c r="EUE416" s="80"/>
      <c r="EUF416" s="80"/>
      <c r="EUG416" s="80"/>
      <c r="EUH416" s="80"/>
      <c r="EUI416" s="80"/>
      <c r="EUJ416" s="80"/>
      <c r="EUK416" s="80"/>
      <c r="EUL416" s="80"/>
      <c r="EUM416" s="80"/>
      <c r="EUN416" s="80"/>
      <c r="EUO416" s="80"/>
      <c r="EUP416" s="80"/>
      <c r="EUQ416" s="80"/>
      <c r="EUR416" s="80"/>
      <c r="EUS416" s="80"/>
      <c r="EUT416" s="80"/>
      <c r="EUU416" s="80"/>
      <c r="EUV416" s="80"/>
      <c r="EUW416" s="80"/>
      <c r="EUX416" s="80"/>
      <c r="EUY416" s="80"/>
      <c r="EUZ416" s="80"/>
      <c r="EVA416" s="80"/>
      <c r="EVB416" s="80"/>
      <c r="EVC416" s="80"/>
      <c r="EVD416" s="80"/>
      <c r="EVE416" s="80"/>
      <c r="EVF416" s="80"/>
      <c r="EVG416" s="80"/>
      <c r="EVH416" s="80"/>
      <c r="EVI416" s="80"/>
      <c r="EVJ416" s="80"/>
      <c r="EVK416" s="80"/>
      <c r="EVL416" s="80"/>
      <c r="EVM416" s="80"/>
      <c r="EVN416" s="80"/>
      <c r="EVO416" s="80"/>
      <c r="EVP416" s="80"/>
      <c r="EVQ416" s="80"/>
      <c r="EVR416" s="80"/>
      <c r="EVS416" s="80"/>
      <c r="EVT416" s="80"/>
      <c r="EVU416" s="80"/>
      <c r="EVV416" s="80"/>
      <c r="EVW416" s="80"/>
      <c r="EVX416" s="80"/>
      <c r="EVY416" s="80"/>
      <c r="EVZ416" s="80"/>
      <c r="EWA416" s="80"/>
      <c r="EWB416" s="80"/>
      <c r="EWC416" s="80"/>
      <c r="EWD416" s="80"/>
      <c r="EWE416" s="80"/>
      <c r="EWF416" s="80"/>
      <c r="EWG416" s="80"/>
      <c r="EWH416" s="80"/>
      <c r="EWI416" s="80"/>
      <c r="EWJ416" s="80"/>
      <c r="EWK416" s="80"/>
      <c r="EWL416" s="80"/>
      <c r="EWM416" s="80"/>
      <c r="EWN416" s="80"/>
      <c r="EWO416" s="80"/>
      <c r="EWP416" s="80"/>
      <c r="EWQ416" s="80"/>
      <c r="EWR416" s="80"/>
      <c r="EWS416" s="80"/>
      <c r="EWT416" s="80"/>
      <c r="EWU416" s="80"/>
      <c r="EWV416" s="80"/>
      <c r="EWW416" s="80"/>
      <c r="EWX416" s="80"/>
      <c r="EWY416" s="80"/>
      <c r="EWZ416" s="80"/>
      <c r="EXA416" s="80"/>
      <c r="EXB416" s="80"/>
      <c r="EXC416" s="80"/>
      <c r="EXD416" s="80"/>
      <c r="EXE416" s="80"/>
      <c r="EXF416" s="80"/>
      <c r="EXG416" s="80"/>
      <c r="EXH416" s="80"/>
      <c r="EXI416" s="80"/>
      <c r="EXJ416" s="80"/>
      <c r="EXK416" s="80"/>
      <c r="EXL416" s="80"/>
      <c r="EXM416" s="80"/>
      <c r="EXN416" s="80"/>
      <c r="EXO416" s="80"/>
      <c r="EXP416" s="80"/>
      <c r="EXQ416" s="80"/>
      <c r="EXR416" s="80"/>
      <c r="EXS416" s="80"/>
      <c r="EXT416" s="80"/>
      <c r="EXU416" s="80"/>
      <c r="EXV416" s="80"/>
      <c r="EXW416" s="80"/>
      <c r="EXX416" s="80"/>
      <c r="EXY416" s="80"/>
      <c r="EXZ416" s="80"/>
      <c r="EYA416" s="80"/>
      <c r="EYB416" s="80"/>
      <c r="EYC416" s="80"/>
      <c r="EYD416" s="80"/>
      <c r="EYE416" s="80"/>
      <c r="EYF416" s="80"/>
      <c r="EYG416" s="80"/>
      <c r="EYH416" s="80"/>
      <c r="EYI416" s="80"/>
      <c r="EYJ416" s="80"/>
      <c r="EYK416" s="80"/>
      <c r="EYL416" s="80"/>
      <c r="EYM416" s="80"/>
      <c r="EYN416" s="80"/>
      <c r="EYO416" s="80"/>
      <c r="EYP416" s="80"/>
      <c r="EYQ416" s="80"/>
      <c r="EYR416" s="80"/>
      <c r="EYS416" s="80"/>
      <c r="EYT416" s="80"/>
      <c r="EYU416" s="80"/>
      <c r="EYV416" s="80"/>
      <c r="EYW416" s="80"/>
      <c r="EYX416" s="80"/>
      <c r="EYY416" s="80"/>
      <c r="EYZ416" s="80"/>
      <c r="EZA416" s="80"/>
      <c r="EZB416" s="80"/>
      <c r="EZC416" s="80"/>
      <c r="EZD416" s="80"/>
      <c r="EZE416" s="80"/>
      <c r="EZF416" s="80"/>
      <c r="EZG416" s="80"/>
      <c r="EZH416" s="80"/>
      <c r="EZI416" s="80"/>
      <c r="EZJ416" s="80"/>
      <c r="EZK416" s="80"/>
      <c r="EZL416" s="80"/>
      <c r="EZM416" s="80"/>
      <c r="EZN416" s="80"/>
      <c r="EZO416" s="80"/>
      <c r="EZP416" s="80"/>
      <c r="EZQ416" s="80"/>
      <c r="EZR416" s="80"/>
      <c r="EZS416" s="80"/>
      <c r="EZT416" s="80"/>
      <c r="EZU416" s="80"/>
      <c r="EZV416" s="80"/>
      <c r="EZW416" s="80"/>
      <c r="EZX416" s="80"/>
      <c r="EZY416" s="80"/>
      <c r="EZZ416" s="80"/>
      <c r="FAA416" s="80"/>
      <c r="FAB416" s="80"/>
      <c r="FAC416" s="80"/>
      <c r="FAD416" s="80"/>
      <c r="FAE416" s="80"/>
      <c r="FAF416" s="80"/>
      <c r="FAG416" s="80"/>
      <c r="FAH416" s="80"/>
      <c r="FAI416" s="80"/>
      <c r="FAJ416" s="80"/>
      <c r="FAK416" s="80"/>
      <c r="FAL416" s="80"/>
      <c r="FAM416" s="80"/>
      <c r="FAN416" s="80"/>
      <c r="FAO416" s="80"/>
      <c r="FAP416" s="80"/>
      <c r="FAQ416" s="80"/>
      <c r="FAR416" s="80"/>
      <c r="FAS416" s="80"/>
      <c r="FAT416" s="80"/>
      <c r="FAU416" s="80"/>
      <c r="FAV416" s="80"/>
      <c r="FAW416" s="80"/>
      <c r="FAX416" s="80"/>
      <c r="FAY416" s="80"/>
      <c r="FAZ416" s="80"/>
      <c r="FBA416" s="80"/>
      <c r="FBB416" s="80"/>
      <c r="FBC416" s="80"/>
      <c r="FBD416" s="80"/>
      <c r="FBE416" s="80"/>
      <c r="FBF416" s="80"/>
      <c r="FBG416" s="80"/>
      <c r="FBH416" s="80"/>
      <c r="FBI416" s="80"/>
      <c r="FBJ416" s="80"/>
      <c r="FBK416" s="80"/>
      <c r="FBL416" s="80"/>
      <c r="FBM416" s="80"/>
      <c r="FBN416" s="80"/>
      <c r="FBO416" s="80"/>
      <c r="FBP416" s="80"/>
      <c r="FBQ416" s="80"/>
      <c r="FBR416" s="80"/>
      <c r="FBS416" s="80"/>
      <c r="FBT416" s="80"/>
      <c r="FBU416" s="80"/>
      <c r="FBV416" s="80"/>
      <c r="FBW416" s="80"/>
      <c r="FBX416" s="80"/>
      <c r="FBY416" s="80"/>
      <c r="FBZ416" s="80"/>
      <c r="FCA416" s="80"/>
      <c r="FCB416" s="80"/>
      <c r="FCC416" s="80"/>
      <c r="FCD416" s="80"/>
      <c r="FCE416" s="80"/>
      <c r="FCF416" s="80"/>
      <c r="FCG416" s="80"/>
      <c r="FCH416" s="80"/>
      <c r="FCI416" s="80"/>
      <c r="FCJ416" s="80"/>
      <c r="FCK416" s="80"/>
      <c r="FCL416" s="80"/>
      <c r="FCM416" s="80"/>
      <c r="FCN416" s="80"/>
      <c r="FCO416" s="80"/>
      <c r="FCP416" s="80"/>
      <c r="FCQ416" s="80"/>
      <c r="FCR416" s="80"/>
      <c r="FCS416" s="80"/>
      <c r="FCT416" s="80"/>
      <c r="FCU416" s="80"/>
      <c r="FCV416" s="80"/>
      <c r="FCW416" s="80"/>
      <c r="FCX416" s="80"/>
      <c r="FCY416" s="80"/>
      <c r="FCZ416" s="80"/>
      <c r="FDA416" s="80"/>
      <c r="FDB416" s="80"/>
      <c r="FDC416" s="80"/>
      <c r="FDD416" s="80"/>
      <c r="FDE416" s="80"/>
      <c r="FDF416" s="80"/>
      <c r="FDG416" s="80"/>
      <c r="FDH416" s="80"/>
      <c r="FDI416" s="80"/>
      <c r="FDJ416" s="80"/>
      <c r="FDK416" s="80"/>
      <c r="FDL416" s="80"/>
      <c r="FDM416" s="80"/>
      <c r="FDN416" s="80"/>
      <c r="FDO416" s="80"/>
      <c r="FDP416" s="80"/>
      <c r="FDQ416" s="80"/>
      <c r="FDR416" s="80"/>
      <c r="FDS416" s="80"/>
      <c r="FDT416" s="80"/>
      <c r="FDU416" s="80"/>
      <c r="FDV416" s="80"/>
      <c r="FDW416" s="80"/>
      <c r="FDX416" s="80"/>
      <c r="FDY416" s="80"/>
      <c r="FDZ416" s="80"/>
      <c r="FEA416" s="80"/>
      <c r="FEB416" s="80"/>
      <c r="FEC416" s="80"/>
      <c r="FED416" s="80"/>
      <c r="FEE416" s="80"/>
      <c r="FEF416" s="80"/>
      <c r="FEG416" s="80"/>
      <c r="FEH416" s="80"/>
      <c r="FEI416" s="80"/>
      <c r="FEJ416" s="80"/>
      <c r="FEK416" s="80"/>
      <c r="FEL416" s="80"/>
      <c r="FEM416" s="80"/>
      <c r="FEN416" s="80"/>
      <c r="FEO416" s="80"/>
      <c r="FEP416" s="80"/>
      <c r="FEQ416" s="80"/>
      <c r="FER416" s="80"/>
      <c r="FES416" s="80"/>
      <c r="FET416" s="80"/>
      <c r="FEU416" s="80"/>
      <c r="FEV416" s="80"/>
      <c r="FEW416" s="80"/>
      <c r="FEX416" s="80"/>
      <c r="FEY416" s="80"/>
      <c r="FEZ416" s="80"/>
      <c r="FFA416" s="80"/>
      <c r="FFB416" s="80"/>
      <c r="FFC416" s="80"/>
      <c r="FFD416" s="80"/>
      <c r="FFE416" s="80"/>
      <c r="FFF416" s="80"/>
      <c r="FFG416" s="80"/>
      <c r="FFH416" s="80"/>
      <c r="FFI416" s="80"/>
      <c r="FFJ416" s="80"/>
      <c r="FFK416" s="80"/>
      <c r="FFL416" s="80"/>
      <c r="FFM416" s="80"/>
      <c r="FFN416" s="80"/>
      <c r="FFO416" s="80"/>
      <c r="FFP416" s="80"/>
      <c r="FFQ416" s="80"/>
      <c r="FFR416" s="80"/>
      <c r="FFS416" s="80"/>
      <c r="FFT416" s="80"/>
      <c r="FFU416" s="80"/>
      <c r="FFV416" s="80"/>
      <c r="FFW416" s="80"/>
      <c r="FFX416" s="80"/>
      <c r="FFY416" s="80"/>
      <c r="FFZ416" s="80"/>
      <c r="FGA416" s="80"/>
      <c r="FGB416" s="80"/>
      <c r="FGC416" s="80"/>
      <c r="FGD416" s="80"/>
      <c r="FGE416" s="80"/>
      <c r="FGF416" s="80"/>
      <c r="FGG416" s="80"/>
      <c r="FGH416" s="80"/>
      <c r="FGI416" s="80"/>
      <c r="FGJ416" s="80"/>
      <c r="FGK416" s="80"/>
      <c r="FGL416" s="80"/>
      <c r="FGM416" s="80"/>
      <c r="FGN416" s="80"/>
      <c r="FGO416" s="80"/>
      <c r="FGP416" s="80"/>
      <c r="FGQ416" s="80"/>
      <c r="FGR416" s="80"/>
      <c r="FGS416" s="80"/>
      <c r="FGT416" s="80"/>
      <c r="FGU416" s="80"/>
      <c r="FGV416" s="80"/>
      <c r="FGW416" s="80"/>
      <c r="FGX416" s="80"/>
      <c r="FGY416" s="80"/>
      <c r="FGZ416" s="80"/>
      <c r="FHA416" s="80"/>
      <c r="FHB416" s="80"/>
      <c r="FHC416" s="80"/>
      <c r="FHD416" s="80"/>
      <c r="FHE416" s="80"/>
      <c r="FHF416" s="80"/>
      <c r="FHG416" s="80"/>
      <c r="FHH416" s="80"/>
      <c r="FHI416" s="80"/>
      <c r="FHJ416" s="80"/>
      <c r="FHK416" s="80"/>
      <c r="FHL416" s="80"/>
      <c r="FHM416" s="80"/>
      <c r="FHN416" s="80"/>
      <c r="FHO416" s="80"/>
      <c r="FHP416" s="80"/>
      <c r="FHQ416" s="80"/>
      <c r="FHR416" s="80"/>
      <c r="FHS416" s="80"/>
      <c r="FHT416" s="80"/>
      <c r="FHU416" s="80"/>
      <c r="FHV416" s="80"/>
      <c r="FHW416" s="80"/>
      <c r="FHX416" s="80"/>
      <c r="FHY416" s="80"/>
      <c r="FHZ416" s="80"/>
      <c r="FIA416" s="80"/>
      <c r="FIB416" s="80"/>
      <c r="FIC416" s="80"/>
      <c r="FID416" s="80"/>
      <c r="FIE416" s="80"/>
      <c r="FIF416" s="80"/>
      <c r="FIG416" s="80"/>
      <c r="FIH416" s="80"/>
      <c r="FII416" s="80"/>
      <c r="FIJ416" s="80"/>
      <c r="FIK416" s="80"/>
      <c r="FIL416" s="80"/>
      <c r="FIM416" s="80"/>
      <c r="FIN416" s="80"/>
      <c r="FIO416" s="80"/>
      <c r="FIP416" s="80"/>
      <c r="FIQ416" s="80"/>
      <c r="FIR416" s="80"/>
      <c r="FIS416" s="80"/>
      <c r="FIT416" s="80"/>
      <c r="FIU416" s="80"/>
      <c r="FIV416" s="80"/>
      <c r="FIW416" s="80"/>
      <c r="FIX416" s="80"/>
      <c r="FIY416" s="80"/>
      <c r="FIZ416" s="80"/>
      <c r="FJA416" s="80"/>
      <c r="FJB416" s="80"/>
      <c r="FJC416" s="80"/>
      <c r="FJD416" s="80"/>
      <c r="FJE416" s="80"/>
      <c r="FJF416" s="80"/>
      <c r="FJG416" s="80"/>
      <c r="FJH416" s="80"/>
      <c r="FJI416" s="80"/>
      <c r="FJJ416" s="80"/>
      <c r="FJK416" s="80"/>
      <c r="FJL416" s="80"/>
      <c r="FJM416" s="80"/>
      <c r="FJN416" s="80"/>
      <c r="FJO416" s="80"/>
      <c r="FJP416" s="80"/>
      <c r="FJQ416" s="80"/>
      <c r="FJR416" s="80"/>
      <c r="FJS416" s="80"/>
      <c r="FJT416" s="80"/>
      <c r="FJU416" s="80"/>
      <c r="FJV416" s="80"/>
      <c r="FJW416" s="80"/>
      <c r="FJX416" s="80"/>
      <c r="FJY416" s="80"/>
      <c r="FJZ416" s="80"/>
      <c r="FKA416" s="80"/>
      <c r="FKB416" s="80"/>
      <c r="FKC416" s="80"/>
      <c r="FKD416" s="80"/>
      <c r="FKE416" s="80"/>
      <c r="FKF416" s="80"/>
      <c r="FKG416" s="80"/>
      <c r="FKH416" s="80"/>
      <c r="FKI416" s="80"/>
      <c r="FKJ416" s="80"/>
      <c r="FKK416" s="80"/>
      <c r="FKL416" s="80"/>
      <c r="FKM416" s="80"/>
      <c r="FKN416" s="80"/>
      <c r="FKO416" s="80"/>
      <c r="FKP416" s="80"/>
      <c r="FKQ416" s="80"/>
      <c r="FKR416" s="80"/>
      <c r="FKS416" s="80"/>
      <c r="FKT416" s="80"/>
      <c r="FKU416" s="80"/>
      <c r="FKV416" s="80"/>
      <c r="FKW416" s="80"/>
      <c r="FKX416" s="80"/>
      <c r="FKY416" s="80"/>
      <c r="FKZ416" s="80"/>
      <c r="FLA416" s="80"/>
      <c r="FLB416" s="80"/>
      <c r="FLC416" s="80"/>
      <c r="FLD416" s="80"/>
      <c r="FLE416" s="80"/>
      <c r="FLF416" s="80"/>
      <c r="FLG416" s="80"/>
      <c r="FLH416" s="80"/>
      <c r="FLI416" s="80"/>
      <c r="FLJ416" s="80"/>
      <c r="FLK416" s="80"/>
      <c r="FLL416" s="80"/>
      <c r="FLM416" s="80"/>
      <c r="FLN416" s="80"/>
      <c r="FLO416" s="80"/>
      <c r="FLP416" s="80"/>
      <c r="FLQ416" s="80"/>
      <c r="FLR416" s="80"/>
      <c r="FLS416" s="80"/>
      <c r="FLT416" s="80"/>
      <c r="FLU416" s="80"/>
      <c r="FLV416" s="80"/>
      <c r="FLW416" s="80"/>
      <c r="FLX416" s="80"/>
      <c r="FLY416" s="80"/>
      <c r="FLZ416" s="80"/>
      <c r="FMA416" s="80"/>
      <c r="FMB416" s="80"/>
      <c r="FMC416" s="80"/>
      <c r="FMD416" s="80"/>
      <c r="FME416" s="80"/>
      <c r="FMF416" s="80"/>
      <c r="FMG416" s="80"/>
      <c r="FMH416" s="80"/>
      <c r="FMI416" s="80"/>
      <c r="FMJ416" s="80"/>
      <c r="FMK416" s="80"/>
      <c r="FML416" s="80"/>
      <c r="FMM416" s="80"/>
      <c r="FMN416" s="80"/>
      <c r="FMO416" s="80"/>
      <c r="FMP416" s="80"/>
      <c r="FMQ416" s="80"/>
      <c r="FMR416" s="80"/>
      <c r="FMS416" s="80"/>
      <c r="FMT416" s="80"/>
      <c r="FMU416" s="80"/>
      <c r="FMV416" s="80"/>
      <c r="FMW416" s="80"/>
      <c r="FMX416" s="80"/>
      <c r="FMY416" s="80"/>
      <c r="FMZ416" s="80"/>
      <c r="FNA416" s="80"/>
      <c r="FNB416" s="80"/>
      <c r="FNC416" s="80"/>
      <c r="FND416" s="80"/>
      <c r="FNE416" s="80"/>
      <c r="FNF416" s="80"/>
      <c r="FNG416" s="80"/>
      <c r="FNH416" s="80"/>
      <c r="FNI416" s="80"/>
      <c r="FNJ416" s="80"/>
      <c r="FNK416" s="80"/>
      <c r="FNL416" s="80"/>
      <c r="FNM416" s="80"/>
      <c r="FNN416" s="80"/>
      <c r="FNO416" s="80"/>
      <c r="FNP416" s="80"/>
      <c r="FNQ416" s="80"/>
      <c r="FNR416" s="80"/>
      <c r="FNS416" s="80"/>
      <c r="FNT416" s="80"/>
      <c r="FNU416" s="80"/>
      <c r="FNV416" s="80"/>
      <c r="FNW416" s="80"/>
      <c r="FNX416" s="80"/>
      <c r="FNY416" s="80"/>
      <c r="FNZ416" s="80"/>
      <c r="FOA416" s="80"/>
      <c r="FOB416" s="80"/>
      <c r="FOC416" s="80"/>
      <c r="FOD416" s="80"/>
      <c r="FOE416" s="80"/>
      <c r="FOF416" s="80"/>
      <c r="FOG416" s="80"/>
      <c r="FOH416" s="80"/>
      <c r="FOI416" s="80"/>
      <c r="FOJ416" s="80"/>
      <c r="FOK416" s="80"/>
      <c r="FOL416" s="80"/>
      <c r="FOM416" s="80"/>
      <c r="FON416" s="80"/>
      <c r="FOO416" s="80"/>
      <c r="FOP416" s="80"/>
      <c r="FOQ416" s="80"/>
      <c r="FOR416" s="80"/>
      <c r="FOS416" s="80"/>
      <c r="FOT416" s="80"/>
      <c r="FOU416" s="80"/>
      <c r="FOV416" s="80"/>
      <c r="FOW416" s="80"/>
      <c r="FOX416" s="80"/>
      <c r="FOY416" s="80"/>
      <c r="FOZ416" s="80"/>
      <c r="FPA416" s="80"/>
      <c r="FPB416" s="80"/>
      <c r="FPC416" s="80"/>
      <c r="FPD416" s="80"/>
      <c r="FPE416" s="80"/>
      <c r="FPF416" s="80"/>
      <c r="FPG416" s="80"/>
      <c r="FPH416" s="80"/>
      <c r="FPI416" s="80"/>
      <c r="FPJ416" s="80"/>
      <c r="FPK416" s="80"/>
      <c r="FPL416" s="80"/>
      <c r="FPM416" s="80"/>
      <c r="FPN416" s="80"/>
      <c r="FPO416" s="80"/>
      <c r="FPP416" s="80"/>
      <c r="FPQ416" s="80"/>
      <c r="FPR416" s="80"/>
      <c r="FPS416" s="80"/>
      <c r="FPT416" s="80"/>
      <c r="FPU416" s="80"/>
      <c r="FPV416" s="80"/>
      <c r="FPW416" s="80"/>
      <c r="FPX416" s="80"/>
      <c r="FPY416" s="80"/>
      <c r="FPZ416" s="80"/>
      <c r="FQA416" s="80"/>
      <c r="FQB416" s="80"/>
      <c r="FQC416" s="80"/>
      <c r="FQD416" s="80"/>
      <c r="FQE416" s="80"/>
      <c r="FQF416" s="80"/>
      <c r="FQG416" s="80"/>
      <c r="FQH416" s="80"/>
      <c r="FQI416" s="80"/>
      <c r="FQJ416" s="80"/>
      <c r="FQK416" s="80"/>
      <c r="FQL416" s="80"/>
      <c r="FQM416" s="80"/>
      <c r="FQN416" s="80"/>
      <c r="FQO416" s="80"/>
      <c r="FQP416" s="80"/>
      <c r="FQQ416" s="80"/>
      <c r="FQR416" s="80"/>
      <c r="FQS416" s="80"/>
      <c r="FQT416" s="80"/>
      <c r="FQU416" s="80"/>
      <c r="FQV416" s="80"/>
      <c r="FQW416" s="80"/>
      <c r="FQX416" s="80"/>
      <c r="FQY416" s="80"/>
      <c r="FQZ416" s="80"/>
      <c r="FRA416" s="80"/>
      <c r="FRB416" s="80"/>
      <c r="FRC416" s="80"/>
      <c r="FRD416" s="80"/>
      <c r="FRE416" s="80"/>
      <c r="FRF416" s="80"/>
      <c r="FRG416" s="80"/>
      <c r="FRH416" s="80"/>
      <c r="FRI416" s="80"/>
      <c r="FRJ416" s="80"/>
      <c r="FRK416" s="80"/>
      <c r="FRL416" s="80"/>
      <c r="FRM416" s="80"/>
      <c r="FRN416" s="80"/>
      <c r="FRO416" s="80"/>
      <c r="FRP416" s="80"/>
      <c r="FRQ416" s="80"/>
      <c r="FRR416" s="80"/>
      <c r="FRS416" s="80"/>
      <c r="FRT416" s="80"/>
      <c r="FRU416" s="80"/>
      <c r="FRV416" s="80"/>
      <c r="FRW416" s="80"/>
      <c r="FRX416" s="80"/>
      <c r="FRY416" s="80"/>
      <c r="FRZ416" s="80"/>
      <c r="FSA416" s="80"/>
      <c r="FSB416" s="80"/>
      <c r="FSC416" s="80"/>
      <c r="FSD416" s="80"/>
      <c r="FSE416" s="80"/>
      <c r="FSF416" s="80"/>
      <c r="FSG416" s="80"/>
      <c r="FSH416" s="80"/>
      <c r="FSI416" s="80"/>
      <c r="FSJ416" s="80"/>
      <c r="FSK416" s="80"/>
      <c r="FSL416" s="80"/>
      <c r="FSM416" s="80"/>
      <c r="FSN416" s="80"/>
      <c r="FSO416" s="80"/>
      <c r="FSP416" s="80"/>
      <c r="FSQ416" s="80"/>
      <c r="FSR416" s="80"/>
      <c r="FSS416" s="80"/>
      <c r="FST416" s="80"/>
      <c r="FSU416" s="80"/>
      <c r="FSV416" s="80"/>
      <c r="FSW416" s="80"/>
      <c r="FSX416" s="80"/>
      <c r="FSY416" s="80"/>
      <c r="FSZ416" s="80"/>
      <c r="FTA416" s="80"/>
      <c r="FTB416" s="80"/>
      <c r="FTC416" s="80"/>
      <c r="FTD416" s="80"/>
      <c r="FTE416" s="80"/>
      <c r="FTF416" s="80"/>
      <c r="FTG416" s="80"/>
      <c r="FTH416" s="80"/>
      <c r="FTI416" s="80"/>
      <c r="FTJ416" s="80"/>
      <c r="FTK416" s="80"/>
      <c r="FTL416" s="80"/>
      <c r="FTM416" s="80"/>
      <c r="FTN416" s="80"/>
      <c r="FTO416" s="80"/>
      <c r="FTP416" s="80"/>
      <c r="FTQ416" s="80"/>
      <c r="FTR416" s="80"/>
      <c r="FTS416" s="80"/>
      <c r="FTT416" s="80"/>
      <c r="FTU416" s="80"/>
      <c r="FTV416" s="80"/>
      <c r="FTW416" s="80"/>
      <c r="FTX416" s="80"/>
      <c r="FTY416" s="80"/>
      <c r="FTZ416" s="80"/>
      <c r="FUA416" s="80"/>
      <c r="FUB416" s="80"/>
      <c r="FUC416" s="80"/>
      <c r="FUD416" s="80"/>
      <c r="FUE416" s="80"/>
      <c r="FUF416" s="80"/>
      <c r="FUG416" s="80"/>
      <c r="FUH416" s="80"/>
      <c r="FUI416" s="80"/>
      <c r="FUJ416" s="80"/>
      <c r="FUK416" s="80"/>
      <c r="FUL416" s="80"/>
      <c r="FUM416" s="80"/>
      <c r="FUN416" s="80"/>
      <c r="FUO416" s="80"/>
      <c r="FUP416" s="80"/>
      <c r="FUQ416" s="80"/>
      <c r="FUR416" s="80"/>
      <c r="FUS416" s="80"/>
      <c r="FUT416" s="80"/>
      <c r="FUU416" s="80"/>
      <c r="FUV416" s="80"/>
      <c r="FUW416" s="80"/>
      <c r="FUX416" s="80"/>
      <c r="FUY416" s="80"/>
      <c r="FUZ416" s="80"/>
      <c r="FVA416" s="80"/>
      <c r="FVB416" s="80"/>
      <c r="FVC416" s="80"/>
      <c r="FVD416" s="80"/>
      <c r="FVE416" s="80"/>
      <c r="FVF416" s="80"/>
      <c r="FVG416" s="80"/>
      <c r="FVH416" s="80"/>
      <c r="FVI416" s="80"/>
      <c r="FVJ416" s="80"/>
      <c r="FVK416" s="80"/>
      <c r="FVL416" s="80"/>
      <c r="FVM416" s="80"/>
      <c r="FVN416" s="80"/>
      <c r="FVO416" s="80"/>
      <c r="FVP416" s="80"/>
      <c r="FVQ416" s="80"/>
      <c r="FVR416" s="80"/>
      <c r="FVS416" s="80"/>
      <c r="FVT416" s="80"/>
      <c r="FVU416" s="80"/>
      <c r="FVV416" s="80"/>
      <c r="FVW416" s="80"/>
      <c r="FVX416" s="80"/>
      <c r="FVY416" s="80"/>
      <c r="FVZ416" s="80"/>
      <c r="FWA416" s="80"/>
      <c r="FWB416" s="80"/>
      <c r="FWC416" s="80"/>
      <c r="FWD416" s="80"/>
      <c r="FWE416" s="80"/>
      <c r="FWF416" s="80"/>
      <c r="FWG416" s="80"/>
      <c r="FWH416" s="80"/>
      <c r="FWI416" s="80"/>
      <c r="FWJ416" s="80"/>
      <c r="FWK416" s="80"/>
      <c r="FWL416" s="80"/>
      <c r="FWM416" s="80"/>
      <c r="FWN416" s="80"/>
      <c r="FWO416" s="80"/>
      <c r="FWP416" s="80"/>
      <c r="FWQ416" s="80"/>
      <c r="FWR416" s="80"/>
      <c r="FWS416" s="80"/>
      <c r="FWT416" s="80"/>
      <c r="FWU416" s="80"/>
      <c r="FWV416" s="80"/>
      <c r="FWW416" s="80"/>
      <c r="FWX416" s="80"/>
      <c r="FWY416" s="80"/>
      <c r="FWZ416" s="80"/>
      <c r="FXA416" s="80"/>
      <c r="FXB416" s="80"/>
      <c r="FXC416" s="80"/>
      <c r="FXD416" s="80"/>
      <c r="FXE416" s="80"/>
      <c r="FXF416" s="80"/>
      <c r="FXG416" s="80"/>
      <c r="FXH416" s="80"/>
      <c r="FXI416" s="80"/>
      <c r="FXJ416" s="80"/>
      <c r="FXK416" s="80"/>
      <c r="FXL416" s="80"/>
      <c r="FXM416" s="80"/>
      <c r="FXN416" s="80"/>
      <c r="FXO416" s="80"/>
      <c r="FXP416" s="80"/>
      <c r="FXQ416" s="80"/>
      <c r="FXR416" s="80"/>
      <c r="FXS416" s="80"/>
      <c r="FXT416" s="80"/>
      <c r="FXU416" s="80"/>
      <c r="FXV416" s="80"/>
      <c r="FXW416" s="80"/>
      <c r="FXX416" s="80"/>
      <c r="FXY416" s="80"/>
      <c r="FXZ416" s="80"/>
      <c r="FYA416" s="80"/>
      <c r="FYB416" s="80"/>
      <c r="FYC416" s="80"/>
      <c r="FYD416" s="80"/>
      <c r="FYE416" s="80"/>
      <c r="FYF416" s="80"/>
      <c r="FYG416" s="80"/>
      <c r="FYH416" s="80"/>
      <c r="FYI416" s="80"/>
      <c r="FYJ416" s="80"/>
      <c r="FYK416" s="80"/>
      <c r="FYL416" s="80"/>
      <c r="FYM416" s="80"/>
      <c r="FYN416" s="80"/>
      <c r="FYO416" s="80"/>
      <c r="FYP416" s="80"/>
      <c r="FYQ416" s="80"/>
      <c r="FYR416" s="80"/>
      <c r="FYS416" s="80"/>
      <c r="FYT416" s="80"/>
      <c r="FYU416" s="80"/>
      <c r="FYV416" s="80"/>
      <c r="FYW416" s="80"/>
      <c r="FYX416" s="80"/>
      <c r="FYY416" s="80"/>
      <c r="FYZ416" s="80"/>
      <c r="FZA416" s="80"/>
      <c r="FZB416" s="80"/>
      <c r="FZC416" s="80"/>
      <c r="FZD416" s="80"/>
      <c r="FZE416" s="80"/>
      <c r="FZF416" s="80"/>
      <c r="FZG416" s="80"/>
      <c r="FZH416" s="80"/>
      <c r="FZI416" s="80"/>
      <c r="FZJ416" s="80"/>
      <c r="FZK416" s="80"/>
      <c r="FZL416" s="80"/>
      <c r="FZM416" s="80"/>
      <c r="FZN416" s="80"/>
      <c r="FZO416" s="80"/>
      <c r="FZP416" s="80"/>
      <c r="FZQ416" s="80"/>
      <c r="FZR416" s="80"/>
      <c r="FZS416" s="80"/>
      <c r="FZT416" s="80"/>
      <c r="FZU416" s="80"/>
      <c r="FZV416" s="80"/>
      <c r="FZW416" s="80"/>
      <c r="FZX416" s="80"/>
      <c r="FZY416" s="80"/>
      <c r="FZZ416" s="80"/>
      <c r="GAA416" s="80"/>
      <c r="GAB416" s="80"/>
      <c r="GAC416" s="80"/>
      <c r="GAD416" s="80"/>
      <c r="GAE416" s="80"/>
      <c r="GAF416" s="80"/>
      <c r="GAG416" s="80"/>
      <c r="GAH416" s="80"/>
      <c r="GAI416" s="80"/>
      <c r="GAJ416" s="80"/>
      <c r="GAK416" s="80"/>
      <c r="GAL416" s="80"/>
      <c r="GAM416" s="80"/>
      <c r="GAN416" s="80"/>
      <c r="GAO416" s="80"/>
      <c r="GAP416" s="80"/>
      <c r="GAQ416" s="80"/>
      <c r="GAR416" s="80"/>
      <c r="GAS416" s="80"/>
      <c r="GAT416" s="80"/>
      <c r="GAU416" s="80"/>
      <c r="GAV416" s="80"/>
      <c r="GAW416" s="80"/>
      <c r="GAX416" s="80"/>
      <c r="GAY416" s="80"/>
      <c r="GAZ416" s="80"/>
      <c r="GBA416" s="80"/>
      <c r="GBB416" s="80"/>
      <c r="GBC416" s="80"/>
      <c r="GBD416" s="80"/>
      <c r="GBE416" s="80"/>
      <c r="GBF416" s="80"/>
      <c r="GBG416" s="80"/>
      <c r="GBH416" s="80"/>
      <c r="GBI416" s="80"/>
      <c r="GBJ416" s="80"/>
      <c r="GBK416" s="80"/>
      <c r="GBL416" s="80"/>
      <c r="GBM416" s="80"/>
      <c r="GBN416" s="80"/>
      <c r="GBO416" s="80"/>
      <c r="GBP416" s="80"/>
      <c r="GBQ416" s="80"/>
      <c r="GBR416" s="80"/>
      <c r="GBS416" s="80"/>
      <c r="GBT416" s="80"/>
      <c r="GBU416" s="80"/>
      <c r="GBV416" s="80"/>
      <c r="GBW416" s="80"/>
      <c r="GBX416" s="80"/>
      <c r="GBY416" s="80"/>
      <c r="GBZ416" s="80"/>
      <c r="GCA416" s="80"/>
      <c r="GCB416" s="80"/>
      <c r="GCC416" s="80"/>
      <c r="GCD416" s="80"/>
      <c r="GCE416" s="80"/>
      <c r="GCF416" s="80"/>
      <c r="GCG416" s="80"/>
      <c r="GCH416" s="80"/>
      <c r="GCI416" s="80"/>
      <c r="GCJ416" s="80"/>
      <c r="GCK416" s="80"/>
      <c r="GCL416" s="80"/>
      <c r="GCM416" s="80"/>
      <c r="GCN416" s="80"/>
      <c r="GCO416" s="80"/>
      <c r="GCP416" s="80"/>
      <c r="GCQ416" s="80"/>
      <c r="GCR416" s="80"/>
      <c r="GCS416" s="80"/>
      <c r="GCT416" s="80"/>
      <c r="GCU416" s="80"/>
      <c r="GCV416" s="80"/>
      <c r="GCW416" s="80"/>
      <c r="GCX416" s="80"/>
      <c r="GCY416" s="80"/>
      <c r="GCZ416" s="80"/>
      <c r="GDA416" s="80"/>
      <c r="GDB416" s="80"/>
      <c r="GDC416" s="80"/>
      <c r="GDD416" s="80"/>
      <c r="GDE416" s="80"/>
      <c r="GDF416" s="80"/>
      <c r="GDG416" s="80"/>
      <c r="GDH416" s="80"/>
      <c r="GDI416" s="80"/>
      <c r="GDJ416" s="80"/>
      <c r="GDK416" s="80"/>
      <c r="GDL416" s="80"/>
      <c r="GDM416" s="80"/>
      <c r="GDN416" s="80"/>
      <c r="GDO416" s="80"/>
      <c r="GDP416" s="80"/>
      <c r="GDQ416" s="80"/>
      <c r="GDR416" s="80"/>
      <c r="GDS416" s="80"/>
      <c r="GDT416" s="80"/>
      <c r="GDU416" s="80"/>
      <c r="GDV416" s="80"/>
      <c r="GDW416" s="80"/>
      <c r="GDX416" s="80"/>
      <c r="GDY416" s="80"/>
      <c r="GDZ416" s="80"/>
      <c r="GEA416" s="80"/>
      <c r="GEB416" s="80"/>
      <c r="GEC416" s="80"/>
      <c r="GED416" s="80"/>
      <c r="GEE416" s="80"/>
      <c r="GEF416" s="80"/>
      <c r="GEG416" s="80"/>
      <c r="GEH416" s="80"/>
      <c r="GEI416" s="80"/>
      <c r="GEJ416" s="80"/>
      <c r="GEK416" s="80"/>
      <c r="GEL416" s="80"/>
      <c r="GEM416" s="80"/>
      <c r="GEN416" s="80"/>
      <c r="GEO416" s="80"/>
      <c r="GEP416" s="80"/>
      <c r="GEQ416" s="80"/>
      <c r="GER416" s="80"/>
      <c r="GES416" s="80"/>
      <c r="GET416" s="80"/>
      <c r="GEU416" s="80"/>
      <c r="GEV416" s="80"/>
      <c r="GEW416" s="80"/>
      <c r="GEX416" s="80"/>
      <c r="GEY416" s="80"/>
      <c r="GEZ416" s="80"/>
      <c r="GFA416" s="80"/>
      <c r="GFB416" s="80"/>
      <c r="GFC416" s="80"/>
      <c r="GFD416" s="80"/>
      <c r="GFE416" s="80"/>
      <c r="GFF416" s="80"/>
      <c r="GFG416" s="80"/>
      <c r="GFH416" s="80"/>
      <c r="GFI416" s="80"/>
      <c r="GFJ416" s="80"/>
      <c r="GFK416" s="80"/>
      <c r="GFL416" s="80"/>
      <c r="GFM416" s="80"/>
      <c r="GFN416" s="80"/>
      <c r="GFO416" s="80"/>
      <c r="GFP416" s="80"/>
      <c r="GFQ416" s="80"/>
      <c r="GFR416" s="80"/>
      <c r="GFS416" s="80"/>
      <c r="GFT416" s="80"/>
      <c r="GFU416" s="80"/>
      <c r="GFV416" s="80"/>
      <c r="GFW416" s="80"/>
      <c r="GFX416" s="80"/>
      <c r="GFY416" s="80"/>
      <c r="GFZ416" s="80"/>
      <c r="GGA416" s="80"/>
      <c r="GGB416" s="80"/>
      <c r="GGC416" s="80"/>
      <c r="GGD416" s="80"/>
      <c r="GGE416" s="80"/>
      <c r="GGF416" s="80"/>
      <c r="GGG416" s="80"/>
      <c r="GGH416" s="80"/>
      <c r="GGI416" s="80"/>
      <c r="GGJ416" s="80"/>
      <c r="GGK416" s="80"/>
      <c r="GGL416" s="80"/>
      <c r="GGM416" s="80"/>
      <c r="GGN416" s="80"/>
      <c r="GGO416" s="80"/>
      <c r="GGP416" s="80"/>
      <c r="GGQ416" s="80"/>
      <c r="GGR416" s="80"/>
      <c r="GGS416" s="80"/>
      <c r="GGT416" s="80"/>
      <c r="GGU416" s="80"/>
      <c r="GGV416" s="80"/>
      <c r="GGW416" s="80"/>
      <c r="GGX416" s="80"/>
      <c r="GGY416" s="80"/>
      <c r="GGZ416" s="80"/>
      <c r="GHA416" s="80"/>
      <c r="GHB416" s="80"/>
      <c r="GHC416" s="80"/>
      <c r="GHD416" s="80"/>
      <c r="GHE416" s="80"/>
      <c r="GHF416" s="80"/>
      <c r="GHG416" s="80"/>
      <c r="GHH416" s="80"/>
      <c r="GHI416" s="80"/>
      <c r="GHJ416" s="80"/>
      <c r="GHK416" s="80"/>
      <c r="GHL416" s="80"/>
      <c r="GHM416" s="80"/>
      <c r="GHN416" s="80"/>
      <c r="GHO416" s="80"/>
      <c r="GHP416" s="80"/>
      <c r="GHQ416" s="80"/>
      <c r="GHR416" s="80"/>
      <c r="GHS416" s="80"/>
      <c r="GHT416" s="80"/>
      <c r="GHU416" s="80"/>
      <c r="GHV416" s="80"/>
      <c r="GHW416" s="80"/>
      <c r="GHX416" s="80"/>
      <c r="GHY416" s="80"/>
      <c r="GHZ416" s="80"/>
      <c r="GIA416" s="80"/>
      <c r="GIB416" s="80"/>
      <c r="GIC416" s="80"/>
      <c r="GID416" s="80"/>
      <c r="GIE416" s="80"/>
      <c r="GIF416" s="80"/>
      <c r="GIG416" s="80"/>
      <c r="GIH416" s="80"/>
      <c r="GII416" s="80"/>
      <c r="GIJ416" s="80"/>
      <c r="GIK416" s="80"/>
      <c r="GIL416" s="80"/>
      <c r="GIM416" s="80"/>
      <c r="GIN416" s="80"/>
      <c r="GIO416" s="80"/>
      <c r="GIP416" s="80"/>
      <c r="GIQ416" s="80"/>
      <c r="GIR416" s="80"/>
      <c r="GIS416" s="80"/>
      <c r="GIT416" s="80"/>
      <c r="GIU416" s="80"/>
      <c r="GIV416" s="80"/>
      <c r="GIW416" s="80"/>
      <c r="GIX416" s="80"/>
      <c r="GIY416" s="80"/>
      <c r="GIZ416" s="80"/>
      <c r="GJA416" s="80"/>
      <c r="GJB416" s="80"/>
      <c r="GJC416" s="80"/>
      <c r="GJD416" s="80"/>
      <c r="GJE416" s="80"/>
      <c r="GJF416" s="80"/>
      <c r="GJG416" s="80"/>
      <c r="GJH416" s="80"/>
      <c r="GJI416" s="80"/>
      <c r="GJJ416" s="80"/>
      <c r="GJK416" s="80"/>
      <c r="GJL416" s="80"/>
      <c r="GJM416" s="80"/>
      <c r="GJN416" s="80"/>
      <c r="GJO416" s="80"/>
      <c r="GJP416" s="80"/>
      <c r="GJQ416" s="80"/>
      <c r="GJR416" s="80"/>
      <c r="GJS416" s="80"/>
      <c r="GJT416" s="80"/>
      <c r="GJU416" s="80"/>
      <c r="GJV416" s="80"/>
      <c r="GJW416" s="80"/>
      <c r="GJX416" s="80"/>
      <c r="GJY416" s="80"/>
      <c r="GJZ416" s="80"/>
      <c r="GKA416" s="80"/>
      <c r="GKB416" s="80"/>
      <c r="GKC416" s="80"/>
      <c r="GKD416" s="80"/>
      <c r="GKE416" s="80"/>
      <c r="GKF416" s="80"/>
      <c r="GKG416" s="80"/>
      <c r="GKH416" s="80"/>
      <c r="GKI416" s="80"/>
      <c r="GKJ416" s="80"/>
      <c r="GKK416" s="80"/>
      <c r="GKL416" s="80"/>
      <c r="GKM416" s="80"/>
      <c r="GKN416" s="80"/>
      <c r="GKO416" s="80"/>
      <c r="GKP416" s="80"/>
      <c r="GKQ416" s="80"/>
      <c r="GKR416" s="80"/>
      <c r="GKS416" s="80"/>
      <c r="GKT416" s="80"/>
      <c r="GKU416" s="80"/>
      <c r="GKV416" s="80"/>
      <c r="GKW416" s="80"/>
      <c r="GKX416" s="80"/>
      <c r="GKY416" s="80"/>
      <c r="GKZ416" s="80"/>
      <c r="GLA416" s="80"/>
      <c r="GLB416" s="80"/>
      <c r="GLC416" s="80"/>
      <c r="GLD416" s="80"/>
      <c r="GLE416" s="80"/>
      <c r="GLF416" s="80"/>
      <c r="GLG416" s="80"/>
      <c r="GLH416" s="80"/>
      <c r="GLI416" s="80"/>
      <c r="GLJ416" s="80"/>
      <c r="GLK416" s="80"/>
      <c r="GLL416" s="80"/>
      <c r="GLM416" s="80"/>
      <c r="GLN416" s="80"/>
      <c r="GLO416" s="80"/>
      <c r="GLP416" s="80"/>
      <c r="GLQ416" s="80"/>
      <c r="GLR416" s="80"/>
      <c r="GLS416" s="80"/>
      <c r="GLT416" s="80"/>
      <c r="GLU416" s="80"/>
      <c r="GLV416" s="80"/>
      <c r="GLW416" s="80"/>
      <c r="GLX416" s="80"/>
      <c r="GLY416" s="80"/>
      <c r="GLZ416" s="80"/>
      <c r="GMA416" s="80"/>
      <c r="GMB416" s="80"/>
      <c r="GMC416" s="80"/>
      <c r="GMD416" s="80"/>
      <c r="GME416" s="80"/>
      <c r="GMF416" s="80"/>
      <c r="GMG416" s="80"/>
      <c r="GMH416" s="80"/>
      <c r="GMI416" s="80"/>
      <c r="GMJ416" s="80"/>
      <c r="GMK416" s="80"/>
      <c r="GML416" s="80"/>
      <c r="GMM416" s="80"/>
      <c r="GMN416" s="80"/>
      <c r="GMO416" s="80"/>
      <c r="GMP416" s="80"/>
      <c r="GMQ416" s="80"/>
      <c r="GMR416" s="80"/>
      <c r="GMS416" s="80"/>
      <c r="GMT416" s="80"/>
      <c r="GMU416" s="80"/>
      <c r="GMV416" s="80"/>
      <c r="GMW416" s="80"/>
      <c r="GMX416" s="80"/>
      <c r="GMY416" s="80"/>
      <c r="GMZ416" s="80"/>
      <c r="GNA416" s="80"/>
      <c r="GNB416" s="80"/>
      <c r="GNC416" s="80"/>
      <c r="GND416" s="80"/>
      <c r="GNE416" s="80"/>
      <c r="GNF416" s="80"/>
      <c r="GNG416" s="80"/>
      <c r="GNH416" s="80"/>
      <c r="GNI416" s="80"/>
      <c r="GNJ416" s="80"/>
      <c r="GNK416" s="80"/>
      <c r="GNL416" s="80"/>
      <c r="GNM416" s="80"/>
      <c r="GNN416" s="80"/>
      <c r="GNO416" s="80"/>
      <c r="GNP416" s="80"/>
      <c r="GNQ416" s="80"/>
      <c r="GNR416" s="80"/>
      <c r="GNS416" s="80"/>
      <c r="GNT416" s="80"/>
      <c r="GNU416" s="80"/>
      <c r="GNV416" s="80"/>
      <c r="GNW416" s="80"/>
      <c r="GNX416" s="80"/>
      <c r="GNY416" s="80"/>
      <c r="GNZ416" s="80"/>
      <c r="GOA416" s="80"/>
      <c r="GOB416" s="80"/>
      <c r="GOC416" s="80"/>
      <c r="GOD416" s="80"/>
      <c r="GOE416" s="80"/>
      <c r="GOF416" s="80"/>
      <c r="GOG416" s="80"/>
      <c r="GOH416" s="80"/>
      <c r="GOI416" s="80"/>
      <c r="GOJ416" s="80"/>
      <c r="GOK416" s="80"/>
      <c r="GOL416" s="80"/>
      <c r="GOM416" s="80"/>
      <c r="GON416" s="80"/>
      <c r="GOO416" s="80"/>
      <c r="GOP416" s="80"/>
      <c r="GOQ416" s="80"/>
      <c r="GOR416" s="80"/>
      <c r="GOS416" s="80"/>
      <c r="GOT416" s="80"/>
      <c r="GOU416" s="80"/>
      <c r="GOV416" s="80"/>
      <c r="GOW416" s="80"/>
      <c r="GOX416" s="80"/>
      <c r="GOY416" s="80"/>
      <c r="GOZ416" s="80"/>
      <c r="GPA416" s="80"/>
      <c r="GPB416" s="80"/>
      <c r="GPC416" s="80"/>
      <c r="GPD416" s="80"/>
      <c r="GPE416" s="80"/>
      <c r="GPF416" s="80"/>
      <c r="GPG416" s="80"/>
      <c r="GPH416" s="80"/>
      <c r="GPI416" s="80"/>
      <c r="GPJ416" s="80"/>
      <c r="GPK416" s="80"/>
      <c r="GPL416" s="80"/>
      <c r="GPM416" s="80"/>
      <c r="GPN416" s="80"/>
      <c r="GPO416" s="80"/>
      <c r="GPP416" s="80"/>
      <c r="GPQ416" s="80"/>
      <c r="GPR416" s="80"/>
      <c r="GPS416" s="80"/>
      <c r="GPT416" s="80"/>
      <c r="GPU416" s="80"/>
      <c r="GPV416" s="80"/>
      <c r="GPW416" s="80"/>
      <c r="GPX416" s="80"/>
      <c r="GPY416" s="80"/>
      <c r="GPZ416" s="80"/>
      <c r="GQA416" s="80"/>
      <c r="GQB416" s="80"/>
      <c r="GQC416" s="80"/>
      <c r="GQD416" s="80"/>
      <c r="GQE416" s="80"/>
      <c r="GQF416" s="80"/>
      <c r="GQG416" s="80"/>
      <c r="GQH416" s="80"/>
      <c r="GQI416" s="80"/>
      <c r="GQJ416" s="80"/>
      <c r="GQK416" s="80"/>
      <c r="GQL416" s="80"/>
      <c r="GQM416" s="80"/>
      <c r="GQN416" s="80"/>
      <c r="GQO416" s="80"/>
      <c r="GQP416" s="80"/>
      <c r="GQQ416" s="80"/>
      <c r="GQR416" s="80"/>
      <c r="GQS416" s="80"/>
      <c r="GQT416" s="80"/>
      <c r="GQU416" s="80"/>
      <c r="GQV416" s="80"/>
      <c r="GQW416" s="80"/>
      <c r="GQX416" s="80"/>
      <c r="GQY416" s="80"/>
      <c r="GQZ416" s="80"/>
      <c r="GRA416" s="80"/>
      <c r="GRB416" s="80"/>
      <c r="GRC416" s="80"/>
      <c r="GRD416" s="80"/>
      <c r="GRE416" s="80"/>
      <c r="GRF416" s="80"/>
      <c r="GRG416" s="80"/>
      <c r="GRH416" s="80"/>
      <c r="GRI416" s="80"/>
      <c r="GRJ416" s="80"/>
      <c r="GRK416" s="80"/>
      <c r="GRL416" s="80"/>
      <c r="GRM416" s="80"/>
      <c r="GRN416" s="80"/>
      <c r="GRO416" s="80"/>
      <c r="GRP416" s="80"/>
      <c r="GRQ416" s="80"/>
      <c r="GRR416" s="80"/>
      <c r="GRS416" s="80"/>
      <c r="GRT416" s="80"/>
      <c r="GRU416" s="80"/>
      <c r="GRV416" s="80"/>
      <c r="GRW416" s="80"/>
      <c r="GRX416" s="80"/>
      <c r="GRY416" s="80"/>
      <c r="GRZ416" s="80"/>
      <c r="GSA416" s="80"/>
      <c r="GSB416" s="80"/>
      <c r="GSC416" s="80"/>
      <c r="GSD416" s="80"/>
      <c r="GSE416" s="80"/>
      <c r="GSF416" s="80"/>
      <c r="GSG416" s="80"/>
      <c r="GSH416" s="80"/>
      <c r="GSI416" s="80"/>
      <c r="GSJ416" s="80"/>
      <c r="GSK416" s="80"/>
      <c r="GSL416" s="80"/>
      <c r="GSM416" s="80"/>
      <c r="GSN416" s="80"/>
      <c r="GSO416" s="80"/>
      <c r="GSP416" s="80"/>
      <c r="GSQ416" s="80"/>
      <c r="GSR416" s="80"/>
      <c r="GSS416" s="80"/>
      <c r="GST416" s="80"/>
      <c r="GSU416" s="80"/>
      <c r="GSV416" s="80"/>
      <c r="GSW416" s="80"/>
      <c r="GSX416" s="80"/>
      <c r="GSY416" s="80"/>
      <c r="GSZ416" s="80"/>
      <c r="GTA416" s="80"/>
      <c r="GTB416" s="80"/>
      <c r="GTC416" s="80"/>
      <c r="GTD416" s="80"/>
      <c r="GTE416" s="80"/>
      <c r="GTF416" s="80"/>
      <c r="GTG416" s="80"/>
      <c r="GTH416" s="80"/>
      <c r="GTI416" s="80"/>
      <c r="GTJ416" s="80"/>
      <c r="GTK416" s="80"/>
      <c r="GTL416" s="80"/>
      <c r="GTM416" s="80"/>
      <c r="GTN416" s="80"/>
      <c r="GTO416" s="80"/>
      <c r="GTP416" s="80"/>
      <c r="GTQ416" s="80"/>
      <c r="GTR416" s="80"/>
      <c r="GTS416" s="80"/>
      <c r="GTT416" s="80"/>
      <c r="GTU416" s="80"/>
      <c r="GTV416" s="80"/>
      <c r="GTW416" s="80"/>
      <c r="GTX416" s="80"/>
      <c r="GTY416" s="80"/>
      <c r="GTZ416" s="80"/>
      <c r="GUA416" s="80"/>
      <c r="GUB416" s="80"/>
      <c r="GUC416" s="80"/>
      <c r="GUD416" s="80"/>
      <c r="GUE416" s="80"/>
      <c r="GUF416" s="80"/>
      <c r="GUG416" s="80"/>
      <c r="GUH416" s="80"/>
      <c r="GUI416" s="80"/>
      <c r="GUJ416" s="80"/>
      <c r="GUK416" s="80"/>
      <c r="GUL416" s="80"/>
      <c r="GUM416" s="80"/>
      <c r="GUN416" s="80"/>
      <c r="GUO416" s="80"/>
      <c r="GUP416" s="80"/>
      <c r="GUQ416" s="80"/>
      <c r="GUR416" s="80"/>
      <c r="GUS416" s="80"/>
      <c r="GUT416" s="80"/>
      <c r="GUU416" s="80"/>
      <c r="GUV416" s="80"/>
      <c r="GUW416" s="80"/>
      <c r="GUX416" s="80"/>
      <c r="GUY416" s="80"/>
      <c r="GUZ416" s="80"/>
      <c r="GVA416" s="80"/>
      <c r="GVB416" s="80"/>
      <c r="GVC416" s="80"/>
      <c r="GVD416" s="80"/>
      <c r="GVE416" s="80"/>
      <c r="GVF416" s="80"/>
      <c r="GVG416" s="80"/>
      <c r="GVH416" s="80"/>
      <c r="GVI416" s="80"/>
      <c r="GVJ416" s="80"/>
      <c r="GVK416" s="80"/>
      <c r="GVL416" s="80"/>
      <c r="GVM416" s="80"/>
      <c r="GVN416" s="80"/>
      <c r="GVO416" s="80"/>
      <c r="GVP416" s="80"/>
      <c r="GVQ416" s="80"/>
      <c r="GVR416" s="80"/>
      <c r="GVS416" s="80"/>
      <c r="GVT416" s="80"/>
      <c r="GVU416" s="80"/>
      <c r="GVV416" s="80"/>
      <c r="GVW416" s="80"/>
      <c r="GVX416" s="80"/>
      <c r="GVY416" s="80"/>
      <c r="GVZ416" s="80"/>
      <c r="GWA416" s="80"/>
      <c r="GWB416" s="80"/>
      <c r="GWC416" s="80"/>
      <c r="GWD416" s="80"/>
      <c r="GWE416" s="80"/>
      <c r="GWF416" s="80"/>
      <c r="GWG416" s="80"/>
      <c r="GWH416" s="80"/>
      <c r="GWI416" s="80"/>
      <c r="GWJ416" s="80"/>
      <c r="GWK416" s="80"/>
      <c r="GWL416" s="80"/>
      <c r="GWM416" s="80"/>
      <c r="GWN416" s="80"/>
      <c r="GWO416" s="80"/>
      <c r="GWP416" s="80"/>
      <c r="GWQ416" s="80"/>
      <c r="GWR416" s="80"/>
      <c r="GWS416" s="80"/>
      <c r="GWT416" s="80"/>
      <c r="GWU416" s="80"/>
      <c r="GWV416" s="80"/>
      <c r="GWW416" s="80"/>
      <c r="GWX416" s="80"/>
      <c r="GWY416" s="80"/>
      <c r="GWZ416" s="80"/>
      <c r="GXA416" s="80"/>
      <c r="GXB416" s="80"/>
      <c r="GXC416" s="80"/>
      <c r="GXD416" s="80"/>
      <c r="GXE416" s="80"/>
      <c r="GXF416" s="80"/>
      <c r="GXG416" s="80"/>
      <c r="GXH416" s="80"/>
      <c r="GXI416" s="80"/>
      <c r="GXJ416" s="80"/>
      <c r="GXK416" s="80"/>
      <c r="GXL416" s="80"/>
      <c r="GXM416" s="80"/>
      <c r="GXN416" s="80"/>
      <c r="GXO416" s="80"/>
      <c r="GXP416" s="80"/>
      <c r="GXQ416" s="80"/>
      <c r="GXR416" s="80"/>
      <c r="GXS416" s="80"/>
      <c r="GXT416" s="80"/>
      <c r="GXU416" s="80"/>
      <c r="GXV416" s="80"/>
      <c r="GXW416" s="80"/>
      <c r="GXX416" s="80"/>
      <c r="GXY416" s="80"/>
      <c r="GXZ416" s="80"/>
      <c r="GYA416" s="80"/>
      <c r="GYB416" s="80"/>
      <c r="GYC416" s="80"/>
      <c r="GYD416" s="80"/>
      <c r="GYE416" s="80"/>
      <c r="GYF416" s="80"/>
      <c r="GYG416" s="80"/>
      <c r="GYH416" s="80"/>
      <c r="GYI416" s="80"/>
      <c r="GYJ416" s="80"/>
      <c r="GYK416" s="80"/>
      <c r="GYL416" s="80"/>
      <c r="GYM416" s="80"/>
      <c r="GYN416" s="80"/>
      <c r="GYO416" s="80"/>
      <c r="GYP416" s="80"/>
      <c r="GYQ416" s="80"/>
      <c r="GYR416" s="80"/>
      <c r="GYS416" s="80"/>
      <c r="GYT416" s="80"/>
      <c r="GYU416" s="80"/>
      <c r="GYV416" s="80"/>
      <c r="GYW416" s="80"/>
      <c r="GYX416" s="80"/>
      <c r="GYY416" s="80"/>
      <c r="GYZ416" s="80"/>
      <c r="GZA416" s="80"/>
      <c r="GZB416" s="80"/>
      <c r="GZC416" s="80"/>
      <c r="GZD416" s="80"/>
      <c r="GZE416" s="80"/>
      <c r="GZF416" s="80"/>
      <c r="GZG416" s="80"/>
      <c r="GZH416" s="80"/>
      <c r="GZI416" s="80"/>
      <c r="GZJ416" s="80"/>
      <c r="GZK416" s="80"/>
      <c r="GZL416" s="80"/>
      <c r="GZM416" s="80"/>
      <c r="GZN416" s="80"/>
      <c r="GZO416" s="80"/>
      <c r="GZP416" s="80"/>
      <c r="GZQ416" s="80"/>
      <c r="GZR416" s="80"/>
      <c r="GZS416" s="80"/>
      <c r="GZT416" s="80"/>
      <c r="GZU416" s="80"/>
      <c r="GZV416" s="80"/>
      <c r="GZW416" s="80"/>
      <c r="GZX416" s="80"/>
      <c r="GZY416" s="80"/>
      <c r="GZZ416" s="80"/>
      <c r="HAA416" s="80"/>
      <c r="HAB416" s="80"/>
      <c r="HAC416" s="80"/>
      <c r="HAD416" s="80"/>
      <c r="HAE416" s="80"/>
      <c r="HAF416" s="80"/>
      <c r="HAG416" s="80"/>
      <c r="HAH416" s="80"/>
      <c r="HAI416" s="80"/>
      <c r="HAJ416" s="80"/>
      <c r="HAK416" s="80"/>
      <c r="HAL416" s="80"/>
      <c r="HAM416" s="80"/>
      <c r="HAN416" s="80"/>
      <c r="HAO416" s="80"/>
      <c r="HAP416" s="80"/>
      <c r="HAQ416" s="80"/>
      <c r="HAR416" s="80"/>
      <c r="HAS416" s="80"/>
      <c r="HAT416" s="80"/>
      <c r="HAU416" s="80"/>
      <c r="HAV416" s="80"/>
      <c r="HAW416" s="80"/>
      <c r="HAX416" s="80"/>
      <c r="HAY416" s="80"/>
      <c r="HAZ416" s="80"/>
      <c r="HBA416" s="80"/>
      <c r="HBB416" s="80"/>
      <c r="HBC416" s="80"/>
      <c r="HBD416" s="80"/>
      <c r="HBE416" s="80"/>
      <c r="HBF416" s="80"/>
      <c r="HBG416" s="80"/>
      <c r="HBH416" s="80"/>
      <c r="HBI416" s="80"/>
      <c r="HBJ416" s="80"/>
      <c r="HBK416" s="80"/>
      <c r="HBL416" s="80"/>
      <c r="HBM416" s="80"/>
      <c r="HBN416" s="80"/>
      <c r="HBO416" s="80"/>
      <c r="HBP416" s="80"/>
      <c r="HBQ416" s="80"/>
      <c r="HBR416" s="80"/>
      <c r="HBS416" s="80"/>
      <c r="HBT416" s="80"/>
      <c r="HBU416" s="80"/>
      <c r="HBV416" s="80"/>
      <c r="HBW416" s="80"/>
      <c r="HBX416" s="80"/>
      <c r="HBY416" s="80"/>
      <c r="HBZ416" s="80"/>
      <c r="HCA416" s="80"/>
      <c r="HCB416" s="80"/>
      <c r="HCC416" s="80"/>
      <c r="HCD416" s="80"/>
      <c r="HCE416" s="80"/>
      <c r="HCF416" s="80"/>
      <c r="HCG416" s="80"/>
      <c r="HCH416" s="80"/>
      <c r="HCI416" s="80"/>
      <c r="HCJ416" s="80"/>
      <c r="HCK416" s="80"/>
      <c r="HCL416" s="80"/>
      <c r="HCM416" s="80"/>
      <c r="HCN416" s="80"/>
      <c r="HCO416" s="80"/>
      <c r="HCP416" s="80"/>
      <c r="HCQ416" s="80"/>
      <c r="HCR416" s="80"/>
      <c r="HCS416" s="80"/>
      <c r="HCT416" s="80"/>
      <c r="HCU416" s="80"/>
      <c r="HCV416" s="80"/>
      <c r="HCW416" s="80"/>
      <c r="HCX416" s="80"/>
      <c r="HCY416" s="80"/>
      <c r="HCZ416" s="80"/>
      <c r="HDA416" s="80"/>
      <c r="HDB416" s="80"/>
      <c r="HDC416" s="80"/>
      <c r="HDD416" s="80"/>
      <c r="HDE416" s="80"/>
      <c r="HDF416" s="80"/>
      <c r="HDG416" s="80"/>
      <c r="HDH416" s="80"/>
      <c r="HDI416" s="80"/>
      <c r="HDJ416" s="80"/>
      <c r="HDK416" s="80"/>
      <c r="HDL416" s="80"/>
      <c r="HDM416" s="80"/>
      <c r="HDN416" s="80"/>
      <c r="HDO416" s="80"/>
      <c r="HDP416" s="80"/>
      <c r="HDQ416" s="80"/>
      <c r="HDR416" s="80"/>
      <c r="HDS416" s="80"/>
      <c r="HDT416" s="80"/>
      <c r="HDU416" s="80"/>
      <c r="HDV416" s="80"/>
      <c r="HDW416" s="80"/>
      <c r="HDX416" s="80"/>
      <c r="HDY416" s="80"/>
      <c r="HDZ416" s="80"/>
      <c r="HEA416" s="80"/>
      <c r="HEB416" s="80"/>
      <c r="HEC416" s="80"/>
      <c r="HED416" s="80"/>
      <c r="HEE416" s="80"/>
      <c r="HEF416" s="80"/>
      <c r="HEG416" s="80"/>
      <c r="HEH416" s="80"/>
      <c r="HEI416" s="80"/>
      <c r="HEJ416" s="80"/>
      <c r="HEK416" s="80"/>
      <c r="HEL416" s="80"/>
      <c r="HEM416" s="80"/>
      <c r="HEN416" s="80"/>
      <c r="HEO416" s="80"/>
      <c r="HEP416" s="80"/>
      <c r="HEQ416" s="80"/>
      <c r="HER416" s="80"/>
      <c r="HES416" s="80"/>
      <c r="HET416" s="80"/>
      <c r="HEU416" s="80"/>
      <c r="HEV416" s="80"/>
      <c r="HEW416" s="80"/>
      <c r="HEX416" s="80"/>
      <c r="HEY416" s="80"/>
      <c r="HEZ416" s="80"/>
      <c r="HFA416" s="80"/>
      <c r="HFB416" s="80"/>
      <c r="HFC416" s="80"/>
      <c r="HFD416" s="80"/>
      <c r="HFE416" s="80"/>
      <c r="HFF416" s="80"/>
      <c r="HFG416" s="80"/>
      <c r="HFH416" s="80"/>
      <c r="HFI416" s="80"/>
      <c r="HFJ416" s="80"/>
      <c r="HFK416" s="80"/>
      <c r="HFL416" s="80"/>
      <c r="HFM416" s="80"/>
      <c r="HFN416" s="80"/>
      <c r="HFO416" s="80"/>
      <c r="HFP416" s="80"/>
      <c r="HFQ416" s="80"/>
      <c r="HFR416" s="80"/>
      <c r="HFS416" s="80"/>
      <c r="HFT416" s="80"/>
      <c r="HFU416" s="80"/>
      <c r="HFV416" s="80"/>
      <c r="HFW416" s="80"/>
      <c r="HFX416" s="80"/>
      <c r="HFY416" s="80"/>
      <c r="HFZ416" s="80"/>
      <c r="HGA416" s="80"/>
      <c r="HGB416" s="80"/>
      <c r="HGC416" s="80"/>
      <c r="HGD416" s="80"/>
      <c r="HGE416" s="80"/>
      <c r="HGF416" s="80"/>
      <c r="HGG416" s="80"/>
      <c r="HGH416" s="80"/>
      <c r="HGI416" s="80"/>
      <c r="HGJ416" s="80"/>
      <c r="HGK416" s="80"/>
      <c r="HGL416" s="80"/>
      <c r="HGM416" s="80"/>
      <c r="HGN416" s="80"/>
      <c r="HGO416" s="80"/>
      <c r="HGP416" s="80"/>
      <c r="HGQ416" s="80"/>
      <c r="HGR416" s="80"/>
      <c r="HGS416" s="80"/>
      <c r="HGT416" s="80"/>
      <c r="HGU416" s="80"/>
      <c r="HGV416" s="80"/>
      <c r="HGW416" s="80"/>
      <c r="HGX416" s="80"/>
      <c r="HGY416" s="80"/>
      <c r="HGZ416" s="80"/>
      <c r="HHA416" s="80"/>
      <c r="HHB416" s="80"/>
      <c r="HHC416" s="80"/>
      <c r="HHD416" s="80"/>
      <c r="HHE416" s="80"/>
      <c r="HHF416" s="80"/>
      <c r="HHG416" s="80"/>
      <c r="HHH416" s="80"/>
      <c r="HHI416" s="80"/>
      <c r="HHJ416" s="80"/>
      <c r="HHK416" s="80"/>
      <c r="HHL416" s="80"/>
      <c r="HHM416" s="80"/>
      <c r="HHN416" s="80"/>
      <c r="HHO416" s="80"/>
      <c r="HHP416" s="80"/>
      <c r="HHQ416" s="80"/>
      <c r="HHR416" s="80"/>
      <c r="HHS416" s="80"/>
      <c r="HHT416" s="80"/>
      <c r="HHU416" s="80"/>
      <c r="HHV416" s="80"/>
      <c r="HHW416" s="80"/>
      <c r="HHX416" s="80"/>
      <c r="HHY416" s="80"/>
      <c r="HHZ416" s="80"/>
      <c r="HIA416" s="80"/>
      <c r="HIB416" s="80"/>
      <c r="HIC416" s="80"/>
      <c r="HID416" s="80"/>
      <c r="HIE416" s="80"/>
      <c r="HIF416" s="80"/>
      <c r="HIG416" s="80"/>
      <c r="HIH416" s="80"/>
      <c r="HII416" s="80"/>
      <c r="HIJ416" s="80"/>
      <c r="HIK416" s="80"/>
      <c r="HIL416" s="80"/>
      <c r="HIM416" s="80"/>
      <c r="HIN416" s="80"/>
      <c r="HIO416" s="80"/>
      <c r="HIP416" s="80"/>
      <c r="HIQ416" s="80"/>
      <c r="HIR416" s="80"/>
      <c r="HIS416" s="80"/>
      <c r="HIT416" s="80"/>
      <c r="HIU416" s="80"/>
      <c r="HIV416" s="80"/>
      <c r="HIW416" s="80"/>
      <c r="HIX416" s="80"/>
      <c r="HIY416" s="80"/>
      <c r="HIZ416" s="80"/>
      <c r="HJA416" s="80"/>
      <c r="HJB416" s="80"/>
      <c r="HJC416" s="80"/>
      <c r="HJD416" s="80"/>
      <c r="HJE416" s="80"/>
      <c r="HJF416" s="80"/>
      <c r="HJG416" s="80"/>
      <c r="HJH416" s="80"/>
      <c r="HJI416" s="80"/>
      <c r="HJJ416" s="80"/>
      <c r="HJK416" s="80"/>
      <c r="HJL416" s="80"/>
      <c r="HJM416" s="80"/>
      <c r="HJN416" s="80"/>
      <c r="HJO416" s="80"/>
      <c r="HJP416" s="80"/>
      <c r="HJQ416" s="80"/>
      <c r="HJR416" s="80"/>
      <c r="HJS416" s="80"/>
      <c r="HJT416" s="80"/>
      <c r="HJU416" s="80"/>
      <c r="HJV416" s="80"/>
      <c r="HJW416" s="80"/>
      <c r="HJX416" s="80"/>
      <c r="HJY416" s="80"/>
      <c r="HJZ416" s="80"/>
      <c r="HKA416" s="80"/>
      <c r="HKB416" s="80"/>
      <c r="HKC416" s="80"/>
      <c r="HKD416" s="80"/>
      <c r="HKE416" s="80"/>
      <c r="HKF416" s="80"/>
      <c r="HKG416" s="80"/>
      <c r="HKH416" s="80"/>
      <c r="HKI416" s="80"/>
      <c r="HKJ416" s="80"/>
      <c r="HKK416" s="80"/>
      <c r="HKL416" s="80"/>
      <c r="HKM416" s="80"/>
      <c r="HKN416" s="80"/>
      <c r="HKO416" s="80"/>
      <c r="HKP416" s="80"/>
      <c r="HKQ416" s="80"/>
      <c r="HKR416" s="80"/>
      <c r="HKS416" s="80"/>
      <c r="HKT416" s="80"/>
      <c r="HKU416" s="80"/>
      <c r="HKV416" s="80"/>
      <c r="HKW416" s="80"/>
      <c r="HKX416" s="80"/>
      <c r="HKY416" s="80"/>
      <c r="HKZ416" s="80"/>
      <c r="HLA416" s="80"/>
      <c r="HLB416" s="80"/>
      <c r="HLC416" s="80"/>
      <c r="HLD416" s="80"/>
      <c r="HLE416" s="80"/>
      <c r="HLF416" s="80"/>
      <c r="HLG416" s="80"/>
      <c r="HLH416" s="80"/>
      <c r="HLI416" s="80"/>
      <c r="HLJ416" s="80"/>
      <c r="HLK416" s="80"/>
      <c r="HLL416" s="80"/>
      <c r="HLM416" s="80"/>
      <c r="HLN416" s="80"/>
      <c r="HLO416" s="80"/>
      <c r="HLP416" s="80"/>
      <c r="HLQ416" s="80"/>
      <c r="HLR416" s="80"/>
      <c r="HLS416" s="80"/>
      <c r="HLT416" s="80"/>
      <c r="HLU416" s="80"/>
      <c r="HLV416" s="80"/>
      <c r="HLW416" s="80"/>
      <c r="HLX416" s="80"/>
      <c r="HLY416" s="80"/>
      <c r="HLZ416" s="80"/>
      <c r="HMA416" s="80"/>
      <c r="HMB416" s="80"/>
      <c r="HMC416" s="80"/>
      <c r="HMD416" s="80"/>
      <c r="HME416" s="80"/>
      <c r="HMF416" s="80"/>
      <c r="HMG416" s="80"/>
      <c r="HMH416" s="80"/>
      <c r="HMI416" s="80"/>
      <c r="HMJ416" s="80"/>
      <c r="HMK416" s="80"/>
      <c r="HML416" s="80"/>
      <c r="HMM416" s="80"/>
      <c r="HMN416" s="80"/>
      <c r="HMO416" s="80"/>
      <c r="HMP416" s="80"/>
      <c r="HMQ416" s="80"/>
      <c r="HMR416" s="80"/>
      <c r="HMS416" s="80"/>
      <c r="HMT416" s="80"/>
      <c r="HMU416" s="80"/>
      <c r="HMV416" s="80"/>
      <c r="HMW416" s="80"/>
      <c r="HMX416" s="80"/>
      <c r="HMY416" s="80"/>
      <c r="HMZ416" s="80"/>
      <c r="HNA416" s="80"/>
      <c r="HNB416" s="80"/>
      <c r="HNC416" s="80"/>
      <c r="HND416" s="80"/>
      <c r="HNE416" s="80"/>
      <c r="HNF416" s="80"/>
      <c r="HNG416" s="80"/>
      <c r="HNH416" s="80"/>
      <c r="HNI416" s="80"/>
      <c r="HNJ416" s="80"/>
      <c r="HNK416" s="80"/>
      <c r="HNL416" s="80"/>
      <c r="HNM416" s="80"/>
      <c r="HNN416" s="80"/>
      <c r="HNO416" s="80"/>
      <c r="HNP416" s="80"/>
      <c r="HNQ416" s="80"/>
      <c r="HNR416" s="80"/>
      <c r="HNS416" s="80"/>
      <c r="HNT416" s="80"/>
      <c r="HNU416" s="80"/>
      <c r="HNV416" s="80"/>
      <c r="HNW416" s="80"/>
      <c r="HNX416" s="80"/>
      <c r="HNY416" s="80"/>
      <c r="HNZ416" s="80"/>
      <c r="HOA416" s="80"/>
      <c r="HOB416" s="80"/>
      <c r="HOC416" s="80"/>
      <c r="HOD416" s="80"/>
      <c r="HOE416" s="80"/>
      <c r="HOF416" s="80"/>
      <c r="HOG416" s="80"/>
      <c r="HOH416" s="80"/>
      <c r="HOI416" s="80"/>
      <c r="HOJ416" s="80"/>
      <c r="HOK416" s="80"/>
      <c r="HOL416" s="80"/>
      <c r="HOM416" s="80"/>
      <c r="HON416" s="80"/>
      <c r="HOO416" s="80"/>
      <c r="HOP416" s="80"/>
      <c r="HOQ416" s="80"/>
      <c r="HOR416" s="80"/>
      <c r="HOS416" s="80"/>
      <c r="HOT416" s="80"/>
      <c r="HOU416" s="80"/>
      <c r="HOV416" s="80"/>
      <c r="HOW416" s="80"/>
      <c r="HOX416" s="80"/>
      <c r="HOY416" s="80"/>
      <c r="HOZ416" s="80"/>
      <c r="HPA416" s="80"/>
      <c r="HPB416" s="80"/>
      <c r="HPC416" s="80"/>
      <c r="HPD416" s="80"/>
      <c r="HPE416" s="80"/>
      <c r="HPF416" s="80"/>
      <c r="HPG416" s="80"/>
      <c r="HPH416" s="80"/>
      <c r="HPI416" s="80"/>
      <c r="HPJ416" s="80"/>
      <c r="HPK416" s="80"/>
      <c r="HPL416" s="80"/>
      <c r="HPM416" s="80"/>
      <c r="HPN416" s="80"/>
      <c r="HPO416" s="80"/>
      <c r="HPP416" s="80"/>
      <c r="HPQ416" s="80"/>
      <c r="HPR416" s="80"/>
      <c r="HPS416" s="80"/>
      <c r="HPT416" s="80"/>
      <c r="HPU416" s="80"/>
      <c r="HPV416" s="80"/>
      <c r="HPW416" s="80"/>
      <c r="HPX416" s="80"/>
      <c r="HPY416" s="80"/>
      <c r="HPZ416" s="80"/>
      <c r="HQA416" s="80"/>
      <c r="HQB416" s="80"/>
      <c r="HQC416" s="80"/>
      <c r="HQD416" s="80"/>
      <c r="HQE416" s="80"/>
      <c r="HQF416" s="80"/>
      <c r="HQG416" s="80"/>
      <c r="HQH416" s="80"/>
      <c r="HQI416" s="80"/>
      <c r="HQJ416" s="80"/>
      <c r="HQK416" s="80"/>
      <c r="HQL416" s="80"/>
      <c r="HQM416" s="80"/>
      <c r="HQN416" s="80"/>
      <c r="HQO416" s="80"/>
      <c r="HQP416" s="80"/>
      <c r="HQQ416" s="80"/>
      <c r="HQR416" s="80"/>
      <c r="HQS416" s="80"/>
      <c r="HQT416" s="80"/>
      <c r="HQU416" s="80"/>
      <c r="HQV416" s="80"/>
      <c r="HQW416" s="80"/>
      <c r="HQX416" s="80"/>
      <c r="HQY416" s="80"/>
      <c r="HQZ416" s="80"/>
      <c r="HRA416" s="80"/>
      <c r="HRB416" s="80"/>
      <c r="HRC416" s="80"/>
      <c r="HRD416" s="80"/>
      <c r="HRE416" s="80"/>
      <c r="HRF416" s="80"/>
      <c r="HRG416" s="80"/>
      <c r="HRH416" s="80"/>
      <c r="HRI416" s="80"/>
      <c r="HRJ416" s="80"/>
      <c r="HRK416" s="80"/>
      <c r="HRL416" s="80"/>
      <c r="HRM416" s="80"/>
      <c r="HRN416" s="80"/>
      <c r="HRO416" s="80"/>
      <c r="HRP416" s="80"/>
      <c r="HRQ416" s="80"/>
      <c r="HRR416" s="80"/>
      <c r="HRS416" s="80"/>
      <c r="HRT416" s="80"/>
      <c r="HRU416" s="80"/>
      <c r="HRV416" s="80"/>
      <c r="HRW416" s="80"/>
      <c r="HRX416" s="80"/>
      <c r="HRY416" s="80"/>
      <c r="HRZ416" s="80"/>
      <c r="HSA416" s="80"/>
      <c r="HSB416" s="80"/>
      <c r="HSC416" s="80"/>
      <c r="HSD416" s="80"/>
      <c r="HSE416" s="80"/>
      <c r="HSF416" s="80"/>
      <c r="HSG416" s="80"/>
      <c r="HSH416" s="80"/>
      <c r="HSI416" s="80"/>
      <c r="HSJ416" s="80"/>
      <c r="HSK416" s="80"/>
      <c r="HSL416" s="80"/>
      <c r="HSM416" s="80"/>
      <c r="HSN416" s="80"/>
      <c r="HSO416" s="80"/>
      <c r="HSP416" s="80"/>
      <c r="HSQ416" s="80"/>
      <c r="HSR416" s="80"/>
      <c r="HSS416" s="80"/>
      <c r="HST416" s="80"/>
      <c r="HSU416" s="80"/>
      <c r="HSV416" s="80"/>
      <c r="HSW416" s="80"/>
      <c r="HSX416" s="80"/>
      <c r="HSY416" s="80"/>
      <c r="HSZ416" s="80"/>
      <c r="HTA416" s="80"/>
      <c r="HTB416" s="80"/>
      <c r="HTC416" s="80"/>
      <c r="HTD416" s="80"/>
      <c r="HTE416" s="80"/>
      <c r="HTF416" s="80"/>
      <c r="HTG416" s="80"/>
      <c r="HTH416" s="80"/>
      <c r="HTI416" s="80"/>
      <c r="HTJ416" s="80"/>
      <c r="HTK416" s="80"/>
      <c r="HTL416" s="80"/>
      <c r="HTM416" s="80"/>
      <c r="HTN416" s="80"/>
      <c r="HTO416" s="80"/>
      <c r="HTP416" s="80"/>
      <c r="HTQ416" s="80"/>
      <c r="HTR416" s="80"/>
      <c r="HTS416" s="80"/>
      <c r="HTT416" s="80"/>
      <c r="HTU416" s="80"/>
      <c r="HTV416" s="80"/>
      <c r="HTW416" s="80"/>
      <c r="HTX416" s="80"/>
      <c r="HTY416" s="80"/>
      <c r="HTZ416" s="80"/>
      <c r="HUA416" s="80"/>
      <c r="HUB416" s="80"/>
      <c r="HUC416" s="80"/>
      <c r="HUD416" s="80"/>
      <c r="HUE416" s="80"/>
      <c r="HUF416" s="80"/>
      <c r="HUG416" s="80"/>
      <c r="HUH416" s="80"/>
      <c r="HUI416" s="80"/>
      <c r="HUJ416" s="80"/>
      <c r="HUK416" s="80"/>
      <c r="HUL416" s="80"/>
      <c r="HUM416" s="80"/>
      <c r="HUN416" s="80"/>
      <c r="HUO416" s="80"/>
      <c r="HUP416" s="80"/>
      <c r="HUQ416" s="80"/>
      <c r="HUR416" s="80"/>
      <c r="HUS416" s="80"/>
      <c r="HUT416" s="80"/>
      <c r="HUU416" s="80"/>
      <c r="HUV416" s="80"/>
      <c r="HUW416" s="80"/>
      <c r="HUX416" s="80"/>
      <c r="HUY416" s="80"/>
      <c r="HUZ416" s="80"/>
      <c r="HVA416" s="80"/>
      <c r="HVB416" s="80"/>
      <c r="HVC416" s="80"/>
      <c r="HVD416" s="80"/>
      <c r="HVE416" s="80"/>
      <c r="HVF416" s="80"/>
      <c r="HVG416" s="80"/>
      <c r="HVH416" s="80"/>
      <c r="HVI416" s="80"/>
      <c r="HVJ416" s="80"/>
      <c r="HVK416" s="80"/>
      <c r="HVL416" s="80"/>
      <c r="HVM416" s="80"/>
      <c r="HVN416" s="80"/>
      <c r="HVO416" s="80"/>
      <c r="HVP416" s="80"/>
      <c r="HVQ416" s="80"/>
      <c r="HVR416" s="80"/>
      <c r="HVS416" s="80"/>
      <c r="HVT416" s="80"/>
      <c r="HVU416" s="80"/>
      <c r="HVV416" s="80"/>
      <c r="HVW416" s="80"/>
      <c r="HVX416" s="80"/>
      <c r="HVY416" s="80"/>
      <c r="HVZ416" s="80"/>
      <c r="HWA416" s="80"/>
      <c r="HWB416" s="80"/>
      <c r="HWC416" s="80"/>
      <c r="HWD416" s="80"/>
      <c r="HWE416" s="80"/>
      <c r="HWF416" s="80"/>
      <c r="HWG416" s="80"/>
      <c r="HWH416" s="80"/>
      <c r="HWI416" s="80"/>
      <c r="HWJ416" s="80"/>
      <c r="HWK416" s="80"/>
      <c r="HWL416" s="80"/>
      <c r="HWM416" s="80"/>
      <c r="HWN416" s="80"/>
      <c r="HWO416" s="80"/>
      <c r="HWP416" s="80"/>
      <c r="HWQ416" s="80"/>
      <c r="HWR416" s="80"/>
      <c r="HWS416" s="80"/>
      <c r="HWT416" s="80"/>
      <c r="HWU416" s="80"/>
      <c r="HWV416" s="80"/>
      <c r="HWW416" s="80"/>
      <c r="HWX416" s="80"/>
      <c r="HWY416" s="80"/>
      <c r="HWZ416" s="80"/>
      <c r="HXA416" s="80"/>
      <c r="HXB416" s="80"/>
      <c r="HXC416" s="80"/>
      <c r="HXD416" s="80"/>
      <c r="HXE416" s="80"/>
      <c r="HXF416" s="80"/>
      <c r="HXG416" s="80"/>
      <c r="HXH416" s="80"/>
      <c r="HXI416" s="80"/>
      <c r="HXJ416" s="80"/>
      <c r="HXK416" s="80"/>
      <c r="HXL416" s="80"/>
      <c r="HXM416" s="80"/>
      <c r="HXN416" s="80"/>
      <c r="HXO416" s="80"/>
      <c r="HXP416" s="80"/>
      <c r="HXQ416" s="80"/>
      <c r="HXR416" s="80"/>
      <c r="HXS416" s="80"/>
      <c r="HXT416" s="80"/>
      <c r="HXU416" s="80"/>
      <c r="HXV416" s="80"/>
      <c r="HXW416" s="80"/>
      <c r="HXX416" s="80"/>
      <c r="HXY416" s="80"/>
      <c r="HXZ416" s="80"/>
      <c r="HYA416" s="80"/>
      <c r="HYB416" s="80"/>
      <c r="HYC416" s="80"/>
      <c r="HYD416" s="80"/>
      <c r="HYE416" s="80"/>
      <c r="HYF416" s="80"/>
      <c r="HYG416" s="80"/>
      <c r="HYH416" s="80"/>
      <c r="HYI416" s="80"/>
      <c r="HYJ416" s="80"/>
      <c r="HYK416" s="80"/>
      <c r="HYL416" s="80"/>
      <c r="HYM416" s="80"/>
      <c r="HYN416" s="80"/>
      <c r="HYO416" s="80"/>
      <c r="HYP416" s="80"/>
      <c r="HYQ416" s="80"/>
      <c r="HYR416" s="80"/>
      <c r="HYS416" s="80"/>
      <c r="HYT416" s="80"/>
      <c r="HYU416" s="80"/>
      <c r="HYV416" s="80"/>
      <c r="HYW416" s="80"/>
      <c r="HYX416" s="80"/>
      <c r="HYY416" s="80"/>
      <c r="HYZ416" s="80"/>
      <c r="HZA416" s="80"/>
      <c r="HZB416" s="80"/>
      <c r="HZC416" s="80"/>
      <c r="HZD416" s="80"/>
      <c r="HZE416" s="80"/>
      <c r="HZF416" s="80"/>
      <c r="HZG416" s="80"/>
      <c r="HZH416" s="80"/>
      <c r="HZI416" s="80"/>
      <c r="HZJ416" s="80"/>
      <c r="HZK416" s="80"/>
      <c r="HZL416" s="80"/>
      <c r="HZM416" s="80"/>
      <c r="HZN416" s="80"/>
      <c r="HZO416" s="80"/>
      <c r="HZP416" s="80"/>
      <c r="HZQ416" s="80"/>
      <c r="HZR416" s="80"/>
      <c r="HZS416" s="80"/>
      <c r="HZT416" s="80"/>
      <c r="HZU416" s="80"/>
      <c r="HZV416" s="80"/>
      <c r="HZW416" s="80"/>
      <c r="HZX416" s="80"/>
      <c r="HZY416" s="80"/>
      <c r="HZZ416" s="80"/>
      <c r="IAA416" s="80"/>
      <c r="IAB416" s="80"/>
      <c r="IAC416" s="80"/>
      <c r="IAD416" s="80"/>
      <c r="IAE416" s="80"/>
      <c r="IAF416" s="80"/>
      <c r="IAG416" s="80"/>
      <c r="IAH416" s="80"/>
      <c r="IAI416" s="80"/>
      <c r="IAJ416" s="80"/>
      <c r="IAK416" s="80"/>
      <c r="IAL416" s="80"/>
      <c r="IAM416" s="80"/>
      <c r="IAN416" s="80"/>
      <c r="IAO416" s="80"/>
      <c r="IAP416" s="80"/>
      <c r="IAQ416" s="80"/>
      <c r="IAR416" s="80"/>
      <c r="IAS416" s="80"/>
      <c r="IAT416" s="80"/>
      <c r="IAU416" s="80"/>
      <c r="IAV416" s="80"/>
      <c r="IAW416" s="80"/>
      <c r="IAX416" s="80"/>
      <c r="IAY416" s="80"/>
      <c r="IAZ416" s="80"/>
      <c r="IBA416" s="80"/>
      <c r="IBB416" s="80"/>
      <c r="IBC416" s="80"/>
      <c r="IBD416" s="80"/>
      <c r="IBE416" s="80"/>
      <c r="IBF416" s="80"/>
      <c r="IBG416" s="80"/>
      <c r="IBH416" s="80"/>
      <c r="IBI416" s="80"/>
      <c r="IBJ416" s="80"/>
      <c r="IBK416" s="80"/>
      <c r="IBL416" s="80"/>
      <c r="IBM416" s="80"/>
      <c r="IBN416" s="80"/>
      <c r="IBO416" s="80"/>
      <c r="IBP416" s="80"/>
      <c r="IBQ416" s="80"/>
      <c r="IBR416" s="80"/>
      <c r="IBS416" s="80"/>
      <c r="IBT416" s="80"/>
      <c r="IBU416" s="80"/>
      <c r="IBV416" s="80"/>
      <c r="IBW416" s="80"/>
      <c r="IBX416" s="80"/>
      <c r="IBY416" s="80"/>
      <c r="IBZ416" s="80"/>
      <c r="ICA416" s="80"/>
      <c r="ICB416" s="80"/>
      <c r="ICC416" s="80"/>
      <c r="ICD416" s="80"/>
      <c r="ICE416" s="80"/>
      <c r="ICF416" s="80"/>
      <c r="ICG416" s="80"/>
      <c r="ICH416" s="80"/>
      <c r="ICI416" s="80"/>
      <c r="ICJ416" s="80"/>
      <c r="ICK416" s="80"/>
      <c r="ICL416" s="80"/>
      <c r="ICM416" s="80"/>
      <c r="ICN416" s="80"/>
      <c r="ICO416" s="80"/>
      <c r="ICP416" s="80"/>
      <c r="ICQ416" s="80"/>
      <c r="ICR416" s="80"/>
      <c r="ICS416" s="80"/>
      <c r="ICT416" s="80"/>
      <c r="ICU416" s="80"/>
      <c r="ICV416" s="80"/>
      <c r="ICW416" s="80"/>
      <c r="ICX416" s="80"/>
      <c r="ICY416" s="80"/>
      <c r="ICZ416" s="80"/>
      <c r="IDA416" s="80"/>
      <c r="IDB416" s="80"/>
      <c r="IDC416" s="80"/>
      <c r="IDD416" s="80"/>
      <c r="IDE416" s="80"/>
      <c r="IDF416" s="80"/>
      <c r="IDG416" s="80"/>
      <c r="IDH416" s="80"/>
      <c r="IDI416" s="80"/>
      <c r="IDJ416" s="80"/>
      <c r="IDK416" s="80"/>
      <c r="IDL416" s="80"/>
      <c r="IDM416" s="80"/>
      <c r="IDN416" s="80"/>
      <c r="IDO416" s="80"/>
      <c r="IDP416" s="80"/>
      <c r="IDQ416" s="80"/>
      <c r="IDR416" s="80"/>
      <c r="IDS416" s="80"/>
      <c r="IDT416" s="80"/>
      <c r="IDU416" s="80"/>
      <c r="IDV416" s="80"/>
      <c r="IDW416" s="80"/>
      <c r="IDX416" s="80"/>
      <c r="IDY416" s="80"/>
      <c r="IDZ416" s="80"/>
      <c r="IEA416" s="80"/>
      <c r="IEB416" s="80"/>
      <c r="IEC416" s="80"/>
      <c r="IED416" s="80"/>
      <c r="IEE416" s="80"/>
      <c r="IEF416" s="80"/>
      <c r="IEG416" s="80"/>
      <c r="IEH416" s="80"/>
      <c r="IEI416" s="80"/>
      <c r="IEJ416" s="80"/>
      <c r="IEK416" s="80"/>
      <c r="IEL416" s="80"/>
      <c r="IEM416" s="80"/>
      <c r="IEN416" s="80"/>
      <c r="IEO416" s="80"/>
      <c r="IEP416" s="80"/>
      <c r="IEQ416" s="80"/>
      <c r="IER416" s="80"/>
      <c r="IES416" s="80"/>
      <c r="IET416" s="80"/>
      <c r="IEU416" s="80"/>
      <c r="IEV416" s="80"/>
      <c r="IEW416" s="80"/>
      <c r="IEX416" s="80"/>
      <c r="IEY416" s="80"/>
      <c r="IEZ416" s="80"/>
      <c r="IFA416" s="80"/>
      <c r="IFB416" s="80"/>
      <c r="IFC416" s="80"/>
      <c r="IFD416" s="80"/>
      <c r="IFE416" s="80"/>
      <c r="IFF416" s="80"/>
      <c r="IFG416" s="80"/>
      <c r="IFH416" s="80"/>
      <c r="IFI416" s="80"/>
      <c r="IFJ416" s="80"/>
      <c r="IFK416" s="80"/>
      <c r="IFL416" s="80"/>
      <c r="IFM416" s="80"/>
      <c r="IFN416" s="80"/>
      <c r="IFO416" s="80"/>
      <c r="IFP416" s="80"/>
      <c r="IFQ416" s="80"/>
      <c r="IFR416" s="80"/>
      <c r="IFS416" s="80"/>
      <c r="IFT416" s="80"/>
      <c r="IFU416" s="80"/>
      <c r="IFV416" s="80"/>
      <c r="IFW416" s="80"/>
      <c r="IFX416" s="80"/>
      <c r="IFY416" s="80"/>
      <c r="IFZ416" s="80"/>
      <c r="IGA416" s="80"/>
      <c r="IGB416" s="80"/>
      <c r="IGC416" s="80"/>
      <c r="IGD416" s="80"/>
      <c r="IGE416" s="80"/>
      <c r="IGF416" s="80"/>
      <c r="IGG416" s="80"/>
      <c r="IGH416" s="80"/>
      <c r="IGI416" s="80"/>
      <c r="IGJ416" s="80"/>
      <c r="IGK416" s="80"/>
      <c r="IGL416" s="80"/>
      <c r="IGM416" s="80"/>
      <c r="IGN416" s="80"/>
      <c r="IGO416" s="80"/>
      <c r="IGP416" s="80"/>
      <c r="IGQ416" s="80"/>
      <c r="IGR416" s="80"/>
      <c r="IGS416" s="80"/>
      <c r="IGT416" s="80"/>
      <c r="IGU416" s="80"/>
      <c r="IGV416" s="80"/>
      <c r="IGW416" s="80"/>
      <c r="IGX416" s="80"/>
      <c r="IGY416" s="80"/>
      <c r="IGZ416" s="80"/>
      <c r="IHA416" s="80"/>
      <c r="IHB416" s="80"/>
      <c r="IHC416" s="80"/>
      <c r="IHD416" s="80"/>
      <c r="IHE416" s="80"/>
      <c r="IHF416" s="80"/>
      <c r="IHG416" s="80"/>
      <c r="IHH416" s="80"/>
      <c r="IHI416" s="80"/>
      <c r="IHJ416" s="80"/>
      <c r="IHK416" s="80"/>
      <c r="IHL416" s="80"/>
      <c r="IHM416" s="80"/>
      <c r="IHN416" s="80"/>
      <c r="IHO416" s="80"/>
      <c r="IHP416" s="80"/>
      <c r="IHQ416" s="80"/>
      <c r="IHR416" s="80"/>
      <c r="IHS416" s="80"/>
      <c r="IHT416" s="80"/>
      <c r="IHU416" s="80"/>
      <c r="IHV416" s="80"/>
      <c r="IHW416" s="80"/>
      <c r="IHX416" s="80"/>
      <c r="IHY416" s="80"/>
      <c r="IHZ416" s="80"/>
      <c r="IIA416" s="80"/>
      <c r="IIB416" s="80"/>
      <c r="IIC416" s="80"/>
      <c r="IID416" s="80"/>
      <c r="IIE416" s="80"/>
      <c r="IIF416" s="80"/>
      <c r="IIG416" s="80"/>
      <c r="IIH416" s="80"/>
      <c r="III416" s="80"/>
      <c r="IIJ416" s="80"/>
      <c r="IIK416" s="80"/>
      <c r="IIL416" s="80"/>
      <c r="IIM416" s="80"/>
      <c r="IIN416" s="80"/>
      <c r="IIO416" s="80"/>
      <c r="IIP416" s="80"/>
      <c r="IIQ416" s="80"/>
      <c r="IIR416" s="80"/>
      <c r="IIS416" s="80"/>
      <c r="IIT416" s="80"/>
      <c r="IIU416" s="80"/>
      <c r="IIV416" s="80"/>
      <c r="IIW416" s="80"/>
      <c r="IIX416" s="80"/>
      <c r="IIY416" s="80"/>
      <c r="IIZ416" s="80"/>
      <c r="IJA416" s="80"/>
      <c r="IJB416" s="80"/>
      <c r="IJC416" s="80"/>
      <c r="IJD416" s="80"/>
      <c r="IJE416" s="80"/>
      <c r="IJF416" s="80"/>
      <c r="IJG416" s="80"/>
      <c r="IJH416" s="80"/>
      <c r="IJI416" s="80"/>
      <c r="IJJ416" s="80"/>
      <c r="IJK416" s="80"/>
      <c r="IJL416" s="80"/>
      <c r="IJM416" s="80"/>
      <c r="IJN416" s="80"/>
      <c r="IJO416" s="80"/>
      <c r="IJP416" s="80"/>
      <c r="IJQ416" s="80"/>
      <c r="IJR416" s="80"/>
      <c r="IJS416" s="80"/>
      <c r="IJT416" s="80"/>
      <c r="IJU416" s="80"/>
      <c r="IJV416" s="80"/>
      <c r="IJW416" s="80"/>
      <c r="IJX416" s="80"/>
      <c r="IJY416" s="80"/>
      <c r="IJZ416" s="80"/>
      <c r="IKA416" s="80"/>
      <c r="IKB416" s="80"/>
      <c r="IKC416" s="80"/>
      <c r="IKD416" s="80"/>
      <c r="IKE416" s="80"/>
      <c r="IKF416" s="80"/>
      <c r="IKG416" s="80"/>
      <c r="IKH416" s="80"/>
      <c r="IKI416" s="80"/>
      <c r="IKJ416" s="80"/>
      <c r="IKK416" s="80"/>
      <c r="IKL416" s="80"/>
      <c r="IKM416" s="80"/>
      <c r="IKN416" s="80"/>
      <c r="IKO416" s="80"/>
      <c r="IKP416" s="80"/>
      <c r="IKQ416" s="80"/>
      <c r="IKR416" s="80"/>
      <c r="IKS416" s="80"/>
      <c r="IKT416" s="80"/>
      <c r="IKU416" s="80"/>
      <c r="IKV416" s="80"/>
      <c r="IKW416" s="80"/>
      <c r="IKX416" s="80"/>
      <c r="IKY416" s="80"/>
      <c r="IKZ416" s="80"/>
      <c r="ILA416" s="80"/>
      <c r="ILB416" s="80"/>
      <c r="ILC416" s="80"/>
      <c r="ILD416" s="80"/>
      <c r="ILE416" s="80"/>
      <c r="ILF416" s="80"/>
      <c r="ILG416" s="80"/>
      <c r="ILH416" s="80"/>
      <c r="ILI416" s="80"/>
      <c r="ILJ416" s="80"/>
      <c r="ILK416" s="80"/>
      <c r="ILL416" s="80"/>
      <c r="ILM416" s="80"/>
      <c r="ILN416" s="80"/>
      <c r="ILO416" s="80"/>
      <c r="ILP416" s="80"/>
      <c r="ILQ416" s="80"/>
      <c r="ILR416" s="80"/>
      <c r="ILS416" s="80"/>
      <c r="ILT416" s="80"/>
      <c r="ILU416" s="80"/>
      <c r="ILV416" s="80"/>
      <c r="ILW416" s="80"/>
      <c r="ILX416" s="80"/>
      <c r="ILY416" s="80"/>
      <c r="ILZ416" s="80"/>
      <c r="IMA416" s="80"/>
      <c r="IMB416" s="80"/>
      <c r="IMC416" s="80"/>
      <c r="IMD416" s="80"/>
      <c r="IME416" s="80"/>
      <c r="IMF416" s="80"/>
      <c r="IMG416" s="80"/>
      <c r="IMH416" s="80"/>
      <c r="IMI416" s="80"/>
      <c r="IMJ416" s="80"/>
      <c r="IMK416" s="80"/>
      <c r="IML416" s="80"/>
      <c r="IMM416" s="80"/>
      <c r="IMN416" s="80"/>
      <c r="IMO416" s="80"/>
      <c r="IMP416" s="80"/>
      <c r="IMQ416" s="80"/>
      <c r="IMR416" s="80"/>
      <c r="IMS416" s="80"/>
      <c r="IMT416" s="80"/>
      <c r="IMU416" s="80"/>
      <c r="IMV416" s="80"/>
      <c r="IMW416" s="80"/>
      <c r="IMX416" s="80"/>
      <c r="IMY416" s="80"/>
      <c r="IMZ416" s="80"/>
      <c r="INA416" s="80"/>
      <c r="INB416" s="80"/>
      <c r="INC416" s="80"/>
      <c r="IND416" s="80"/>
      <c r="INE416" s="80"/>
      <c r="INF416" s="80"/>
      <c r="ING416" s="80"/>
      <c r="INH416" s="80"/>
      <c r="INI416" s="80"/>
      <c r="INJ416" s="80"/>
      <c r="INK416" s="80"/>
      <c r="INL416" s="80"/>
      <c r="INM416" s="80"/>
      <c r="INN416" s="80"/>
      <c r="INO416" s="80"/>
      <c r="INP416" s="80"/>
      <c r="INQ416" s="80"/>
      <c r="INR416" s="80"/>
      <c r="INS416" s="80"/>
      <c r="INT416" s="80"/>
      <c r="INU416" s="80"/>
      <c r="INV416" s="80"/>
      <c r="INW416" s="80"/>
      <c r="INX416" s="80"/>
      <c r="INY416" s="80"/>
      <c r="INZ416" s="80"/>
      <c r="IOA416" s="80"/>
      <c r="IOB416" s="80"/>
      <c r="IOC416" s="80"/>
      <c r="IOD416" s="80"/>
      <c r="IOE416" s="80"/>
      <c r="IOF416" s="80"/>
      <c r="IOG416" s="80"/>
      <c r="IOH416" s="80"/>
      <c r="IOI416" s="80"/>
      <c r="IOJ416" s="80"/>
      <c r="IOK416" s="80"/>
      <c r="IOL416" s="80"/>
      <c r="IOM416" s="80"/>
      <c r="ION416" s="80"/>
      <c r="IOO416" s="80"/>
      <c r="IOP416" s="80"/>
      <c r="IOQ416" s="80"/>
      <c r="IOR416" s="80"/>
      <c r="IOS416" s="80"/>
      <c r="IOT416" s="80"/>
      <c r="IOU416" s="80"/>
      <c r="IOV416" s="80"/>
      <c r="IOW416" s="80"/>
      <c r="IOX416" s="80"/>
      <c r="IOY416" s="80"/>
      <c r="IOZ416" s="80"/>
      <c r="IPA416" s="80"/>
      <c r="IPB416" s="80"/>
      <c r="IPC416" s="80"/>
      <c r="IPD416" s="80"/>
      <c r="IPE416" s="80"/>
      <c r="IPF416" s="80"/>
      <c r="IPG416" s="80"/>
      <c r="IPH416" s="80"/>
      <c r="IPI416" s="80"/>
      <c r="IPJ416" s="80"/>
      <c r="IPK416" s="80"/>
      <c r="IPL416" s="80"/>
      <c r="IPM416" s="80"/>
      <c r="IPN416" s="80"/>
      <c r="IPO416" s="80"/>
      <c r="IPP416" s="80"/>
      <c r="IPQ416" s="80"/>
      <c r="IPR416" s="80"/>
      <c r="IPS416" s="80"/>
      <c r="IPT416" s="80"/>
      <c r="IPU416" s="80"/>
      <c r="IPV416" s="80"/>
      <c r="IPW416" s="80"/>
      <c r="IPX416" s="80"/>
      <c r="IPY416" s="80"/>
      <c r="IPZ416" s="80"/>
      <c r="IQA416" s="80"/>
      <c r="IQB416" s="80"/>
      <c r="IQC416" s="80"/>
      <c r="IQD416" s="80"/>
      <c r="IQE416" s="80"/>
      <c r="IQF416" s="80"/>
      <c r="IQG416" s="80"/>
      <c r="IQH416" s="80"/>
      <c r="IQI416" s="80"/>
      <c r="IQJ416" s="80"/>
      <c r="IQK416" s="80"/>
      <c r="IQL416" s="80"/>
      <c r="IQM416" s="80"/>
      <c r="IQN416" s="80"/>
      <c r="IQO416" s="80"/>
      <c r="IQP416" s="80"/>
      <c r="IQQ416" s="80"/>
      <c r="IQR416" s="80"/>
      <c r="IQS416" s="80"/>
      <c r="IQT416" s="80"/>
      <c r="IQU416" s="80"/>
      <c r="IQV416" s="80"/>
      <c r="IQW416" s="80"/>
      <c r="IQX416" s="80"/>
      <c r="IQY416" s="80"/>
      <c r="IQZ416" s="80"/>
      <c r="IRA416" s="80"/>
      <c r="IRB416" s="80"/>
      <c r="IRC416" s="80"/>
      <c r="IRD416" s="80"/>
      <c r="IRE416" s="80"/>
      <c r="IRF416" s="80"/>
      <c r="IRG416" s="80"/>
      <c r="IRH416" s="80"/>
      <c r="IRI416" s="80"/>
      <c r="IRJ416" s="80"/>
      <c r="IRK416" s="80"/>
      <c r="IRL416" s="80"/>
      <c r="IRM416" s="80"/>
      <c r="IRN416" s="80"/>
      <c r="IRO416" s="80"/>
      <c r="IRP416" s="80"/>
      <c r="IRQ416" s="80"/>
      <c r="IRR416" s="80"/>
      <c r="IRS416" s="80"/>
      <c r="IRT416" s="80"/>
      <c r="IRU416" s="80"/>
      <c r="IRV416" s="80"/>
      <c r="IRW416" s="80"/>
      <c r="IRX416" s="80"/>
      <c r="IRY416" s="80"/>
      <c r="IRZ416" s="80"/>
      <c r="ISA416" s="80"/>
      <c r="ISB416" s="80"/>
      <c r="ISC416" s="80"/>
      <c r="ISD416" s="80"/>
      <c r="ISE416" s="80"/>
      <c r="ISF416" s="80"/>
      <c r="ISG416" s="80"/>
      <c r="ISH416" s="80"/>
      <c r="ISI416" s="80"/>
      <c r="ISJ416" s="80"/>
      <c r="ISK416" s="80"/>
      <c r="ISL416" s="80"/>
      <c r="ISM416" s="80"/>
      <c r="ISN416" s="80"/>
      <c r="ISO416" s="80"/>
      <c r="ISP416" s="80"/>
      <c r="ISQ416" s="80"/>
      <c r="ISR416" s="80"/>
      <c r="ISS416" s="80"/>
      <c r="IST416" s="80"/>
      <c r="ISU416" s="80"/>
      <c r="ISV416" s="80"/>
      <c r="ISW416" s="80"/>
      <c r="ISX416" s="80"/>
      <c r="ISY416" s="80"/>
      <c r="ISZ416" s="80"/>
      <c r="ITA416" s="80"/>
      <c r="ITB416" s="80"/>
      <c r="ITC416" s="80"/>
      <c r="ITD416" s="80"/>
      <c r="ITE416" s="80"/>
      <c r="ITF416" s="80"/>
      <c r="ITG416" s="80"/>
      <c r="ITH416" s="80"/>
      <c r="ITI416" s="80"/>
      <c r="ITJ416" s="80"/>
      <c r="ITK416" s="80"/>
      <c r="ITL416" s="80"/>
      <c r="ITM416" s="80"/>
      <c r="ITN416" s="80"/>
      <c r="ITO416" s="80"/>
      <c r="ITP416" s="80"/>
      <c r="ITQ416" s="80"/>
      <c r="ITR416" s="80"/>
      <c r="ITS416" s="80"/>
      <c r="ITT416" s="80"/>
      <c r="ITU416" s="80"/>
      <c r="ITV416" s="80"/>
      <c r="ITW416" s="80"/>
      <c r="ITX416" s="80"/>
      <c r="ITY416" s="80"/>
      <c r="ITZ416" s="80"/>
      <c r="IUA416" s="80"/>
      <c r="IUB416" s="80"/>
      <c r="IUC416" s="80"/>
      <c r="IUD416" s="80"/>
      <c r="IUE416" s="80"/>
      <c r="IUF416" s="80"/>
      <c r="IUG416" s="80"/>
      <c r="IUH416" s="80"/>
      <c r="IUI416" s="80"/>
      <c r="IUJ416" s="80"/>
      <c r="IUK416" s="80"/>
      <c r="IUL416" s="80"/>
      <c r="IUM416" s="80"/>
      <c r="IUN416" s="80"/>
      <c r="IUO416" s="80"/>
      <c r="IUP416" s="80"/>
      <c r="IUQ416" s="80"/>
      <c r="IUR416" s="80"/>
      <c r="IUS416" s="80"/>
      <c r="IUT416" s="80"/>
      <c r="IUU416" s="80"/>
      <c r="IUV416" s="80"/>
      <c r="IUW416" s="80"/>
      <c r="IUX416" s="80"/>
      <c r="IUY416" s="80"/>
      <c r="IUZ416" s="80"/>
      <c r="IVA416" s="80"/>
      <c r="IVB416" s="80"/>
      <c r="IVC416" s="80"/>
      <c r="IVD416" s="80"/>
      <c r="IVE416" s="80"/>
      <c r="IVF416" s="80"/>
      <c r="IVG416" s="80"/>
      <c r="IVH416" s="80"/>
      <c r="IVI416" s="80"/>
      <c r="IVJ416" s="80"/>
      <c r="IVK416" s="80"/>
      <c r="IVL416" s="80"/>
      <c r="IVM416" s="80"/>
      <c r="IVN416" s="80"/>
      <c r="IVO416" s="80"/>
      <c r="IVP416" s="80"/>
      <c r="IVQ416" s="80"/>
      <c r="IVR416" s="80"/>
      <c r="IVS416" s="80"/>
      <c r="IVT416" s="80"/>
      <c r="IVU416" s="80"/>
      <c r="IVV416" s="80"/>
      <c r="IVW416" s="80"/>
      <c r="IVX416" s="80"/>
      <c r="IVY416" s="80"/>
      <c r="IVZ416" s="80"/>
      <c r="IWA416" s="80"/>
      <c r="IWB416" s="80"/>
      <c r="IWC416" s="80"/>
      <c r="IWD416" s="80"/>
      <c r="IWE416" s="80"/>
      <c r="IWF416" s="80"/>
      <c r="IWG416" s="80"/>
      <c r="IWH416" s="80"/>
      <c r="IWI416" s="80"/>
      <c r="IWJ416" s="80"/>
      <c r="IWK416" s="80"/>
      <c r="IWL416" s="80"/>
      <c r="IWM416" s="80"/>
      <c r="IWN416" s="80"/>
      <c r="IWO416" s="80"/>
      <c r="IWP416" s="80"/>
      <c r="IWQ416" s="80"/>
      <c r="IWR416" s="80"/>
      <c r="IWS416" s="80"/>
      <c r="IWT416" s="80"/>
      <c r="IWU416" s="80"/>
      <c r="IWV416" s="80"/>
      <c r="IWW416" s="80"/>
      <c r="IWX416" s="80"/>
      <c r="IWY416" s="80"/>
      <c r="IWZ416" s="80"/>
      <c r="IXA416" s="80"/>
      <c r="IXB416" s="80"/>
      <c r="IXC416" s="80"/>
      <c r="IXD416" s="80"/>
      <c r="IXE416" s="80"/>
      <c r="IXF416" s="80"/>
      <c r="IXG416" s="80"/>
      <c r="IXH416" s="80"/>
      <c r="IXI416" s="80"/>
      <c r="IXJ416" s="80"/>
      <c r="IXK416" s="80"/>
      <c r="IXL416" s="80"/>
      <c r="IXM416" s="80"/>
      <c r="IXN416" s="80"/>
      <c r="IXO416" s="80"/>
      <c r="IXP416" s="80"/>
      <c r="IXQ416" s="80"/>
      <c r="IXR416" s="80"/>
      <c r="IXS416" s="80"/>
      <c r="IXT416" s="80"/>
      <c r="IXU416" s="80"/>
      <c r="IXV416" s="80"/>
      <c r="IXW416" s="80"/>
      <c r="IXX416" s="80"/>
      <c r="IXY416" s="80"/>
      <c r="IXZ416" s="80"/>
      <c r="IYA416" s="80"/>
      <c r="IYB416" s="80"/>
      <c r="IYC416" s="80"/>
      <c r="IYD416" s="80"/>
      <c r="IYE416" s="80"/>
      <c r="IYF416" s="80"/>
      <c r="IYG416" s="80"/>
      <c r="IYH416" s="80"/>
      <c r="IYI416" s="80"/>
      <c r="IYJ416" s="80"/>
      <c r="IYK416" s="80"/>
      <c r="IYL416" s="80"/>
      <c r="IYM416" s="80"/>
      <c r="IYN416" s="80"/>
      <c r="IYO416" s="80"/>
      <c r="IYP416" s="80"/>
      <c r="IYQ416" s="80"/>
      <c r="IYR416" s="80"/>
      <c r="IYS416" s="80"/>
      <c r="IYT416" s="80"/>
      <c r="IYU416" s="80"/>
      <c r="IYV416" s="80"/>
      <c r="IYW416" s="80"/>
      <c r="IYX416" s="80"/>
      <c r="IYY416" s="80"/>
      <c r="IYZ416" s="80"/>
      <c r="IZA416" s="80"/>
      <c r="IZB416" s="80"/>
      <c r="IZC416" s="80"/>
      <c r="IZD416" s="80"/>
      <c r="IZE416" s="80"/>
      <c r="IZF416" s="80"/>
      <c r="IZG416" s="80"/>
      <c r="IZH416" s="80"/>
      <c r="IZI416" s="80"/>
      <c r="IZJ416" s="80"/>
      <c r="IZK416" s="80"/>
      <c r="IZL416" s="80"/>
      <c r="IZM416" s="80"/>
      <c r="IZN416" s="80"/>
      <c r="IZO416" s="80"/>
      <c r="IZP416" s="80"/>
      <c r="IZQ416" s="80"/>
      <c r="IZR416" s="80"/>
      <c r="IZS416" s="80"/>
      <c r="IZT416" s="80"/>
      <c r="IZU416" s="80"/>
      <c r="IZV416" s="80"/>
      <c r="IZW416" s="80"/>
      <c r="IZX416" s="80"/>
      <c r="IZY416" s="80"/>
      <c r="IZZ416" s="80"/>
      <c r="JAA416" s="80"/>
      <c r="JAB416" s="80"/>
      <c r="JAC416" s="80"/>
      <c r="JAD416" s="80"/>
      <c r="JAE416" s="80"/>
      <c r="JAF416" s="80"/>
      <c r="JAG416" s="80"/>
      <c r="JAH416" s="80"/>
      <c r="JAI416" s="80"/>
      <c r="JAJ416" s="80"/>
      <c r="JAK416" s="80"/>
      <c r="JAL416" s="80"/>
      <c r="JAM416" s="80"/>
      <c r="JAN416" s="80"/>
      <c r="JAO416" s="80"/>
      <c r="JAP416" s="80"/>
      <c r="JAQ416" s="80"/>
      <c r="JAR416" s="80"/>
      <c r="JAS416" s="80"/>
      <c r="JAT416" s="80"/>
      <c r="JAU416" s="80"/>
      <c r="JAV416" s="80"/>
      <c r="JAW416" s="80"/>
      <c r="JAX416" s="80"/>
      <c r="JAY416" s="80"/>
      <c r="JAZ416" s="80"/>
      <c r="JBA416" s="80"/>
      <c r="JBB416" s="80"/>
      <c r="JBC416" s="80"/>
      <c r="JBD416" s="80"/>
      <c r="JBE416" s="80"/>
      <c r="JBF416" s="80"/>
      <c r="JBG416" s="80"/>
      <c r="JBH416" s="80"/>
      <c r="JBI416" s="80"/>
      <c r="JBJ416" s="80"/>
      <c r="JBK416" s="80"/>
      <c r="JBL416" s="80"/>
      <c r="JBM416" s="80"/>
      <c r="JBN416" s="80"/>
      <c r="JBO416" s="80"/>
      <c r="JBP416" s="80"/>
      <c r="JBQ416" s="80"/>
      <c r="JBR416" s="80"/>
      <c r="JBS416" s="80"/>
      <c r="JBT416" s="80"/>
      <c r="JBU416" s="80"/>
      <c r="JBV416" s="80"/>
      <c r="JBW416" s="80"/>
      <c r="JBX416" s="80"/>
      <c r="JBY416" s="80"/>
      <c r="JBZ416" s="80"/>
      <c r="JCA416" s="80"/>
      <c r="JCB416" s="80"/>
      <c r="JCC416" s="80"/>
      <c r="JCD416" s="80"/>
      <c r="JCE416" s="80"/>
      <c r="JCF416" s="80"/>
      <c r="JCG416" s="80"/>
      <c r="JCH416" s="80"/>
      <c r="JCI416" s="80"/>
      <c r="JCJ416" s="80"/>
      <c r="JCK416" s="80"/>
      <c r="JCL416" s="80"/>
      <c r="JCM416" s="80"/>
      <c r="JCN416" s="80"/>
      <c r="JCO416" s="80"/>
      <c r="JCP416" s="80"/>
      <c r="JCQ416" s="80"/>
      <c r="JCR416" s="80"/>
      <c r="JCS416" s="80"/>
      <c r="JCT416" s="80"/>
      <c r="JCU416" s="80"/>
      <c r="JCV416" s="80"/>
      <c r="JCW416" s="80"/>
      <c r="JCX416" s="80"/>
      <c r="JCY416" s="80"/>
      <c r="JCZ416" s="80"/>
      <c r="JDA416" s="80"/>
      <c r="JDB416" s="80"/>
      <c r="JDC416" s="80"/>
      <c r="JDD416" s="80"/>
      <c r="JDE416" s="80"/>
      <c r="JDF416" s="80"/>
      <c r="JDG416" s="80"/>
      <c r="JDH416" s="80"/>
      <c r="JDI416" s="80"/>
      <c r="JDJ416" s="80"/>
      <c r="JDK416" s="80"/>
      <c r="JDL416" s="80"/>
      <c r="JDM416" s="80"/>
      <c r="JDN416" s="80"/>
      <c r="JDO416" s="80"/>
      <c r="JDP416" s="80"/>
      <c r="JDQ416" s="80"/>
      <c r="JDR416" s="80"/>
      <c r="JDS416" s="80"/>
      <c r="JDT416" s="80"/>
      <c r="JDU416" s="80"/>
      <c r="JDV416" s="80"/>
      <c r="JDW416" s="80"/>
      <c r="JDX416" s="80"/>
      <c r="JDY416" s="80"/>
      <c r="JDZ416" s="80"/>
      <c r="JEA416" s="80"/>
      <c r="JEB416" s="80"/>
      <c r="JEC416" s="80"/>
      <c r="JED416" s="80"/>
      <c r="JEE416" s="80"/>
      <c r="JEF416" s="80"/>
      <c r="JEG416" s="80"/>
      <c r="JEH416" s="80"/>
      <c r="JEI416" s="80"/>
      <c r="JEJ416" s="80"/>
      <c r="JEK416" s="80"/>
      <c r="JEL416" s="80"/>
      <c r="JEM416" s="80"/>
      <c r="JEN416" s="80"/>
      <c r="JEO416" s="80"/>
      <c r="JEP416" s="80"/>
      <c r="JEQ416" s="80"/>
      <c r="JER416" s="80"/>
      <c r="JES416" s="80"/>
      <c r="JET416" s="80"/>
      <c r="JEU416" s="80"/>
      <c r="JEV416" s="80"/>
      <c r="JEW416" s="80"/>
      <c r="JEX416" s="80"/>
      <c r="JEY416" s="80"/>
      <c r="JEZ416" s="80"/>
      <c r="JFA416" s="80"/>
      <c r="JFB416" s="80"/>
      <c r="JFC416" s="80"/>
      <c r="JFD416" s="80"/>
      <c r="JFE416" s="80"/>
      <c r="JFF416" s="80"/>
      <c r="JFG416" s="80"/>
      <c r="JFH416" s="80"/>
      <c r="JFI416" s="80"/>
      <c r="JFJ416" s="80"/>
      <c r="JFK416" s="80"/>
      <c r="JFL416" s="80"/>
      <c r="JFM416" s="80"/>
      <c r="JFN416" s="80"/>
      <c r="JFO416" s="80"/>
      <c r="JFP416" s="80"/>
      <c r="JFQ416" s="80"/>
      <c r="JFR416" s="80"/>
      <c r="JFS416" s="80"/>
      <c r="JFT416" s="80"/>
      <c r="JFU416" s="80"/>
      <c r="JFV416" s="80"/>
      <c r="JFW416" s="80"/>
      <c r="JFX416" s="80"/>
      <c r="JFY416" s="80"/>
      <c r="JFZ416" s="80"/>
      <c r="JGA416" s="80"/>
      <c r="JGB416" s="80"/>
      <c r="JGC416" s="80"/>
      <c r="JGD416" s="80"/>
      <c r="JGE416" s="80"/>
      <c r="JGF416" s="80"/>
      <c r="JGG416" s="80"/>
      <c r="JGH416" s="80"/>
      <c r="JGI416" s="80"/>
      <c r="JGJ416" s="80"/>
      <c r="JGK416" s="80"/>
      <c r="JGL416" s="80"/>
      <c r="JGM416" s="80"/>
      <c r="JGN416" s="80"/>
      <c r="JGO416" s="80"/>
      <c r="JGP416" s="80"/>
      <c r="JGQ416" s="80"/>
      <c r="JGR416" s="80"/>
      <c r="JGS416" s="80"/>
      <c r="JGT416" s="80"/>
      <c r="JGU416" s="80"/>
      <c r="JGV416" s="80"/>
      <c r="JGW416" s="80"/>
      <c r="JGX416" s="80"/>
      <c r="JGY416" s="80"/>
      <c r="JGZ416" s="80"/>
      <c r="JHA416" s="80"/>
      <c r="JHB416" s="80"/>
      <c r="JHC416" s="80"/>
      <c r="JHD416" s="80"/>
      <c r="JHE416" s="80"/>
      <c r="JHF416" s="80"/>
      <c r="JHG416" s="80"/>
      <c r="JHH416" s="80"/>
      <c r="JHI416" s="80"/>
      <c r="JHJ416" s="80"/>
      <c r="JHK416" s="80"/>
      <c r="JHL416" s="80"/>
      <c r="JHM416" s="80"/>
      <c r="JHN416" s="80"/>
      <c r="JHO416" s="80"/>
      <c r="JHP416" s="80"/>
      <c r="JHQ416" s="80"/>
      <c r="JHR416" s="80"/>
      <c r="JHS416" s="80"/>
      <c r="JHT416" s="80"/>
      <c r="JHU416" s="80"/>
      <c r="JHV416" s="80"/>
      <c r="JHW416" s="80"/>
      <c r="JHX416" s="80"/>
      <c r="JHY416" s="80"/>
      <c r="JHZ416" s="80"/>
      <c r="JIA416" s="80"/>
      <c r="JIB416" s="80"/>
      <c r="JIC416" s="80"/>
      <c r="JID416" s="80"/>
      <c r="JIE416" s="80"/>
      <c r="JIF416" s="80"/>
      <c r="JIG416" s="80"/>
      <c r="JIH416" s="80"/>
      <c r="JII416" s="80"/>
      <c r="JIJ416" s="80"/>
      <c r="JIK416" s="80"/>
      <c r="JIL416" s="80"/>
      <c r="JIM416" s="80"/>
      <c r="JIN416" s="80"/>
      <c r="JIO416" s="80"/>
      <c r="JIP416" s="80"/>
      <c r="JIQ416" s="80"/>
      <c r="JIR416" s="80"/>
      <c r="JIS416" s="80"/>
      <c r="JIT416" s="80"/>
      <c r="JIU416" s="80"/>
      <c r="JIV416" s="80"/>
      <c r="JIW416" s="80"/>
      <c r="JIX416" s="80"/>
      <c r="JIY416" s="80"/>
      <c r="JIZ416" s="80"/>
      <c r="JJA416" s="80"/>
      <c r="JJB416" s="80"/>
      <c r="JJC416" s="80"/>
      <c r="JJD416" s="80"/>
      <c r="JJE416" s="80"/>
      <c r="JJF416" s="80"/>
      <c r="JJG416" s="80"/>
      <c r="JJH416" s="80"/>
      <c r="JJI416" s="80"/>
      <c r="JJJ416" s="80"/>
      <c r="JJK416" s="80"/>
      <c r="JJL416" s="80"/>
      <c r="JJM416" s="80"/>
      <c r="JJN416" s="80"/>
      <c r="JJO416" s="80"/>
      <c r="JJP416" s="80"/>
      <c r="JJQ416" s="80"/>
      <c r="JJR416" s="80"/>
      <c r="JJS416" s="80"/>
      <c r="JJT416" s="80"/>
      <c r="JJU416" s="80"/>
      <c r="JJV416" s="80"/>
      <c r="JJW416" s="80"/>
      <c r="JJX416" s="80"/>
      <c r="JJY416" s="80"/>
      <c r="JJZ416" s="80"/>
      <c r="JKA416" s="80"/>
      <c r="JKB416" s="80"/>
      <c r="JKC416" s="80"/>
      <c r="JKD416" s="80"/>
      <c r="JKE416" s="80"/>
      <c r="JKF416" s="80"/>
      <c r="JKG416" s="80"/>
      <c r="JKH416" s="80"/>
      <c r="JKI416" s="80"/>
      <c r="JKJ416" s="80"/>
      <c r="JKK416" s="80"/>
      <c r="JKL416" s="80"/>
      <c r="JKM416" s="80"/>
      <c r="JKN416" s="80"/>
      <c r="JKO416" s="80"/>
      <c r="JKP416" s="80"/>
      <c r="JKQ416" s="80"/>
      <c r="JKR416" s="80"/>
      <c r="JKS416" s="80"/>
      <c r="JKT416" s="80"/>
      <c r="JKU416" s="80"/>
      <c r="JKV416" s="80"/>
      <c r="JKW416" s="80"/>
      <c r="JKX416" s="80"/>
      <c r="JKY416" s="80"/>
      <c r="JKZ416" s="80"/>
      <c r="JLA416" s="80"/>
      <c r="JLB416" s="80"/>
      <c r="JLC416" s="80"/>
      <c r="JLD416" s="80"/>
      <c r="JLE416" s="80"/>
      <c r="JLF416" s="80"/>
      <c r="JLG416" s="80"/>
      <c r="JLH416" s="80"/>
      <c r="JLI416" s="80"/>
      <c r="JLJ416" s="80"/>
      <c r="JLK416" s="80"/>
      <c r="JLL416" s="80"/>
      <c r="JLM416" s="80"/>
      <c r="JLN416" s="80"/>
      <c r="JLO416" s="80"/>
      <c r="JLP416" s="80"/>
      <c r="JLQ416" s="80"/>
      <c r="JLR416" s="80"/>
      <c r="JLS416" s="80"/>
      <c r="JLT416" s="80"/>
      <c r="JLU416" s="80"/>
      <c r="JLV416" s="80"/>
      <c r="JLW416" s="80"/>
      <c r="JLX416" s="80"/>
      <c r="JLY416" s="80"/>
      <c r="JLZ416" s="80"/>
      <c r="JMA416" s="80"/>
      <c r="JMB416" s="80"/>
      <c r="JMC416" s="80"/>
      <c r="JMD416" s="80"/>
      <c r="JME416" s="80"/>
      <c r="JMF416" s="80"/>
      <c r="JMG416" s="80"/>
      <c r="JMH416" s="80"/>
      <c r="JMI416" s="80"/>
      <c r="JMJ416" s="80"/>
      <c r="JMK416" s="80"/>
      <c r="JML416" s="80"/>
      <c r="JMM416" s="80"/>
      <c r="JMN416" s="80"/>
      <c r="JMO416" s="80"/>
      <c r="JMP416" s="80"/>
      <c r="JMQ416" s="80"/>
      <c r="JMR416" s="80"/>
      <c r="JMS416" s="80"/>
      <c r="JMT416" s="80"/>
      <c r="JMU416" s="80"/>
      <c r="JMV416" s="80"/>
      <c r="JMW416" s="80"/>
      <c r="JMX416" s="80"/>
      <c r="JMY416" s="80"/>
      <c r="JMZ416" s="80"/>
      <c r="JNA416" s="80"/>
      <c r="JNB416" s="80"/>
      <c r="JNC416" s="80"/>
      <c r="JND416" s="80"/>
      <c r="JNE416" s="80"/>
      <c r="JNF416" s="80"/>
      <c r="JNG416" s="80"/>
      <c r="JNH416" s="80"/>
      <c r="JNI416" s="80"/>
      <c r="JNJ416" s="80"/>
      <c r="JNK416" s="80"/>
      <c r="JNL416" s="80"/>
      <c r="JNM416" s="80"/>
      <c r="JNN416" s="80"/>
      <c r="JNO416" s="80"/>
      <c r="JNP416" s="80"/>
      <c r="JNQ416" s="80"/>
      <c r="JNR416" s="80"/>
      <c r="JNS416" s="80"/>
      <c r="JNT416" s="80"/>
      <c r="JNU416" s="80"/>
      <c r="JNV416" s="80"/>
      <c r="JNW416" s="80"/>
      <c r="JNX416" s="80"/>
      <c r="JNY416" s="80"/>
      <c r="JNZ416" s="80"/>
      <c r="JOA416" s="80"/>
      <c r="JOB416" s="80"/>
      <c r="JOC416" s="80"/>
      <c r="JOD416" s="80"/>
      <c r="JOE416" s="80"/>
      <c r="JOF416" s="80"/>
      <c r="JOG416" s="80"/>
      <c r="JOH416" s="80"/>
      <c r="JOI416" s="80"/>
      <c r="JOJ416" s="80"/>
      <c r="JOK416" s="80"/>
      <c r="JOL416" s="80"/>
      <c r="JOM416" s="80"/>
      <c r="JON416" s="80"/>
      <c r="JOO416" s="80"/>
      <c r="JOP416" s="80"/>
      <c r="JOQ416" s="80"/>
      <c r="JOR416" s="80"/>
      <c r="JOS416" s="80"/>
      <c r="JOT416" s="80"/>
      <c r="JOU416" s="80"/>
      <c r="JOV416" s="80"/>
      <c r="JOW416" s="80"/>
      <c r="JOX416" s="80"/>
      <c r="JOY416" s="80"/>
      <c r="JOZ416" s="80"/>
      <c r="JPA416" s="80"/>
      <c r="JPB416" s="80"/>
      <c r="JPC416" s="80"/>
      <c r="JPD416" s="80"/>
      <c r="JPE416" s="80"/>
      <c r="JPF416" s="80"/>
      <c r="JPG416" s="80"/>
      <c r="JPH416" s="80"/>
      <c r="JPI416" s="80"/>
      <c r="JPJ416" s="80"/>
      <c r="JPK416" s="80"/>
      <c r="JPL416" s="80"/>
      <c r="JPM416" s="80"/>
      <c r="JPN416" s="80"/>
      <c r="JPO416" s="80"/>
      <c r="JPP416" s="80"/>
      <c r="JPQ416" s="80"/>
      <c r="JPR416" s="80"/>
      <c r="JPS416" s="80"/>
      <c r="JPT416" s="80"/>
      <c r="JPU416" s="80"/>
      <c r="JPV416" s="80"/>
      <c r="JPW416" s="80"/>
      <c r="JPX416" s="80"/>
      <c r="JPY416" s="80"/>
      <c r="JPZ416" s="80"/>
      <c r="JQA416" s="80"/>
      <c r="JQB416" s="80"/>
      <c r="JQC416" s="80"/>
      <c r="JQD416" s="80"/>
      <c r="JQE416" s="80"/>
      <c r="JQF416" s="80"/>
      <c r="JQG416" s="80"/>
      <c r="JQH416" s="80"/>
      <c r="JQI416" s="80"/>
      <c r="JQJ416" s="80"/>
      <c r="JQK416" s="80"/>
      <c r="JQL416" s="80"/>
      <c r="JQM416" s="80"/>
      <c r="JQN416" s="80"/>
      <c r="JQO416" s="80"/>
      <c r="JQP416" s="80"/>
      <c r="JQQ416" s="80"/>
      <c r="JQR416" s="80"/>
      <c r="JQS416" s="80"/>
      <c r="JQT416" s="80"/>
      <c r="JQU416" s="80"/>
      <c r="JQV416" s="80"/>
      <c r="JQW416" s="80"/>
      <c r="JQX416" s="80"/>
      <c r="JQY416" s="80"/>
      <c r="JQZ416" s="80"/>
      <c r="JRA416" s="80"/>
      <c r="JRB416" s="80"/>
      <c r="JRC416" s="80"/>
      <c r="JRD416" s="80"/>
      <c r="JRE416" s="80"/>
      <c r="JRF416" s="80"/>
      <c r="JRG416" s="80"/>
      <c r="JRH416" s="80"/>
      <c r="JRI416" s="80"/>
      <c r="JRJ416" s="80"/>
      <c r="JRK416" s="80"/>
      <c r="JRL416" s="80"/>
      <c r="JRM416" s="80"/>
      <c r="JRN416" s="80"/>
      <c r="JRO416" s="80"/>
      <c r="JRP416" s="80"/>
      <c r="JRQ416" s="80"/>
      <c r="JRR416" s="80"/>
      <c r="JRS416" s="80"/>
      <c r="JRT416" s="80"/>
      <c r="JRU416" s="80"/>
      <c r="JRV416" s="80"/>
      <c r="JRW416" s="80"/>
      <c r="JRX416" s="80"/>
      <c r="JRY416" s="80"/>
      <c r="JRZ416" s="80"/>
      <c r="JSA416" s="80"/>
      <c r="JSB416" s="80"/>
      <c r="JSC416" s="80"/>
      <c r="JSD416" s="80"/>
      <c r="JSE416" s="80"/>
      <c r="JSF416" s="80"/>
      <c r="JSG416" s="80"/>
      <c r="JSH416" s="80"/>
      <c r="JSI416" s="80"/>
      <c r="JSJ416" s="80"/>
      <c r="JSK416" s="80"/>
      <c r="JSL416" s="80"/>
      <c r="JSM416" s="80"/>
      <c r="JSN416" s="80"/>
      <c r="JSO416" s="80"/>
      <c r="JSP416" s="80"/>
      <c r="JSQ416" s="80"/>
      <c r="JSR416" s="80"/>
      <c r="JSS416" s="80"/>
      <c r="JST416" s="80"/>
      <c r="JSU416" s="80"/>
      <c r="JSV416" s="80"/>
      <c r="JSW416" s="80"/>
      <c r="JSX416" s="80"/>
      <c r="JSY416" s="80"/>
      <c r="JSZ416" s="80"/>
      <c r="JTA416" s="80"/>
      <c r="JTB416" s="80"/>
      <c r="JTC416" s="80"/>
      <c r="JTD416" s="80"/>
      <c r="JTE416" s="80"/>
      <c r="JTF416" s="80"/>
      <c r="JTG416" s="80"/>
      <c r="JTH416" s="80"/>
      <c r="JTI416" s="80"/>
      <c r="JTJ416" s="80"/>
      <c r="JTK416" s="80"/>
      <c r="JTL416" s="80"/>
      <c r="JTM416" s="80"/>
      <c r="JTN416" s="80"/>
      <c r="JTO416" s="80"/>
      <c r="JTP416" s="80"/>
      <c r="JTQ416" s="80"/>
      <c r="JTR416" s="80"/>
      <c r="JTS416" s="80"/>
      <c r="JTT416" s="80"/>
      <c r="JTU416" s="80"/>
      <c r="JTV416" s="80"/>
      <c r="JTW416" s="80"/>
      <c r="JTX416" s="80"/>
      <c r="JTY416" s="80"/>
      <c r="JTZ416" s="80"/>
      <c r="JUA416" s="80"/>
      <c r="JUB416" s="80"/>
      <c r="JUC416" s="80"/>
      <c r="JUD416" s="80"/>
      <c r="JUE416" s="80"/>
      <c r="JUF416" s="80"/>
      <c r="JUG416" s="80"/>
      <c r="JUH416" s="80"/>
      <c r="JUI416" s="80"/>
      <c r="JUJ416" s="80"/>
      <c r="JUK416" s="80"/>
      <c r="JUL416" s="80"/>
      <c r="JUM416" s="80"/>
      <c r="JUN416" s="80"/>
      <c r="JUO416" s="80"/>
      <c r="JUP416" s="80"/>
      <c r="JUQ416" s="80"/>
      <c r="JUR416" s="80"/>
      <c r="JUS416" s="80"/>
      <c r="JUT416" s="80"/>
      <c r="JUU416" s="80"/>
      <c r="JUV416" s="80"/>
      <c r="JUW416" s="80"/>
      <c r="JUX416" s="80"/>
      <c r="JUY416" s="80"/>
      <c r="JUZ416" s="80"/>
      <c r="JVA416" s="80"/>
      <c r="JVB416" s="80"/>
      <c r="JVC416" s="80"/>
      <c r="JVD416" s="80"/>
      <c r="JVE416" s="80"/>
      <c r="JVF416" s="80"/>
      <c r="JVG416" s="80"/>
      <c r="JVH416" s="80"/>
      <c r="JVI416" s="80"/>
      <c r="JVJ416" s="80"/>
      <c r="JVK416" s="80"/>
      <c r="JVL416" s="80"/>
      <c r="JVM416" s="80"/>
      <c r="JVN416" s="80"/>
      <c r="JVO416" s="80"/>
      <c r="JVP416" s="80"/>
      <c r="JVQ416" s="80"/>
      <c r="JVR416" s="80"/>
      <c r="JVS416" s="80"/>
      <c r="JVT416" s="80"/>
      <c r="JVU416" s="80"/>
      <c r="JVV416" s="80"/>
      <c r="JVW416" s="80"/>
      <c r="JVX416" s="80"/>
      <c r="JVY416" s="80"/>
      <c r="JVZ416" s="80"/>
      <c r="JWA416" s="80"/>
      <c r="JWB416" s="80"/>
      <c r="JWC416" s="80"/>
      <c r="JWD416" s="80"/>
      <c r="JWE416" s="80"/>
      <c r="JWF416" s="80"/>
      <c r="JWG416" s="80"/>
      <c r="JWH416" s="80"/>
      <c r="JWI416" s="80"/>
      <c r="JWJ416" s="80"/>
      <c r="JWK416" s="80"/>
      <c r="JWL416" s="80"/>
      <c r="JWM416" s="80"/>
      <c r="JWN416" s="80"/>
      <c r="JWO416" s="80"/>
      <c r="JWP416" s="80"/>
      <c r="JWQ416" s="80"/>
      <c r="JWR416" s="80"/>
      <c r="JWS416" s="80"/>
      <c r="JWT416" s="80"/>
      <c r="JWU416" s="80"/>
      <c r="JWV416" s="80"/>
      <c r="JWW416" s="80"/>
      <c r="JWX416" s="80"/>
      <c r="JWY416" s="80"/>
      <c r="JWZ416" s="80"/>
      <c r="JXA416" s="80"/>
      <c r="JXB416" s="80"/>
      <c r="JXC416" s="80"/>
      <c r="JXD416" s="80"/>
      <c r="JXE416" s="80"/>
      <c r="JXF416" s="80"/>
      <c r="JXG416" s="80"/>
      <c r="JXH416" s="80"/>
      <c r="JXI416" s="80"/>
      <c r="JXJ416" s="80"/>
      <c r="JXK416" s="80"/>
      <c r="JXL416" s="80"/>
      <c r="JXM416" s="80"/>
      <c r="JXN416" s="80"/>
      <c r="JXO416" s="80"/>
      <c r="JXP416" s="80"/>
      <c r="JXQ416" s="80"/>
      <c r="JXR416" s="80"/>
      <c r="JXS416" s="80"/>
      <c r="JXT416" s="80"/>
      <c r="JXU416" s="80"/>
      <c r="JXV416" s="80"/>
      <c r="JXW416" s="80"/>
      <c r="JXX416" s="80"/>
      <c r="JXY416" s="80"/>
      <c r="JXZ416" s="80"/>
      <c r="JYA416" s="80"/>
      <c r="JYB416" s="80"/>
      <c r="JYC416" s="80"/>
      <c r="JYD416" s="80"/>
      <c r="JYE416" s="80"/>
      <c r="JYF416" s="80"/>
      <c r="JYG416" s="80"/>
      <c r="JYH416" s="80"/>
      <c r="JYI416" s="80"/>
      <c r="JYJ416" s="80"/>
      <c r="JYK416" s="80"/>
      <c r="JYL416" s="80"/>
      <c r="JYM416" s="80"/>
      <c r="JYN416" s="80"/>
      <c r="JYO416" s="80"/>
      <c r="JYP416" s="80"/>
      <c r="JYQ416" s="80"/>
      <c r="JYR416" s="80"/>
      <c r="JYS416" s="80"/>
      <c r="JYT416" s="80"/>
      <c r="JYU416" s="80"/>
      <c r="JYV416" s="80"/>
      <c r="JYW416" s="80"/>
      <c r="JYX416" s="80"/>
      <c r="JYY416" s="80"/>
      <c r="JYZ416" s="80"/>
      <c r="JZA416" s="80"/>
      <c r="JZB416" s="80"/>
      <c r="JZC416" s="80"/>
      <c r="JZD416" s="80"/>
      <c r="JZE416" s="80"/>
      <c r="JZF416" s="80"/>
      <c r="JZG416" s="80"/>
      <c r="JZH416" s="80"/>
      <c r="JZI416" s="80"/>
      <c r="JZJ416" s="80"/>
      <c r="JZK416" s="80"/>
      <c r="JZL416" s="80"/>
      <c r="JZM416" s="80"/>
      <c r="JZN416" s="80"/>
      <c r="JZO416" s="80"/>
      <c r="JZP416" s="80"/>
      <c r="JZQ416" s="80"/>
      <c r="JZR416" s="80"/>
      <c r="JZS416" s="80"/>
      <c r="JZT416" s="80"/>
      <c r="JZU416" s="80"/>
      <c r="JZV416" s="80"/>
      <c r="JZW416" s="80"/>
      <c r="JZX416" s="80"/>
      <c r="JZY416" s="80"/>
      <c r="JZZ416" s="80"/>
      <c r="KAA416" s="80"/>
      <c r="KAB416" s="80"/>
      <c r="KAC416" s="80"/>
      <c r="KAD416" s="80"/>
      <c r="KAE416" s="80"/>
      <c r="KAF416" s="80"/>
      <c r="KAG416" s="80"/>
      <c r="KAH416" s="80"/>
      <c r="KAI416" s="80"/>
      <c r="KAJ416" s="80"/>
      <c r="KAK416" s="80"/>
      <c r="KAL416" s="80"/>
      <c r="KAM416" s="80"/>
      <c r="KAN416" s="80"/>
      <c r="KAO416" s="80"/>
      <c r="KAP416" s="80"/>
      <c r="KAQ416" s="80"/>
      <c r="KAR416" s="80"/>
      <c r="KAS416" s="80"/>
      <c r="KAT416" s="80"/>
      <c r="KAU416" s="80"/>
      <c r="KAV416" s="80"/>
      <c r="KAW416" s="80"/>
      <c r="KAX416" s="80"/>
      <c r="KAY416" s="80"/>
      <c r="KAZ416" s="80"/>
      <c r="KBA416" s="80"/>
      <c r="KBB416" s="80"/>
      <c r="KBC416" s="80"/>
      <c r="KBD416" s="80"/>
      <c r="KBE416" s="80"/>
      <c r="KBF416" s="80"/>
      <c r="KBG416" s="80"/>
      <c r="KBH416" s="80"/>
      <c r="KBI416" s="80"/>
      <c r="KBJ416" s="80"/>
      <c r="KBK416" s="80"/>
      <c r="KBL416" s="80"/>
      <c r="KBM416" s="80"/>
      <c r="KBN416" s="80"/>
      <c r="KBO416" s="80"/>
      <c r="KBP416" s="80"/>
      <c r="KBQ416" s="80"/>
      <c r="KBR416" s="80"/>
      <c r="KBS416" s="80"/>
      <c r="KBT416" s="80"/>
      <c r="KBU416" s="80"/>
      <c r="KBV416" s="80"/>
      <c r="KBW416" s="80"/>
      <c r="KBX416" s="80"/>
      <c r="KBY416" s="80"/>
      <c r="KBZ416" s="80"/>
      <c r="KCA416" s="80"/>
      <c r="KCB416" s="80"/>
      <c r="KCC416" s="80"/>
      <c r="KCD416" s="80"/>
      <c r="KCE416" s="80"/>
      <c r="KCF416" s="80"/>
      <c r="KCG416" s="80"/>
      <c r="KCH416" s="80"/>
      <c r="KCI416" s="80"/>
      <c r="KCJ416" s="80"/>
      <c r="KCK416" s="80"/>
      <c r="KCL416" s="80"/>
      <c r="KCM416" s="80"/>
      <c r="KCN416" s="80"/>
      <c r="KCO416" s="80"/>
      <c r="KCP416" s="80"/>
      <c r="KCQ416" s="80"/>
      <c r="KCR416" s="80"/>
      <c r="KCS416" s="80"/>
      <c r="KCT416" s="80"/>
      <c r="KCU416" s="80"/>
      <c r="KCV416" s="80"/>
      <c r="KCW416" s="80"/>
      <c r="KCX416" s="80"/>
      <c r="KCY416" s="80"/>
      <c r="KCZ416" s="80"/>
      <c r="KDA416" s="80"/>
      <c r="KDB416" s="80"/>
      <c r="KDC416" s="80"/>
      <c r="KDD416" s="80"/>
      <c r="KDE416" s="80"/>
      <c r="KDF416" s="80"/>
      <c r="KDG416" s="80"/>
      <c r="KDH416" s="80"/>
      <c r="KDI416" s="80"/>
      <c r="KDJ416" s="80"/>
      <c r="KDK416" s="80"/>
      <c r="KDL416" s="80"/>
      <c r="KDM416" s="80"/>
      <c r="KDN416" s="80"/>
      <c r="KDO416" s="80"/>
      <c r="KDP416" s="80"/>
      <c r="KDQ416" s="80"/>
      <c r="KDR416" s="80"/>
      <c r="KDS416" s="80"/>
      <c r="KDT416" s="80"/>
      <c r="KDU416" s="80"/>
      <c r="KDV416" s="80"/>
      <c r="KDW416" s="80"/>
      <c r="KDX416" s="80"/>
      <c r="KDY416" s="80"/>
      <c r="KDZ416" s="80"/>
      <c r="KEA416" s="80"/>
      <c r="KEB416" s="80"/>
      <c r="KEC416" s="80"/>
      <c r="KED416" s="80"/>
      <c r="KEE416" s="80"/>
      <c r="KEF416" s="80"/>
      <c r="KEG416" s="80"/>
      <c r="KEH416" s="80"/>
      <c r="KEI416" s="80"/>
      <c r="KEJ416" s="80"/>
      <c r="KEK416" s="80"/>
      <c r="KEL416" s="80"/>
      <c r="KEM416" s="80"/>
      <c r="KEN416" s="80"/>
      <c r="KEO416" s="80"/>
      <c r="KEP416" s="80"/>
      <c r="KEQ416" s="80"/>
      <c r="KER416" s="80"/>
      <c r="KES416" s="80"/>
      <c r="KET416" s="80"/>
      <c r="KEU416" s="80"/>
      <c r="KEV416" s="80"/>
      <c r="KEW416" s="80"/>
      <c r="KEX416" s="80"/>
      <c r="KEY416" s="80"/>
      <c r="KEZ416" s="80"/>
      <c r="KFA416" s="80"/>
      <c r="KFB416" s="80"/>
      <c r="KFC416" s="80"/>
      <c r="KFD416" s="80"/>
      <c r="KFE416" s="80"/>
      <c r="KFF416" s="80"/>
      <c r="KFG416" s="80"/>
      <c r="KFH416" s="80"/>
      <c r="KFI416" s="80"/>
      <c r="KFJ416" s="80"/>
      <c r="KFK416" s="80"/>
      <c r="KFL416" s="80"/>
      <c r="KFM416" s="80"/>
      <c r="KFN416" s="80"/>
      <c r="KFO416" s="80"/>
      <c r="KFP416" s="80"/>
      <c r="KFQ416" s="80"/>
      <c r="KFR416" s="80"/>
      <c r="KFS416" s="80"/>
      <c r="KFT416" s="80"/>
      <c r="KFU416" s="80"/>
      <c r="KFV416" s="80"/>
      <c r="KFW416" s="80"/>
      <c r="KFX416" s="80"/>
      <c r="KFY416" s="80"/>
      <c r="KFZ416" s="80"/>
      <c r="KGA416" s="80"/>
      <c r="KGB416" s="80"/>
      <c r="KGC416" s="80"/>
      <c r="KGD416" s="80"/>
      <c r="KGE416" s="80"/>
      <c r="KGF416" s="80"/>
      <c r="KGG416" s="80"/>
      <c r="KGH416" s="80"/>
      <c r="KGI416" s="80"/>
      <c r="KGJ416" s="80"/>
      <c r="KGK416" s="80"/>
      <c r="KGL416" s="80"/>
      <c r="KGM416" s="80"/>
      <c r="KGN416" s="80"/>
      <c r="KGO416" s="80"/>
      <c r="KGP416" s="80"/>
      <c r="KGQ416" s="80"/>
      <c r="KGR416" s="80"/>
      <c r="KGS416" s="80"/>
      <c r="KGT416" s="80"/>
      <c r="KGU416" s="80"/>
      <c r="KGV416" s="80"/>
      <c r="KGW416" s="80"/>
      <c r="KGX416" s="80"/>
      <c r="KGY416" s="80"/>
      <c r="KGZ416" s="80"/>
      <c r="KHA416" s="80"/>
      <c r="KHB416" s="80"/>
      <c r="KHC416" s="80"/>
      <c r="KHD416" s="80"/>
      <c r="KHE416" s="80"/>
      <c r="KHF416" s="80"/>
      <c r="KHG416" s="80"/>
      <c r="KHH416" s="80"/>
      <c r="KHI416" s="80"/>
      <c r="KHJ416" s="80"/>
      <c r="KHK416" s="80"/>
      <c r="KHL416" s="80"/>
      <c r="KHM416" s="80"/>
      <c r="KHN416" s="80"/>
      <c r="KHO416" s="80"/>
      <c r="KHP416" s="80"/>
      <c r="KHQ416" s="80"/>
      <c r="KHR416" s="80"/>
      <c r="KHS416" s="80"/>
      <c r="KHT416" s="80"/>
      <c r="KHU416" s="80"/>
      <c r="KHV416" s="80"/>
      <c r="KHW416" s="80"/>
      <c r="KHX416" s="80"/>
      <c r="KHY416" s="80"/>
      <c r="KHZ416" s="80"/>
      <c r="KIA416" s="80"/>
      <c r="KIB416" s="80"/>
      <c r="KIC416" s="80"/>
      <c r="KID416" s="80"/>
      <c r="KIE416" s="80"/>
      <c r="KIF416" s="80"/>
      <c r="KIG416" s="80"/>
      <c r="KIH416" s="80"/>
      <c r="KII416" s="80"/>
      <c r="KIJ416" s="80"/>
      <c r="KIK416" s="80"/>
      <c r="KIL416" s="80"/>
      <c r="KIM416" s="80"/>
      <c r="KIN416" s="80"/>
      <c r="KIO416" s="80"/>
      <c r="KIP416" s="80"/>
      <c r="KIQ416" s="80"/>
      <c r="KIR416" s="80"/>
      <c r="KIS416" s="80"/>
      <c r="KIT416" s="80"/>
      <c r="KIU416" s="80"/>
      <c r="KIV416" s="80"/>
      <c r="KIW416" s="80"/>
      <c r="KIX416" s="80"/>
      <c r="KIY416" s="80"/>
      <c r="KIZ416" s="80"/>
      <c r="KJA416" s="80"/>
      <c r="KJB416" s="80"/>
      <c r="KJC416" s="80"/>
      <c r="KJD416" s="80"/>
      <c r="KJE416" s="80"/>
      <c r="KJF416" s="80"/>
      <c r="KJG416" s="80"/>
      <c r="KJH416" s="80"/>
      <c r="KJI416" s="80"/>
      <c r="KJJ416" s="80"/>
      <c r="KJK416" s="80"/>
      <c r="KJL416" s="80"/>
      <c r="KJM416" s="80"/>
      <c r="KJN416" s="80"/>
      <c r="KJO416" s="80"/>
      <c r="KJP416" s="80"/>
      <c r="KJQ416" s="80"/>
      <c r="KJR416" s="80"/>
      <c r="KJS416" s="80"/>
      <c r="KJT416" s="80"/>
      <c r="KJU416" s="80"/>
      <c r="KJV416" s="80"/>
      <c r="KJW416" s="80"/>
      <c r="KJX416" s="80"/>
      <c r="KJY416" s="80"/>
      <c r="KJZ416" s="80"/>
      <c r="KKA416" s="80"/>
      <c r="KKB416" s="80"/>
      <c r="KKC416" s="80"/>
      <c r="KKD416" s="80"/>
      <c r="KKE416" s="80"/>
      <c r="KKF416" s="80"/>
      <c r="KKG416" s="80"/>
      <c r="KKH416" s="80"/>
      <c r="KKI416" s="80"/>
      <c r="KKJ416" s="80"/>
      <c r="KKK416" s="80"/>
      <c r="KKL416" s="80"/>
      <c r="KKM416" s="80"/>
      <c r="KKN416" s="80"/>
      <c r="KKO416" s="80"/>
      <c r="KKP416" s="80"/>
      <c r="KKQ416" s="80"/>
      <c r="KKR416" s="80"/>
      <c r="KKS416" s="80"/>
      <c r="KKT416" s="80"/>
      <c r="KKU416" s="80"/>
      <c r="KKV416" s="80"/>
      <c r="KKW416" s="80"/>
      <c r="KKX416" s="80"/>
      <c r="KKY416" s="80"/>
      <c r="KKZ416" s="80"/>
      <c r="KLA416" s="80"/>
      <c r="KLB416" s="80"/>
      <c r="KLC416" s="80"/>
      <c r="KLD416" s="80"/>
      <c r="KLE416" s="80"/>
      <c r="KLF416" s="80"/>
      <c r="KLG416" s="80"/>
      <c r="KLH416" s="80"/>
      <c r="KLI416" s="80"/>
      <c r="KLJ416" s="80"/>
      <c r="KLK416" s="80"/>
      <c r="KLL416" s="80"/>
      <c r="KLM416" s="80"/>
      <c r="KLN416" s="80"/>
      <c r="KLO416" s="80"/>
      <c r="KLP416" s="80"/>
      <c r="KLQ416" s="80"/>
      <c r="KLR416" s="80"/>
      <c r="KLS416" s="80"/>
      <c r="KLT416" s="80"/>
      <c r="KLU416" s="80"/>
      <c r="KLV416" s="80"/>
      <c r="KLW416" s="80"/>
      <c r="KLX416" s="80"/>
      <c r="KLY416" s="80"/>
      <c r="KLZ416" s="80"/>
      <c r="KMA416" s="80"/>
      <c r="KMB416" s="80"/>
      <c r="KMC416" s="80"/>
      <c r="KMD416" s="80"/>
      <c r="KME416" s="80"/>
      <c r="KMF416" s="80"/>
      <c r="KMG416" s="80"/>
      <c r="KMH416" s="80"/>
      <c r="KMI416" s="80"/>
      <c r="KMJ416" s="80"/>
      <c r="KMK416" s="80"/>
      <c r="KML416" s="80"/>
      <c r="KMM416" s="80"/>
      <c r="KMN416" s="80"/>
      <c r="KMO416" s="80"/>
      <c r="KMP416" s="80"/>
      <c r="KMQ416" s="80"/>
      <c r="KMR416" s="80"/>
      <c r="KMS416" s="80"/>
      <c r="KMT416" s="80"/>
      <c r="KMU416" s="80"/>
      <c r="KMV416" s="80"/>
      <c r="KMW416" s="80"/>
      <c r="KMX416" s="80"/>
      <c r="KMY416" s="80"/>
      <c r="KMZ416" s="80"/>
      <c r="KNA416" s="80"/>
      <c r="KNB416" s="80"/>
      <c r="KNC416" s="80"/>
      <c r="KND416" s="80"/>
      <c r="KNE416" s="80"/>
      <c r="KNF416" s="80"/>
      <c r="KNG416" s="80"/>
      <c r="KNH416" s="80"/>
      <c r="KNI416" s="80"/>
      <c r="KNJ416" s="80"/>
      <c r="KNK416" s="80"/>
      <c r="KNL416" s="80"/>
      <c r="KNM416" s="80"/>
      <c r="KNN416" s="80"/>
      <c r="KNO416" s="80"/>
      <c r="KNP416" s="80"/>
      <c r="KNQ416" s="80"/>
      <c r="KNR416" s="80"/>
      <c r="KNS416" s="80"/>
      <c r="KNT416" s="80"/>
      <c r="KNU416" s="80"/>
      <c r="KNV416" s="80"/>
      <c r="KNW416" s="80"/>
      <c r="KNX416" s="80"/>
      <c r="KNY416" s="80"/>
      <c r="KNZ416" s="80"/>
      <c r="KOA416" s="80"/>
      <c r="KOB416" s="80"/>
      <c r="KOC416" s="80"/>
      <c r="KOD416" s="80"/>
      <c r="KOE416" s="80"/>
      <c r="KOF416" s="80"/>
      <c r="KOG416" s="80"/>
      <c r="KOH416" s="80"/>
      <c r="KOI416" s="80"/>
      <c r="KOJ416" s="80"/>
      <c r="KOK416" s="80"/>
      <c r="KOL416" s="80"/>
      <c r="KOM416" s="80"/>
      <c r="KON416" s="80"/>
      <c r="KOO416" s="80"/>
      <c r="KOP416" s="80"/>
      <c r="KOQ416" s="80"/>
      <c r="KOR416" s="80"/>
      <c r="KOS416" s="80"/>
      <c r="KOT416" s="80"/>
      <c r="KOU416" s="80"/>
      <c r="KOV416" s="80"/>
      <c r="KOW416" s="80"/>
      <c r="KOX416" s="80"/>
      <c r="KOY416" s="80"/>
      <c r="KOZ416" s="80"/>
      <c r="KPA416" s="80"/>
      <c r="KPB416" s="80"/>
      <c r="KPC416" s="80"/>
      <c r="KPD416" s="80"/>
      <c r="KPE416" s="80"/>
      <c r="KPF416" s="80"/>
      <c r="KPG416" s="80"/>
      <c r="KPH416" s="80"/>
      <c r="KPI416" s="80"/>
      <c r="KPJ416" s="80"/>
      <c r="KPK416" s="80"/>
      <c r="KPL416" s="80"/>
      <c r="KPM416" s="80"/>
      <c r="KPN416" s="80"/>
      <c r="KPO416" s="80"/>
      <c r="KPP416" s="80"/>
      <c r="KPQ416" s="80"/>
      <c r="KPR416" s="80"/>
      <c r="KPS416" s="80"/>
      <c r="KPT416" s="80"/>
      <c r="KPU416" s="80"/>
      <c r="KPV416" s="80"/>
      <c r="KPW416" s="80"/>
      <c r="KPX416" s="80"/>
      <c r="KPY416" s="80"/>
      <c r="KPZ416" s="80"/>
      <c r="KQA416" s="80"/>
      <c r="KQB416" s="80"/>
      <c r="KQC416" s="80"/>
      <c r="KQD416" s="80"/>
      <c r="KQE416" s="80"/>
      <c r="KQF416" s="80"/>
      <c r="KQG416" s="80"/>
      <c r="KQH416" s="80"/>
      <c r="KQI416" s="80"/>
      <c r="KQJ416" s="80"/>
      <c r="KQK416" s="80"/>
      <c r="KQL416" s="80"/>
      <c r="KQM416" s="80"/>
      <c r="KQN416" s="80"/>
      <c r="KQO416" s="80"/>
      <c r="KQP416" s="80"/>
      <c r="KQQ416" s="80"/>
      <c r="KQR416" s="80"/>
      <c r="KQS416" s="80"/>
      <c r="KQT416" s="80"/>
      <c r="KQU416" s="80"/>
      <c r="KQV416" s="80"/>
      <c r="KQW416" s="80"/>
      <c r="KQX416" s="80"/>
      <c r="KQY416" s="80"/>
      <c r="KQZ416" s="80"/>
      <c r="KRA416" s="80"/>
      <c r="KRB416" s="80"/>
      <c r="KRC416" s="80"/>
      <c r="KRD416" s="80"/>
      <c r="KRE416" s="80"/>
      <c r="KRF416" s="80"/>
      <c r="KRG416" s="80"/>
      <c r="KRH416" s="80"/>
      <c r="KRI416" s="80"/>
      <c r="KRJ416" s="80"/>
      <c r="KRK416" s="80"/>
      <c r="KRL416" s="80"/>
      <c r="KRM416" s="80"/>
      <c r="KRN416" s="80"/>
      <c r="KRO416" s="80"/>
      <c r="KRP416" s="80"/>
      <c r="KRQ416" s="80"/>
      <c r="KRR416" s="80"/>
      <c r="KRS416" s="80"/>
      <c r="KRT416" s="80"/>
      <c r="KRU416" s="80"/>
      <c r="KRV416" s="80"/>
      <c r="KRW416" s="80"/>
      <c r="KRX416" s="80"/>
      <c r="KRY416" s="80"/>
      <c r="KRZ416" s="80"/>
      <c r="KSA416" s="80"/>
      <c r="KSB416" s="80"/>
      <c r="KSC416" s="80"/>
      <c r="KSD416" s="80"/>
      <c r="KSE416" s="80"/>
      <c r="KSF416" s="80"/>
      <c r="KSG416" s="80"/>
      <c r="KSH416" s="80"/>
      <c r="KSI416" s="80"/>
      <c r="KSJ416" s="80"/>
      <c r="KSK416" s="80"/>
      <c r="KSL416" s="80"/>
      <c r="KSM416" s="80"/>
      <c r="KSN416" s="80"/>
      <c r="KSO416" s="80"/>
      <c r="KSP416" s="80"/>
      <c r="KSQ416" s="80"/>
      <c r="KSR416" s="80"/>
      <c r="KSS416" s="80"/>
      <c r="KST416" s="80"/>
      <c r="KSU416" s="80"/>
      <c r="KSV416" s="80"/>
      <c r="KSW416" s="80"/>
      <c r="KSX416" s="80"/>
      <c r="KSY416" s="80"/>
      <c r="KSZ416" s="80"/>
      <c r="KTA416" s="80"/>
      <c r="KTB416" s="80"/>
      <c r="KTC416" s="80"/>
      <c r="KTD416" s="80"/>
      <c r="KTE416" s="80"/>
      <c r="KTF416" s="80"/>
      <c r="KTG416" s="80"/>
      <c r="KTH416" s="80"/>
      <c r="KTI416" s="80"/>
      <c r="KTJ416" s="80"/>
      <c r="KTK416" s="80"/>
      <c r="KTL416" s="80"/>
      <c r="KTM416" s="80"/>
      <c r="KTN416" s="80"/>
      <c r="KTO416" s="80"/>
      <c r="KTP416" s="80"/>
      <c r="KTQ416" s="80"/>
      <c r="KTR416" s="80"/>
      <c r="KTS416" s="80"/>
      <c r="KTT416" s="80"/>
      <c r="KTU416" s="80"/>
      <c r="KTV416" s="80"/>
      <c r="KTW416" s="80"/>
      <c r="KTX416" s="80"/>
      <c r="KTY416" s="80"/>
      <c r="KTZ416" s="80"/>
      <c r="KUA416" s="80"/>
      <c r="KUB416" s="80"/>
      <c r="KUC416" s="80"/>
      <c r="KUD416" s="80"/>
      <c r="KUE416" s="80"/>
      <c r="KUF416" s="80"/>
      <c r="KUG416" s="80"/>
      <c r="KUH416" s="80"/>
      <c r="KUI416" s="80"/>
      <c r="KUJ416" s="80"/>
      <c r="KUK416" s="80"/>
      <c r="KUL416" s="80"/>
      <c r="KUM416" s="80"/>
      <c r="KUN416" s="80"/>
      <c r="KUO416" s="80"/>
      <c r="KUP416" s="80"/>
      <c r="KUQ416" s="80"/>
      <c r="KUR416" s="80"/>
      <c r="KUS416" s="80"/>
      <c r="KUT416" s="80"/>
      <c r="KUU416" s="80"/>
      <c r="KUV416" s="80"/>
      <c r="KUW416" s="80"/>
      <c r="KUX416" s="80"/>
      <c r="KUY416" s="80"/>
      <c r="KUZ416" s="80"/>
      <c r="KVA416" s="80"/>
      <c r="KVB416" s="80"/>
      <c r="KVC416" s="80"/>
      <c r="KVD416" s="80"/>
      <c r="KVE416" s="80"/>
      <c r="KVF416" s="80"/>
      <c r="KVG416" s="80"/>
      <c r="KVH416" s="80"/>
      <c r="KVI416" s="80"/>
      <c r="KVJ416" s="80"/>
      <c r="KVK416" s="80"/>
      <c r="KVL416" s="80"/>
      <c r="KVM416" s="80"/>
      <c r="KVN416" s="80"/>
      <c r="KVO416" s="80"/>
      <c r="KVP416" s="80"/>
      <c r="KVQ416" s="80"/>
      <c r="KVR416" s="80"/>
      <c r="KVS416" s="80"/>
      <c r="KVT416" s="80"/>
      <c r="KVU416" s="80"/>
      <c r="KVV416" s="80"/>
      <c r="KVW416" s="80"/>
      <c r="KVX416" s="80"/>
      <c r="KVY416" s="80"/>
      <c r="KVZ416" s="80"/>
      <c r="KWA416" s="80"/>
      <c r="KWB416" s="80"/>
      <c r="KWC416" s="80"/>
      <c r="KWD416" s="80"/>
      <c r="KWE416" s="80"/>
      <c r="KWF416" s="80"/>
      <c r="KWG416" s="80"/>
      <c r="KWH416" s="80"/>
      <c r="KWI416" s="80"/>
      <c r="KWJ416" s="80"/>
      <c r="KWK416" s="80"/>
      <c r="KWL416" s="80"/>
      <c r="KWM416" s="80"/>
      <c r="KWN416" s="80"/>
      <c r="KWO416" s="80"/>
      <c r="KWP416" s="80"/>
      <c r="KWQ416" s="80"/>
      <c r="KWR416" s="80"/>
      <c r="KWS416" s="80"/>
      <c r="KWT416" s="80"/>
      <c r="KWU416" s="80"/>
      <c r="KWV416" s="80"/>
      <c r="KWW416" s="80"/>
      <c r="KWX416" s="80"/>
      <c r="KWY416" s="80"/>
      <c r="KWZ416" s="80"/>
      <c r="KXA416" s="80"/>
      <c r="KXB416" s="80"/>
      <c r="KXC416" s="80"/>
      <c r="KXD416" s="80"/>
      <c r="KXE416" s="80"/>
      <c r="KXF416" s="80"/>
      <c r="KXG416" s="80"/>
      <c r="KXH416" s="80"/>
      <c r="KXI416" s="80"/>
      <c r="KXJ416" s="80"/>
      <c r="KXK416" s="80"/>
      <c r="KXL416" s="80"/>
      <c r="KXM416" s="80"/>
      <c r="KXN416" s="80"/>
      <c r="KXO416" s="80"/>
      <c r="KXP416" s="80"/>
      <c r="KXQ416" s="80"/>
      <c r="KXR416" s="80"/>
      <c r="KXS416" s="80"/>
      <c r="KXT416" s="80"/>
      <c r="KXU416" s="80"/>
      <c r="KXV416" s="80"/>
      <c r="KXW416" s="80"/>
      <c r="KXX416" s="80"/>
      <c r="KXY416" s="80"/>
      <c r="KXZ416" s="80"/>
      <c r="KYA416" s="80"/>
      <c r="KYB416" s="80"/>
      <c r="KYC416" s="80"/>
      <c r="KYD416" s="80"/>
      <c r="KYE416" s="80"/>
      <c r="KYF416" s="80"/>
      <c r="KYG416" s="80"/>
      <c r="KYH416" s="80"/>
      <c r="KYI416" s="80"/>
      <c r="KYJ416" s="80"/>
      <c r="KYK416" s="80"/>
      <c r="KYL416" s="80"/>
      <c r="KYM416" s="80"/>
      <c r="KYN416" s="80"/>
      <c r="KYO416" s="80"/>
      <c r="KYP416" s="80"/>
      <c r="KYQ416" s="80"/>
      <c r="KYR416" s="80"/>
      <c r="KYS416" s="80"/>
      <c r="KYT416" s="80"/>
      <c r="KYU416" s="80"/>
      <c r="KYV416" s="80"/>
      <c r="KYW416" s="80"/>
      <c r="KYX416" s="80"/>
      <c r="KYY416" s="80"/>
      <c r="KYZ416" s="80"/>
      <c r="KZA416" s="80"/>
      <c r="KZB416" s="80"/>
      <c r="KZC416" s="80"/>
      <c r="KZD416" s="80"/>
      <c r="KZE416" s="80"/>
      <c r="KZF416" s="80"/>
      <c r="KZG416" s="80"/>
      <c r="KZH416" s="80"/>
      <c r="KZI416" s="80"/>
      <c r="KZJ416" s="80"/>
      <c r="KZK416" s="80"/>
      <c r="KZL416" s="80"/>
      <c r="KZM416" s="80"/>
      <c r="KZN416" s="80"/>
      <c r="KZO416" s="80"/>
      <c r="KZP416" s="80"/>
      <c r="KZQ416" s="80"/>
      <c r="KZR416" s="80"/>
      <c r="KZS416" s="80"/>
      <c r="KZT416" s="80"/>
      <c r="KZU416" s="80"/>
      <c r="KZV416" s="80"/>
      <c r="KZW416" s="80"/>
      <c r="KZX416" s="80"/>
      <c r="KZY416" s="80"/>
      <c r="KZZ416" s="80"/>
      <c r="LAA416" s="80"/>
      <c r="LAB416" s="80"/>
      <c r="LAC416" s="80"/>
      <c r="LAD416" s="80"/>
      <c r="LAE416" s="80"/>
      <c r="LAF416" s="80"/>
      <c r="LAG416" s="80"/>
      <c r="LAH416" s="80"/>
      <c r="LAI416" s="80"/>
      <c r="LAJ416" s="80"/>
      <c r="LAK416" s="80"/>
      <c r="LAL416" s="80"/>
      <c r="LAM416" s="80"/>
      <c r="LAN416" s="80"/>
      <c r="LAO416" s="80"/>
      <c r="LAP416" s="80"/>
      <c r="LAQ416" s="80"/>
      <c r="LAR416" s="80"/>
      <c r="LAS416" s="80"/>
      <c r="LAT416" s="80"/>
      <c r="LAU416" s="80"/>
      <c r="LAV416" s="80"/>
      <c r="LAW416" s="80"/>
      <c r="LAX416" s="80"/>
      <c r="LAY416" s="80"/>
      <c r="LAZ416" s="80"/>
      <c r="LBA416" s="80"/>
      <c r="LBB416" s="80"/>
      <c r="LBC416" s="80"/>
      <c r="LBD416" s="80"/>
      <c r="LBE416" s="80"/>
      <c r="LBF416" s="80"/>
      <c r="LBG416" s="80"/>
      <c r="LBH416" s="80"/>
      <c r="LBI416" s="80"/>
      <c r="LBJ416" s="80"/>
      <c r="LBK416" s="80"/>
      <c r="LBL416" s="80"/>
      <c r="LBM416" s="80"/>
      <c r="LBN416" s="80"/>
      <c r="LBO416" s="80"/>
      <c r="LBP416" s="80"/>
      <c r="LBQ416" s="80"/>
      <c r="LBR416" s="80"/>
      <c r="LBS416" s="80"/>
      <c r="LBT416" s="80"/>
      <c r="LBU416" s="80"/>
      <c r="LBV416" s="80"/>
      <c r="LBW416" s="80"/>
      <c r="LBX416" s="80"/>
      <c r="LBY416" s="80"/>
      <c r="LBZ416" s="80"/>
      <c r="LCA416" s="80"/>
      <c r="LCB416" s="80"/>
      <c r="LCC416" s="80"/>
      <c r="LCD416" s="80"/>
      <c r="LCE416" s="80"/>
      <c r="LCF416" s="80"/>
      <c r="LCG416" s="80"/>
      <c r="LCH416" s="80"/>
      <c r="LCI416" s="80"/>
      <c r="LCJ416" s="80"/>
      <c r="LCK416" s="80"/>
      <c r="LCL416" s="80"/>
      <c r="LCM416" s="80"/>
      <c r="LCN416" s="80"/>
      <c r="LCO416" s="80"/>
      <c r="LCP416" s="80"/>
      <c r="LCQ416" s="80"/>
      <c r="LCR416" s="80"/>
      <c r="LCS416" s="80"/>
      <c r="LCT416" s="80"/>
      <c r="LCU416" s="80"/>
      <c r="LCV416" s="80"/>
      <c r="LCW416" s="80"/>
      <c r="LCX416" s="80"/>
      <c r="LCY416" s="80"/>
      <c r="LCZ416" s="80"/>
      <c r="LDA416" s="80"/>
      <c r="LDB416" s="80"/>
      <c r="LDC416" s="80"/>
      <c r="LDD416" s="80"/>
      <c r="LDE416" s="80"/>
      <c r="LDF416" s="80"/>
      <c r="LDG416" s="80"/>
      <c r="LDH416" s="80"/>
      <c r="LDI416" s="80"/>
      <c r="LDJ416" s="80"/>
      <c r="LDK416" s="80"/>
      <c r="LDL416" s="80"/>
      <c r="LDM416" s="80"/>
      <c r="LDN416" s="80"/>
      <c r="LDO416" s="80"/>
      <c r="LDP416" s="80"/>
      <c r="LDQ416" s="80"/>
      <c r="LDR416" s="80"/>
      <c r="LDS416" s="80"/>
      <c r="LDT416" s="80"/>
      <c r="LDU416" s="80"/>
      <c r="LDV416" s="80"/>
      <c r="LDW416" s="80"/>
      <c r="LDX416" s="80"/>
      <c r="LDY416" s="80"/>
      <c r="LDZ416" s="80"/>
      <c r="LEA416" s="80"/>
      <c r="LEB416" s="80"/>
      <c r="LEC416" s="80"/>
      <c r="LED416" s="80"/>
      <c r="LEE416" s="80"/>
      <c r="LEF416" s="80"/>
      <c r="LEG416" s="80"/>
      <c r="LEH416" s="80"/>
      <c r="LEI416" s="80"/>
      <c r="LEJ416" s="80"/>
      <c r="LEK416" s="80"/>
      <c r="LEL416" s="80"/>
      <c r="LEM416" s="80"/>
      <c r="LEN416" s="80"/>
      <c r="LEO416" s="80"/>
      <c r="LEP416" s="80"/>
      <c r="LEQ416" s="80"/>
      <c r="LER416" s="80"/>
      <c r="LES416" s="80"/>
      <c r="LET416" s="80"/>
      <c r="LEU416" s="80"/>
      <c r="LEV416" s="80"/>
      <c r="LEW416" s="80"/>
      <c r="LEX416" s="80"/>
      <c r="LEY416" s="80"/>
      <c r="LEZ416" s="80"/>
      <c r="LFA416" s="80"/>
      <c r="LFB416" s="80"/>
      <c r="LFC416" s="80"/>
      <c r="LFD416" s="80"/>
      <c r="LFE416" s="80"/>
      <c r="LFF416" s="80"/>
      <c r="LFG416" s="80"/>
      <c r="LFH416" s="80"/>
      <c r="LFI416" s="80"/>
      <c r="LFJ416" s="80"/>
      <c r="LFK416" s="80"/>
      <c r="LFL416" s="80"/>
      <c r="LFM416" s="80"/>
      <c r="LFN416" s="80"/>
      <c r="LFO416" s="80"/>
      <c r="LFP416" s="80"/>
      <c r="LFQ416" s="80"/>
      <c r="LFR416" s="80"/>
      <c r="LFS416" s="80"/>
      <c r="LFT416" s="80"/>
      <c r="LFU416" s="80"/>
      <c r="LFV416" s="80"/>
      <c r="LFW416" s="80"/>
      <c r="LFX416" s="80"/>
      <c r="LFY416" s="80"/>
      <c r="LFZ416" s="80"/>
      <c r="LGA416" s="80"/>
      <c r="LGB416" s="80"/>
      <c r="LGC416" s="80"/>
      <c r="LGD416" s="80"/>
      <c r="LGE416" s="80"/>
      <c r="LGF416" s="80"/>
      <c r="LGG416" s="80"/>
      <c r="LGH416" s="80"/>
      <c r="LGI416" s="80"/>
      <c r="LGJ416" s="80"/>
      <c r="LGK416" s="80"/>
      <c r="LGL416" s="80"/>
      <c r="LGM416" s="80"/>
      <c r="LGN416" s="80"/>
      <c r="LGO416" s="80"/>
      <c r="LGP416" s="80"/>
      <c r="LGQ416" s="80"/>
      <c r="LGR416" s="80"/>
      <c r="LGS416" s="80"/>
      <c r="LGT416" s="80"/>
      <c r="LGU416" s="80"/>
      <c r="LGV416" s="80"/>
      <c r="LGW416" s="80"/>
      <c r="LGX416" s="80"/>
      <c r="LGY416" s="80"/>
      <c r="LGZ416" s="80"/>
      <c r="LHA416" s="80"/>
      <c r="LHB416" s="80"/>
      <c r="LHC416" s="80"/>
      <c r="LHD416" s="80"/>
      <c r="LHE416" s="80"/>
      <c r="LHF416" s="80"/>
      <c r="LHG416" s="80"/>
      <c r="LHH416" s="80"/>
      <c r="LHI416" s="80"/>
      <c r="LHJ416" s="80"/>
      <c r="LHK416" s="80"/>
      <c r="LHL416" s="80"/>
      <c r="LHM416" s="80"/>
      <c r="LHN416" s="80"/>
      <c r="LHO416" s="80"/>
      <c r="LHP416" s="80"/>
      <c r="LHQ416" s="80"/>
      <c r="LHR416" s="80"/>
      <c r="LHS416" s="80"/>
      <c r="LHT416" s="80"/>
      <c r="LHU416" s="80"/>
      <c r="LHV416" s="80"/>
      <c r="LHW416" s="80"/>
      <c r="LHX416" s="80"/>
      <c r="LHY416" s="80"/>
      <c r="LHZ416" s="80"/>
      <c r="LIA416" s="80"/>
      <c r="LIB416" s="80"/>
      <c r="LIC416" s="80"/>
      <c r="LID416" s="80"/>
      <c r="LIE416" s="80"/>
      <c r="LIF416" s="80"/>
      <c r="LIG416" s="80"/>
      <c r="LIH416" s="80"/>
      <c r="LII416" s="80"/>
      <c r="LIJ416" s="80"/>
      <c r="LIK416" s="80"/>
      <c r="LIL416" s="80"/>
      <c r="LIM416" s="80"/>
      <c r="LIN416" s="80"/>
      <c r="LIO416" s="80"/>
      <c r="LIP416" s="80"/>
      <c r="LIQ416" s="80"/>
      <c r="LIR416" s="80"/>
      <c r="LIS416" s="80"/>
      <c r="LIT416" s="80"/>
      <c r="LIU416" s="80"/>
      <c r="LIV416" s="80"/>
      <c r="LIW416" s="80"/>
      <c r="LIX416" s="80"/>
      <c r="LIY416" s="80"/>
      <c r="LIZ416" s="80"/>
      <c r="LJA416" s="80"/>
      <c r="LJB416" s="80"/>
      <c r="LJC416" s="80"/>
      <c r="LJD416" s="80"/>
      <c r="LJE416" s="80"/>
      <c r="LJF416" s="80"/>
      <c r="LJG416" s="80"/>
      <c r="LJH416" s="80"/>
      <c r="LJI416" s="80"/>
      <c r="LJJ416" s="80"/>
      <c r="LJK416" s="80"/>
      <c r="LJL416" s="80"/>
      <c r="LJM416" s="80"/>
      <c r="LJN416" s="80"/>
      <c r="LJO416" s="80"/>
      <c r="LJP416" s="80"/>
      <c r="LJQ416" s="80"/>
      <c r="LJR416" s="80"/>
      <c r="LJS416" s="80"/>
      <c r="LJT416" s="80"/>
      <c r="LJU416" s="80"/>
      <c r="LJV416" s="80"/>
      <c r="LJW416" s="80"/>
      <c r="LJX416" s="80"/>
      <c r="LJY416" s="80"/>
      <c r="LJZ416" s="80"/>
      <c r="LKA416" s="80"/>
      <c r="LKB416" s="80"/>
      <c r="LKC416" s="80"/>
      <c r="LKD416" s="80"/>
      <c r="LKE416" s="80"/>
      <c r="LKF416" s="80"/>
      <c r="LKG416" s="80"/>
      <c r="LKH416" s="80"/>
      <c r="LKI416" s="80"/>
      <c r="LKJ416" s="80"/>
      <c r="LKK416" s="80"/>
      <c r="LKL416" s="80"/>
      <c r="LKM416" s="80"/>
      <c r="LKN416" s="80"/>
      <c r="LKO416" s="80"/>
      <c r="LKP416" s="80"/>
      <c r="LKQ416" s="80"/>
      <c r="LKR416" s="80"/>
      <c r="LKS416" s="80"/>
      <c r="LKT416" s="80"/>
      <c r="LKU416" s="80"/>
      <c r="LKV416" s="80"/>
      <c r="LKW416" s="80"/>
      <c r="LKX416" s="80"/>
      <c r="LKY416" s="80"/>
      <c r="LKZ416" s="80"/>
      <c r="LLA416" s="80"/>
      <c r="LLB416" s="80"/>
      <c r="LLC416" s="80"/>
      <c r="LLD416" s="80"/>
      <c r="LLE416" s="80"/>
      <c r="LLF416" s="80"/>
      <c r="LLG416" s="80"/>
      <c r="LLH416" s="80"/>
      <c r="LLI416" s="80"/>
      <c r="LLJ416" s="80"/>
      <c r="LLK416" s="80"/>
      <c r="LLL416" s="80"/>
      <c r="LLM416" s="80"/>
      <c r="LLN416" s="80"/>
      <c r="LLO416" s="80"/>
      <c r="LLP416" s="80"/>
      <c r="LLQ416" s="80"/>
      <c r="LLR416" s="80"/>
      <c r="LLS416" s="80"/>
      <c r="LLT416" s="80"/>
      <c r="LLU416" s="80"/>
      <c r="LLV416" s="80"/>
      <c r="LLW416" s="80"/>
      <c r="LLX416" s="80"/>
      <c r="LLY416" s="80"/>
      <c r="LLZ416" s="80"/>
      <c r="LMA416" s="80"/>
      <c r="LMB416" s="80"/>
      <c r="LMC416" s="80"/>
      <c r="LMD416" s="80"/>
      <c r="LME416" s="80"/>
      <c r="LMF416" s="80"/>
      <c r="LMG416" s="80"/>
      <c r="LMH416" s="80"/>
      <c r="LMI416" s="80"/>
      <c r="LMJ416" s="80"/>
      <c r="LMK416" s="80"/>
      <c r="LML416" s="80"/>
      <c r="LMM416" s="80"/>
      <c r="LMN416" s="80"/>
      <c r="LMO416" s="80"/>
      <c r="LMP416" s="80"/>
      <c r="LMQ416" s="80"/>
      <c r="LMR416" s="80"/>
      <c r="LMS416" s="80"/>
      <c r="LMT416" s="80"/>
      <c r="LMU416" s="80"/>
      <c r="LMV416" s="80"/>
      <c r="LMW416" s="80"/>
      <c r="LMX416" s="80"/>
      <c r="LMY416" s="80"/>
      <c r="LMZ416" s="80"/>
      <c r="LNA416" s="80"/>
      <c r="LNB416" s="80"/>
      <c r="LNC416" s="80"/>
      <c r="LND416" s="80"/>
      <c r="LNE416" s="80"/>
      <c r="LNF416" s="80"/>
      <c r="LNG416" s="80"/>
      <c r="LNH416" s="80"/>
      <c r="LNI416" s="80"/>
      <c r="LNJ416" s="80"/>
      <c r="LNK416" s="80"/>
      <c r="LNL416" s="80"/>
      <c r="LNM416" s="80"/>
      <c r="LNN416" s="80"/>
      <c r="LNO416" s="80"/>
      <c r="LNP416" s="80"/>
      <c r="LNQ416" s="80"/>
      <c r="LNR416" s="80"/>
      <c r="LNS416" s="80"/>
      <c r="LNT416" s="80"/>
      <c r="LNU416" s="80"/>
      <c r="LNV416" s="80"/>
      <c r="LNW416" s="80"/>
      <c r="LNX416" s="80"/>
      <c r="LNY416" s="80"/>
      <c r="LNZ416" s="80"/>
      <c r="LOA416" s="80"/>
      <c r="LOB416" s="80"/>
      <c r="LOC416" s="80"/>
      <c r="LOD416" s="80"/>
      <c r="LOE416" s="80"/>
      <c r="LOF416" s="80"/>
      <c r="LOG416" s="80"/>
      <c r="LOH416" s="80"/>
      <c r="LOI416" s="80"/>
      <c r="LOJ416" s="80"/>
      <c r="LOK416" s="80"/>
      <c r="LOL416" s="80"/>
      <c r="LOM416" s="80"/>
      <c r="LON416" s="80"/>
      <c r="LOO416" s="80"/>
      <c r="LOP416" s="80"/>
      <c r="LOQ416" s="80"/>
      <c r="LOR416" s="80"/>
      <c r="LOS416" s="80"/>
      <c r="LOT416" s="80"/>
      <c r="LOU416" s="80"/>
      <c r="LOV416" s="80"/>
      <c r="LOW416" s="80"/>
      <c r="LOX416" s="80"/>
      <c r="LOY416" s="80"/>
      <c r="LOZ416" s="80"/>
      <c r="LPA416" s="80"/>
      <c r="LPB416" s="80"/>
      <c r="LPC416" s="80"/>
      <c r="LPD416" s="80"/>
      <c r="LPE416" s="80"/>
      <c r="LPF416" s="80"/>
      <c r="LPG416" s="80"/>
      <c r="LPH416" s="80"/>
      <c r="LPI416" s="80"/>
      <c r="LPJ416" s="80"/>
      <c r="LPK416" s="80"/>
      <c r="LPL416" s="80"/>
      <c r="LPM416" s="80"/>
      <c r="LPN416" s="80"/>
      <c r="LPO416" s="80"/>
      <c r="LPP416" s="80"/>
      <c r="LPQ416" s="80"/>
      <c r="LPR416" s="80"/>
      <c r="LPS416" s="80"/>
      <c r="LPT416" s="80"/>
      <c r="LPU416" s="80"/>
      <c r="LPV416" s="80"/>
      <c r="LPW416" s="80"/>
      <c r="LPX416" s="80"/>
      <c r="LPY416" s="80"/>
      <c r="LPZ416" s="80"/>
      <c r="LQA416" s="80"/>
      <c r="LQB416" s="80"/>
      <c r="LQC416" s="80"/>
      <c r="LQD416" s="80"/>
      <c r="LQE416" s="80"/>
      <c r="LQF416" s="80"/>
      <c r="LQG416" s="80"/>
      <c r="LQH416" s="80"/>
      <c r="LQI416" s="80"/>
      <c r="LQJ416" s="80"/>
      <c r="LQK416" s="80"/>
      <c r="LQL416" s="80"/>
      <c r="LQM416" s="80"/>
      <c r="LQN416" s="80"/>
      <c r="LQO416" s="80"/>
      <c r="LQP416" s="80"/>
      <c r="LQQ416" s="80"/>
      <c r="LQR416" s="80"/>
      <c r="LQS416" s="80"/>
      <c r="LQT416" s="80"/>
      <c r="LQU416" s="80"/>
      <c r="LQV416" s="80"/>
      <c r="LQW416" s="80"/>
      <c r="LQX416" s="80"/>
      <c r="LQY416" s="80"/>
      <c r="LQZ416" s="80"/>
      <c r="LRA416" s="80"/>
      <c r="LRB416" s="80"/>
      <c r="LRC416" s="80"/>
      <c r="LRD416" s="80"/>
      <c r="LRE416" s="80"/>
      <c r="LRF416" s="80"/>
      <c r="LRG416" s="80"/>
      <c r="LRH416" s="80"/>
      <c r="LRI416" s="80"/>
      <c r="LRJ416" s="80"/>
      <c r="LRK416" s="80"/>
      <c r="LRL416" s="80"/>
      <c r="LRM416" s="80"/>
      <c r="LRN416" s="80"/>
      <c r="LRO416" s="80"/>
      <c r="LRP416" s="80"/>
      <c r="LRQ416" s="80"/>
      <c r="LRR416" s="80"/>
      <c r="LRS416" s="80"/>
      <c r="LRT416" s="80"/>
      <c r="LRU416" s="80"/>
      <c r="LRV416" s="80"/>
      <c r="LRW416" s="80"/>
      <c r="LRX416" s="80"/>
      <c r="LRY416" s="80"/>
      <c r="LRZ416" s="80"/>
      <c r="LSA416" s="80"/>
      <c r="LSB416" s="80"/>
      <c r="LSC416" s="80"/>
      <c r="LSD416" s="80"/>
      <c r="LSE416" s="80"/>
      <c r="LSF416" s="80"/>
      <c r="LSG416" s="80"/>
      <c r="LSH416" s="80"/>
      <c r="LSI416" s="80"/>
      <c r="LSJ416" s="80"/>
      <c r="LSK416" s="80"/>
      <c r="LSL416" s="80"/>
      <c r="LSM416" s="80"/>
      <c r="LSN416" s="80"/>
      <c r="LSO416" s="80"/>
      <c r="LSP416" s="80"/>
      <c r="LSQ416" s="80"/>
      <c r="LSR416" s="80"/>
      <c r="LSS416" s="80"/>
      <c r="LST416" s="80"/>
      <c r="LSU416" s="80"/>
      <c r="LSV416" s="80"/>
      <c r="LSW416" s="80"/>
      <c r="LSX416" s="80"/>
      <c r="LSY416" s="80"/>
      <c r="LSZ416" s="80"/>
      <c r="LTA416" s="80"/>
      <c r="LTB416" s="80"/>
      <c r="LTC416" s="80"/>
      <c r="LTD416" s="80"/>
      <c r="LTE416" s="80"/>
      <c r="LTF416" s="80"/>
      <c r="LTG416" s="80"/>
      <c r="LTH416" s="80"/>
      <c r="LTI416" s="80"/>
      <c r="LTJ416" s="80"/>
      <c r="LTK416" s="80"/>
      <c r="LTL416" s="80"/>
      <c r="LTM416" s="80"/>
      <c r="LTN416" s="80"/>
      <c r="LTO416" s="80"/>
      <c r="LTP416" s="80"/>
      <c r="LTQ416" s="80"/>
      <c r="LTR416" s="80"/>
      <c r="LTS416" s="80"/>
      <c r="LTT416" s="80"/>
      <c r="LTU416" s="80"/>
      <c r="LTV416" s="80"/>
      <c r="LTW416" s="80"/>
      <c r="LTX416" s="80"/>
      <c r="LTY416" s="80"/>
      <c r="LTZ416" s="80"/>
      <c r="LUA416" s="80"/>
      <c r="LUB416" s="80"/>
      <c r="LUC416" s="80"/>
      <c r="LUD416" s="80"/>
      <c r="LUE416" s="80"/>
      <c r="LUF416" s="80"/>
      <c r="LUG416" s="80"/>
      <c r="LUH416" s="80"/>
      <c r="LUI416" s="80"/>
      <c r="LUJ416" s="80"/>
      <c r="LUK416" s="80"/>
      <c r="LUL416" s="80"/>
      <c r="LUM416" s="80"/>
      <c r="LUN416" s="80"/>
      <c r="LUO416" s="80"/>
      <c r="LUP416" s="80"/>
      <c r="LUQ416" s="80"/>
      <c r="LUR416" s="80"/>
      <c r="LUS416" s="80"/>
      <c r="LUT416" s="80"/>
      <c r="LUU416" s="80"/>
      <c r="LUV416" s="80"/>
      <c r="LUW416" s="80"/>
      <c r="LUX416" s="80"/>
      <c r="LUY416" s="80"/>
      <c r="LUZ416" s="80"/>
      <c r="LVA416" s="80"/>
      <c r="LVB416" s="80"/>
      <c r="LVC416" s="80"/>
      <c r="LVD416" s="80"/>
      <c r="LVE416" s="80"/>
      <c r="LVF416" s="80"/>
      <c r="LVG416" s="80"/>
      <c r="LVH416" s="80"/>
      <c r="LVI416" s="80"/>
      <c r="LVJ416" s="80"/>
      <c r="LVK416" s="80"/>
      <c r="LVL416" s="80"/>
      <c r="LVM416" s="80"/>
      <c r="LVN416" s="80"/>
      <c r="LVO416" s="80"/>
      <c r="LVP416" s="80"/>
      <c r="LVQ416" s="80"/>
      <c r="LVR416" s="80"/>
      <c r="LVS416" s="80"/>
      <c r="LVT416" s="80"/>
      <c r="LVU416" s="80"/>
      <c r="LVV416" s="80"/>
      <c r="LVW416" s="80"/>
      <c r="LVX416" s="80"/>
      <c r="LVY416" s="80"/>
      <c r="LVZ416" s="80"/>
      <c r="LWA416" s="80"/>
      <c r="LWB416" s="80"/>
      <c r="LWC416" s="80"/>
      <c r="LWD416" s="80"/>
      <c r="LWE416" s="80"/>
      <c r="LWF416" s="80"/>
      <c r="LWG416" s="80"/>
      <c r="LWH416" s="80"/>
      <c r="LWI416" s="80"/>
      <c r="LWJ416" s="80"/>
      <c r="LWK416" s="80"/>
      <c r="LWL416" s="80"/>
      <c r="LWM416" s="80"/>
      <c r="LWN416" s="80"/>
      <c r="LWO416" s="80"/>
      <c r="LWP416" s="80"/>
      <c r="LWQ416" s="80"/>
      <c r="LWR416" s="80"/>
      <c r="LWS416" s="80"/>
      <c r="LWT416" s="80"/>
      <c r="LWU416" s="80"/>
      <c r="LWV416" s="80"/>
      <c r="LWW416" s="80"/>
      <c r="LWX416" s="80"/>
      <c r="LWY416" s="80"/>
      <c r="LWZ416" s="80"/>
      <c r="LXA416" s="80"/>
      <c r="LXB416" s="80"/>
      <c r="LXC416" s="80"/>
      <c r="LXD416" s="80"/>
      <c r="LXE416" s="80"/>
      <c r="LXF416" s="80"/>
      <c r="LXG416" s="80"/>
      <c r="LXH416" s="80"/>
      <c r="LXI416" s="80"/>
      <c r="LXJ416" s="80"/>
      <c r="LXK416" s="80"/>
      <c r="LXL416" s="80"/>
      <c r="LXM416" s="80"/>
      <c r="LXN416" s="80"/>
      <c r="LXO416" s="80"/>
      <c r="LXP416" s="80"/>
      <c r="LXQ416" s="80"/>
      <c r="LXR416" s="80"/>
      <c r="LXS416" s="80"/>
      <c r="LXT416" s="80"/>
      <c r="LXU416" s="80"/>
      <c r="LXV416" s="80"/>
      <c r="LXW416" s="80"/>
      <c r="LXX416" s="80"/>
      <c r="LXY416" s="80"/>
      <c r="LXZ416" s="80"/>
      <c r="LYA416" s="80"/>
      <c r="LYB416" s="80"/>
      <c r="LYC416" s="80"/>
      <c r="LYD416" s="80"/>
      <c r="LYE416" s="80"/>
      <c r="LYF416" s="80"/>
      <c r="LYG416" s="80"/>
      <c r="LYH416" s="80"/>
      <c r="LYI416" s="80"/>
      <c r="LYJ416" s="80"/>
      <c r="LYK416" s="80"/>
      <c r="LYL416" s="80"/>
      <c r="LYM416" s="80"/>
      <c r="LYN416" s="80"/>
      <c r="LYO416" s="80"/>
      <c r="LYP416" s="80"/>
      <c r="LYQ416" s="80"/>
      <c r="LYR416" s="80"/>
      <c r="LYS416" s="80"/>
      <c r="LYT416" s="80"/>
      <c r="LYU416" s="80"/>
      <c r="LYV416" s="80"/>
      <c r="LYW416" s="80"/>
      <c r="LYX416" s="80"/>
      <c r="LYY416" s="80"/>
      <c r="LYZ416" s="80"/>
      <c r="LZA416" s="80"/>
      <c r="LZB416" s="80"/>
      <c r="LZC416" s="80"/>
      <c r="LZD416" s="80"/>
      <c r="LZE416" s="80"/>
      <c r="LZF416" s="80"/>
      <c r="LZG416" s="80"/>
      <c r="LZH416" s="80"/>
      <c r="LZI416" s="80"/>
      <c r="LZJ416" s="80"/>
      <c r="LZK416" s="80"/>
      <c r="LZL416" s="80"/>
      <c r="LZM416" s="80"/>
      <c r="LZN416" s="80"/>
      <c r="LZO416" s="80"/>
      <c r="LZP416" s="80"/>
      <c r="LZQ416" s="80"/>
      <c r="LZR416" s="80"/>
      <c r="LZS416" s="80"/>
      <c r="LZT416" s="80"/>
      <c r="LZU416" s="80"/>
      <c r="LZV416" s="80"/>
      <c r="LZW416" s="80"/>
      <c r="LZX416" s="80"/>
      <c r="LZY416" s="80"/>
      <c r="LZZ416" s="80"/>
      <c r="MAA416" s="80"/>
      <c r="MAB416" s="80"/>
      <c r="MAC416" s="80"/>
      <c r="MAD416" s="80"/>
      <c r="MAE416" s="80"/>
      <c r="MAF416" s="80"/>
      <c r="MAG416" s="80"/>
      <c r="MAH416" s="80"/>
      <c r="MAI416" s="80"/>
      <c r="MAJ416" s="80"/>
      <c r="MAK416" s="80"/>
      <c r="MAL416" s="80"/>
      <c r="MAM416" s="80"/>
      <c r="MAN416" s="80"/>
      <c r="MAO416" s="80"/>
      <c r="MAP416" s="80"/>
      <c r="MAQ416" s="80"/>
      <c r="MAR416" s="80"/>
      <c r="MAS416" s="80"/>
      <c r="MAT416" s="80"/>
      <c r="MAU416" s="80"/>
      <c r="MAV416" s="80"/>
      <c r="MAW416" s="80"/>
      <c r="MAX416" s="80"/>
      <c r="MAY416" s="80"/>
      <c r="MAZ416" s="80"/>
      <c r="MBA416" s="80"/>
      <c r="MBB416" s="80"/>
      <c r="MBC416" s="80"/>
      <c r="MBD416" s="80"/>
      <c r="MBE416" s="80"/>
      <c r="MBF416" s="80"/>
      <c r="MBG416" s="80"/>
      <c r="MBH416" s="80"/>
      <c r="MBI416" s="80"/>
      <c r="MBJ416" s="80"/>
      <c r="MBK416" s="80"/>
      <c r="MBL416" s="80"/>
      <c r="MBM416" s="80"/>
      <c r="MBN416" s="80"/>
      <c r="MBO416" s="80"/>
      <c r="MBP416" s="80"/>
      <c r="MBQ416" s="80"/>
      <c r="MBR416" s="80"/>
      <c r="MBS416" s="80"/>
      <c r="MBT416" s="80"/>
      <c r="MBU416" s="80"/>
      <c r="MBV416" s="80"/>
      <c r="MBW416" s="80"/>
      <c r="MBX416" s="80"/>
      <c r="MBY416" s="80"/>
      <c r="MBZ416" s="80"/>
      <c r="MCA416" s="80"/>
      <c r="MCB416" s="80"/>
      <c r="MCC416" s="80"/>
      <c r="MCD416" s="80"/>
      <c r="MCE416" s="80"/>
      <c r="MCF416" s="80"/>
      <c r="MCG416" s="80"/>
      <c r="MCH416" s="80"/>
      <c r="MCI416" s="80"/>
      <c r="MCJ416" s="80"/>
      <c r="MCK416" s="80"/>
      <c r="MCL416" s="80"/>
      <c r="MCM416" s="80"/>
      <c r="MCN416" s="80"/>
      <c r="MCO416" s="80"/>
      <c r="MCP416" s="80"/>
      <c r="MCQ416" s="80"/>
      <c r="MCR416" s="80"/>
      <c r="MCS416" s="80"/>
      <c r="MCT416" s="80"/>
      <c r="MCU416" s="80"/>
      <c r="MCV416" s="80"/>
      <c r="MCW416" s="80"/>
      <c r="MCX416" s="80"/>
      <c r="MCY416" s="80"/>
      <c r="MCZ416" s="80"/>
      <c r="MDA416" s="80"/>
      <c r="MDB416" s="80"/>
      <c r="MDC416" s="80"/>
      <c r="MDD416" s="80"/>
      <c r="MDE416" s="80"/>
      <c r="MDF416" s="80"/>
      <c r="MDG416" s="80"/>
      <c r="MDH416" s="80"/>
      <c r="MDI416" s="80"/>
      <c r="MDJ416" s="80"/>
      <c r="MDK416" s="80"/>
      <c r="MDL416" s="80"/>
      <c r="MDM416" s="80"/>
      <c r="MDN416" s="80"/>
      <c r="MDO416" s="80"/>
      <c r="MDP416" s="80"/>
      <c r="MDQ416" s="80"/>
      <c r="MDR416" s="80"/>
      <c r="MDS416" s="80"/>
      <c r="MDT416" s="80"/>
      <c r="MDU416" s="80"/>
      <c r="MDV416" s="80"/>
      <c r="MDW416" s="80"/>
      <c r="MDX416" s="80"/>
      <c r="MDY416" s="80"/>
      <c r="MDZ416" s="80"/>
      <c r="MEA416" s="80"/>
      <c r="MEB416" s="80"/>
      <c r="MEC416" s="80"/>
      <c r="MED416" s="80"/>
      <c r="MEE416" s="80"/>
      <c r="MEF416" s="80"/>
      <c r="MEG416" s="80"/>
      <c r="MEH416" s="80"/>
      <c r="MEI416" s="80"/>
      <c r="MEJ416" s="80"/>
      <c r="MEK416" s="80"/>
      <c r="MEL416" s="80"/>
      <c r="MEM416" s="80"/>
      <c r="MEN416" s="80"/>
      <c r="MEO416" s="80"/>
      <c r="MEP416" s="80"/>
      <c r="MEQ416" s="80"/>
      <c r="MER416" s="80"/>
      <c r="MES416" s="80"/>
      <c r="MET416" s="80"/>
      <c r="MEU416" s="80"/>
      <c r="MEV416" s="80"/>
      <c r="MEW416" s="80"/>
      <c r="MEX416" s="80"/>
      <c r="MEY416" s="80"/>
      <c r="MEZ416" s="80"/>
      <c r="MFA416" s="80"/>
      <c r="MFB416" s="80"/>
      <c r="MFC416" s="80"/>
      <c r="MFD416" s="80"/>
      <c r="MFE416" s="80"/>
      <c r="MFF416" s="80"/>
      <c r="MFG416" s="80"/>
      <c r="MFH416" s="80"/>
      <c r="MFI416" s="80"/>
      <c r="MFJ416" s="80"/>
      <c r="MFK416" s="80"/>
      <c r="MFL416" s="80"/>
      <c r="MFM416" s="80"/>
      <c r="MFN416" s="80"/>
      <c r="MFO416" s="80"/>
      <c r="MFP416" s="80"/>
      <c r="MFQ416" s="80"/>
      <c r="MFR416" s="80"/>
      <c r="MFS416" s="80"/>
      <c r="MFT416" s="80"/>
      <c r="MFU416" s="80"/>
      <c r="MFV416" s="80"/>
      <c r="MFW416" s="80"/>
      <c r="MFX416" s="80"/>
      <c r="MFY416" s="80"/>
      <c r="MFZ416" s="80"/>
      <c r="MGA416" s="80"/>
      <c r="MGB416" s="80"/>
      <c r="MGC416" s="80"/>
      <c r="MGD416" s="80"/>
      <c r="MGE416" s="80"/>
      <c r="MGF416" s="80"/>
      <c r="MGG416" s="80"/>
      <c r="MGH416" s="80"/>
      <c r="MGI416" s="80"/>
      <c r="MGJ416" s="80"/>
      <c r="MGK416" s="80"/>
      <c r="MGL416" s="80"/>
      <c r="MGM416" s="80"/>
      <c r="MGN416" s="80"/>
      <c r="MGO416" s="80"/>
      <c r="MGP416" s="80"/>
      <c r="MGQ416" s="80"/>
      <c r="MGR416" s="80"/>
      <c r="MGS416" s="80"/>
      <c r="MGT416" s="80"/>
      <c r="MGU416" s="80"/>
      <c r="MGV416" s="80"/>
      <c r="MGW416" s="80"/>
      <c r="MGX416" s="80"/>
      <c r="MGY416" s="80"/>
      <c r="MGZ416" s="80"/>
      <c r="MHA416" s="80"/>
      <c r="MHB416" s="80"/>
      <c r="MHC416" s="80"/>
      <c r="MHD416" s="80"/>
      <c r="MHE416" s="80"/>
      <c r="MHF416" s="80"/>
      <c r="MHG416" s="80"/>
      <c r="MHH416" s="80"/>
      <c r="MHI416" s="80"/>
      <c r="MHJ416" s="80"/>
      <c r="MHK416" s="80"/>
      <c r="MHL416" s="80"/>
      <c r="MHM416" s="80"/>
      <c r="MHN416" s="80"/>
      <c r="MHO416" s="80"/>
      <c r="MHP416" s="80"/>
      <c r="MHQ416" s="80"/>
      <c r="MHR416" s="80"/>
      <c r="MHS416" s="80"/>
      <c r="MHT416" s="80"/>
      <c r="MHU416" s="80"/>
      <c r="MHV416" s="80"/>
      <c r="MHW416" s="80"/>
      <c r="MHX416" s="80"/>
      <c r="MHY416" s="80"/>
      <c r="MHZ416" s="80"/>
      <c r="MIA416" s="80"/>
      <c r="MIB416" s="80"/>
      <c r="MIC416" s="80"/>
      <c r="MID416" s="80"/>
      <c r="MIE416" s="80"/>
      <c r="MIF416" s="80"/>
      <c r="MIG416" s="80"/>
      <c r="MIH416" s="80"/>
      <c r="MII416" s="80"/>
      <c r="MIJ416" s="80"/>
      <c r="MIK416" s="80"/>
      <c r="MIL416" s="80"/>
      <c r="MIM416" s="80"/>
      <c r="MIN416" s="80"/>
      <c r="MIO416" s="80"/>
      <c r="MIP416" s="80"/>
      <c r="MIQ416" s="80"/>
      <c r="MIR416" s="80"/>
      <c r="MIS416" s="80"/>
      <c r="MIT416" s="80"/>
      <c r="MIU416" s="80"/>
      <c r="MIV416" s="80"/>
      <c r="MIW416" s="80"/>
      <c r="MIX416" s="80"/>
      <c r="MIY416" s="80"/>
      <c r="MIZ416" s="80"/>
      <c r="MJA416" s="80"/>
      <c r="MJB416" s="80"/>
      <c r="MJC416" s="80"/>
      <c r="MJD416" s="80"/>
      <c r="MJE416" s="80"/>
      <c r="MJF416" s="80"/>
      <c r="MJG416" s="80"/>
      <c r="MJH416" s="80"/>
      <c r="MJI416" s="80"/>
      <c r="MJJ416" s="80"/>
      <c r="MJK416" s="80"/>
      <c r="MJL416" s="80"/>
      <c r="MJM416" s="80"/>
      <c r="MJN416" s="80"/>
      <c r="MJO416" s="80"/>
      <c r="MJP416" s="80"/>
      <c r="MJQ416" s="80"/>
      <c r="MJR416" s="80"/>
      <c r="MJS416" s="80"/>
      <c r="MJT416" s="80"/>
      <c r="MJU416" s="80"/>
      <c r="MJV416" s="80"/>
      <c r="MJW416" s="80"/>
      <c r="MJX416" s="80"/>
      <c r="MJY416" s="80"/>
      <c r="MJZ416" s="80"/>
      <c r="MKA416" s="80"/>
      <c r="MKB416" s="80"/>
      <c r="MKC416" s="80"/>
      <c r="MKD416" s="80"/>
      <c r="MKE416" s="80"/>
      <c r="MKF416" s="80"/>
      <c r="MKG416" s="80"/>
      <c r="MKH416" s="80"/>
      <c r="MKI416" s="80"/>
      <c r="MKJ416" s="80"/>
      <c r="MKK416" s="80"/>
      <c r="MKL416" s="80"/>
      <c r="MKM416" s="80"/>
      <c r="MKN416" s="80"/>
      <c r="MKO416" s="80"/>
      <c r="MKP416" s="80"/>
      <c r="MKQ416" s="80"/>
      <c r="MKR416" s="80"/>
      <c r="MKS416" s="80"/>
      <c r="MKT416" s="80"/>
      <c r="MKU416" s="80"/>
      <c r="MKV416" s="80"/>
      <c r="MKW416" s="80"/>
      <c r="MKX416" s="80"/>
      <c r="MKY416" s="80"/>
      <c r="MKZ416" s="80"/>
      <c r="MLA416" s="80"/>
      <c r="MLB416" s="80"/>
      <c r="MLC416" s="80"/>
      <c r="MLD416" s="80"/>
      <c r="MLE416" s="80"/>
      <c r="MLF416" s="80"/>
      <c r="MLG416" s="80"/>
      <c r="MLH416" s="80"/>
      <c r="MLI416" s="80"/>
      <c r="MLJ416" s="80"/>
      <c r="MLK416" s="80"/>
      <c r="MLL416" s="80"/>
      <c r="MLM416" s="80"/>
      <c r="MLN416" s="80"/>
      <c r="MLO416" s="80"/>
      <c r="MLP416" s="80"/>
      <c r="MLQ416" s="80"/>
      <c r="MLR416" s="80"/>
      <c r="MLS416" s="80"/>
      <c r="MLT416" s="80"/>
      <c r="MLU416" s="80"/>
      <c r="MLV416" s="80"/>
      <c r="MLW416" s="80"/>
      <c r="MLX416" s="80"/>
      <c r="MLY416" s="80"/>
      <c r="MLZ416" s="80"/>
      <c r="MMA416" s="80"/>
      <c r="MMB416" s="80"/>
      <c r="MMC416" s="80"/>
      <c r="MMD416" s="80"/>
      <c r="MME416" s="80"/>
      <c r="MMF416" s="80"/>
      <c r="MMG416" s="80"/>
      <c r="MMH416" s="80"/>
      <c r="MMI416" s="80"/>
      <c r="MMJ416" s="80"/>
      <c r="MMK416" s="80"/>
      <c r="MML416" s="80"/>
      <c r="MMM416" s="80"/>
      <c r="MMN416" s="80"/>
      <c r="MMO416" s="80"/>
      <c r="MMP416" s="80"/>
      <c r="MMQ416" s="80"/>
      <c r="MMR416" s="80"/>
      <c r="MMS416" s="80"/>
      <c r="MMT416" s="80"/>
      <c r="MMU416" s="80"/>
      <c r="MMV416" s="80"/>
      <c r="MMW416" s="80"/>
      <c r="MMX416" s="80"/>
      <c r="MMY416" s="80"/>
      <c r="MMZ416" s="80"/>
      <c r="MNA416" s="80"/>
      <c r="MNB416" s="80"/>
      <c r="MNC416" s="80"/>
      <c r="MND416" s="80"/>
      <c r="MNE416" s="80"/>
      <c r="MNF416" s="80"/>
      <c r="MNG416" s="80"/>
      <c r="MNH416" s="80"/>
      <c r="MNI416" s="80"/>
      <c r="MNJ416" s="80"/>
      <c r="MNK416" s="80"/>
      <c r="MNL416" s="80"/>
      <c r="MNM416" s="80"/>
      <c r="MNN416" s="80"/>
      <c r="MNO416" s="80"/>
      <c r="MNP416" s="80"/>
      <c r="MNQ416" s="80"/>
      <c r="MNR416" s="80"/>
      <c r="MNS416" s="80"/>
      <c r="MNT416" s="80"/>
      <c r="MNU416" s="80"/>
      <c r="MNV416" s="80"/>
      <c r="MNW416" s="80"/>
      <c r="MNX416" s="80"/>
      <c r="MNY416" s="80"/>
      <c r="MNZ416" s="80"/>
      <c r="MOA416" s="80"/>
      <c r="MOB416" s="80"/>
      <c r="MOC416" s="80"/>
      <c r="MOD416" s="80"/>
      <c r="MOE416" s="80"/>
      <c r="MOF416" s="80"/>
      <c r="MOG416" s="80"/>
      <c r="MOH416" s="80"/>
      <c r="MOI416" s="80"/>
      <c r="MOJ416" s="80"/>
      <c r="MOK416" s="80"/>
      <c r="MOL416" s="80"/>
      <c r="MOM416" s="80"/>
      <c r="MON416" s="80"/>
      <c r="MOO416" s="80"/>
      <c r="MOP416" s="80"/>
      <c r="MOQ416" s="80"/>
      <c r="MOR416" s="80"/>
      <c r="MOS416" s="80"/>
      <c r="MOT416" s="80"/>
      <c r="MOU416" s="80"/>
      <c r="MOV416" s="80"/>
      <c r="MOW416" s="80"/>
      <c r="MOX416" s="80"/>
      <c r="MOY416" s="80"/>
      <c r="MOZ416" s="80"/>
      <c r="MPA416" s="80"/>
      <c r="MPB416" s="80"/>
      <c r="MPC416" s="80"/>
      <c r="MPD416" s="80"/>
      <c r="MPE416" s="80"/>
      <c r="MPF416" s="80"/>
      <c r="MPG416" s="80"/>
      <c r="MPH416" s="80"/>
      <c r="MPI416" s="80"/>
      <c r="MPJ416" s="80"/>
      <c r="MPK416" s="80"/>
      <c r="MPL416" s="80"/>
      <c r="MPM416" s="80"/>
      <c r="MPN416" s="80"/>
      <c r="MPO416" s="80"/>
      <c r="MPP416" s="80"/>
      <c r="MPQ416" s="80"/>
      <c r="MPR416" s="80"/>
      <c r="MPS416" s="80"/>
      <c r="MPT416" s="80"/>
      <c r="MPU416" s="80"/>
      <c r="MPV416" s="80"/>
      <c r="MPW416" s="80"/>
      <c r="MPX416" s="80"/>
      <c r="MPY416" s="80"/>
      <c r="MPZ416" s="80"/>
      <c r="MQA416" s="80"/>
      <c r="MQB416" s="80"/>
      <c r="MQC416" s="80"/>
      <c r="MQD416" s="80"/>
      <c r="MQE416" s="80"/>
      <c r="MQF416" s="80"/>
      <c r="MQG416" s="80"/>
      <c r="MQH416" s="80"/>
      <c r="MQI416" s="80"/>
      <c r="MQJ416" s="80"/>
      <c r="MQK416" s="80"/>
      <c r="MQL416" s="80"/>
      <c r="MQM416" s="80"/>
      <c r="MQN416" s="80"/>
      <c r="MQO416" s="80"/>
      <c r="MQP416" s="80"/>
      <c r="MQQ416" s="80"/>
      <c r="MQR416" s="80"/>
      <c r="MQS416" s="80"/>
      <c r="MQT416" s="80"/>
      <c r="MQU416" s="80"/>
      <c r="MQV416" s="80"/>
      <c r="MQW416" s="80"/>
      <c r="MQX416" s="80"/>
      <c r="MQY416" s="80"/>
      <c r="MQZ416" s="80"/>
      <c r="MRA416" s="80"/>
      <c r="MRB416" s="80"/>
      <c r="MRC416" s="80"/>
      <c r="MRD416" s="80"/>
      <c r="MRE416" s="80"/>
      <c r="MRF416" s="80"/>
      <c r="MRG416" s="80"/>
      <c r="MRH416" s="80"/>
      <c r="MRI416" s="80"/>
      <c r="MRJ416" s="80"/>
      <c r="MRK416" s="80"/>
      <c r="MRL416" s="80"/>
      <c r="MRM416" s="80"/>
      <c r="MRN416" s="80"/>
      <c r="MRO416" s="80"/>
      <c r="MRP416" s="80"/>
      <c r="MRQ416" s="80"/>
      <c r="MRR416" s="80"/>
      <c r="MRS416" s="80"/>
      <c r="MRT416" s="80"/>
      <c r="MRU416" s="80"/>
      <c r="MRV416" s="80"/>
      <c r="MRW416" s="80"/>
      <c r="MRX416" s="80"/>
      <c r="MRY416" s="80"/>
      <c r="MRZ416" s="80"/>
      <c r="MSA416" s="80"/>
      <c r="MSB416" s="80"/>
      <c r="MSC416" s="80"/>
      <c r="MSD416" s="80"/>
      <c r="MSE416" s="80"/>
      <c r="MSF416" s="80"/>
      <c r="MSG416" s="80"/>
      <c r="MSH416" s="80"/>
      <c r="MSI416" s="80"/>
      <c r="MSJ416" s="80"/>
      <c r="MSK416" s="80"/>
      <c r="MSL416" s="80"/>
      <c r="MSM416" s="80"/>
      <c r="MSN416" s="80"/>
      <c r="MSO416" s="80"/>
      <c r="MSP416" s="80"/>
      <c r="MSQ416" s="80"/>
      <c r="MSR416" s="80"/>
      <c r="MSS416" s="80"/>
      <c r="MST416" s="80"/>
      <c r="MSU416" s="80"/>
      <c r="MSV416" s="80"/>
      <c r="MSW416" s="80"/>
      <c r="MSX416" s="80"/>
      <c r="MSY416" s="80"/>
      <c r="MSZ416" s="80"/>
      <c r="MTA416" s="80"/>
      <c r="MTB416" s="80"/>
      <c r="MTC416" s="80"/>
      <c r="MTD416" s="80"/>
      <c r="MTE416" s="80"/>
      <c r="MTF416" s="80"/>
      <c r="MTG416" s="80"/>
      <c r="MTH416" s="80"/>
      <c r="MTI416" s="80"/>
      <c r="MTJ416" s="80"/>
      <c r="MTK416" s="80"/>
      <c r="MTL416" s="80"/>
      <c r="MTM416" s="80"/>
      <c r="MTN416" s="80"/>
      <c r="MTO416" s="80"/>
      <c r="MTP416" s="80"/>
      <c r="MTQ416" s="80"/>
      <c r="MTR416" s="80"/>
      <c r="MTS416" s="80"/>
      <c r="MTT416" s="80"/>
      <c r="MTU416" s="80"/>
      <c r="MTV416" s="80"/>
      <c r="MTW416" s="80"/>
      <c r="MTX416" s="80"/>
      <c r="MTY416" s="80"/>
      <c r="MTZ416" s="80"/>
      <c r="MUA416" s="80"/>
      <c r="MUB416" s="80"/>
      <c r="MUC416" s="80"/>
      <c r="MUD416" s="80"/>
      <c r="MUE416" s="80"/>
      <c r="MUF416" s="80"/>
      <c r="MUG416" s="80"/>
      <c r="MUH416" s="80"/>
      <c r="MUI416" s="80"/>
      <c r="MUJ416" s="80"/>
      <c r="MUK416" s="80"/>
      <c r="MUL416" s="80"/>
      <c r="MUM416" s="80"/>
      <c r="MUN416" s="80"/>
      <c r="MUO416" s="80"/>
      <c r="MUP416" s="80"/>
      <c r="MUQ416" s="80"/>
      <c r="MUR416" s="80"/>
      <c r="MUS416" s="80"/>
      <c r="MUT416" s="80"/>
      <c r="MUU416" s="80"/>
      <c r="MUV416" s="80"/>
      <c r="MUW416" s="80"/>
      <c r="MUX416" s="80"/>
      <c r="MUY416" s="80"/>
      <c r="MUZ416" s="80"/>
      <c r="MVA416" s="80"/>
      <c r="MVB416" s="80"/>
      <c r="MVC416" s="80"/>
      <c r="MVD416" s="80"/>
      <c r="MVE416" s="80"/>
      <c r="MVF416" s="80"/>
      <c r="MVG416" s="80"/>
      <c r="MVH416" s="80"/>
      <c r="MVI416" s="80"/>
      <c r="MVJ416" s="80"/>
      <c r="MVK416" s="80"/>
      <c r="MVL416" s="80"/>
      <c r="MVM416" s="80"/>
      <c r="MVN416" s="80"/>
      <c r="MVO416" s="80"/>
      <c r="MVP416" s="80"/>
      <c r="MVQ416" s="80"/>
      <c r="MVR416" s="80"/>
      <c r="MVS416" s="80"/>
      <c r="MVT416" s="80"/>
      <c r="MVU416" s="80"/>
      <c r="MVV416" s="80"/>
      <c r="MVW416" s="80"/>
      <c r="MVX416" s="80"/>
      <c r="MVY416" s="80"/>
      <c r="MVZ416" s="80"/>
      <c r="MWA416" s="80"/>
      <c r="MWB416" s="80"/>
      <c r="MWC416" s="80"/>
      <c r="MWD416" s="80"/>
      <c r="MWE416" s="80"/>
      <c r="MWF416" s="80"/>
      <c r="MWG416" s="80"/>
      <c r="MWH416" s="80"/>
      <c r="MWI416" s="80"/>
      <c r="MWJ416" s="80"/>
      <c r="MWK416" s="80"/>
      <c r="MWL416" s="80"/>
      <c r="MWM416" s="80"/>
      <c r="MWN416" s="80"/>
      <c r="MWO416" s="80"/>
      <c r="MWP416" s="80"/>
      <c r="MWQ416" s="80"/>
      <c r="MWR416" s="80"/>
      <c r="MWS416" s="80"/>
      <c r="MWT416" s="80"/>
      <c r="MWU416" s="80"/>
      <c r="MWV416" s="80"/>
      <c r="MWW416" s="80"/>
      <c r="MWX416" s="80"/>
      <c r="MWY416" s="80"/>
      <c r="MWZ416" s="80"/>
      <c r="MXA416" s="80"/>
      <c r="MXB416" s="80"/>
      <c r="MXC416" s="80"/>
      <c r="MXD416" s="80"/>
      <c r="MXE416" s="80"/>
      <c r="MXF416" s="80"/>
      <c r="MXG416" s="80"/>
      <c r="MXH416" s="80"/>
      <c r="MXI416" s="80"/>
      <c r="MXJ416" s="80"/>
      <c r="MXK416" s="80"/>
      <c r="MXL416" s="80"/>
      <c r="MXM416" s="80"/>
      <c r="MXN416" s="80"/>
      <c r="MXO416" s="80"/>
      <c r="MXP416" s="80"/>
      <c r="MXQ416" s="80"/>
      <c r="MXR416" s="80"/>
      <c r="MXS416" s="80"/>
      <c r="MXT416" s="80"/>
      <c r="MXU416" s="80"/>
      <c r="MXV416" s="80"/>
      <c r="MXW416" s="80"/>
      <c r="MXX416" s="80"/>
      <c r="MXY416" s="80"/>
      <c r="MXZ416" s="80"/>
      <c r="MYA416" s="80"/>
      <c r="MYB416" s="80"/>
      <c r="MYC416" s="80"/>
      <c r="MYD416" s="80"/>
      <c r="MYE416" s="80"/>
      <c r="MYF416" s="80"/>
      <c r="MYG416" s="80"/>
      <c r="MYH416" s="80"/>
      <c r="MYI416" s="80"/>
      <c r="MYJ416" s="80"/>
      <c r="MYK416" s="80"/>
      <c r="MYL416" s="80"/>
      <c r="MYM416" s="80"/>
      <c r="MYN416" s="80"/>
      <c r="MYO416" s="80"/>
      <c r="MYP416" s="80"/>
      <c r="MYQ416" s="80"/>
      <c r="MYR416" s="80"/>
      <c r="MYS416" s="80"/>
      <c r="MYT416" s="80"/>
      <c r="MYU416" s="80"/>
      <c r="MYV416" s="80"/>
      <c r="MYW416" s="80"/>
      <c r="MYX416" s="80"/>
      <c r="MYY416" s="80"/>
      <c r="MYZ416" s="80"/>
      <c r="MZA416" s="80"/>
      <c r="MZB416" s="80"/>
      <c r="MZC416" s="80"/>
      <c r="MZD416" s="80"/>
      <c r="MZE416" s="80"/>
      <c r="MZF416" s="80"/>
      <c r="MZG416" s="80"/>
      <c r="MZH416" s="80"/>
      <c r="MZI416" s="80"/>
      <c r="MZJ416" s="80"/>
      <c r="MZK416" s="80"/>
      <c r="MZL416" s="80"/>
      <c r="MZM416" s="80"/>
      <c r="MZN416" s="80"/>
      <c r="MZO416" s="80"/>
      <c r="MZP416" s="80"/>
      <c r="MZQ416" s="80"/>
      <c r="MZR416" s="80"/>
      <c r="MZS416" s="80"/>
      <c r="MZT416" s="80"/>
      <c r="MZU416" s="80"/>
      <c r="MZV416" s="80"/>
      <c r="MZW416" s="80"/>
      <c r="MZX416" s="80"/>
      <c r="MZY416" s="80"/>
      <c r="MZZ416" s="80"/>
      <c r="NAA416" s="80"/>
      <c r="NAB416" s="80"/>
      <c r="NAC416" s="80"/>
      <c r="NAD416" s="80"/>
      <c r="NAE416" s="80"/>
      <c r="NAF416" s="80"/>
      <c r="NAG416" s="80"/>
      <c r="NAH416" s="80"/>
      <c r="NAI416" s="80"/>
      <c r="NAJ416" s="80"/>
      <c r="NAK416" s="80"/>
      <c r="NAL416" s="80"/>
      <c r="NAM416" s="80"/>
      <c r="NAN416" s="80"/>
      <c r="NAO416" s="80"/>
      <c r="NAP416" s="80"/>
      <c r="NAQ416" s="80"/>
      <c r="NAR416" s="80"/>
      <c r="NAS416" s="80"/>
      <c r="NAT416" s="80"/>
      <c r="NAU416" s="80"/>
      <c r="NAV416" s="80"/>
      <c r="NAW416" s="80"/>
      <c r="NAX416" s="80"/>
      <c r="NAY416" s="80"/>
      <c r="NAZ416" s="80"/>
      <c r="NBA416" s="80"/>
      <c r="NBB416" s="80"/>
      <c r="NBC416" s="80"/>
      <c r="NBD416" s="80"/>
      <c r="NBE416" s="80"/>
      <c r="NBF416" s="80"/>
      <c r="NBG416" s="80"/>
      <c r="NBH416" s="80"/>
      <c r="NBI416" s="80"/>
      <c r="NBJ416" s="80"/>
      <c r="NBK416" s="80"/>
      <c r="NBL416" s="80"/>
      <c r="NBM416" s="80"/>
      <c r="NBN416" s="80"/>
      <c r="NBO416" s="80"/>
      <c r="NBP416" s="80"/>
      <c r="NBQ416" s="80"/>
      <c r="NBR416" s="80"/>
      <c r="NBS416" s="80"/>
      <c r="NBT416" s="80"/>
      <c r="NBU416" s="80"/>
      <c r="NBV416" s="80"/>
      <c r="NBW416" s="80"/>
      <c r="NBX416" s="80"/>
      <c r="NBY416" s="80"/>
      <c r="NBZ416" s="80"/>
      <c r="NCA416" s="80"/>
      <c r="NCB416" s="80"/>
      <c r="NCC416" s="80"/>
      <c r="NCD416" s="80"/>
      <c r="NCE416" s="80"/>
      <c r="NCF416" s="80"/>
      <c r="NCG416" s="80"/>
      <c r="NCH416" s="80"/>
      <c r="NCI416" s="80"/>
      <c r="NCJ416" s="80"/>
      <c r="NCK416" s="80"/>
      <c r="NCL416" s="80"/>
      <c r="NCM416" s="80"/>
      <c r="NCN416" s="80"/>
      <c r="NCO416" s="80"/>
      <c r="NCP416" s="80"/>
      <c r="NCQ416" s="80"/>
      <c r="NCR416" s="80"/>
      <c r="NCS416" s="80"/>
      <c r="NCT416" s="80"/>
      <c r="NCU416" s="80"/>
      <c r="NCV416" s="80"/>
      <c r="NCW416" s="80"/>
      <c r="NCX416" s="80"/>
      <c r="NCY416" s="80"/>
      <c r="NCZ416" s="80"/>
      <c r="NDA416" s="80"/>
      <c r="NDB416" s="80"/>
      <c r="NDC416" s="80"/>
      <c r="NDD416" s="80"/>
      <c r="NDE416" s="80"/>
      <c r="NDF416" s="80"/>
      <c r="NDG416" s="80"/>
      <c r="NDH416" s="80"/>
      <c r="NDI416" s="80"/>
      <c r="NDJ416" s="80"/>
      <c r="NDK416" s="80"/>
      <c r="NDL416" s="80"/>
      <c r="NDM416" s="80"/>
      <c r="NDN416" s="80"/>
      <c r="NDO416" s="80"/>
      <c r="NDP416" s="80"/>
      <c r="NDQ416" s="80"/>
      <c r="NDR416" s="80"/>
      <c r="NDS416" s="80"/>
      <c r="NDT416" s="80"/>
      <c r="NDU416" s="80"/>
      <c r="NDV416" s="80"/>
      <c r="NDW416" s="80"/>
      <c r="NDX416" s="80"/>
      <c r="NDY416" s="80"/>
      <c r="NDZ416" s="80"/>
      <c r="NEA416" s="80"/>
      <c r="NEB416" s="80"/>
      <c r="NEC416" s="80"/>
      <c r="NED416" s="80"/>
      <c r="NEE416" s="80"/>
      <c r="NEF416" s="80"/>
      <c r="NEG416" s="80"/>
      <c r="NEH416" s="80"/>
      <c r="NEI416" s="80"/>
      <c r="NEJ416" s="80"/>
      <c r="NEK416" s="80"/>
      <c r="NEL416" s="80"/>
      <c r="NEM416" s="80"/>
      <c r="NEN416" s="80"/>
      <c r="NEO416" s="80"/>
      <c r="NEP416" s="80"/>
      <c r="NEQ416" s="80"/>
      <c r="NER416" s="80"/>
      <c r="NES416" s="80"/>
      <c r="NET416" s="80"/>
      <c r="NEU416" s="80"/>
      <c r="NEV416" s="80"/>
      <c r="NEW416" s="80"/>
      <c r="NEX416" s="80"/>
      <c r="NEY416" s="80"/>
      <c r="NEZ416" s="80"/>
      <c r="NFA416" s="80"/>
      <c r="NFB416" s="80"/>
      <c r="NFC416" s="80"/>
      <c r="NFD416" s="80"/>
      <c r="NFE416" s="80"/>
      <c r="NFF416" s="80"/>
      <c r="NFG416" s="80"/>
      <c r="NFH416" s="80"/>
      <c r="NFI416" s="80"/>
      <c r="NFJ416" s="80"/>
      <c r="NFK416" s="80"/>
      <c r="NFL416" s="80"/>
      <c r="NFM416" s="80"/>
      <c r="NFN416" s="80"/>
      <c r="NFO416" s="80"/>
      <c r="NFP416" s="80"/>
      <c r="NFQ416" s="80"/>
      <c r="NFR416" s="80"/>
      <c r="NFS416" s="80"/>
      <c r="NFT416" s="80"/>
      <c r="NFU416" s="80"/>
      <c r="NFV416" s="80"/>
      <c r="NFW416" s="80"/>
      <c r="NFX416" s="80"/>
      <c r="NFY416" s="80"/>
      <c r="NFZ416" s="80"/>
      <c r="NGA416" s="80"/>
      <c r="NGB416" s="80"/>
      <c r="NGC416" s="80"/>
      <c r="NGD416" s="80"/>
      <c r="NGE416" s="80"/>
      <c r="NGF416" s="80"/>
      <c r="NGG416" s="80"/>
      <c r="NGH416" s="80"/>
      <c r="NGI416" s="80"/>
      <c r="NGJ416" s="80"/>
      <c r="NGK416" s="80"/>
      <c r="NGL416" s="80"/>
      <c r="NGM416" s="80"/>
      <c r="NGN416" s="80"/>
      <c r="NGO416" s="80"/>
      <c r="NGP416" s="80"/>
      <c r="NGQ416" s="80"/>
      <c r="NGR416" s="80"/>
      <c r="NGS416" s="80"/>
      <c r="NGT416" s="80"/>
      <c r="NGU416" s="80"/>
      <c r="NGV416" s="80"/>
      <c r="NGW416" s="80"/>
      <c r="NGX416" s="80"/>
      <c r="NGY416" s="80"/>
      <c r="NGZ416" s="80"/>
      <c r="NHA416" s="80"/>
      <c r="NHB416" s="80"/>
      <c r="NHC416" s="80"/>
      <c r="NHD416" s="80"/>
      <c r="NHE416" s="80"/>
      <c r="NHF416" s="80"/>
      <c r="NHG416" s="80"/>
      <c r="NHH416" s="80"/>
      <c r="NHI416" s="80"/>
      <c r="NHJ416" s="80"/>
      <c r="NHK416" s="80"/>
      <c r="NHL416" s="80"/>
      <c r="NHM416" s="80"/>
      <c r="NHN416" s="80"/>
      <c r="NHO416" s="80"/>
      <c r="NHP416" s="80"/>
      <c r="NHQ416" s="80"/>
      <c r="NHR416" s="80"/>
      <c r="NHS416" s="80"/>
      <c r="NHT416" s="80"/>
      <c r="NHU416" s="80"/>
      <c r="NHV416" s="80"/>
      <c r="NHW416" s="80"/>
      <c r="NHX416" s="80"/>
      <c r="NHY416" s="80"/>
      <c r="NHZ416" s="80"/>
      <c r="NIA416" s="80"/>
      <c r="NIB416" s="80"/>
      <c r="NIC416" s="80"/>
      <c r="NID416" s="80"/>
      <c r="NIE416" s="80"/>
      <c r="NIF416" s="80"/>
      <c r="NIG416" s="80"/>
      <c r="NIH416" s="80"/>
      <c r="NII416" s="80"/>
      <c r="NIJ416" s="80"/>
      <c r="NIK416" s="80"/>
      <c r="NIL416" s="80"/>
      <c r="NIM416" s="80"/>
      <c r="NIN416" s="80"/>
      <c r="NIO416" s="80"/>
      <c r="NIP416" s="80"/>
      <c r="NIQ416" s="80"/>
      <c r="NIR416" s="80"/>
      <c r="NIS416" s="80"/>
      <c r="NIT416" s="80"/>
      <c r="NIU416" s="80"/>
      <c r="NIV416" s="80"/>
      <c r="NIW416" s="80"/>
      <c r="NIX416" s="80"/>
      <c r="NIY416" s="80"/>
      <c r="NIZ416" s="80"/>
      <c r="NJA416" s="80"/>
      <c r="NJB416" s="80"/>
      <c r="NJC416" s="80"/>
      <c r="NJD416" s="80"/>
      <c r="NJE416" s="80"/>
      <c r="NJF416" s="80"/>
      <c r="NJG416" s="80"/>
      <c r="NJH416" s="80"/>
      <c r="NJI416" s="80"/>
      <c r="NJJ416" s="80"/>
      <c r="NJK416" s="80"/>
      <c r="NJL416" s="80"/>
      <c r="NJM416" s="80"/>
      <c r="NJN416" s="80"/>
      <c r="NJO416" s="80"/>
      <c r="NJP416" s="80"/>
      <c r="NJQ416" s="80"/>
      <c r="NJR416" s="80"/>
      <c r="NJS416" s="80"/>
      <c r="NJT416" s="80"/>
      <c r="NJU416" s="80"/>
      <c r="NJV416" s="80"/>
      <c r="NJW416" s="80"/>
      <c r="NJX416" s="80"/>
      <c r="NJY416" s="80"/>
      <c r="NJZ416" s="80"/>
      <c r="NKA416" s="80"/>
      <c r="NKB416" s="80"/>
      <c r="NKC416" s="80"/>
      <c r="NKD416" s="80"/>
      <c r="NKE416" s="80"/>
      <c r="NKF416" s="80"/>
      <c r="NKG416" s="80"/>
      <c r="NKH416" s="80"/>
      <c r="NKI416" s="80"/>
      <c r="NKJ416" s="80"/>
      <c r="NKK416" s="80"/>
      <c r="NKL416" s="80"/>
      <c r="NKM416" s="80"/>
      <c r="NKN416" s="80"/>
      <c r="NKO416" s="80"/>
      <c r="NKP416" s="80"/>
      <c r="NKQ416" s="80"/>
      <c r="NKR416" s="80"/>
      <c r="NKS416" s="80"/>
      <c r="NKT416" s="80"/>
      <c r="NKU416" s="80"/>
      <c r="NKV416" s="80"/>
      <c r="NKW416" s="80"/>
      <c r="NKX416" s="80"/>
      <c r="NKY416" s="80"/>
      <c r="NKZ416" s="80"/>
      <c r="NLA416" s="80"/>
      <c r="NLB416" s="80"/>
      <c r="NLC416" s="80"/>
      <c r="NLD416" s="80"/>
      <c r="NLE416" s="80"/>
      <c r="NLF416" s="80"/>
      <c r="NLG416" s="80"/>
      <c r="NLH416" s="80"/>
      <c r="NLI416" s="80"/>
      <c r="NLJ416" s="80"/>
      <c r="NLK416" s="80"/>
      <c r="NLL416" s="80"/>
      <c r="NLM416" s="80"/>
      <c r="NLN416" s="80"/>
      <c r="NLO416" s="80"/>
      <c r="NLP416" s="80"/>
      <c r="NLQ416" s="80"/>
      <c r="NLR416" s="80"/>
      <c r="NLS416" s="80"/>
      <c r="NLT416" s="80"/>
      <c r="NLU416" s="80"/>
      <c r="NLV416" s="80"/>
      <c r="NLW416" s="80"/>
      <c r="NLX416" s="80"/>
      <c r="NLY416" s="80"/>
      <c r="NLZ416" s="80"/>
      <c r="NMA416" s="80"/>
      <c r="NMB416" s="80"/>
      <c r="NMC416" s="80"/>
      <c r="NMD416" s="80"/>
      <c r="NME416" s="80"/>
      <c r="NMF416" s="80"/>
      <c r="NMG416" s="80"/>
      <c r="NMH416" s="80"/>
      <c r="NMI416" s="80"/>
      <c r="NMJ416" s="80"/>
      <c r="NMK416" s="80"/>
      <c r="NML416" s="80"/>
      <c r="NMM416" s="80"/>
      <c r="NMN416" s="80"/>
      <c r="NMO416" s="80"/>
      <c r="NMP416" s="80"/>
      <c r="NMQ416" s="80"/>
      <c r="NMR416" s="80"/>
      <c r="NMS416" s="80"/>
      <c r="NMT416" s="80"/>
      <c r="NMU416" s="80"/>
      <c r="NMV416" s="80"/>
      <c r="NMW416" s="80"/>
      <c r="NMX416" s="80"/>
      <c r="NMY416" s="80"/>
      <c r="NMZ416" s="80"/>
      <c r="NNA416" s="80"/>
      <c r="NNB416" s="80"/>
      <c r="NNC416" s="80"/>
      <c r="NND416" s="80"/>
      <c r="NNE416" s="80"/>
      <c r="NNF416" s="80"/>
      <c r="NNG416" s="80"/>
      <c r="NNH416" s="80"/>
      <c r="NNI416" s="80"/>
      <c r="NNJ416" s="80"/>
      <c r="NNK416" s="80"/>
      <c r="NNL416" s="80"/>
      <c r="NNM416" s="80"/>
      <c r="NNN416" s="80"/>
      <c r="NNO416" s="80"/>
      <c r="NNP416" s="80"/>
      <c r="NNQ416" s="80"/>
      <c r="NNR416" s="80"/>
      <c r="NNS416" s="80"/>
      <c r="NNT416" s="80"/>
      <c r="NNU416" s="80"/>
      <c r="NNV416" s="80"/>
      <c r="NNW416" s="80"/>
      <c r="NNX416" s="80"/>
      <c r="NNY416" s="80"/>
      <c r="NNZ416" s="80"/>
      <c r="NOA416" s="80"/>
      <c r="NOB416" s="80"/>
      <c r="NOC416" s="80"/>
      <c r="NOD416" s="80"/>
      <c r="NOE416" s="80"/>
      <c r="NOF416" s="80"/>
      <c r="NOG416" s="80"/>
      <c r="NOH416" s="80"/>
      <c r="NOI416" s="80"/>
      <c r="NOJ416" s="80"/>
      <c r="NOK416" s="80"/>
      <c r="NOL416" s="80"/>
      <c r="NOM416" s="80"/>
      <c r="NON416" s="80"/>
      <c r="NOO416" s="80"/>
      <c r="NOP416" s="80"/>
      <c r="NOQ416" s="80"/>
      <c r="NOR416" s="80"/>
      <c r="NOS416" s="80"/>
      <c r="NOT416" s="80"/>
      <c r="NOU416" s="80"/>
      <c r="NOV416" s="80"/>
      <c r="NOW416" s="80"/>
      <c r="NOX416" s="80"/>
      <c r="NOY416" s="80"/>
      <c r="NOZ416" s="80"/>
      <c r="NPA416" s="80"/>
      <c r="NPB416" s="80"/>
      <c r="NPC416" s="80"/>
      <c r="NPD416" s="80"/>
      <c r="NPE416" s="80"/>
      <c r="NPF416" s="80"/>
      <c r="NPG416" s="80"/>
      <c r="NPH416" s="80"/>
      <c r="NPI416" s="80"/>
      <c r="NPJ416" s="80"/>
      <c r="NPK416" s="80"/>
      <c r="NPL416" s="80"/>
      <c r="NPM416" s="80"/>
      <c r="NPN416" s="80"/>
      <c r="NPO416" s="80"/>
      <c r="NPP416" s="80"/>
      <c r="NPQ416" s="80"/>
      <c r="NPR416" s="80"/>
      <c r="NPS416" s="80"/>
      <c r="NPT416" s="80"/>
      <c r="NPU416" s="80"/>
      <c r="NPV416" s="80"/>
      <c r="NPW416" s="80"/>
      <c r="NPX416" s="80"/>
      <c r="NPY416" s="80"/>
      <c r="NPZ416" s="80"/>
      <c r="NQA416" s="80"/>
      <c r="NQB416" s="80"/>
      <c r="NQC416" s="80"/>
      <c r="NQD416" s="80"/>
      <c r="NQE416" s="80"/>
      <c r="NQF416" s="80"/>
      <c r="NQG416" s="80"/>
      <c r="NQH416" s="80"/>
      <c r="NQI416" s="80"/>
      <c r="NQJ416" s="80"/>
      <c r="NQK416" s="80"/>
      <c r="NQL416" s="80"/>
      <c r="NQM416" s="80"/>
      <c r="NQN416" s="80"/>
      <c r="NQO416" s="80"/>
      <c r="NQP416" s="80"/>
      <c r="NQQ416" s="80"/>
      <c r="NQR416" s="80"/>
      <c r="NQS416" s="80"/>
      <c r="NQT416" s="80"/>
      <c r="NQU416" s="80"/>
      <c r="NQV416" s="80"/>
      <c r="NQW416" s="80"/>
      <c r="NQX416" s="80"/>
      <c r="NQY416" s="80"/>
      <c r="NQZ416" s="80"/>
      <c r="NRA416" s="80"/>
      <c r="NRB416" s="80"/>
      <c r="NRC416" s="80"/>
      <c r="NRD416" s="80"/>
      <c r="NRE416" s="80"/>
      <c r="NRF416" s="80"/>
      <c r="NRG416" s="80"/>
      <c r="NRH416" s="80"/>
      <c r="NRI416" s="80"/>
      <c r="NRJ416" s="80"/>
      <c r="NRK416" s="80"/>
      <c r="NRL416" s="80"/>
      <c r="NRM416" s="80"/>
      <c r="NRN416" s="80"/>
      <c r="NRO416" s="80"/>
      <c r="NRP416" s="80"/>
      <c r="NRQ416" s="80"/>
      <c r="NRR416" s="80"/>
      <c r="NRS416" s="80"/>
      <c r="NRT416" s="80"/>
      <c r="NRU416" s="80"/>
      <c r="NRV416" s="80"/>
      <c r="NRW416" s="80"/>
      <c r="NRX416" s="80"/>
      <c r="NRY416" s="80"/>
      <c r="NRZ416" s="80"/>
      <c r="NSA416" s="80"/>
      <c r="NSB416" s="80"/>
      <c r="NSC416" s="80"/>
      <c r="NSD416" s="80"/>
      <c r="NSE416" s="80"/>
      <c r="NSF416" s="80"/>
      <c r="NSG416" s="80"/>
      <c r="NSH416" s="80"/>
      <c r="NSI416" s="80"/>
      <c r="NSJ416" s="80"/>
      <c r="NSK416" s="80"/>
      <c r="NSL416" s="80"/>
      <c r="NSM416" s="80"/>
      <c r="NSN416" s="80"/>
      <c r="NSO416" s="80"/>
      <c r="NSP416" s="80"/>
      <c r="NSQ416" s="80"/>
      <c r="NSR416" s="80"/>
      <c r="NSS416" s="80"/>
      <c r="NST416" s="80"/>
      <c r="NSU416" s="80"/>
      <c r="NSV416" s="80"/>
      <c r="NSW416" s="80"/>
      <c r="NSX416" s="80"/>
      <c r="NSY416" s="80"/>
      <c r="NSZ416" s="80"/>
      <c r="NTA416" s="80"/>
      <c r="NTB416" s="80"/>
      <c r="NTC416" s="80"/>
      <c r="NTD416" s="80"/>
      <c r="NTE416" s="80"/>
      <c r="NTF416" s="80"/>
      <c r="NTG416" s="80"/>
      <c r="NTH416" s="80"/>
      <c r="NTI416" s="80"/>
      <c r="NTJ416" s="80"/>
      <c r="NTK416" s="80"/>
      <c r="NTL416" s="80"/>
      <c r="NTM416" s="80"/>
      <c r="NTN416" s="80"/>
      <c r="NTO416" s="80"/>
      <c r="NTP416" s="80"/>
      <c r="NTQ416" s="80"/>
      <c r="NTR416" s="80"/>
      <c r="NTS416" s="80"/>
      <c r="NTT416" s="80"/>
      <c r="NTU416" s="80"/>
      <c r="NTV416" s="80"/>
      <c r="NTW416" s="80"/>
      <c r="NTX416" s="80"/>
      <c r="NTY416" s="80"/>
      <c r="NTZ416" s="80"/>
      <c r="NUA416" s="80"/>
      <c r="NUB416" s="80"/>
      <c r="NUC416" s="80"/>
      <c r="NUD416" s="80"/>
      <c r="NUE416" s="80"/>
      <c r="NUF416" s="80"/>
      <c r="NUG416" s="80"/>
      <c r="NUH416" s="80"/>
      <c r="NUI416" s="80"/>
      <c r="NUJ416" s="80"/>
      <c r="NUK416" s="80"/>
      <c r="NUL416" s="80"/>
      <c r="NUM416" s="80"/>
      <c r="NUN416" s="80"/>
      <c r="NUO416" s="80"/>
      <c r="NUP416" s="80"/>
      <c r="NUQ416" s="80"/>
      <c r="NUR416" s="80"/>
      <c r="NUS416" s="80"/>
      <c r="NUT416" s="80"/>
      <c r="NUU416" s="80"/>
      <c r="NUV416" s="80"/>
      <c r="NUW416" s="80"/>
      <c r="NUX416" s="80"/>
      <c r="NUY416" s="80"/>
      <c r="NUZ416" s="80"/>
      <c r="NVA416" s="80"/>
      <c r="NVB416" s="80"/>
      <c r="NVC416" s="80"/>
      <c r="NVD416" s="80"/>
      <c r="NVE416" s="80"/>
      <c r="NVF416" s="80"/>
      <c r="NVG416" s="80"/>
      <c r="NVH416" s="80"/>
      <c r="NVI416" s="80"/>
      <c r="NVJ416" s="80"/>
      <c r="NVK416" s="80"/>
      <c r="NVL416" s="80"/>
      <c r="NVM416" s="80"/>
      <c r="NVN416" s="80"/>
      <c r="NVO416" s="80"/>
      <c r="NVP416" s="80"/>
      <c r="NVQ416" s="80"/>
      <c r="NVR416" s="80"/>
      <c r="NVS416" s="80"/>
      <c r="NVT416" s="80"/>
      <c r="NVU416" s="80"/>
      <c r="NVV416" s="80"/>
      <c r="NVW416" s="80"/>
      <c r="NVX416" s="80"/>
      <c r="NVY416" s="80"/>
      <c r="NVZ416" s="80"/>
      <c r="NWA416" s="80"/>
      <c r="NWB416" s="80"/>
      <c r="NWC416" s="80"/>
      <c r="NWD416" s="80"/>
      <c r="NWE416" s="80"/>
      <c r="NWF416" s="80"/>
      <c r="NWG416" s="80"/>
      <c r="NWH416" s="80"/>
      <c r="NWI416" s="80"/>
      <c r="NWJ416" s="80"/>
      <c r="NWK416" s="80"/>
      <c r="NWL416" s="80"/>
      <c r="NWM416" s="80"/>
      <c r="NWN416" s="80"/>
      <c r="NWO416" s="80"/>
      <c r="NWP416" s="80"/>
      <c r="NWQ416" s="80"/>
      <c r="NWR416" s="80"/>
      <c r="NWS416" s="80"/>
      <c r="NWT416" s="80"/>
      <c r="NWU416" s="80"/>
      <c r="NWV416" s="80"/>
      <c r="NWW416" s="80"/>
      <c r="NWX416" s="80"/>
      <c r="NWY416" s="80"/>
      <c r="NWZ416" s="80"/>
      <c r="NXA416" s="80"/>
      <c r="NXB416" s="80"/>
      <c r="NXC416" s="80"/>
      <c r="NXD416" s="80"/>
      <c r="NXE416" s="80"/>
      <c r="NXF416" s="80"/>
      <c r="NXG416" s="80"/>
      <c r="NXH416" s="80"/>
      <c r="NXI416" s="80"/>
      <c r="NXJ416" s="80"/>
      <c r="NXK416" s="80"/>
      <c r="NXL416" s="80"/>
      <c r="NXM416" s="80"/>
      <c r="NXN416" s="80"/>
      <c r="NXO416" s="80"/>
      <c r="NXP416" s="80"/>
      <c r="NXQ416" s="80"/>
      <c r="NXR416" s="80"/>
      <c r="NXS416" s="80"/>
      <c r="NXT416" s="80"/>
      <c r="NXU416" s="80"/>
      <c r="NXV416" s="80"/>
      <c r="NXW416" s="80"/>
      <c r="NXX416" s="80"/>
      <c r="NXY416" s="80"/>
      <c r="NXZ416" s="80"/>
      <c r="NYA416" s="80"/>
      <c r="NYB416" s="80"/>
      <c r="NYC416" s="80"/>
      <c r="NYD416" s="80"/>
      <c r="NYE416" s="80"/>
      <c r="NYF416" s="80"/>
      <c r="NYG416" s="80"/>
      <c r="NYH416" s="80"/>
      <c r="NYI416" s="80"/>
      <c r="NYJ416" s="80"/>
      <c r="NYK416" s="80"/>
      <c r="NYL416" s="80"/>
      <c r="NYM416" s="80"/>
      <c r="NYN416" s="80"/>
      <c r="NYO416" s="80"/>
      <c r="NYP416" s="80"/>
      <c r="NYQ416" s="80"/>
      <c r="NYR416" s="80"/>
      <c r="NYS416" s="80"/>
      <c r="NYT416" s="80"/>
      <c r="NYU416" s="80"/>
      <c r="NYV416" s="80"/>
      <c r="NYW416" s="80"/>
      <c r="NYX416" s="80"/>
      <c r="NYY416" s="80"/>
      <c r="NYZ416" s="80"/>
      <c r="NZA416" s="80"/>
      <c r="NZB416" s="80"/>
      <c r="NZC416" s="80"/>
      <c r="NZD416" s="80"/>
      <c r="NZE416" s="80"/>
      <c r="NZF416" s="80"/>
      <c r="NZG416" s="80"/>
      <c r="NZH416" s="80"/>
      <c r="NZI416" s="80"/>
      <c r="NZJ416" s="80"/>
      <c r="NZK416" s="80"/>
      <c r="NZL416" s="80"/>
      <c r="NZM416" s="80"/>
      <c r="NZN416" s="80"/>
      <c r="NZO416" s="80"/>
      <c r="NZP416" s="80"/>
      <c r="NZQ416" s="80"/>
      <c r="NZR416" s="80"/>
      <c r="NZS416" s="80"/>
      <c r="NZT416" s="80"/>
      <c r="NZU416" s="80"/>
      <c r="NZV416" s="80"/>
      <c r="NZW416" s="80"/>
      <c r="NZX416" s="80"/>
      <c r="NZY416" s="80"/>
      <c r="NZZ416" s="80"/>
      <c r="OAA416" s="80"/>
      <c r="OAB416" s="80"/>
      <c r="OAC416" s="80"/>
      <c r="OAD416" s="80"/>
      <c r="OAE416" s="80"/>
      <c r="OAF416" s="80"/>
      <c r="OAG416" s="80"/>
      <c r="OAH416" s="80"/>
      <c r="OAI416" s="80"/>
      <c r="OAJ416" s="80"/>
      <c r="OAK416" s="80"/>
      <c r="OAL416" s="80"/>
      <c r="OAM416" s="80"/>
      <c r="OAN416" s="80"/>
      <c r="OAO416" s="80"/>
      <c r="OAP416" s="80"/>
      <c r="OAQ416" s="80"/>
      <c r="OAR416" s="80"/>
      <c r="OAS416" s="80"/>
      <c r="OAT416" s="80"/>
      <c r="OAU416" s="80"/>
      <c r="OAV416" s="80"/>
      <c r="OAW416" s="80"/>
      <c r="OAX416" s="80"/>
      <c r="OAY416" s="80"/>
      <c r="OAZ416" s="80"/>
      <c r="OBA416" s="80"/>
      <c r="OBB416" s="80"/>
      <c r="OBC416" s="80"/>
      <c r="OBD416" s="80"/>
      <c r="OBE416" s="80"/>
      <c r="OBF416" s="80"/>
      <c r="OBG416" s="80"/>
      <c r="OBH416" s="80"/>
      <c r="OBI416" s="80"/>
      <c r="OBJ416" s="80"/>
      <c r="OBK416" s="80"/>
      <c r="OBL416" s="80"/>
      <c r="OBM416" s="80"/>
      <c r="OBN416" s="80"/>
      <c r="OBO416" s="80"/>
      <c r="OBP416" s="80"/>
      <c r="OBQ416" s="80"/>
      <c r="OBR416" s="80"/>
      <c r="OBS416" s="80"/>
      <c r="OBT416" s="80"/>
      <c r="OBU416" s="80"/>
      <c r="OBV416" s="80"/>
      <c r="OBW416" s="80"/>
      <c r="OBX416" s="80"/>
      <c r="OBY416" s="80"/>
      <c r="OBZ416" s="80"/>
      <c r="OCA416" s="80"/>
      <c r="OCB416" s="80"/>
      <c r="OCC416" s="80"/>
      <c r="OCD416" s="80"/>
      <c r="OCE416" s="80"/>
      <c r="OCF416" s="80"/>
      <c r="OCG416" s="80"/>
      <c r="OCH416" s="80"/>
      <c r="OCI416" s="80"/>
      <c r="OCJ416" s="80"/>
      <c r="OCK416" s="80"/>
      <c r="OCL416" s="80"/>
      <c r="OCM416" s="80"/>
      <c r="OCN416" s="80"/>
      <c r="OCO416" s="80"/>
      <c r="OCP416" s="80"/>
      <c r="OCQ416" s="80"/>
      <c r="OCR416" s="80"/>
      <c r="OCS416" s="80"/>
      <c r="OCT416" s="80"/>
      <c r="OCU416" s="80"/>
      <c r="OCV416" s="80"/>
      <c r="OCW416" s="80"/>
      <c r="OCX416" s="80"/>
      <c r="OCY416" s="80"/>
      <c r="OCZ416" s="80"/>
      <c r="ODA416" s="80"/>
      <c r="ODB416" s="80"/>
      <c r="ODC416" s="80"/>
      <c r="ODD416" s="80"/>
      <c r="ODE416" s="80"/>
      <c r="ODF416" s="80"/>
      <c r="ODG416" s="80"/>
      <c r="ODH416" s="80"/>
      <c r="ODI416" s="80"/>
      <c r="ODJ416" s="80"/>
      <c r="ODK416" s="80"/>
      <c r="ODL416" s="80"/>
      <c r="ODM416" s="80"/>
      <c r="ODN416" s="80"/>
      <c r="ODO416" s="80"/>
      <c r="ODP416" s="80"/>
      <c r="ODQ416" s="80"/>
      <c r="ODR416" s="80"/>
      <c r="ODS416" s="80"/>
      <c r="ODT416" s="80"/>
      <c r="ODU416" s="80"/>
      <c r="ODV416" s="80"/>
      <c r="ODW416" s="80"/>
      <c r="ODX416" s="80"/>
      <c r="ODY416" s="80"/>
      <c r="ODZ416" s="80"/>
      <c r="OEA416" s="80"/>
      <c r="OEB416" s="80"/>
      <c r="OEC416" s="80"/>
      <c r="OED416" s="80"/>
      <c r="OEE416" s="80"/>
      <c r="OEF416" s="80"/>
      <c r="OEG416" s="80"/>
      <c r="OEH416" s="80"/>
      <c r="OEI416" s="80"/>
      <c r="OEJ416" s="80"/>
      <c r="OEK416" s="80"/>
      <c r="OEL416" s="80"/>
      <c r="OEM416" s="80"/>
      <c r="OEN416" s="80"/>
      <c r="OEO416" s="80"/>
      <c r="OEP416" s="80"/>
      <c r="OEQ416" s="80"/>
      <c r="OER416" s="80"/>
      <c r="OES416" s="80"/>
      <c r="OET416" s="80"/>
      <c r="OEU416" s="80"/>
      <c r="OEV416" s="80"/>
      <c r="OEW416" s="80"/>
      <c r="OEX416" s="80"/>
      <c r="OEY416" s="80"/>
      <c r="OEZ416" s="80"/>
      <c r="OFA416" s="80"/>
      <c r="OFB416" s="80"/>
      <c r="OFC416" s="80"/>
      <c r="OFD416" s="80"/>
      <c r="OFE416" s="80"/>
      <c r="OFF416" s="80"/>
      <c r="OFG416" s="80"/>
      <c r="OFH416" s="80"/>
      <c r="OFI416" s="80"/>
      <c r="OFJ416" s="80"/>
      <c r="OFK416" s="80"/>
      <c r="OFL416" s="80"/>
      <c r="OFM416" s="80"/>
      <c r="OFN416" s="80"/>
      <c r="OFO416" s="80"/>
      <c r="OFP416" s="80"/>
      <c r="OFQ416" s="80"/>
      <c r="OFR416" s="80"/>
      <c r="OFS416" s="80"/>
      <c r="OFT416" s="80"/>
      <c r="OFU416" s="80"/>
      <c r="OFV416" s="80"/>
      <c r="OFW416" s="80"/>
      <c r="OFX416" s="80"/>
      <c r="OFY416" s="80"/>
      <c r="OFZ416" s="80"/>
      <c r="OGA416" s="80"/>
      <c r="OGB416" s="80"/>
      <c r="OGC416" s="80"/>
      <c r="OGD416" s="80"/>
      <c r="OGE416" s="80"/>
      <c r="OGF416" s="80"/>
      <c r="OGG416" s="80"/>
      <c r="OGH416" s="80"/>
      <c r="OGI416" s="80"/>
      <c r="OGJ416" s="80"/>
      <c r="OGK416" s="80"/>
      <c r="OGL416" s="80"/>
      <c r="OGM416" s="80"/>
      <c r="OGN416" s="80"/>
      <c r="OGO416" s="80"/>
      <c r="OGP416" s="80"/>
      <c r="OGQ416" s="80"/>
      <c r="OGR416" s="80"/>
      <c r="OGS416" s="80"/>
      <c r="OGT416" s="80"/>
      <c r="OGU416" s="80"/>
      <c r="OGV416" s="80"/>
      <c r="OGW416" s="80"/>
      <c r="OGX416" s="80"/>
      <c r="OGY416" s="80"/>
      <c r="OGZ416" s="80"/>
      <c r="OHA416" s="80"/>
      <c r="OHB416" s="80"/>
      <c r="OHC416" s="80"/>
      <c r="OHD416" s="80"/>
      <c r="OHE416" s="80"/>
      <c r="OHF416" s="80"/>
      <c r="OHG416" s="80"/>
      <c r="OHH416" s="80"/>
      <c r="OHI416" s="80"/>
      <c r="OHJ416" s="80"/>
      <c r="OHK416" s="80"/>
      <c r="OHL416" s="80"/>
      <c r="OHM416" s="80"/>
      <c r="OHN416" s="80"/>
      <c r="OHO416" s="80"/>
      <c r="OHP416" s="80"/>
      <c r="OHQ416" s="80"/>
      <c r="OHR416" s="80"/>
      <c r="OHS416" s="80"/>
      <c r="OHT416" s="80"/>
      <c r="OHU416" s="80"/>
      <c r="OHV416" s="80"/>
      <c r="OHW416" s="80"/>
      <c r="OHX416" s="80"/>
      <c r="OHY416" s="80"/>
      <c r="OHZ416" s="80"/>
      <c r="OIA416" s="80"/>
      <c r="OIB416" s="80"/>
      <c r="OIC416" s="80"/>
      <c r="OID416" s="80"/>
      <c r="OIE416" s="80"/>
      <c r="OIF416" s="80"/>
      <c r="OIG416" s="80"/>
      <c r="OIH416" s="80"/>
      <c r="OII416" s="80"/>
      <c r="OIJ416" s="80"/>
      <c r="OIK416" s="80"/>
      <c r="OIL416" s="80"/>
      <c r="OIM416" s="80"/>
      <c r="OIN416" s="80"/>
      <c r="OIO416" s="80"/>
      <c r="OIP416" s="80"/>
      <c r="OIQ416" s="80"/>
      <c r="OIR416" s="80"/>
      <c r="OIS416" s="80"/>
      <c r="OIT416" s="80"/>
      <c r="OIU416" s="80"/>
      <c r="OIV416" s="80"/>
      <c r="OIW416" s="80"/>
      <c r="OIX416" s="80"/>
      <c r="OIY416" s="80"/>
      <c r="OIZ416" s="80"/>
      <c r="OJA416" s="80"/>
      <c r="OJB416" s="80"/>
      <c r="OJC416" s="80"/>
      <c r="OJD416" s="80"/>
      <c r="OJE416" s="80"/>
      <c r="OJF416" s="80"/>
      <c r="OJG416" s="80"/>
      <c r="OJH416" s="80"/>
      <c r="OJI416" s="80"/>
      <c r="OJJ416" s="80"/>
      <c r="OJK416" s="80"/>
      <c r="OJL416" s="80"/>
      <c r="OJM416" s="80"/>
      <c r="OJN416" s="80"/>
      <c r="OJO416" s="80"/>
      <c r="OJP416" s="80"/>
      <c r="OJQ416" s="80"/>
      <c r="OJR416" s="80"/>
      <c r="OJS416" s="80"/>
      <c r="OJT416" s="80"/>
      <c r="OJU416" s="80"/>
      <c r="OJV416" s="80"/>
      <c r="OJW416" s="80"/>
      <c r="OJX416" s="80"/>
      <c r="OJY416" s="80"/>
      <c r="OJZ416" s="80"/>
      <c r="OKA416" s="80"/>
      <c r="OKB416" s="80"/>
      <c r="OKC416" s="80"/>
      <c r="OKD416" s="80"/>
      <c r="OKE416" s="80"/>
      <c r="OKF416" s="80"/>
      <c r="OKG416" s="80"/>
      <c r="OKH416" s="80"/>
      <c r="OKI416" s="80"/>
      <c r="OKJ416" s="80"/>
      <c r="OKK416" s="80"/>
      <c r="OKL416" s="80"/>
      <c r="OKM416" s="80"/>
      <c r="OKN416" s="80"/>
      <c r="OKO416" s="80"/>
      <c r="OKP416" s="80"/>
      <c r="OKQ416" s="80"/>
      <c r="OKR416" s="80"/>
      <c r="OKS416" s="80"/>
      <c r="OKT416" s="80"/>
      <c r="OKU416" s="80"/>
      <c r="OKV416" s="80"/>
      <c r="OKW416" s="80"/>
      <c r="OKX416" s="80"/>
      <c r="OKY416" s="80"/>
      <c r="OKZ416" s="80"/>
      <c r="OLA416" s="80"/>
      <c r="OLB416" s="80"/>
      <c r="OLC416" s="80"/>
      <c r="OLD416" s="80"/>
      <c r="OLE416" s="80"/>
      <c r="OLF416" s="80"/>
      <c r="OLG416" s="80"/>
      <c r="OLH416" s="80"/>
      <c r="OLI416" s="80"/>
      <c r="OLJ416" s="80"/>
      <c r="OLK416" s="80"/>
      <c r="OLL416" s="80"/>
      <c r="OLM416" s="80"/>
      <c r="OLN416" s="80"/>
      <c r="OLO416" s="80"/>
      <c r="OLP416" s="80"/>
      <c r="OLQ416" s="80"/>
      <c r="OLR416" s="80"/>
      <c r="OLS416" s="80"/>
      <c r="OLT416" s="80"/>
      <c r="OLU416" s="80"/>
      <c r="OLV416" s="80"/>
      <c r="OLW416" s="80"/>
      <c r="OLX416" s="80"/>
      <c r="OLY416" s="80"/>
      <c r="OLZ416" s="80"/>
      <c r="OMA416" s="80"/>
      <c r="OMB416" s="80"/>
      <c r="OMC416" s="80"/>
      <c r="OMD416" s="80"/>
      <c r="OME416" s="80"/>
      <c r="OMF416" s="80"/>
      <c r="OMG416" s="80"/>
      <c r="OMH416" s="80"/>
      <c r="OMI416" s="80"/>
      <c r="OMJ416" s="80"/>
      <c r="OMK416" s="80"/>
      <c r="OML416" s="80"/>
      <c r="OMM416" s="80"/>
      <c r="OMN416" s="80"/>
      <c r="OMO416" s="80"/>
      <c r="OMP416" s="80"/>
      <c r="OMQ416" s="80"/>
      <c r="OMR416" s="80"/>
      <c r="OMS416" s="80"/>
      <c r="OMT416" s="80"/>
      <c r="OMU416" s="80"/>
      <c r="OMV416" s="80"/>
      <c r="OMW416" s="80"/>
      <c r="OMX416" s="80"/>
      <c r="OMY416" s="80"/>
      <c r="OMZ416" s="80"/>
      <c r="ONA416" s="80"/>
      <c r="ONB416" s="80"/>
      <c r="ONC416" s="80"/>
      <c r="OND416" s="80"/>
      <c r="ONE416" s="80"/>
      <c r="ONF416" s="80"/>
      <c r="ONG416" s="80"/>
      <c r="ONH416" s="80"/>
      <c r="ONI416" s="80"/>
      <c r="ONJ416" s="80"/>
      <c r="ONK416" s="80"/>
      <c r="ONL416" s="80"/>
      <c r="ONM416" s="80"/>
      <c r="ONN416" s="80"/>
      <c r="ONO416" s="80"/>
      <c r="ONP416" s="80"/>
      <c r="ONQ416" s="80"/>
      <c r="ONR416" s="80"/>
      <c r="ONS416" s="80"/>
      <c r="ONT416" s="80"/>
      <c r="ONU416" s="80"/>
      <c r="ONV416" s="80"/>
      <c r="ONW416" s="80"/>
      <c r="ONX416" s="80"/>
      <c r="ONY416" s="80"/>
      <c r="ONZ416" s="80"/>
      <c r="OOA416" s="80"/>
      <c r="OOB416" s="80"/>
      <c r="OOC416" s="80"/>
      <c r="OOD416" s="80"/>
      <c r="OOE416" s="80"/>
      <c r="OOF416" s="80"/>
      <c r="OOG416" s="80"/>
      <c r="OOH416" s="80"/>
      <c r="OOI416" s="80"/>
      <c r="OOJ416" s="80"/>
      <c r="OOK416" s="80"/>
      <c r="OOL416" s="80"/>
      <c r="OOM416" s="80"/>
      <c r="OON416" s="80"/>
      <c r="OOO416" s="80"/>
      <c r="OOP416" s="80"/>
      <c r="OOQ416" s="80"/>
      <c r="OOR416" s="80"/>
      <c r="OOS416" s="80"/>
      <c r="OOT416" s="80"/>
      <c r="OOU416" s="80"/>
      <c r="OOV416" s="80"/>
      <c r="OOW416" s="80"/>
      <c r="OOX416" s="80"/>
      <c r="OOY416" s="80"/>
      <c r="OOZ416" s="80"/>
      <c r="OPA416" s="80"/>
      <c r="OPB416" s="80"/>
      <c r="OPC416" s="80"/>
      <c r="OPD416" s="80"/>
      <c r="OPE416" s="80"/>
      <c r="OPF416" s="80"/>
      <c r="OPG416" s="80"/>
      <c r="OPH416" s="80"/>
      <c r="OPI416" s="80"/>
      <c r="OPJ416" s="80"/>
      <c r="OPK416" s="80"/>
      <c r="OPL416" s="80"/>
      <c r="OPM416" s="80"/>
      <c r="OPN416" s="80"/>
      <c r="OPO416" s="80"/>
      <c r="OPP416" s="80"/>
      <c r="OPQ416" s="80"/>
      <c r="OPR416" s="80"/>
      <c r="OPS416" s="80"/>
      <c r="OPT416" s="80"/>
      <c r="OPU416" s="80"/>
      <c r="OPV416" s="80"/>
      <c r="OPW416" s="80"/>
      <c r="OPX416" s="80"/>
      <c r="OPY416" s="80"/>
      <c r="OPZ416" s="80"/>
      <c r="OQA416" s="80"/>
      <c r="OQB416" s="80"/>
      <c r="OQC416" s="80"/>
      <c r="OQD416" s="80"/>
      <c r="OQE416" s="80"/>
      <c r="OQF416" s="80"/>
      <c r="OQG416" s="80"/>
      <c r="OQH416" s="80"/>
      <c r="OQI416" s="80"/>
      <c r="OQJ416" s="80"/>
      <c r="OQK416" s="80"/>
      <c r="OQL416" s="80"/>
      <c r="OQM416" s="80"/>
      <c r="OQN416" s="80"/>
      <c r="OQO416" s="80"/>
      <c r="OQP416" s="80"/>
      <c r="OQQ416" s="80"/>
      <c r="OQR416" s="80"/>
      <c r="OQS416" s="80"/>
      <c r="OQT416" s="80"/>
      <c r="OQU416" s="80"/>
      <c r="OQV416" s="80"/>
      <c r="OQW416" s="80"/>
      <c r="OQX416" s="80"/>
      <c r="OQY416" s="80"/>
      <c r="OQZ416" s="80"/>
      <c r="ORA416" s="80"/>
      <c r="ORB416" s="80"/>
      <c r="ORC416" s="80"/>
      <c r="ORD416" s="80"/>
      <c r="ORE416" s="80"/>
      <c r="ORF416" s="80"/>
      <c r="ORG416" s="80"/>
      <c r="ORH416" s="80"/>
      <c r="ORI416" s="80"/>
      <c r="ORJ416" s="80"/>
      <c r="ORK416" s="80"/>
      <c r="ORL416" s="80"/>
      <c r="ORM416" s="80"/>
      <c r="ORN416" s="80"/>
      <c r="ORO416" s="80"/>
      <c r="ORP416" s="80"/>
      <c r="ORQ416" s="80"/>
      <c r="ORR416" s="80"/>
      <c r="ORS416" s="80"/>
      <c r="ORT416" s="80"/>
      <c r="ORU416" s="80"/>
      <c r="ORV416" s="80"/>
      <c r="ORW416" s="80"/>
      <c r="ORX416" s="80"/>
      <c r="ORY416" s="80"/>
      <c r="ORZ416" s="80"/>
      <c r="OSA416" s="80"/>
      <c r="OSB416" s="80"/>
      <c r="OSC416" s="80"/>
      <c r="OSD416" s="80"/>
      <c r="OSE416" s="80"/>
      <c r="OSF416" s="80"/>
      <c r="OSG416" s="80"/>
      <c r="OSH416" s="80"/>
      <c r="OSI416" s="80"/>
      <c r="OSJ416" s="80"/>
      <c r="OSK416" s="80"/>
      <c r="OSL416" s="80"/>
      <c r="OSM416" s="80"/>
      <c r="OSN416" s="80"/>
      <c r="OSO416" s="80"/>
      <c r="OSP416" s="80"/>
      <c r="OSQ416" s="80"/>
      <c r="OSR416" s="80"/>
      <c r="OSS416" s="80"/>
      <c r="OST416" s="80"/>
      <c r="OSU416" s="80"/>
      <c r="OSV416" s="80"/>
      <c r="OSW416" s="80"/>
      <c r="OSX416" s="80"/>
      <c r="OSY416" s="80"/>
      <c r="OSZ416" s="80"/>
      <c r="OTA416" s="80"/>
      <c r="OTB416" s="80"/>
      <c r="OTC416" s="80"/>
      <c r="OTD416" s="80"/>
      <c r="OTE416" s="80"/>
      <c r="OTF416" s="80"/>
      <c r="OTG416" s="80"/>
      <c r="OTH416" s="80"/>
      <c r="OTI416" s="80"/>
      <c r="OTJ416" s="80"/>
      <c r="OTK416" s="80"/>
      <c r="OTL416" s="80"/>
      <c r="OTM416" s="80"/>
      <c r="OTN416" s="80"/>
      <c r="OTO416" s="80"/>
      <c r="OTP416" s="80"/>
      <c r="OTQ416" s="80"/>
      <c r="OTR416" s="80"/>
      <c r="OTS416" s="80"/>
      <c r="OTT416" s="80"/>
      <c r="OTU416" s="80"/>
      <c r="OTV416" s="80"/>
      <c r="OTW416" s="80"/>
      <c r="OTX416" s="80"/>
      <c r="OTY416" s="80"/>
      <c r="OTZ416" s="80"/>
      <c r="OUA416" s="80"/>
      <c r="OUB416" s="80"/>
      <c r="OUC416" s="80"/>
      <c r="OUD416" s="80"/>
      <c r="OUE416" s="80"/>
      <c r="OUF416" s="80"/>
      <c r="OUG416" s="80"/>
      <c r="OUH416" s="80"/>
      <c r="OUI416" s="80"/>
      <c r="OUJ416" s="80"/>
      <c r="OUK416" s="80"/>
      <c r="OUL416" s="80"/>
      <c r="OUM416" s="80"/>
      <c r="OUN416" s="80"/>
      <c r="OUO416" s="80"/>
      <c r="OUP416" s="80"/>
      <c r="OUQ416" s="80"/>
      <c r="OUR416" s="80"/>
      <c r="OUS416" s="80"/>
      <c r="OUT416" s="80"/>
      <c r="OUU416" s="80"/>
      <c r="OUV416" s="80"/>
      <c r="OUW416" s="80"/>
      <c r="OUX416" s="80"/>
      <c r="OUY416" s="80"/>
      <c r="OUZ416" s="80"/>
      <c r="OVA416" s="80"/>
      <c r="OVB416" s="80"/>
      <c r="OVC416" s="80"/>
      <c r="OVD416" s="80"/>
      <c r="OVE416" s="80"/>
      <c r="OVF416" s="80"/>
      <c r="OVG416" s="80"/>
      <c r="OVH416" s="80"/>
      <c r="OVI416" s="80"/>
      <c r="OVJ416" s="80"/>
      <c r="OVK416" s="80"/>
      <c r="OVL416" s="80"/>
      <c r="OVM416" s="80"/>
      <c r="OVN416" s="80"/>
      <c r="OVO416" s="80"/>
      <c r="OVP416" s="80"/>
      <c r="OVQ416" s="80"/>
      <c r="OVR416" s="80"/>
      <c r="OVS416" s="80"/>
      <c r="OVT416" s="80"/>
      <c r="OVU416" s="80"/>
      <c r="OVV416" s="80"/>
      <c r="OVW416" s="80"/>
      <c r="OVX416" s="80"/>
      <c r="OVY416" s="80"/>
      <c r="OVZ416" s="80"/>
      <c r="OWA416" s="80"/>
      <c r="OWB416" s="80"/>
      <c r="OWC416" s="80"/>
      <c r="OWD416" s="80"/>
      <c r="OWE416" s="80"/>
      <c r="OWF416" s="80"/>
      <c r="OWG416" s="80"/>
      <c r="OWH416" s="80"/>
      <c r="OWI416" s="80"/>
      <c r="OWJ416" s="80"/>
      <c r="OWK416" s="80"/>
      <c r="OWL416" s="80"/>
      <c r="OWM416" s="80"/>
      <c r="OWN416" s="80"/>
      <c r="OWO416" s="80"/>
      <c r="OWP416" s="80"/>
      <c r="OWQ416" s="80"/>
      <c r="OWR416" s="80"/>
      <c r="OWS416" s="80"/>
      <c r="OWT416" s="80"/>
      <c r="OWU416" s="80"/>
      <c r="OWV416" s="80"/>
      <c r="OWW416" s="80"/>
      <c r="OWX416" s="80"/>
      <c r="OWY416" s="80"/>
      <c r="OWZ416" s="80"/>
      <c r="OXA416" s="80"/>
      <c r="OXB416" s="80"/>
      <c r="OXC416" s="80"/>
      <c r="OXD416" s="80"/>
      <c r="OXE416" s="80"/>
      <c r="OXF416" s="80"/>
      <c r="OXG416" s="80"/>
      <c r="OXH416" s="80"/>
      <c r="OXI416" s="80"/>
      <c r="OXJ416" s="80"/>
      <c r="OXK416" s="80"/>
      <c r="OXL416" s="80"/>
      <c r="OXM416" s="80"/>
      <c r="OXN416" s="80"/>
      <c r="OXO416" s="80"/>
      <c r="OXP416" s="80"/>
      <c r="OXQ416" s="80"/>
      <c r="OXR416" s="80"/>
      <c r="OXS416" s="80"/>
      <c r="OXT416" s="80"/>
      <c r="OXU416" s="80"/>
      <c r="OXV416" s="80"/>
      <c r="OXW416" s="80"/>
      <c r="OXX416" s="80"/>
      <c r="OXY416" s="80"/>
      <c r="OXZ416" s="80"/>
      <c r="OYA416" s="80"/>
      <c r="OYB416" s="80"/>
      <c r="OYC416" s="80"/>
      <c r="OYD416" s="80"/>
      <c r="OYE416" s="80"/>
      <c r="OYF416" s="80"/>
      <c r="OYG416" s="80"/>
      <c r="OYH416" s="80"/>
      <c r="OYI416" s="80"/>
      <c r="OYJ416" s="80"/>
      <c r="OYK416" s="80"/>
      <c r="OYL416" s="80"/>
      <c r="OYM416" s="80"/>
      <c r="OYN416" s="80"/>
      <c r="OYO416" s="80"/>
      <c r="OYP416" s="80"/>
      <c r="OYQ416" s="80"/>
      <c r="OYR416" s="80"/>
      <c r="OYS416" s="80"/>
      <c r="OYT416" s="80"/>
      <c r="OYU416" s="80"/>
      <c r="OYV416" s="80"/>
      <c r="OYW416" s="80"/>
      <c r="OYX416" s="80"/>
      <c r="OYY416" s="80"/>
      <c r="OYZ416" s="80"/>
      <c r="OZA416" s="80"/>
      <c r="OZB416" s="80"/>
      <c r="OZC416" s="80"/>
      <c r="OZD416" s="80"/>
      <c r="OZE416" s="80"/>
      <c r="OZF416" s="80"/>
      <c r="OZG416" s="80"/>
      <c r="OZH416" s="80"/>
      <c r="OZI416" s="80"/>
      <c r="OZJ416" s="80"/>
      <c r="OZK416" s="80"/>
      <c r="OZL416" s="80"/>
      <c r="OZM416" s="80"/>
      <c r="OZN416" s="80"/>
      <c r="OZO416" s="80"/>
      <c r="OZP416" s="80"/>
      <c r="OZQ416" s="80"/>
      <c r="OZR416" s="80"/>
      <c r="OZS416" s="80"/>
      <c r="OZT416" s="80"/>
      <c r="OZU416" s="80"/>
      <c r="OZV416" s="80"/>
      <c r="OZW416" s="80"/>
      <c r="OZX416" s="80"/>
      <c r="OZY416" s="80"/>
      <c r="OZZ416" s="80"/>
      <c r="PAA416" s="80"/>
      <c r="PAB416" s="80"/>
      <c r="PAC416" s="80"/>
      <c r="PAD416" s="80"/>
      <c r="PAE416" s="80"/>
      <c r="PAF416" s="80"/>
      <c r="PAG416" s="80"/>
      <c r="PAH416" s="80"/>
      <c r="PAI416" s="80"/>
      <c r="PAJ416" s="80"/>
      <c r="PAK416" s="80"/>
      <c r="PAL416" s="80"/>
      <c r="PAM416" s="80"/>
      <c r="PAN416" s="80"/>
      <c r="PAO416" s="80"/>
      <c r="PAP416" s="80"/>
      <c r="PAQ416" s="80"/>
      <c r="PAR416" s="80"/>
      <c r="PAS416" s="80"/>
      <c r="PAT416" s="80"/>
      <c r="PAU416" s="80"/>
      <c r="PAV416" s="80"/>
      <c r="PAW416" s="80"/>
      <c r="PAX416" s="80"/>
      <c r="PAY416" s="80"/>
      <c r="PAZ416" s="80"/>
      <c r="PBA416" s="80"/>
      <c r="PBB416" s="80"/>
      <c r="PBC416" s="80"/>
      <c r="PBD416" s="80"/>
      <c r="PBE416" s="80"/>
      <c r="PBF416" s="80"/>
      <c r="PBG416" s="80"/>
      <c r="PBH416" s="80"/>
      <c r="PBI416" s="80"/>
      <c r="PBJ416" s="80"/>
      <c r="PBK416" s="80"/>
      <c r="PBL416" s="80"/>
      <c r="PBM416" s="80"/>
      <c r="PBN416" s="80"/>
      <c r="PBO416" s="80"/>
      <c r="PBP416" s="80"/>
      <c r="PBQ416" s="80"/>
      <c r="PBR416" s="80"/>
      <c r="PBS416" s="80"/>
      <c r="PBT416" s="80"/>
      <c r="PBU416" s="80"/>
      <c r="PBV416" s="80"/>
      <c r="PBW416" s="80"/>
      <c r="PBX416" s="80"/>
      <c r="PBY416" s="80"/>
      <c r="PBZ416" s="80"/>
      <c r="PCA416" s="80"/>
      <c r="PCB416" s="80"/>
      <c r="PCC416" s="80"/>
      <c r="PCD416" s="80"/>
      <c r="PCE416" s="80"/>
      <c r="PCF416" s="80"/>
      <c r="PCG416" s="80"/>
      <c r="PCH416" s="80"/>
      <c r="PCI416" s="80"/>
      <c r="PCJ416" s="80"/>
      <c r="PCK416" s="80"/>
      <c r="PCL416" s="80"/>
      <c r="PCM416" s="80"/>
      <c r="PCN416" s="80"/>
      <c r="PCO416" s="80"/>
      <c r="PCP416" s="80"/>
      <c r="PCQ416" s="80"/>
      <c r="PCR416" s="80"/>
      <c r="PCS416" s="80"/>
      <c r="PCT416" s="80"/>
      <c r="PCU416" s="80"/>
      <c r="PCV416" s="80"/>
      <c r="PCW416" s="80"/>
      <c r="PCX416" s="80"/>
      <c r="PCY416" s="80"/>
      <c r="PCZ416" s="80"/>
      <c r="PDA416" s="80"/>
      <c r="PDB416" s="80"/>
      <c r="PDC416" s="80"/>
      <c r="PDD416" s="80"/>
      <c r="PDE416" s="80"/>
      <c r="PDF416" s="80"/>
      <c r="PDG416" s="80"/>
      <c r="PDH416" s="80"/>
      <c r="PDI416" s="80"/>
      <c r="PDJ416" s="80"/>
      <c r="PDK416" s="80"/>
      <c r="PDL416" s="80"/>
      <c r="PDM416" s="80"/>
      <c r="PDN416" s="80"/>
      <c r="PDO416" s="80"/>
      <c r="PDP416" s="80"/>
      <c r="PDQ416" s="80"/>
      <c r="PDR416" s="80"/>
      <c r="PDS416" s="80"/>
      <c r="PDT416" s="80"/>
      <c r="PDU416" s="80"/>
      <c r="PDV416" s="80"/>
      <c r="PDW416" s="80"/>
      <c r="PDX416" s="80"/>
      <c r="PDY416" s="80"/>
      <c r="PDZ416" s="80"/>
      <c r="PEA416" s="80"/>
      <c r="PEB416" s="80"/>
      <c r="PEC416" s="80"/>
      <c r="PED416" s="80"/>
      <c r="PEE416" s="80"/>
      <c r="PEF416" s="80"/>
      <c r="PEG416" s="80"/>
      <c r="PEH416" s="80"/>
      <c r="PEI416" s="80"/>
      <c r="PEJ416" s="80"/>
      <c r="PEK416" s="80"/>
      <c r="PEL416" s="80"/>
      <c r="PEM416" s="80"/>
      <c r="PEN416" s="80"/>
      <c r="PEO416" s="80"/>
      <c r="PEP416" s="80"/>
      <c r="PEQ416" s="80"/>
      <c r="PER416" s="80"/>
      <c r="PES416" s="80"/>
      <c r="PET416" s="80"/>
      <c r="PEU416" s="80"/>
      <c r="PEV416" s="80"/>
      <c r="PEW416" s="80"/>
      <c r="PEX416" s="80"/>
      <c r="PEY416" s="80"/>
      <c r="PEZ416" s="80"/>
      <c r="PFA416" s="80"/>
      <c r="PFB416" s="80"/>
      <c r="PFC416" s="80"/>
      <c r="PFD416" s="80"/>
      <c r="PFE416" s="80"/>
      <c r="PFF416" s="80"/>
      <c r="PFG416" s="80"/>
      <c r="PFH416" s="80"/>
      <c r="PFI416" s="80"/>
      <c r="PFJ416" s="80"/>
      <c r="PFK416" s="80"/>
      <c r="PFL416" s="80"/>
      <c r="PFM416" s="80"/>
      <c r="PFN416" s="80"/>
      <c r="PFO416" s="80"/>
      <c r="PFP416" s="80"/>
      <c r="PFQ416" s="80"/>
      <c r="PFR416" s="80"/>
      <c r="PFS416" s="80"/>
      <c r="PFT416" s="80"/>
      <c r="PFU416" s="80"/>
      <c r="PFV416" s="80"/>
      <c r="PFW416" s="80"/>
      <c r="PFX416" s="80"/>
      <c r="PFY416" s="80"/>
      <c r="PFZ416" s="80"/>
      <c r="PGA416" s="80"/>
      <c r="PGB416" s="80"/>
      <c r="PGC416" s="80"/>
      <c r="PGD416" s="80"/>
      <c r="PGE416" s="80"/>
      <c r="PGF416" s="80"/>
      <c r="PGG416" s="80"/>
      <c r="PGH416" s="80"/>
      <c r="PGI416" s="80"/>
      <c r="PGJ416" s="80"/>
      <c r="PGK416" s="80"/>
      <c r="PGL416" s="80"/>
      <c r="PGM416" s="80"/>
      <c r="PGN416" s="80"/>
      <c r="PGO416" s="80"/>
      <c r="PGP416" s="80"/>
      <c r="PGQ416" s="80"/>
      <c r="PGR416" s="80"/>
      <c r="PGS416" s="80"/>
      <c r="PGT416" s="80"/>
      <c r="PGU416" s="80"/>
      <c r="PGV416" s="80"/>
      <c r="PGW416" s="80"/>
      <c r="PGX416" s="80"/>
      <c r="PGY416" s="80"/>
      <c r="PGZ416" s="80"/>
      <c r="PHA416" s="80"/>
      <c r="PHB416" s="80"/>
      <c r="PHC416" s="80"/>
      <c r="PHD416" s="80"/>
      <c r="PHE416" s="80"/>
      <c r="PHF416" s="80"/>
      <c r="PHG416" s="80"/>
      <c r="PHH416" s="80"/>
      <c r="PHI416" s="80"/>
      <c r="PHJ416" s="80"/>
      <c r="PHK416" s="80"/>
      <c r="PHL416" s="80"/>
      <c r="PHM416" s="80"/>
      <c r="PHN416" s="80"/>
      <c r="PHO416" s="80"/>
      <c r="PHP416" s="80"/>
      <c r="PHQ416" s="80"/>
      <c r="PHR416" s="80"/>
      <c r="PHS416" s="80"/>
      <c r="PHT416" s="80"/>
      <c r="PHU416" s="80"/>
      <c r="PHV416" s="80"/>
      <c r="PHW416" s="80"/>
      <c r="PHX416" s="80"/>
      <c r="PHY416" s="80"/>
      <c r="PHZ416" s="80"/>
      <c r="PIA416" s="80"/>
      <c r="PIB416" s="80"/>
      <c r="PIC416" s="80"/>
      <c r="PID416" s="80"/>
      <c r="PIE416" s="80"/>
      <c r="PIF416" s="80"/>
      <c r="PIG416" s="80"/>
      <c r="PIH416" s="80"/>
      <c r="PII416" s="80"/>
      <c r="PIJ416" s="80"/>
      <c r="PIK416" s="80"/>
      <c r="PIL416" s="80"/>
      <c r="PIM416" s="80"/>
      <c r="PIN416" s="80"/>
      <c r="PIO416" s="80"/>
      <c r="PIP416" s="80"/>
      <c r="PIQ416" s="80"/>
      <c r="PIR416" s="80"/>
      <c r="PIS416" s="80"/>
      <c r="PIT416" s="80"/>
      <c r="PIU416" s="80"/>
      <c r="PIV416" s="80"/>
      <c r="PIW416" s="80"/>
      <c r="PIX416" s="80"/>
      <c r="PIY416" s="80"/>
      <c r="PIZ416" s="80"/>
      <c r="PJA416" s="80"/>
      <c r="PJB416" s="80"/>
      <c r="PJC416" s="80"/>
      <c r="PJD416" s="80"/>
      <c r="PJE416" s="80"/>
      <c r="PJF416" s="80"/>
      <c r="PJG416" s="80"/>
      <c r="PJH416" s="80"/>
      <c r="PJI416" s="80"/>
      <c r="PJJ416" s="80"/>
      <c r="PJK416" s="80"/>
      <c r="PJL416" s="80"/>
      <c r="PJM416" s="80"/>
      <c r="PJN416" s="80"/>
      <c r="PJO416" s="80"/>
      <c r="PJP416" s="80"/>
      <c r="PJQ416" s="80"/>
      <c r="PJR416" s="80"/>
      <c r="PJS416" s="80"/>
      <c r="PJT416" s="80"/>
      <c r="PJU416" s="80"/>
      <c r="PJV416" s="80"/>
      <c r="PJW416" s="80"/>
      <c r="PJX416" s="80"/>
      <c r="PJY416" s="80"/>
      <c r="PJZ416" s="80"/>
      <c r="PKA416" s="80"/>
      <c r="PKB416" s="80"/>
      <c r="PKC416" s="80"/>
      <c r="PKD416" s="80"/>
      <c r="PKE416" s="80"/>
      <c r="PKF416" s="80"/>
      <c r="PKG416" s="80"/>
      <c r="PKH416" s="80"/>
      <c r="PKI416" s="80"/>
      <c r="PKJ416" s="80"/>
      <c r="PKK416" s="80"/>
      <c r="PKL416" s="80"/>
      <c r="PKM416" s="80"/>
      <c r="PKN416" s="80"/>
      <c r="PKO416" s="80"/>
      <c r="PKP416" s="80"/>
      <c r="PKQ416" s="80"/>
      <c r="PKR416" s="80"/>
      <c r="PKS416" s="80"/>
      <c r="PKT416" s="80"/>
      <c r="PKU416" s="80"/>
      <c r="PKV416" s="80"/>
      <c r="PKW416" s="80"/>
      <c r="PKX416" s="80"/>
      <c r="PKY416" s="80"/>
      <c r="PKZ416" s="80"/>
      <c r="PLA416" s="80"/>
      <c r="PLB416" s="80"/>
      <c r="PLC416" s="80"/>
      <c r="PLD416" s="80"/>
      <c r="PLE416" s="80"/>
      <c r="PLF416" s="80"/>
      <c r="PLG416" s="80"/>
      <c r="PLH416" s="80"/>
      <c r="PLI416" s="80"/>
      <c r="PLJ416" s="80"/>
      <c r="PLK416" s="80"/>
      <c r="PLL416" s="80"/>
      <c r="PLM416" s="80"/>
      <c r="PLN416" s="80"/>
      <c r="PLO416" s="80"/>
      <c r="PLP416" s="80"/>
      <c r="PLQ416" s="80"/>
      <c r="PLR416" s="80"/>
      <c r="PLS416" s="80"/>
      <c r="PLT416" s="80"/>
      <c r="PLU416" s="80"/>
      <c r="PLV416" s="80"/>
      <c r="PLW416" s="80"/>
      <c r="PLX416" s="80"/>
      <c r="PLY416" s="80"/>
      <c r="PLZ416" s="80"/>
      <c r="PMA416" s="80"/>
      <c r="PMB416" s="80"/>
      <c r="PMC416" s="80"/>
      <c r="PMD416" s="80"/>
      <c r="PME416" s="80"/>
      <c r="PMF416" s="80"/>
      <c r="PMG416" s="80"/>
      <c r="PMH416" s="80"/>
      <c r="PMI416" s="80"/>
      <c r="PMJ416" s="80"/>
      <c r="PMK416" s="80"/>
      <c r="PML416" s="80"/>
      <c r="PMM416" s="80"/>
      <c r="PMN416" s="80"/>
      <c r="PMO416" s="80"/>
      <c r="PMP416" s="80"/>
      <c r="PMQ416" s="80"/>
      <c r="PMR416" s="80"/>
      <c r="PMS416" s="80"/>
      <c r="PMT416" s="80"/>
      <c r="PMU416" s="80"/>
      <c r="PMV416" s="80"/>
      <c r="PMW416" s="80"/>
      <c r="PMX416" s="80"/>
      <c r="PMY416" s="80"/>
      <c r="PMZ416" s="80"/>
      <c r="PNA416" s="80"/>
      <c r="PNB416" s="80"/>
      <c r="PNC416" s="80"/>
      <c r="PND416" s="80"/>
      <c r="PNE416" s="80"/>
      <c r="PNF416" s="80"/>
      <c r="PNG416" s="80"/>
      <c r="PNH416" s="80"/>
      <c r="PNI416" s="80"/>
      <c r="PNJ416" s="80"/>
      <c r="PNK416" s="80"/>
      <c r="PNL416" s="80"/>
      <c r="PNM416" s="80"/>
      <c r="PNN416" s="80"/>
      <c r="PNO416" s="80"/>
      <c r="PNP416" s="80"/>
      <c r="PNQ416" s="80"/>
      <c r="PNR416" s="80"/>
      <c r="PNS416" s="80"/>
      <c r="PNT416" s="80"/>
      <c r="PNU416" s="80"/>
      <c r="PNV416" s="80"/>
      <c r="PNW416" s="80"/>
      <c r="PNX416" s="80"/>
      <c r="PNY416" s="80"/>
      <c r="PNZ416" s="80"/>
      <c r="POA416" s="80"/>
      <c r="POB416" s="80"/>
      <c r="POC416" s="80"/>
      <c r="POD416" s="80"/>
      <c r="POE416" s="80"/>
      <c r="POF416" s="80"/>
      <c r="POG416" s="80"/>
      <c r="POH416" s="80"/>
      <c r="POI416" s="80"/>
      <c r="POJ416" s="80"/>
      <c r="POK416" s="80"/>
      <c r="POL416" s="80"/>
      <c r="POM416" s="80"/>
      <c r="PON416" s="80"/>
      <c r="POO416" s="80"/>
      <c r="POP416" s="80"/>
      <c r="POQ416" s="80"/>
      <c r="POR416" s="80"/>
      <c r="POS416" s="80"/>
      <c r="POT416" s="80"/>
      <c r="POU416" s="80"/>
      <c r="POV416" s="80"/>
      <c r="POW416" s="80"/>
      <c r="POX416" s="80"/>
      <c r="POY416" s="80"/>
      <c r="POZ416" s="80"/>
      <c r="PPA416" s="80"/>
      <c r="PPB416" s="80"/>
      <c r="PPC416" s="80"/>
      <c r="PPD416" s="80"/>
      <c r="PPE416" s="80"/>
      <c r="PPF416" s="80"/>
      <c r="PPG416" s="80"/>
      <c r="PPH416" s="80"/>
      <c r="PPI416" s="80"/>
      <c r="PPJ416" s="80"/>
      <c r="PPK416" s="80"/>
      <c r="PPL416" s="80"/>
      <c r="PPM416" s="80"/>
      <c r="PPN416" s="80"/>
      <c r="PPO416" s="80"/>
      <c r="PPP416" s="80"/>
      <c r="PPQ416" s="80"/>
      <c r="PPR416" s="80"/>
      <c r="PPS416" s="80"/>
      <c r="PPT416" s="80"/>
      <c r="PPU416" s="80"/>
      <c r="PPV416" s="80"/>
      <c r="PPW416" s="80"/>
      <c r="PPX416" s="80"/>
      <c r="PPY416" s="80"/>
      <c r="PPZ416" s="80"/>
      <c r="PQA416" s="80"/>
      <c r="PQB416" s="80"/>
      <c r="PQC416" s="80"/>
      <c r="PQD416" s="80"/>
      <c r="PQE416" s="80"/>
      <c r="PQF416" s="80"/>
      <c r="PQG416" s="80"/>
      <c r="PQH416" s="80"/>
      <c r="PQI416" s="80"/>
      <c r="PQJ416" s="80"/>
      <c r="PQK416" s="80"/>
      <c r="PQL416" s="80"/>
      <c r="PQM416" s="80"/>
      <c r="PQN416" s="80"/>
      <c r="PQO416" s="80"/>
      <c r="PQP416" s="80"/>
      <c r="PQQ416" s="80"/>
      <c r="PQR416" s="80"/>
      <c r="PQS416" s="80"/>
      <c r="PQT416" s="80"/>
      <c r="PQU416" s="80"/>
      <c r="PQV416" s="80"/>
      <c r="PQW416" s="80"/>
      <c r="PQX416" s="80"/>
      <c r="PQY416" s="80"/>
      <c r="PQZ416" s="80"/>
      <c r="PRA416" s="80"/>
      <c r="PRB416" s="80"/>
      <c r="PRC416" s="80"/>
      <c r="PRD416" s="80"/>
      <c r="PRE416" s="80"/>
      <c r="PRF416" s="80"/>
      <c r="PRG416" s="80"/>
      <c r="PRH416" s="80"/>
      <c r="PRI416" s="80"/>
      <c r="PRJ416" s="80"/>
      <c r="PRK416" s="80"/>
      <c r="PRL416" s="80"/>
      <c r="PRM416" s="80"/>
      <c r="PRN416" s="80"/>
      <c r="PRO416" s="80"/>
      <c r="PRP416" s="80"/>
      <c r="PRQ416" s="80"/>
      <c r="PRR416" s="80"/>
      <c r="PRS416" s="80"/>
      <c r="PRT416" s="80"/>
      <c r="PRU416" s="80"/>
      <c r="PRV416" s="80"/>
      <c r="PRW416" s="80"/>
      <c r="PRX416" s="80"/>
      <c r="PRY416" s="80"/>
      <c r="PRZ416" s="80"/>
      <c r="PSA416" s="80"/>
      <c r="PSB416" s="80"/>
      <c r="PSC416" s="80"/>
      <c r="PSD416" s="80"/>
      <c r="PSE416" s="80"/>
      <c r="PSF416" s="80"/>
      <c r="PSG416" s="80"/>
      <c r="PSH416" s="80"/>
      <c r="PSI416" s="80"/>
      <c r="PSJ416" s="80"/>
      <c r="PSK416" s="80"/>
      <c r="PSL416" s="80"/>
      <c r="PSM416" s="80"/>
      <c r="PSN416" s="80"/>
      <c r="PSO416" s="80"/>
      <c r="PSP416" s="80"/>
      <c r="PSQ416" s="80"/>
      <c r="PSR416" s="80"/>
      <c r="PSS416" s="80"/>
      <c r="PST416" s="80"/>
      <c r="PSU416" s="80"/>
      <c r="PSV416" s="80"/>
      <c r="PSW416" s="80"/>
      <c r="PSX416" s="80"/>
      <c r="PSY416" s="80"/>
      <c r="PSZ416" s="80"/>
      <c r="PTA416" s="80"/>
      <c r="PTB416" s="80"/>
      <c r="PTC416" s="80"/>
      <c r="PTD416" s="80"/>
      <c r="PTE416" s="80"/>
      <c r="PTF416" s="80"/>
      <c r="PTG416" s="80"/>
      <c r="PTH416" s="80"/>
      <c r="PTI416" s="80"/>
      <c r="PTJ416" s="80"/>
      <c r="PTK416" s="80"/>
      <c r="PTL416" s="80"/>
      <c r="PTM416" s="80"/>
      <c r="PTN416" s="80"/>
      <c r="PTO416" s="80"/>
      <c r="PTP416" s="80"/>
      <c r="PTQ416" s="80"/>
      <c r="PTR416" s="80"/>
      <c r="PTS416" s="80"/>
      <c r="PTT416" s="80"/>
      <c r="PTU416" s="80"/>
      <c r="PTV416" s="80"/>
      <c r="PTW416" s="80"/>
      <c r="PTX416" s="80"/>
      <c r="PTY416" s="80"/>
      <c r="PTZ416" s="80"/>
      <c r="PUA416" s="80"/>
      <c r="PUB416" s="80"/>
      <c r="PUC416" s="80"/>
      <c r="PUD416" s="80"/>
      <c r="PUE416" s="80"/>
      <c r="PUF416" s="80"/>
      <c r="PUG416" s="80"/>
      <c r="PUH416" s="80"/>
      <c r="PUI416" s="80"/>
      <c r="PUJ416" s="80"/>
      <c r="PUK416" s="80"/>
      <c r="PUL416" s="80"/>
      <c r="PUM416" s="80"/>
      <c r="PUN416" s="80"/>
      <c r="PUO416" s="80"/>
      <c r="PUP416" s="80"/>
      <c r="PUQ416" s="80"/>
      <c r="PUR416" s="80"/>
      <c r="PUS416" s="80"/>
      <c r="PUT416" s="80"/>
      <c r="PUU416" s="80"/>
      <c r="PUV416" s="80"/>
      <c r="PUW416" s="80"/>
      <c r="PUX416" s="80"/>
      <c r="PUY416" s="80"/>
      <c r="PUZ416" s="80"/>
      <c r="PVA416" s="80"/>
      <c r="PVB416" s="80"/>
      <c r="PVC416" s="80"/>
      <c r="PVD416" s="80"/>
      <c r="PVE416" s="80"/>
      <c r="PVF416" s="80"/>
      <c r="PVG416" s="80"/>
      <c r="PVH416" s="80"/>
      <c r="PVI416" s="80"/>
      <c r="PVJ416" s="80"/>
      <c r="PVK416" s="80"/>
      <c r="PVL416" s="80"/>
      <c r="PVM416" s="80"/>
      <c r="PVN416" s="80"/>
      <c r="PVO416" s="80"/>
      <c r="PVP416" s="80"/>
      <c r="PVQ416" s="80"/>
      <c r="PVR416" s="80"/>
      <c r="PVS416" s="80"/>
      <c r="PVT416" s="80"/>
      <c r="PVU416" s="80"/>
      <c r="PVV416" s="80"/>
      <c r="PVW416" s="80"/>
      <c r="PVX416" s="80"/>
      <c r="PVY416" s="80"/>
      <c r="PVZ416" s="80"/>
      <c r="PWA416" s="80"/>
      <c r="PWB416" s="80"/>
      <c r="PWC416" s="80"/>
      <c r="PWD416" s="80"/>
      <c r="PWE416" s="80"/>
      <c r="PWF416" s="80"/>
      <c r="PWG416" s="80"/>
      <c r="PWH416" s="80"/>
      <c r="PWI416" s="80"/>
      <c r="PWJ416" s="80"/>
      <c r="PWK416" s="80"/>
      <c r="PWL416" s="80"/>
      <c r="PWM416" s="80"/>
      <c r="PWN416" s="80"/>
      <c r="PWO416" s="80"/>
      <c r="PWP416" s="80"/>
      <c r="PWQ416" s="80"/>
      <c r="PWR416" s="80"/>
      <c r="PWS416" s="80"/>
      <c r="PWT416" s="80"/>
      <c r="PWU416" s="80"/>
      <c r="PWV416" s="80"/>
      <c r="PWW416" s="80"/>
      <c r="PWX416" s="80"/>
      <c r="PWY416" s="80"/>
      <c r="PWZ416" s="80"/>
      <c r="PXA416" s="80"/>
      <c r="PXB416" s="80"/>
      <c r="PXC416" s="80"/>
      <c r="PXD416" s="80"/>
      <c r="PXE416" s="80"/>
      <c r="PXF416" s="80"/>
      <c r="PXG416" s="80"/>
      <c r="PXH416" s="80"/>
      <c r="PXI416" s="80"/>
      <c r="PXJ416" s="80"/>
      <c r="PXK416" s="80"/>
      <c r="PXL416" s="80"/>
      <c r="PXM416" s="80"/>
      <c r="PXN416" s="80"/>
      <c r="PXO416" s="80"/>
      <c r="PXP416" s="80"/>
      <c r="PXQ416" s="80"/>
      <c r="PXR416" s="80"/>
      <c r="PXS416" s="80"/>
      <c r="PXT416" s="80"/>
      <c r="PXU416" s="80"/>
      <c r="PXV416" s="80"/>
      <c r="PXW416" s="80"/>
      <c r="PXX416" s="80"/>
      <c r="PXY416" s="80"/>
      <c r="PXZ416" s="80"/>
      <c r="PYA416" s="80"/>
      <c r="PYB416" s="80"/>
      <c r="PYC416" s="80"/>
      <c r="PYD416" s="80"/>
      <c r="PYE416" s="80"/>
      <c r="PYF416" s="80"/>
      <c r="PYG416" s="80"/>
      <c r="PYH416" s="80"/>
      <c r="PYI416" s="80"/>
      <c r="PYJ416" s="80"/>
      <c r="PYK416" s="80"/>
      <c r="PYL416" s="80"/>
      <c r="PYM416" s="80"/>
      <c r="PYN416" s="80"/>
      <c r="PYO416" s="80"/>
      <c r="PYP416" s="80"/>
      <c r="PYQ416" s="80"/>
      <c r="PYR416" s="80"/>
      <c r="PYS416" s="80"/>
      <c r="PYT416" s="80"/>
      <c r="PYU416" s="80"/>
      <c r="PYV416" s="80"/>
      <c r="PYW416" s="80"/>
      <c r="PYX416" s="80"/>
      <c r="PYY416" s="80"/>
      <c r="PYZ416" s="80"/>
      <c r="PZA416" s="80"/>
      <c r="PZB416" s="80"/>
      <c r="PZC416" s="80"/>
      <c r="PZD416" s="80"/>
      <c r="PZE416" s="80"/>
      <c r="PZF416" s="80"/>
      <c r="PZG416" s="80"/>
      <c r="PZH416" s="80"/>
      <c r="PZI416" s="80"/>
      <c r="PZJ416" s="80"/>
      <c r="PZK416" s="80"/>
      <c r="PZL416" s="80"/>
      <c r="PZM416" s="80"/>
      <c r="PZN416" s="80"/>
      <c r="PZO416" s="80"/>
      <c r="PZP416" s="80"/>
      <c r="PZQ416" s="80"/>
      <c r="PZR416" s="80"/>
      <c r="PZS416" s="80"/>
      <c r="PZT416" s="80"/>
      <c r="PZU416" s="80"/>
      <c r="PZV416" s="80"/>
      <c r="PZW416" s="80"/>
      <c r="PZX416" s="80"/>
      <c r="PZY416" s="80"/>
      <c r="PZZ416" s="80"/>
      <c r="QAA416" s="80"/>
      <c r="QAB416" s="80"/>
      <c r="QAC416" s="80"/>
      <c r="QAD416" s="80"/>
      <c r="QAE416" s="80"/>
      <c r="QAF416" s="80"/>
      <c r="QAG416" s="80"/>
      <c r="QAH416" s="80"/>
      <c r="QAI416" s="80"/>
      <c r="QAJ416" s="80"/>
      <c r="QAK416" s="80"/>
      <c r="QAL416" s="80"/>
      <c r="QAM416" s="80"/>
      <c r="QAN416" s="80"/>
      <c r="QAO416" s="80"/>
      <c r="QAP416" s="80"/>
      <c r="QAQ416" s="80"/>
      <c r="QAR416" s="80"/>
      <c r="QAS416" s="80"/>
      <c r="QAT416" s="80"/>
      <c r="QAU416" s="80"/>
      <c r="QAV416" s="80"/>
      <c r="QAW416" s="80"/>
      <c r="QAX416" s="80"/>
      <c r="QAY416" s="80"/>
      <c r="QAZ416" s="80"/>
      <c r="QBA416" s="80"/>
      <c r="QBB416" s="80"/>
      <c r="QBC416" s="80"/>
      <c r="QBD416" s="80"/>
      <c r="QBE416" s="80"/>
      <c r="QBF416" s="80"/>
      <c r="QBG416" s="80"/>
      <c r="QBH416" s="80"/>
      <c r="QBI416" s="80"/>
      <c r="QBJ416" s="80"/>
      <c r="QBK416" s="80"/>
      <c r="QBL416" s="80"/>
      <c r="QBM416" s="80"/>
      <c r="QBN416" s="80"/>
      <c r="QBO416" s="80"/>
      <c r="QBP416" s="80"/>
      <c r="QBQ416" s="80"/>
      <c r="QBR416" s="80"/>
      <c r="QBS416" s="80"/>
      <c r="QBT416" s="80"/>
      <c r="QBU416" s="80"/>
      <c r="QBV416" s="80"/>
      <c r="QBW416" s="80"/>
      <c r="QBX416" s="80"/>
      <c r="QBY416" s="80"/>
      <c r="QBZ416" s="80"/>
      <c r="QCA416" s="80"/>
      <c r="QCB416" s="80"/>
      <c r="QCC416" s="80"/>
      <c r="QCD416" s="80"/>
      <c r="QCE416" s="80"/>
      <c r="QCF416" s="80"/>
      <c r="QCG416" s="80"/>
      <c r="QCH416" s="80"/>
      <c r="QCI416" s="80"/>
      <c r="QCJ416" s="80"/>
      <c r="QCK416" s="80"/>
      <c r="QCL416" s="80"/>
      <c r="QCM416" s="80"/>
      <c r="QCN416" s="80"/>
      <c r="QCO416" s="80"/>
      <c r="QCP416" s="80"/>
      <c r="QCQ416" s="80"/>
      <c r="QCR416" s="80"/>
      <c r="QCS416" s="80"/>
      <c r="QCT416" s="80"/>
      <c r="QCU416" s="80"/>
      <c r="QCV416" s="80"/>
      <c r="QCW416" s="80"/>
      <c r="QCX416" s="80"/>
      <c r="QCY416" s="80"/>
      <c r="QCZ416" s="80"/>
      <c r="QDA416" s="80"/>
      <c r="QDB416" s="80"/>
      <c r="QDC416" s="80"/>
      <c r="QDD416" s="80"/>
      <c r="QDE416" s="80"/>
      <c r="QDF416" s="80"/>
      <c r="QDG416" s="80"/>
      <c r="QDH416" s="80"/>
      <c r="QDI416" s="80"/>
      <c r="QDJ416" s="80"/>
      <c r="QDK416" s="80"/>
      <c r="QDL416" s="80"/>
      <c r="QDM416" s="80"/>
      <c r="QDN416" s="80"/>
      <c r="QDO416" s="80"/>
      <c r="QDP416" s="80"/>
      <c r="QDQ416" s="80"/>
      <c r="QDR416" s="80"/>
      <c r="QDS416" s="80"/>
      <c r="QDT416" s="80"/>
      <c r="QDU416" s="80"/>
      <c r="QDV416" s="80"/>
      <c r="QDW416" s="80"/>
      <c r="QDX416" s="80"/>
      <c r="QDY416" s="80"/>
      <c r="QDZ416" s="80"/>
      <c r="QEA416" s="80"/>
      <c r="QEB416" s="80"/>
      <c r="QEC416" s="80"/>
      <c r="QED416" s="80"/>
      <c r="QEE416" s="80"/>
      <c r="QEF416" s="80"/>
      <c r="QEG416" s="80"/>
      <c r="QEH416" s="80"/>
      <c r="QEI416" s="80"/>
      <c r="QEJ416" s="80"/>
      <c r="QEK416" s="80"/>
      <c r="QEL416" s="80"/>
      <c r="QEM416" s="80"/>
      <c r="QEN416" s="80"/>
      <c r="QEO416" s="80"/>
      <c r="QEP416" s="80"/>
      <c r="QEQ416" s="80"/>
      <c r="QER416" s="80"/>
      <c r="QES416" s="80"/>
      <c r="QET416" s="80"/>
      <c r="QEU416" s="80"/>
      <c r="QEV416" s="80"/>
      <c r="QEW416" s="80"/>
      <c r="QEX416" s="80"/>
      <c r="QEY416" s="80"/>
      <c r="QEZ416" s="80"/>
      <c r="QFA416" s="80"/>
      <c r="QFB416" s="80"/>
      <c r="QFC416" s="80"/>
      <c r="QFD416" s="80"/>
      <c r="QFE416" s="80"/>
      <c r="QFF416" s="80"/>
      <c r="QFG416" s="80"/>
      <c r="QFH416" s="80"/>
      <c r="QFI416" s="80"/>
      <c r="QFJ416" s="80"/>
      <c r="QFK416" s="80"/>
      <c r="QFL416" s="80"/>
      <c r="QFM416" s="80"/>
      <c r="QFN416" s="80"/>
      <c r="QFO416" s="80"/>
      <c r="QFP416" s="80"/>
      <c r="QFQ416" s="80"/>
      <c r="QFR416" s="80"/>
      <c r="QFS416" s="80"/>
      <c r="QFT416" s="80"/>
      <c r="QFU416" s="80"/>
      <c r="QFV416" s="80"/>
      <c r="QFW416" s="80"/>
      <c r="QFX416" s="80"/>
      <c r="QFY416" s="80"/>
      <c r="QFZ416" s="80"/>
      <c r="QGA416" s="80"/>
      <c r="QGB416" s="80"/>
      <c r="QGC416" s="80"/>
      <c r="QGD416" s="80"/>
      <c r="QGE416" s="80"/>
      <c r="QGF416" s="80"/>
      <c r="QGG416" s="80"/>
      <c r="QGH416" s="80"/>
      <c r="QGI416" s="80"/>
      <c r="QGJ416" s="80"/>
      <c r="QGK416" s="80"/>
      <c r="QGL416" s="80"/>
      <c r="QGM416" s="80"/>
      <c r="QGN416" s="80"/>
      <c r="QGO416" s="80"/>
      <c r="QGP416" s="80"/>
      <c r="QGQ416" s="80"/>
      <c r="QGR416" s="80"/>
      <c r="QGS416" s="80"/>
      <c r="QGT416" s="80"/>
      <c r="QGU416" s="80"/>
      <c r="QGV416" s="80"/>
      <c r="QGW416" s="80"/>
      <c r="QGX416" s="80"/>
      <c r="QGY416" s="80"/>
      <c r="QGZ416" s="80"/>
      <c r="QHA416" s="80"/>
      <c r="QHB416" s="80"/>
      <c r="QHC416" s="80"/>
      <c r="QHD416" s="80"/>
      <c r="QHE416" s="80"/>
      <c r="QHF416" s="80"/>
      <c r="QHG416" s="80"/>
      <c r="QHH416" s="80"/>
      <c r="QHI416" s="80"/>
      <c r="QHJ416" s="80"/>
      <c r="QHK416" s="80"/>
      <c r="QHL416" s="80"/>
      <c r="QHM416" s="80"/>
      <c r="QHN416" s="80"/>
      <c r="QHO416" s="80"/>
      <c r="QHP416" s="80"/>
      <c r="QHQ416" s="80"/>
      <c r="QHR416" s="80"/>
      <c r="QHS416" s="80"/>
      <c r="QHT416" s="80"/>
      <c r="QHU416" s="80"/>
      <c r="QHV416" s="80"/>
      <c r="QHW416" s="80"/>
      <c r="QHX416" s="80"/>
      <c r="QHY416" s="80"/>
      <c r="QHZ416" s="80"/>
      <c r="QIA416" s="80"/>
      <c r="QIB416" s="80"/>
      <c r="QIC416" s="80"/>
      <c r="QID416" s="80"/>
      <c r="QIE416" s="80"/>
      <c r="QIF416" s="80"/>
      <c r="QIG416" s="80"/>
      <c r="QIH416" s="80"/>
      <c r="QII416" s="80"/>
      <c r="QIJ416" s="80"/>
      <c r="QIK416" s="80"/>
      <c r="QIL416" s="80"/>
      <c r="QIM416" s="80"/>
      <c r="QIN416" s="80"/>
      <c r="QIO416" s="80"/>
      <c r="QIP416" s="80"/>
      <c r="QIQ416" s="80"/>
      <c r="QIR416" s="80"/>
      <c r="QIS416" s="80"/>
      <c r="QIT416" s="80"/>
      <c r="QIU416" s="80"/>
      <c r="QIV416" s="80"/>
      <c r="QIW416" s="80"/>
      <c r="QIX416" s="80"/>
      <c r="QIY416" s="80"/>
      <c r="QIZ416" s="80"/>
      <c r="QJA416" s="80"/>
      <c r="QJB416" s="80"/>
      <c r="QJC416" s="80"/>
      <c r="QJD416" s="80"/>
      <c r="QJE416" s="80"/>
      <c r="QJF416" s="80"/>
      <c r="QJG416" s="80"/>
      <c r="QJH416" s="80"/>
      <c r="QJI416" s="80"/>
      <c r="QJJ416" s="80"/>
      <c r="QJK416" s="80"/>
      <c r="QJL416" s="80"/>
      <c r="QJM416" s="80"/>
      <c r="QJN416" s="80"/>
      <c r="QJO416" s="80"/>
      <c r="QJP416" s="80"/>
      <c r="QJQ416" s="80"/>
      <c r="QJR416" s="80"/>
      <c r="QJS416" s="80"/>
      <c r="QJT416" s="80"/>
      <c r="QJU416" s="80"/>
      <c r="QJV416" s="80"/>
      <c r="QJW416" s="80"/>
      <c r="QJX416" s="80"/>
      <c r="QJY416" s="80"/>
      <c r="QJZ416" s="80"/>
      <c r="QKA416" s="80"/>
      <c r="QKB416" s="80"/>
      <c r="QKC416" s="80"/>
      <c r="QKD416" s="80"/>
      <c r="QKE416" s="80"/>
      <c r="QKF416" s="80"/>
      <c r="QKG416" s="80"/>
      <c r="QKH416" s="80"/>
      <c r="QKI416" s="80"/>
      <c r="QKJ416" s="80"/>
      <c r="QKK416" s="80"/>
      <c r="QKL416" s="80"/>
      <c r="QKM416" s="80"/>
      <c r="QKN416" s="80"/>
      <c r="QKO416" s="80"/>
      <c r="QKP416" s="80"/>
      <c r="QKQ416" s="80"/>
      <c r="QKR416" s="80"/>
      <c r="QKS416" s="80"/>
      <c r="QKT416" s="80"/>
      <c r="QKU416" s="80"/>
      <c r="QKV416" s="80"/>
      <c r="QKW416" s="80"/>
      <c r="QKX416" s="80"/>
      <c r="QKY416" s="80"/>
      <c r="QKZ416" s="80"/>
      <c r="QLA416" s="80"/>
      <c r="QLB416" s="80"/>
      <c r="QLC416" s="80"/>
      <c r="QLD416" s="80"/>
      <c r="QLE416" s="80"/>
      <c r="QLF416" s="80"/>
      <c r="QLG416" s="80"/>
      <c r="QLH416" s="80"/>
      <c r="QLI416" s="80"/>
      <c r="QLJ416" s="80"/>
      <c r="QLK416" s="80"/>
      <c r="QLL416" s="80"/>
      <c r="QLM416" s="80"/>
      <c r="QLN416" s="80"/>
      <c r="QLO416" s="80"/>
      <c r="QLP416" s="80"/>
      <c r="QLQ416" s="80"/>
      <c r="QLR416" s="80"/>
      <c r="QLS416" s="80"/>
      <c r="QLT416" s="80"/>
      <c r="QLU416" s="80"/>
      <c r="QLV416" s="80"/>
      <c r="QLW416" s="80"/>
      <c r="QLX416" s="80"/>
      <c r="QLY416" s="80"/>
      <c r="QLZ416" s="80"/>
      <c r="QMA416" s="80"/>
      <c r="QMB416" s="80"/>
      <c r="QMC416" s="80"/>
      <c r="QMD416" s="80"/>
      <c r="QME416" s="80"/>
      <c r="QMF416" s="80"/>
      <c r="QMG416" s="80"/>
      <c r="QMH416" s="80"/>
      <c r="QMI416" s="80"/>
      <c r="QMJ416" s="80"/>
      <c r="QMK416" s="80"/>
      <c r="QML416" s="80"/>
      <c r="QMM416" s="80"/>
      <c r="QMN416" s="80"/>
      <c r="QMO416" s="80"/>
      <c r="QMP416" s="80"/>
      <c r="QMQ416" s="80"/>
      <c r="QMR416" s="80"/>
      <c r="QMS416" s="80"/>
      <c r="QMT416" s="80"/>
      <c r="QMU416" s="80"/>
      <c r="QMV416" s="80"/>
      <c r="QMW416" s="80"/>
      <c r="QMX416" s="80"/>
      <c r="QMY416" s="80"/>
      <c r="QMZ416" s="80"/>
      <c r="QNA416" s="80"/>
      <c r="QNB416" s="80"/>
      <c r="QNC416" s="80"/>
      <c r="QND416" s="80"/>
      <c r="QNE416" s="80"/>
      <c r="QNF416" s="80"/>
      <c r="QNG416" s="80"/>
      <c r="QNH416" s="80"/>
      <c r="QNI416" s="80"/>
      <c r="QNJ416" s="80"/>
      <c r="QNK416" s="80"/>
      <c r="QNL416" s="80"/>
      <c r="QNM416" s="80"/>
      <c r="QNN416" s="80"/>
      <c r="QNO416" s="80"/>
      <c r="QNP416" s="80"/>
      <c r="QNQ416" s="80"/>
      <c r="QNR416" s="80"/>
      <c r="QNS416" s="80"/>
      <c r="QNT416" s="80"/>
      <c r="QNU416" s="80"/>
      <c r="QNV416" s="80"/>
      <c r="QNW416" s="80"/>
      <c r="QNX416" s="80"/>
      <c r="QNY416" s="80"/>
      <c r="QNZ416" s="80"/>
      <c r="QOA416" s="80"/>
      <c r="QOB416" s="80"/>
      <c r="QOC416" s="80"/>
      <c r="QOD416" s="80"/>
      <c r="QOE416" s="80"/>
      <c r="QOF416" s="80"/>
      <c r="QOG416" s="80"/>
      <c r="QOH416" s="80"/>
      <c r="QOI416" s="80"/>
      <c r="QOJ416" s="80"/>
      <c r="QOK416" s="80"/>
      <c r="QOL416" s="80"/>
      <c r="QOM416" s="80"/>
      <c r="QON416" s="80"/>
      <c r="QOO416" s="80"/>
      <c r="QOP416" s="80"/>
      <c r="QOQ416" s="80"/>
      <c r="QOR416" s="80"/>
      <c r="QOS416" s="80"/>
      <c r="QOT416" s="80"/>
      <c r="QOU416" s="80"/>
      <c r="QOV416" s="80"/>
      <c r="QOW416" s="80"/>
      <c r="QOX416" s="80"/>
      <c r="QOY416" s="80"/>
      <c r="QOZ416" s="80"/>
      <c r="QPA416" s="80"/>
      <c r="QPB416" s="80"/>
      <c r="QPC416" s="80"/>
      <c r="QPD416" s="80"/>
      <c r="QPE416" s="80"/>
      <c r="QPF416" s="80"/>
      <c r="QPG416" s="80"/>
      <c r="QPH416" s="80"/>
      <c r="QPI416" s="80"/>
      <c r="QPJ416" s="80"/>
      <c r="QPK416" s="80"/>
      <c r="QPL416" s="80"/>
      <c r="QPM416" s="80"/>
      <c r="QPN416" s="80"/>
      <c r="QPO416" s="80"/>
      <c r="QPP416" s="80"/>
      <c r="QPQ416" s="80"/>
      <c r="QPR416" s="80"/>
      <c r="QPS416" s="80"/>
      <c r="QPT416" s="80"/>
      <c r="QPU416" s="80"/>
      <c r="QPV416" s="80"/>
      <c r="QPW416" s="80"/>
      <c r="QPX416" s="80"/>
      <c r="QPY416" s="80"/>
      <c r="QPZ416" s="80"/>
      <c r="QQA416" s="80"/>
      <c r="QQB416" s="80"/>
      <c r="QQC416" s="80"/>
      <c r="QQD416" s="80"/>
      <c r="QQE416" s="80"/>
      <c r="QQF416" s="80"/>
      <c r="QQG416" s="80"/>
      <c r="QQH416" s="80"/>
      <c r="QQI416" s="80"/>
      <c r="QQJ416" s="80"/>
      <c r="QQK416" s="80"/>
      <c r="QQL416" s="80"/>
      <c r="QQM416" s="80"/>
      <c r="QQN416" s="80"/>
      <c r="QQO416" s="80"/>
      <c r="QQP416" s="80"/>
      <c r="QQQ416" s="80"/>
      <c r="QQR416" s="80"/>
      <c r="QQS416" s="80"/>
      <c r="QQT416" s="80"/>
      <c r="QQU416" s="80"/>
      <c r="QQV416" s="80"/>
      <c r="QQW416" s="80"/>
      <c r="QQX416" s="80"/>
      <c r="QQY416" s="80"/>
      <c r="QQZ416" s="80"/>
      <c r="QRA416" s="80"/>
      <c r="QRB416" s="80"/>
      <c r="QRC416" s="80"/>
      <c r="QRD416" s="80"/>
      <c r="QRE416" s="80"/>
      <c r="QRF416" s="80"/>
      <c r="QRG416" s="80"/>
      <c r="QRH416" s="80"/>
      <c r="QRI416" s="80"/>
      <c r="QRJ416" s="80"/>
      <c r="QRK416" s="80"/>
      <c r="QRL416" s="80"/>
      <c r="QRM416" s="80"/>
      <c r="QRN416" s="80"/>
      <c r="QRO416" s="80"/>
      <c r="QRP416" s="80"/>
      <c r="QRQ416" s="80"/>
      <c r="QRR416" s="80"/>
      <c r="QRS416" s="80"/>
      <c r="QRT416" s="80"/>
      <c r="QRU416" s="80"/>
      <c r="QRV416" s="80"/>
      <c r="QRW416" s="80"/>
      <c r="QRX416" s="80"/>
      <c r="QRY416" s="80"/>
      <c r="QRZ416" s="80"/>
      <c r="QSA416" s="80"/>
      <c r="QSB416" s="80"/>
      <c r="QSC416" s="80"/>
      <c r="QSD416" s="80"/>
      <c r="QSE416" s="80"/>
      <c r="QSF416" s="80"/>
      <c r="QSG416" s="80"/>
      <c r="QSH416" s="80"/>
      <c r="QSI416" s="80"/>
      <c r="QSJ416" s="80"/>
      <c r="QSK416" s="80"/>
      <c r="QSL416" s="80"/>
      <c r="QSM416" s="80"/>
      <c r="QSN416" s="80"/>
      <c r="QSO416" s="80"/>
      <c r="QSP416" s="80"/>
      <c r="QSQ416" s="80"/>
      <c r="QSR416" s="80"/>
      <c r="QSS416" s="80"/>
      <c r="QST416" s="80"/>
      <c r="QSU416" s="80"/>
      <c r="QSV416" s="80"/>
      <c r="QSW416" s="80"/>
      <c r="QSX416" s="80"/>
      <c r="QSY416" s="80"/>
      <c r="QSZ416" s="80"/>
      <c r="QTA416" s="80"/>
      <c r="QTB416" s="80"/>
      <c r="QTC416" s="80"/>
      <c r="QTD416" s="80"/>
      <c r="QTE416" s="80"/>
      <c r="QTF416" s="80"/>
      <c r="QTG416" s="80"/>
      <c r="QTH416" s="80"/>
      <c r="QTI416" s="80"/>
      <c r="QTJ416" s="80"/>
      <c r="QTK416" s="80"/>
      <c r="QTL416" s="80"/>
      <c r="QTM416" s="80"/>
      <c r="QTN416" s="80"/>
      <c r="QTO416" s="80"/>
      <c r="QTP416" s="80"/>
      <c r="QTQ416" s="80"/>
      <c r="QTR416" s="80"/>
      <c r="QTS416" s="80"/>
      <c r="QTT416" s="80"/>
      <c r="QTU416" s="80"/>
      <c r="QTV416" s="80"/>
      <c r="QTW416" s="80"/>
      <c r="QTX416" s="80"/>
      <c r="QTY416" s="80"/>
      <c r="QTZ416" s="80"/>
      <c r="QUA416" s="80"/>
      <c r="QUB416" s="80"/>
      <c r="QUC416" s="80"/>
      <c r="QUD416" s="80"/>
      <c r="QUE416" s="80"/>
      <c r="QUF416" s="80"/>
      <c r="QUG416" s="80"/>
      <c r="QUH416" s="80"/>
      <c r="QUI416" s="80"/>
      <c r="QUJ416" s="80"/>
      <c r="QUK416" s="80"/>
      <c r="QUL416" s="80"/>
      <c r="QUM416" s="80"/>
      <c r="QUN416" s="80"/>
      <c r="QUO416" s="80"/>
      <c r="QUP416" s="80"/>
      <c r="QUQ416" s="80"/>
      <c r="QUR416" s="80"/>
      <c r="QUS416" s="80"/>
      <c r="QUT416" s="80"/>
      <c r="QUU416" s="80"/>
      <c r="QUV416" s="80"/>
      <c r="QUW416" s="80"/>
      <c r="QUX416" s="80"/>
      <c r="QUY416" s="80"/>
      <c r="QUZ416" s="80"/>
      <c r="QVA416" s="80"/>
      <c r="QVB416" s="80"/>
      <c r="QVC416" s="80"/>
      <c r="QVD416" s="80"/>
      <c r="QVE416" s="80"/>
      <c r="QVF416" s="80"/>
      <c r="QVG416" s="80"/>
      <c r="QVH416" s="80"/>
      <c r="QVI416" s="80"/>
      <c r="QVJ416" s="80"/>
      <c r="QVK416" s="80"/>
      <c r="QVL416" s="80"/>
      <c r="QVM416" s="80"/>
      <c r="QVN416" s="80"/>
      <c r="QVO416" s="80"/>
      <c r="QVP416" s="80"/>
      <c r="QVQ416" s="80"/>
      <c r="QVR416" s="80"/>
      <c r="QVS416" s="80"/>
      <c r="QVT416" s="80"/>
      <c r="QVU416" s="80"/>
      <c r="QVV416" s="80"/>
      <c r="QVW416" s="80"/>
      <c r="QVX416" s="80"/>
      <c r="QVY416" s="80"/>
      <c r="QVZ416" s="80"/>
      <c r="QWA416" s="80"/>
      <c r="QWB416" s="80"/>
      <c r="QWC416" s="80"/>
      <c r="QWD416" s="80"/>
      <c r="QWE416" s="80"/>
      <c r="QWF416" s="80"/>
      <c r="QWG416" s="80"/>
      <c r="QWH416" s="80"/>
      <c r="QWI416" s="80"/>
      <c r="QWJ416" s="80"/>
      <c r="QWK416" s="80"/>
      <c r="QWL416" s="80"/>
      <c r="QWM416" s="80"/>
      <c r="QWN416" s="80"/>
      <c r="QWO416" s="80"/>
      <c r="QWP416" s="80"/>
      <c r="QWQ416" s="80"/>
      <c r="QWR416" s="80"/>
      <c r="QWS416" s="80"/>
      <c r="QWT416" s="80"/>
      <c r="QWU416" s="80"/>
      <c r="QWV416" s="80"/>
      <c r="QWW416" s="80"/>
      <c r="QWX416" s="80"/>
      <c r="QWY416" s="80"/>
      <c r="QWZ416" s="80"/>
      <c r="QXA416" s="80"/>
      <c r="QXB416" s="80"/>
      <c r="QXC416" s="80"/>
      <c r="QXD416" s="80"/>
      <c r="QXE416" s="80"/>
      <c r="QXF416" s="80"/>
      <c r="QXG416" s="80"/>
      <c r="QXH416" s="80"/>
      <c r="QXI416" s="80"/>
      <c r="QXJ416" s="80"/>
      <c r="QXK416" s="80"/>
      <c r="QXL416" s="80"/>
      <c r="QXM416" s="80"/>
      <c r="QXN416" s="80"/>
      <c r="QXO416" s="80"/>
      <c r="QXP416" s="80"/>
      <c r="QXQ416" s="80"/>
      <c r="QXR416" s="80"/>
      <c r="QXS416" s="80"/>
      <c r="QXT416" s="80"/>
      <c r="QXU416" s="80"/>
      <c r="QXV416" s="80"/>
      <c r="QXW416" s="80"/>
      <c r="QXX416" s="80"/>
      <c r="QXY416" s="80"/>
      <c r="QXZ416" s="80"/>
      <c r="QYA416" s="80"/>
      <c r="QYB416" s="80"/>
      <c r="QYC416" s="80"/>
      <c r="QYD416" s="80"/>
      <c r="QYE416" s="80"/>
      <c r="QYF416" s="80"/>
      <c r="QYG416" s="80"/>
      <c r="QYH416" s="80"/>
      <c r="QYI416" s="80"/>
      <c r="QYJ416" s="80"/>
      <c r="QYK416" s="80"/>
      <c r="QYL416" s="80"/>
      <c r="QYM416" s="80"/>
      <c r="QYN416" s="80"/>
      <c r="QYO416" s="80"/>
      <c r="QYP416" s="80"/>
      <c r="QYQ416" s="80"/>
      <c r="QYR416" s="80"/>
      <c r="QYS416" s="80"/>
      <c r="QYT416" s="80"/>
      <c r="QYU416" s="80"/>
      <c r="QYV416" s="80"/>
      <c r="QYW416" s="80"/>
      <c r="QYX416" s="80"/>
      <c r="QYY416" s="80"/>
      <c r="QYZ416" s="80"/>
      <c r="QZA416" s="80"/>
      <c r="QZB416" s="80"/>
      <c r="QZC416" s="80"/>
      <c r="QZD416" s="80"/>
      <c r="QZE416" s="80"/>
      <c r="QZF416" s="80"/>
      <c r="QZG416" s="80"/>
      <c r="QZH416" s="80"/>
      <c r="QZI416" s="80"/>
      <c r="QZJ416" s="80"/>
      <c r="QZK416" s="80"/>
      <c r="QZL416" s="80"/>
      <c r="QZM416" s="80"/>
      <c r="QZN416" s="80"/>
      <c r="QZO416" s="80"/>
      <c r="QZP416" s="80"/>
      <c r="QZQ416" s="80"/>
      <c r="QZR416" s="80"/>
      <c r="QZS416" s="80"/>
      <c r="QZT416" s="80"/>
      <c r="QZU416" s="80"/>
      <c r="QZV416" s="80"/>
      <c r="QZW416" s="80"/>
      <c r="QZX416" s="80"/>
      <c r="QZY416" s="80"/>
      <c r="QZZ416" s="80"/>
      <c r="RAA416" s="80"/>
      <c r="RAB416" s="80"/>
      <c r="RAC416" s="80"/>
      <c r="RAD416" s="80"/>
      <c r="RAE416" s="80"/>
      <c r="RAF416" s="80"/>
      <c r="RAG416" s="80"/>
      <c r="RAH416" s="80"/>
      <c r="RAI416" s="80"/>
      <c r="RAJ416" s="80"/>
      <c r="RAK416" s="80"/>
      <c r="RAL416" s="80"/>
      <c r="RAM416" s="80"/>
      <c r="RAN416" s="80"/>
      <c r="RAO416" s="80"/>
      <c r="RAP416" s="80"/>
      <c r="RAQ416" s="80"/>
      <c r="RAR416" s="80"/>
      <c r="RAS416" s="80"/>
      <c r="RAT416" s="80"/>
      <c r="RAU416" s="80"/>
      <c r="RAV416" s="80"/>
      <c r="RAW416" s="80"/>
      <c r="RAX416" s="80"/>
      <c r="RAY416" s="80"/>
      <c r="RAZ416" s="80"/>
      <c r="RBA416" s="80"/>
      <c r="RBB416" s="80"/>
      <c r="RBC416" s="80"/>
      <c r="RBD416" s="80"/>
      <c r="RBE416" s="80"/>
      <c r="RBF416" s="80"/>
      <c r="RBG416" s="80"/>
      <c r="RBH416" s="80"/>
      <c r="RBI416" s="80"/>
      <c r="RBJ416" s="80"/>
      <c r="RBK416" s="80"/>
      <c r="RBL416" s="80"/>
      <c r="RBM416" s="80"/>
      <c r="RBN416" s="80"/>
      <c r="RBO416" s="80"/>
      <c r="RBP416" s="80"/>
      <c r="RBQ416" s="80"/>
      <c r="RBR416" s="80"/>
      <c r="RBS416" s="80"/>
      <c r="RBT416" s="80"/>
      <c r="RBU416" s="80"/>
      <c r="RBV416" s="80"/>
      <c r="RBW416" s="80"/>
      <c r="RBX416" s="80"/>
      <c r="RBY416" s="80"/>
      <c r="RBZ416" s="80"/>
      <c r="RCA416" s="80"/>
      <c r="RCB416" s="80"/>
      <c r="RCC416" s="80"/>
      <c r="RCD416" s="80"/>
      <c r="RCE416" s="80"/>
      <c r="RCF416" s="80"/>
      <c r="RCG416" s="80"/>
      <c r="RCH416" s="80"/>
      <c r="RCI416" s="80"/>
      <c r="RCJ416" s="80"/>
      <c r="RCK416" s="80"/>
      <c r="RCL416" s="80"/>
      <c r="RCM416" s="80"/>
      <c r="RCN416" s="80"/>
      <c r="RCO416" s="80"/>
      <c r="RCP416" s="80"/>
      <c r="RCQ416" s="80"/>
      <c r="RCR416" s="80"/>
      <c r="RCS416" s="80"/>
      <c r="RCT416" s="80"/>
      <c r="RCU416" s="80"/>
      <c r="RCV416" s="80"/>
      <c r="RCW416" s="80"/>
      <c r="RCX416" s="80"/>
      <c r="RCY416" s="80"/>
      <c r="RCZ416" s="80"/>
      <c r="RDA416" s="80"/>
      <c r="RDB416" s="80"/>
      <c r="RDC416" s="80"/>
      <c r="RDD416" s="80"/>
      <c r="RDE416" s="80"/>
      <c r="RDF416" s="80"/>
      <c r="RDG416" s="80"/>
      <c r="RDH416" s="80"/>
      <c r="RDI416" s="80"/>
      <c r="RDJ416" s="80"/>
      <c r="RDK416" s="80"/>
      <c r="RDL416" s="80"/>
      <c r="RDM416" s="80"/>
      <c r="RDN416" s="80"/>
      <c r="RDO416" s="80"/>
      <c r="RDP416" s="80"/>
      <c r="RDQ416" s="80"/>
      <c r="RDR416" s="80"/>
      <c r="RDS416" s="80"/>
      <c r="RDT416" s="80"/>
      <c r="RDU416" s="80"/>
      <c r="RDV416" s="80"/>
      <c r="RDW416" s="80"/>
      <c r="RDX416" s="80"/>
      <c r="RDY416" s="80"/>
      <c r="RDZ416" s="80"/>
      <c r="REA416" s="80"/>
      <c r="REB416" s="80"/>
      <c r="REC416" s="80"/>
      <c r="RED416" s="80"/>
      <c r="REE416" s="80"/>
      <c r="REF416" s="80"/>
      <c r="REG416" s="80"/>
      <c r="REH416" s="80"/>
      <c r="REI416" s="80"/>
      <c r="REJ416" s="80"/>
      <c r="REK416" s="80"/>
      <c r="REL416" s="80"/>
      <c r="REM416" s="80"/>
      <c r="REN416" s="80"/>
      <c r="REO416" s="80"/>
      <c r="REP416" s="80"/>
      <c r="REQ416" s="80"/>
      <c r="RER416" s="80"/>
      <c r="RES416" s="80"/>
      <c r="RET416" s="80"/>
      <c r="REU416" s="80"/>
      <c r="REV416" s="80"/>
      <c r="REW416" s="80"/>
      <c r="REX416" s="80"/>
      <c r="REY416" s="80"/>
      <c r="REZ416" s="80"/>
      <c r="RFA416" s="80"/>
      <c r="RFB416" s="80"/>
      <c r="RFC416" s="80"/>
      <c r="RFD416" s="80"/>
      <c r="RFE416" s="80"/>
      <c r="RFF416" s="80"/>
      <c r="RFG416" s="80"/>
      <c r="RFH416" s="80"/>
      <c r="RFI416" s="80"/>
      <c r="RFJ416" s="80"/>
      <c r="RFK416" s="80"/>
      <c r="RFL416" s="80"/>
      <c r="RFM416" s="80"/>
      <c r="RFN416" s="80"/>
      <c r="RFO416" s="80"/>
      <c r="RFP416" s="80"/>
      <c r="RFQ416" s="80"/>
      <c r="RFR416" s="80"/>
      <c r="RFS416" s="80"/>
      <c r="RFT416" s="80"/>
      <c r="RFU416" s="80"/>
      <c r="RFV416" s="80"/>
      <c r="RFW416" s="80"/>
      <c r="RFX416" s="80"/>
      <c r="RFY416" s="80"/>
      <c r="RFZ416" s="80"/>
      <c r="RGA416" s="80"/>
      <c r="RGB416" s="80"/>
      <c r="RGC416" s="80"/>
      <c r="RGD416" s="80"/>
      <c r="RGE416" s="80"/>
      <c r="RGF416" s="80"/>
      <c r="RGG416" s="80"/>
      <c r="RGH416" s="80"/>
      <c r="RGI416" s="80"/>
      <c r="RGJ416" s="80"/>
      <c r="RGK416" s="80"/>
      <c r="RGL416" s="80"/>
      <c r="RGM416" s="80"/>
      <c r="RGN416" s="80"/>
      <c r="RGO416" s="80"/>
      <c r="RGP416" s="80"/>
      <c r="RGQ416" s="80"/>
      <c r="RGR416" s="80"/>
      <c r="RGS416" s="80"/>
      <c r="RGT416" s="80"/>
      <c r="RGU416" s="80"/>
      <c r="RGV416" s="80"/>
      <c r="RGW416" s="80"/>
      <c r="RGX416" s="80"/>
      <c r="RGY416" s="80"/>
      <c r="RGZ416" s="80"/>
      <c r="RHA416" s="80"/>
      <c r="RHB416" s="80"/>
      <c r="RHC416" s="80"/>
      <c r="RHD416" s="80"/>
      <c r="RHE416" s="80"/>
      <c r="RHF416" s="80"/>
      <c r="RHG416" s="80"/>
      <c r="RHH416" s="80"/>
      <c r="RHI416" s="80"/>
      <c r="RHJ416" s="80"/>
      <c r="RHK416" s="80"/>
      <c r="RHL416" s="80"/>
      <c r="RHM416" s="80"/>
      <c r="RHN416" s="80"/>
      <c r="RHO416" s="80"/>
      <c r="RHP416" s="80"/>
      <c r="RHQ416" s="80"/>
      <c r="RHR416" s="80"/>
      <c r="RHS416" s="80"/>
      <c r="RHT416" s="80"/>
      <c r="RHU416" s="80"/>
      <c r="RHV416" s="80"/>
      <c r="RHW416" s="80"/>
      <c r="RHX416" s="80"/>
      <c r="RHY416" s="80"/>
      <c r="RHZ416" s="80"/>
      <c r="RIA416" s="80"/>
      <c r="RIB416" s="80"/>
      <c r="RIC416" s="80"/>
      <c r="RID416" s="80"/>
      <c r="RIE416" s="80"/>
      <c r="RIF416" s="80"/>
      <c r="RIG416" s="80"/>
      <c r="RIH416" s="80"/>
      <c r="RII416" s="80"/>
      <c r="RIJ416" s="80"/>
      <c r="RIK416" s="80"/>
      <c r="RIL416" s="80"/>
      <c r="RIM416" s="80"/>
      <c r="RIN416" s="80"/>
      <c r="RIO416" s="80"/>
      <c r="RIP416" s="80"/>
      <c r="RIQ416" s="80"/>
      <c r="RIR416" s="80"/>
      <c r="RIS416" s="80"/>
      <c r="RIT416" s="80"/>
      <c r="RIU416" s="80"/>
      <c r="RIV416" s="80"/>
      <c r="RIW416" s="80"/>
      <c r="RIX416" s="80"/>
      <c r="RIY416" s="80"/>
      <c r="RIZ416" s="80"/>
      <c r="RJA416" s="80"/>
      <c r="RJB416" s="80"/>
      <c r="RJC416" s="80"/>
      <c r="RJD416" s="80"/>
      <c r="RJE416" s="80"/>
      <c r="RJF416" s="80"/>
      <c r="RJG416" s="80"/>
      <c r="RJH416" s="80"/>
      <c r="RJI416" s="80"/>
      <c r="RJJ416" s="80"/>
      <c r="RJK416" s="80"/>
      <c r="RJL416" s="80"/>
      <c r="RJM416" s="80"/>
      <c r="RJN416" s="80"/>
      <c r="RJO416" s="80"/>
      <c r="RJP416" s="80"/>
      <c r="RJQ416" s="80"/>
      <c r="RJR416" s="80"/>
      <c r="RJS416" s="80"/>
      <c r="RJT416" s="80"/>
      <c r="RJU416" s="80"/>
      <c r="RJV416" s="80"/>
      <c r="RJW416" s="80"/>
      <c r="RJX416" s="80"/>
      <c r="RJY416" s="80"/>
      <c r="RJZ416" s="80"/>
      <c r="RKA416" s="80"/>
      <c r="RKB416" s="80"/>
      <c r="RKC416" s="80"/>
      <c r="RKD416" s="80"/>
      <c r="RKE416" s="80"/>
      <c r="RKF416" s="80"/>
      <c r="RKG416" s="80"/>
      <c r="RKH416" s="80"/>
      <c r="RKI416" s="80"/>
      <c r="RKJ416" s="80"/>
      <c r="RKK416" s="80"/>
      <c r="RKL416" s="80"/>
      <c r="RKM416" s="80"/>
      <c r="RKN416" s="80"/>
      <c r="RKO416" s="80"/>
      <c r="RKP416" s="80"/>
      <c r="RKQ416" s="80"/>
      <c r="RKR416" s="80"/>
      <c r="RKS416" s="80"/>
      <c r="RKT416" s="80"/>
      <c r="RKU416" s="80"/>
      <c r="RKV416" s="80"/>
      <c r="RKW416" s="80"/>
      <c r="RKX416" s="80"/>
      <c r="RKY416" s="80"/>
      <c r="RKZ416" s="80"/>
      <c r="RLA416" s="80"/>
      <c r="RLB416" s="80"/>
      <c r="RLC416" s="80"/>
      <c r="RLD416" s="80"/>
      <c r="RLE416" s="80"/>
      <c r="RLF416" s="80"/>
      <c r="RLG416" s="80"/>
      <c r="RLH416" s="80"/>
      <c r="RLI416" s="80"/>
      <c r="RLJ416" s="80"/>
      <c r="RLK416" s="80"/>
      <c r="RLL416" s="80"/>
      <c r="RLM416" s="80"/>
      <c r="RLN416" s="80"/>
      <c r="RLO416" s="80"/>
      <c r="RLP416" s="80"/>
      <c r="RLQ416" s="80"/>
      <c r="RLR416" s="80"/>
      <c r="RLS416" s="80"/>
      <c r="RLT416" s="80"/>
      <c r="RLU416" s="80"/>
      <c r="RLV416" s="80"/>
      <c r="RLW416" s="80"/>
      <c r="RLX416" s="80"/>
      <c r="RLY416" s="80"/>
      <c r="RLZ416" s="80"/>
      <c r="RMA416" s="80"/>
      <c r="RMB416" s="80"/>
      <c r="RMC416" s="80"/>
      <c r="RMD416" s="80"/>
      <c r="RME416" s="80"/>
      <c r="RMF416" s="80"/>
      <c r="RMG416" s="80"/>
      <c r="RMH416" s="80"/>
      <c r="RMI416" s="80"/>
      <c r="RMJ416" s="80"/>
      <c r="RMK416" s="80"/>
      <c r="RML416" s="80"/>
      <c r="RMM416" s="80"/>
      <c r="RMN416" s="80"/>
      <c r="RMO416" s="80"/>
      <c r="RMP416" s="80"/>
      <c r="RMQ416" s="80"/>
      <c r="RMR416" s="80"/>
      <c r="RMS416" s="80"/>
      <c r="RMT416" s="80"/>
      <c r="RMU416" s="80"/>
      <c r="RMV416" s="80"/>
      <c r="RMW416" s="80"/>
      <c r="RMX416" s="80"/>
      <c r="RMY416" s="80"/>
      <c r="RMZ416" s="80"/>
      <c r="RNA416" s="80"/>
      <c r="RNB416" s="80"/>
      <c r="RNC416" s="80"/>
      <c r="RND416" s="80"/>
      <c r="RNE416" s="80"/>
      <c r="RNF416" s="80"/>
      <c r="RNG416" s="80"/>
      <c r="RNH416" s="80"/>
      <c r="RNI416" s="80"/>
      <c r="RNJ416" s="80"/>
      <c r="RNK416" s="80"/>
      <c r="RNL416" s="80"/>
      <c r="RNM416" s="80"/>
      <c r="RNN416" s="80"/>
      <c r="RNO416" s="80"/>
      <c r="RNP416" s="80"/>
      <c r="RNQ416" s="80"/>
      <c r="RNR416" s="80"/>
      <c r="RNS416" s="80"/>
      <c r="RNT416" s="80"/>
      <c r="RNU416" s="80"/>
      <c r="RNV416" s="80"/>
      <c r="RNW416" s="80"/>
      <c r="RNX416" s="80"/>
      <c r="RNY416" s="80"/>
      <c r="RNZ416" s="80"/>
      <c r="ROA416" s="80"/>
      <c r="ROB416" s="80"/>
      <c r="ROC416" s="80"/>
      <c r="ROD416" s="80"/>
      <c r="ROE416" s="80"/>
      <c r="ROF416" s="80"/>
      <c r="ROG416" s="80"/>
      <c r="ROH416" s="80"/>
      <c r="ROI416" s="80"/>
      <c r="ROJ416" s="80"/>
      <c r="ROK416" s="80"/>
      <c r="ROL416" s="80"/>
      <c r="ROM416" s="80"/>
      <c r="RON416" s="80"/>
      <c r="ROO416" s="80"/>
      <c r="ROP416" s="80"/>
      <c r="ROQ416" s="80"/>
      <c r="ROR416" s="80"/>
      <c r="ROS416" s="80"/>
      <c r="ROT416" s="80"/>
      <c r="ROU416" s="80"/>
      <c r="ROV416" s="80"/>
      <c r="ROW416" s="80"/>
      <c r="ROX416" s="80"/>
      <c r="ROY416" s="80"/>
      <c r="ROZ416" s="80"/>
      <c r="RPA416" s="80"/>
      <c r="RPB416" s="80"/>
      <c r="RPC416" s="80"/>
      <c r="RPD416" s="80"/>
      <c r="RPE416" s="80"/>
      <c r="RPF416" s="80"/>
      <c r="RPG416" s="80"/>
      <c r="RPH416" s="80"/>
      <c r="RPI416" s="80"/>
      <c r="RPJ416" s="80"/>
      <c r="RPK416" s="80"/>
      <c r="RPL416" s="80"/>
      <c r="RPM416" s="80"/>
      <c r="RPN416" s="80"/>
      <c r="RPO416" s="80"/>
      <c r="RPP416" s="80"/>
      <c r="RPQ416" s="80"/>
      <c r="RPR416" s="80"/>
      <c r="RPS416" s="80"/>
      <c r="RPT416" s="80"/>
      <c r="RPU416" s="80"/>
      <c r="RPV416" s="80"/>
      <c r="RPW416" s="80"/>
      <c r="RPX416" s="80"/>
      <c r="RPY416" s="80"/>
      <c r="RPZ416" s="80"/>
      <c r="RQA416" s="80"/>
      <c r="RQB416" s="80"/>
      <c r="RQC416" s="80"/>
      <c r="RQD416" s="80"/>
      <c r="RQE416" s="80"/>
      <c r="RQF416" s="80"/>
      <c r="RQG416" s="80"/>
      <c r="RQH416" s="80"/>
      <c r="RQI416" s="80"/>
      <c r="RQJ416" s="80"/>
      <c r="RQK416" s="80"/>
      <c r="RQL416" s="80"/>
      <c r="RQM416" s="80"/>
      <c r="RQN416" s="80"/>
      <c r="RQO416" s="80"/>
      <c r="RQP416" s="80"/>
      <c r="RQQ416" s="80"/>
      <c r="RQR416" s="80"/>
      <c r="RQS416" s="80"/>
      <c r="RQT416" s="80"/>
      <c r="RQU416" s="80"/>
      <c r="RQV416" s="80"/>
      <c r="RQW416" s="80"/>
      <c r="RQX416" s="80"/>
      <c r="RQY416" s="80"/>
      <c r="RQZ416" s="80"/>
      <c r="RRA416" s="80"/>
      <c r="RRB416" s="80"/>
      <c r="RRC416" s="80"/>
      <c r="RRD416" s="80"/>
      <c r="RRE416" s="80"/>
      <c r="RRF416" s="80"/>
      <c r="RRG416" s="80"/>
      <c r="RRH416" s="80"/>
      <c r="RRI416" s="80"/>
      <c r="RRJ416" s="80"/>
      <c r="RRK416" s="80"/>
      <c r="RRL416" s="80"/>
      <c r="RRM416" s="80"/>
      <c r="RRN416" s="80"/>
      <c r="RRO416" s="80"/>
      <c r="RRP416" s="80"/>
      <c r="RRQ416" s="80"/>
      <c r="RRR416" s="80"/>
      <c r="RRS416" s="80"/>
      <c r="RRT416" s="80"/>
      <c r="RRU416" s="80"/>
      <c r="RRV416" s="80"/>
      <c r="RRW416" s="80"/>
      <c r="RRX416" s="80"/>
      <c r="RRY416" s="80"/>
      <c r="RRZ416" s="80"/>
      <c r="RSA416" s="80"/>
      <c r="RSB416" s="80"/>
      <c r="RSC416" s="80"/>
      <c r="RSD416" s="80"/>
      <c r="RSE416" s="80"/>
      <c r="RSF416" s="80"/>
      <c r="RSG416" s="80"/>
      <c r="RSH416" s="80"/>
      <c r="RSI416" s="80"/>
      <c r="RSJ416" s="80"/>
      <c r="RSK416" s="80"/>
      <c r="RSL416" s="80"/>
      <c r="RSM416" s="80"/>
      <c r="RSN416" s="80"/>
      <c r="RSO416" s="80"/>
      <c r="RSP416" s="80"/>
      <c r="RSQ416" s="80"/>
      <c r="RSR416" s="80"/>
      <c r="RSS416" s="80"/>
      <c r="RST416" s="80"/>
      <c r="RSU416" s="80"/>
      <c r="RSV416" s="80"/>
      <c r="RSW416" s="80"/>
      <c r="RSX416" s="80"/>
      <c r="RSY416" s="80"/>
      <c r="RSZ416" s="80"/>
      <c r="RTA416" s="80"/>
      <c r="RTB416" s="80"/>
      <c r="RTC416" s="80"/>
      <c r="RTD416" s="80"/>
      <c r="RTE416" s="80"/>
      <c r="RTF416" s="80"/>
      <c r="RTG416" s="80"/>
      <c r="RTH416" s="80"/>
      <c r="RTI416" s="80"/>
      <c r="RTJ416" s="80"/>
      <c r="RTK416" s="80"/>
      <c r="RTL416" s="80"/>
      <c r="RTM416" s="80"/>
      <c r="RTN416" s="80"/>
      <c r="RTO416" s="80"/>
      <c r="RTP416" s="80"/>
      <c r="RTQ416" s="80"/>
      <c r="RTR416" s="80"/>
      <c r="RTS416" s="80"/>
      <c r="RTT416" s="80"/>
      <c r="RTU416" s="80"/>
      <c r="RTV416" s="80"/>
      <c r="RTW416" s="80"/>
      <c r="RTX416" s="80"/>
      <c r="RTY416" s="80"/>
      <c r="RTZ416" s="80"/>
      <c r="RUA416" s="80"/>
      <c r="RUB416" s="80"/>
      <c r="RUC416" s="80"/>
      <c r="RUD416" s="80"/>
      <c r="RUE416" s="80"/>
      <c r="RUF416" s="80"/>
      <c r="RUG416" s="80"/>
      <c r="RUH416" s="80"/>
      <c r="RUI416" s="80"/>
      <c r="RUJ416" s="80"/>
      <c r="RUK416" s="80"/>
      <c r="RUL416" s="80"/>
      <c r="RUM416" s="80"/>
      <c r="RUN416" s="80"/>
      <c r="RUO416" s="80"/>
      <c r="RUP416" s="80"/>
      <c r="RUQ416" s="80"/>
      <c r="RUR416" s="80"/>
      <c r="RUS416" s="80"/>
      <c r="RUT416" s="80"/>
      <c r="RUU416" s="80"/>
      <c r="RUV416" s="80"/>
      <c r="RUW416" s="80"/>
      <c r="RUX416" s="80"/>
      <c r="RUY416" s="80"/>
      <c r="RUZ416" s="80"/>
      <c r="RVA416" s="80"/>
      <c r="RVB416" s="80"/>
      <c r="RVC416" s="80"/>
      <c r="RVD416" s="80"/>
      <c r="RVE416" s="80"/>
      <c r="RVF416" s="80"/>
      <c r="RVG416" s="80"/>
      <c r="RVH416" s="80"/>
      <c r="RVI416" s="80"/>
      <c r="RVJ416" s="80"/>
      <c r="RVK416" s="80"/>
      <c r="RVL416" s="80"/>
      <c r="RVM416" s="80"/>
      <c r="RVN416" s="80"/>
      <c r="RVO416" s="80"/>
      <c r="RVP416" s="80"/>
      <c r="RVQ416" s="80"/>
      <c r="RVR416" s="80"/>
      <c r="RVS416" s="80"/>
      <c r="RVT416" s="80"/>
      <c r="RVU416" s="80"/>
      <c r="RVV416" s="80"/>
      <c r="RVW416" s="80"/>
      <c r="RVX416" s="80"/>
      <c r="RVY416" s="80"/>
      <c r="RVZ416" s="80"/>
      <c r="RWA416" s="80"/>
      <c r="RWB416" s="80"/>
      <c r="RWC416" s="80"/>
      <c r="RWD416" s="80"/>
      <c r="RWE416" s="80"/>
      <c r="RWF416" s="80"/>
      <c r="RWG416" s="80"/>
      <c r="RWH416" s="80"/>
      <c r="RWI416" s="80"/>
      <c r="RWJ416" s="80"/>
      <c r="RWK416" s="80"/>
      <c r="RWL416" s="80"/>
      <c r="RWM416" s="80"/>
      <c r="RWN416" s="80"/>
      <c r="RWO416" s="80"/>
      <c r="RWP416" s="80"/>
      <c r="RWQ416" s="80"/>
      <c r="RWR416" s="80"/>
      <c r="RWS416" s="80"/>
      <c r="RWT416" s="80"/>
      <c r="RWU416" s="80"/>
      <c r="RWV416" s="80"/>
      <c r="RWW416" s="80"/>
      <c r="RWX416" s="80"/>
      <c r="RWY416" s="80"/>
      <c r="RWZ416" s="80"/>
      <c r="RXA416" s="80"/>
      <c r="RXB416" s="80"/>
      <c r="RXC416" s="80"/>
      <c r="RXD416" s="80"/>
      <c r="RXE416" s="80"/>
      <c r="RXF416" s="80"/>
      <c r="RXG416" s="80"/>
      <c r="RXH416" s="80"/>
      <c r="RXI416" s="80"/>
      <c r="RXJ416" s="80"/>
      <c r="RXK416" s="80"/>
      <c r="RXL416" s="80"/>
      <c r="RXM416" s="80"/>
      <c r="RXN416" s="80"/>
      <c r="RXO416" s="80"/>
      <c r="RXP416" s="80"/>
      <c r="RXQ416" s="80"/>
      <c r="RXR416" s="80"/>
      <c r="RXS416" s="80"/>
      <c r="RXT416" s="80"/>
      <c r="RXU416" s="80"/>
      <c r="RXV416" s="80"/>
      <c r="RXW416" s="80"/>
      <c r="RXX416" s="80"/>
      <c r="RXY416" s="80"/>
      <c r="RXZ416" s="80"/>
      <c r="RYA416" s="80"/>
      <c r="RYB416" s="80"/>
      <c r="RYC416" s="80"/>
      <c r="RYD416" s="80"/>
      <c r="RYE416" s="80"/>
      <c r="RYF416" s="80"/>
      <c r="RYG416" s="80"/>
      <c r="RYH416" s="80"/>
      <c r="RYI416" s="80"/>
      <c r="RYJ416" s="80"/>
      <c r="RYK416" s="80"/>
      <c r="RYL416" s="80"/>
      <c r="RYM416" s="80"/>
      <c r="RYN416" s="80"/>
      <c r="RYO416" s="80"/>
      <c r="RYP416" s="80"/>
      <c r="RYQ416" s="80"/>
      <c r="RYR416" s="80"/>
      <c r="RYS416" s="80"/>
      <c r="RYT416" s="80"/>
      <c r="RYU416" s="80"/>
      <c r="RYV416" s="80"/>
      <c r="RYW416" s="80"/>
      <c r="RYX416" s="80"/>
      <c r="RYY416" s="80"/>
      <c r="RYZ416" s="80"/>
      <c r="RZA416" s="80"/>
      <c r="RZB416" s="80"/>
      <c r="RZC416" s="80"/>
      <c r="RZD416" s="80"/>
      <c r="RZE416" s="80"/>
      <c r="RZF416" s="80"/>
      <c r="RZG416" s="80"/>
      <c r="RZH416" s="80"/>
      <c r="RZI416" s="80"/>
      <c r="RZJ416" s="80"/>
      <c r="RZK416" s="80"/>
      <c r="RZL416" s="80"/>
      <c r="RZM416" s="80"/>
      <c r="RZN416" s="80"/>
      <c r="RZO416" s="80"/>
      <c r="RZP416" s="80"/>
      <c r="RZQ416" s="80"/>
      <c r="RZR416" s="80"/>
      <c r="RZS416" s="80"/>
      <c r="RZT416" s="80"/>
      <c r="RZU416" s="80"/>
      <c r="RZV416" s="80"/>
      <c r="RZW416" s="80"/>
      <c r="RZX416" s="80"/>
      <c r="RZY416" s="80"/>
      <c r="RZZ416" s="80"/>
      <c r="SAA416" s="80"/>
      <c r="SAB416" s="80"/>
      <c r="SAC416" s="80"/>
      <c r="SAD416" s="80"/>
      <c r="SAE416" s="80"/>
      <c r="SAF416" s="80"/>
      <c r="SAG416" s="80"/>
      <c r="SAH416" s="80"/>
      <c r="SAI416" s="80"/>
      <c r="SAJ416" s="80"/>
      <c r="SAK416" s="80"/>
      <c r="SAL416" s="80"/>
      <c r="SAM416" s="80"/>
      <c r="SAN416" s="80"/>
      <c r="SAO416" s="80"/>
      <c r="SAP416" s="80"/>
      <c r="SAQ416" s="80"/>
      <c r="SAR416" s="80"/>
      <c r="SAS416" s="80"/>
      <c r="SAT416" s="80"/>
      <c r="SAU416" s="80"/>
      <c r="SAV416" s="80"/>
      <c r="SAW416" s="80"/>
      <c r="SAX416" s="80"/>
      <c r="SAY416" s="80"/>
      <c r="SAZ416" s="80"/>
      <c r="SBA416" s="80"/>
      <c r="SBB416" s="80"/>
      <c r="SBC416" s="80"/>
      <c r="SBD416" s="80"/>
      <c r="SBE416" s="80"/>
      <c r="SBF416" s="80"/>
      <c r="SBG416" s="80"/>
      <c r="SBH416" s="80"/>
      <c r="SBI416" s="80"/>
      <c r="SBJ416" s="80"/>
      <c r="SBK416" s="80"/>
      <c r="SBL416" s="80"/>
      <c r="SBM416" s="80"/>
      <c r="SBN416" s="80"/>
      <c r="SBO416" s="80"/>
      <c r="SBP416" s="80"/>
      <c r="SBQ416" s="80"/>
      <c r="SBR416" s="80"/>
      <c r="SBS416" s="80"/>
      <c r="SBT416" s="80"/>
      <c r="SBU416" s="80"/>
      <c r="SBV416" s="80"/>
      <c r="SBW416" s="80"/>
      <c r="SBX416" s="80"/>
      <c r="SBY416" s="80"/>
      <c r="SBZ416" s="80"/>
      <c r="SCA416" s="80"/>
      <c r="SCB416" s="80"/>
      <c r="SCC416" s="80"/>
      <c r="SCD416" s="80"/>
      <c r="SCE416" s="80"/>
      <c r="SCF416" s="80"/>
      <c r="SCG416" s="80"/>
      <c r="SCH416" s="80"/>
      <c r="SCI416" s="80"/>
      <c r="SCJ416" s="80"/>
      <c r="SCK416" s="80"/>
      <c r="SCL416" s="80"/>
      <c r="SCM416" s="80"/>
      <c r="SCN416" s="80"/>
      <c r="SCO416" s="80"/>
      <c r="SCP416" s="80"/>
      <c r="SCQ416" s="80"/>
      <c r="SCR416" s="80"/>
      <c r="SCS416" s="80"/>
      <c r="SCT416" s="80"/>
      <c r="SCU416" s="80"/>
      <c r="SCV416" s="80"/>
      <c r="SCW416" s="80"/>
      <c r="SCX416" s="80"/>
      <c r="SCY416" s="80"/>
      <c r="SCZ416" s="80"/>
      <c r="SDA416" s="80"/>
      <c r="SDB416" s="80"/>
      <c r="SDC416" s="80"/>
      <c r="SDD416" s="80"/>
      <c r="SDE416" s="80"/>
      <c r="SDF416" s="80"/>
      <c r="SDG416" s="80"/>
      <c r="SDH416" s="80"/>
      <c r="SDI416" s="80"/>
      <c r="SDJ416" s="80"/>
      <c r="SDK416" s="80"/>
      <c r="SDL416" s="80"/>
      <c r="SDM416" s="80"/>
      <c r="SDN416" s="80"/>
      <c r="SDO416" s="80"/>
      <c r="SDP416" s="80"/>
      <c r="SDQ416" s="80"/>
      <c r="SDR416" s="80"/>
      <c r="SDS416" s="80"/>
      <c r="SDT416" s="80"/>
      <c r="SDU416" s="80"/>
      <c r="SDV416" s="80"/>
      <c r="SDW416" s="80"/>
      <c r="SDX416" s="80"/>
      <c r="SDY416" s="80"/>
      <c r="SDZ416" s="80"/>
      <c r="SEA416" s="80"/>
      <c r="SEB416" s="80"/>
      <c r="SEC416" s="80"/>
      <c r="SED416" s="80"/>
      <c r="SEE416" s="80"/>
      <c r="SEF416" s="80"/>
      <c r="SEG416" s="80"/>
      <c r="SEH416" s="80"/>
      <c r="SEI416" s="80"/>
      <c r="SEJ416" s="80"/>
      <c r="SEK416" s="80"/>
      <c r="SEL416" s="80"/>
      <c r="SEM416" s="80"/>
      <c r="SEN416" s="80"/>
      <c r="SEO416" s="80"/>
      <c r="SEP416" s="80"/>
      <c r="SEQ416" s="80"/>
      <c r="SER416" s="80"/>
      <c r="SES416" s="80"/>
      <c r="SET416" s="80"/>
      <c r="SEU416" s="80"/>
      <c r="SEV416" s="80"/>
      <c r="SEW416" s="80"/>
      <c r="SEX416" s="80"/>
      <c r="SEY416" s="80"/>
      <c r="SEZ416" s="80"/>
      <c r="SFA416" s="80"/>
      <c r="SFB416" s="80"/>
      <c r="SFC416" s="80"/>
      <c r="SFD416" s="80"/>
      <c r="SFE416" s="80"/>
      <c r="SFF416" s="80"/>
      <c r="SFG416" s="80"/>
      <c r="SFH416" s="80"/>
      <c r="SFI416" s="80"/>
      <c r="SFJ416" s="80"/>
      <c r="SFK416" s="80"/>
      <c r="SFL416" s="80"/>
      <c r="SFM416" s="80"/>
      <c r="SFN416" s="80"/>
      <c r="SFO416" s="80"/>
      <c r="SFP416" s="80"/>
      <c r="SFQ416" s="80"/>
      <c r="SFR416" s="80"/>
      <c r="SFS416" s="80"/>
      <c r="SFT416" s="80"/>
      <c r="SFU416" s="80"/>
      <c r="SFV416" s="80"/>
      <c r="SFW416" s="80"/>
      <c r="SFX416" s="80"/>
      <c r="SFY416" s="80"/>
      <c r="SFZ416" s="80"/>
      <c r="SGA416" s="80"/>
      <c r="SGB416" s="80"/>
      <c r="SGC416" s="80"/>
      <c r="SGD416" s="80"/>
      <c r="SGE416" s="80"/>
      <c r="SGF416" s="80"/>
      <c r="SGG416" s="80"/>
      <c r="SGH416" s="80"/>
      <c r="SGI416" s="80"/>
      <c r="SGJ416" s="80"/>
      <c r="SGK416" s="80"/>
      <c r="SGL416" s="80"/>
      <c r="SGM416" s="80"/>
      <c r="SGN416" s="80"/>
      <c r="SGO416" s="80"/>
      <c r="SGP416" s="80"/>
      <c r="SGQ416" s="80"/>
      <c r="SGR416" s="80"/>
      <c r="SGS416" s="80"/>
      <c r="SGT416" s="80"/>
      <c r="SGU416" s="80"/>
      <c r="SGV416" s="80"/>
      <c r="SGW416" s="80"/>
      <c r="SGX416" s="80"/>
      <c r="SGY416" s="80"/>
      <c r="SGZ416" s="80"/>
      <c r="SHA416" s="80"/>
      <c r="SHB416" s="80"/>
      <c r="SHC416" s="80"/>
      <c r="SHD416" s="80"/>
      <c r="SHE416" s="80"/>
      <c r="SHF416" s="80"/>
      <c r="SHG416" s="80"/>
      <c r="SHH416" s="80"/>
      <c r="SHI416" s="80"/>
      <c r="SHJ416" s="80"/>
      <c r="SHK416" s="80"/>
      <c r="SHL416" s="80"/>
      <c r="SHM416" s="80"/>
      <c r="SHN416" s="80"/>
      <c r="SHO416" s="80"/>
      <c r="SHP416" s="80"/>
      <c r="SHQ416" s="80"/>
      <c r="SHR416" s="80"/>
      <c r="SHS416" s="80"/>
      <c r="SHT416" s="80"/>
      <c r="SHU416" s="80"/>
      <c r="SHV416" s="80"/>
      <c r="SHW416" s="80"/>
      <c r="SHX416" s="80"/>
      <c r="SHY416" s="80"/>
      <c r="SHZ416" s="80"/>
      <c r="SIA416" s="80"/>
      <c r="SIB416" s="80"/>
      <c r="SIC416" s="80"/>
      <c r="SID416" s="80"/>
      <c r="SIE416" s="80"/>
      <c r="SIF416" s="80"/>
      <c r="SIG416" s="80"/>
      <c r="SIH416" s="80"/>
      <c r="SII416" s="80"/>
      <c r="SIJ416" s="80"/>
      <c r="SIK416" s="80"/>
      <c r="SIL416" s="80"/>
      <c r="SIM416" s="80"/>
      <c r="SIN416" s="80"/>
      <c r="SIO416" s="80"/>
      <c r="SIP416" s="80"/>
      <c r="SIQ416" s="80"/>
      <c r="SIR416" s="80"/>
      <c r="SIS416" s="80"/>
      <c r="SIT416" s="80"/>
      <c r="SIU416" s="80"/>
      <c r="SIV416" s="80"/>
      <c r="SIW416" s="80"/>
      <c r="SIX416" s="80"/>
      <c r="SIY416" s="80"/>
      <c r="SIZ416" s="80"/>
      <c r="SJA416" s="80"/>
      <c r="SJB416" s="80"/>
      <c r="SJC416" s="80"/>
      <c r="SJD416" s="80"/>
      <c r="SJE416" s="80"/>
      <c r="SJF416" s="80"/>
      <c r="SJG416" s="80"/>
      <c r="SJH416" s="80"/>
      <c r="SJI416" s="80"/>
      <c r="SJJ416" s="80"/>
      <c r="SJK416" s="80"/>
      <c r="SJL416" s="80"/>
      <c r="SJM416" s="80"/>
      <c r="SJN416" s="80"/>
      <c r="SJO416" s="80"/>
      <c r="SJP416" s="80"/>
      <c r="SJQ416" s="80"/>
      <c r="SJR416" s="80"/>
      <c r="SJS416" s="80"/>
      <c r="SJT416" s="80"/>
      <c r="SJU416" s="80"/>
      <c r="SJV416" s="80"/>
      <c r="SJW416" s="80"/>
      <c r="SJX416" s="80"/>
      <c r="SJY416" s="80"/>
      <c r="SJZ416" s="80"/>
      <c r="SKA416" s="80"/>
      <c r="SKB416" s="80"/>
      <c r="SKC416" s="80"/>
      <c r="SKD416" s="80"/>
      <c r="SKE416" s="80"/>
      <c r="SKF416" s="80"/>
      <c r="SKG416" s="80"/>
      <c r="SKH416" s="80"/>
      <c r="SKI416" s="80"/>
      <c r="SKJ416" s="80"/>
      <c r="SKK416" s="80"/>
      <c r="SKL416" s="80"/>
      <c r="SKM416" s="80"/>
      <c r="SKN416" s="80"/>
      <c r="SKO416" s="80"/>
      <c r="SKP416" s="80"/>
      <c r="SKQ416" s="80"/>
      <c r="SKR416" s="80"/>
      <c r="SKS416" s="80"/>
      <c r="SKT416" s="80"/>
      <c r="SKU416" s="80"/>
      <c r="SKV416" s="80"/>
      <c r="SKW416" s="80"/>
      <c r="SKX416" s="80"/>
      <c r="SKY416" s="80"/>
      <c r="SKZ416" s="80"/>
      <c r="SLA416" s="80"/>
      <c r="SLB416" s="80"/>
      <c r="SLC416" s="80"/>
      <c r="SLD416" s="80"/>
      <c r="SLE416" s="80"/>
      <c r="SLF416" s="80"/>
      <c r="SLG416" s="80"/>
      <c r="SLH416" s="80"/>
      <c r="SLI416" s="80"/>
      <c r="SLJ416" s="80"/>
      <c r="SLK416" s="80"/>
      <c r="SLL416" s="80"/>
      <c r="SLM416" s="80"/>
      <c r="SLN416" s="80"/>
      <c r="SLO416" s="80"/>
      <c r="SLP416" s="80"/>
      <c r="SLQ416" s="80"/>
      <c r="SLR416" s="80"/>
      <c r="SLS416" s="80"/>
      <c r="SLT416" s="80"/>
      <c r="SLU416" s="80"/>
      <c r="SLV416" s="80"/>
      <c r="SLW416" s="80"/>
      <c r="SLX416" s="80"/>
      <c r="SLY416" s="80"/>
      <c r="SLZ416" s="80"/>
      <c r="SMA416" s="80"/>
      <c r="SMB416" s="80"/>
      <c r="SMC416" s="80"/>
      <c r="SMD416" s="80"/>
      <c r="SME416" s="80"/>
      <c r="SMF416" s="80"/>
      <c r="SMG416" s="80"/>
      <c r="SMH416" s="80"/>
      <c r="SMI416" s="80"/>
      <c r="SMJ416" s="80"/>
      <c r="SMK416" s="80"/>
      <c r="SML416" s="80"/>
      <c r="SMM416" s="80"/>
      <c r="SMN416" s="80"/>
      <c r="SMO416" s="80"/>
      <c r="SMP416" s="80"/>
      <c r="SMQ416" s="80"/>
      <c r="SMR416" s="80"/>
      <c r="SMS416" s="80"/>
      <c r="SMT416" s="80"/>
      <c r="SMU416" s="80"/>
      <c r="SMV416" s="80"/>
      <c r="SMW416" s="80"/>
      <c r="SMX416" s="80"/>
      <c r="SMY416" s="80"/>
      <c r="SMZ416" s="80"/>
      <c r="SNA416" s="80"/>
      <c r="SNB416" s="80"/>
      <c r="SNC416" s="80"/>
      <c r="SND416" s="80"/>
      <c r="SNE416" s="80"/>
      <c r="SNF416" s="80"/>
      <c r="SNG416" s="80"/>
      <c r="SNH416" s="80"/>
      <c r="SNI416" s="80"/>
      <c r="SNJ416" s="80"/>
      <c r="SNK416" s="80"/>
      <c r="SNL416" s="80"/>
      <c r="SNM416" s="80"/>
      <c r="SNN416" s="80"/>
      <c r="SNO416" s="80"/>
      <c r="SNP416" s="80"/>
      <c r="SNQ416" s="80"/>
      <c r="SNR416" s="80"/>
      <c r="SNS416" s="80"/>
      <c r="SNT416" s="80"/>
      <c r="SNU416" s="80"/>
      <c r="SNV416" s="80"/>
      <c r="SNW416" s="80"/>
      <c r="SNX416" s="80"/>
      <c r="SNY416" s="80"/>
      <c r="SNZ416" s="80"/>
      <c r="SOA416" s="80"/>
      <c r="SOB416" s="80"/>
      <c r="SOC416" s="80"/>
      <c r="SOD416" s="80"/>
      <c r="SOE416" s="80"/>
      <c r="SOF416" s="80"/>
      <c r="SOG416" s="80"/>
      <c r="SOH416" s="80"/>
      <c r="SOI416" s="80"/>
      <c r="SOJ416" s="80"/>
      <c r="SOK416" s="80"/>
      <c r="SOL416" s="80"/>
      <c r="SOM416" s="80"/>
      <c r="SON416" s="80"/>
      <c r="SOO416" s="80"/>
      <c r="SOP416" s="80"/>
      <c r="SOQ416" s="80"/>
      <c r="SOR416" s="80"/>
      <c r="SOS416" s="80"/>
      <c r="SOT416" s="80"/>
      <c r="SOU416" s="80"/>
      <c r="SOV416" s="80"/>
      <c r="SOW416" s="80"/>
      <c r="SOX416" s="80"/>
      <c r="SOY416" s="80"/>
      <c r="SOZ416" s="80"/>
      <c r="SPA416" s="80"/>
      <c r="SPB416" s="80"/>
      <c r="SPC416" s="80"/>
      <c r="SPD416" s="80"/>
      <c r="SPE416" s="80"/>
      <c r="SPF416" s="80"/>
      <c r="SPG416" s="80"/>
      <c r="SPH416" s="80"/>
      <c r="SPI416" s="80"/>
      <c r="SPJ416" s="80"/>
      <c r="SPK416" s="80"/>
      <c r="SPL416" s="80"/>
      <c r="SPM416" s="80"/>
      <c r="SPN416" s="80"/>
      <c r="SPO416" s="80"/>
      <c r="SPP416" s="80"/>
      <c r="SPQ416" s="80"/>
      <c r="SPR416" s="80"/>
      <c r="SPS416" s="80"/>
      <c r="SPT416" s="80"/>
      <c r="SPU416" s="80"/>
      <c r="SPV416" s="80"/>
      <c r="SPW416" s="80"/>
      <c r="SPX416" s="80"/>
      <c r="SPY416" s="80"/>
      <c r="SPZ416" s="80"/>
      <c r="SQA416" s="80"/>
      <c r="SQB416" s="80"/>
      <c r="SQC416" s="80"/>
      <c r="SQD416" s="80"/>
      <c r="SQE416" s="80"/>
      <c r="SQF416" s="80"/>
      <c r="SQG416" s="80"/>
      <c r="SQH416" s="80"/>
      <c r="SQI416" s="80"/>
      <c r="SQJ416" s="80"/>
      <c r="SQK416" s="80"/>
      <c r="SQL416" s="80"/>
      <c r="SQM416" s="80"/>
      <c r="SQN416" s="80"/>
      <c r="SQO416" s="80"/>
      <c r="SQP416" s="80"/>
      <c r="SQQ416" s="80"/>
      <c r="SQR416" s="80"/>
      <c r="SQS416" s="80"/>
      <c r="SQT416" s="80"/>
      <c r="SQU416" s="80"/>
      <c r="SQV416" s="80"/>
      <c r="SQW416" s="80"/>
      <c r="SQX416" s="80"/>
      <c r="SQY416" s="80"/>
      <c r="SQZ416" s="80"/>
      <c r="SRA416" s="80"/>
      <c r="SRB416" s="80"/>
      <c r="SRC416" s="80"/>
      <c r="SRD416" s="80"/>
      <c r="SRE416" s="80"/>
      <c r="SRF416" s="80"/>
      <c r="SRG416" s="80"/>
      <c r="SRH416" s="80"/>
      <c r="SRI416" s="80"/>
      <c r="SRJ416" s="80"/>
      <c r="SRK416" s="80"/>
      <c r="SRL416" s="80"/>
      <c r="SRM416" s="80"/>
      <c r="SRN416" s="80"/>
      <c r="SRO416" s="80"/>
      <c r="SRP416" s="80"/>
      <c r="SRQ416" s="80"/>
      <c r="SRR416" s="80"/>
      <c r="SRS416" s="80"/>
      <c r="SRT416" s="80"/>
      <c r="SRU416" s="80"/>
      <c r="SRV416" s="80"/>
      <c r="SRW416" s="80"/>
      <c r="SRX416" s="80"/>
      <c r="SRY416" s="80"/>
      <c r="SRZ416" s="80"/>
      <c r="SSA416" s="80"/>
      <c r="SSB416" s="80"/>
      <c r="SSC416" s="80"/>
      <c r="SSD416" s="80"/>
      <c r="SSE416" s="80"/>
      <c r="SSF416" s="80"/>
      <c r="SSG416" s="80"/>
      <c r="SSH416" s="80"/>
      <c r="SSI416" s="80"/>
      <c r="SSJ416" s="80"/>
      <c r="SSK416" s="80"/>
      <c r="SSL416" s="80"/>
      <c r="SSM416" s="80"/>
      <c r="SSN416" s="80"/>
      <c r="SSO416" s="80"/>
      <c r="SSP416" s="80"/>
      <c r="SSQ416" s="80"/>
      <c r="SSR416" s="80"/>
      <c r="SSS416" s="80"/>
      <c r="SST416" s="80"/>
      <c r="SSU416" s="80"/>
      <c r="SSV416" s="80"/>
      <c r="SSW416" s="80"/>
      <c r="SSX416" s="80"/>
      <c r="SSY416" s="80"/>
      <c r="SSZ416" s="80"/>
      <c r="STA416" s="80"/>
      <c r="STB416" s="80"/>
      <c r="STC416" s="80"/>
      <c r="STD416" s="80"/>
      <c r="STE416" s="80"/>
      <c r="STF416" s="80"/>
      <c r="STG416" s="80"/>
      <c r="STH416" s="80"/>
      <c r="STI416" s="80"/>
      <c r="STJ416" s="80"/>
      <c r="STK416" s="80"/>
      <c r="STL416" s="80"/>
      <c r="STM416" s="80"/>
      <c r="STN416" s="80"/>
      <c r="STO416" s="80"/>
      <c r="STP416" s="80"/>
      <c r="STQ416" s="80"/>
      <c r="STR416" s="80"/>
      <c r="STS416" s="80"/>
      <c r="STT416" s="80"/>
      <c r="STU416" s="80"/>
      <c r="STV416" s="80"/>
      <c r="STW416" s="80"/>
      <c r="STX416" s="80"/>
      <c r="STY416" s="80"/>
      <c r="STZ416" s="80"/>
      <c r="SUA416" s="80"/>
      <c r="SUB416" s="80"/>
      <c r="SUC416" s="80"/>
      <c r="SUD416" s="80"/>
      <c r="SUE416" s="80"/>
      <c r="SUF416" s="80"/>
      <c r="SUG416" s="80"/>
      <c r="SUH416" s="80"/>
      <c r="SUI416" s="80"/>
      <c r="SUJ416" s="80"/>
      <c r="SUK416" s="80"/>
      <c r="SUL416" s="80"/>
      <c r="SUM416" s="80"/>
      <c r="SUN416" s="80"/>
      <c r="SUO416" s="80"/>
      <c r="SUP416" s="80"/>
      <c r="SUQ416" s="80"/>
      <c r="SUR416" s="80"/>
      <c r="SUS416" s="80"/>
      <c r="SUT416" s="80"/>
      <c r="SUU416" s="80"/>
      <c r="SUV416" s="80"/>
      <c r="SUW416" s="80"/>
      <c r="SUX416" s="80"/>
      <c r="SUY416" s="80"/>
      <c r="SUZ416" s="80"/>
      <c r="SVA416" s="80"/>
      <c r="SVB416" s="80"/>
      <c r="SVC416" s="80"/>
      <c r="SVD416" s="80"/>
      <c r="SVE416" s="80"/>
      <c r="SVF416" s="80"/>
      <c r="SVG416" s="80"/>
      <c r="SVH416" s="80"/>
      <c r="SVI416" s="80"/>
      <c r="SVJ416" s="80"/>
      <c r="SVK416" s="80"/>
      <c r="SVL416" s="80"/>
      <c r="SVM416" s="80"/>
      <c r="SVN416" s="80"/>
      <c r="SVO416" s="80"/>
      <c r="SVP416" s="80"/>
      <c r="SVQ416" s="80"/>
      <c r="SVR416" s="80"/>
      <c r="SVS416" s="80"/>
      <c r="SVT416" s="80"/>
      <c r="SVU416" s="80"/>
      <c r="SVV416" s="80"/>
      <c r="SVW416" s="80"/>
      <c r="SVX416" s="80"/>
      <c r="SVY416" s="80"/>
      <c r="SVZ416" s="80"/>
      <c r="SWA416" s="80"/>
      <c r="SWB416" s="80"/>
      <c r="SWC416" s="80"/>
      <c r="SWD416" s="80"/>
      <c r="SWE416" s="80"/>
      <c r="SWF416" s="80"/>
      <c r="SWG416" s="80"/>
      <c r="SWH416" s="80"/>
      <c r="SWI416" s="80"/>
      <c r="SWJ416" s="80"/>
      <c r="SWK416" s="80"/>
      <c r="SWL416" s="80"/>
      <c r="SWM416" s="80"/>
      <c r="SWN416" s="80"/>
      <c r="SWO416" s="80"/>
      <c r="SWP416" s="80"/>
      <c r="SWQ416" s="80"/>
      <c r="SWR416" s="80"/>
      <c r="SWS416" s="80"/>
      <c r="SWT416" s="80"/>
      <c r="SWU416" s="80"/>
      <c r="SWV416" s="80"/>
      <c r="SWW416" s="80"/>
      <c r="SWX416" s="80"/>
      <c r="SWY416" s="80"/>
      <c r="SWZ416" s="80"/>
      <c r="SXA416" s="80"/>
      <c r="SXB416" s="80"/>
      <c r="SXC416" s="80"/>
      <c r="SXD416" s="80"/>
      <c r="SXE416" s="80"/>
      <c r="SXF416" s="80"/>
      <c r="SXG416" s="80"/>
      <c r="SXH416" s="80"/>
      <c r="SXI416" s="80"/>
      <c r="SXJ416" s="80"/>
      <c r="SXK416" s="80"/>
      <c r="SXL416" s="80"/>
      <c r="SXM416" s="80"/>
      <c r="SXN416" s="80"/>
      <c r="SXO416" s="80"/>
      <c r="SXP416" s="80"/>
      <c r="SXQ416" s="80"/>
      <c r="SXR416" s="80"/>
      <c r="SXS416" s="80"/>
      <c r="SXT416" s="80"/>
      <c r="SXU416" s="80"/>
      <c r="SXV416" s="80"/>
      <c r="SXW416" s="80"/>
      <c r="SXX416" s="80"/>
      <c r="SXY416" s="80"/>
      <c r="SXZ416" s="80"/>
      <c r="SYA416" s="80"/>
      <c r="SYB416" s="80"/>
      <c r="SYC416" s="80"/>
      <c r="SYD416" s="80"/>
      <c r="SYE416" s="80"/>
      <c r="SYF416" s="80"/>
      <c r="SYG416" s="80"/>
      <c r="SYH416" s="80"/>
      <c r="SYI416" s="80"/>
      <c r="SYJ416" s="80"/>
      <c r="SYK416" s="80"/>
      <c r="SYL416" s="80"/>
      <c r="SYM416" s="80"/>
      <c r="SYN416" s="80"/>
      <c r="SYO416" s="80"/>
      <c r="SYP416" s="80"/>
      <c r="SYQ416" s="80"/>
      <c r="SYR416" s="80"/>
      <c r="SYS416" s="80"/>
      <c r="SYT416" s="80"/>
      <c r="SYU416" s="80"/>
      <c r="SYV416" s="80"/>
      <c r="SYW416" s="80"/>
      <c r="SYX416" s="80"/>
      <c r="SYY416" s="80"/>
      <c r="SYZ416" s="80"/>
      <c r="SZA416" s="80"/>
      <c r="SZB416" s="80"/>
      <c r="SZC416" s="80"/>
      <c r="SZD416" s="80"/>
      <c r="SZE416" s="80"/>
      <c r="SZF416" s="80"/>
      <c r="SZG416" s="80"/>
      <c r="SZH416" s="80"/>
      <c r="SZI416" s="80"/>
      <c r="SZJ416" s="80"/>
      <c r="SZK416" s="80"/>
      <c r="SZL416" s="80"/>
      <c r="SZM416" s="80"/>
      <c r="SZN416" s="80"/>
      <c r="SZO416" s="80"/>
      <c r="SZP416" s="80"/>
      <c r="SZQ416" s="80"/>
      <c r="SZR416" s="80"/>
      <c r="SZS416" s="80"/>
      <c r="SZT416" s="80"/>
      <c r="SZU416" s="80"/>
      <c r="SZV416" s="80"/>
      <c r="SZW416" s="80"/>
      <c r="SZX416" s="80"/>
      <c r="SZY416" s="80"/>
      <c r="SZZ416" s="80"/>
      <c r="TAA416" s="80"/>
      <c r="TAB416" s="80"/>
      <c r="TAC416" s="80"/>
      <c r="TAD416" s="80"/>
      <c r="TAE416" s="80"/>
      <c r="TAF416" s="80"/>
      <c r="TAG416" s="80"/>
      <c r="TAH416" s="80"/>
      <c r="TAI416" s="80"/>
      <c r="TAJ416" s="80"/>
      <c r="TAK416" s="80"/>
      <c r="TAL416" s="80"/>
      <c r="TAM416" s="80"/>
      <c r="TAN416" s="80"/>
      <c r="TAO416" s="80"/>
      <c r="TAP416" s="80"/>
      <c r="TAQ416" s="80"/>
      <c r="TAR416" s="80"/>
      <c r="TAS416" s="80"/>
      <c r="TAT416" s="80"/>
      <c r="TAU416" s="80"/>
      <c r="TAV416" s="80"/>
      <c r="TAW416" s="80"/>
      <c r="TAX416" s="80"/>
      <c r="TAY416" s="80"/>
      <c r="TAZ416" s="80"/>
      <c r="TBA416" s="80"/>
      <c r="TBB416" s="80"/>
      <c r="TBC416" s="80"/>
      <c r="TBD416" s="80"/>
      <c r="TBE416" s="80"/>
      <c r="TBF416" s="80"/>
      <c r="TBG416" s="80"/>
      <c r="TBH416" s="80"/>
      <c r="TBI416" s="80"/>
      <c r="TBJ416" s="80"/>
      <c r="TBK416" s="80"/>
      <c r="TBL416" s="80"/>
      <c r="TBM416" s="80"/>
      <c r="TBN416" s="80"/>
      <c r="TBO416" s="80"/>
      <c r="TBP416" s="80"/>
      <c r="TBQ416" s="80"/>
      <c r="TBR416" s="80"/>
      <c r="TBS416" s="80"/>
      <c r="TBT416" s="80"/>
      <c r="TBU416" s="80"/>
      <c r="TBV416" s="80"/>
      <c r="TBW416" s="80"/>
      <c r="TBX416" s="80"/>
      <c r="TBY416" s="80"/>
      <c r="TBZ416" s="80"/>
      <c r="TCA416" s="80"/>
      <c r="TCB416" s="80"/>
      <c r="TCC416" s="80"/>
      <c r="TCD416" s="80"/>
      <c r="TCE416" s="80"/>
      <c r="TCF416" s="80"/>
      <c r="TCG416" s="80"/>
      <c r="TCH416" s="80"/>
      <c r="TCI416" s="80"/>
      <c r="TCJ416" s="80"/>
      <c r="TCK416" s="80"/>
      <c r="TCL416" s="80"/>
      <c r="TCM416" s="80"/>
      <c r="TCN416" s="80"/>
      <c r="TCO416" s="80"/>
      <c r="TCP416" s="80"/>
      <c r="TCQ416" s="80"/>
      <c r="TCR416" s="80"/>
      <c r="TCS416" s="80"/>
      <c r="TCT416" s="80"/>
      <c r="TCU416" s="80"/>
      <c r="TCV416" s="80"/>
      <c r="TCW416" s="80"/>
      <c r="TCX416" s="80"/>
      <c r="TCY416" s="80"/>
      <c r="TCZ416" s="80"/>
      <c r="TDA416" s="80"/>
      <c r="TDB416" s="80"/>
      <c r="TDC416" s="80"/>
      <c r="TDD416" s="80"/>
      <c r="TDE416" s="80"/>
      <c r="TDF416" s="80"/>
      <c r="TDG416" s="80"/>
      <c r="TDH416" s="80"/>
      <c r="TDI416" s="80"/>
      <c r="TDJ416" s="80"/>
      <c r="TDK416" s="80"/>
      <c r="TDL416" s="80"/>
      <c r="TDM416" s="80"/>
      <c r="TDN416" s="80"/>
      <c r="TDO416" s="80"/>
      <c r="TDP416" s="80"/>
      <c r="TDQ416" s="80"/>
      <c r="TDR416" s="80"/>
      <c r="TDS416" s="80"/>
      <c r="TDT416" s="80"/>
      <c r="TDU416" s="80"/>
      <c r="TDV416" s="80"/>
      <c r="TDW416" s="80"/>
      <c r="TDX416" s="80"/>
      <c r="TDY416" s="80"/>
      <c r="TDZ416" s="80"/>
      <c r="TEA416" s="80"/>
      <c r="TEB416" s="80"/>
      <c r="TEC416" s="80"/>
      <c r="TED416" s="80"/>
      <c r="TEE416" s="80"/>
      <c r="TEF416" s="80"/>
      <c r="TEG416" s="80"/>
      <c r="TEH416" s="80"/>
      <c r="TEI416" s="80"/>
      <c r="TEJ416" s="80"/>
      <c r="TEK416" s="80"/>
      <c r="TEL416" s="80"/>
      <c r="TEM416" s="80"/>
      <c r="TEN416" s="80"/>
      <c r="TEO416" s="80"/>
      <c r="TEP416" s="80"/>
      <c r="TEQ416" s="80"/>
      <c r="TER416" s="80"/>
      <c r="TES416" s="80"/>
      <c r="TET416" s="80"/>
      <c r="TEU416" s="80"/>
      <c r="TEV416" s="80"/>
      <c r="TEW416" s="80"/>
      <c r="TEX416" s="80"/>
      <c r="TEY416" s="80"/>
      <c r="TEZ416" s="80"/>
      <c r="TFA416" s="80"/>
      <c r="TFB416" s="80"/>
      <c r="TFC416" s="80"/>
      <c r="TFD416" s="80"/>
      <c r="TFE416" s="80"/>
      <c r="TFF416" s="80"/>
      <c r="TFG416" s="80"/>
      <c r="TFH416" s="80"/>
      <c r="TFI416" s="80"/>
      <c r="TFJ416" s="80"/>
      <c r="TFK416" s="80"/>
      <c r="TFL416" s="80"/>
      <c r="TFM416" s="80"/>
      <c r="TFN416" s="80"/>
      <c r="TFO416" s="80"/>
      <c r="TFP416" s="80"/>
      <c r="TFQ416" s="80"/>
      <c r="TFR416" s="80"/>
      <c r="TFS416" s="80"/>
      <c r="TFT416" s="80"/>
      <c r="TFU416" s="80"/>
      <c r="TFV416" s="80"/>
      <c r="TFW416" s="80"/>
      <c r="TFX416" s="80"/>
      <c r="TFY416" s="80"/>
      <c r="TFZ416" s="80"/>
      <c r="TGA416" s="80"/>
      <c r="TGB416" s="80"/>
      <c r="TGC416" s="80"/>
      <c r="TGD416" s="80"/>
      <c r="TGE416" s="80"/>
      <c r="TGF416" s="80"/>
      <c r="TGG416" s="80"/>
      <c r="TGH416" s="80"/>
      <c r="TGI416" s="80"/>
      <c r="TGJ416" s="80"/>
      <c r="TGK416" s="80"/>
      <c r="TGL416" s="80"/>
      <c r="TGM416" s="80"/>
      <c r="TGN416" s="80"/>
      <c r="TGO416" s="80"/>
      <c r="TGP416" s="80"/>
      <c r="TGQ416" s="80"/>
      <c r="TGR416" s="80"/>
      <c r="TGS416" s="80"/>
      <c r="TGT416" s="80"/>
      <c r="TGU416" s="80"/>
      <c r="TGV416" s="80"/>
      <c r="TGW416" s="80"/>
      <c r="TGX416" s="80"/>
      <c r="TGY416" s="80"/>
      <c r="TGZ416" s="80"/>
      <c r="THA416" s="80"/>
      <c r="THB416" s="80"/>
      <c r="THC416" s="80"/>
      <c r="THD416" s="80"/>
      <c r="THE416" s="80"/>
      <c r="THF416" s="80"/>
      <c r="THG416" s="80"/>
      <c r="THH416" s="80"/>
      <c r="THI416" s="80"/>
      <c r="THJ416" s="80"/>
      <c r="THK416" s="80"/>
      <c r="THL416" s="80"/>
      <c r="THM416" s="80"/>
      <c r="THN416" s="80"/>
      <c r="THO416" s="80"/>
      <c r="THP416" s="80"/>
      <c r="THQ416" s="80"/>
      <c r="THR416" s="80"/>
      <c r="THS416" s="80"/>
      <c r="THT416" s="80"/>
      <c r="THU416" s="80"/>
      <c r="THV416" s="80"/>
      <c r="THW416" s="80"/>
      <c r="THX416" s="80"/>
      <c r="THY416" s="80"/>
      <c r="THZ416" s="80"/>
      <c r="TIA416" s="80"/>
      <c r="TIB416" s="80"/>
      <c r="TIC416" s="80"/>
      <c r="TID416" s="80"/>
      <c r="TIE416" s="80"/>
      <c r="TIF416" s="80"/>
      <c r="TIG416" s="80"/>
      <c r="TIH416" s="80"/>
      <c r="TII416" s="80"/>
      <c r="TIJ416" s="80"/>
      <c r="TIK416" s="80"/>
      <c r="TIL416" s="80"/>
      <c r="TIM416" s="80"/>
      <c r="TIN416" s="80"/>
      <c r="TIO416" s="80"/>
      <c r="TIP416" s="80"/>
      <c r="TIQ416" s="80"/>
      <c r="TIR416" s="80"/>
      <c r="TIS416" s="80"/>
      <c r="TIT416" s="80"/>
      <c r="TIU416" s="80"/>
      <c r="TIV416" s="80"/>
      <c r="TIW416" s="80"/>
      <c r="TIX416" s="80"/>
      <c r="TIY416" s="80"/>
      <c r="TIZ416" s="80"/>
      <c r="TJA416" s="80"/>
      <c r="TJB416" s="80"/>
      <c r="TJC416" s="80"/>
      <c r="TJD416" s="80"/>
      <c r="TJE416" s="80"/>
      <c r="TJF416" s="80"/>
      <c r="TJG416" s="80"/>
      <c r="TJH416" s="80"/>
      <c r="TJI416" s="80"/>
      <c r="TJJ416" s="80"/>
      <c r="TJK416" s="80"/>
      <c r="TJL416" s="80"/>
      <c r="TJM416" s="80"/>
      <c r="TJN416" s="80"/>
      <c r="TJO416" s="80"/>
      <c r="TJP416" s="80"/>
      <c r="TJQ416" s="80"/>
      <c r="TJR416" s="80"/>
      <c r="TJS416" s="80"/>
      <c r="TJT416" s="80"/>
      <c r="TJU416" s="80"/>
      <c r="TJV416" s="80"/>
      <c r="TJW416" s="80"/>
      <c r="TJX416" s="80"/>
      <c r="TJY416" s="80"/>
      <c r="TJZ416" s="80"/>
      <c r="TKA416" s="80"/>
      <c r="TKB416" s="80"/>
      <c r="TKC416" s="80"/>
      <c r="TKD416" s="80"/>
      <c r="TKE416" s="80"/>
      <c r="TKF416" s="80"/>
      <c r="TKG416" s="80"/>
      <c r="TKH416" s="80"/>
      <c r="TKI416" s="80"/>
      <c r="TKJ416" s="80"/>
      <c r="TKK416" s="80"/>
      <c r="TKL416" s="80"/>
      <c r="TKM416" s="80"/>
      <c r="TKN416" s="80"/>
      <c r="TKO416" s="80"/>
      <c r="TKP416" s="80"/>
      <c r="TKQ416" s="80"/>
      <c r="TKR416" s="80"/>
      <c r="TKS416" s="80"/>
      <c r="TKT416" s="80"/>
      <c r="TKU416" s="80"/>
      <c r="TKV416" s="80"/>
      <c r="TKW416" s="80"/>
      <c r="TKX416" s="80"/>
      <c r="TKY416" s="80"/>
      <c r="TKZ416" s="80"/>
      <c r="TLA416" s="80"/>
      <c r="TLB416" s="80"/>
      <c r="TLC416" s="80"/>
      <c r="TLD416" s="80"/>
      <c r="TLE416" s="80"/>
      <c r="TLF416" s="80"/>
      <c r="TLG416" s="80"/>
      <c r="TLH416" s="80"/>
      <c r="TLI416" s="80"/>
      <c r="TLJ416" s="80"/>
      <c r="TLK416" s="80"/>
      <c r="TLL416" s="80"/>
      <c r="TLM416" s="80"/>
      <c r="TLN416" s="80"/>
      <c r="TLO416" s="80"/>
      <c r="TLP416" s="80"/>
      <c r="TLQ416" s="80"/>
      <c r="TLR416" s="80"/>
      <c r="TLS416" s="80"/>
      <c r="TLT416" s="80"/>
      <c r="TLU416" s="80"/>
      <c r="TLV416" s="80"/>
      <c r="TLW416" s="80"/>
      <c r="TLX416" s="80"/>
      <c r="TLY416" s="80"/>
      <c r="TLZ416" s="80"/>
      <c r="TMA416" s="80"/>
      <c r="TMB416" s="80"/>
      <c r="TMC416" s="80"/>
      <c r="TMD416" s="80"/>
      <c r="TME416" s="80"/>
      <c r="TMF416" s="80"/>
      <c r="TMG416" s="80"/>
      <c r="TMH416" s="80"/>
      <c r="TMI416" s="80"/>
      <c r="TMJ416" s="80"/>
      <c r="TMK416" s="80"/>
      <c r="TML416" s="80"/>
      <c r="TMM416" s="80"/>
      <c r="TMN416" s="80"/>
      <c r="TMO416" s="80"/>
      <c r="TMP416" s="80"/>
      <c r="TMQ416" s="80"/>
      <c r="TMR416" s="80"/>
      <c r="TMS416" s="80"/>
      <c r="TMT416" s="80"/>
      <c r="TMU416" s="80"/>
      <c r="TMV416" s="80"/>
      <c r="TMW416" s="80"/>
      <c r="TMX416" s="80"/>
      <c r="TMY416" s="80"/>
      <c r="TMZ416" s="80"/>
      <c r="TNA416" s="80"/>
      <c r="TNB416" s="80"/>
      <c r="TNC416" s="80"/>
      <c r="TND416" s="80"/>
      <c r="TNE416" s="80"/>
      <c r="TNF416" s="80"/>
      <c r="TNG416" s="80"/>
      <c r="TNH416" s="80"/>
      <c r="TNI416" s="80"/>
      <c r="TNJ416" s="80"/>
      <c r="TNK416" s="80"/>
      <c r="TNL416" s="80"/>
      <c r="TNM416" s="80"/>
      <c r="TNN416" s="80"/>
      <c r="TNO416" s="80"/>
      <c r="TNP416" s="80"/>
      <c r="TNQ416" s="80"/>
      <c r="TNR416" s="80"/>
      <c r="TNS416" s="80"/>
      <c r="TNT416" s="80"/>
      <c r="TNU416" s="80"/>
      <c r="TNV416" s="80"/>
      <c r="TNW416" s="80"/>
      <c r="TNX416" s="80"/>
      <c r="TNY416" s="80"/>
      <c r="TNZ416" s="80"/>
      <c r="TOA416" s="80"/>
      <c r="TOB416" s="80"/>
      <c r="TOC416" s="80"/>
      <c r="TOD416" s="80"/>
      <c r="TOE416" s="80"/>
      <c r="TOF416" s="80"/>
      <c r="TOG416" s="80"/>
      <c r="TOH416" s="80"/>
      <c r="TOI416" s="80"/>
      <c r="TOJ416" s="80"/>
      <c r="TOK416" s="80"/>
      <c r="TOL416" s="80"/>
      <c r="TOM416" s="80"/>
      <c r="TON416" s="80"/>
      <c r="TOO416" s="80"/>
      <c r="TOP416" s="80"/>
      <c r="TOQ416" s="80"/>
      <c r="TOR416" s="80"/>
      <c r="TOS416" s="80"/>
      <c r="TOT416" s="80"/>
      <c r="TOU416" s="80"/>
      <c r="TOV416" s="80"/>
      <c r="TOW416" s="80"/>
      <c r="TOX416" s="80"/>
      <c r="TOY416" s="80"/>
      <c r="TOZ416" s="80"/>
      <c r="TPA416" s="80"/>
      <c r="TPB416" s="80"/>
      <c r="TPC416" s="80"/>
      <c r="TPD416" s="80"/>
      <c r="TPE416" s="80"/>
      <c r="TPF416" s="80"/>
      <c r="TPG416" s="80"/>
      <c r="TPH416" s="80"/>
      <c r="TPI416" s="80"/>
      <c r="TPJ416" s="80"/>
      <c r="TPK416" s="80"/>
      <c r="TPL416" s="80"/>
      <c r="TPM416" s="80"/>
      <c r="TPN416" s="80"/>
      <c r="TPO416" s="80"/>
      <c r="TPP416" s="80"/>
      <c r="TPQ416" s="80"/>
      <c r="TPR416" s="80"/>
      <c r="TPS416" s="80"/>
      <c r="TPT416" s="80"/>
      <c r="TPU416" s="80"/>
      <c r="TPV416" s="80"/>
      <c r="TPW416" s="80"/>
      <c r="TPX416" s="80"/>
      <c r="TPY416" s="80"/>
      <c r="TPZ416" s="80"/>
      <c r="TQA416" s="80"/>
      <c r="TQB416" s="80"/>
      <c r="TQC416" s="80"/>
      <c r="TQD416" s="80"/>
      <c r="TQE416" s="80"/>
      <c r="TQF416" s="80"/>
      <c r="TQG416" s="80"/>
      <c r="TQH416" s="80"/>
      <c r="TQI416" s="80"/>
      <c r="TQJ416" s="80"/>
      <c r="TQK416" s="80"/>
      <c r="TQL416" s="80"/>
      <c r="TQM416" s="80"/>
      <c r="TQN416" s="80"/>
      <c r="TQO416" s="80"/>
      <c r="TQP416" s="80"/>
      <c r="TQQ416" s="80"/>
      <c r="TQR416" s="80"/>
      <c r="TQS416" s="80"/>
      <c r="TQT416" s="80"/>
      <c r="TQU416" s="80"/>
      <c r="TQV416" s="80"/>
      <c r="TQW416" s="80"/>
      <c r="TQX416" s="80"/>
      <c r="TQY416" s="80"/>
      <c r="TQZ416" s="80"/>
      <c r="TRA416" s="80"/>
      <c r="TRB416" s="80"/>
      <c r="TRC416" s="80"/>
      <c r="TRD416" s="80"/>
      <c r="TRE416" s="80"/>
      <c r="TRF416" s="80"/>
      <c r="TRG416" s="80"/>
      <c r="TRH416" s="80"/>
      <c r="TRI416" s="80"/>
      <c r="TRJ416" s="80"/>
      <c r="TRK416" s="80"/>
      <c r="TRL416" s="80"/>
      <c r="TRM416" s="80"/>
      <c r="TRN416" s="80"/>
      <c r="TRO416" s="80"/>
      <c r="TRP416" s="80"/>
      <c r="TRQ416" s="80"/>
      <c r="TRR416" s="80"/>
      <c r="TRS416" s="80"/>
      <c r="TRT416" s="80"/>
      <c r="TRU416" s="80"/>
      <c r="TRV416" s="80"/>
      <c r="TRW416" s="80"/>
      <c r="TRX416" s="80"/>
      <c r="TRY416" s="80"/>
      <c r="TRZ416" s="80"/>
      <c r="TSA416" s="80"/>
      <c r="TSB416" s="80"/>
      <c r="TSC416" s="80"/>
      <c r="TSD416" s="80"/>
      <c r="TSE416" s="80"/>
      <c r="TSF416" s="80"/>
      <c r="TSG416" s="80"/>
      <c r="TSH416" s="80"/>
      <c r="TSI416" s="80"/>
      <c r="TSJ416" s="80"/>
      <c r="TSK416" s="80"/>
      <c r="TSL416" s="80"/>
      <c r="TSM416" s="80"/>
      <c r="TSN416" s="80"/>
      <c r="TSO416" s="80"/>
      <c r="TSP416" s="80"/>
      <c r="TSQ416" s="80"/>
      <c r="TSR416" s="80"/>
      <c r="TSS416" s="80"/>
      <c r="TST416" s="80"/>
      <c r="TSU416" s="80"/>
      <c r="TSV416" s="80"/>
      <c r="TSW416" s="80"/>
      <c r="TSX416" s="80"/>
      <c r="TSY416" s="80"/>
      <c r="TSZ416" s="80"/>
      <c r="TTA416" s="80"/>
      <c r="TTB416" s="80"/>
      <c r="TTC416" s="80"/>
      <c r="TTD416" s="80"/>
      <c r="TTE416" s="80"/>
      <c r="TTF416" s="80"/>
      <c r="TTG416" s="80"/>
      <c r="TTH416" s="80"/>
      <c r="TTI416" s="80"/>
      <c r="TTJ416" s="80"/>
      <c r="TTK416" s="80"/>
      <c r="TTL416" s="80"/>
      <c r="TTM416" s="80"/>
      <c r="TTN416" s="80"/>
      <c r="TTO416" s="80"/>
      <c r="TTP416" s="80"/>
      <c r="TTQ416" s="80"/>
      <c r="TTR416" s="80"/>
      <c r="TTS416" s="80"/>
      <c r="TTT416" s="80"/>
      <c r="TTU416" s="80"/>
      <c r="TTV416" s="80"/>
      <c r="TTW416" s="80"/>
      <c r="TTX416" s="80"/>
      <c r="TTY416" s="80"/>
      <c r="TTZ416" s="80"/>
      <c r="TUA416" s="80"/>
      <c r="TUB416" s="80"/>
      <c r="TUC416" s="80"/>
      <c r="TUD416" s="80"/>
      <c r="TUE416" s="80"/>
      <c r="TUF416" s="80"/>
      <c r="TUG416" s="80"/>
      <c r="TUH416" s="80"/>
      <c r="TUI416" s="80"/>
      <c r="TUJ416" s="80"/>
      <c r="TUK416" s="80"/>
      <c r="TUL416" s="80"/>
      <c r="TUM416" s="80"/>
      <c r="TUN416" s="80"/>
      <c r="TUO416" s="80"/>
      <c r="TUP416" s="80"/>
      <c r="TUQ416" s="80"/>
      <c r="TUR416" s="80"/>
      <c r="TUS416" s="80"/>
      <c r="TUT416" s="80"/>
      <c r="TUU416" s="80"/>
      <c r="TUV416" s="80"/>
      <c r="TUW416" s="80"/>
      <c r="TUX416" s="80"/>
      <c r="TUY416" s="80"/>
      <c r="TUZ416" s="80"/>
      <c r="TVA416" s="80"/>
      <c r="TVB416" s="80"/>
      <c r="TVC416" s="80"/>
      <c r="TVD416" s="80"/>
      <c r="TVE416" s="80"/>
      <c r="TVF416" s="80"/>
      <c r="TVG416" s="80"/>
      <c r="TVH416" s="80"/>
      <c r="TVI416" s="80"/>
      <c r="TVJ416" s="80"/>
      <c r="TVK416" s="80"/>
      <c r="TVL416" s="80"/>
      <c r="TVM416" s="80"/>
      <c r="TVN416" s="80"/>
      <c r="TVO416" s="80"/>
      <c r="TVP416" s="80"/>
      <c r="TVQ416" s="80"/>
      <c r="TVR416" s="80"/>
      <c r="TVS416" s="80"/>
      <c r="TVT416" s="80"/>
      <c r="TVU416" s="80"/>
      <c r="TVV416" s="80"/>
      <c r="TVW416" s="80"/>
      <c r="TVX416" s="80"/>
      <c r="TVY416" s="80"/>
      <c r="TVZ416" s="80"/>
      <c r="TWA416" s="80"/>
      <c r="TWB416" s="80"/>
      <c r="TWC416" s="80"/>
      <c r="TWD416" s="80"/>
      <c r="TWE416" s="80"/>
      <c r="TWF416" s="80"/>
      <c r="TWG416" s="80"/>
      <c r="TWH416" s="80"/>
      <c r="TWI416" s="80"/>
      <c r="TWJ416" s="80"/>
      <c r="TWK416" s="80"/>
      <c r="TWL416" s="80"/>
      <c r="TWM416" s="80"/>
      <c r="TWN416" s="80"/>
      <c r="TWO416" s="80"/>
      <c r="TWP416" s="80"/>
      <c r="TWQ416" s="80"/>
      <c r="TWR416" s="80"/>
      <c r="TWS416" s="80"/>
      <c r="TWT416" s="80"/>
      <c r="TWU416" s="80"/>
      <c r="TWV416" s="80"/>
      <c r="TWW416" s="80"/>
      <c r="TWX416" s="80"/>
      <c r="TWY416" s="80"/>
      <c r="TWZ416" s="80"/>
      <c r="TXA416" s="80"/>
      <c r="TXB416" s="80"/>
      <c r="TXC416" s="80"/>
      <c r="TXD416" s="80"/>
      <c r="TXE416" s="80"/>
      <c r="TXF416" s="80"/>
      <c r="TXG416" s="80"/>
      <c r="TXH416" s="80"/>
      <c r="TXI416" s="80"/>
      <c r="TXJ416" s="80"/>
      <c r="TXK416" s="80"/>
      <c r="TXL416" s="80"/>
      <c r="TXM416" s="80"/>
      <c r="TXN416" s="80"/>
      <c r="TXO416" s="80"/>
      <c r="TXP416" s="80"/>
      <c r="TXQ416" s="80"/>
      <c r="TXR416" s="80"/>
      <c r="TXS416" s="80"/>
      <c r="TXT416" s="80"/>
      <c r="TXU416" s="80"/>
      <c r="TXV416" s="80"/>
      <c r="TXW416" s="80"/>
      <c r="TXX416" s="80"/>
      <c r="TXY416" s="80"/>
      <c r="TXZ416" s="80"/>
      <c r="TYA416" s="80"/>
      <c r="TYB416" s="80"/>
      <c r="TYC416" s="80"/>
      <c r="TYD416" s="80"/>
      <c r="TYE416" s="80"/>
      <c r="TYF416" s="80"/>
      <c r="TYG416" s="80"/>
      <c r="TYH416" s="80"/>
      <c r="TYI416" s="80"/>
      <c r="TYJ416" s="80"/>
      <c r="TYK416" s="80"/>
      <c r="TYL416" s="80"/>
      <c r="TYM416" s="80"/>
      <c r="TYN416" s="80"/>
      <c r="TYO416" s="80"/>
      <c r="TYP416" s="80"/>
      <c r="TYQ416" s="80"/>
      <c r="TYR416" s="80"/>
      <c r="TYS416" s="80"/>
      <c r="TYT416" s="80"/>
      <c r="TYU416" s="80"/>
      <c r="TYV416" s="80"/>
      <c r="TYW416" s="80"/>
      <c r="TYX416" s="80"/>
      <c r="TYY416" s="80"/>
      <c r="TYZ416" s="80"/>
      <c r="TZA416" s="80"/>
      <c r="TZB416" s="80"/>
      <c r="TZC416" s="80"/>
      <c r="TZD416" s="80"/>
      <c r="TZE416" s="80"/>
      <c r="TZF416" s="80"/>
      <c r="TZG416" s="80"/>
      <c r="TZH416" s="80"/>
      <c r="TZI416" s="80"/>
      <c r="TZJ416" s="80"/>
      <c r="TZK416" s="80"/>
      <c r="TZL416" s="80"/>
      <c r="TZM416" s="80"/>
      <c r="TZN416" s="80"/>
      <c r="TZO416" s="80"/>
      <c r="TZP416" s="80"/>
      <c r="TZQ416" s="80"/>
      <c r="TZR416" s="80"/>
      <c r="TZS416" s="80"/>
      <c r="TZT416" s="80"/>
      <c r="TZU416" s="80"/>
      <c r="TZV416" s="80"/>
      <c r="TZW416" s="80"/>
      <c r="TZX416" s="80"/>
      <c r="TZY416" s="80"/>
      <c r="TZZ416" s="80"/>
      <c r="UAA416" s="80"/>
      <c r="UAB416" s="80"/>
      <c r="UAC416" s="80"/>
      <c r="UAD416" s="80"/>
      <c r="UAE416" s="80"/>
      <c r="UAF416" s="80"/>
      <c r="UAG416" s="80"/>
      <c r="UAH416" s="80"/>
      <c r="UAI416" s="80"/>
      <c r="UAJ416" s="80"/>
      <c r="UAK416" s="80"/>
      <c r="UAL416" s="80"/>
      <c r="UAM416" s="80"/>
      <c r="UAN416" s="80"/>
      <c r="UAO416" s="80"/>
      <c r="UAP416" s="80"/>
      <c r="UAQ416" s="80"/>
      <c r="UAR416" s="80"/>
      <c r="UAS416" s="80"/>
      <c r="UAT416" s="80"/>
      <c r="UAU416" s="80"/>
      <c r="UAV416" s="80"/>
      <c r="UAW416" s="80"/>
      <c r="UAX416" s="80"/>
      <c r="UAY416" s="80"/>
      <c r="UAZ416" s="80"/>
      <c r="UBA416" s="80"/>
      <c r="UBB416" s="80"/>
      <c r="UBC416" s="80"/>
      <c r="UBD416" s="80"/>
      <c r="UBE416" s="80"/>
      <c r="UBF416" s="80"/>
      <c r="UBG416" s="80"/>
      <c r="UBH416" s="80"/>
      <c r="UBI416" s="80"/>
      <c r="UBJ416" s="80"/>
      <c r="UBK416" s="80"/>
      <c r="UBL416" s="80"/>
      <c r="UBM416" s="80"/>
      <c r="UBN416" s="80"/>
      <c r="UBO416" s="80"/>
      <c r="UBP416" s="80"/>
      <c r="UBQ416" s="80"/>
      <c r="UBR416" s="80"/>
      <c r="UBS416" s="80"/>
      <c r="UBT416" s="80"/>
      <c r="UBU416" s="80"/>
      <c r="UBV416" s="80"/>
      <c r="UBW416" s="80"/>
      <c r="UBX416" s="80"/>
      <c r="UBY416" s="80"/>
      <c r="UBZ416" s="80"/>
      <c r="UCA416" s="80"/>
      <c r="UCB416" s="80"/>
      <c r="UCC416" s="80"/>
      <c r="UCD416" s="80"/>
      <c r="UCE416" s="80"/>
      <c r="UCF416" s="80"/>
      <c r="UCG416" s="80"/>
      <c r="UCH416" s="80"/>
      <c r="UCI416" s="80"/>
      <c r="UCJ416" s="80"/>
      <c r="UCK416" s="80"/>
      <c r="UCL416" s="80"/>
      <c r="UCM416" s="80"/>
      <c r="UCN416" s="80"/>
      <c r="UCO416" s="80"/>
      <c r="UCP416" s="80"/>
      <c r="UCQ416" s="80"/>
      <c r="UCR416" s="80"/>
      <c r="UCS416" s="80"/>
      <c r="UCT416" s="80"/>
      <c r="UCU416" s="80"/>
      <c r="UCV416" s="80"/>
      <c r="UCW416" s="80"/>
      <c r="UCX416" s="80"/>
      <c r="UCY416" s="80"/>
      <c r="UCZ416" s="80"/>
      <c r="UDA416" s="80"/>
      <c r="UDB416" s="80"/>
      <c r="UDC416" s="80"/>
      <c r="UDD416" s="80"/>
      <c r="UDE416" s="80"/>
      <c r="UDF416" s="80"/>
      <c r="UDG416" s="80"/>
      <c r="UDH416" s="80"/>
      <c r="UDI416" s="80"/>
      <c r="UDJ416" s="80"/>
      <c r="UDK416" s="80"/>
      <c r="UDL416" s="80"/>
      <c r="UDM416" s="80"/>
      <c r="UDN416" s="80"/>
      <c r="UDO416" s="80"/>
      <c r="UDP416" s="80"/>
      <c r="UDQ416" s="80"/>
      <c r="UDR416" s="80"/>
      <c r="UDS416" s="80"/>
      <c r="UDT416" s="80"/>
      <c r="UDU416" s="80"/>
      <c r="UDV416" s="80"/>
      <c r="UDW416" s="80"/>
      <c r="UDX416" s="80"/>
      <c r="UDY416" s="80"/>
      <c r="UDZ416" s="80"/>
      <c r="UEA416" s="80"/>
      <c r="UEB416" s="80"/>
      <c r="UEC416" s="80"/>
      <c r="UED416" s="80"/>
      <c r="UEE416" s="80"/>
      <c r="UEF416" s="80"/>
      <c r="UEG416" s="80"/>
      <c r="UEH416" s="80"/>
      <c r="UEI416" s="80"/>
      <c r="UEJ416" s="80"/>
      <c r="UEK416" s="80"/>
      <c r="UEL416" s="80"/>
      <c r="UEM416" s="80"/>
      <c r="UEN416" s="80"/>
      <c r="UEO416" s="80"/>
      <c r="UEP416" s="80"/>
      <c r="UEQ416" s="80"/>
      <c r="UER416" s="80"/>
      <c r="UES416" s="80"/>
      <c r="UET416" s="80"/>
      <c r="UEU416" s="80"/>
      <c r="UEV416" s="80"/>
      <c r="UEW416" s="80"/>
      <c r="UEX416" s="80"/>
      <c r="UEY416" s="80"/>
      <c r="UEZ416" s="80"/>
      <c r="UFA416" s="80"/>
      <c r="UFB416" s="80"/>
      <c r="UFC416" s="80"/>
      <c r="UFD416" s="80"/>
      <c r="UFE416" s="80"/>
      <c r="UFF416" s="80"/>
      <c r="UFG416" s="80"/>
      <c r="UFH416" s="80"/>
      <c r="UFI416" s="80"/>
      <c r="UFJ416" s="80"/>
      <c r="UFK416" s="80"/>
      <c r="UFL416" s="80"/>
      <c r="UFM416" s="80"/>
      <c r="UFN416" s="80"/>
      <c r="UFO416" s="80"/>
      <c r="UFP416" s="80"/>
      <c r="UFQ416" s="80"/>
      <c r="UFR416" s="80"/>
      <c r="UFS416" s="80"/>
      <c r="UFT416" s="80"/>
      <c r="UFU416" s="80"/>
      <c r="UFV416" s="80"/>
      <c r="UFW416" s="80"/>
      <c r="UFX416" s="80"/>
      <c r="UFY416" s="80"/>
      <c r="UFZ416" s="80"/>
      <c r="UGA416" s="80"/>
      <c r="UGB416" s="80"/>
      <c r="UGC416" s="80"/>
      <c r="UGD416" s="80"/>
      <c r="UGE416" s="80"/>
      <c r="UGF416" s="80"/>
      <c r="UGG416" s="80"/>
      <c r="UGH416" s="80"/>
      <c r="UGI416" s="80"/>
      <c r="UGJ416" s="80"/>
      <c r="UGK416" s="80"/>
      <c r="UGL416" s="80"/>
      <c r="UGM416" s="80"/>
      <c r="UGN416" s="80"/>
      <c r="UGO416" s="80"/>
      <c r="UGP416" s="80"/>
      <c r="UGQ416" s="80"/>
      <c r="UGR416" s="80"/>
      <c r="UGS416" s="80"/>
      <c r="UGT416" s="80"/>
      <c r="UGU416" s="80"/>
      <c r="UGV416" s="80"/>
      <c r="UGW416" s="80"/>
      <c r="UGX416" s="80"/>
      <c r="UGY416" s="80"/>
      <c r="UGZ416" s="80"/>
      <c r="UHA416" s="80"/>
      <c r="UHB416" s="80"/>
      <c r="UHC416" s="80"/>
      <c r="UHD416" s="80"/>
      <c r="UHE416" s="80"/>
      <c r="UHF416" s="80"/>
      <c r="UHG416" s="80"/>
      <c r="UHH416" s="80"/>
      <c r="UHI416" s="80"/>
      <c r="UHJ416" s="80"/>
      <c r="UHK416" s="80"/>
      <c r="UHL416" s="80"/>
      <c r="UHM416" s="80"/>
      <c r="UHN416" s="80"/>
      <c r="UHO416" s="80"/>
      <c r="UHP416" s="80"/>
      <c r="UHQ416" s="80"/>
      <c r="UHR416" s="80"/>
      <c r="UHS416" s="80"/>
      <c r="UHT416" s="80"/>
      <c r="UHU416" s="80"/>
      <c r="UHV416" s="80"/>
      <c r="UHW416" s="80"/>
      <c r="UHX416" s="80"/>
      <c r="UHY416" s="80"/>
      <c r="UHZ416" s="80"/>
      <c r="UIA416" s="80"/>
      <c r="UIB416" s="80"/>
      <c r="UIC416" s="80"/>
      <c r="UID416" s="80"/>
      <c r="UIE416" s="80"/>
      <c r="UIF416" s="80"/>
      <c r="UIG416" s="80"/>
      <c r="UIH416" s="80"/>
      <c r="UII416" s="80"/>
      <c r="UIJ416" s="80"/>
      <c r="UIK416" s="80"/>
      <c r="UIL416" s="80"/>
      <c r="UIM416" s="80"/>
      <c r="UIN416" s="80"/>
      <c r="UIO416" s="80"/>
      <c r="UIP416" s="80"/>
      <c r="UIQ416" s="80"/>
      <c r="UIR416" s="80"/>
      <c r="UIS416" s="80"/>
      <c r="UIT416" s="80"/>
      <c r="UIU416" s="80"/>
      <c r="UIV416" s="80"/>
      <c r="UIW416" s="80"/>
      <c r="UIX416" s="80"/>
      <c r="UIY416" s="80"/>
      <c r="UIZ416" s="80"/>
      <c r="UJA416" s="80"/>
      <c r="UJB416" s="80"/>
      <c r="UJC416" s="80"/>
      <c r="UJD416" s="80"/>
      <c r="UJE416" s="80"/>
      <c r="UJF416" s="80"/>
      <c r="UJG416" s="80"/>
      <c r="UJH416" s="80"/>
      <c r="UJI416" s="80"/>
      <c r="UJJ416" s="80"/>
      <c r="UJK416" s="80"/>
      <c r="UJL416" s="80"/>
      <c r="UJM416" s="80"/>
      <c r="UJN416" s="80"/>
      <c r="UJO416" s="80"/>
      <c r="UJP416" s="80"/>
      <c r="UJQ416" s="80"/>
      <c r="UJR416" s="80"/>
      <c r="UJS416" s="80"/>
      <c r="UJT416" s="80"/>
      <c r="UJU416" s="80"/>
      <c r="UJV416" s="80"/>
      <c r="UJW416" s="80"/>
      <c r="UJX416" s="80"/>
      <c r="UJY416" s="80"/>
      <c r="UJZ416" s="80"/>
      <c r="UKA416" s="80"/>
      <c r="UKB416" s="80"/>
      <c r="UKC416" s="80"/>
      <c r="UKD416" s="80"/>
      <c r="UKE416" s="80"/>
      <c r="UKF416" s="80"/>
      <c r="UKG416" s="80"/>
      <c r="UKH416" s="80"/>
      <c r="UKI416" s="80"/>
      <c r="UKJ416" s="80"/>
      <c r="UKK416" s="80"/>
      <c r="UKL416" s="80"/>
      <c r="UKM416" s="80"/>
      <c r="UKN416" s="80"/>
      <c r="UKO416" s="80"/>
      <c r="UKP416" s="80"/>
      <c r="UKQ416" s="80"/>
      <c r="UKR416" s="80"/>
      <c r="UKS416" s="80"/>
      <c r="UKT416" s="80"/>
      <c r="UKU416" s="80"/>
      <c r="UKV416" s="80"/>
      <c r="UKW416" s="80"/>
      <c r="UKX416" s="80"/>
      <c r="UKY416" s="80"/>
      <c r="UKZ416" s="80"/>
      <c r="ULA416" s="80"/>
      <c r="ULB416" s="80"/>
      <c r="ULC416" s="80"/>
      <c r="ULD416" s="80"/>
      <c r="ULE416" s="80"/>
      <c r="ULF416" s="80"/>
      <c r="ULG416" s="80"/>
      <c r="ULH416" s="80"/>
      <c r="ULI416" s="80"/>
      <c r="ULJ416" s="80"/>
      <c r="ULK416" s="80"/>
      <c r="ULL416" s="80"/>
      <c r="ULM416" s="80"/>
      <c r="ULN416" s="80"/>
      <c r="ULO416" s="80"/>
      <c r="ULP416" s="80"/>
      <c r="ULQ416" s="80"/>
      <c r="ULR416" s="80"/>
      <c r="ULS416" s="80"/>
      <c r="ULT416" s="80"/>
      <c r="ULU416" s="80"/>
      <c r="ULV416" s="80"/>
      <c r="ULW416" s="80"/>
      <c r="ULX416" s="80"/>
      <c r="ULY416" s="80"/>
      <c r="ULZ416" s="80"/>
      <c r="UMA416" s="80"/>
      <c r="UMB416" s="80"/>
      <c r="UMC416" s="80"/>
      <c r="UMD416" s="80"/>
      <c r="UME416" s="80"/>
      <c r="UMF416" s="80"/>
      <c r="UMG416" s="80"/>
      <c r="UMH416" s="80"/>
      <c r="UMI416" s="80"/>
      <c r="UMJ416" s="80"/>
      <c r="UMK416" s="80"/>
      <c r="UML416" s="80"/>
      <c r="UMM416" s="80"/>
      <c r="UMN416" s="80"/>
      <c r="UMO416" s="80"/>
      <c r="UMP416" s="80"/>
      <c r="UMQ416" s="80"/>
      <c r="UMR416" s="80"/>
      <c r="UMS416" s="80"/>
      <c r="UMT416" s="80"/>
      <c r="UMU416" s="80"/>
      <c r="UMV416" s="80"/>
      <c r="UMW416" s="80"/>
      <c r="UMX416" s="80"/>
      <c r="UMY416" s="80"/>
      <c r="UMZ416" s="80"/>
      <c r="UNA416" s="80"/>
      <c r="UNB416" s="80"/>
      <c r="UNC416" s="80"/>
      <c r="UND416" s="80"/>
      <c r="UNE416" s="80"/>
      <c r="UNF416" s="80"/>
      <c r="UNG416" s="80"/>
      <c r="UNH416" s="80"/>
      <c r="UNI416" s="80"/>
      <c r="UNJ416" s="80"/>
      <c r="UNK416" s="80"/>
      <c r="UNL416" s="80"/>
      <c r="UNM416" s="80"/>
      <c r="UNN416" s="80"/>
      <c r="UNO416" s="80"/>
      <c r="UNP416" s="80"/>
      <c r="UNQ416" s="80"/>
      <c r="UNR416" s="80"/>
      <c r="UNS416" s="80"/>
      <c r="UNT416" s="80"/>
      <c r="UNU416" s="80"/>
      <c r="UNV416" s="80"/>
      <c r="UNW416" s="80"/>
      <c r="UNX416" s="80"/>
      <c r="UNY416" s="80"/>
      <c r="UNZ416" s="80"/>
      <c r="UOA416" s="80"/>
      <c r="UOB416" s="80"/>
      <c r="UOC416" s="80"/>
      <c r="UOD416" s="80"/>
      <c r="UOE416" s="80"/>
      <c r="UOF416" s="80"/>
      <c r="UOG416" s="80"/>
      <c r="UOH416" s="80"/>
      <c r="UOI416" s="80"/>
      <c r="UOJ416" s="80"/>
      <c r="UOK416" s="80"/>
      <c r="UOL416" s="80"/>
      <c r="UOM416" s="80"/>
      <c r="UON416" s="80"/>
      <c r="UOO416" s="80"/>
      <c r="UOP416" s="80"/>
      <c r="UOQ416" s="80"/>
      <c r="UOR416" s="80"/>
      <c r="UOS416" s="80"/>
      <c r="UOT416" s="80"/>
      <c r="UOU416" s="80"/>
      <c r="UOV416" s="80"/>
      <c r="UOW416" s="80"/>
      <c r="UOX416" s="80"/>
      <c r="UOY416" s="80"/>
      <c r="UOZ416" s="80"/>
      <c r="UPA416" s="80"/>
      <c r="UPB416" s="80"/>
      <c r="UPC416" s="80"/>
      <c r="UPD416" s="80"/>
      <c r="UPE416" s="80"/>
      <c r="UPF416" s="80"/>
      <c r="UPG416" s="80"/>
      <c r="UPH416" s="80"/>
      <c r="UPI416" s="80"/>
      <c r="UPJ416" s="80"/>
      <c r="UPK416" s="80"/>
      <c r="UPL416" s="80"/>
      <c r="UPM416" s="80"/>
      <c r="UPN416" s="80"/>
      <c r="UPO416" s="80"/>
      <c r="UPP416" s="80"/>
      <c r="UPQ416" s="80"/>
      <c r="UPR416" s="80"/>
      <c r="UPS416" s="80"/>
      <c r="UPT416" s="80"/>
      <c r="UPU416" s="80"/>
      <c r="UPV416" s="80"/>
      <c r="UPW416" s="80"/>
      <c r="UPX416" s="80"/>
      <c r="UPY416" s="80"/>
      <c r="UPZ416" s="80"/>
      <c r="UQA416" s="80"/>
      <c r="UQB416" s="80"/>
      <c r="UQC416" s="80"/>
      <c r="UQD416" s="80"/>
      <c r="UQE416" s="80"/>
      <c r="UQF416" s="80"/>
      <c r="UQG416" s="80"/>
      <c r="UQH416" s="80"/>
      <c r="UQI416" s="80"/>
      <c r="UQJ416" s="80"/>
      <c r="UQK416" s="80"/>
      <c r="UQL416" s="80"/>
      <c r="UQM416" s="80"/>
      <c r="UQN416" s="80"/>
      <c r="UQO416" s="80"/>
      <c r="UQP416" s="80"/>
      <c r="UQQ416" s="80"/>
      <c r="UQR416" s="80"/>
      <c r="UQS416" s="80"/>
      <c r="UQT416" s="80"/>
      <c r="UQU416" s="80"/>
      <c r="UQV416" s="80"/>
      <c r="UQW416" s="80"/>
      <c r="UQX416" s="80"/>
      <c r="UQY416" s="80"/>
      <c r="UQZ416" s="80"/>
      <c r="URA416" s="80"/>
      <c r="URB416" s="80"/>
      <c r="URC416" s="80"/>
      <c r="URD416" s="80"/>
      <c r="URE416" s="80"/>
      <c r="URF416" s="80"/>
      <c r="URG416" s="80"/>
      <c r="URH416" s="80"/>
      <c r="URI416" s="80"/>
      <c r="URJ416" s="80"/>
      <c r="URK416" s="80"/>
      <c r="URL416" s="80"/>
      <c r="URM416" s="80"/>
      <c r="URN416" s="80"/>
      <c r="URO416" s="80"/>
      <c r="URP416" s="80"/>
      <c r="URQ416" s="80"/>
      <c r="URR416" s="80"/>
      <c r="URS416" s="80"/>
      <c r="URT416" s="80"/>
      <c r="URU416" s="80"/>
      <c r="URV416" s="80"/>
      <c r="URW416" s="80"/>
      <c r="URX416" s="80"/>
      <c r="URY416" s="80"/>
      <c r="URZ416" s="80"/>
      <c r="USA416" s="80"/>
      <c r="USB416" s="80"/>
      <c r="USC416" s="80"/>
      <c r="USD416" s="80"/>
      <c r="USE416" s="80"/>
      <c r="USF416" s="80"/>
      <c r="USG416" s="80"/>
      <c r="USH416" s="80"/>
      <c r="USI416" s="80"/>
      <c r="USJ416" s="80"/>
      <c r="USK416" s="80"/>
      <c r="USL416" s="80"/>
      <c r="USM416" s="80"/>
      <c r="USN416" s="80"/>
      <c r="USO416" s="80"/>
      <c r="USP416" s="80"/>
      <c r="USQ416" s="80"/>
      <c r="USR416" s="80"/>
      <c r="USS416" s="80"/>
      <c r="UST416" s="80"/>
      <c r="USU416" s="80"/>
      <c r="USV416" s="80"/>
      <c r="USW416" s="80"/>
      <c r="USX416" s="80"/>
      <c r="USY416" s="80"/>
      <c r="USZ416" s="80"/>
      <c r="UTA416" s="80"/>
      <c r="UTB416" s="80"/>
      <c r="UTC416" s="80"/>
      <c r="UTD416" s="80"/>
      <c r="UTE416" s="80"/>
      <c r="UTF416" s="80"/>
      <c r="UTG416" s="80"/>
      <c r="UTH416" s="80"/>
      <c r="UTI416" s="80"/>
      <c r="UTJ416" s="80"/>
      <c r="UTK416" s="80"/>
      <c r="UTL416" s="80"/>
      <c r="UTM416" s="80"/>
      <c r="UTN416" s="80"/>
      <c r="UTO416" s="80"/>
      <c r="UTP416" s="80"/>
      <c r="UTQ416" s="80"/>
      <c r="UTR416" s="80"/>
      <c r="UTS416" s="80"/>
      <c r="UTT416" s="80"/>
      <c r="UTU416" s="80"/>
      <c r="UTV416" s="80"/>
      <c r="UTW416" s="80"/>
      <c r="UTX416" s="80"/>
      <c r="UTY416" s="80"/>
      <c r="UTZ416" s="80"/>
      <c r="UUA416" s="80"/>
      <c r="UUB416" s="80"/>
      <c r="UUC416" s="80"/>
      <c r="UUD416" s="80"/>
      <c r="UUE416" s="80"/>
      <c r="UUF416" s="80"/>
      <c r="UUG416" s="80"/>
      <c r="UUH416" s="80"/>
      <c r="UUI416" s="80"/>
      <c r="UUJ416" s="80"/>
      <c r="UUK416" s="80"/>
      <c r="UUL416" s="80"/>
      <c r="UUM416" s="80"/>
      <c r="UUN416" s="80"/>
      <c r="UUO416" s="80"/>
      <c r="UUP416" s="80"/>
      <c r="UUQ416" s="80"/>
      <c r="UUR416" s="80"/>
      <c r="UUS416" s="80"/>
      <c r="UUT416" s="80"/>
      <c r="UUU416" s="80"/>
      <c r="UUV416" s="80"/>
      <c r="UUW416" s="80"/>
      <c r="UUX416" s="80"/>
      <c r="UUY416" s="80"/>
      <c r="UUZ416" s="80"/>
      <c r="UVA416" s="80"/>
      <c r="UVB416" s="80"/>
      <c r="UVC416" s="80"/>
      <c r="UVD416" s="80"/>
      <c r="UVE416" s="80"/>
      <c r="UVF416" s="80"/>
      <c r="UVG416" s="80"/>
      <c r="UVH416" s="80"/>
      <c r="UVI416" s="80"/>
      <c r="UVJ416" s="80"/>
      <c r="UVK416" s="80"/>
      <c r="UVL416" s="80"/>
      <c r="UVM416" s="80"/>
      <c r="UVN416" s="80"/>
      <c r="UVO416" s="80"/>
      <c r="UVP416" s="80"/>
      <c r="UVQ416" s="80"/>
      <c r="UVR416" s="80"/>
      <c r="UVS416" s="80"/>
      <c r="UVT416" s="80"/>
      <c r="UVU416" s="80"/>
      <c r="UVV416" s="80"/>
      <c r="UVW416" s="80"/>
      <c r="UVX416" s="80"/>
      <c r="UVY416" s="80"/>
      <c r="UVZ416" s="80"/>
      <c r="UWA416" s="80"/>
      <c r="UWB416" s="80"/>
      <c r="UWC416" s="80"/>
      <c r="UWD416" s="80"/>
      <c r="UWE416" s="80"/>
      <c r="UWF416" s="80"/>
      <c r="UWG416" s="80"/>
      <c r="UWH416" s="80"/>
      <c r="UWI416" s="80"/>
      <c r="UWJ416" s="80"/>
      <c r="UWK416" s="80"/>
      <c r="UWL416" s="80"/>
      <c r="UWM416" s="80"/>
      <c r="UWN416" s="80"/>
      <c r="UWO416" s="80"/>
      <c r="UWP416" s="80"/>
      <c r="UWQ416" s="80"/>
      <c r="UWR416" s="80"/>
      <c r="UWS416" s="80"/>
      <c r="UWT416" s="80"/>
      <c r="UWU416" s="80"/>
      <c r="UWV416" s="80"/>
      <c r="UWW416" s="80"/>
      <c r="UWX416" s="80"/>
      <c r="UWY416" s="80"/>
      <c r="UWZ416" s="80"/>
      <c r="UXA416" s="80"/>
      <c r="UXB416" s="80"/>
      <c r="UXC416" s="80"/>
      <c r="UXD416" s="80"/>
      <c r="UXE416" s="80"/>
      <c r="UXF416" s="80"/>
      <c r="UXG416" s="80"/>
      <c r="UXH416" s="80"/>
      <c r="UXI416" s="80"/>
      <c r="UXJ416" s="80"/>
      <c r="UXK416" s="80"/>
      <c r="UXL416" s="80"/>
      <c r="UXM416" s="80"/>
      <c r="UXN416" s="80"/>
      <c r="UXO416" s="80"/>
      <c r="UXP416" s="80"/>
      <c r="UXQ416" s="80"/>
      <c r="UXR416" s="80"/>
      <c r="UXS416" s="80"/>
      <c r="UXT416" s="80"/>
      <c r="UXU416" s="80"/>
      <c r="UXV416" s="80"/>
      <c r="UXW416" s="80"/>
      <c r="UXX416" s="80"/>
      <c r="UXY416" s="80"/>
      <c r="UXZ416" s="80"/>
      <c r="UYA416" s="80"/>
      <c r="UYB416" s="80"/>
      <c r="UYC416" s="80"/>
      <c r="UYD416" s="80"/>
      <c r="UYE416" s="80"/>
      <c r="UYF416" s="80"/>
      <c r="UYG416" s="80"/>
      <c r="UYH416" s="80"/>
      <c r="UYI416" s="80"/>
      <c r="UYJ416" s="80"/>
      <c r="UYK416" s="80"/>
      <c r="UYL416" s="80"/>
      <c r="UYM416" s="80"/>
      <c r="UYN416" s="80"/>
      <c r="UYO416" s="80"/>
      <c r="UYP416" s="80"/>
      <c r="UYQ416" s="80"/>
      <c r="UYR416" s="80"/>
      <c r="UYS416" s="80"/>
      <c r="UYT416" s="80"/>
      <c r="UYU416" s="80"/>
      <c r="UYV416" s="80"/>
      <c r="UYW416" s="80"/>
      <c r="UYX416" s="80"/>
      <c r="UYY416" s="80"/>
      <c r="UYZ416" s="80"/>
      <c r="UZA416" s="80"/>
      <c r="UZB416" s="80"/>
      <c r="UZC416" s="80"/>
      <c r="UZD416" s="80"/>
      <c r="UZE416" s="80"/>
      <c r="UZF416" s="80"/>
      <c r="UZG416" s="80"/>
      <c r="UZH416" s="80"/>
      <c r="UZI416" s="80"/>
      <c r="UZJ416" s="80"/>
      <c r="UZK416" s="80"/>
      <c r="UZL416" s="80"/>
      <c r="UZM416" s="80"/>
      <c r="UZN416" s="80"/>
      <c r="UZO416" s="80"/>
      <c r="UZP416" s="80"/>
      <c r="UZQ416" s="80"/>
      <c r="UZR416" s="80"/>
      <c r="UZS416" s="80"/>
      <c r="UZT416" s="80"/>
      <c r="UZU416" s="80"/>
      <c r="UZV416" s="80"/>
      <c r="UZW416" s="80"/>
      <c r="UZX416" s="80"/>
      <c r="UZY416" s="80"/>
      <c r="UZZ416" s="80"/>
      <c r="VAA416" s="80"/>
      <c r="VAB416" s="80"/>
      <c r="VAC416" s="80"/>
      <c r="VAD416" s="80"/>
      <c r="VAE416" s="80"/>
      <c r="VAF416" s="80"/>
      <c r="VAG416" s="80"/>
      <c r="VAH416" s="80"/>
      <c r="VAI416" s="80"/>
      <c r="VAJ416" s="80"/>
      <c r="VAK416" s="80"/>
      <c r="VAL416" s="80"/>
      <c r="VAM416" s="80"/>
      <c r="VAN416" s="80"/>
      <c r="VAO416" s="80"/>
      <c r="VAP416" s="80"/>
      <c r="VAQ416" s="80"/>
      <c r="VAR416" s="80"/>
      <c r="VAS416" s="80"/>
      <c r="VAT416" s="80"/>
      <c r="VAU416" s="80"/>
      <c r="VAV416" s="80"/>
      <c r="VAW416" s="80"/>
      <c r="VAX416" s="80"/>
      <c r="VAY416" s="80"/>
      <c r="VAZ416" s="80"/>
      <c r="VBA416" s="80"/>
      <c r="VBB416" s="80"/>
      <c r="VBC416" s="80"/>
      <c r="VBD416" s="80"/>
      <c r="VBE416" s="80"/>
      <c r="VBF416" s="80"/>
      <c r="VBG416" s="80"/>
      <c r="VBH416" s="80"/>
      <c r="VBI416" s="80"/>
      <c r="VBJ416" s="80"/>
      <c r="VBK416" s="80"/>
      <c r="VBL416" s="80"/>
      <c r="VBM416" s="80"/>
      <c r="VBN416" s="80"/>
      <c r="VBO416" s="80"/>
      <c r="VBP416" s="80"/>
      <c r="VBQ416" s="80"/>
      <c r="VBR416" s="80"/>
      <c r="VBS416" s="80"/>
      <c r="VBT416" s="80"/>
      <c r="VBU416" s="80"/>
      <c r="VBV416" s="80"/>
      <c r="VBW416" s="80"/>
      <c r="VBX416" s="80"/>
      <c r="VBY416" s="80"/>
      <c r="VBZ416" s="80"/>
      <c r="VCA416" s="80"/>
      <c r="VCB416" s="80"/>
      <c r="VCC416" s="80"/>
      <c r="VCD416" s="80"/>
      <c r="VCE416" s="80"/>
      <c r="VCF416" s="80"/>
      <c r="VCG416" s="80"/>
      <c r="VCH416" s="80"/>
      <c r="VCI416" s="80"/>
      <c r="VCJ416" s="80"/>
      <c r="VCK416" s="80"/>
      <c r="VCL416" s="80"/>
      <c r="VCM416" s="80"/>
      <c r="VCN416" s="80"/>
      <c r="VCO416" s="80"/>
      <c r="VCP416" s="80"/>
      <c r="VCQ416" s="80"/>
      <c r="VCR416" s="80"/>
      <c r="VCS416" s="80"/>
      <c r="VCT416" s="80"/>
      <c r="VCU416" s="80"/>
      <c r="VCV416" s="80"/>
      <c r="VCW416" s="80"/>
      <c r="VCX416" s="80"/>
      <c r="VCY416" s="80"/>
      <c r="VCZ416" s="80"/>
      <c r="VDA416" s="80"/>
      <c r="VDB416" s="80"/>
      <c r="VDC416" s="80"/>
      <c r="VDD416" s="80"/>
      <c r="VDE416" s="80"/>
      <c r="VDF416" s="80"/>
      <c r="VDG416" s="80"/>
      <c r="VDH416" s="80"/>
      <c r="VDI416" s="80"/>
      <c r="VDJ416" s="80"/>
      <c r="VDK416" s="80"/>
      <c r="VDL416" s="80"/>
      <c r="VDM416" s="80"/>
      <c r="VDN416" s="80"/>
      <c r="VDO416" s="80"/>
      <c r="VDP416" s="80"/>
      <c r="VDQ416" s="80"/>
      <c r="VDR416" s="80"/>
      <c r="VDS416" s="80"/>
      <c r="VDT416" s="80"/>
      <c r="VDU416" s="80"/>
      <c r="VDV416" s="80"/>
      <c r="VDW416" s="80"/>
      <c r="VDX416" s="80"/>
      <c r="VDY416" s="80"/>
      <c r="VDZ416" s="80"/>
      <c r="VEA416" s="80"/>
      <c r="VEB416" s="80"/>
      <c r="VEC416" s="80"/>
      <c r="VED416" s="80"/>
      <c r="VEE416" s="80"/>
      <c r="VEF416" s="80"/>
      <c r="VEG416" s="80"/>
      <c r="VEH416" s="80"/>
      <c r="VEI416" s="80"/>
      <c r="VEJ416" s="80"/>
      <c r="VEK416" s="80"/>
      <c r="VEL416" s="80"/>
      <c r="VEM416" s="80"/>
      <c r="VEN416" s="80"/>
      <c r="VEO416" s="80"/>
      <c r="VEP416" s="80"/>
      <c r="VEQ416" s="80"/>
      <c r="VER416" s="80"/>
      <c r="VES416" s="80"/>
      <c r="VET416" s="80"/>
      <c r="VEU416" s="80"/>
      <c r="VEV416" s="80"/>
      <c r="VEW416" s="80"/>
      <c r="VEX416" s="80"/>
      <c r="VEY416" s="80"/>
      <c r="VEZ416" s="80"/>
      <c r="VFA416" s="80"/>
      <c r="VFB416" s="80"/>
      <c r="VFC416" s="80"/>
      <c r="VFD416" s="80"/>
      <c r="VFE416" s="80"/>
      <c r="VFF416" s="80"/>
      <c r="VFG416" s="80"/>
      <c r="VFH416" s="80"/>
      <c r="VFI416" s="80"/>
      <c r="VFJ416" s="80"/>
      <c r="VFK416" s="80"/>
      <c r="VFL416" s="80"/>
      <c r="VFM416" s="80"/>
      <c r="VFN416" s="80"/>
      <c r="VFO416" s="80"/>
      <c r="VFP416" s="80"/>
      <c r="VFQ416" s="80"/>
      <c r="VFR416" s="80"/>
      <c r="VFS416" s="80"/>
      <c r="VFT416" s="80"/>
      <c r="VFU416" s="80"/>
      <c r="VFV416" s="80"/>
      <c r="VFW416" s="80"/>
      <c r="VFX416" s="80"/>
      <c r="VFY416" s="80"/>
      <c r="VFZ416" s="80"/>
      <c r="VGA416" s="80"/>
      <c r="VGB416" s="80"/>
      <c r="VGC416" s="80"/>
      <c r="VGD416" s="80"/>
      <c r="VGE416" s="80"/>
      <c r="VGF416" s="80"/>
      <c r="VGG416" s="80"/>
      <c r="VGH416" s="80"/>
      <c r="VGI416" s="80"/>
      <c r="VGJ416" s="80"/>
      <c r="VGK416" s="80"/>
      <c r="VGL416" s="80"/>
      <c r="VGM416" s="80"/>
      <c r="VGN416" s="80"/>
      <c r="VGO416" s="80"/>
      <c r="VGP416" s="80"/>
      <c r="VGQ416" s="80"/>
      <c r="VGR416" s="80"/>
      <c r="VGS416" s="80"/>
      <c r="VGT416" s="80"/>
      <c r="VGU416" s="80"/>
      <c r="VGV416" s="80"/>
      <c r="VGW416" s="80"/>
      <c r="VGX416" s="80"/>
      <c r="VGY416" s="80"/>
      <c r="VGZ416" s="80"/>
      <c r="VHA416" s="80"/>
      <c r="VHB416" s="80"/>
      <c r="VHC416" s="80"/>
      <c r="VHD416" s="80"/>
      <c r="VHE416" s="80"/>
      <c r="VHF416" s="80"/>
      <c r="VHG416" s="80"/>
      <c r="VHH416" s="80"/>
      <c r="VHI416" s="80"/>
      <c r="VHJ416" s="80"/>
      <c r="VHK416" s="80"/>
      <c r="VHL416" s="80"/>
      <c r="VHM416" s="80"/>
      <c r="VHN416" s="80"/>
      <c r="VHO416" s="80"/>
      <c r="VHP416" s="80"/>
      <c r="VHQ416" s="80"/>
      <c r="VHR416" s="80"/>
      <c r="VHS416" s="80"/>
      <c r="VHT416" s="80"/>
      <c r="VHU416" s="80"/>
      <c r="VHV416" s="80"/>
      <c r="VHW416" s="80"/>
      <c r="VHX416" s="80"/>
      <c r="VHY416" s="80"/>
      <c r="VHZ416" s="80"/>
      <c r="VIA416" s="80"/>
      <c r="VIB416" s="80"/>
      <c r="VIC416" s="80"/>
      <c r="VID416" s="80"/>
      <c r="VIE416" s="80"/>
      <c r="VIF416" s="80"/>
      <c r="VIG416" s="80"/>
      <c r="VIH416" s="80"/>
      <c r="VII416" s="80"/>
      <c r="VIJ416" s="80"/>
      <c r="VIK416" s="80"/>
      <c r="VIL416" s="80"/>
      <c r="VIM416" s="80"/>
      <c r="VIN416" s="80"/>
      <c r="VIO416" s="80"/>
      <c r="VIP416" s="80"/>
      <c r="VIQ416" s="80"/>
      <c r="VIR416" s="80"/>
      <c r="VIS416" s="80"/>
      <c r="VIT416" s="80"/>
      <c r="VIU416" s="80"/>
      <c r="VIV416" s="80"/>
      <c r="VIW416" s="80"/>
      <c r="VIX416" s="80"/>
      <c r="VIY416" s="80"/>
      <c r="VIZ416" s="80"/>
      <c r="VJA416" s="80"/>
      <c r="VJB416" s="80"/>
      <c r="VJC416" s="80"/>
      <c r="VJD416" s="80"/>
      <c r="VJE416" s="80"/>
      <c r="VJF416" s="80"/>
      <c r="VJG416" s="80"/>
      <c r="VJH416" s="80"/>
      <c r="VJI416" s="80"/>
      <c r="VJJ416" s="80"/>
      <c r="VJK416" s="80"/>
      <c r="VJL416" s="80"/>
      <c r="VJM416" s="80"/>
      <c r="VJN416" s="80"/>
      <c r="VJO416" s="80"/>
      <c r="VJP416" s="80"/>
      <c r="VJQ416" s="80"/>
      <c r="VJR416" s="80"/>
      <c r="VJS416" s="80"/>
      <c r="VJT416" s="80"/>
      <c r="VJU416" s="80"/>
      <c r="VJV416" s="80"/>
      <c r="VJW416" s="80"/>
      <c r="VJX416" s="80"/>
      <c r="VJY416" s="80"/>
      <c r="VJZ416" s="80"/>
      <c r="VKA416" s="80"/>
      <c r="VKB416" s="80"/>
      <c r="VKC416" s="80"/>
      <c r="VKD416" s="80"/>
      <c r="VKE416" s="80"/>
      <c r="VKF416" s="80"/>
      <c r="VKG416" s="80"/>
      <c r="VKH416" s="80"/>
      <c r="VKI416" s="80"/>
      <c r="VKJ416" s="80"/>
      <c r="VKK416" s="80"/>
      <c r="VKL416" s="80"/>
      <c r="VKM416" s="80"/>
      <c r="VKN416" s="80"/>
      <c r="VKO416" s="80"/>
      <c r="VKP416" s="80"/>
      <c r="VKQ416" s="80"/>
      <c r="VKR416" s="80"/>
      <c r="VKS416" s="80"/>
      <c r="VKT416" s="80"/>
      <c r="VKU416" s="80"/>
      <c r="VKV416" s="80"/>
      <c r="VKW416" s="80"/>
      <c r="VKX416" s="80"/>
      <c r="VKY416" s="80"/>
      <c r="VKZ416" s="80"/>
      <c r="VLA416" s="80"/>
      <c r="VLB416" s="80"/>
      <c r="VLC416" s="80"/>
      <c r="VLD416" s="80"/>
      <c r="VLE416" s="80"/>
      <c r="VLF416" s="80"/>
      <c r="VLG416" s="80"/>
      <c r="VLH416" s="80"/>
      <c r="VLI416" s="80"/>
      <c r="VLJ416" s="80"/>
      <c r="VLK416" s="80"/>
      <c r="VLL416" s="80"/>
      <c r="VLM416" s="80"/>
      <c r="VLN416" s="80"/>
      <c r="VLO416" s="80"/>
      <c r="VLP416" s="80"/>
      <c r="VLQ416" s="80"/>
      <c r="VLR416" s="80"/>
      <c r="VLS416" s="80"/>
      <c r="VLT416" s="80"/>
      <c r="VLU416" s="80"/>
      <c r="VLV416" s="80"/>
      <c r="VLW416" s="80"/>
      <c r="VLX416" s="80"/>
      <c r="VLY416" s="80"/>
      <c r="VLZ416" s="80"/>
      <c r="VMA416" s="80"/>
      <c r="VMB416" s="80"/>
      <c r="VMC416" s="80"/>
      <c r="VMD416" s="80"/>
      <c r="VME416" s="80"/>
      <c r="VMF416" s="80"/>
      <c r="VMG416" s="80"/>
      <c r="VMH416" s="80"/>
      <c r="VMI416" s="80"/>
      <c r="VMJ416" s="80"/>
      <c r="VMK416" s="80"/>
      <c r="VML416" s="80"/>
      <c r="VMM416" s="80"/>
      <c r="VMN416" s="80"/>
      <c r="VMO416" s="80"/>
      <c r="VMP416" s="80"/>
      <c r="VMQ416" s="80"/>
      <c r="VMR416" s="80"/>
      <c r="VMS416" s="80"/>
      <c r="VMT416" s="80"/>
      <c r="VMU416" s="80"/>
      <c r="VMV416" s="80"/>
      <c r="VMW416" s="80"/>
      <c r="VMX416" s="80"/>
      <c r="VMY416" s="80"/>
      <c r="VMZ416" s="80"/>
      <c r="VNA416" s="80"/>
      <c r="VNB416" s="80"/>
      <c r="VNC416" s="80"/>
      <c r="VND416" s="80"/>
      <c r="VNE416" s="80"/>
      <c r="VNF416" s="80"/>
      <c r="VNG416" s="80"/>
      <c r="VNH416" s="80"/>
      <c r="VNI416" s="80"/>
      <c r="VNJ416" s="80"/>
      <c r="VNK416" s="80"/>
      <c r="VNL416" s="80"/>
      <c r="VNM416" s="80"/>
      <c r="VNN416" s="80"/>
      <c r="VNO416" s="80"/>
      <c r="VNP416" s="80"/>
      <c r="VNQ416" s="80"/>
      <c r="VNR416" s="80"/>
      <c r="VNS416" s="80"/>
      <c r="VNT416" s="80"/>
      <c r="VNU416" s="80"/>
      <c r="VNV416" s="80"/>
      <c r="VNW416" s="80"/>
      <c r="VNX416" s="80"/>
      <c r="VNY416" s="80"/>
      <c r="VNZ416" s="80"/>
      <c r="VOA416" s="80"/>
      <c r="VOB416" s="80"/>
      <c r="VOC416" s="80"/>
      <c r="VOD416" s="80"/>
      <c r="VOE416" s="80"/>
      <c r="VOF416" s="80"/>
      <c r="VOG416" s="80"/>
      <c r="VOH416" s="80"/>
      <c r="VOI416" s="80"/>
      <c r="VOJ416" s="80"/>
      <c r="VOK416" s="80"/>
      <c r="VOL416" s="80"/>
      <c r="VOM416" s="80"/>
      <c r="VON416" s="80"/>
      <c r="VOO416" s="80"/>
      <c r="VOP416" s="80"/>
      <c r="VOQ416" s="80"/>
      <c r="VOR416" s="80"/>
      <c r="VOS416" s="80"/>
      <c r="VOT416" s="80"/>
      <c r="VOU416" s="80"/>
      <c r="VOV416" s="80"/>
      <c r="VOW416" s="80"/>
      <c r="VOX416" s="80"/>
      <c r="VOY416" s="80"/>
      <c r="VOZ416" s="80"/>
      <c r="VPA416" s="80"/>
      <c r="VPB416" s="80"/>
      <c r="VPC416" s="80"/>
      <c r="VPD416" s="80"/>
      <c r="VPE416" s="80"/>
      <c r="VPF416" s="80"/>
      <c r="VPG416" s="80"/>
      <c r="VPH416" s="80"/>
      <c r="VPI416" s="80"/>
      <c r="VPJ416" s="80"/>
      <c r="VPK416" s="80"/>
      <c r="VPL416" s="80"/>
      <c r="VPM416" s="80"/>
      <c r="VPN416" s="80"/>
      <c r="VPO416" s="80"/>
      <c r="VPP416" s="80"/>
      <c r="VPQ416" s="80"/>
      <c r="VPR416" s="80"/>
      <c r="VPS416" s="80"/>
      <c r="VPT416" s="80"/>
      <c r="VPU416" s="80"/>
      <c r="VPV416" s="80"/>
      <c r="VPW416" s="80"/>
      <c r="VPX416" s="80"/>
      <c r="VPY416" s="80"/>
      <c r="VPZ416" s="80"/>
      <c r="VQA416" s="80"/>
      <c r="VQB416" s="80"/>
      <c r="VQC416" s="80"/>
      <c r="VQD416" s="80"/>
      <c r="VQE416" s="80"/>
      <c r="VQF416" s="80"/>
      <c r="VQG416" s="80"/>
      <c r="VQH416" s="80"/>
      <c r="VQI416" s="80"/>
      <c r="VQJ416" s="80"/>
      <c r="VQK416" s="80"/>
      <c r="VQL416" s="80"/>
      <c r="VQM416" s="80"/>
      <c r="VQN416" s="80"/>
      <c r="VQO416" s="80"/>
      <c r="VQP416" s="80"/>
      <c r="VQQ416" s="80"/>
      <c r="VQR416" s="80"/>
      <c r="VQS416" s="80"/>
      <c r="VQT416" s="80"/>
      <c r="VQU416" s="80"/>
      <c r="VQV416" s="80"/>
      <c r="VQW416" s="80"/>
      <c r="VQX416" s="80"/>
      <c r="VQY416" s="80"/>
      <c r="VQZ416" s="80"/>
      <c r="VRA416" s="80"/>
      <c r="VRB416" s="80"/>
      <c r="VRC416" s="80"/>
      <c r="VRD416" s="80"/>
      <c r="VRE416" s="80"/>
      <c r="VRF416" s="80"/>
      <c r="VRG416" s="80"/>
      <c r="VRH416" s="80"/>
      <c r="VRI416" s="80"/>
      <c r="VRJ416" s="80"/>
      <c r="VRK416" s="80"/>
      <c r="VRL416" s="80"/>
      <c r="VRM416" s="80"/>
      <c r="VRN416" s="80"/>
      <c r="VRO416" s="80"/>
      <c r="VRP416" s="80"/>
      <c r="VRQ416" s="80"/>
      <c r="VRR416" s="80"/>
      <c r="VRS416" s="80"/>
      <c r="VRT416" s="80"/>
      <c r="VRU416" s="80"/>
      <c r="VRV416" s="80"/>
      <c r="VRW416" s="80"/>
      <c r="VRX416" s="80"/>
      <c r="VRY416" s="80"/>
      <c r="VRZ416" s="80"/>
      <c r="VSA416" s="80"/>
      <c r="VSB416" s="80"/>
      <c r="VSC416" s="80"/>
      <c r="VSD416" s="80"/>
      <c r="VSE416" s="80"/>
      <c r="VSF416" s="80"/>
      <c r="VSG416" s="80"/>
      <c r="VSH416" s="80"/>
      <c r="VSI416" s="80"/>
      <c r="VSJ416" s="80"/>
      <c r="VSK416" s="80"/>
      <c r="VSL416" s="80"/>
      <c r="VSM416" s="80"/>
      <c r="VSN416" s="80"/>
      <c r="VSO416" s="80"/>
      <c r="VSP416" s="80"/>
      <c r="VSQ416" s="80"/>
      <c r="VSR416" s="80"/>
      <c r="VSS416" s="80"/>
      <c r="VST416" s="80"/>
      <c r="VSU416" s="80"/>
      <c r="VSV416" s="80"/>
      <c r="VSW416" s="80"/>
      <c r="VSX416" s="80"/>
      <c r="VSY416" s="80"/>
      <c r="VSZ416" s="80"/>
      <c r="VTA416" s="80"/>
      <c r="VTB416" s="80"/>
      <c r="VTC416" s="80"/>
      <c r="VTD416" s="80"/>
      <c r="VTE416" s="80"/>
      <c r="VTF416" s="80"/>
      <c r="VTG416" s="80"/>
      <c r="VTH416" s="80"/>
      <c r="VTI416" s="80"/>
      <c r="VTJ416" s="80"/>
      <c r="VTK416" s="80"/>
      <c r="VTL416" s="80"/>
      <c r="VTM416" s="80"/>
      <c r="VTN416" s="80"/>
      <c r="VTO416" s="80"/>
      <c r="VTP416" s="80"/>
      <c r="VTQ416" s="80"/>
      <c r="VTR416" s="80"/>
      <c r="VTS416" s="80"/>
      <c r="VTT416" s="80"/>
      <c r="VTU416" s="80"/>
      <c r="VTV416" s="80"/>
      <c r="VTW416" s="80"/>
      <c r="VTX416" s="80"/>
      <c r="VTY416" s="80"/>
      <c r="VTZ416" s="80"/>
      <c r="VUA416" s="80"/>
      <c r="VUB416" s="80"/>
      <c r="VUC416" s="80"/>
      <c r="VUD416" s="80"/>
      <c r="VUE416" s="80"/>
      <c r="VUF416" s="80"/>
      <c r="VUG416" s="80"/>
      <c r="VUH416" s="80"/>
      <c r="VUI416" s="80"/>
      <c r="VUJ416" s="80"/>
      <c r="VUK416" s="80"/>
      <c r="VUL416" s="80"/>
      <c r="VUM416" s="80"/>
      <c r="VUN416" s="80"/>
      <c r="VUO416" s="80"/>
      <c r="VUP416" s="80"/>
      <c r="VUQ416" s="80"/>
      <c r="VUR416" s="80"/>
      <c r="VUS416" s="80"/>
      <c r="VUT416" s="80"/>
      <c r="VUU416" s="80"/>
      <c r="VUV416" s="80"/>
      <c r="VUW416" s="80"/>
      <c r="VUX416" s="80"/>
      <c r="VUY416" s="80"/>
      <c r="VUZ416" s="80"/>
      <c r="VVA416" s="80"/>
      <c r="VVB416" s="80"/>
      <c r="VVC416" s="80"/>
      <c r="VVD416" s="80"/>
      <c r="VVE416" s="80"/>
      <c r="VVF416" s="80"/>
      <c r="VVG416" s="80"/>
      <c r="VVH416" s="80"/>
      <c r="VVI416" s="80"/>
      <c r="VVJ416" s="80"/>
      <c r="VVK416" s="80"/>
      <c r="VVL416" s="80"/>
      <c r="VVM416" s="80"/>
      <c r="VVN416" s="80"/>
      <c r="VVO416" s="80"/>
      <c r="VVP416" s="80"/>
      <c r="VVQ416" s="80"/>
      <c r="VVR416" s="80"/>
      <c r="VVS416" s="80"/>
      <c r="VVT416" s="80"/>
      <c r="VVU416" s="80"/>
      <c r="VVV416" s="80"/>
      <c r="VVW416" s="80"/>
      <c r="VVX416" s="80"/>
      <c r="VVY416" s="80"/>
      <c r="VVZ416" s="80"/>
      <c r="VWA416" s="80"/>
      <c r="VWB416" s="80"/>
      <c r="VWC416" s="80"/>
      <c r="VWD416" s="80"/>
      <c r="VWE416" s="80"/>
      <c r="VWF416" s="80"/>
      <c r="VWG416" s="80"/>
      <c r="VWH416" s="80"/>
      <c r="VWI416" s="80"/>
      <c r="VWJ416" s="80"/>
      <c r="VWK416" s="80"/>
      <c r="VWL416" s="80"/>
      <c r="VWM416" s="80"/>
      <c r="VWN416" s="80"/>
      <c r="VWO416" s="80"/>
      <c r="VWP416" s="80"/>
      <c r="VWQ416" s="80"/>
      <c r="VWR416" s="80"/>
      <c r="VWS416" s="80"/>
      <c r="VWT416" s="80"/>
      <c r="VWU416" s="80"/>
      <c r="VWV416" s="80"/>
      <c r="VWW416" s="80"/>
      <c r="VWX416" s="80"/>
      <c r="VWY416" s="80"/>
      <c r="VWZ416" s="80"/>
      <c r="VXA416" s="80"/>
      <c r="VXB416" s="80"/>
      <c r="VXC416" s="80"/>
      <c r="VXD416" s="80"/>
      <c r="VXE416" s="80"/>
      <c r="VXF416" s="80"/>
      <c r="VXG416" s="80"/>
      <c r="VXH416" s="80"/>
      <c r="VXI416" s="80"/>
      <c r="VXJ416" s="80"/>
      <c r="VXK416" s="80"/>
      <c r="VXL416" s="80"/>
      <c r="VXM416" s="80"/>
      <c r="VXN416" s="80"/>
      <c r="VXO416" s="80"/>
      <c r="VXP416" s="80"/>
      <c r="VXQ416" s="80"/>
      <c r="VXR416" s="80"/>
      <c r="VXS416" s="80"/>
      <c r="VXT416" s="80"/>
      <c r="VXU416" s="80"/>
      <c r="VXV416" s="80"/>
      <c r="VXW416" s="80"/>
      <c r="VXX416" s="80"/>
      <c r="VXY416" s="80"/>
      <c r="VXZ416" s="80"/>
      <c r="VYA416" s="80"/>
      <c r="VYB416" s="80"/>
      <c r="VYC416" s="80"/>
      <c r="VYD416" s="80"/>
      <c r="VYE416" s="80"/>
      <c r="VYF416" s="80"/>
      <c r="VYG416" s="80"/>
      <c r="VYH416" s="80"/>
      <c r="VYI416" s="80"/>
      <c r="VYJ416" s="80"/>
      <c r="VYK416" s="80"/>
      <c r="VYL416" s="80"/>
      <c r="VYM416" s="80"/>
      <c r="VYN416" s="80"/>
      <c r="VYO416" s="80"/>
      <c r="VYP416" s="80"/>
      <c r="VYQ416" s="80"/>
      <c r="VYR416" s="80"/>
      <c r="VYS416" s="80"/>
      <c r="VYT416" s="80"/>
      <c r="VYU416" s="80"/>
      <c r="VYV416" s="80"/>
      <c r="VYW416" s="80"/>
      <c r="VYX416" s="80"/>
      <c r="VYY416" s="80"/>
      <c r="VYZ416" s="80"/>
      <c r="VZA416" s="80"/>
      <c r="VZB416" s="80"/>
      <c r="VZC416" s="80"/>
      <c r="VZD416" s="80"/>
      <c r="VZE416" s="80"/>
      <c r="VZF416" s="80"/>
      <c r="VZG416" s="80"/>
      <c r="VZH416" s="80"/>
      <c r="VZI416" s="80"/>
      <c r="VZJ416" s="80"/>
      <c r="VZK416" s="80"/>
      <c r="VZL416" s="80"/>
      <c r="VZM416" s="80"/>
      <c r="VZN416" s="80"/>
      <c r="VZO416" s="80"/>
      <c r="VZP416" s="80"/>
      <c r="VZQ416" s="80"/>
      <c r="VZR416" s="80"/>
      <c r="VZS416" s="80"/>
      <c r="VZT416" s="80"/>
      <c r="VZU416" s="80"/>
      <c r="VZV416" s="80"/>
      <c r="VZW416" s="80"/>
      <c r="VZX416" s="80"/>
      <c r="VZY416" s="80"/>
      <c r="VZZ416" s="80"/>
      <c r="WAA416" s="80"/>
      <c r="WAB416" s="80"/>
      <c r="WAC416" s="80"/>
      <c r="WAD416" s="80"/>
      <c r="WAE416" s="80"/>
      <c r="WAF416" s="80"/>
      <c r="WAG416" s="80"/>
      <c r="WAH416" s="80"/>
      <c r="WAI416" s="80"/>
      <c r="WAJ416" s="80"/>
      <c r="WAK416" s="80"/>
      <c r="WAL416" s="80"/>
      <c r="WAM416" s="80"/>
      <c r="WAN416" s="80"/>
      <c r="WAO416" s="80"/>
      <c r="WAP416" s="80"/>
      <c r="WAQ416" s="80"/>
      <c r="WAR416" s="80"/>
      <c r="WAS416" s="80"/>
      <c r="WAT416" s="80"/>
      <c r="WAU416" s="80"/>
      <c r="WAV416" s="80"/>
      <c r="WAW416" s="80"/>
      <c r="WAX416" s="80"/>
      <c r="WAY416" s="80"/>
      <c r="WAZ416" s="80"/>
      <c r="WBA416" s="80"/>
      <c r="WBB416" s="80"/>
      <c r="WBC416" s="80"/>
      <c r="WBD416" s="80"/>
      <c r="WBE416" s="80"/>
      <c r="WBF416" s="80"/>
      <c r="WBG416" s="80"/>
      <c r="WBH416" s="80"/>
      <c r="WBI416" s="80"/>
      <c r="WBJ416" s="80"/>
      <c r="WBK416" s="80"/>
      <c r="WBL416" s="80"/>
      <c r="WBM416" s="80"/>
      <c r="WBN416" s="80"/>
      <c r="WBO416" s="80"/>
      <c r="WBP416" s="80"/>
      <c r="WBQ416" s="80"/>
      <c r="WBR416" s="80"/>
      <c r="WBS416" s="80"/>
      <c r="WBT416" s="80"/>
      <c r="WBU416" s="80"/>
      <c r="WBV416" s="80"/>
      <c r="WBW416" s="80"/>
      <c r="WBX416" s="80"/>
      <c r="WBY416" s="80"/>
      <c r="WBZ416" s="80"/>
      <c r="WCA416" s="80"/>
      <c r="WCB416" s="80"/>
      <c r="WCC416" s="80"/>
      <c r="WCD416" s="80"/>
      <c r="WCE416" s="80"/>
      <c r="WCF416" s="80"/>
      <c r="WCG416" s="80"/>
      <c r="WCH416" s="80"/>
      <c r="WCI416" s="80"/>
      <c r="WCJ416" s="80"/>
      <c r="WCK416" s="80"/>
      <c r="WCL416" s="80"/>
      <c r="WCM416" s="80"/>
      <c r="WCN416" s="80"/>
      <c r="WCO416" s="80"/>
      <c r="WCP416" s="80"/>
      <c r="WCQ416" s="80"/>
      <c r="WCR416" s="80"/>
      <c r="WCS416" s="80"/>
      <c r="WCT416" s="80"/>
      <c r="WCU416" s="80"/>
      <c r="WCV416" s="80"/>
      <c r="WCW416" s="80"/>
      <c r="WCX416" s="80"/>
      <c r="WCY416" s="80"/>
      <c r="WCZ416" s="80"/>
      <c r="WDA416" s="80"/>
      <c r="WDB416" s="80"/>
      <c r="WDC416" s="80"/>
      <c r="WDD416" s="80"/>
      <c r="WDE416" s="80"/>
      <c r="WDF416" s="80"/>
      <c r="WDG416" s="80"/>
      <c r="WDH416" s="80"/>
      <c r="WDI416" s="80"/>
      <c r="WDJ416" s="80"/>
      <c r="WDK416" s="80"/>
      <c r="WDL416" s="80"/>
      <c r="WDM416" s="80"/>
      <c r="WDN416" s="80"/>
      <c r="WDO416" s="80"/>
      <c r="WDP416" s="80"/>
      <c r="WDQ416" s="80"/>
      <c r="WDR416" s="80"/>
      <c r="WDS416" s="80"/>
      <c r="WDT416" s="80"/>
      <c r="WDU416" s="80"/>
      <c r="WDV416" s="80"/>
      <c r="WDW416" s="80"/>
      <c r="WDX416" s="80"/>
      <c r="WDY416" s="80"/>
      <c r="WDZ416" s="80"/>
      <c r="WEA416" s="80"/>
      <c r="WEB416" s="80"/>
      <c r="WEC416" s="80"/>
      <c r="WED416" s="80"/>
      <c r="WEE416" s="80"/>
      <c r="WEF416" s="80"/>
      <c r="WEG416" s="80"/>
      <c r="WEH416" s="80"/>
      <c r="WEI416" s="80"/>
      <c r="WEJ416" s="80"/>
      <c r="WEK416" s="80"/>
      <c r="WEL416" s="80"/>
      <c r="WEM416" s="80"/>
      <c r="WEN416" s="80"/>
      <c r="WEO416" s="80"/>
      <c r="WEP416" s="80"/>
      <c r="WEQ416" s="80"/>
      <c r="WER416" s="80"/>
      <c r="WES416" s="80"/>
      <c r="WET416" s="80"/>
      <c r="WEU416" s="80"/>
      <c r="WEV416" s="80"/>
      <c r="WEW416" s="80"/>
      <c r="WEX416" s="80"/>
      <c r="WEY416" s="80"/>
      <c r="WEZ416" s="80"/>
      <c r="WFA416" s="80"/>
      <c r="WFB416" s="80"/>
      <c r="WFC416" s="80"/>
      <c r="WFD416" s="80"/>
      <c r="WFE416" s="80"/>
      <c r="WFF416" s="80"/>
      <c r="WFG416" s="80"/>
      <c r="WFH416" s="80"/>
      <c r="WFI416" s="80"/>
      <c r="WFJ416" s="80"/>
      <c r="WFK416" s="80"/>
      <c r="WFL416" s="80"/>
      <c r="WFM416" s="80"/>
      <c r="WFN416" s="80"/>
      <c r="WFO416" s="80"/>
      <c r="WFP416" s="80"/>
      <c r="WFQ416" s="80"/>
      <c r="WFR416" s="80"/>
      <c r="WFS416" s="80"/>
      <c r="WFT416" s="80"/>
      <c r="WFU416" s="80"/>
      <c r="WFV416" s="80"/>
      <c r="WFW416" s="80"/>
      <c r="WFX416" s="80"/>
      <c r="WFY416" s="80"/>
      <c r="WFZ416" s="80"/>
      <c r="WGA416" s="80"/>
      <c r="WGB416" s="80"/>
      <c r="WGC416" s="80"/>
      <c r="WGD416" s="80"/>
      <c r="WGE416" s="80"/>
      <c r="WGF416" s="80"/>
      <c r="WGG416" s="80"/>
      <c r="WGH416" s="80"/>
      <c r="WGI416" s="80"/>
      <c r="WGJ416" s="80"/>
      <c r="WGK416" s="80"/>
      <c r="WGL416" s="80"/>
      <c r="WGM416" s="80"/>
      <c r="WGN416" s="80"/>
      <c r="WGO416" s="80"/>
      <c r="WGP416" s="80"/>
      <c r="WGQ416" s="80"/>
      <c r="WGR416" s="80"/>
      <c r="WGS416" s="80"/>
      <c r="WGT416" s="80"/>
      <c r="WGU416" s="80"/>
      <c r="WGV416" s="80"/>
      <c r="WGW416" s="80"/>
      <c r="WGX416" s="80"/>
      <c r="WGY416" s="80"/>
      <c r="WGZ416" s="80"/>
      <c r="WHA416" s="80"/>
      <c r="WHB416" s="80"/>
      <c r="WHC416" s="80"/>
      <c r="WHD416" s="80"/>
      <c r="WHE416" s="80"/>
      <c r="WHF416" s="80"/>
      <c r="WHG416" s="80"/>
      <c r="WHH416" s="80"/>
      <c r="WHI416" s="80"/>
      <c r="WHJ416" s="80"/>
      <c r="WHK416" s="80"/>
      <c r="WHL416" s="80"/>
      <c r="WHM416" s="80"/>
      <c r="WHN416" s="80"/>
      <c r="WHO416" s="80"/>
      <c r="WHP416" s="80"/>
      <c r="WHQ416" s="80"/>
      <c r="WHR416" s="80"/>
      <c r="WHS416" s="80"/>
      <c r="WHT416" s="80"/>
      <c r="WHU416" s="80"/>
      <c r="WHV416" s="80"/>
      <c r="WHW416" s="80"/>
      <c r="WHX416" s="80"/>
      <c r="WHY416" s="80"/>
      <c r="WHZ416" s="80"/>
      <c r="WIA416" s="80"/>
      <c r="WIB416" s="80"/>
      <c r="WIC416" s="80"/>
      <c r="WID416" s="80"/>
      <c r="WIE416" s="80"/>
      <c r="WIF416" s="80"/>
      <c r="WIG416" s="80"/>
      <c r="WIH416" s="80"/>
      <c r="WII416" s="80"/>
      <c r="WIJ416" s="80"/>
      <c r="WIK416" s="80"/>
      <c r="WIL416" s="80"/>
      <c r="WIM416" s="80"/>
      <c r="WIN416" s="80"/>
      <c r="WIO416" s="80"/>
      <c r="WIP416" s="80"/>
      <c r="WIQ416" s="80"/>
      <c r="WIR416" s="80"/>
      <c r="WIS416" s="80"/>
      <c r="WIT416" s="80"/>
      <c r="WIU416" s="80"/>
      <c r="WIV416" s="80"/>
      <c r="WIW416" s="80"/>
      <c r="WIX416" s="80"/>
      <c r="WIY416" s="80"/>
      <c r="WIZ416" s="80"/>
      <c r="WJA416" s="80"/>
      <c r="WJB416" s="80"/>
      <c r="WJC416" s="80"/>
      <c r="WJD416" s="80"/>
      <c r="WJE416" s="80"/>
      <c r="WJF416" s="80"/>
      <c r="WJG416" s="80"/>
      <c r="WJH416" s="80"/>
      <c r="WJI416" s="80"/>
      <c r="WJJ416" s="80"/>
      <c r="WJK416" s="80"/>
      <c r="WJL416" s="80"/>
      <c r="WJM416" s="80"/>
      <c r="WJN416" s="80"/>
      <c r="WJO416" s="80"/>
      <c r="WJP416" s="80"/>
      <c r="WJQ416" s="80"/>
      <c r="WJR416" s="80"/>
      <c r="WJS416" s="80"/>
      <c r="WJT416" s="80"/>
      <c r="WJU416" s="80"/>
      <c r="WJV416" s="80"/>
      <c r="WJW416" s="80"/>
      <c r="WJX416" s="80"/>
      <c r="WJY416" s="80"/>
      <c r="WJZ416" s="80"/>
      <c r="WKA416" s="80"/>
      <c r="WKB416" s="80"/>
      <c r="WKC416" s="80"/>
      <c r="WKD416" s="80"/>
      <c r="WKE416" s="80"/>
      <c r="WKF416" s="80"/>
      <c r="WKG416" s="80"/>
      <c r="WKH416" s="80"/>
      <c r="WKI416" s="80"/>
      <c r="WKJ416" s="80"/>
      <c r="WKK416" s="80"/>
      <c r="WKL416" s="80"/>
      <c r="WKM416" s="80"/>
      <c r="WKN416" s="80"/>
      <c r="WKO416" s="80"/>
      <c r="WKP416" s="80"/>
      <c r="WKQ416" s="80"/>
      <c r="WKR416" s="80"/>
      <c r="WKS416" s="80"/>
      <c r="WKT416" s="80"/>
      <c r="WKU416" s="80"/>
      <c r="WKV416" s="80"/>
      <c r="WKW416" s="80"/>
      <c r="WKX416" s="80"/>
      <c r="WKY416" s="80"/>
      <c r="WKZ416" s="80"/>
      <c r="WLA416" s="80"/>
      <c r="WLB416" s="80"/>
      <c r="WLC416" s="80"/>
      <c r="WLD416" s="80"/>
      <c r="WLE416" s="80"/>
      <c r="WLF416" s="80"/>
      <c r="WLG416" s="80"/>
      <c r="WLH416" s="80"/>
      <c r="WLI416" s="80"/>
      <c r="WLJ416" s="80"/>
      <c r="WLK416" s="80"/>
      <c r="WLL416" s="80"/>
      <c r="WLM416" s="80"/>
      <c r="WLN416" s="80"/>
      <c r="WLO416" s="80"/>
      <c r="WLP416" s="80"/>
      <c r="WLQ416" s="80"/>
      <c r="WLR416" s="80"/>
      <c r="WLS416" s="80"/>
      <c r="WLT416" s="80"/>
      <c r="WLU416" s="80"/>
      <c r="WLV416" s="80"/>
      <c r="WLW416" s="80"/>
      <c r="WLX416" s="80"/>
      <c r="WLY416" s="80"/>
      <c r="WLZ416" s="80"/>
      <c r="WMA416" s="80"/>
      <c r="WMB416" s="80"/>
      <c r="WMC416" s="80"/>
      <c r="WMD416" s="80"/>
      <c r="WME416" s="80"/>
      <c r="WMF416" s="80"/>
      <c r="WMG416" s="80"/>
      <c r="WMH416" s="80"/>
      <c r="WMI416" s="80"/>
      <c r="WMJ416" s="80"/>
      <c r="WMK416" s="80"/>
      <c r="WML416" s="80"/>
      <c r="WMM416" s="80"/>
      <c r="WMN416" s="80"/>
      <c r="WMO416" s="80"/>
      <c r="WMP416" s="80"/>
      <c r="WMQ416" s="80"/>
      <c r="WMR416" s="80"/>
      <c r="WMS416" s="80"/>
      <c r="WMT416" s="80"/>
      <c r="WMU416" s="80"/>
      <c r="WMV416" s="80"/>
      <c r="WMW416" s="80"/>
      <c r="WMX416" s="80"/>
      <c r="WMY416" s="80"/>
      <c r="WMZ416" s="80"/>
      <c r="WNA416" s="80"/>
      <c r="WNB416" s="80"/>
      <c r="WNC416" s="80"/>
      <c r="WND416" s="80"/>
      <c r="WNE416" s="80"/>
      <c r="WNF416" s="80"/>
      <c r="WNG416" s="80"/>
      <c r="WNH416" s="80"/>
      <c r="WNI416" s="80"/>
      <c r="WNJ416" s="80"/>
      <c r="WNK416" s="80"/>
      <c r="WNL416" s="80"/>
      <c r="WNM416" s="80"/>
      <c r="WNN416" s="80"/>
      <c r="WNO416" s="80"/>
      <c r="WNP416" s="80"/>
      <c r="WNQ416" s="80"/>
      <c r="WNR416" s="80"/>
      <c r="WNS416" s="80"/>
      <c r="WNT416" s="80"/>
      <c r="WNU416" s="80"/>
      <c r="WNV416" s="80"/>
      <c r="WNW416" s="80"/>
      <c r="WNX416" s="80"/>
      <c r="WNY416" s="80"/>
      <c r="WNZ416" s="80"/>
      <c r="WOA416" s="80"/>
      <c r="WOB416" s="80"/>
      <c r="WOC416" s="80"/>
      <c r="WOD416" s="80"/>
      <c r="WOE416" s="80"/>
      <c r="WOF416" s="80"/>
      <c r="WOG416" s="80"/>
      <c r="WOH416" s="80"/>
      <c r="WOI416" s="80"/>
      <c r="WOJ416" s="80"/>
      <c r="WOK416" s="80"/>
      <c r="WOL416" s="80"/>
      <c r="WOM416" s="80"/>
      <c r="WON416" s="80"/>
      <c r="WOO416" s="80"/>
      <c r="WOP416" s="80"/>
      <c r="WOQ416" s="80"/>
      <c r="WOR416" s="80"/>
      <c r="WOS416" s="80"/>
      <c r="WOT416" s="80"/>
      <c r="WOU416" s="80"/>
      <c r="WOV416" s="80"/>
      <c r="WOW416" s="80"/>
      <c r="WOX416" s="80"/>
      <c r="WOY416" s="80"/>
      <c r="WOZ416" s="80"/>
      <c r="WPA416" s="80"/>
      <c r="WPB416" s="80"/>
      <c r="WPC416" s="80"/>
      <c r="WPD416" s="80"/>
      <c r="WPE416" s="80"/>
      <c r="WPF416" s="80"/>
      <c r="WPG416" s="80"/>
      <c r="WPH416" s="80"/>
      <c r="WPI416" s="80"/>
      <c r="WPJ416" s="80"/>
      <c r="WPK416" s="80"/>
      <c r="WPL416" s="80"/>
      <c r="WPM416" s="80"/>
      <c r="WPN416" s="80"/>
      <c r="WPO416" s="80"/>
      <c r="WPP416" s="80"/>
      <c r="WPQ416" s="80"/>
      <c r="WPR416" s="80"/>
      <c r="WPS416" s="80"/>
      <c r="WPT416" s="80"/>
      <c r="WPU416" s="80"/>
      <c r="WPV416" s="80"/>
      <c r="WPW416" s="80"/>
      <c r="WPX416" s="80"/>
      <c r="WPY416" s="80"/>
      <c r="WPZ416" s="80"/>
      <c r="WQA416" s="80"/>
      <c r="WQB416" s="80"/>
      <c r="WQC416" s="80"/>
      <c r="WQD416" s="80"/>
      <c r="WQE416" s="80"/>
      <c r="WQF416" s="80"/>
      <c r="WQG416" s="80"/>
      <c r="WQH416" s="80"/>
      <c r="WQI416" s="80"/>
      <c r="WQJ416" s="80"/>
      <c r="WQK416" s="80"/>
      <c r="WQL416" s="80"/>
      <c r="WQM416" s="80"/>
      <c r="WQN416" s="80"/>
      <c r="WQO416" s="80"/>
      <c r="WQP416" s="80"/>
      <c r="WQQ416" s="80"/>
      <c r="WQR416" s="80"/>
      <c r="WQS416" s="80"/>
      <c r="WQT416" s="80"/>
      <c r="WQU416" s="80"/>
      <c r="WQV416" s="80"/>
      <c r="WQW416" s="80"/>
      <c r="WQX416" s="80"/>
      <c r="WQY416" s="80"/>
      <c r="WQZ416" s="80"/>
      <c r="WRA416" s="80"/>
      <c r="WRB416" s="80"/>
      <c r="WRC416" s="80"/>
      <c r="WRD416" s="80"/>
      <c r="WRE416" s="80"/>
      <c r="WRF416" s="80"/>
      <c r="WRG416" s="80"/>
      <c r="WRH416" s="80"/>
      <c r="WRI416" s="80"/>
      <c r="WRJ416" s="80"/>
      <c r="WRK416" s="80"/>
      <c r="WRL416" s="80"/>
      <c r="WRM416" s="80"/>
      <c r="WRN416" s="80"/>
      <c r="WRO416" s="80"/>
      <c r="WRP416" s="80"/>
      <c r="WRQ416" s="80"/>
      <c r="WRR416" s="80"/>
      <c r="WRS416" s="80"/>
      <c r="WRT416" s="80"/>
      <c r="WRU416" s="80"/>
      <c r="WRV416" s="80"/>
      <c r="WRW416" s="80"/>
      <c r="WRX416" s="80"/>
      <c r="WRY416" s="80"/>
      <c r="WRZ416" s="80"/>
      <c r="WSA416" s="80"/>
      <c r="WSB416" s="80"/>
      <c r="WSC416" s="80"/>
      <c r="WSD416" s="80"/>
      <c r="WSE416" s="80"/>
      <c r="WSF416" s="80"/>
      <c r="WSG416" s="80"/>
      <c r="WSH416" s="80"/>
      <c r="WSI416" s="80"/>
      <c r="WSJ416" s="80"/>
      <c r="WSK416" s="80"/>
      <c r="WSL416" s="80"/>
      <c r="WSM416" s="80"/>
      <c r="WSN416" s="80"/>
      <c r="WSO416" s="80"/>
      <c r="WSP416" s="80"/>
      <c r="WSQ416" s="80"/>
      <c r="WSR416" s="80"/>
      <c r="WSS416" s="80"/>
      <c r="WST416" s="80"/>
      <c r="WSU416" s="80"/>
      <c r="WSV416" s="80"/>
      <c r="WSW416" s="80"/>
      <c r="WSX416" s="80"/>
      <c r="WSY416" s="80"/>
      <c r="WSZ416" s="80"/>
      <c r="WTA416" s="80"/>
      <c r="WTB416" s="80"/>
      <c r="WTC416" s="80"/>
      <c r="WTD416" s="80"/>
      <c r="WTE416" s="80"/>
      <c r="WTF416" s="80"/>
      <c r="WTG416" s="80"/>
      <c r="WTH416" s="80"/>
      <c r="WTI416" s="80"/>
      <c r="WTJ416" s="80"/>
      <c r="WTK416" s="80"/>
      <c r="WTL416" s="80"/>
      <c r="WTM416" s="80"/>
      <c r="WTN416" s="80"/>
      <c r="WTO416" s="80"/>
      <c r="WTP416" s="80"/>
      <c r="WTQ416" s="80"/>
      <c r="WTR416" s="80"/>
      <c r="WTS416" s="80"/>
      <c r="WTT416" s="80"/>
      <c r="WTU416" s="80"/>
      <c r="WTV416" s="80"/>
      <c r="WTW416" s="80"/>
      <c r="WTX416" s="80"/>
      <c r="WTY416" s="80"/>
      <c r="WTZ416" s="80"/>
      <c r="WUA416" s="80"/>
      <c r="WUB416" s="80"/>
      <c r="WUC416" s="80"/>
      <c r="WUD416" s="80"/>
      <c r="WUE416" s="80"/>
      <c r="WUF416" s="80"/>
      <c r="WUG416" s="80"/>
      <c r="WUH416" s="80"/>
      <c r="WUI416" s="80"/>
      <c r="WUJ416" s="80"/>
      <c r="WUK416" s="80"/>
      <c r="WUL416" s="80"/>
      <c r="WUM416" s="80"/>
      <c r="WUN416" s="80"/>
      <c r="WUO416" s="80"/>
      <c r="WUP416" s="80"/>
      <c r="WUQ416" s="80"/>
      <c r="WUR416" s="80"/>
      <c r="WUS416" s="80"/>
      <c r="WUT416" s="80"/>
      <c r="WUU416" s="80"/>
      <c r="WUV416" s="80"/>
      <c r="WUW416" s="80"/>
      <c r="WUX416" s="80"/>
      <c r="WUY416" s="80"/>
      <c r="WUZ416" s="80"/>
      <c r="WVA416" s="80"/>
      <c r="WVB416" s="80"/>
      <c r="WVC416" s="80"/>
      <c r="WVD416" s="80"/>
      <c r="WVE416" s="80"/>
      <c r="WVF416" s="80"/>
      <c r="WVG416" s="80"/>
      <c r="WVH416" s="80"/>
      <c r="WVI416" s="80"/>
      <c r="WVJ416" s="80"/>
      <c r="WVK416" s="80"/>
      <c r="WVL416" s="80"/>
      <c r="WVM416" s="80"/>
      <c r="WVN416" s="80"/>
      <c r="WVO416" s="80"/>
      <c r="WVP416" s="80"/>
      <c r="WVQ416" s="80"/>
      <c r="WVR416" s="80"/>
      <c r="WVS416" s="80"/>
      <c r="WVT416" s="80"/>
      <c r="WVU416" s="80"/>
      <c r="WVV416" s="80"/>
      <c r="WVW416" s="80"/>
      <c r="WVX416" s="80"/>
      <c r="WVY416" s="80"/>
      <c r="WVZ416" s="80"/>
      <c r="WWA416" s="80"/>
      <c r="WWB416" s="80"/>
      <c r="WWC416" s="80"/>
      <c r="WWD416" s="80"/>
      <c r="WWE416" s="80"/>
      <c r="WWF416" s="80"/>
      <c r="WWG416" s="80"/>
      <c r="WWH416" s="80"/>
      <c r="WWI416" s="80"/>
      <c r="WWJ416" s="80"/>
      <c r="WWK416" s="80"/>
      <c r="WWL416" s="80"/>
      <c r="WWM416" s="80"/>
      <c r="WWN416" s="80"/>
      <c r="WWO416" s="80"/>
      <c r="WWP416" s="80"/>
      <c r="WWQ416" s="80"/>
      <c r="WWR416" s="80"/>
      <c r="WWS416" s="80"/>
      <c r="WWT416" s="80"/>
      <c r="WWU416" s="80"/>
      <c r="WWV416" s="80"/>
      <c r="WWW416" s="80"/>
      <c r="WWX416" s="80"/>
      <c r="WWY416" s="80"/>
      <c r="WWZ416" s="80"/>
      <c r="WXA416" s="80"/>
      <c r="WXB416" s="80"/>
      <c r="WXC416" s="80"/>
      <c r="WXD416" s="80"/>
      <c r="WXE416" s="80"/>
      <c r="WXF416" s="80"/>
      <c r="WXG416" s="80"/>
      <c r="WXH416" s="80"/>
      <c r="WXI416" s="80"/>
      <c r="WXJ416" s="80"/>
      <c r="WXK416" s="80"/>
      <c r="WXL416" s="80"/>
      <c r="WXM416" s="80"/>
      <c r="WXN416" s="80"/>
      <c r="WXO416" s="80"/>
      <c r="WXP416" s="80"/>
      <c r="WXQ416" s="80"/>
      <c r="WXR416" s="80"/>
      <c r="WXS416" s="80"/>
      <c r="WXT416" s="80"/>
      <c r="WXU416" s="80"/>
      <c r="WXV416" s="80"/>
      <c r="WXW416" s="80"/>
      <c r="WXX416" s="80"/>
      <c r="WXY416" s="80"/>
      <c r="WXZ416" s="80"/>
      <c r="WYA416" s="80"/>
      <c r="WYB416" s="80"/>
      <c r="WYC416" s="80"/>
      <c r="WYD416" s="80"/>
      <c r="WYE416" s="80"/>
      <c r="WYF416" s="80"/>
      <c r="WYG416" s="80"/>
      <c r="WYH416" s="80"/>
      <c r="WYI416" s="80"/>
      <c r="WYJ416" s="80"/>
      <c r="WYK416" s="80"/>
      <c r="WYL416" s="80"/>
      <c r="WYM416" s="80"/>
      <c r="WYN416" s="80"/>
      <c r="WYO416" s="80"/>
      <c r="WYP416" s="80"/>
      <c r="WYQ416" s="80"/>
      <c r="WYR416" s="80"/>
      <c r="WYS416" s="80"/>
      <c r="WYT416" s="80"/>
      <c r="WYU416" s="80"/>
      <c r="WYV416" s="80"/>
      <c r="WYW416" s="80"/>
      <c r="WYX416" s="80"/>
      <c r="WYY416" s="80"/>
      <c r="WYZ416" s="80"/>
      <c r="WZA416" s="80"/>
      <c r="WZB416" s="80"/>
      <c r="WZC416" s="80"/>
      <c r="WZD416" s="80"/>
      <c r="WZE416" s="80"/>
      <c r="WZF416" s="80"/>
      <c r="WZG416" s="80"/>
      <c r="WZH416" s="80"/>
      <c r="WZI416" s="80"/>
      <c r="WZJ416" s="80"/>
      <c r="WZK416" s="80"/>
      <c r="WZL416" s="80"/>
      <c r="WZM416" s="80"/>
      <c r="WZN416" s="80"/>
      <c r="WZO416" s="80"/>
      <c r="WZP416" s="80"/>
      <c r="WZQ416" s="80"/>
      <c r="WZR416" s="80"/>
      <c r="WZS416" s="80"/>
      <c r="WZT416" s="80"/>
      <c r="WZU416" s="80"/>
      <c r="WZV416" s="80"/>
      <c r="WZW416" s="80"/>
      <c r="WZX416" s="80"/>
      <c r="WZY416" s="80"/>
      <c r="WZZ416" s="80"/>
      <c r="XAA416" s="80"/>
      <c r="XAB416" s="80"/>
      <c r="XAC416" s="80"/>
      <c r="XAD416" s="80"/>
      <c r="XAE416" s="80"/>
      <c r="XAF416" s="80"/>
      <c r="XAG416" s="80"/>
      <c r="XAH416" s="80"/>
      <c r="XAI416" s="80"/>
      <c r="XAJ416" s="80"/>
      <c r="XAK416" s="80"/>
      <c r="XAL416" s="80"/>
      <c r="XAM416" s="80"/>
      <c r="XAN416" s="80"/>
      <c r="XAO416" s="80"/>
      <c r="XAP416" s="80"/>
      <c r="XAQ416" s="80"/>
      <c r="XAR416" s="80"/>
      <c r="XAS416" s="80"/>
      <c r="XAT416" s="80"/>
      <c r="XAU416" s="80"/>
      <c r="XAV416" s="80"/>
      <c r="XAW416" s="80"/>
      <c r="XAX416" s="80"/>
      <c r="XAY416" s="80"/>
      <c r="XAZ416" s="80"/>
      <c r="XBA416" s="80"/>
      <c r="XBB416" s="80"/>
      <c r="XBC416" s="80"/>
      <c r="XBD416" s="80"/>
      <c r="XBE416" s="80"/>
      <c r="XBF416" s="80"/>
      <c r="XBG416" s="80"/>
      <c r="XBH416" s="80"/>
      <c r="XBI416" s="80"/>
      <c r="XBJ416" s="80"/>
      <c r="XBK416" s="80"/>
      <c r="XBL416" s="80"/>
      <c r="XBM416" s="80"/>
      <c r="XBN416" s="80"/>
      <c r="XBO416" s="80"/>
      <c r="XBP416" s="80"/>
      <c r="XBQ416" s="80"/>
      <c r="XBR416" s="80"/>
      <c r="XBS416" s="80"/>
      <c r="XBT416" s="80"/>
      <c r="XBU416" s="3"/>
      <c r="XBV416" s="3"/>
      <c r="XBW416" s="3"/>
      <c r="XBX416" s="3"/>
      <c r="XBY416" s="3"/>
      <c r="XBZ416" s="3"/>
      <c r="XCA416" s="3"/>
      <c r="XCB416" s="3"/>
      <c r="XCC416" s="3"/>
      <c r="XCD416" s="3"/>
      <c r="XCE416" s="3"/>
      <c r="XCF416" s="3"/>
      <c r="XCG416" s="3"/>
      <c r="XCH416" s="3"/>
      <c r="XCI416" s="3"/>
      <c r="XCJ416" s="3"/>
      <c r="XCK416" s="3"/>
      <c r="XCL416" s="3"/>
      <c r="XCM416" s="3"/>
      <c r="XCN416" s="3"/>
      <c r="XCO416" s="3"/>
      <c r="XCP416" s="3"/>
      <c r="XCQ416" s="3"/>
      <c r="XCR416" s="3"/>
      <c r="XCS416" s="3"/>
      <c r="XCT416" s="3"/>
      <c r="XCU416" s="3"/>
      <c r="XCV416" s="3"/>
      <c r="XCW416" s="3"/>
      <c r="XCX416" s="3"/>
      <c r="XCY416" s="3"/>
      <c r="XCZ416" s="3"/>
      <c r="XDA416" s="3"/>
      <c r="XDB416" s="3"/>
      <c r="XDC416" s="3"/>
      <c r="XDD416" s="3"/>
      <c r="XDE416" s="3"/>
      <c r="XDF416" s="3"/>
      <c r="XDG416" s="3"/>
      <c r="XDH416" s="3"/>
      <c r="XDI416" s="3"/>
      <c r="XDJ416" s="3"/>
      <c r="XDK416" s="3"/>
      <c r="XDL416" s="3"/>
      <c r="XDM416" s="3"/>
      <c r="XDN416" s="3"/>
      <c r="XDO416" s="3"/>
      <c r="XDP416" s="3"/>
      <c r="XDQ416" s="3"/>
      <c r="XDR416" s="3"/>
      <c r="XDS416" s="3"/>
      <c r="XDT416" s="3"/>
      <c r="XDU416" s="3"/>
    </row>
    <row r="417" customHeight="1" spans="1:1024 1025:16349">
      <c r="B417" s="54"/>
      <c r="C417" s="55"/>
      <c r="D417" s="55"/>
      <c r="E417" s="54"/>
      <c r="F417" s="156"/>
      <c r="G417" s="68">
        <v>0</v>
      </c>
      <c r="H417" s="25">
        <f t="shared" si="29"/>
        <v>0</v>
      </c>
    </row>
    <row r="418" s="4" customFormat="1" customHeight="1" spans="1:1024 1025:16349">
      <c r="A418" s="81"/>
      <c r="B418" s="58" t="s">
        <v>823</v>
      </c>
      <c r="C418" s="59" t="s">
        <v>824</v>
      </c>
      <c r="D418" s="60" t="s">
        <v>825</v>
      </c>
      <c r="E418" s="61"/>
      <c r="F418" s="157"/>
      <c r="G418" s="68">
        <v>0</v>
      </c>
      <c r="H418" s="25">
        <f t="shared" si="29"/>
        <v>0</v>
      </c>
      <c r="I418" s="2"/>
      <c r="J418" s="2"/>
      <c r="K418" s="2"/>
      <c r="L418" s="2"/>
      <c r="M418" s="2"/>
      <c r="N418" s="2"/>
      <c r="O418" s="2"/>
      <c r="P418" s="2"/>
      <c r="Q418" s="2"/>
      <c r="R418" s="2"/>
      <c r="S418" s="2"/>
      <c r="T418" s="2"/>
      <c r="U418" s="2"/>
      <c r="V418" s="2"/>
      <c r="W418" s="2"/>
      <c r="X418" s="2"/>
      <c r="Y418" s="2"/>
      <c r="Z418" s="2"/>
      <c r="AA418" s="2"/>
      <c r="AB418" s="2"/>
      <c r="AC418" s="2"/>
      <c r="AD418" s="2"/>
      <c r="AE418" s="2"/>
      <c r="AF418" s="2"/>
      <c r="AG418" s="2"/>
      <c r="AH418" s="2"/>
      <c r="AI418" s="2"/>
      <c r="AJ418" s="2"/>
      <c r="AK418" s="2"/>
      <c r="AL418" s="2"/>
      <c r="AM418" s="2"/>
      <c r="AN418" s="2"/>
      <c r="AO418" s="2"/>
      <c r="AP418" s="2"/>
      <c r="AQ418" s="2"/>
      <c r="AR418" s="2"/>
      <c r="AS418" s="2"/>
      <c r="AT418" s="2"/>
      <c r="AU418" s="2"/>
      <c r="AV418" s="2"/>
      <c r="AW418" s="2"/>
      <c r="AX418" s="2"/>
      <c r="AY418" s="2"/>
      <c r="AZ418" s="2"/>
      <c r="BA418" s="2"/>
      <c r="BB418" s="2"/>
      <c r="BC418" s="2"/>
      <c r="BD418" s="2"/>
      <c r="BE418" s="2"/>
      <c r="BF418" s="2"/>
      <c r="BG418" s="2"/>
      <c r="BH418" s="2"/>
      <c r="BI418" s="2"/>
      <c r="BJ418" s="2"/>
      <c r="BK418" s="2"/>
      <c r="BL418" s="2"/>
      <c r="BM418" s="2"/>
      <c r="BN418" s="2"/>
      <c r="BO418" s="2"/>
      <c r="BP418" s="2"/>
      <c r="BQ418" s="2"/>
      <c r="BR418" s="2"/>
      <c r="BS418" s="2"/>
      <c r="BT418" s="2"/>
      <c r="BU418" s="2"/>
      <c r="BV418" s="2"/>
      <c r="BW418" s="2"/>
      <c r="BX418" s="2"/>
      <c r="BY418" s="2"/>
      <c r="BZ418" s="2"/>
      <c r="CA418" s="2"/>
      <c r="CB418" s="2"/>
      <c r="CC418" s="2"/>
      <c r="CD418" s="2"/>
      <c r="CE418" s="2"/>
      <c r="CF418" s="2"/>
      <c r="CG418" s="2"/>
      <c r="CH418" s="2"/>
      <c r="CI418" s="2"/>
      <c r="CJ418" s="2"/>
      <c r="CK418" s="2"/>
      <c r="CL418" s="2"/>
      <c r="CM418" s="2"/>
      <c r="CN418" s="2"/>
      <c r="CO418" s="2"/>
      <c r="CP418" s="2"/>
      <c r="CQ418" s="2"/>
      <c r="CR418" s="2"/>
      <c r="CS418" s="2"/>
      <c r="CT418" s="2"/>
      <c r="CU418" s="2"/>
      <c r="CV418" s="2"/>
      <c r="CW418" s="2"/>
      <c r="CX418" s="2"/>
      <c r="CY418" s="2"/>
      <c r="CZ418" s="2"/>
      <c r="DA418" s="2"/>
      <c r="DB418" s="2"/>
      <c r="DC418" s="2"/>
      <c r="DD418" s="2"/>
      <c r="DE418" s="2"/>
      <c r="DF418" s="2"/>
      <c r="DG418" s="2"/>
      <c r="DH418" s="2"/>
      <c r="DI418" s="2"/>
      <c r="DJ418" s="2"/>
      <c r="DK418" s="2"/>
      <c r="DL418" s="2"/>
      <c r="DM418" s="2"/>
      <c r="DN418" s="2"/>
      <c r="DO418" s="2"/>
      <c r="DP418" s="2"/>
      <c r="DQ418" s="2"/>
      <c r="DR418" s="2"/>
      <c r="DS418" s="2"/>
      <c r="DT418" s="2"/>
      <c r="DU418" s="2"/>
      <c r="DV418" s="2"/>
      <c r="DW418" s="2"/>
      <c r="DX418" s="2"/>
      <c r="DY418" s="2"/>
      <c r="DZ418" s="2"/>
      <c r="EA418" s="2"/>
      <c r="EB418" s="2"/>
      <c r="EC418" s="2"/>
      <c r="ED418" s="2"/>
      <c r="EE418" s="2"/>
      <c r="EF418" s="2"/>
      <c r="EG418" s="2"/>
      <c r="EH418" s="2"/>
      <c r="EI418" s="2"/>
      <c r="EJ418" s="2"/>
      <c r="EK418" s="2"/>
      <c r="EL418" s="2"/>
      <c r="EM418" s="2"/>
      <c r="EN418" s="2"/>
      <c r="EO418" s="2"/>
      <c r="EP418" s="2"/>
      <c r="EQ418" s="2"/>
      <c r="ER418" s="2"/>
      <c r="ES418" s="2"/>
      <c r="ET418" s="2"/>
      <c r="EU418" s="2"/>
      <c r="EV418" s="2"/>
      <c r="EW418" s="2"/>
      <c r="EX418" s="2"/>
      <c r="EY418" s="2"/>
      <c r="EZ418" s="2"/>
      <c r="FA418" s="2"/>
      <c r="FB418" s="2"/>
      <c r="FC418" s="2"/>
      <c r="FD418" s="2"/>
      <c r="FE418" s="2"/>
      <c r="FF418" s="2"/>
      <c r="FG418" s="2"/>
      <c r="FH418" s="2"/>
      <c r="FI418" s="2"/>
      <c r="FJ418" s="2"/>
      <c r="FK418" s="2"/>
      <c r="FL418" s="2"/>
      <c r="FM418" s="2"/>
      <c r="FN418" s="2"/>
      <c r="FO418" s="2"/>
      <c r="FP418" s="2"/>
      <c r="FQ418" s="2"/>
      <c r="FR418" s="2"/>
      <c r="FS418" s="2"/>
      <c r="FT418" s="2"/>
      <c r="FU418" s="2"/>
      <c r="FV418" s="2"/>
      <c r="FW418" s="2"/>
      <c r="FX418" s="2"/>
      <c r="FY418" s="2"/>
      <c r="FZ418" s="2"/>
      <c r="GA418" s="2"/>
      <c r="GB418" s="2"/>
      <c r="GC418" s="2"/>
      <c r="GD418" s="2"/>
      <c r="GE418" s="2"/>
      <c r="GF418" s="2"/>
      <c r="GG418" s="2"/>
      <c r="GH418" s="2"/>
      <c r="GI418" s="2"/>
      <c r="GJ418" s="2"/>
      <c r="GK418" s="2"/>
      <c r="GL418" s="2"/>
      <c r="GM418" s="2"/>
      <c r="GN418" s="2"/>
      <c r="GO418" s="2"/>
      <c r="GP418" s="2"/>
      <c r="GQ418" s="2"/>
      <c r="GR418" s="2"/>
      <c r="GS418" s="2"/>
      <c r="GT418" s="2"/>
      <c r="GU418" s="2"/>
      <c r="GV418" s="2"/>
      <c r="GW418" s="2"/>
      <c r="GX418" s="2"/>
      <c r="GY418" s="2"/>
      <c r="GZ418" s="2"/>
      <c r="HA418" s="2"/>
      <c r="HB418" s="2"/>
      <c r="HC418" s="2"/>
      <c r="HD418" s="2"/>
      <c r="HE418" s="2"/>
      <c r="HF418" s="2"/>
      <c r="HG418" s="2"/>
      <c r="HH418" s="2"/>
      <c r="HI418" s="2"/>
      <c r="HJ418" s="2"/>
      <c r="HK418" s="2"/>
      <c r="HL418" s="2"/>
      <c r="HM418" s="2"/>
      <c r="HN418" s="2"/>
      <c r="HO418" s="2"/>
      <c r="HP418" s="2"/>
      <c r="HQ418" s="2"/>
      <c r="HR418" s="2"/>
      <c r="HS418" s="2"/>
      <c r="HT418" s="2"/>
      <c r="HU418" s="2"/>
      <c r="HV418" s="2"/>
      <c r="HW418" s="2"/>
      <c r="HX418" s="2"/>
      <c r="HY418" s="2"/>
      <c r="HZ418" s="2"/>
      <c r="IA418" s="2"/>
      <c r="IB418" s="2"/>
      <c r="IC418" s="2"/>
      <c r="ID418" s="2"/>
      <c r="IE418" s="2"/>
      <c r="IF418" s="2"/>
      <c r="IG418" s="2"/>
      <c r="IH418" s="2"/>
      <c r="II418" s="2"/>
      <c r="IJ418" s="2"/>
      <c r="IK418" s="2"/>
      <c r="IL418" s="2"/>
      <c r="IM418" s="2"/>
      <c r="IN418" s="2"/>
      <c r="IO418" s="2"/>
      <c r="IP418" s="2"/>
      <c r="IQ418" s="2"/>
      <c r="IR418" s="2"/>
      <c r="IS418" s="2"/>
      <c r="IT418" s="2"/>
      <c r="IU418" s="2"/>
      <c r="IV418" s="2"/>
      <c r="IW418" s="2"/>
      <c r="IX418" s="2"/>
      <c r="IY418" s="2"/>
      <c r="IZ418" s="2"/>
      <c r="JA418" s="2"/>
      <c r="JB418" s="2"/>
      <c r="JC418" s="2"/>
      <c r="JD418" s="2"/>
      <c r="JE418" s="2"/>
      <c r="JF418" s="2"/>
      <c r="JG418" s="2"/>
      <c r="JH418" s="2"/>
      <c r="JI418" s="2"/>
      <c r="JJ418" s="2"/>
      <c r="JK418" s="2"/>
      <c r="JL418" s="2"/>
      <c r="JM418" s="2"/>
      <c r="JN418" s="2"/>
      <c r="JO418" s="2"/>
      <c r="JP418" s="2"/>
      <c r="JQ418" s="2"/>
      <c r="JR418" s="2"/>
      <c r="JS418" s="2"/>
      <c r="JT418" s="2"/>
      <c r="JU418" s="2"/>
      <c r="JV418" s="2"/>
      <c r="JW418" s="2"/>
      <c r="JX418" s="2"/>
      <c r="JY418" s="2"/>
      <c r="JZ418" s="2"/>
      <c r="KA418" s="2"/>
      <c r="KB418" s="2"/>
      <c r="KC418" s="2"/>
      <c r="KD418" s="2"/>
      <c r="KE418" s="2"/>
      <c r="KF418" s="2"/>
      <c r="KG418" s="2"/>
      <c r="KH418" s="2"/>
      <c r="KI418" s="2"/>
      <c r="KJ418" s="2"/>
      <c r="KK418" s="2"/>
      <c r="KL418" s="2"/>
      <c r="KM418" s="2"/>
      <c r="KN418" s="2"/>
      <c r="KO418" s="2"/>
      <c r="KP418" s="2"/>
      <c r="KQ418" s="2"/>
      <c r="KR418" s="2"/>
      <c r="KS418" s="2"/>
      <c r="KT418" s="2"/>
      <c r="KU418" s="2"/>
      <c r="KV418" s="2"/>
      <c r="KW418" s="2"/>
      <c r="KX418" s="2"/>
      <c r="KY418" s="2"/>
      <c r="KZ418" s="2"/>
      <c r="LA418" s="2"/>
      <c r="LB418" s="2"/>
      <c r="LC418" s="2"/>
      <c r="LD418" s="2"/>
      <c r="LE418" s="2"/>
      <c r="LF418" s="2"/>
      <c r="LG418" s="2"/>
      <c r="LH418" s="2"/>
      <c r="LI418" s="2"/>
      <c r="LJ418" s="2"/>
      <c r="LK418" s="2"/>
      <c r="LL418" s="2"/>
      <c r="LM418" s="2"/>
      <c r="LN418" s="2"/>
      <c r="LO418" s="2"/>
      <c r="LP418" s="2"/>
      <c r="LQ418" s="2"/>
      <c r="LR418" s="2"/>
      <c r="LS418" s="2"/>
      <c r="LT418" s="2"/>
      <c r="LU418" s="2"/>
      <c r="LV418" s="2"/>
      <c r="LW418" s="2"/>
      <c r="LX418" s="2"/>
      <c r="LY418" s="2"/>
      <c r="LZ418" s="2"/>
      <c r="MA418" s="2"/>
      <c r="MB418" s="2"/>
      <c r="MC418" s="2"/>
      <c r="MD418" s="2"/>
      <c r="ME418" s="2"/>
      <c r="MF418" s="2"/>
      <c r="MG418" s="2"/>
      <c r="MH418" s="2"/>
      <c r="MI418" s="2"/>
      <c r="MJ418" s="2"/>
      <c r="MK418" s="2"/>
      <c r="ML418" s="2"/>
      <c r="MM418" s="2"/>
      <c r="MN418" s="2"/>
      <c r="MO418" s="2"/>
      <c r="MP418" s="2"/>
      <c r="MQ418" s="2"/>
      <c r="MR418" s="2"/>
      <c r="MS418" s="2"/>
      <c r="MT418" s="2"/>
      <c r="MU418" s="2"/>
      <c r="MV418" s="2"/>
      <c r="MW418" s="2"/>
      <c r="MX418" s="2"/>
      <c r="MY418" s="2"/>
      <c r="MZ418" s="2"/>
      <c r="NA418" s="2"/>
      <c r="NB418" s="2"/>
      <c r="NC418" s="2"/>
      <c r="ND418" s="2"/>
      <c r="NE418" s="2"/>
      <c r="NF418" s="2"/>
      <c r="NG418" s="2"/>
      <c r="NH418" s="2"/>
      <c r="NI418" s="2"/>
      <c r="NJ418" s="2"/>
      <c r="NK418" s="2"/>
      <c r="NL418" s="2"/>
      <c r="NM418" s="2"/>
      <c r="NN418" s="2"/>
      <c r="NO418" s="2"/>
      <c r="NP418" s="2"/>
      <c r="NQ418" s="2"/>
      <c r="NR418" s="2"/>
      <c r="NS418" s="2"/>
      <c r="NT418" s="2"/>
      <c r="NU418" s="2"/>
      <c r="NV418" s="2"/>
      <c r="NW418" s="2"/>
      <c r="NX418" s="2"/>
      <c r="NY418" s="2"/>
      <c r="NZ418" s="2"/>
      <c r="OA418" s="2"/>
      <c r="OB418" s="2"/>
      <c r="OC418" s="2"/>
      <c r="OD418" s="2"/>
      <c r="OE418" s="2"/>
      <c r="OF418" s="2"/>
      <c r="OG418" s="2"/>
      <c r="OH418" s="2"/>
      <c r="OI418" s="2"/>
      <c r="OJ418" s="2"/>
      <c r="OK418" s="2"/>
      <c r="OL418" s="2"/>
      <c r="OM418" s="2"/>
      <c r="ON418" s="2"/>
      <c r="OO418" s="2"/>
      <c r="OP418" s="2"/>
      <c r="OQ418" s="2"/>
      <c r="OR418" s="2"/>
      <c r="OS418" s="2"/>
      <c r="OT418" s="2"/>
      <c r="OU418" s="2"/>
      <c r="OV418" s="2"/>
      <c r="OW418" s="2"/>
      <c r="OX418" s="2"/>
      <c r="OY418" s="2"/>
      <c r="OZ418" s="2"/>
      <c r="PA418" s="2"/>
      <c r="PB418" s="2"/>
      <c r="PC418" s="2"/>
      <c r="PD418" s="2"/>
      <c r="PE418" s="2"/>
      <c r="PF418" s="2"/>
      <c r="PG418" s="2"/>
      <c r="PH418" s="2"/>
      <c r="PI418" s="2"/>
      <c r="PJ418" s="2"/>
      <c r="PK418" s="2"/>
      <c r="PL418" s="2"/>
      <c r="PM418" s="2"/>
      <c r="PN418" s="2"/>
      <c r="PO418" s="2"/>
      <c r="PP418" s="2"/>
      <c r="PQ418" s="2"/>
      <c r="PR418" s="2"/>
      <c r="PS418" s="2"/>
      <c r="PT418" s="2"/>
      <c r="PU418" s="2"/>
      <c r="PV418" s="2"/>
      <c r="PW418" s="2"/>
      <c r="PX418" s="2"/>
      <c r="PY418" s="2"/>
      <c r="PZ418" s="2"/>
      <c r="QA418" s="2"/>
      <c r="QB418" s="2"/>
      <c r="QC418" s="2"/>
      <c r="QD418" s="2"/>
      <c r="QE418" s="2"/>
      <c r="QF418" s="2"/>
      <c r="QG418" s="2"/>
      <c r="QH418" s="2"/>
      <c r="QI418" s="2"/>
      <c r="QJ418" s="2"/>
      <c r="QK418" s="2"/>
      <c r="QL418" s="2"/>
      <c r="QM418" s="2"/>
      <c r="QN418" s="2"/>
      <c r="QO418" s="2"/>
      <c r="QP418" s="2"/>
      <c r="QQ418" s="2"/>
      <c r="QR418" s="2"/>
      <c r="QS418" s="2"/>
      <c r="QT418" s="2"/>
      <c r="QU418" s="2"/>
      <c r="QV418" s="2"/>
      <c r="QW418" s="2"/>
      <c r="QX418" s="2"/>
      <c r="QY418" s="2"/>
      <c r="QZ418" s="2"/>
      <c r="RA418" s="2"/>
      <c r="RB418" s="2"/>
      <c r="RC418" s="2"/>
      <c r="RD418" s="2"/>
      <c r="RE418" s="2"/>
      <c r="RF418" s="2"/>
      <c r="RG418" s="2"/>
      <c r="RH418" s="2"/>
      <c r="RI418" s="2"/>
      <c r="RJ418" s="2"/>
      <c r="RK418" s="2"/>
      <c r="RL418" s="2"/>
      <c r="RM418" s="2"/>
      <c r="RN418" s="2"/>
      <c r="RO418" s="2"/>
      <c r="RP418" s="2"/>
      <c r="RQ418" s="2"/>
      <c r="RR418" s="2"/>
      <c r="RS418" s="2"/>
      <c r="RT418" s="2"/>
      <c r="RU418" s="2"/>
      <c r="RV418" s="2"/>
      <c r="RW418" s="2"/>
      <c r="RX418" s="2"/>
      <c r="RY418" s="2"/>
      <c r="RZ418" s="2"/>
      <c r="SA418" s="2"/>
      <c r="SB418" s="2"/>
      <c r="SC418" s="2"/>
      <c r="SD418" s="2"/>
      <c r="SE418" s="2"/>
      <c r="SF418" s="2"/>
      <c r="SG418" s="2"/>
      <c r="SH418" s="2"/>
      <c r="SI418" s="2"/>
      <c r="SJ418" s="2"/>
      <c r="SK418" s="2"/>
      <c r="SL418" s="2"/>
      <c r="SM418" s="2"/>
      <c r="SN418" s="2"/>
      <c r="SO418" s="2"/>
      <c r="SP418" s="2"/>
      <c r="SQ418" s="2"/>
      <c r="SR418" s="2"/>
      <c r="SS418" s="2"/>
      <c r="ST418" s="2"/>
      <c r="SU418" s="2"/>
      <c r="SV418" s="2"/>
      <c r="SW418" s="2"/>
      <c r="SX418" s="2"/>
      <c r="SY418" s="2"/>
      <c r="SZ418" s="2"/>
      <c r="TA418" s="2"/>
      <c r="TB418" s="2"/>
      <c r="TC418" s="2"/>
      <c r="TD418" s="2"/>
      <c r="TE418" s="2"/>
      <c r="TF418" s="2"/>
      <c r="TG418" s="2"/>
      <c r="TH418" s="2"/>
      <c r="TI418" s="2"/>
      <c r="TJ418" s="2"/>
      <c r="TK418" s="2"/>
      <c r="TL418" s="2"/>
      <c r="TM418" s="2"/>
      <c r="TN418" s="2"/>
      <c r="TO418" s="2"/>
      <c r="TP418" s="2"/>
      <c r="TQ418" s="2"/>
      <c r="TR418" s="2"/>
      <c r="TS418" s="2"/>
      <c r="TT418" s="2"/>
      <c r="TU418" s="2"/>
      <c r="TV418" s="2"/>
      <c r="TW418" s="2"/>
      <c r="TX418" s="2"/>
      <c r="TY418" s="2"/>
      <c r="TZ418" s="2"/>
      <c r="UA418" s="2"/>
      <c r="UB418" s="2"/>
      <c r="UC418" s="2"/>
      <c r="UD418" s="2"/>
      <c r="UE418" s="2"/>
      <c r="UF418" s="2"/>
      <c r="UG418" s="2"/>
      <c r="UH418" s="2"/>
      <c r="UI418" s="2"/>
      <c r="UJ418" s="2"/>
      <c r="UK418" s="2"/>
      <c r="UL418" s="2"/>
      <c r="UM418" s="2"/>
      <c r="UN418" s="2"/>
      <c r="UO418" s="2"/>
      <c r="UP418" s="2"/>
      <c r="UQ418" s="2"/>
      <c r="UR418" s="2"/>
      <c r="US418" s="2"/>
      <c r="UT418" s="2"/>
      <c r="UU418" s="2"/>
      <c r="UV418" s="2"/>
      <c r="UW418" s="2"/>
      <c r="UX418" s="2"/>
      <c r="UY418" s="2"/>
      <c r="UZ418" s="2"/>
      <c r="VA418" s="2"/>
      <c r="VB418" s="2"/>
      <c r="VC418" s="2"/>
      <c r="VD418" s="2"/>
      <c r="VE418" s="2"/>
      <c r="VF418" s="2"/>
      <c r="VG418" s="2"/>
      <c r="VH418" s="2"/>
      <c r="VI418" s="2"/>
      <c r="VJ418" s="2"/>
      <c r="VK418" s="2"/>
      <c r="VL418" s="2"/>
      <c r="VM418" s="2"/>
      <c r="VN418" s="2"/>
      <c r="VO418" s="2"/>
      <c r="VP418" s="2"/>
      <c r="VQ418" s="2"/>
      <c r="VR418" s="2"/>
      <c r="VS418" s="2"/>
      <c r="VT418" s="2"/>
      <c r="VU418" s="2"/>
      <c r="VV418" s="2"/>
      <c r="VW418" s="2"/>
      <c r="VX418" s="2"/>
      <c r="VY418" s="2"/>
      <c r="VZ418" s="2"/>
      <c r="WA418" s="2"/>
      <c r="WB418" s="2"/>
      <c r="WC418" s="2"/>
      <c r="WD418" s="2"/>
      <c r="WE418" s="2"/>
      <c r="WF418" s="2"/>
      <c r="WG418" s="2"/>
      <c r="WH418" s="2"/>
      <c r="WI418" s="2"/>
      <c r="WJ418" s="2"/>
      <c r="WK418" s="2"/>
      <c r="WL418" s="2"/>
      <c r="WM418" s="2"/>
      <c r="WN418" s="2"/>
      <c r="WO418" s="2"/>
      <c r="WP418" s="2"/>
      <c r="WQ418" s="2"/>
      <c r="WR418" s="2"/>
      <c r="WS418" s="2"/>
      <c r="WT418" s="2"/>
      <c r="WU418" s="2"/>
      <c r="WV418" s="2"/>
      <c r="WW418" s="2"/>
      <c r="WX418" s="2"/>
      <c r="WY418" s="2"/>
      <c r="WZ418" s="2"/>
      <c r="XA418" s="2"/>
      <c r="XB418" s="2"/>
      <c r="XC418" s="2"/>
      <c r="XD418" s="2"/>
      <c r="XE418" s="2"/>
      <c r="XF418" s="2"/>
      <c r="XG418" s="2"/>
      <c r="XH418" s="2"/>
      <c r="XI418" s="2"/>
      <c r="XJ418" s="2"/>
      <c r="XK418" s="2"/>
      <c r="XL418" s="2"/>
      <c r="XM418" s="2"/>
      <c r="XN418" s="2"/>
      <c r="XO418" s="2"/>
      <c r="XP418" s="2"/>
      <c r="XQ418" s="2"/>
      <c r="XR418" s="2"/>
      <c r="XS418" s="2"/>
      <c r="XT418" s="2"/>
      <c r="XU418" s="2"/>
      <c r="XV418" s="2"/>
      <c r="XW418" s="2"/>
      <c r="XX418" s="2"/>
      <c r="XY418" s="2"/>
      <c r="XZ418" s="2"/>
      <c r="YA418" s="2"/>
      <c r="YB418" s="2"/>
      <c r="YC418" s="2"/>
      <c r="YD418" s="2"/>
      <c r="YE418" s="2"/>
      <c r="YF418" s="2"/>
      <c r="YG418" s="2"/>
      <c r="YH418" s="2"/>
      <c r="YI418" s="2"/>
      <c r="YJ418" s="2"/>
      <c r="YK418" s="2"/>
      <c r="YL418" s="2"/>
      <c r="YM418" s="2"/>
      <c r="YN418" s="2"/>
      <c r="YO418" s="2"/>
      <c r="YP418" s="2"/>
      <c r="YQ418" s="2"/>
      <c r="YR418" s="2"/>
      <c r="YS418" s="2"/>
      <c r="YT418" s="2"/>
      <c r="YU418" s="2"/>
      <c r="YV418" s="2"/>
      <c r="YW418" s="2"/>
      <c r="YX418" s="2"/>
      <c r="YY418" s="2"/>
      <c r="YZ418" s="2"/>
      <c r="ZA418" s="2"/>
      <c r="ZB418" s="2"/>
      <c r="ZC418" s="2"/>
      <c r="ZD418" s="2"/>
      <c r="ZE418" s="2"/>
      <c r="ZF418" s="2"/>
      <c r="ZG418" s="2"/>
      <c r="ZH418" s="2"/>
      <c r="ZI418" s="2"/>
      <c r="ZJ418" s="2"/>
      <c r="ZK418" s="2"/>
      <c r="ZL418" s="2"/>
      <c r="ZM418" s="2"/>
      <c r="ZN418" s="2"/>
      <c r="ZO418" s="2"/>
      <c r="ZP418" s="2"/>
      <c r="ZQ418" s="2"/>
      <c r="ZR418" s="2"/>
      <c r="ZS418" s="2"/>
      <c r="ZT418" s="2"/>
      <c r="ZU418" s="2"/>
      <c r="ZV418" s="2"/>
      <c r="ZW418" s="2"/>
      <c r="ZX418" s="2"/>
      <c r="ZY418" s="2"/>
      <c r="ZZ418" s="2"/>
      <c r="AAA418" s="2"/>
      <c r="AAB418" s="2"/>
      <c r="AAC418" s="2"/>
      <c r="AAD418" s="2"/>
      <c r="AAE418" s="2"/>
      <c r="AAF418" s="2"/>
      <c r="AAG418" s="2"/>
      <c r="AAH418" s="2"/>
      <c r="AAI418" s="2"/>
      <c r="AAJ418" s="2"/>
      <c r="AAK418" s="2"/>
      <c r="AAL418" s="2"/>
      <c r="AAM418" s="2"/>
      <c r="AAN418" s="2"/>
      <c r="AAO418" s="2"/>
      <c r="AAP418" s="2"/>
      <c r="AAQ418" s="2"/>
      <c r="AAR418" s="2"/>
      <c r="AAS418" s="2"/>
      <c r="AAT418" s="2"/>
      <c r="AAU418" s="2"/>
      <c r="AAV418" s="2"/>
      <c r="AAW418" s="2"/>
      <c r="AAX418" s="2"/>
      <c r="AAY418" s="2"/>
      <c r="AAZ418" s="2"/>
      <c r="ABA418" s="2"/>
      <c r="ABB418" s="2"/>
      <c r="ABC418" s="2"/>
      <c r="ABD418" s="2"/>
      <c r="ABE418" s="2"/>
      <c r="ABF418" s="2"/>
      <c r="ABG418" s="2"/>
      <c r="ABH418" s="2"/>
      <c r="ABI418" s="2"/>
      <c r="ABJ418" s="2"/>
      <c r="ABK418" s="2"/>
      <c r="ABL418" s="2"/>
      <c r="ABM418" s="2"/>
      <c r="ABN418" s="2"/>
      <c r="ABO418" s="2"/>
      <c r="ABP418" s="2"/>
      <c r="ABQ418" s="2"/>
      <c r="ABR418" s="2"/>
      <c r="ABS418" s="2"/>
      <c r="ABT418" s="2"/>
      <c r="ABU418" s="2"/>
      <c r="ABV418" s="2"/>
      <c r="ABW418" s="2"/>
      <c r="ABX418" s="2"/>
      <c r="ABY418" s="2"/>
      <c r="ABZ418" s="2"/>
      <c r="ACA418" s="2"/>
      <c r="ACB418" s="2"/>
      <c r="ACC418" s="2"/>
      <c r="ACD418" s="2"/>
      <c r="ACE418" s="2"/>
      <c r="ACF418" s="2"/>
      <c r="ACG418" s="2"/>
      <c r="ACH418" s="2"/>
      <c r="ACI418" s="2"/>
      <c r="ACJ418" s="2"/>
      <c r="ACK418" s="2"/>
      <c r="ACL418" s="2"/>
      <c r="ACM418" s="2"/>
      <c r="ACN418" s="2"/>
      <c r="ACO418" s="2"/>
      <c r="ACP418" s="2"/>
      <c r="ACQ418" s="2"/>
      <c r="ACR418" s="2"/>
      <c r="ACS418" s="2"/>
      <c r="ACT418" s="2"/>
      <c r="ACU418" s="2"/>
      <c r="ACV418" s="2"/>
      <c r="ACW418" s="2"/>
      <c r="ACX418" s="2"/>
      <c r="ACY418" s="2"/>
      <c r="ACZ418" s="2"/>
      <c r="ADA418" s="2"/>
      <c r="ADB418" s="2"/>
      <c r="ADC418" s="2"/>
      <c r="ADD418" s="2"/>
      <c r="ADE418" s="2"/>
      <c r="ADF418" s="2"/>
      <c r="ADG418" s="2"/>
      <c r="ADH418" s="2"/>
      <c r="ADI418" s="2"/>
      <c r="ADJ418" s="2"/>
      <c r="ADK418" s="2"/>
      <c r="ADL418" s="2"/>
      <c r="ADM418" s="2"/>
      <c r="ADN418" s="2"/>
      <c r="ADO418" s="2"/>
      <c r="ADP418" s="2"/>
      <c r="ADQ418" s="2"/>
      <c r="ADR418" s="2"/>
      <c r="ADS418" s="2"/>
      <c r="ADT418" s="2"/>
      <c r="ADU418" s="2"/>
      <c r="ADV418" s="2"/>
      <c r="ADW418" s="2"/>
      <c r="ADX418" s="2"/>
      <c r="ADY418" s="2"/>
      <c r="ADZ418" s="2"/>
      <c r="AEA418" s="2"/>
      <c r="AEB418" s="2"/>
      <c r="AEC418" s="2"/>
      <c r="AED418" s="2"/>
      <c r="AEE418" s="2"/>
      <c r="AEF418" s="2"/>
      <c r="AEG418" s="2"/>
      <c r="AEH418" s="2"/>
      <c r="AEI418" s="2"/>
      <c r="AEJ418" s="2"/>
      <c r="AEK418" s="2"/>
      <c r="AEL418" s="2"/>
      <c r="AEM418" s="2"/>
      <c r="AEN418" s="2"/>
      <c r="AEO418" s="2"/>
      <c r="AEP418" s="2"/>
      <c r="AEQ418" s="2"/>
      <c r="AER418" s="2"/>
      <c r="AES418" s="2"/>
      <c r="AET418" s="2"/>
      <c r="AEU418" s="2"/>
      <c r="AEV418" s="2"/>
      <c r="AEW418" s="2"/>
      <c r="AEX418" s="2"/>
      <c r="AEY418" s="2"/>
      <c r="AEZ418" s="2"/>
      <c r="AFA418" s="2"/>
      <c r="AFB418" s="2"/>
      <c r="AFC418" s="2"/>
      <c r="AFD418" s="2"/>
      <c r="AFE418" s="2"/>
      <c r="AFF418" s="2"/>
      <c r="AFG418" s="2"/>
      <c r="AFH418" s="2"/>
      <c r="AFI418" s="2"/>
      <c r="AFJ418" s="2"/>
      <c r="AFK418" s="2"/>
      <c r="AFL418" s="2"/>
      <c r="AFM418" s="2"/>
      <c r="AFN418" s="2"/>
      <c r="AFO418" s="2"/>
      <c r="AFP418" s="2"/>
      <c r="AFQ418" s="2"/>
      <c r="AFR418" s="2"/>
      <c r="AFS418" s="2"/>
      <c r="AFT418" s="2"/>
      <c r="AFU418" s="2"/>
      <c r="AFV418" s="2"/>
      <c r="AFW418" s="2"/>
      <c r="AFX418" s="2"/>
      <c r="AFY418" s="2"/>
      <c r="AFZ418" s="2"/>
      <c r="AGA418" s="2"/>
      <c r="AGB418" s="2"/>
      <c r="AGC418" s="2"/>
      <c r="AGD418" s="2"/>
      <c r="AGE418" s="2"/>
      <c r="AGF418" s="2"/>
      <c r="AGG418" s="2"/>
      <c r="AGH418" s="2"/>
      <c r="AGI418" s="2"/>
      <c r="AGJ418" s="2"/>
      <c r="AGK418" s="2"/>
      <c r="AGL418" s="2"/>
      <c r="AGM418" s="2"/>
      <c r="AGN418" s="2"/>
      <c r="AGO418" s="2"/>
      <c r="AGP418" s="2"/>
      <c r="AGQ418" s="2"/>
      <c r="AGR418" s="2"/>
      <c r="AGS418" s="2"/>
      <c r="AGT418" s="2"/>
      <c r="AGU418" s="2"/>
      <c r="AGV418" s="2"/>
      <c r="AGW418" s="2"/>
      <c r="AGX418" s="2"/>
      <c r="AGY418" s="2"/>
      <c r="AGZ418" s="2"/>
      <c r="AHA418" s="2"/>
      <c r="AHB418" s="2"/>
      <c r="AHC418" s="2"/>
      <c r="AHD418" s="2"/>
      <c r="AHE418" s="2"/>
      <c r="AHF418" s="2"/>
      <c r="AHG418" s="2"/>
      <c r="AHH418" s="2"/>
      <c r="AHI418" s="2"/>
      <c r="AHJ418" s="2"/>
      <c r="AHK418" s="2"/>
      <c r="AHL418" s="2"/>
      <c r="AHM418" s="2"/>
      <c r="AHN418" s="2"/>
      <c r="AHO418" s="2"/>
      <c r="AHP418" s="2"/>
      <c r="AHQ418" s="2"/>
      <c r="AHR418" s="2"/>
      <c r="AHS418" s="2"/>
      <c r="AHT418" s="2"/>
      <c r="AHU418" s="2"/>
      <c r="AHV418" s="2"/>
      <c r="AHW418" s="2"/>
      <c r="AHX418" s="2"/>
      <c r="AHY418" s="2"/>
      <c r="AHZ418" s="2"/>
      <c r="AIA418" s="2"/>
      <c r="AIB418" s="2"/>
      <c r="AIC418" s="2"/>
      <c r="AID418" s="2"/>
      <c r="AIE418" s="2"/>
      <c r="AIF418" s="2"/>
      <c r="AIG418" s="2"/>
      <c r="AIH418" s="2"/>
      <c r="AII418" s="2"/>
      <c r="AIJ418" s="2"/>
      <c r="AIK418" s="2"/>
      <c r="AIL418" s="2"/>
      <c r="AIM418" s="2"/>
      <c r="AIN418" s="2"/>
      <c r="AIO418" s="2"/>
      <c r="AIP418" s="2"/>
      <c r="AIQ418" s="2"/>
      <c r="AIR418" s="2"/>
      <c r="AIS418" s="2"/>
      <c r="AIT418" s="2"/>
      <c r="AIU418" s="2"/>
      <c r="AIV418" s="2"/>
      <c r="AIW418" s="2"/>
      <c r="AIX418" s="2"/>
      <c r="AIY418" s="2"/>
      <c r="AIZ418" s="2"/>
      <c r="AJA418" s="2"/>
      <c r="AJB418" s="2"/>
      <c r="AJC418" s="2"/>
      <c r="AJD418" s="2"/>
      <c r="AJE418" s="2"/>
      <c r="AJF418" s="2"/>
      <c r="AJG418" s="2"/>
      <c r="AJH418" s="2"/>
      <c r="AJI418" s="2"/>
      <c r="AJJ418" s="2"/>
      <c r="AJK418" s="2"/>
      <c r="AJL418" s="2"/>
      <c r="AJM418" s="2"/>
      <c r="AJN418" s="2"/>
      <c r="AJO418" s="2"/>
      <c r="AJP418" s="2"/>
      <c r="AJQ418" s="2"/>
      <c r="AJR418" s="2"/>
      <c r="AJS418" s="2"/>
      <c r="AJT418" s="2"/>
      <c r="AJU418" s="2"/>
      <c r="AJV418" s="2"/>
      <c r="AJW418" s="2"/>
      <c r="AJX418" s="2"/>
      <c r="AJY418" s="2"/>
      <c r="AJZ418" s="2"/>
      <c r="AKA418" s="2"/>
      <c r="AKB418" s="2"/>
      <c r="AKC418" s="2"/>
      <c r="AKD418" s="2"/>
      <c r="AKE418" s="2"/>
      <c r="AKF418" s="2"/>
      <c r="AKG418" s="2"/>
      <c r="AKH418" s="2"/>
      <c r="AKI418" s="2"/>
      <c r="AKJ418" s="2"/>
      <c r="AKK418" s="2"/>
      <c r="AKL418" s="2"/>
      <c r="AKM418" s="2"/>
      <c r="AKN418" s="2"/>
      <c r="AKO418" s="2"/>
      <c r="AKP418" s="2"/>
      <c r="AKQ418" s="2"/>
      <c r="AKR418" s="2"/>
      <c r="AKS418" s="2"/>
      <c r="AKT418" s="2"/>
      <c r="AKU418" s="2"/>
      <c r="AKV418" s="2"/>
      <c r="AKW418" s="2"/>
      <c r="AKX418" s="2"/>
      <c r="AKY418" s="2"/>
      <c r="AKZ418" s="2"/>
      <c r="ALA418" s="2"/>
      <c r="ALB418" s="2"/>
      <c r="ALC418" s="2"/>
      <c r="ALD418" s="2"/>
      <c r="ALE418" s="2"/>
      <c r="ALF418" s="2"/>
      <c r="ALG418" s="2"/>
      <c r="ALH418" s="2"/>
      <c r="ALI418" s="2"/>
      <c r="ALJ418" s="2"/>
      <c r="ALK418" s="2"/>
      <c r="ALL418" s="2"/>
      <c r="ALM418" s="2"/>
      <c r="ALN418" s="2"/>
      <c r="ALO418" s="2"/>
      <c r="ALP418" s="2"/>
      <c r="ALQ418" s="2"/>
      <c r="ALR418" s="2"/>
      <c r="ALS418" s="2"/>
      <c r="ALT418" s="2"/>
      <c r="ALU418" s="2"/>
      <c r="ALV418" s="2"/>
      <c r="ALW418" s="2"/>
      <c r="ALX418" s="2"/>
      <c r="ALY418" s="2"/>
      <c r="ALZ418" s="2"/>
      <c r="AMA418" s="2"/>
      <c r="AMB418" s="2"/>
      <c r="AMC418" s="2"/>
      <c r="AMD418" s="2"/>
      <c r="AME418" s="2"/>
      <c r="AMF418" s="2"/>
      <c r="AMG418" s="2"/>
      <c r="AMH418" s="2"/>
      <c r="AMI418" s="2"/>
      <c r="AMJ418" s="2"/>
      <c r="AMK418" s="2"/>
      <c r="AML418" s="2"/>
      <c r="AMM418" s="2"/>
      <c r="AMN418" s="2"/>
      <c r="AMO418" s="2"/>
      <c r="AMP418" s="2"/>
      <c r="AMQ418" s="2"/>
      <c r="AMR418" s="2"/>
      <c r="AMS418" s="2"/>
      <c r="AMT418" s="2"/>
      <c r="AMU418" s="2"/>
      <c r="AMV418" s="2"/>
      <c r="AMW418" s="2"/>
      <c r="AMX418" s="2"/>
      <c r="AMY418" s="2"/>
      <c r="AMZ418" s="2"/>
      <c r="ANA418" s="2"/>
      <c r="ANB418" s="2"/>
      <c r="ANC418" s="2"/>
      <c r="AND418" s="2"/>
      <c r="ANE418" s="2"/>
      <c r="ANF418" s="2"/>
      <c r="ANG418" s="2"/>
      <c r="ANH418" s="2"/>
      <c r="ANI418" s="2"/>
      <c r="ANJ418" s="2"/>
      <c r="ANK418" s="2"/>
      <c r="ANL418" s="2"/>
      <c r="ANM418" s="2"/>
      <c r="ANN418" s="2"/>
      <c r="ANO418" s="2"/>
      <c r="ANP418" s="2"/>
      <c r="ANQ418" s="2"/>
      <c r="ANR418" s="2"/>
      <c r="ANS418" s="2"/>
      <c r="ANT418" s="2"/>
      <c r="ANU418" s="2"/>
      <c r="ANV418" s="2"/>
      <c r="ANW418" s="2"/>
      <c r="ANX418" s="2"/>
      <c r="ANY418" s="2"/>
      <c r="ANZ418" s="2"/>
      <c r="AOA418" s="2"/>
      <c r="AOB418" s="2"/>
      <c r="AOC418" s="2"/>
      <c r="AOD418" s="2"/>
      <c r="AOE418" s="2"/>
      <c r="AOF418" s="2"/>
      <c r="AOG418" s="2"/>
      <c r="AOH418" s="2"/>
      <c r="AOI418" s="2"/>
      <c r="AOJ418" s="2"/>
      <c r="AOK418" s="2"/>
      <c r="AOL418" s="2"/>
      <c r="AOM418" s="2"/>
      <c r="AON418" s="2"/>
      <c r="AOO418" s="2"/>
      <c r="AOP418" s="2"/>
      <c r="AOQ418" s="2"/>
      <c r="AOR418" s="2"/>
      <c r="AOS418" s="2"/>
      <c r="AOT418" s="2"/>
      <c r="AOU418" s="2"/>
      <c r="AOV418" s="2"/>
      <c r="AOW418" s="2"/>
      <c r="AOX418" s="2"/>
      <c r="AOY418" s="2"/>
      <c r="AOZ418" s="2"/>
      <c r="APA418" s="2"/>
      <c r="APB418" s="2"/>
      <c r="APC418" s="2"/>
      <c r="APD418" s="2"/>
      <c r="APE418" s="2"/>
      <c r="APF418" s="2"/>
      <c r="APG418" s="2"/>
      <c r="APH418" s="2"/>
      <c r="API418" s="2"/>
      <c r="APJ418" s="2"/>
      <c r="APK418" s="2"/>
      <c r="APL418" s="2"/>
      <c r="APM418" s="2"/>
      <c r="APN418" s="2"/>
      <c r="APO418" s="2"/>
      <c r="APP418" s="2"/>
      <c r="APQ418" s="2"/>
      <c r="APR418" s="2"/>
      <c r="APS418" s="2"/>
      <c r="APT418" s="2"/>
      <c r="APU418" s="2"/>
      <c r="APV418" s="2"/>
      <c r="APW418" s="2"/>
      <c r="APX418" s="2"/>
      <c r="APY418" s="2"/>
      <c r="APZ418" s="2"/>
      <c r="AQA418" s="2"/>
      <c r="AQB418" s="2"/>
      <c r="AQC418" s="2"/>
      <c r="AQD418" s="2"/>
      <c r="AQE418" s="2"/>
      <c r="AQF418" s="2"/>
      <c r="AQG418" s="2"/>
      <c r="AQH418" s="2"/>
      <c r="AQI418" s="2"/>
      <c r="AQJ418" s="2"/>
      <c r="AQK418" s="2"/>
      <c r="AQL418" s="2"/>
      <c r="AQM418" s="2"/>
      <c r="AQN418" s="2"/>
      <c r="AQO418" s="2"/>
      <c r="AQP418" s="2"/>
      <c r="AQQ418" s="2"/>
      <c r="AQR418" s="2"/>
      <c r="AQS418" s="2"/>
      <c r="AQT418" s="2"/>
      <c r="AQU418" s="2"/>
      <c r="AQV418" s="2"/>
      <c r="AQW418" s="2"/>
      <c r="AQX418" s="2"/>
      <c r="AQY418" s="2"/>
      <c r="AQZ418" s="2"/>
      <c r="ARA418" s="2"/>
      <c r="ARB418" s="2"/>
      <c r="ARC418" s="2"/>
      <c r="ARD418" s="2"/>
      <c r="ARE418" s="2"/>
      <c r="ARF418" s="2"/>
      <c r="ARG418" s="2"/>
      <c r="ARH418" s="2"/>
      <c r="ARI418" s="2"/>
      <c r="ARJ418" s="2"/>
      <c r="ARK418" s="2"/>
      <c r="ARL418" s="2"/>
      <c r="ARM418" s="2"/>
      <c r="ARN418" s="2"/>
      <c r="ARO418" s="2"/>
      <c r="ARP418" s="2"/>
      <c r="ARQ418" s="2"/>
      <c r="ARR418" s="2"/>
      <c r="ARS418" s="2"/>
      <c r="ART418" s="2"/>
      <c r="ARU418" s="2"/>
      <c r="ARV418" s="2"/>
      <c r="ARW418" s="2"/>
      <c r="ARX418" s="2"/>
      <c r="ARY418" s="2"/>
      <c r="ARZ418" s="2"/>
      <c r="ASA418" s="2"/>
      <c r="ASB418" s="2"/>
      <c r="ASC418" s="2"/>
      <c r="ASD418" s="2"/>
      <c r="ASE418" s="2"/>
      <c r="ASF418" s="2"/>
      <c r="ASG418" s="2"/>
      <c r="ASH418" s="2"/>
      <c r="ASI418" s="2"/>
      <c r="ASJ418" s="2"/>
      <c r="ASK418" s="2"/>
      <c r="ASL418" s="2"/>
      <c r="ASM418" s="2"/>
      <c r="ASN418" s="2"/>
      <c r="ASO418" s="2"/>
      <c r="ASP418" s="2"/>
      <c r="ASQ418" s="2"/>
      <c r="ASR418" s="2"/>
      <c r="ASS418" s="2"/>
      <c r="AST418" s="2"/>
      <c r="ASU418" s="2"/>
      <c r="ASV418" s="2"/>
      <c r="ASW418" s="2"/>
      <c r="ASX418" s="2"/>
      <c r="ASY418" s="2"/>
      <c r="ASZ418" s="2"/>
      <c r="ATA418" s="2"/>
      <c r="ATB418" s="2"/>
      <c r="ATC418" s="2"/>
      <c r="ATD418" s="2"/>
      <c r="ATE418" s="2"/>
      <c r="ATF418" s="2"/>
      <c r="ATG418" s="2"/>
      <c r="ATH418" s="2"/>
      <c r="ATI418" s="2"/>
      <c r="ATJ418" s="2"/>
      <c r="ATK418" s="2"/>
      <c r="ATL418" s="2"/>
      <c r="ATM418" s="2"/>
      <c r="ATN418" s="2"/>
      <c r="ATO418" s="2"/>
      <c r="ATP418" s="2"/>
      <c r="ATQ418" s="2"/>
      <c r="ATR418" s="2"/>
      <c r="ATS418" s="2"/>
      <c r="ATT418" s="2"/>
      <c r="ATU418" s="2"/>
      <c r="ATV418" s="2"/>
      <c r="ATW418" s="2"/>
      <c r="ATX418" s="2"/>
      <c r="ATY418" s="2"/>
      <c r="ATZ418" s="2"/>
      <c r="AUA418" s="2"/>
      <c r="AUB418" s="2"/>
      <c r="AUC418" s="2"/>
      <c r="AUD418" s="2"/>
      <c r="AUE418" s="2"/>
      <c r="AUF418" s="2"/>
      <c r="AUG418" s="2"/>
      <c r="AUH418" s="2"/>
      <c r="AUI418" s="2"/>
      <c r="AUJ418" s="2"/>
      <c r="AUK418" s="2"/>
      <c r="AUL418" s="2"/>
      <c r="AUM418" s="2"/>
      <c r="AUN418" s="2"/>
      <c r="AUO418" s="2"/>
      <c r="AUP418" s="2"/>
      <c r="AUQ418" s="2"/>
      <c r="AUR418" s="2"/>
      <c r="AUS418" s="2"/>
      <c r="AUT418" s="2"/>
      <c r="AUU418" s="2"/>
      <c r="AUV418" s="2"/>
      <c r="AUW418" s="2"/>
      <c r="AUX418" s="2"/>
      <c r="AUY418" s="2"/>
      <c r="AUZ418" s="2"/>
      <c r="AVA418" s="2"/>
      <c r="AVB418" s="2"/>
      <c r="AVC418" s="2"/>
      <c r="AVD418" s="2"/>
      <c r="AVE418" s="2"/>
      <c r="AVF418" s="2"/>
      <c r="AVG418" s="2"/>
      <c r="AVH418" s="2"/>
      <c r="AVI418" s="2"/>
      <c r="AVJ418" s="2"/>
      <c r="AVK418" s="2"/>
      <c r="AVL418" s="2"/>
      <c r="AVM418" s="2"/>
      <c r="AVN418" s="2"/>
      <c r="AVO418" s="2"/>
      <c r="AVP418" s="2"/>
      <c r="AVQ418" s="2"/>
      <c r="AVR418" s="2"/>
      <c r="AVS418" s="2"/>
      <c r="AVT418" s="2"/>
      <c r="AVU418" s="2"/>
      <c r="AVV418" s="2"/>
      <c r="AVW418" s="2"/>
      <c r="AVX418" s="2"/>
      <c r="AVY418" s="2"/>
      <c r="AVZ418" s="2"/>
      <c r="AWA418" s="2"/>
      <c r="AWB418" s="2"/>
      <c r="AWC418" s="2"/>
      <c r="AWD418" s="2"/>
      <c r="AWE418" s="2"/>
      <c r="AWF418" s="2"/>
      <c r="AWG418" s="2"/>
      <c r="AWH418" s="2"/>
      <c r="AWI418" s="2"/>
      <c r="AWJ418" s="2"/>
      <c r="AWK418" s="2"/>
      <c r="AWL418" s="2"/>
      <c r="AWM418" s="2"/>
      <c r="AWN418" s="2"/>
      <c r="AWO418" s="2"/>
      <c r="AWP418" s="2"/>
      <c r="AWQ418" s="2"/>
      <c r="AWR418" s="2"/>
      <c r="AWS418" s="2"/>
      <c r="AWT418" s="2"/>
      <c r="AWU418" s="2"/>
      <c r="AWV418" s="2"/>
      <c r="AWW418" s="2"/>
      <c r="AWX418" s="2"/>
      <c r="AWY418" s="2"/>
      <c r="AWZ418" s="2"/>
      <c r="AXA418" s="2"/>
      <c r="AXB418" s="2"/>
      <c r="AXC418" s="2"/>
      <c r="AXD418" s="2"/>
      <c r="AXE418" s="2"/>
      <c r="AXF418" s="2"/>
      <c r="AXG418" s="2"/>
      <c r="AXH418" s="2"/>
      <c r="AXI418" s="2"/>
      <c r="AXJ418" s="2"/>
      <c r="AXK418" s="2"/>
      <c r="AXL418" s="2"/>
      <c r="AXM418" s="2"/>
      <c r="AXN418" s="2"/>
      <c r="AXO418" s="2"/>
      <c r="AXP418" s="2"/>
      <c r="AXQ418" s="2"/>
      <c r="AXR418" s="2"/>
      <c r="AXS418" s="2"/>
      <c r="AXT418" s="2"/>
      <c r="AXU418" s="2"/>
      <c r="AXV418" s="2"/>
      <c r="AXW418" s="2"/>
      <c r="AXX418" s="2"/>
      <c r="AXY418" s="2"/>
      <c r="AXZ418" s="2"/>
      <c r="AYA418" s="2"/>
      <c r="AYB418" s="2"/>
      <c r="AYC418" s="2"/>
      <c r="AYD418" s="2"/>
      <c r="AYE418" s="2"/>
      <c r="AYF418" s="2"/>
      <c r="AYG418" s="2"/>
      <c r="AYH418" s="2"/>
      <c r="AYI418" s="2"/>
      <c r="AYJ418" s="2"/>
      <c r="AYK418" s="2"/>
      <c r="AYL418" s="2"/>
      <c r="AYM418" s="2"/>
      <c r="AYN418" s="2"/>
      <c r="AYO418" s="2"/>
      <c r="AYP418" s="2"/>
      <c r="AYQ418" s="2"/>
      <c r="AYR418" s="2"/>
      <c r="AYS418" s="2"/>
      <c r="AYT418" s="2"/>
      <c r="AYU418" s="2"/>
      <c r="AYV418" s="2"/>
      <c r="AYW418" s="2"/>
      <c r="AYX418" s="2"/>
      <c r="AYY418" s="2"/>
      <c r="AYZ418" s="2"/>
      <c r="AZA418" s="2"/>
      <c r="AZB418" s="2"/>
      <c r="AZC418" s="2"/>
      <c r="AZD418" s="2"/>
      <c r="AZE418" s="2"/>
      <c r="AZF418" s="2"/>
      <c r="AZG418" s="2"/>
      <c r="AZH418" s="2"/>
      <c r="AZI418" s="2"/>
      <c r="AZJ418" s="2"/>
      <c r="AZK418" s="2"/>
      <c r="AZL418" s="2"/>
      <c r="AZM418" s="2"/>
      <c r="AZN418" s="2"/>
      <c r="AZO418" s="2"/>
      <c r="AZP418" s="2"/>
      <c r="AZQ418" s="2"/>
      <c r="AZR418" s="2"/>
      <c r="AZS418" s="2"/>
      <c r="AZT418" s="2"/>
      <c r="AZU418" s="2"/>
      <c r="AZV418" s="2"/>
      <c r="AZW418" s="2"/>
      <c r="AZX418" s="2"/>
      <c r="AZY418" s="2"/>
      <c r="AZZ418" s="2"/>
      <c r="BAA418" s="2"/>
      <c r="BAB418" s="2"/>
      <c r="BAC418" s="2"/>
      <c r="BAD418" s="2"/>
      <c r="BAE418" s="2"/>
      <c r="BAF418" s="2"/>
      <c r="BAG418" s="2"/>
      <c r="BAH418" s="2"/>
      <c r="BAI418" s="2"/>
      <c r="BAJ418" s="2"/>
      <c r="BAK418" s="2"/>
      <c r="BAL418" s="2"/>
      <c r="BAM418" s="2"/>
      <c r="BAN418" s="2"/>
      <c r="BAO418" s="2"/>
      <c r="BAP418" s="2"/>
      <c r="BAQ418" s="2"/>
      <c r="BAR418" s="2"/>
      <c r="BAS418" s="2"/>
      <c r="BAT418" s="2"/>
      <c r="BAU418" s="2"/>
      <c r="BAV418" s="2"/>
      <c r="BAW418" s="2"/>
      <c r="BAX418" s="2"/>
      <c r="BAY418" s="2"/>
      <c r="BAZ418" s="2"/>
      <c r="BBA418" s="2"/>
      <c r="BBB418" s="2"/>
      <c r="BBC418" s="2"/>
      <c r="BBD418" s="2"/>
      <c r="BBE418" s="2"/>
      <c r="BBF418" s="2"/>
      <c r="BBG418" s="2"/>
      <c r="BBH418" s="2"/>
      <c r="BBI418" s="2"/>
      <c r="BBJ418" s="2"/>
      <c r="BBK418" s="2"/>
      <c r="BBL418" s="2"/>
      <c r="BBM418" s="2"/>
      <c r="BBN418" s="2"/>
      <c r="BBO418" s="2"/>
      <c r="BBP418" s="2"/>
      <c r="BBQ418" s="2"/>
      <c r="BBR418" s="2"/>
      <c r="BBS418" s="2"/>
      <c r="BBT418" s="2"/>
      <c r="BBU418" s="2"/>
      <c r="BBV418" s="2"/>
      <c r="BBW418" s="2"/>
      <c r="BBX418" s="2"/>
      <c r="BBY418" s="2"/>
      <c r="BBZ418" s="2"/>
      <c r="BCA418" s="2"/>
      <c r="BCB418" s="2"/>
      <c r="BCC418" s="2"/>
      <c r="BCD418" s="2"/>
      <c r="BCE418" s="2"/>
      <c r="BCF418" s="2"/>
      <c r="BCG418" s="2"/>
      <c r="BCH418" s="2"/>
      <c r="BCI418" s="2"/>
      <c r="BCJ418" s="2"/>
      <c r="BCK418" s="2"/>
      <c r="BCL418" s="2"/>
      <c r="BCM418" s="2"/>
      <c r="BCN418" s="2"/>
      <c r="BCO418" s="2"/>
      <c r="BCP418" s="2"/>
      <c r="BCQ418" s="2"/>
      <c r="BCR418" s="2"/>
      <c r="BCS418" s="2"/>
      <c r="BCT418" s="2"/>
      <c r="BCU418" s="2"/>
      <c r="BCV418" s="2"/>
      <c r="BCW418" s="2"/>
      <c r="BCX418" s="2"/>
      <c r="BCY418" s="2"/>
      <c r="BCZ418" s="2"/>
      <c r="BDA418" s="2"/>
      <c r="BDB418" s="2"/>
      <c r="BDC418" s="2"/>
      <c r="BDD418" s="2"/>
      <c r="BDE418" s="2"/>
      <c r="BDF418" s="2"/>
      <c r="BDG418" s="2"/>
      <c r="BDH418" s="2"/>
      <c r="BDI418" s="2"/>
      <c r="BDJ418" s="2"/>
      <c r="BDK418" s="2"/>
      <c r="BDL418" s="2"/>
      <c r="BDM418" s="2"/>
      <c r="BDN418" s="2"/>
      <c r="BDO418" s="2"/>
      <c r="BDP418" s="2"/>
      <c r="BDQ418" s="2"/>
      <c r="BDR418" s="2"/>
      <c r="BDS418" s="2"/>
      <c r="BDT418" s="2"/>
      <c r="BDU418" s="2"/>
      <c r="BDV418" s="2"/>
      <c r="BDW418" s="2"/>
      <c r="BDX418" s="2"/>
      <c r="BDY418" s="2"/>
      <c r="BDZ418" s="2"/>
      <c r="BEA418" s="2"/>
      <c r="BEB418" s="2"/>
      <c r="BEC418" s="2"/>
      <c r="BED418" s="2"/>
      <c r="BEE418" s="2"/>
      <c r="BEF418" s="2"/>
      <c r="BEG418" s="2"/>
      <c r="BEH418" s="2"/>
      <c r="BEI418" s="2"/>
      <c r="BEJ418" s="2"/>
      <c r="BEK418" s="2"/>
      <c r="BEL418" s="2"/>
      <c r="BEM418" s="2"/>
      <c r="BEN418" s="2"/>
      <c r="BEO418" s="2"/>
      <c r="BEP418" s="2"/>
      <c r="BEQ418" s="2"/>
      <c r="BER418" s="2"/>
      <c r="BES418" s="2"/>
      <c r="BET418" s="2"/>
      <c r="BEU418" s="2"/>
      <c r="BEV418" s="2"/>
      <c r="BEW418" s="2"/>
      <c r="BEX418" s="2"/>
      <c r="BEY418" s="2"/>
      <c r="BEZ418" s="2"/>
      <c r="BFA418" s="2"/>
      <c r="BFB418" s="2"/>
      <c r="BFC418" s="2"/>
      <c r="BFD418" s="2"/>
      <c r="BFE418" s="2"/>
      <c r="BFF418" s="2"/>
      <c r="BFG418" s="2"/>
      <c r="BFH418" s="2"/>
      <c r="BFI418" s="2"/>
      <c r="BFJ418" s="2"/>
      <c r="BFK418" s="2"/>
      <c r="BFL418" s="2"/>
      <c r="BFM418" s="2"/>
      <c r="BFN418" s="2"/>
      <c r="BFO418" s="2"/>
      <c r="BFP418" s="2"/>
      <c r="BFQ418" s="2"/>
      <c r="BFR418" s="2"/>
      <c r="BFS418" s="2"/>
      <c r="BFT418" s="2"/>
      <c r="BFU418" s="2"/>
      <c r="BFV418" s="2"/>
      <c r="BFW418" s="2"/>
      <c r="BFX418" s="2"/>
      <c r="BFY418" s="2"/>
      <c r="BFZ418" s="2"/>
      <c r="BGA418" s="2"/>
      <c r="BGB418" s="2"/>
      <c r="BGC418" s="2"/>
      <c r="BGD418" s="2"/>
      <c r="BGE418" s="2"/>
      <c r="BGF418" s="2"/>
      <c r="BGG418" s="2"/>
      <c r="BGH418" s="2"/>
      <c r="BGI418" s="2"/>
      <c r="BGJ418" s="2"/>
      <c r="BGK418" s="2"/>
      <c r="BGL418" s="2"/>
      <c r="BGM418" s="2"/>
      <c r="BGN418" s="2"/>
      <c r="BGO418" s="2"/>
      <c r="BGP418" s="2"/>
      <c r="BGQ418" s="2"/>
      <c r="BGR418" s="2"/>
      <c r="BGS418" s="2"/>
      <c r="BGT418" s="2"/>
      <c r="BGU418" s="2"/>
      <c r="BGV418" s="2"/>
      <c r="BGW418" s="2"/>
      <c r="BGX418" s="2"/>
      <c r="BGY418" s="2"/>
      <c r="BGZ418" s="2"/>
      <c r="BHA418" s="2"/>
      <c r="BHB418" s="2"/>
      <c r="BHC418" s="2"/>
      <c r="BHD418" s="2"/>
      <c r="BHE418" s="2"/>
      <c r="BHF418" s="2"/>
      <c r="BHG418" s="2"/>
      <c r="BHH418" s="2"/>
      <c r="BHI418" s="2"/>
      <c r="BHJ418" s="2"/>
      <c r="BHK418" s="2"/>
      <c r="BHL418" s="2"/>
      <c r="BHM418" s="2"/>
      <c r="BHN418" s="2"/>
      <c r="BHO418" s="2"/>
      <c r="BHP418" s="2"/>
      <c r="BHQ418" s="2"/>
      <c r="BHR418" s="2"/>
      <c r="BHS418" s="2"/>
      <c r="BHT418" s="2"/>
      <c r="BHU418" s="2"/>
      <c r="BHV418" s="2"/>
      <c r="BHW418" s="2"/>
      <c r="BHX418" s="2"/>
      <c r="BHY418" s="2"/>
      <c r="BHZ418" s="2"/>
      <c r="BIA418" s="2"/>
      <c r="BIB418" s="2"/>
      <c r="BIC418" s="2"/>
      <c r="BID418" s="2"/>
      <c r="BIE418" s="2"/>
      <c r="BIF418" s="2"/>
      <c r="BIG418" s="2"/>
      <c r="BIH418" s="2"/>
      <c r="BII418" s="2"/>
      <c r="BIJ418" s="2"/>
      <c r="BIK418" s="2"/>
      <c r="BIL418" s="2"/>
      <c r="BIM418" s="2"/>
      <c r="BIN418" s="2"/>
      <c r="BIO418" s="2"/>
      <c r="BIP418" s="2"/>
      <c r="BIQ418" s="2"/>
      <c r="BIR418" s="2"/>
      <c r="BIS418" s="2"/>
      <c r="BIT418" s="2"/>
      <c r="BIU418" s="2"/>
      <c r="BIV418" s="2"/>
      <c r="BIW418" s="2"/>
      <c r="BIX418" s="2"/>
      <c r="BIY418" s="2"/>
      <c r="BIZ418" s="2"/>
      <c r="BJA418" s="2"/>
      <c r="BJB418" s="2"/>
      <c r="BJC418" s="2"/>
      <c r="BJD418" s="2"/>
      <c r="BJE418" s="2"/>
      <c r="BJF418" s="2"/>
      <c r="BJG418" s="2"/>
      <c r="BJH418" s="2"/>
      <c r="BJI418" s="2"/>
      <c r="BJJ418" s="2"/>
      <c r="BJK418" s="2"/>
      <c r="BJL418" s="2"/>
      <c r="BJM418" s="2"/>
      <c r="BJN418" s="2"/>
      <c r="BJO418" s="2"/>
      <c r="BJP418" s="2"/>
      <c r="BJQ418" s="2"/>
      <c r="BJR418" s="2"/>
      <c r="BJS418" s="2"/>
      <c r="BJT418" s="2"/>
      <c r="BJU418" s="2"/>
      <c r="BJV418" s="2"/>
      <c r="BJW418" s="2"/>
      <c r="BJX418" s="2"/>
      <c r="BJY418" s="2"/>
      <c r="BJZ418" s="2"/>
      <c r="BKA418" s="2"/>
      <c r="BKB418" s="2"/>
      <c r="BKC418" s="2"/>
      <c r="BKD418" s="2"/>
      <c r="BKE418" s="2"/>
      <c r="BKF418" s="2"/>
      <c r="BKG418" s="2"/>
      <c r="BKH418" s="2"/>
      <c r="BKI418" s="2"/>
      <c r="BKJ418" s="2"/>
      <c r="BKK418" s="2"/>
      <c r="BKL418" s="2"/>
      <c r="BKM418" s="2"/>
      <c r="BKN418" s="2"/>
      <c r="BKO418" s="2"/>
      <c r="BKP418" s="2"/>
      <c r="BKQ418" s="2"/>
      <c r="BKR418" s="2"/>
      <c r="BKS418" s="2"/>
      <c r="BKT418" s="2"/>
      <c r="BKU418" s="2"/>
      <c r="BKV418" s="2"/>
      <c r="BKW418" s="2"/>
      <c r="BKX418" s="2"/>
      <c r="BKY418" s="2"/>
      <c r="BKZ418" s="2"/>
      <c r="BLA418" s="2"/>
      <c r="BLB418" s="2"/>
      <c r="BLC418" s="2"/>
      <c r="BLD418" s="2"/>
      <c r="BLE418" s="2"/>
      <c r="BLF418" s="2"/>
      <c r="BLG418" s="2"/>
      <c r="BLH418" s="2"/>
      <c r="BLI418" s="2"/>
      <c r="BLJ418" s="2"/>
      <c r="BLK418" s="2"/>
      <c r="BLL418" s="2"/>
      <c r="BLM418" s="2"/>
      <c r="BLN418" s="2"/>
      <c r="BLO418" s="2"/>
      <c r="BLP418" s="2"/>
      <c r="BLQ418" s="2"/>
      <c r="BLR418" s="2"/>
      <c r="BLS418" s="2"/>
      <c r="BLT418" s="2"/>
      <c r="BLU418" s="2"/>
      <c r="BLV418" s="2"/>
      <c r="BLW418" s="2"/>
      <c r="BLX418" s="2"/>
      <c r="BLY418" s="2"/>
      <c r="BLZ418" s="2"/>
      <c r="BMA418" s="2"/>
      <c r="BMB418" s="2"/>
      <c r="BMC418" s="2"/>
      <c r="BMD418" s="2"/>
      <c r="BME418" s="2"/>
      <c r="BMF418" s="2"/>
      <c r="BMG418" s="2"/>
      <c r="BMH418" s="2"/>
      <c r="BMI418" s="2"/>
      <c r="BMJ418" s="2"/>
      <c r="BMK418" s="2"/>
      <c r="BML418" s="2"/>
      <c r="BMM418" s="2"/>
      <c r="BMN418" s="2"/>
      <c r="BMO418" s="2"/>
      <c r="BMP418" s="2"/>
      <c r="BMQ418" s="2"/>
      <c r="BMR418" s="2"/>
      <c r="BMS418" s="2"/>
      <c r="BMT418" s="2"/>
      <c r="BMU418" s="2"/>
      <c r="BMV418" s="2"/>
      <c r="BMW418" s="2"/>
      <c r="BMX418" s="2"/>
      <c r="BMY418" s="2"/>
      <c r="BMZ418" s="2"/>
      <c r="BNA418" s="2"/>
      <c r="BNB418" s="2"/>
      <c r="BNC418" s="2"/>
      <c r="BND418" s="2"/>
      <c r="BNE418" s="2"/>
      <c r="BNF418" s="2"/>
      <c r="BNG418" s="2"/>
      <c r="BNH418" s="2"/>
      <c r="BNI418" s="2"/>
      <c r="BNJ418" s="2"/>
      <c r="BNK418" s="2"/>
      <c r="BNL418" s="2"/>
      <c r="BNM418" s="2"/>
      <c r="BNN418" s="2"/>
      <c r="BNO418" s="2"/>
      <c r="BNP418" s="2"/>
      <c r="BNQ418" s="2"/>
      <c r="BNR418" s="2"/>
      <c r="BNS418" s="2"/>
      <c r="BNT418" s="2"/>
      <c r="BNU418" s="2"/>
      <c r="BNV418" s="2"/>
      <c r="BNW418" s="2"/>
      <c r="BNX418" s="2"/>
      <c r="BNY418" s="2"/>
      <c r="BNZ418" s="2"/>
      <c r="BOA418" s="2"/>
      <c r="BOB418" s="2"/>
      <c r="BOC418" s="2"/>
      <c r="BOD418" s="2"/>
      <c r="BOE418" s="2"/>
      <c r="BOF418" s="2"/>
      <c r="BOG418" s="2"/>
      <c r="BOH418" s="2"/>
      <c r="BOI418" s="2"/>
      <c r="BOJ418" s="2"/>
      <c r="BOK418" s="2"/>
      <c r="BOL418" s="2"/>
      <c r="BOM418" s="2"/>
      <c r="BON418" s="2"/>
      <c r="BOO418" s="2"/>
      <c r="BOP418" s="2"/>
      <c r="BOQ418" s="2"/>
      <c r="BOR418" s="2"/>
      <c r="BOS418" s="2"/>
      <c r="BOT418" s="2"/>
      <c r="BOU418" s="2"/>
      <c r="BOV418" s="2"/>
      <c r="BOW418" s="2"/>
      <c r="BOX418" s="2"/>
      <c r="BOY418" s="2"/>
      <c r="BOZ418" s="2"/>
      <c r="BPA418" s="2"/>
      <c r="BPB418" s="2"/>
      <c r="BPC418" s="2"/>
      <c r="BPD418" s="2"/>
      <c r="BPE418" s="2"/>
      <c r="BPF418" s="2"/>
      <c r="BPG418" s="2"/>
      <c r="BPH418" s="2"/>
      <c r="BPI418" s="2"/>
      <c r="BPJ418" s="2"/>
      <c r="BPK418" s="2"/>
      <c r="BPL418" s="2"/>
      <c r="BPM418" s="2"/>
      <c r="BPN418" s="2"/>
      <c r="BPO418" s="2"/>
      <c r="BPP418" s="2"/>
      <c r="BPQ418" s="2"/>
      <c r="BPR418" s="2"/>
      <c r="BPS418" s="2"/>
      <c r="BPT418" s="2"/>
      <c r="BPU418" s="2"/>
      <c r="BPV418" s="2"/>
      <c r="BPW418" s="2"/>
      <c r="BPX418" s="2"/>
      <c r="BPY418" s="2"/>
      <c r="BPZ418" s="2"/>
      <c r="BQA418" s="2"/>
      <c r="BQB418" s="2"/>
      <c r="BQC418" s="2"/>
      <c r="BQD418" s="2"/>
      <c r="BQE418" s="2"/>
      <c r="BQF418" s="2"/>
      <c r="BQG418" s="2"/>
      <c r="BQH418" s="2"/>
      <c r="BQI418" s="2"/>
      <c r="BQJ418" s="2"/>
      <c r="BQK418" s="2"/>
      <c r="BQL418" s="2"/>
      <c r="BQM418" s="2"/>
      <c r="BQN418" s="2"/>
      <c r="BQO418" s="2"/>
      <c r="BQP418" s="2"/>
      <c r="BQQ418" s="2"/>
      <c r="BQR418" s="2"/>
      <c r="BQS418" s="2"/>
      <c r="BQT418" s="2"/>
      <c r="BQU418" s="2"/>
      <c r="BQV418" s="2"/>
      <c r="BQW418" s="2"/>
      <c r="BQX418" s="2"/>
      <c r="BQY418" s="2"/>
      <c r="BQZ418" s="2"/>
      <c r="BRA418" s="2"/>
      <c r="BRB418" s="2"/>
      <c r="BRC418" s="2"/>
      <c r="BRD418" s="2"/>
      <c r="BRE418" s="2"/>
      <c r="BRF418" s="2"/>
      <c r="BRG418" s="2"/>
      <c r="BRH418" s="2"/>
      <c r="BRI418" s="2"/>
      <c r="BRJ418" s="2"/>
      <c r="BRK418" s="2"/>
      <c r="BRL418" s="2"/>
      <c r="BRM418" s="2"/>
      <c r="BRN418" s="2"/>
      <c r="BRO418" s="2"/>
      <c r="BRP418" s="2"/>
      <c r="BRQ418" s="2"/>
      <c r="BRR418" s="2"/>
      <c r="BRS418" s="2"/>
      <c r="BRT418" s="2"/>
      <c r="BRU418" s="2"/>
      <c r="BRV418" s="2"/>
      <c r="BRW418" s="2"/>
      <c r="BRX418" s="2"/>
      <c r="BRY418" s="2"/>
      <c r="BRZ418" s="2"/>
      <c r="BSA418" s="2"/>
      <c r="BSB418" s="2"/>
      <c r="BSC418" s="2"/>
      <c r="BSD418" s="2"/>
      <c r="BSE418" s="2"/>
      <c r="BSF418" s="2"/>
      <c r="BSG418" s="2"/>
      <c r="BSH418" s="2"/>
      <c r="BSI418" s="2"/>
      <c r="BSJ418" s="2"/>
      <c r="BSK418" s="2"/>
      <c r="BSL418" s="2"/>
      <c r="BSM418" s="2"/>
      <c r="BSN418" s="2"/>
      <c r="BSO418" s="2"/>
      <c r="BSP418" s="2"/>
      <c r="BSQ418" s="2"/>
      <c r="BSR418" s="2"/>
      <c r="BSS418" s="2"/>
      <c r="BST418" s="2"/>
      <c r="BSU418" s="2"/>
      <c r="BSV418" s="2"/>
      <c r="BSW418" s="2"/>
      <c r="BSX418" s="2"/>
      <c r="BSY418" s="2"/>
      <c r="BSZ418" s="2"/>
      <c r="BTA418" s="2"/>
      <c r="BTB418" s="2"/>
      <c r="BTC418" s="2"/>
      <c r="BTD418" s="2"/>
      <c r="BTE418" s="2"/>
      <c r="BTF418" s="2"/>
      <c r="BTG418" s="2"/>
      <c r="BTH418" s="2"/>
      <c r="BTI418" s="2"/>
      <c r="BTJ418" s="2"/>
      <c r="BTK418" s="2"/>
      <c r="BTL418" s="2"/>
      <c r="BTM418" s="2"/>
      <c r="BTN418" s="2"/>
      <c r="BTO418" s="2"/>
      <c r="BTP418" s="2"/>
      <c r="BTQ418" s="2"/>
      <c r="BTR418" s="2"/>
      <c r="BTS418" s="2"/>
      <c r="BTT418" s="2"/>
      <c r="BTU418" s="2"/>
      <c r="BTV418" s="2"/>
      <c r="BTW418" s="2"/>
      <c r="BTX418" s="2"/>
      <c r="BTY418" s="2"/>
      <c r="BTZ418" s="2"/>
      <c r="BUA418" s="2"/>
      <c r="BUB418" s="2"/>
      <c r="BUC418" s="2"/>
      <c r="BUD418" s="2"/>
      <c r="BUE418" s="2"/>
      <c r="BUF418" s="2"/>
      <c r="BUG418" s="2"/>
      <c r="BUH418" s="2"/>
      <c r="BUI418" s="2"/>
      <c r="BUJ418" s="2"/>
      <c r="BUK418" s="2"/>
      <c r="BUL418" s="2"/>
      <c r="BUM418" s="2"/>
      <c r="BUN418" s="2"/>
      <c r="BUO418" s="2"/>
      <c r="BUP418" s="2"/>
      <c r="BUQ418" s="2"/>
      <c r="BUR418" s="2"/>
      <c r="BUS418" s="2"/>
      <c r="BUT418" s="2"/>
      <c r="BUU418" s="2"/>
      <c r="BUV418" s="2"/>
      <c r="BUW418" s="2"/>
      <c r="BUX418" s="2"/>
      <c r="BUY418" s="2"/>
      <c r="BUZ418" s="2"/>
      <c r="BVA418" s="2"/>
      <c r="BVB418" s="2"/>
      <c r="BVC418" s="2"/>
      <c r="BVD418" s="2"/>
      <c r="BVE418" s="2"/>
      <c r="BVF418" s="2"/>
      <c r="BVG418" s="2"/>
      <c r="BVH418" s="2"/>
      <c r="BVI418" s="2"/>
      <c r="BVJ418" s="2"/>
      <c r="BVK418" s="2"/>
      <c r="BVL418" s="2"/>
      <c r="BVM418" s="2"/>
      <c r="BVN418" s="2"/>
      <c r="BVO418" s="2"/>
      <c r="BVP418" s="2"/>
      <c r="BVQ418" s="2"/>
      <c r="BVR418" s="2"/>
      <c r="BVS418" s="2"/>
      <c r="BVT418" s="2"/>
      <c r="BVU418" s="2"/>
      <c r="BVV418" s="2"/>
      <c r="BVW418" s="2"/>
      <c r="BVX418" s="2"/>
      <c r="BVY418" s="2"/>
      <c r="BVZ418" s="2"/>
      <c r="BWA418" s="2"/>
      <c r="BWB418" s="2"/>
      <c r="BWC418" s="2"/>
      <c r="BWD418" s="2"/>
      <c r="BWE418" s="2"/>
      <c r="BWF418" s="2"/>
      <c r="BWG418" s="2"/>
      <c r="BWH418" s="2"/>
      <c r="BWI418" s="2"/>
      <c r="BWJ418" s="2"/>
      <c r="BWK418" s="2"/>
      <c r="BWL418" s="2"/>
      <c r="BWM418" s="2"/>
      <c r="BWN418" s="2"/>
      <c r="BWO418" s="2"/>
      <c r="BWP418" s="2"/>
      <c r="BWQ418" s="2"/>
      <c r="BWR418" s="2"/>
      <c r="BWS418" s="2"/>
      <c r="BWT418" s="2"/>
      <c r="BWU418" s="2"/>
      <c r="BWV418" s="2"/>
      <c r="BWW418" s="2"/>
      <c r="BWX418" s="2"/>
      <c r="BWY418" s="2"/>
      <c r="BWZ418" s="2"/>
      <c r="BXA418" s="2"/>
      <c r="BXB418" s="2"/>
      <c r="BXC418" s="2"/>
      <c r="BXD418" s="2"/>
      <c r="BXE418" s="2"/>
      <c r="BXF418" s="2"/>
      <c r="BXG418" s="2"/>
      <c r="BXH418" s="2"/>
      <c r="BXI418" s="2"/>
      <c r="BXJ418" s="2"/>
      <c r="BXK418" s="2"/>
      <c r="BXL418" s="2"/>
      <c r="BXM418" s="2"/>
      <c r="BXN418" s="2"/>
      <c r="BXO418" s="2"/>
      <c r="BXP418" s="2"/>
      <c r="BXQ418" s="2"/>
      <c r="BXR418" s="2"/>
      <c r="BXS418" s="2"/>
      <c r="BXT418" s="2"/>
      <c r="BXU418" s="2"/>
      <c r="BXV418" s="2"/>
      <c r="BXW418" s="2"/>
      <c r="BXX418" s="2"/>
      <c r="BXY418" s="2"/>
      <c r="BXZ418" s="2"/>
      <c r="BYA418" s="2"/>
      <c r="BYB418" s="2"/>
      <c r="BYC418" s="2"/>
      <c r="BYD418" s="2"/>
      <c r="BYE418" s="2"/>
      <c r="BYF418" s="2"/>
      <c r="BYG418" s="2"/>
      <c r="BYH418" s="2"/>
      <c r="BYI418" s="2"/>
      <c r="BYJ418" s="2"/>
      <c r="BYK418" s="2"/>
      <c r="BYL418" s="2"/>
      <c r="BYM418" s="2"/>
      <c r="BYN418" s="2"/>
      <c r="BYO418" s="2"/>
      <c r="BYP418" s="2"/>
      <c r="BYQ418" s="2"/>
      <c r="BYR418" s="2"/>
      <c r="BYS418" s="2"/>
      <c r="BYT418" s="2"/>
      <c r="BYU418" s="2"/>
      <c r="BYV418" s="2"/>
      <c r="BYW418" s="2"/>
      <c r="BYX418" s="2"/>
      <c r="BYY418" s="2"/>
      <c r="BYZ418" s="2"/>
      <c r="BZA418" s="2"/>
      <c r="BZB418" s="2"/>
      <c r="BZC418" s="2"/>
      <c r="BZD418" s="2"/>
      <c r="BZE418" s="2"/>
      <c r="BZF418" s="2"/>
      <c r="BZG418" s="2"/>
      <c r="BZH418" s="2"/>
      <c r="BZI418" s="2"/>
      <c r="BZJ418" s="2"/>
      <c r="BZK418" s="2"/>
      <c r="BZL418" s="2"/>
      <c r="BZM418" s="2"/>
      <c r="BZN418" s="2"/>
      <c r="BZO418" s="2"/>
      <c r="BZP418" s="2"/>
      <c r="BZQ418" s="2"/>
      <c r="BZR418" s="2"/>
      <c r="BZS418" s="2"/>
      <c r="BZT418" s="2"/>
      <c r="BZU418" s="2"/>
      <c r="BZV418" s="2"/>
      <c r="BZW418" s="2"/>
      <c r="BZX418" s="2"/>
      <c r="BZY418" s="2"/>
      <c r="BZZ418" s="2"/>
      <c r="CAA418" s="2"/>
      <c r="CAB418" s="2"/>
      <c r="CAC418" s="2"/>
      <c r="CAD418" s="2"/>
      <c r="CAE418" s="2"/>
      <c r="CAF418" s="2"/>
      <c r="CAG418" s="2"/>
      <c r="CAH418" s="2"/>
      <c r="CAI418" s="2"/>
      <c r="CAJ418" s="2"/>
      <c r="CAK418" s="2"/>
      <c r="CAL418" s="2"/>
      <c r="CAM418" s="2"/>
      <c r="CAN418" s="2"/>
      <c r="CAO418" s="2"/>
      <c r="CAP418" s="2"/>
      <c r="CAQ418" s="2"/>
      <c r="CAR418" s="2"/>
      <c r="CAS418" s="2"/>
      <c r="CAT418" s="2"/>
      <c r="CAU418" s="2"/>
      <c r="CAV418" s="2"/>
      <c r="CAW418" s="2"/>
      <c r="CAX418" s="2"/>
      <c r="CAY418" s="2"/>
      <c r="CAZ418" s="2"/>
      <c r="CBA418" s="2"/>
      <c r="CBB418" s="2"/>
      <c r="CBC418" s="2"/>
      <c r="CBD418" s="2"/>
      <c r="CBE418" s="2"/>
      <c r="CBF418" s="2"/>
      <c r="CBG418" s="2"/>
      <c r="CBH418" s="2"/>
      <c r="CBI418" s="2"/>
      <c r="CBJ418" s="2"/>
      <c r="CBK418" s="2"/>
      <c r="CBL418" s="2"/>
      <c r="CBM418" s="2"/>
      <c r="CBN418" s="2"/>
      <c r="CBO418" s="2"/>
      <c r="CBP418" s="2"/>
      <c r="CBQ418" s="2"/>
      <c r="CBR418" s="2"/>
      <c r="CBS418" s="2"/>
      <c r="CBT418" s="2"/>
      <c r="CBU418" s="2"/>
      <c r="CBV418" s="2"/>
      <c r="CBW418" s="2"/>
      <c r="CBX418" s="2"/>
      <c r="CBY418" s="2"/>
      <c r="CBZ418" s="2"/>
      <c r="CCA418" s="2"/>
      <c r="CCB418" s="2"/>
      <c r="CCC418" s="2"/>
      <c r="CCD418" s="2"/>
      <c r="CCE418" s="2"/>
      <c r="CCF418" s="2"/>
      <c r="CCG418" s="2"/>
      <c r="CCH418" s="2"/>
      <c r="CCI418" s="2"/>
      <c r="CCJ418" s="2"/>
      <c r="CCK418" s="2"/>
      <c r="CCL418" s="2"/>
      <c r="CCM418" s="2"/>
      <c r="CCN418" s="2"/>
      <c r="CCO418" s="2"/>
      <c r="CCP418" s="2"/>
      <c r="CCQ418" s="2"/>
      <c r="CCR418" s="2"/>
      <c r="CCS418" s="2"/>
      <c r="CCT418" s="2"/>
      <c r="CCU418" s="2"/>
      <c r="CCV418" s="2"/>
      <c r="CCW418" s="2"/>
      <c r="CCX418" s="2"/>
      <c r="CCY418" s="2"/>
      <c r="CCZ418" s="2"/>
      <c r="CDA418" s="2"/>
      <c r="CDB418" s="2"/>
      <c r="CDC418" s="2"/>
      <c r="CDD418" s="2"/>
      <c r="CDE418" s="2"/>
      <c r="CDF418" s="2"/>
      <c r="CDG418" s="2"/>
      <c r="CDH418" s="2"/>
      <c r="CDI418" s="2"/>
      <c r="CDJ418" s="2"/>
      <c r="CDK418" s="2"/>
      <c r="CDL418" s="2"/>
      <c r="CDM418" s="2"/>
      <c r="CDN418" s="2"/>
      <c r="CDO418" s="2"/>
      <c r="CDP418" s="2"/>
      <c r="CDQ418" s="2"/>
      <c r="CDR418" s="2"/>
      <c r="CDS418" s="2"/>
      <c r="CDT418" s="2"/>
      <c r="CDU418" s="2"/>
      <c r="CDV418" s="2"/>
      <c r="CDW418" s="2"/>
      <c r="CDX418" s="2"/>
      <c r="CDY418" s="2"/>
      <c r="CDZ418" s="2"/>
      <c r="CEA418" s="2"/>
      <c r="CEB418" s="2"/>
      <c r="CEC418" s="2"/>
      <c r="CED418" s="2"/>
      <c r="CEE418" s="2"/>
      <c r="CEF418" s="2"/>
      <c r="CEG418" s="2"/>
      <c r="CEH418" s="2"/>
      <c r="CEI418" s="2"/>
      <c r="CEJ418" s="2"/>
      <c r="CEK418" s="2"/>
      <c r="CEL418" s="2"/>
      <c r="CEM418" s="2"/>
      <c r="CEN418" s="2"/>
      <c r="CEO418" s="2"/>
      <c r="CEP418" s="2"/>
      <c r="CEQ418" s="2"/>
      <c r="CER418" s="2"/>
      <c r="CES418" s="2"/>
      <c r="CET418" s="2"/>
      <c r="CEU418" s="2"/>
      <c r="CEV418" s="2"/>
      <c r="CEW418" s="2"/>
      <c r="CEX418" s="2"/>
      <c r="CEY418" s="2"/>
      <c r="CEZ418" s="2"/>
      <c r="CFA418" s="2"/>
      <c r="CFB418" s="2"/>
      <c r="CFC418" s="2"/>
      <c r="CFD418" s="2"/>
      <c r="CFE418" s="2"/>
      <c r="CFF418" s="2"/>
      <c r="CFG418" s="2"/>
      <c r="CFH418" s="2"/>
      <c r="CFI418" s="2"/>
      <c r="CFJ418" s="2"/>
      <c r="CFK418" s="2"/>
      <c r="CFL418" s="2"/>
      <c r="CFM418" s="2"/>
      <c r="CFN418" s="2"/>
      <c r="CFO418" s="2"/>
      <c r="CFP418" s="2"/>
      <c r="CFQ418" s="2"/>
      <c r="CFR418" s="2"/>
      <c r="CFS418" s="2"/>
      <c r="CFT418" s="2"/>
      <c r="CFU418" s="2"/>
      <c r="CFV418" s="2"/>
      <c r="CFW418" s="2"/>
      <c r="CFX418" s="2"/>
      <c r="CFY418" s="2"/>
      <c r="CFZ418" s="2"/>
      <c r="CGA418" s="2"/>
      <c r="CGB418" s="2"/>
      <c r="CGC418" s="2"/>
      <c r="CGD418" s="2"/>
      <c r="CGE418" s="2"/>
      <c r="CGF418" s="2"/>
      <c r="CGG418" s="2"/>
      <c r="CGH418" s="2"/>
      <c r="CGI418" s="2"/>
      <c r="CGJ418" s="2"/>
      <c r="CGK418" s="2"/>
      <c r="CGL418" s="2"/>
      <c r="CGM418" s="2"/>
      <c r="CGN418" s="2"/>
      <c r="CGO418" s="2"/>
      <c r="CGP418" s="2"/>
      <c r="CGQ418" s="2"/>
      <c r="CGR418" s="2"/>
      <c r="CGS418" s="2"/>
      <c r="CGT418" s="2"/>
      <c r="CGU418" s="2"/>
      <c r="CGV418" s="2"/>
      <c r="CGW418" s="2"/>
      <c r="CGX418" s="2"/>
      <c r="CGY418" s="2"/>
      <c r="CGZ418" s="2"/>
      <c r="CHA418" s="2"/>
      <c r="CHB418" s="2"/>
      <c r="CHC418" s="2"/>
      <c r="CHD418" s="2"/>
      <c r="CHE418" s="2"/>
      <c r="CHF418" s="2"/>
      <c r="CHG418" s="2"/>
      <c r="CHH418" s="2"/>
      <c r="CHI418" s="2"/>
      <c r="CHJ418" s="2"/>
      <c r="CHK418" s="2"/>
      <c r="CHL418" s="2"/>
      <c r="CHM418" s="2"/>
      <c r="CHN418" s="2"/>
      <c r="CHO418" s="2"/>
      <c r="CHP418" s="2"/>
      <c r="CHQ418" s="2"/>
      <c r="CHR418" s="2"/>
      <c r="CHS418" s="2"/>
      <c r="CHT418" s="2"/>
      <c r="CHU418" s="2"/>
      <c r="CHV418" s="2"/>
      <c r="CHW418" s="2"/>
      <c r="CHX418" s="2"/>
      <c r="CHY418" s="2"/>
      <c r="CHZ418" s="2"/>
      <c r="CIA418" s="2"/>
      <c r="CIB418" s="2"/>
      <c r="CIC418" s="2"/>
      <c r="CID418" s="2"/>
      <c r="CIE418" s="2"/>
      <c r="CIF418" s="2"/>
      <c r="CIG418" s="2"/>
      <c r="CIH418" s="2"/>
      <c r="CII418" s="2"/>
      <c r="CIJ418" s="2"/>
      <c r="CIK418" s="2"/>
      <c r="CIL418" s="2"/>
      <c r="CIM418" s="2"/>
      <c r="CIN418" s="2"/>
      <c r="CIO418" s="2"/>
      <c r="CIP418" s="2"/>
      <c r="CIQ418" s="2"/>
      <c r="CIR418" s="2"/>
      <c r="CIS418" s="2"/>
      <c r="CIT418" s="2"/>
      <c r="CIU418" s="2"/>
      <c r="CIV418" s="2"/>
      <c r="CIW418" s="2"/>
      <c r="CIX418" s="2"/>
      <c r="CIY418" s="2"/>
      <c r="CIZ418" s="2"/>
      <c r="CJA418" s="2"/>
      <c r="CJB418" s="2"/>
      <c r="CJC418" s="2"/>
      <c r="CJD418" s="2"/>
      <c r="CJE418" s="2"/>
      <c r="CJF418" s="2"/>
      <c r="CJG418" s="2"/>
      <c r="CJH418" s="2"/>
      <c r="CJI418" s="2"/>
      <c r="CJJ418" s="2"/>
      <c r="CJK418" s="2"/>
      <c r="CJL418" s="2"/>
      <c r="CJM418" s="2"/>
      <c r="CJN418" s="2"/>
      <c r="CJO418" s="2"/>
      <c r="CJP418" s="2"/>
      <c r="CJQ418" s="2"/>
      <c r="CJR418" s="2"/>
      <c r="CJS418" s="2"/>
      <c r="CJT418" s="2"/>
      <c r="CJU418" s="2"/>
      <c r="CJV418" s="2"/>
      <c r="CJW418" s="2"/>
      <c r="CJX418" s="2"/>
      <c r="CJY418" s="2"/>
      <c r="CJZ418" s="2"/>
      <c r="CKA418" s="2"/>
      <c r="CKB418" s="2"/>
      <c r="CKC418" s="2"/>
      <c r="CKD418" s="2"/>
      <c r="CKE418" s="2"/>
      <c r="CKF418" s="2"/>
      <c r="CKG418" s="2"/>
      <c r="CKH418" s="2"/>
      <c r="CKI418" s="2"/>
      <c r="CKJ418" s="2"/>
      <c r="CKK418" s="2"/>
      <c r="CKL418" s="2"/>
      <c r="CKM418" s="2"/>
      <c r="CKN418" s="2"/>
      <c r="CKO418" s="2"/>
      <c r="CKP418" s="2"/>
      <c r="CKQ418" s="2"/>
      <c r="CKR418" s="2"/>
      <c r="CKS418" s="2"/>
      <c r="CKT418" s="2"/>
      <c r="CKU418" s="2"/>
      <c r="CKV418" s="2"/>
      <c r="CKW418" s="2"/>
      <c r="CKX418" s="2"/>
      <c r="CKY418" s="2"/>
      <c r="CKZ418" s="2"/>
      <c r="CLA418" s="2"/>
      <c r="CLB418" s="2"/>
      <c r="CLC418" s="2"/>
      <c r="CLD418" s="2"/>
      <c r="CLE418" s="2"/>
      <c r="CLF418" s="2"/>
      <c r="CLG418" s="2"/>
      <c r="CLH418" s="2"/>
      <c r="CLI418" s="2"/>
      <c r="CLJ418" s="2"/>
      <c r="CLK418" s="2"/>
      <c r="CLL418" s="2"/>
      <c r="CLM418" s="2"/>
      <c r="CLN418" s="2"/>
      <c r="CLO418" s="2"/>
      <c r="CLP418" s="2"/>
      <c r="CLQ418" s="2"/>
      <c r="CLR418" s="2"/>
      <c r="CLS418" s="2"/>
      <c r="CLT418" s="2"/>
      <c r="CLU418" s="2"/>
      <c r="CLV418" s="2"/>
      <c r="CLW418" s="2"/>
      <c r="CLX418" s="2"/>
      <c r="CLY418" s="2"/>
      <c r="CLZ418" s="2"/>
      <c r="CMA418" s="2"/>
      <c r="CMB418" s="2"/>
      <c r="CMC418" s="2"/>
      <c r="CMD418" s="2"/>
      <c r="CME418" s="2"/>
      <c r="CMF418" s="2"/>
      <c r="CMG418" s="2"/>
      <c r="CMH418" s="2"/>
      <c r="CMI418" s="2"/>
      <c r="CMJ418" s="2"/>
      <c r="CMK418" s="2"/>
      <c r="CML418" s="2"/>
      <c r="CMM418" s="2"/>
      <c r="CMN418" s="2"/>
      <c r="CMO418" s="2"/>
      <c r="CMP418" s="2"/>
      <c r="CMQ418" s="2"/>
      <c r="CMR418" s="2"/>
      <c r="CMS418" s="2"/>
      <c r="CMT418" s="2"/>
      <c r="CMU418" s="2"/>
      <c r="CMV418" s="2"/>
      <c r="CMW418" s="2"/>
      <c r="CMX418" s="2"/>
      <c r="CMY418" s="2"/>
      <c r="CMZ418" s="2"/>
      <c r="CNA418" s="2"/>
      <c r="CNB418" s="2"/>
      <c r="CNC418" s="2"/>
      <c r="CND418" s="2"/>
      <c r="CNE418" s="2"/>
      <c r="CNF418" s="2"/>
      <c r="CNG418" s="2"/>
      <c r="CNH418" s="2"/>
      <c r="CNI418" s="2"/>
      <c r="CNJ418" s="2"/>
      <c r="CNK418" s="2"/>
      <c r="CNL418" s="2"/>
      <c r="CNM418" s="2"/>
      <c r="CNN418" s="2"/>
      <c r="CNO418" s="2"/>
      <c r="CNP418" s="2"/>
      <c r="CNQ418" s="2"/>
      <c r="CNR418" s="2"/>
      <c r="CNS418" s="2"/>
      <c r="CNT418" s="2"/>
      <c r="CNU418" s="2"/>
      <c r="CNV418" s="2"/>
      <c r="CNW418" s="2"/>
      <c r="CNX418" s="2"/>
      <c r="CNY418" s="2"/>
      <c r="CNZ418" s="2"/>
      <c r="COA418" s="2"/>
      <c r="COB418" s="2"/>
      <c r="COC418" s="2"/>
      <c r="COD418" s="2"/>
      <c r="COE418" s="2"/>
      <c r="COF418" s="2"/>
      <c r="COG418" s="2"/>
      <c r="COH418" s="2"/>
      <c r="COI418" s="2"/>
      <c r="COJ418" s="2"/>
      <c r="COK418" s="2"/>
      <c r="COL418" s="2"/>
      <c r="COM418" s="2"/>
      <c r="CON418" s="2"/>
      <c r="COO418" s="2"/>
      <c r="COP418" s="2"/>
      <c r="COQ418" s="2"/>
      <c r="COR418" s="2"/>
      <c r="COS418" s="2"/>
      <c r="COT418" s="2"/>
      <c r="COU418" s="2"/>
      <c r="COV418" s="2"/>
      <c r="COW418" s="2"/>
      <c r="COX418" s="2"/>
      <c r="COY418" s="2"/>
      <c r="COZ418" s="2"/>
      <c r="CPA418" s="2"/>
      <c r="CPB418" s="2"/>
      <c r="CPC418" s="2"/>
      <c r="CPD418" s="2"/>
      <c r="CPE418" s="2"/>
      <c r="CPF418" s="2"/>
      <c r="CPG418" s="2"/>
      <c r="CPH418" s="2"/>
      <c r="CPI418" s="2"/>
      <c r="CPJ418" s="2"/>
      <c r="CPK418" s="2"/>
      <c r="CPL418" s="2"/>
      <c r="CPM418" s="2"/>
      <c r="CPN418" s="2"/>
      <c r="CPO418" s="2"/>
      <c r="CPP418" s="2"/>
      <c r="CPQ418" s="2"/>
      <c r="CPR418" s="2"/>
      <c r="CPS418" s="2"/>
      <c r="CPT418" s="2"/>
      <c r="CPU418" s="2"/>
      <c r="CPV418" s="2"/>
      <c r="CPW418" s="2"/>
      <c r="CPX418" s="2"/>
      <c r="CPY418" s="2"/>
      <c r="CPZ418" s="2"/>
      <c r="CQA418" s="2"/>
      <c r="CQB418" s="2"/>
      <c r="CQC418" s="2"/>
      <c r="CQD418" s="2"/>
      <c r="CQE418" s="2"/>
      <c r="CQF418" s="2"/>
      <c r="CQG418" s="2"/>
      <c r="CQH418" s="2"/>
      <c r="CQI418" s="2"/>
      <c r="CQJ418" s="2"/>
      <c r="CQK418" s="2"/>
      <c r="CQL418" s="2"/>
      <c r="CQM418" s="2"/>
      <c r="CQN418" s="2"/>
      <c r="CQO418" s="2"/>
      <c r="CQP418" s="2"/>
      <c r="CQQ418" s="2"/>
      <c r="CQR418" s="2"/>
      <c r="CQS418" s="2"/>
      <c r="CQT418" s="2"/>
      <c r="CQU418" s="2"/>
      <c r="CQV418" s="2"/>
      <c r="CQW418" s="2"/>
      <c r="CQX418" s="2"/>
      <c r="CQY418" s="2"/>
      <c r="CQZ418" s="2"/>
      <c r="CRA418" s="2"/>
      <c r="CRB418" s="2"/>
      <c r="CRC418" s="2"/>
      <c r="CRD418" s="2"/>
      <c r="CRE418" s="2"/>
      <c r="CRF418" s="2"/>
      <c r="CRG418" s="2"/>
      <c r="CRH418" s="2"/>
      <c r="CRI418" s="2"/>
      <c r="CRJ418" s="2"/>
      <c r="CRK418" s="2"/>
      <c r="CRL418" s="2"/>
      <c r="CRM418" s="2"/>
      <c r="CRN418" s="2"/>
      <c r="CRO418" s="2"/>
      <c r="CRP418" s="2"/>
      <c r="CRQ418" s="2"/>
      <c r="CRR418" s="2"/>
      <c r="CRS418" s="2"/>
      <c r="CRT418" s="2"/>
      <c r="CRU418" s="2"/>
      <c r="CRV418" s="2"/>
      <c r="CRW418" s="2"/>
      <c r="CRX418" s="2"/>
      <c r="CRY418" s="2"/>
      <c r="CRZ418" s="2"/>
      <c r="CSA418" s="2"/>
      <c r="CSB418" s="2"/>
      <c r="CSC418" s="2"/>
      <c r="CSD418" s="2"/>
      <c r="CSE418" s="2"/>
      <c r="CSF418" s="2"/>
      <c r="CSG418" s="2"/>
      <c r="CSH418" s="2"/>
      <c r="CSI418" s="2"/>
      <c r="CSJ418" s="2"/>
      <c r="CSK418" s="2"/>
      <c r="CSL418" s="2"/>
      <c r="CSM418" s="2"/>
      <c r="CSN418" s="2"/>
      <c r="CSO418" s="2"/>
      <c r="CSP418" s="2"/>
      <c r="CSQ418" s="2"/>
      <c r="CSR418" s="2"/>
      <c r="CSS418" s="2"/>
      <c r="CST418" s="2"/>
      <c r="CSU418" s="2"/>
      <c r="CSV418" s="2"/>
      <c r="CSW418" s="2"/>
      <c r="CSX418" s="2"/>
      <c r="CSY418" s="2"/>
      <c r="CSZ418" s="2"/>
      <c r="CTA418" s="2"/>
      <c r="CTB418" s="2"/>
      <c r="CTC418" s="2"/>
      <c r="CTD418" s="2"/>
      <c r="CTE418" s="2"/>
      <c r="CTF418" s="2"/>
      <c r="CTG418" s="2"/>
      <c r="CTH418" s="2"/>
      <c r="CTI418" s="2"/>
      <c r="CTJ418" s="2"/>
      <c r="CTK418" s="2"/>
      <c r="CTL418" s="2"/>
      <c r="CTM418" s="2"/>
      <c r="CTN418" s="2"/>
      <c r="CTO418" s="2"/>
      <c r="CTP418" s="2"/>
      <c r="CTQ418" s="2"/>
      <c r="CTR418" s="2"/>
      <c r="CTS418" s="2"/>
      <c r="CTT418" s="2"/>
      <c r="CTU418" s="2"/>
      <c r="CTV418" s="2"/>
      <c r="CTW418" s="2"/>
      <c r="CTX418" s="2"/>
      <c r="CTY418" s="2"/>
      <c r="CTZ418" s="2"/>
      <c r="CUA418" s="2"/>
      <c r="CUB418" s="2"/>
      <c r="CUC418" s="2"/>
      <c r="CUD418" s="2"/>
      <c r="CUE418" s="2"/>
      <c r="CUF418" s="2"/>
      <c r="CUG418" s="2"/>
      <c r="CUH418" s="2"/>
      <c r="CUI418" s="2"/>
      <c r="CUJ418" s="2"/>
      <c r="CUK418" s="2"/>
      <c r="CUL418" s="2"/>
      <c r="CUM418" s="2"/>
      <c r="CUN418" s="2"/>
      <c r="CUO418" s="2"/>
      <c r="CUP418" s="2"/>
      <c r="CUQ418" s="2"/>
      <c r="CUR418" s="2"/>
      <c r="CUS418" s="2"/>
      <c r="CUT418" s="2"/>
      <c r="CUU418" s="2"/>
      <c r="CUV418" s="2"/>
      <c r="CUW418" s="2"/>
      <c r="CUX418" s="2"/>
      <c r="CUY418" s="2"/>
      <c r="CUZ418" s="2"/>
      <c r="CVA418" s="2"/>
      <c r="CVB418" s="2"/>
      <c r="CVC418" s="2"/>
      <c r="CVD418" s="2"/>
      <c r="CVE418" s="2"/>
      <c r="CVF418" s="2"/>
      <c r="CVG418" s="2"/>
      <c r="CVH418" s="2"/>
      <c r="CVI418" s="2"/>
      <c r="CVJ418" s="2"/>
      <c r="CVK418" s="2"/>
      <c r="CVL418" s="2"/>
      <c r="CVM418" s="2"/>
      <c r="CVN418" s="2"/>
      <c r="CVO418" s="2"/>
      <c r="CVP418" s="2"/>
      <c r="CVQ418" s="2"/>
      <c r="CVR418" s="2"/>
      <c r="CVS418" s="2"/>
      <c r="CVT418" s="2"/>
      <c r="CVU418" s="2"/>
      <c r="CVV418" s="2"/>
      <c r="CVW418" s="2"/>
      <c r="CVX418" s="2"/>
      <c r="CVY418" s="2"/>
      <c r="CVZ418" s="2"/>
      <c r="CWA418" s="2"/>
      <c r="CWB418" s="2"/>
      <c r="CWC418" s="2"/>
      <c r="CWD418" s="2"/>
      <c r="CWE418" s="2"/>
      <c r="CWF418" s="2"/>
      <c r="CWG418" s="2"/>
      <c r="CWH418" s="2"/>
      <c r="CWI418" s="2"/>
      <c r="CWJ418" s="2"/>
      <c r="CWK418" s="2"/>
      <c r="CWL418" s="2"/>
      <c r="CWM418" s="2"/>
      <c r="CWN418" s="2"/>
      <c r="CWO418" s="2"/>
      <c r="CWP418" s="2"/>
      <c r="CWQ418" s="2"/>
      <c r="CWR418" s="2"/>
      <c r="CWS418" s="2"/>
      <c r="CWT418" s="2"/>
      <c r="CWU418" s="2"/>
      <c r="CWV418" s="2"/>
      <c r="CWW418" s="2"/>
      <c r="CWX418" s="2"/>
      <c r="CWY418" s="2"/>
      <c r="CWZ418" s="2"/>
      <c r="CXA418" s="2"/>
      <c r="CXB418" s="2"/>
      <c r="CXC418" s="2"/>
      <c r="CXD418" s="2"/>
      <c r="CXE418" s="2"/>
      <c r="CXF418" s="2"/>
      <c r="CXG418" s="2"/>
      <c r="CXH418" s="2"/>
      <c r="CXI418" s="2"/>
      <c r="CXJ418" s="2"/>
      <c r="CXK418" s="2"/>
      <c r="CXL418" s="2"/>
      <c r="CXM418" s="2"/>
      <c r="CXN418" s="2"/>
      <c r="CXO418" s="2"/>
      <c r="CXP418" s="2"/>
      <c r="CXQ418" s="2"/>
      <c r="CXR418" s="2"/>
      <c r="CXS418" s="2"/>
      <c r="CXT418" s="2"/>
      <c r="CXU418" s="2"/>
      <c r="CXV418" s="2"/>
      <c r="CXW418" s="2"/>
      <c r="CXX418" s="2"/>
      <c r="CXY418" s="2"/>
      <c r="CXZ418" s="2"/>
      <c r="CYA418" s="2"/>
      <c r="CYB418" s="2"/>
      <c r="CYC418" s="2"/>
      <c r="CYD418" s="2"/>
      <c r="CYE418" s="2"/>
      <c r="CYF418" s="2"/>
      <c r="CYG418" s="2"/>
      <c r="CYH418" s="2"/>
      <c r="CYI418" s="2"/>
      <c r="CYJ418" s="2"/>
      <c r="CYK418" s="2"/>
      <c r="CYL418" s="2"/>
      <c r="CYM418" s="2"/>
      <c r="CYN418" s="2"/>
      <c r="CYO418" s="2"/>
      <c r="CYP418" s="2"/>
      <c r="CYQ418" s="2"/>
      <c r="CYR418" s="2"/>
      <c r="CYS418" s="2"/>
      <c r="CYT418" s="2"/>
      <c r="CYU418" s="2"/>
      <c r="CYV418" s="2"/>
      <c r="CYW418" s="2"/>
      <c r="CYX418" s="2"/>
      <c r="CYY418" s="2"/>
      <c r="CYZ418" s="2"/>
      <c r="CZA418" s="2"/>
      <c r="CZB418" s="2"/>
      <c r="CZC418" s="2"/>
      <c r="CZD418" s="2"/>
      <c r="CZE418" s="2"/>
      <c r="CZF418" s="2"/>
      <c r="CZG418" s="2"/>
      <c r="CZH418" s="2"/>
      <c r="CZI418" s="2"/>
      <c r="CZJ418" s="2"/>
      <c r="CZK418" s="2"/>
      <c r="CZL418" s="2"/>
      <c r="CZM418" s="2"/>
      <c r="CZN418" s="2"/>
      <c r="CZO418" s="2"/>
      <c r="CZP418" s="2"/>
      <c r="CZQ418" s="2"/>
      <c r="CZR418" s="2"/>
      <c r="CZS418" s="2"/>
      <c r="CZT418" s="2"/>
      <c r="CZU418" s="2"/>
      <c r="CZV418" s="2"/>
      <c r="CZW418" s="2"/>
      <c r="CZX418" s="2"/>
      <c r="CZY418" s="2"/>
      <c r="CZZ418" s="2"/>
      <c r="DAA418" s="2"/>
      <c r="DAB418" s="2"/>
      <c r="DAC418" s="2"/>
      <c r="DAD418" s="2"/>
      <c r="DAE418" s="2"/>
      <c r="DAF418" s="2"/>
      <c r="DAG418" s="2"/>
      <c r="DAH418" s="2"/>
      <c r="DAI418" s="2"/>
      <c r="DAJ418" s="2"/>
      <c r="DAK418" s="2"/>
      <c r="DAL418" s="2"/>
      <c r="DAM418" s="2"/>
      <c r="DAN418" s="2"/>
      <c r="DAO418" s="2"/>
      <c r="DAP418" s="2"/>
      <c r="DAQ418" s="2"/>
      <c r="DAR418" s="2"/>
      <c r="DAS418" s="2"/>
      <c r="DAT418" s="2"/>
      <c r="DAU418" s="2"/>
      <c r="DAV418" s="2"/>
      <c r="DAW418" s="2"/>
      <c r="DAX418" s="2"/>
      <c r="DAY418" s="2"/>
      <c r="DAZ418" s="2"/>
      <c r="DBA418" s="2"/>
      <c r="DBB418" s="2"/>
      <c r="DBC418" s="2"/>
      <c r="DBD418" s="2"/>
      <c r="DBE418" s="2"/>
      <c r="DBF418" s="2"/>
      <c r="DBG418" s="2"/>
      <c r="DBH418" s="2"/>
      <c r="DBI418" s="2"/>
      <c r="DBJ418" s="2"/>
      <c r="DBK418" s="2"/>
      <c r="DBL418" s="2"/>
      <c r="DBM418" s="2"/>
      <c r="DBN418" s="2"/>
      <c r="DBO418" s="2"/>
      <c r="DBP418" s="2"/>
      <c r="DBQ418" s="2"/>
      <c r="DBR418" s="2"/>
      <c r="DBS418" s="2"/>
      <c r="DBT418" s="2"/>
      <c r="DBU418" s="2"/>
      <c r="DBV418" s="2"/>
      <c r="DBW418" s="2"/>
      <c r="DBX418" s="2"/>
      <c r="DBY418" s="2"/>
      <c r="DBZ418" s="2"/>
      <c r="DCA418" s="2"/>
      <c r="DCB418" s="2"/>
      <c r="DCC418" s="2"/>
      <c r="DCD418" s="2"/>
      <c r="DCE418" s="2"/>
      <c r="DCF418" s="2"/>
      <c r="DCG418" s="2"/>
      <c r="DCH418" s="2"/>
      <c r="DCI418" s="2"/>
      <c r="DCJ418" s="2"/>
      <c r="DCK418" s="2"/>
      <c r="DCL418" s="2"/>
      <c r="DCM418" s="2"/>
      <c r="DCN418" s="2"/>
      <c r="DCO418" s="2"/>
      <c r="DCP418" s="2"/>
      <c r="DCQ418" s="2"/>
      <c r="DCR418" s="2"/>
      <c r="DCS418" s="2"/>
      <c r="DCT418" s="2"/>
      <c r="DCU418" s="2"/>
      <c r="DCV418" s="2"/>
      <c r="DCW418" s="2"/>
      <c r="DCX418" s="2"/>
      <c r="DCY418" s="2"/>
      <c r="DCZ418" s="2"/>
      <c r="DDA418" s="2"/>
      <c r="DDB418" s="2"/>
      <c r="DDC418" s="2"/>
      <c r="DDD418" s="2"/>
      <c r="DDE418" s="2"/>
      <c r="DDF418" s="2"/>
      <c r="DDG418" s="2"/>
      <c r="DDH418" s="2"/>
      <c r="DDI418" s="2"/>
      <c r="DDJ418" s="2"/>
      <c r="DDK418" s="2"/>
      <c r="DDL418" s="2"/>
      <c r="DDM418" s="2"/>
      <c r="DDN418" s="2"/>
      <c r="DDO418" s="2"/>
      <c r="DDP418" s="2"/>
      <c r="DDQ418" s="2"/>
      <c r="DDR418" s="2"/>
      <c r="DDS418" s="2"/>
      <c r="DDT418" s="2"/>
      <c r="DDU418" s="2"/>
      <c r="DDV418" s="2"/>
      <c r="DDW418" s="2"/>
      <c r="DDX418" s="2"/>
      <c r="DDY418" s="2"/>
      <c r="DDZ418" s="2"/>
      <c r="DEA418" s="2"/>
      <c r="DEB418" s="2"/>
      <c r="DEC418" s="2"/>
      <c r="DED418" s="2"/>
      <c r="DEE418" s="2"/>
      <c r="DEF418" s="2"/>
      <c r="DEG418" s="2"/>
      <c r="DEH418" s="2"/>
      <c r="DEI418" s="2"/>
      <c r="DEJ418" s="2"/>
      <c r="DEK418" s="2"/>
      <c r="DEL418" s="2"/>
      <c r="DEM418" s="2"/>
      <c r="DEN418" s="2"/>
      <c r="DEO418" s="2"/>
      <c r="DEP418" s="2"/>
      <c r="DEQ418" s="2"/>
      <c r="DER418" s="2"/>
      <c r="DES418" s="2"/>
      <c r="DET418" s="2"/>
      <c r="DEU418" s="2"/>
      <c r="DEV418" s="2"/>
      <c r="DEW418" s="2"/>
      <c r="DEX418" s="2"/>
      <c r="DEY418" s="2"/>
      <c r="DEZ418" s="2"/>
      <c r="DFA418" s="2"/>
      <c r="DFB418" s="2"/>
      <c r="DFC418" s="2"/>
      <c r="DFD418" s="2"/>
      <c r="DFE418" s="2"/>
      <c r="DFF418" s="2"/>
      <c r="DFG418" s="2"/>
      <c r="DFH418" s="2"/>
      <c r="DFI418" s="2"/>
      <c r="DFJ418" s="2"/>
      <c r="DFK418" s="2"/>
      <c r="DFL418" s="2"/>
      <c r="DFM418" s="2"/>
      <c r="DFN418" s="2"/>
      <c r="DFO418" s="2"/>
      <c r="DFP418" s="2"/>
      <c r="DFQ418" s="2"/>
      <c r="DFR418" s="2"/>
      <c r="DFS418" s="2"/>
      <c r="DFT418" s="2"/>
      <c r="DFU418" s="2"/>
      <c r="DFV418" s="2"/>
      <c r="DFW418" s="2"/>
      <c r="DFX418" s="2"/>
      <c r="DFY418" s="2"/>
      <c r="DFZ418" s="2"/>
      <c r="DGA418" s="2"/>
      <c r="DGB418" s="2"/>
      <c r="DGC418" s="2"/>
      <c r="DGD418" s="2"/>
      <c r="DGE418" s="2"/>
      <c r="DGF418" s="2"/>
      <c r="DGG418" s="2"/>
      <c r="DGH418" s="2"/>
      <c r="DGI418" s="2"/>
      <c r="DGJ418" s="2"/>
      <c r="DGK418" s="2"/>
      <c r="DGL418" s="2"/>
      <c r="DGM418" s="2"/>
      <c r="DGN418" s="2"/>
      <c r="DGO418" s="2"/>
      <c r="DGP418" s="2"/>
      <c r="DGQ418" s="2"/>
      <c r="DGR418" s="2"/>
      <c r="DGS418" s="2"/>
      <c r="DGT418" s="2"/>
      <c r="DGU418" s="2"/>
      <c r="DGV418" s="2"/>
      <c r="DGW418" s="2"/>
      <c r="DGX418" s="2"/>
      <c r="DGY418" s="2"/>
      <c r="DGZ418" s="2"/>
      <c r="DHA418" s="2"/>
      <c r="DHB418" s="2"/>
      <c r="DHC418" s="2"/>
      <c r="DHD418" s="2"/>
      <c r="DHE418" s="2"/>
      <c r="DHF418" s="2"/>
      <c r="DHG418" s="2"/>
      <c r="DHH418" s="2"/>
      <c r="DHI418" s="2"/>
      <c r="DHJ418" s="2"/>
      <c r="DHK418" s="2"/>
      <c r="DHL418" s="2"/>
      <c r="DHM418" s="2"/>
      <c r="DHN418" s="2"/>
      <c r="DHO418" s="2"/>
      <c r="DHP418" s="2"/>
      <c r="DHQ418" s="2"/>
      <c r="DHR418" s="2"/>
      <c r="DHS418" s="2"/>
      <c r="DHT418" s="2"/>
      <c r="DHU418" s="2"/>
      <c r="DHV418" s="2"/>
      <c r="DHW418" s="2"/>
      <c r="DHX418" s="2"/>
      <c r="DHY418" s="2"/>
      <c r="DHZ418" s="2"/>
      <c r="DIA418" s="2"/>
      <c r="DIB418" s="2"/>
      <c r="DIC418" s="2"/>
      <c r="DID418" s="2"/>
      <c r="DIE418" s="2"/>
      <c r="DIF418" s="2"/>
      <c r="DIG418" s="2"/>
      <c r="DIH418" s="2"/>
      <c r="DII418" s="2"/>
      <c r="DIJ418" s="2"/>
      <c r="DIK418" s="2"/>
      <c r="DIL418" s="2"/>
      <c r="DIM418" s="2"/>
      <c r="DIN418" s="2"/>
      <c r="DIO418" s="2"/>
      <c r="DIP418" s="2"/>
      <c r="DIQ418" s="2"/>
      <c r="DIR418" s="2"/>
      <c r="DIS418" s="2"/>
      <c r="DIT418" s="2"/>
      <c r="DIU418" s="2"/>
      <c r="DIV418" s="2"/>
      <c r="DIW418" s="2"/>
      <c r="DIX418" s="2"/>
      <c r="DIY418" s="2"/>
      <c r="DIZ418" s="2"/>
      <c r="DJA418" s="2"/>
      <c r="DJB418" s="2"/>
      <c r="DJC418" s="2"/>
      <c r="DJD418" s="2"/>
      <c r="DJE418" s="2"/>
      <c r="DJF418" s="2"/>
      <c r="DJG418" s="2"/>
      <c r="DJH418" s="2"/>
      <c r="DJI418" s="2"/>
      <c r="DJJ418" s="2"/>
      <c r="DJK418" s="2"/>
      <c r="DJL418" s="2"/>
      <c r="DJM418" s="2"/>
      <c r="DJN418" s="2"/>
      <c r="DJO418" s="2"/>
      <c r="DJP418" s="2"/>
      <c r="DJQ418" s="2"/>
      <c r="DJR418" s="2"/>
      <c r="DJS418" s="2"/>
      <c r="DJT418" s="2"/>
      <c r="DJU418" s="2"/>
      <c r="DJV418" s="2"/>
      <c r="DJW418" s="2"/>
      <c r="DJX418" s="2"/>
      <c r="DJY418" s="2"/>
      <c r="DJZ418" s="2"/>
      <c r="DKA418" s="2"/>
      <c r="DKB418" s="2"/>
      <c r="DKC418" s="2"/>
      <c r="DKD418" s="2"/>
      <c r="DKE418" s="2"/>
      <c r="DKF418" s="2"/>
      <c r="DKG418" s="2"/>
      <c r="DKH418" s="2"/>
      <c r="DKI418" s="2"/>
      <c r="DKJ418" s="2"/>
      <c r="DKK418" s="2"/>
      <c r="DKL418" s="2"/>
      <c r="DKM418" s="2"/>
      <c r="DKN418" s="2"/>
      <c r="DKO418" s="2"/>
      <c r="DKP418" s="2"/>
      <c r="DKQ418" s="2"/>
      <c r="DKR418" s="2"/>
      <c r="DKS418" s="2"/>
      <c r="DKT418" s="2"/>
      <c r="DKU418" s="2"/>
      <c r="DKV418" s="2"/>
      <c r="DKW418" s="2"/>
      <c r="DKX418" s="2"/>
      <c r="DKY418" s="2"/>
      <c r="DKZ418" s="2"/>
      <c r="DLA418" s="2"/>
      <c r="DLB418" s="2"/>
      <c r="DLC418" s="2"/>
      <c r="DLD418" s="2"/>
      <c r="DLE418" s="2"/>
      <c r="DLF418" s="2"/>
      <c r="DLG418" s="2"/>
      <c r="DLH418" s="2"/>
      <c r="DLI418" s="2"/>
      <c r="DLJ418" s="2"/>
      <c r="DLK418" s="2"/>
      <c r="DLL418" s="2"/>
      <c r="DLM418" s="2"/>
      <c r="DLN418" s="2"/>
      <c r="DLO418" s="2"/>
      <c r="DLP418" s="2"/>
      <c r="DLQ418" s="2"/>
      <c r="DLR418" s="2"/>
      <c r="DLS418" s="2"/>
      <c r="DLT418" s="2"/>
      <c r="DLU418" s="2"/>
      <c r="DLV418" s="2"/>
      <c r="DLW418" s="2"/>
      <c r="DLX418" s="2"/>
      <c r="DLY418" s="2"/>
      <c r="DLZ418" s="2"/>
      <c r="DMA418" s="2"/>
      <c r="DMB418" s="2"/>
      <c r="DMC418" s="2"/>
      <c r="DMD418" s="2"/>
      <c r="DME418" s="2"/>
      <c r="DMF418" s="2"/>
      <c r="DMG418" s="2"/>
      <c r="DMH418" s="2"/>
      <c r="DMI418" s="2"/>
      <c r="DMJ418" s="2"/>
      <c r="DMK418" s="2"/>
      <c r="DML418" s="2"/>
      <c r="DMM418" s="2"/>
      <c r="DMN418" s="2"/>
      <c r="DMO418" s="2"/>
      <c r="DMP418" s="2"/>
      <c r="DMQ418" s="2"/>
      <c r="DMR418" s="2"/>
      <c r="DMS418" s="2"/>
      <c r="DMT418" s="2"/>
      <c r="DMU418" s="2"/>
      <c r="DMV418" s="2"/>
      <c r="DMW418" s="2"/>
      <c r="DMX418" s="2"/>
      <c r="DMY418" s="2"/>
      <c r="DMZ418" s="2"/>
      <c r="DNA418" s="2"/>
      <c r="DNB418" s="2"/>
      <c r="DNC418" s="2"/>
      <c r="DND418" s="2"/>
      <c r="DNE418" s="2"/>
      <c r="DNF418" s="2"/>
      <c r="DNG418" s="2"/>
      <c r="DNH418" s="2"/>
      <c r="DNI418" s="2"/>
      <c r="DNJ418" s="2"/>
      <c r="DNK418" s="2"/>
      <c r="DNL418" s="2"/>
      <c r="DNM418" s="2"/>
      <c r="DNN418" s="2"/>
      <c r="DNO418" s="2"/>
      <c r="DNP418" s="2"/>
      <c r="DNQ418" s="2"/>
      <c r="DNR418" s="2"/>
      <c r="DNS418" s="2"/>
      <c r="DNT418" s="2"/>
      <c r="DNU418" s="2"/>
      <c r="DNV418" s="2"/>
      <c r="DNW418" s="2"/>
      <c r="DNX418" s="2"/>
      <c r="DNY418" s="2"/>
      <c r="DNZ418" s="2"/>
      <c r="DOA418" s="2"/>
      <c r="DOB418" s="2"/>
      <c r="DOC418" s="2"/>
      <c r="DOD418" s="2"/>
      <c r="DOE418" s="2"/>
      <c r="DOF418" s="2"/>
      <c r="DOG418" s="2"/>
      <c r="DOH418" s="2"/>
      <c r="DOI418" s="2"/>
      <c r="DOJ418" s="2"/>
      <c r="DOK418" s="2"/>
      <c r="DOL418" s="2"/>
      <c r="DOM418" s="2"/>
      <c r="DON418" s="2"/>
      <c r="DOO418" s="2"/>
      <c r="DOP418" s="2"/>
      <c r="DOQ418" s="2"/>
      <c r="DOR418" s="2"/>
      <c r="DOS418" s="2"/>
      <c r="DOT418" s="2"/>
      <c r="DOU418" s="2"/>
      <c r="DOV418" s="2"/>
      <c r="DOW418" s="2"/>
      <c r="DOX418" s="2"/>
      <c r="DOY418" s="2"/>
      <c r="DOZ418" s="2"/>
      <c r="DPA418" s="2"/>
      <c r="DPB418" s="2"/>
      <c r="DPC418" s="2"/>
      <c r="DPD418" s="2"/>
      <c r="DPE418" s="2"/>
      <c r="DPF418" s="2"/>
      <c r="DPG418" s="2"/>
      <c r="DPH418" s="2"/>
      <c r="DPI418" s="2"/>
      <c r="DPJ418" s="2"/>
      <c r="DPK418" s="2"/>
      <c r="DPL418" s="2"/>
      <c r="DPM418" s="2"/>
      <c r="DPN418" s="2"/>
      <c r="DPO418" s="2"/>
      <c r="DPP418" s="2"/>
      <c r="DPQ418" s="2"/>
      <c r="DPR418" s="2"/>
      <c r="DPS418" s="2"/>
      <c r="DPT418" s="2"/>
      <c r="DPU418" s="2"/>
      <c r="DPV418" s="2"/>
      <c r="DPW418" s="2"/>
      <c r="DPX418" s="2"/>
      <c r="DPY418" s="2"/>
      <c r="DPZ418" s="2"/>
      <c r="DQA418" s="2"/>
      <c r="DQB418" s="2"/>
      <c r="DQC418" s="2"/>
      <c r="DQD418" s="2"/>
      <c r="DQE418" s="2"/>
      <c r="DQF418" s="2"/>
      <c r="DQG418" s="2"/>
      <c r="DQH418" s="2"/>
      <c r="DQI418" s="2"/>
      <c r="DQJ418" s="2"/>
      <c r="DQK418" s="2"/>
      <c r="DQL418" s="2"/>
      <c r="DQM418" s="2"/>
      <c r="DQN418" s="2"/>
      <c r="DQO418" s="2"/>
      <c r="DQP418" s="2"/>
      <c r="DQQ418" s="2"/>
      <c r="DQR418" s="2"/>
      <c r="DQS418" s="2"/>
      <c r="DQT418" s="2"/>
      <c r="DQU418" s="2"/>
      <c r="DQV418" s="2"/>
      <c r="DQW418" s="2"/>
      <c r="DQX418" s="2"/>
      <c r="DQY418" s="2"/>
      <c r="DQZ418" s="2"/>
      <c r="DRA418" s="2"/>
      <c r="DRB418" s="2"/>
      <c r="DRC418" s="2"/>
      <c r="DRD418" s="2"/>
      <c r="DRE418" s="2"/>
      <c r="DRF418" s="2"/>
      <c r="DRG418" s="2"/>
      <c r="DRH418" s="2"/>
      <c r="DRI418" s="2"/>
      <c r="DRJ418" s="2"/>
      <c r="DRK418" s="2"/>
      <c r="DRL418" s="2"/>
      <c r="DRM418" s="2"/>
      <c r="DRN418" s="2"/>
      <c r="DRO418" s="2"/>
      <c r="DRP418" s="2"/>
      <c r="DRQ418" s="2"/>
      <c r="DRR418" s="2"/>
      <c r="DRS418" s="2"/>
      <c r="DRT418" s="2"/>
      <c r="DRU418" s="2"/>
      <c r="DRV418" s="2"/>
      <c r="DRW418" s="2"/>
      <c r="DRX418" s="2"/>
      <c r="DRY418" s="2"/>
      <c r="DRZ418" s="2"/>
      <c r="DSA418" s="2"/>
      <c r="DSB418" s="2"/>
      <c r="DSC418" s="2"/>
      <c r="DSD418" s="2"/>
      <c r="DSE418" s="2"/>
      <c r="DSF418" s="2"/>
      <c r="DSG418" s="2"/>
      <c r="DSH418" s="2"/>
      <c r="DSI418" s="2"/>
      <c r="DSJ418" s="2"/>
      <c r="DSK418" s="2"/>
      <c r="DSL418" s="2"/>
      <c r="DSM418" s="2"/>
      <c r="DSN418" s="2"/>
      <c r="DSO418" s="2"/>
      <c r="DSP418" s="2"/>
      <c r="DSQ418" s="2"/>
      <c r="DSR418" s="2"/>
      <c r="DSS418" s="2"/>
      <c r="DST418" s="2"/>
      <c r="DSU418" s="2"/>
      <c r="DSV418" s="2"/>
      <c r="DSW418" s="2"/>
      <c r="DSX418" s="2"/>
      <c r="DSY418" s="2"/>
      <c r="DSZ418" s="2"/>
      <c r="DTA418" s="2"/>
      <c r="DTB418" s="2"/>
      <c r="DTC418" s="2"/>
      <c r="DTD418" s="2"/>
      <c r="DTE418" s="2"/>
      <c r="DTF418" s="2"/>
      <c r="DTG418" s="2"/>
      <c r="DTH418" s="2"/>
      <c r="DTI418" s="2"/>
      <c r="DTJ418" s="2"/>
      <c r="DTK418" s="2"/>
      <c r="DTL418" s="2"/>
      <c r="DTM418" s="2"/>
      <c r="DTN418" s="2"/>
      <c r="DTO418" s="2"/>
      <c r="DTP418" s="2"/>
      <c r="DTQ418" s="2"/>
      <c r="DTR418" s="2"/>
      <c r="DTS418" s="2"/>
      <c r="DTT418" s="2"/>
      <c r="DTU418" s="2"/>
      <c r="DTV418" s="2"/>
      <c r="DTW418" s="2"/>
      <c r="DTX418" s="2"/>
      <c r="DTY418" s="2"/>
      <c r="DTZ418" s="2"/>
      <c r="DUA418" s="2"/>
      <c r="DUB418" s="2"/>
      <c r="DUC418" s="2"/>
      <c r="DUD418" s="2"/>
      <c r="DUE418" s="2"/>
      <c r="DUF418" s="2"/>
      <c r="DUG418" s="2"/>
      <c r="DUH418" s="2"/>
      <c r="DUI418" s="2"/>
      <c r="DUJ418" s="2"/>
      <c r="DUK418" s="2"/>
      <c r="DUL418" s="2"/>
      <c r="DUM418" s="2"/>
      <c r="DUN418" s="2"/>
      <c r="DUO418" s="2"/>
      <c r="DUP418" s="2"/>
      <c r="DUQ418" s="2"/>
      <c r="DUR418" s="2"/>
      <c r="DUS418" s="2"/>
      <c r="DUT418" s="2"/>
      <c r="DUU418" s="2"/>
      <c r="DUV418" s="2"/>
      <c r="DUW418" s="2"/>
      <c r="DUX418" s="2"/>
      <c r="DUY418" s="2"/>
      <c r="DUZ418" s="2"/>
      <c r="DVA418" s="2"/>
      <c r="DVB418" s="2"/>
      <c r="DVC418" s="2"/>
      <c r="DVD418" s="2"/>
      <c r="DVE418" s="2"/>
      <c r="DVF418" s="2"/>
      <c r="DVG418" s="2"/>
      <c r="DVH418" s="2"/>
      <c r="DVI418" s="2"/>
      <c r="DVJ418" s="2"/>
      <c r="DVK418" s="2"/>
      <c r="DVL418" s="2"/>
      <c r="DVM418" s="2"/>
      <c r="DVN418" s="2"/>
      <c r="DVO418" s="2"/>
      <c r="DVP418" s="2"/>
      <c r="DVQ418" s="2"/>
      <c r="DVR418" s="2"/>
      <c r="DVS418" s="2"/>
      <c r="DVT418" s="2"/>
      <c r="DVU418" s="2"/>
      <c r="DVV418" s="2"/>
      <c r="DVW418" s="2"/>
      <c r="DVX418" s="2"/>
      <c r="DVY418" s="2"/>
      <c r="DVZ418" s="2"/>
      <c r="DWA418" s="2"/>
      <c r="DWB418" s="2"/>
      <c r="DWC418" s="2"/>
      <c r="DWD418" s="2"/>
      <c r="DWE418" s="2"/>
      <c r="DWF418" s="2"/>
      <c r="DWG418" s="2"/>
      <c r="DWH418" s="2"/>
      <c r="DWI418" s="2"/>
      <c r="DWJ418" s="2"/>
      <c r="DWK418" s="2"/>
      <c r="DWL418" s="2"/>
      <c r="DWM418" s="2"/>
      <c r="DWN418" s="2"/>
      <c r="DWO418" s="2"/>
      <c r="DWP418" s="2"/>
      <c r="DWQ418" s="2"/>
      <c r="DWR418" s="2"/>
      <c r="DWS418" s="2"/>
      <c r="DWT418" s="2"/>
      <c r="DWU418" s="2"/>
      <c r="DWV418" s="2"/>
      <c r="DWW418" s="2"/>
      <c r="DWX418" s="2"/>
      <c r="DWY418" s="2"/>
      <c r="DWZ418" s="2"/>
      <c r="DXA418" s="2"/>
      <c r="DXB418" s="2"/>
      <c r="DXC418" s="2"/>
      <c r="DXD418" s="2"/>
      <c r="DXE418" s="2"/>
      <c r="DXF418" s="2"/>
      <c r="DXG418" s="2"/>
      <c r="DXH418" s="2"/>
      <c r="DXI418" s="2"/>
      <c r="DXJ418" s="2"/>
      <c r="DXK418" s="2"/>
      <c r="DXL418" s="2"/>
      <c r="DXM418" s="2"/>
      <c r="DXN418" s="2"/>
      <c r="DXO418" s="2"/>
      <c r="DXP418" s="2"/>
      <c r="DXQ418" s="2"/>
      <c r="DXR418" s="2"/>
      <c r="DXS418" s="2"/>
      <c r="DXT418" s="2"/>
      <c r="DXU418" s="2"/>
      <c r="DXV418" s="2"/>
      <c r="DXW418" s="2"/>
      <c r="DXX418" s="2"/>
      <c r="DXY418" s="2"/>
      <c r="DXZ418" s="2"/>
      <c r="DYA418" s="2"/>
      <c r="DYB418" s="2"/>
      <c r="DYC418" s="2"/>
      <c r="DYD418" s="2"/>
      <c r="DYE418" s="2"/>
      <c r="DYF418" s="2"/>
      <c r="DYG418" s="2"/>
      <c r="DYH418" s="2"/>
      <c r="DYI418" s="2"/>
      <c r="DYJ418" s="2"/>
      <c r="DYK418" s="2"/>
      <c r="DYL418" s="2"/>
      <c r="DYM418" s="2"/>
      <c r="DYN418" s="2"/>
      <c r="DYO418" s="2"/>
      <c r="DYP418" s="2"/>
      <c r="DYQ418" s="2"/>
      <c r="DYR418" s="2"/>
      <c r="DYS418" s="2"/>
      <c r="DYT418" s="2"/>
      <c r="DYU418" s="2"/>
      <c r="DYV418" s="2"/>
      <c r="DYW418" s="2"/>
      <c r="DYX418" s="2"/>
      <c r="DYY418" s="2"/>
      <c r="DYZ418" s="2"/>
      <c r="DZA418" s="2"/>
      <c r="DZB418" s="2"/>
      <c r="DZC418" s="2"/>
      <c r="DZD418" s="2"/>
      <c r="DZE418" s="2"/>
      <c r="DZF418" s="2"/>
      <c r="DZG418" s="2"/>
      <c r="DZH418" s="2"/>
      <c r="DZI418" s="2"/>
      <c r="DZJ418" s="2"/>
      <c r="DZK418" s="2"/>
      <c r="DZL418" s="2"/>
      <c r="DZM418" s="2"/>
      <c r="DZN418" s="2"/>
      <c r="DZO418" s="2"/>
      <c r="DZP418" s="2"/>
      <c r="DZQ418" s="2"/>
      <c r="DZR418" s="2"/>
      <c r="DZS418" s="2"/>
      <c r="DZT418" s="2"/>
      <c r="DZU418" s="2"/>
      <c r="DZV418" s="2"/>
      <c r="DZW418" s="2"/>
      <c r="DZX418" s="2"/>
      <c r="DZY418" s="2"/>
      <c r="DZZ418" s="2"/>
      <c r="EAA418" s="2"/>
      <c r="EAB418" s="2"/>
      <c r="EAC418" s="2"/>
      <c r="EAD418" s="2"/>
      <c r="EAE418" s="2"/>
      <c r="EAF418" s="2"/>
      <c r="EAG418" s="2"/>
      <c r="EAH418" s="2"/>
      <c r="EAI418" s="2"/>
      <c r="EAJ418" s="2"/>
      <c r="EAK418" s="2"/>
      <c r="EAL418" s="2"/>
      <c r="EAM418" s="2"/>
      <c r="EAN418" s="2"/>
      <c r="EAO418" s="2"/>
      <c r="EAP418" s="2"/>
      <c r="EAQ418" s="2"/>
      <c r="EAR418" s="2"/>
      <c r="EAS418" s="2"/>
      <c r="EAT418" s="2"/>
      <c r="EAU418" s="2"/>
      <c r="EAV418" s="2"/>
      <c r="EAW418" s="2"/>
      <c r="EAX418" s="2"/>
      <c r="EAY418" s="2"/>
      <c r="EAZ418" s="2"/>
      <c r="EBA418" s="2"/>
      <c r="EBB418" s="2"/>
      <c r="EBC418" s="2"/>
      <c r="EBD418" s="2"/>
      <c r="EBE418" s="2"/>
      <c r="EBF418" s="2"/>
      <c r="EBG418" s="2"/>
      <c r="EBH418" s="2"/>
      <c r="EBI418" s="2"/>
      <c r="EBJ418" s="2"/>
      <c r="EBK418" s="2"/>
      <c r="EBL418" s="2"/>
      <c r="EBM418" s="2"/>
      <c r="EBN418" s="2"/>
      <c r="EBO418" s="2"/>
      <c r="EBP418" s="2"/>
      <c r="EBQ418" s="2"/>
      <c r="EBR418" s="2"/>
      <c r="EBS418" s="2"/>
      <c r="EBT418" s="2"/>
      <c r="EBU418" s="2"/>
      <c r="EBV418" s="2"/>
      <c r="EBW418" s="2"/>
      <c r="EBX418" s="2"/>
      <c r="EBY418" s="2"/>
      <c r="EBZ418" s="2"/>
      <c r="ECA418" s="2"/>
      <c r="ECB418" s="2"/>
      <c r="ECC418" s="2"/>
      <c r="ECD418" s="2"/>
      <c r="ECE418" s="2"/>
      <c r="ECF418" s="2"/>
      <c r="ECG418" s="2"/>
      <c r="ECH418" s="2"/>
      <c r="ECI418" s="2"/>
      <c r="ECJ418" s="2"/>
      <c r="ECK418" s="2"/>
      <c r="ECL418" s="2"/>
      <c r="ECM418" s="2"/>
      <c r="ECN418" s="2"/>
      <c r="ECO418" s="2"/>
      <c r="ECP418" s="2"/>
      <c r="ECQ418" s="2"/>
      <c r="ECR418" s="2"/>
      <c r="ECS418" s="2"/>
      <c r="ECT418" s="2"/>
      <c r="ECU418" s="2"/>
      <c r="ECV418" s="2"/>
      <c r="ECW418" s="2"/>
      <c r="ECX418" s="2"/>
      <c r="ECY418" s="2"/>
      <c r="ECZ418" s="2"/>
      <c r="EDA418" s="2"/>
      <c r="EDB418" s="2"/>
      <c r="EDC418" s="2"/>
      <c r="EDD418" s="2"/>
      <c r="EDE418" s="2"/>
      <c r="EDF418" s="2"/>
      <c r="EDG418" s="2"/>
      <c r="EDH418" s="2"/>
      <c r="EDI418" s="2"/>
      <c r="EDJ418" s="2"/>
      <c r="EDK418" s="2"/>
      <c r="EDL418" s="2"/>
      <c r="EDM418" s="2"/>
      <c r="EDN418" s="2"/>
      <c r="EDO418" s="2"/>
      <c r="EDP418" s="2"/>
      <c r="EDQ418" s="2"/>
      <c r="EDR418" s="2"/>
      <c r="EDS418" s="2"/>
      <c r="EDT418" s="2"/>
      <c r="EDU418" s="2"/>
      <c r="EDV418" s="2"/>
      <c r="EDW418" s="2"/>
      <c r="EDX418" s="2"/>
      <c r="EDY418" s="2"/>
      <c r="EDZ418" s="2"/>
      <c r="EEA418" s="2"/>
      <c r="EEB418" s="2"/>
      <c r="EEC418" s="2"/>
      <c r="EED418" s="2"/>
      <c r="EEE418" s="2"/>
      <c r="EEF418" s="2"/>
      <c r="EEG418" s="2"/>
      <c r="EEH418" s="2"/>
      <c r="EEI418" s="2"/>
      <c r="EEJ418" s="2"/>
      <c r="EEK418" s="2"/>
      <c r="EEL418" s="2"/>
      <c r="EEM418" s="2"/>
      <c r="EEN418" s="2"/>
      <c r="EEO418" s="2"/>
      <c r="EEP418" s="2"/>
      <c r="EEQ418" s="2"/>
      <c r="EER418" s="2"/>
      <c r="EES418" s="2"/>
      <c r="EET418" s="2"/>
      <c r="EEU418" s="2"/>
      <c r="EEV418" s="2"/>
      <c r="EEW418" s="2"/>
      <c r="EEX418" s="2"/>
      <c r="EEY418" s="2"/>
      <c r="EEZ418" s="2"/>
      <c r="EFA418" s="2"/>
      <c r="EFB418" s="2"/>
      <c r="EFC418" s="2"/>
      <c r="EFD418" s="2"/>
      <c r="EFE418" s="2"/>
      <c r="EFF418" s="2"/>
      <c r="EFG418" s="2"/>
      <c r="EFH418" s="2"/>
      <c r="EFI418" s="2"/>
      <c r="EFJ418" s="2"/>
      <c r="EFK418" s="2"/>
      <c r="EFL418" s="2"/>
      <c r="EFM418" s="2"/>
      <c r="EFN418" s="2"/>
      <c r="EFO418" s="2"/>
      <c r="EFP418" s="2"/>
      <c r="EFQ418" s="2"/>
      <c r="EFR418" s="2"/>
      <c r="EFS418" s="2"/>
      <c r="EFT418" s="2"/>
      <c r="EFU418" s="2"/>
      <c r="EFV418" s="2"/>
      <c r="EFW418" s="2"/>
      <c r="EFX418" s="2"/>
      <c r="EFY418" s="2"/>
      <c r="EFZ418" s="2"/>
      <c r="EGA418" s="2"/>
      <c r="EGB418" s="2"/>
      <c r="EGC418" s="2"/>
      <c r="EGD418" s="2"/>
      <c r="EGE418" s="2"/>
      <c r="EGF418" s="2"/>
      <c r="EGG418" s="2"/>
      <c r="EGH418" s="2"/>
      <c r="EGI418" s="2"/>
      <c r="EGJ418" s="2"/>
      <c r="EGK418" s="2"/>
      <c r="EGL418" s="2"/>
      <c r="EGM418" s="2"/>
      <c r="EGN418" s="2"/>
      <c r="EGO418" s="2"/>
      <c r="EGP418" s="2"/>
      <c r="EGQ418" s="2"/>
      <c r="EGR418" s="2"/>
      <c r="EGS418" s="2"/>
      <c r="EGT418" s="2"/>
      <c r="EGU418" s="2"/>
      <c r="EGV418" s="2"/>
      <c r="EGW418" s="2"/>
      <c r="EGX418" s="2"/>
      <c r="EGY418" s="2"/>
      <c r="EGZ418" s="2"/>
      <c r="EHA418" s="2"/>
      <c r="EHB418" s="2"/>
      <c r="EHC418" s="2"/>
      <c r="EHD418" s="2"/>
      <c r="EHE418" s="2"/>
      <c r="EHF418" s="2"/>
      <c r="EHG418" s="2"/>
      <c r="EHH418" s="2"/>
      <c r="EHI418" s="2"/>
      <c r="EHJ418" s="2"/>
      <c r="EHK418" s="2"/>
      <c r="EHL418" s="2"/>
      <c r="EHM418" s="2"/>
      <c r="EHN418" s="2"/>
      <c r="EHO418" s="2"/>
      <c r="EHP418" s="2"/>
      <c r="EHQ418" s="2"/>
      <c r="EHR418" s="2"/>
      <c r="EHS418" s="2"/>
      <c r="EHT418" s="2"/>
      <c r="EHU418" s="2"/>
      <c r="EHV418" s="2"/>
      <c r="EHW418" s="2"/>
      <c r="EHX418" s="2"/>
      <c r="EHY418" s="2"/>
      <c r="EHZ418" s="2"/>
      <c r="EIA418" s="2"/>
      <c r="EIB418" s="2"/>
      <c r="EIC418" s="2"/>
      <c r="EID418" s="2"/>
      <c r="EIE418" s="2"/>
      <c r="EIF418" s="2"/>
      <c r="EIG418" s="2"/>
      <c r="EIH418" s="2"/>
      <c r="EII418" s="2"/>
      <c r="EIJ418" s="2"/>
      <c r="EIK418" s="2"/>
      <c r="EIL418" s="2"/>
      <c r="EIM418" s="2"/>
      <c r="EIN418" s="2"/>
      <c r="EIO418" s="2"/>
      <c r="EIP418" s="2"/>
      <c r="EIQ418" s="2"/>
      <c r="EIR418" s="2"/>
      <c r="EIS418" s="2"/>
      <c r="EIT418" s="2"/>
      <c r="EIU418" s="2"/>
      <c r="EIV418" s="2"/>
      <c r="EIW418" s="2"/>
      <c r="EIX418" s="2"/>
      <c r="EIY418" s="2"/>
      <c r="EIZ418" s="2"/>
      <c r="EJA418" s="2"/>
      <c r="EJB418" s="2"/>
      <c r="EJC418" s="2"/>
      <c r="EJD418" s="2"/>
      <c r="EJE418" s="2"/>
      <c r="EJF418" s="2"/>
      <c r="EJG418" s="2"/>
      <c r="EJH418" s="2"/>
      <c r="EJI418" s="2"/>
      <c r="EJJ418" s="2"/>
      <c r="EJK418" s="2"/>
      <c r="EJL418" s="2"/>
      <c r="EJM418" s="2"/>
      <c r="EJN418" s="2"/>
      <c r="EJO418" s="2"/>
      <c r="EJP418" s="2"/>
      <c r="EJQ418" s="2"/>
      <c r="EJR418" s="2"/>
      <c r="EJS418" s="2"/>
      <c r="EJT418" s="2"/>
      <c r="EJU418" s="2"/>
      <c r="EJV418" s="2"/>
      <c r="EJW418" s="2"/>
      <c r="EJX418" s="2"/>
      <c r="EJY418" s="2"/>
      <c r="EJZ418" s="2"/>
      <c r="EKA418" s="2"/>
      <c r="EKB418" s="2"/>
      <c r="EKC418" s="2"/>
      <c r="EKD418" s="2"/>
      <c r="EKE418" s="2"/>
      <c r="EKF418" s="2"/>
      <c r="EKG418" s="2"/>
      <c r="EKH418" s="2"/>
      <c r="EKI418" s="2"/>
      <c r="EKJ418" s="2"/>
      <c r="EKK418" s="2"/>
      <c r="EKL418" s="2"/>
      <c r="EKM418" s="2"/>
      <c r="EKN418" s="2"/>
      <c r="EKO418" s="2"/>
      <c r="EKP418" s="2"/>
      <c r="EKQ418" s="2"/>
      <c r="EKR418" s="2"/>
      <c r="EKS418" s="2"/>
      <c r="EKT418" s="2"/>
      <c r="EKU418" s="2"/>
      <c r="EKV418" s="2"/>
      <c r="EKW418" s="2"/>
      <c r="EKX418" s="2"/>
      <c r="EKY418" s="2"/>
      <c r="EKZ418" s="2"/>
      <c r="ELA418" s="2"/>
      <c r="ELB418" s="2"/>
      <c r="ELC418" s="2"/>
      <c r="ELD418" s="2"/>
      <c r="ELE418" s="2"/>
      <c r="ELF418" s="2"/>
      <c r="ELG418" s="2"/>
      <c r="ELH418" s="2"/>
      <c r="ELI418" s="2"/>
      <c r="ELJ418" s="2"/>
      <c r="ELK418" s="2"/>
      <c r="ELL418" s="2"/>
      <c r="ELM418" s="2"/>
      <c r="ELN418" s="2"/>
      <c r="ELO418" s="2"/>
      <c r="ELP418" s="2"/>
      <c r="ELQ418" s="2"/>
      <c r="ELR418" s="2"/>
      <c r="ELS418" s="2"/>
      <c r="ELT418" s="2"/>
      <c r="ELU418" s="2"/>
      <c r="ELV418" s="2"/>
      <c r="ELW418" s="2"/>
      <c r="ELX418" s="2"/>
      <c r="ELY418" s="2"/>
      <c r="ELZ418" s="2"/>
      <c r="EMA418" s="2"/>
      <c r="EMB418" s="2"/>
      <c r="EMC418" s="2"/>
      <c r="EMD418" s="2"/>
      <c r="EME418" s="2"/>
      <c r="EMF418" s="2"/>
      <c r="EMG418" s="2"/>
      <c r="EMH418" s="2"/>
      <c r="EMI418" s="2"/>
      <c r="EMJ418" s="2"/>
      <c r="EMK418" s="2"/>
      <c r="EML418" s="2"/>
      <c r="EMM418" s="2"/>
      <c r="EMN418" s="2"/>
      <c r="EMO418" s="2"/>
      <c r="EMP418" s="2"/>
      <c r="EMQ418" s="2"/>
      <c r="EMR418" s="2"/>
      <c r="EMS418" s="2"/>
      <c r="EMT418" s="2"/>
      <c r="EMU418" s="2"/>
      <c r="EMV418" s="2"/>
      <c r="EMW418" s="2"/>
      <c r="EMX418" s="2"/>
      <c r="EMY418" s="2"/>
      <c r="EMZ418" s="2"/>
      <c r="ENA418" s="2"/>
      <c r="ENB418" s="2"/>
      <c r="ENC418" s="2"/>
      <c r="END418" s="2"/>
      <c r="ENE418" s="2"/>
      <c r="ENF418" s="2"/>
      <c r="ENG418" s="2"/>
      <c r="ENH418" s="2"/>
      <c r="ENI418" s="2"/>
      <c r="ENJ418" s="2"/>
      <c r="ENK418" s="2"/>
      <c r="ENL418" s="2"/>
      <c r="ENM418" s="2"/>
      <c r="ENN418" s="2"/>
      <c r="ENO418" s="2"/>
      <c r="ENP418" s="2"/>
      <c r="ENQ418" s="2"/>
      <c r="ENR418" s="2"/>
      <c r="ENS418" s="2"/>
      <c r="ENT418" s="2"/>
      <c r="ENU418" s="2"/>
      <c r="ENV418" s="2"/>
      <c r="ENW418" s="2"/>
      <c r="ENX418" s="2"/>
      <c r="ENY418" s="2"/>
      <c r="ENZ418" s="2"/>
      <c r="EOA418" s="2"/>
      <c r="EOB418" s="2"/>
      <c r="EOC418" s="2"/>
      <c r="EOD418" s="2"/>
      <c r="EOE418" s="2"/>
      <c r="EOF418" s="2"/>
      <c r="EOG418" s="2"/>
      <c r="EOH418" s="2"/>
      <c r="EOI418" s="2"/>
      <c r="EOJ418" s="2"/>
      <c r="EOK418" s="2"/>
      <c r="EOL418" s="2"/>
      <c r="EOM418" s="2"/>
      <c r="EON418" s="2"/>
      <c r="EOO418" s="2"/>
      <c r="EOP418" s="2"/>
      <c r="EOQ418" s="2"/>
      <c r="EOR418" s="2"/>
      <c r="EOS418" s="2"/>
      <c r="EOT418" s="2"/>
      <c r="EOU418" s="2"/>
      <c r="EOV418" s="2"/>
      <c r="EOW418" s="2"/>
      <c r="EOX418" s="2"/>
      <c r="EOY418" s="2"/>
      <c r="EOZ418" s="2"/>
      <c r="EPA418" s="2"/>
      <c r="EPB418" s="2"/>
      <c r="EPC418" s="2"/>
      <c r="EPD418" s="2"/>
      <c r="EPE418" s="2"/>
      <c r="EPF418" s="2"/>
      <c r="EPG418" s="2"/>
      <c r="EPH418" s="2"/>
      <c r="EPI418" s="2"/>
      <c r="EPJ418" s="2"/>
      <c r="EPK418" s="2"/>
      <c r="EPL418" s="2"/>
      <c r="EPM418" s="2"/>
      <c r="EPN418" s="2"/>
      <c r="EPO418" s="2"/>
      <c r="EPP418" s="2"/>
      <c r="EPQ418" s="2"/>
      <c r="EPR418" s="2"/>
      <c r="EPS418" s="2"/>
      <c r="EPT418" s="2"/>
      <c r="EPU418" s="2"/>
      <c r="EPV418" s="2"/>
      <c r="EPW418" s="2"/>
      <c r="EPX418" s="2"/>
      <c r="EPY418" s="2"/>
      <c r="EPZ418" s="2"/>
      <c r="EQA418" s="2"/>
      <c r="EQB418" s="2"/>
      <c r="EQC418" s="2"/>
      <c r="EQD418" s="2"/>
      <c r="EQE418" s="2"/>
      <c r="EQF418" s="2"/>
      <c r="EQG418" s="2"/>
      <c r="EQH418" s="2"/>
      <c r="EQI418" s="2"/>
      <c r="EQJ418" s="2"/>
      <c r="EQK418" s="2"/>
      <c r="EQL418" s="2"/>
      <c r="EQM418" s="2"/>
      <c r="EQN418" s="2"/>
      <c r="EQO418" s="2"/>
      <c r="EQP418" s="2"/>
      <c r="EQQ418" s="2"/>
      <c r="EQR418" s="2"/>
      <c r="EQS418" s="2"/>
      <c r="EQT418" s="2"/>
      <c r="EQU418" s="2"/>
      <c r="EQV418" s="2"/>
      <c r="EQW418" s="2"/>
      <c r="EQX418" s="2"/>
      <c r="EQY418" s="2"/>
      <c r="EQZ418" s="2"/>
      <c r="ERA418" s="2"/>
      <c r="ERB418" s="2"/>
      <c r="ERC418" s="2"/>
      <c r="ERD418" s="2"/>
      <c r="ERE418" s="2"/>
      <c r="ERF418" s="2"/>
      <c r="ERG418" s="2"/>
      <c r="ERH418" s="2"/>
      <c r="ERI418" s="2"/>
      <c r="ERJ418" s="2"/>
      <c r="ERK418" s="2"/>
      <c r="ERL418" s="2"/>
      <c r="ERM418" s="2"/>
      <c r="ERN418" s="2"/>
      <c r="ERO418" s="2"/>
      <c r="ERP418" s="2"/>
      <c r="ERQ418" s="2"/>
      <c r="ERR418" s="2"/>
      <c r="ERS418" s="2"/>
      <c r="ERT418" s="2"/>
      <c r="ERU418" s="2"/>
      <c r="ERV418" s="2"/>
      <c r="ERW418" s="2"/>
      <c r="ERX418" s="2"/>
      <c r="ERY418" s="2"/>
      <c r="ERZ418" s="2"/>
      <c r="ESA418" s="2"/>
      <c r="ESB418" s="2"/>
      <c r="ESC418" s="2"/>
      <c r="ESD418" s="2"/>
      <c r="ESE418" s="2"/>
      <c r="ESF418" s="2"/>
      <c r="ESG418" s="2"/>
      <c r="ESH418" s="2"/>
      <c r="ESI418" s="2"/>
      <c r="ESJ418" s="2"/>
      <c r="ESK418" s="2"/>
      <c r="ESL418" s="2"/>
      <c r="ESM418" s="2"/>
      <c r="ESN418" s="2"/>
      <c r="ESO418" s="2"/>
      <c r="ESP418" s="2"/>
      <c r="ESQ418" s="2"/>
      <c r="ESR418" s="2"/>
      <c r="ESS418" s="2"/>
      <c r="EST418" s="2"/>
      <c r="ESU418" s="2"/>
      <c r="ESV418" s="2"/>
      <c r="ESW418" s="2"/>
      <c r="ESX418" s="2"/>
      <c r="ESY418" s="2"/>
      <c r="ESZ418" s="2"/>
      <c r="ETA418" s="2"/>
      <c r="ETB418" s="2"/>
      <c r="ETC418" s="2"/>
      <c r="ETD418" s="2"/>
      <c r="ETE418" s="2"/>
      <c r="ETF418" s="2"/>
      <c r="ETG418" s="2"/>
      <c r="ETH418" s="2"/>
      <c r="ETI418" s="2"/>
      <c r="ETJ418" s="2"/>
      <c r="ETK418" s="2"/>
      <c r="ETL418" s="2"/>
      <c r="ETM418" s="2"/>
      <c r="ETN418" s="2"/>
      <c r="ETO418" s="2"/>
      <c r="ETP418" s="2"/>
      <c r="ETQ418" s="2"/>
      <c r="ETR418" s="2"/>
      <c r="ETS418" s="2"/>
      <c r="ETT418" s="2"/>
      <c r="ETU418" s="2"/>
      <c r="ETV418" s="2"/>
      <c r="ETW418" s="2"/>
      <c r="ETX418" s="2"/>
      <c r="ETY418" s="2"/>
      <c r="ETZ418" s="2"/>
      <c r="EUA418" s="2"/>
      <c r="EUB418" s="2"/>
      <c r="EUC418" s="2"/>
      <c r="EUD418" s="2"/>
      <c r="EUE418" s="2"/>
      <c r="EUF418" s="2"/>
      <c r="EUG418" s="2"/>
      <c r="EUH418" s="2"/>
      <c r="EUI418" s="2"/>
      <c r="EUJ418" s="2"/>
      <c r="EUK418" s="2"/>
      <c r="EUL418" s="2"/>
      <c r="EUM418" s="2"/>
      <c r="EUN418" s="2"/>
      <c r="EUO418" s="2"/>
      <c r="EUP418" s="2"/>
      <c r="EUQ418" s="2"/>
      <c r="EUR418" s="2"/>
      <c r="EUS418" s="2"/>
      <c r="EUT418" s="2"/>
      <c r="EUU418" s="2"/>
      <c r="EUV418" s="2"/>
      <c r="EUW418" s="2"/>
      <c r="EUX418" s="2"/>
      <c r="EUY418" s="2"/>
      <c r="EUZ418" s="2"/>
      <c r="EVA418" s="2"/>
      <c r="EVB418" s="2"/>
      <c r="EVC418" s="2"/>
      <c r="EVD418" s="2"/>
      <c r="EVE418" s="2"/>
      <c r="EVF418" s="2"/>
      <c r="EVG418" s="2"/>
      <c r="EVH418" s="2"/>
      <c r="EVI418" s="2"/>
      <c r="EVJ418" s="2"/>
      <c r="EVK418" s="2"/>
      <c r="EVL418" s="2"/>
      <c r="EVM418" s="2"/>
      <c r="EVN418" s="2"/>
      <c r="EVO418" s="2"/>
      <c r="EVP418" s="2"/>
      <c r="EVQ418" s="2"/>
      <c r="EVR418" s="2"/>
      <c r="EVS418" s="2"/>
      <c r="EVT418" s="2"/>
      <c r="EVU418" s="2"/>
      <c r="EVV418" s="2"/>
      <c r="EVW418" s="2"/>
      <c r="EVX418" s="2"/>
      <c r="EVY418" s="2"/>
      <c r="EVZ418" s="2"/>
      <c r="EWA418" s="2"/>
      <c r="EWB418" s="2"/>
      <c r="EWC418" s="2"/>
      <c r="EWD418" s="2"/>
      <c r="EWE418" s="2"/>
      <c r="EWF418" s="2"/>
      <c r="EWG418" s="2"/>
      <c r="EWH418" s="2"/>
      <c r="EWI418" s="2"/>
      <c r="EWJ418" s="2"/>
      <c r="EWK418" s="2"/>
      <c r="EWL418" s="2"/>
      <c r="EWM418" s="2"/>
      <c r="EWN418" s="2"/>
      <c r="EWO418" s="2"/>
      <c r="EWP418" s="2"/>
      <c r="EWQ418" s="2"/>
      <c r="EWR418" s="2"/>
      <c r="EWS418" s="2"/>
      <c r="EWT418" s="2"/>
      <c r="EWU418" s="2"/>
      <c r="EWV418" s="2"/>
      <c r="EWW418" s="2"/>
      <c r="EWX418" s="2"/>
      <c r="EWY418" s="2"/>
      <c r="EWZ418" s="2"/>
      <c r="EXA418" s="2"/>
      <c r="EXB418" s="2"/>
      <c r="EXC418" s="2"/>
      <c r="EXD418" s="2"/>
      <c r="EXE418" s="2"/>
      <c r="EXF418" s="2"/>
      <c r="EXG418" s="2"/>
      <c r="EXH418" s="2"/>
      <c r="EXI418" s="2"/>
      <c r="EXJ418" s="2"/>
      <c r="EXK418" s="2"/>
      <c r="EXL418" s="2"/>
      <c r="EXM418" s="2"/>
      <c r="EXN418" s="2"/>
      <c r="EXO418" s="2"/>
      <c r="EXP418" s="2"/>
      <c r="EXQ418" s="2"/>
      <c r="EXR418" s="2"/>
      <c r="EXS418" s="2"/>
      <c r="EXT418" s="2"/>
      <c r="EXU418" s="2"/>
      <c r="EXV418" s="2"/>
      <c r="EXW418" s="2"/>
      <c r="EXX418" s="2"/>
      <c r="EXY418" s="2"/>
      <c r="EXZ418" s="2"/>
      <c r="EYA418" s="2"/>
      <c r="EYB418" s="2"/>
      <c r="EYC418" s="2"/>
      <c r="EYD418" s="2"/>
      <c r="EYE418" s="2"/>
      <c r="EYF418" s="2"/>
      <c r="EYG418" s="2"/>
      <c r="EYH418" s="2"/>
      <c r="EYI418" s="2"/>
      <c r="EYJ418" s="2"/>
      <c r="EYK418" s="2"/>
      <c r="EYL418" s="2"/>
      <c r="EYM418" s="2"/>
      <c r="EYN418" s="2"/>
      <c r="EYO418" s="2"/>
      <c r="EYP418" s="2"/>
      <c r="EYQ418" s="2"/>
      <c r="EYR418" s="2"/>
      <c r="EYS418" s="2"/>
      <c r="EYT418" s="2"/>
      <c r="EYU418" s="2"/>
      <c r="EYV418" s="2"/>
      <c r="EYW418" s="2"/>
      <c r="EYX418" s="2"/>
      <c r="EYY418" s="2"/>
      <c r="EYZ418" s="2"/>
      <c r="EZA418" s="2"/>
      <c r="EZB418" s="2"/>
      <c r="EZC418" s="2"/>
      <c r="EZD418" s="2"/>
      <c r="EZE418" s="2"/>
      <c r="EZF418" s="2"/>
      <c r="EZG418" s="2"/>
      <c r="EZH418" s="2"/>
      <c r="EZI418" s="2"/>
      <c r="EZJ418" s="2"/>
      <c r="EZK418" s="2"/>
      <c r="EZL418" s="2"/>
      <c r="EZM418" s="2"/>
      <c r="EZN418" s="2"/>
      <c r="EZO418" s="2"/>
      <c r="EZP418" s="2"/>
      <c r="EZQ418" s="2"/>
      <c r="EZR418" s="2"/>
      <c r="EZS418" s="2"/>
      <c r="EZT418" s="2"/>
      <c r="EZU418" s="2"/>
      <c r="EZV418" s="2"/>
      <c r="EZW418" s="2"/>
      <c r="EZX418" s="2"/>
      <c r="EZY418" s="2"/>
      <c r="EZZ418" s="2"/>
      <c r="FAA418" s="2"/>
      <c r="FAB418" s="2"/>
      <c r="FAC418" s="2"/>
      <c r="FAD418" s="2"/>
      <c r="FAE418" s="2"/>
      <c r="FAF418" s="2"/>
      <c r="FAG418" s="2"/>
      <c r="FAH418" s="2"/>
      <c r="FAI418" s="2"/>
      <c r="FAJ418" s="2"/>
      <c r="FAK418" s="2"/>
      <c r="FAL418" s="2"/>
      <c r="FAM418" s="2"/>
      <c r="FAN418" s="2"/>
      <c r="FAO418" s="2"/>
      <c r="FAP418" s="2"/>
      <c r="FAQ418" s="2"/>
      <c r="FAR418" s="2"/>
      <c r="FAS418" s="2"/>
      <c r="FAT418" s="2"/>
      <c r="FAU418" s="2"/>
      <c r="FAV418" s="2"/>
      <c r="FAW418" s="2"/>
      <c r="FAX418" s="2"/>
      <c r="FAY418" s="2"/>
      <c r="FAZ418" s="2"/>
      <c r="FBA418" s="2"/>
      <c r="FBB418" s="2"/>
      <c r="FBC418" s="2"/>
      <c r="FBD418" s="2"/>
      <c r="FBE418" s="2"/>
      <c r="FBF418" s="2"/>
      <c r="FBG418" s="2"/>
      <c r="FBH418" s="2"/>
      <c r="FBI418" s="2"/>
      <c r="FBJ418" s="2"/>
      <c r="FBK418" s="2"/>
      <c r="FBL418" s="2"/>
      <c r="FBM418" s="2"/>
      <c r="FBN418" s="2"/>
      <c r="FBO418" s="2"/>
      <c r="FBP418" s="2"/>
      <c r="FBQ418" s="2"/>
      <c r="FBR418" s="2"/>
      <c r="FBS418" s="2"/>
      <c r="FBT418" s="2"/>
      <c r="FBU418" s="2"/>
      <c r="FBV418" s="2"/>
      <c r="FBW418" s="2"/>
      <c r="FBX418" s="2"/>
      <c r="FBY418" s="2"/>
      <c r="FBZ418" s="2"/>
      <c r="FCA418" s="2"/>
      <c r="FCB418" s="2"/>
      <c r="FCC418" s="2"/>
      <c r="FCD418" s="2"/>
      <c r="FCE418" s="2"/>
      <c r="FCF418" s="2"/>
      <c r="FCG418" s="2"/>
      <c r="FCH418" s="2"/>
      <c r="FCI418" s="2"/>
      <c r="FCJ418" s="2"/>
      <c r="FCK418" s="2"/>
      <c r="FCL418" s="2"/>
      <c r="FCM418" s="2"/>
      <c r="FCN418" s="2"/>
      <c r="FCO418" s="2"/>
      <c r="FCP418" s="2"/>
      <c r="FCQ418" s="2"/>
      <c r="FCR418" s="2"/>
      <c r="FCS418" s="2"/>
      <c r="FCT418" s="2"/>
      <c r="FCU418" s="2"/>
      <c r="FCV418" s="2"/>
      <c r="FCW418" s="2"/>
      <c r="FCX418" s="2"/>
      <c r="FCY418" s="2"/>
      <c r="FCZ418" s="2"/>
      <c r="FDA418" s="2"/>
      <c r="FDB418" s="2"/>
      <c r="FDC418" s="2"/>
      <c r="FDD418" s="2"/>
      <c r="FDE418" s="2"/>
      <c r="FDF418" s="2"/>
      <c r="FDG418" s="2"/>
      <c r="FDH418" s="2"/>
      <c r="FDI418" s="2"/>
      <c r="FDJ418" s="2"/>
      <c r="FDK418" s="2"/>
      <c r="FDL418" s="2"/>
      <c r="FDM418" s="2"/>
      <c r="FDN418" s="2"/>
      <c r="FDO418" s="2"/>
      <c r="FDP418" s="2"/>
      <c r="FDQ418" s="2"/>
      <c r="FDR418" s="2"/>
      <c r="FDS418" s="2"/>
      <c r="FDT418" s="2"/>
      <c r="FDU418" s="2"/>
      <c r="FDV418" s="2"/>
      <c r="FDW418" s="2"/>
      <c r="FDX418" s="2"/>
      <c r="FDY418" s="2"/>
      <c r="FDZ418" s="2"/>
      <c r="FEA418" s="2"/>
      <c r="FEB418" s="2"/>
      <c r="FEC418" s="2"/>
      <c r="FED418" s="2"/>
      <c r="FEE418" s="2"/>
      <c r="FEF418" s="2"/>
      <c r="FEG418" s="2"/>
      <c r="FEH418" s="2"/>
      <c r="FEI418" s="2"/>
      <c r="FEJ418" s="2"/>
      <c r="FEK418" s="2"/>
      <c r="FEL418" s="2"/>
      <c r="FEM418" s="2"/>
      <c r="FEN418" s="2"/>
      <c r="FEO418" s="2"/>
      <c r="FEP418" s="2"/>
      <c r="FEQ418" s="2"/>
      <c r="FER418" s="2"/>
      <c r="FES418" s="2"/>
      <c r="FET418" s="2"/>
      <c r="FEU418" s="2"/>
      <c r="FEV418" s="2"/>
      <c r="FEW418" s="2"/>
      <c r="FEX418" s="2"/>
      <c r="FEY418" s="2"/>
      <c r="FEZ418" s="2"/>
      <c r="FFA418" s="2"/>
      <c r="FFB418" s="2"/>
      <c r="FFC418" s="2"/>
      <c r="FFD418" s="2"/>
      <c r="FFE418" s="2"/>
      <c r="FFF418" s="2"/>
      <c r="FFG418" s="2"/>
      <c r="FFH418" s="2"/>
      <c r="FFI418" s="2"/>
      <c r="FFJ418" s="2"/>
      <c r="FFK418" s="2"/>
      <c r="FFL418" s="2"/>
      <c r="FFM418" s="2"/>
      <c r="FFN418" s="2"/>
      <c r="FFO418" s="2"/>
      <c r="FFP418" s="2"/>
      <c r="FFQ418" s="2"/>
      <c r="FFR418" s="2"/>
      <c r="FFS418" s="2"/>
      <c r="FFT418" s="2"/>
      <c r="FFU418" s="2"/>
      <c r="FFV418" s="2"/>
      <c r="FFW418" s="2"/>
      <c r="FFX418" s="2"/>
      <c r="FFY418" s="2"/>
      <c r="FFZ418" s="2"/>
      <c r="FGA418" s="2"/>
      <c r="FGB418" s="2"/>
      <c r="FGC418" s="2"/>
      <c r="FGD418" s="2"/>
      <c r="FGE418" s="2"/>
      <c r="FGF418" s="2"/>
      <c r="FGG418" s="2"/>
      <c r="FGH418" s="2"/>
      <c r="FGI418" s="2"/>
      <c r="FGJ418" s="2"/>
      <c r="FGK418" s="2"/>
      <c r="FGL418" s="2"/>
      <c r="FGM418" s="2"/>
      <c r="FGN418" s="2"/>
      <c r="FGO418" s="2"/>
      <c r="FGP418" s="2"/>
      <c r="FGQ418" s="2"/>
      <c r="FGR418" s="2"/>
      <c r="FGS418" s="2"/>
      <c r="FGT418" s="2"/>
      <c r="FGU418" s="2"/>
      <c r="FGV418" s="2"/>
      <c r="FGW418" s="2"/>
      <c r="FGX418" s="2"/>
      <c r="FGY418" s="2"/>
      <c r="FGZ418" s="2"/>
      <c r="FHA418" s="2"/>
      <c r="FHB418" s="2"/>
      <c r="FHC418" s="2"/>
      <c r="FHD418" s="2"/>
      <c r="FHE418" s="2"/>
      <c r="FHF418" s="2"/>
      <c r="FHG418" s="2"/>
      <c r="FHH418" s="2"/>
      <c r="FHI418" s="2"/>
      <c r="FHJ418" s="2"/>
      <c r="FHK418" s="2"/>
      <c r="FHL418" s="2"/>
      <c r="FHM418" s="2"/>
      <c r="FHN418" s="2"/>
      <c r="FHO418" s="2"/>
      <c r="FHP418" s="2"/>
      <c r="FHQ418" s="2"/>
      <c r="FHR418" s="2"/>
      <c r="FHS418" s="2"/>
      <c r="FHT418" s="2"/>
      <c r="FHU418" s="2"/>
      <c r="FHV418" s="2"/>
      <c r="FHW418" s="2"/>
      <c r="FHX418" s="2"/>
      <c r="FHY418" s="2"/>
      <c r="FHZ418" s="2"/>
      <c r="FIA418" s="2"/>
      <c r="FIB418" s="2"/>
      <c r="FIC418" s="2"/>
      <c r="FID418" s="2"/>
      <c r="FIE418" s="2"/>
      <c r="FIF418" s="2"/>
      <c r="FIG418" s="2"/>
      <c r="FIH418" s="2"/>
      <c r="FII418" s="2"/>
      <c r="FIJ418" s="2"/>
      <c r="FIK418" s="2"/>
      <c r="FIL418" s="2"/>
      <c r="FIM418" s="2"/>
      <c r="FIN418" s="2"/>
      <c r="FIO418" s="2"/>
      <c r="FIP418" s="2"/>
      <c r="FIQ418" s="2"/>
      <c r="FIR418" s="2"/>
      <c r="FIS418" s="2"/>
      <c r="FIT418" s="2"/>
      <c r="FIU418" s="2"/>
      <c r="FIV418" s="2"/>
      <c r="FIW418" s="2"/>
      <c r="FIX418" s="2"/>
      <c r="FIY418" s="2"/>
      <c r="FIZ418" s="2"/>
      <c r="FJA418" s="2"/>
      <c r="FJB418" s="2"/>
      <c r="FJC418" s="2"/>
      <c r="FJD418" s="2"/>
      <c r="FJE418" s="2"/>
      <c r="FJF418" s="2"/>
      <c r="FJG418" s="2"/>
      <c r="FJH418" s="2"/>
      <c r="FJI418" s="2"/>
      <c r="FJJ418" s="2"/>
      <c r="FJK418" s="2"/>
      <c r="FJL418" s="2"/>
      <c r="FJM418" s="2"/>
      <c r="FJN418" s="2"/>
      <c r="FJO418" s="2"/>
      <c r="FJP418" s="2"/>
      <c r="FJQ418" s="2"/>
      <c r="FJR418" s="2"/>
      <c r="FJS418" s="2"/>
      <c r="FJT418" s="2"/>
      <c r="FJU418" s="2"/>
      <c r="FJV418" s="2"/>
      <c r="FJW418" s="2"/>
      <c r="FJX418" s="2"/>
      <c r="FJY418" s="2"/>
      <c r="FJZ418" s="2"/>
      <c r="FKA418" s="2"/>
      <c r="FKB418" s="2"/>
      <c r="FKC418" s="2"/>
      <c r="FKD418" s="2"/>
      <c r="FKE418" s="2"/>
      <c r="FKF418" s="2"/>
      <c r="FKG418" s="2"/>
      <c r="FKH418" s="2"/>
      <c r="FKI418" s="2"/>
      <c r="FKJ418" s="2"/>
      <c r="FKK418" s="2"/>
      <c r="FKL418" s="2"/>
      <c r="FKM418" s="2"/>
      <c r="FKN418" s="2"/>
      <c r="FKO418" s="2"/>
      <c r="FKP418" s="2"/>
      <c r="FKQ418" s="2"/>
      <c r="FKR418" s="2"/>
      <c r="FKS418" s="2"/>
      <c r="FKT418" s="2"/>
      <c r="FKU418" s="2"/>
      <c r="FKV418" s="2"/>
      <c r="FKW418" s="2"/>
      <c r="FKX418" s="2"/>
      <c r="FKY418" s="2"/>
      <c r="FKZ418" s="2"/>
      <c r="FLA418" s="2"/>
      <c r="FLB418" s="2"/>
      <c r="FLC418" s="2"/>
      <c r="FLD418" s="2"/>
      <c r="FLE418" s="2"/>
      <c r="FLF418" s="2"/>
      <c r="FLG418" s="2"/>
      <c r="FLH418" s="2"/>
      <c r="FLI418" s="2"/>
      <c r="FLJ418" s="2"/>
      <c r="FLK418" s="2"/>
      <c r="FLL418" s="2"/>
      <c r="FLM418" s="2"/>
      <c r="FLN418" s="2"/>
      <c r="FLO418" s="2"/>
      <c r="FLP418" s="2"/>
      <c r="FLQ418" s="2"/>
      <c r="FLR418" s="2"/>
      <c r="FLS418" s="2"/>
      <c r="FLT418" s="2"/>
      <c r="FLU418" s="2"/>
      <c r="FLV418" s="2"/>
      <c r="FLW418" s="2"/>
      <c r="FLX418" s="2"/>
      <c r="FLY418" s="2"/>
      <c r="FLZ418" s="2"/>
      <c r="FMA418" s="2"/>
      <c r="FMB418" s="2"/>
      <c r="FMC418" s="2"/>
      <c r="FMD418" s="2"/>
      <c r="FME418" s="2"/>
      <c r="FMF418" s="2"/>
      <c r="FMG418" s="2"/>
      <c r="FMH418" s="2"/>
      <c r="FMI418" s="2"/>
      <c r="FMJ418" s="2"/>
      <c r="FMK418" s="2"/>
      <c r="FML418" s="2"/>
      <c r="FMM418" s="2"/>
      <c r="FMN418" s="2"/>
      <c r="FMO418" s="2"/>
      <c r="FMP418" s="2"/>
      <c r="FMQ418" s="2"/>
      <c r="FMR418" s="2"/>
      <c r="FMS418" s="2"/>
      <c r="FMT418" s="2"/>
      <c r="FMU418" s="2"/>
      <c r="FMV418" s="2"/>
      <c r="FMW418" s="2"/>
      <c r="FMX418" s="2"/>
      <c r="FMY418" s="2"/>
      <c r="FMZ418" s="2"/>
      <c r="FNA418" s="2"/>
      <c r="FNB418" s="2"/>
      <c r="FNC418" s="2"/>
      <c r="FND418" s="2"/>
      <c r="FNE418" s="2"/>
      <c r="FNF418" s="2"/>
      <c r="FNG418" s="2"/>
      <c r="FNH418" s="2"/>
      <c r="FNI418" s="2"/>
      <c r="FNJ418" s="2"/>
      <c r="FNK418" s="2"/>
      <c r="FNL418" s="2"/>
      <c r="FNM418" s="2"/>
      <c r="FNN418" s="2"/>
      <c r="FNO418" s="2"/>
      <c r="FNP418" s="2"/>
      <c r="FNQ418" s="2"/>
      <c r="FNR418" s="2"/>
      <c r="FNS418" s="2"/>
      <c r="FNT418" s="2"/>
      <c r="FNU418" s="2"/>
      <c r="FNV418" s="2"/>
      <c r="FNW418" s="2"/>
      <c r="FNX418" s="2"/>
      <c r="FNY418" s="2"/>
      <c r="FNZ418" s="2"/>
      <c r="FOA418" s="2"/>
      <c r="FOB418" s="2"/>
      <c r="FOC418" s="2"/>
      <c r="FOD418" s="2"/>
      <c r="FOE418" s="2"/>
      <c r="FOF418" s="2"/>
      <c r="FOG418" s="2"/>
      <c r="FOH418" s="2"/>
      <c r="FOI418" s="2"/>
      <c r="FOJ418" s="2"/>
      <c r="FOK418" s="2"/>
      <c r="FOL418" s="2"/>
      <c r="FOM418" s="2"/>
      <c r="FON418" s="2"/>
      <c r="FOO418" s="2"/>
      <c r="FOP418" s="2"/>
      <c r="FOQ418" s="2"/>
      <c r="FOR418" s="2"/>
      <c r="FOS418" s="2"/>
      <c r="FOT418" s="2"/>
      <c r="FOU418" s="2"/>
      <c r="FOV418" s="2"/>
      <c r="FOW418" s="2"/>
      <c r="FOX418" s="2"/>
      <c r="FOY418" s="2"/>
      <c r="FOZ418" s="2"/>
      <c r="FPA418" s="2"/>
      <c r="FPB418" s="2"/>
      <c r="FPC418" s="2"/>
      <c r="FPD418" s="2"/>
      <c r="FPE418" s="2"/>
      <c r="FPF418" s="2"/>
      <c r="FPG418" s="2"/>
      <c r="FPH418" s="2"/>
      <c r="FPI418" s="2"/>
      <c r="FPJ418" s="2"/>
      <c r="FPK418" s="2"/>
      <c r="FPL418" s="2"/>
      <c r="FPM418" s="2"/>
      <c r="FPN418" s="2"/>
      <c r="FPO418" s="2"/>
      <c r="FPP418" s="2"/>
      <c r="FPQ418" s="2"/>
      <c r="FPR418" s="2"/>
      <c r="FPS418" s="2"/>
      <c r="FPT418" s="2"/>
      <c r="FPU418" s="2"/>
      <c r="FPV418" s="2"/>
      <c r="FPW418" s="2"/>
      <c r="FPX418" s="2"/>
      <c r="FPY418" s="2"/>
      <c r="FPZ418" s="2"/>
      <c r="FQA418" s="2"/>
      <c r="FQB418" s="2"/>
      <c r="FQC418" s="2"/>
      <c r="FQD418" s="2"/>
      <c r="FQE418" s="2"/>
      <c r="FQF418" s="2"/>
      <c r="FQG418" s="2"/>
      <c r="FQH418" s="2"/>
      <c r="FQI418" s="2"/>
      <c r="FQJ418" s="2"/>
      <c r="FQK418" s="2"/>
      <c r="FQL418" s="2"/>
      <c r="FQM418" s="2"/>
      <c r="FQN418" s="2"/>
      <c r="FQO418" s="2"/>
      <c r="FQP418" s="2"/>
      <c r="FQQ418" s="2"/>
      <c r="FQR418" s="2"/>
      <c r="FQS418" s="2"/>
      <c r="FQT418" s="2"/>
      <c r="FQU418" s="2"/>
      <c r="FQV418" s="2"/>
      <c r="FQW418" s="2"/>
      <c r="FQX418" s="2"/>
      <c r="FQY418" s="2"/>
      <c r="FQZ418" s="2"/>
      <c r="FRA418" s="2"/>
      <c r="FRB418" s="2"/>
      <c r="FRC418" s="2"/>
      <c r="FRD418" s="2"/>
      <c r="FRE418" s="2"/>
      <c r="FRF418" s="2"/>
      <c r="FRG418" s="2"/>
      <c r="FRH418" s="2"/>
      <c r="FRI418" s="2"/>
      <c r="FRJ418" s="2"/>
      <c r="FRK418" s="2"/>
      <c r="FRL418" s="2"/>
      <c r="FRM418" s="2"/>
      <c r="FRN418" s="2"/>
      <c r="FRO418" s="2"/>
      <c r="FRP418" s="2"/>
      <c r="FRQ418" s="2"/>
      <c r="FRR418" s="2"/>
      <c r="FRS418" s="2"/>
      <c r="FRT418" s="2"/>
      <c r="FRU418" s="2"/>
      <c r="FRV418" s="2"/>
      <c r="FRW418" s="2"/>
      <c r="FRX418" s="2"/>
      <c r="FRY418" s="2"/>
      <c r="FRZ418" s="2"/>
      <c r="FSA418" s="2"/>
      <c r="FSB418" s="2"/>
      <c r="FSC418" s="2"/>
      <c r="FSD418" s="2"/>
      <c r="FSE418" s="2"/>
      <c r="FSF418" s="2"/>
      <c r="FSG418" s="2"/>
      <c r="FSH418" s="2"/>
      <c r="FSI418" s="2"/>
      <c r="FSJ418" s="2"/>
      <c r="FSK418" s="2"/>
      <c r="FSL418" s="2"/>
      <c r="FSM418" s="2"/>
      <c r="FSN418" s="2"/>
      <c r="FSO418" s="2"/>
      <c r="FSP418" s="2"/>
      <c r="FSQ418" s="2"/>
      <c r="FSR418" s="2"/>
      <c r="FSS418" s="2"/>
      <c r="FST418" s="2"/>
      <c r="FSU418" s="2"/>
      <c r="FSV418" s="2"/>
      <c r="FSW418" s="2"/>
      <c r="FSX418" s="2"/>
      <c r="FSY418" s="2"/>
      <c r="FSZ418" s="2"/>
      <c r="FTA418" s="2"/>
      <c r="FTB418" s="2"/>
      <c r="FTC418" s="2"/>
      <c r="FTD418" s="2"/>
      <c r="FTE418" s="2"/>
      <c r="FTF418" s="2"/>
      <c r="FTG418" s="2"/>
      <c r="FTH418" s="2"/>
      <c r="FTI418" s="2"/>
      <c r="FTJ418" s="2"/>
      <c r="FTK418" s="2"/>
      <c r="FTL418" s="2"/>
      <c r="FTM418" s="2"/>
      <c r="FTN418" s="2"/>
      <c r="FTO418" s="2"/>
      <c r="FTP418" s="2"/>
      <c r="FTQ418" s="2"/>
      <c r="FTR418" s="2"/>
      <c r="FTS418" s="2"/>
      <c r="FTT418" s="2"/>
      <c r="FTU418" s="2"/>
      <c r="FTV418" s="2"/>
      <c r="FTW418" s="2"/>
      <c r="FTX418" s="2"/>
      <c r="FTY418" s="2"/>
      <c r="FTZ418" s="2"/>
      <c r="FUA418" s="2"/>
      <c r="FUB418" s="2"/>
      <c r="FUC418" s="2"/>
      <c r="FUD418" s="2"/>
      <c r="FUE418" s="2"/>
      <c r="FUF418" s="2"/>
      <c r="FUG418" s="2"/>
      <c r="FUH418" s="2"/>
      <c r="FUI418" s="2"/>
      <c r="FUJ418" s="2"/>
      <c r="FUK418" s="2"/>
      <c r="FUL418" s="2"/>
      <c r="FUM418" s="2"/>
      <c r="FUN418" s="2"/>
      <c r="FUO418" s="2"/>
      <c r="FUP418" s="2"/>
      <c r="FUQ418" s="2"/>
      <c r="FUR418" s="2"/>
      <c r="FUS418" s="2"/>
      <c r="FUT418" s="2"/>
      <c r="FUU418" s="2"/>
      <c r="FUV418" s="2"/>
      <c r="FUW418" s="2"/>
      <c r="FUX418" s="2"/>
      <c r="FUY418" s="2"/>
      <c r="FUZ418" s="2"/>
      <c r="FVA418" s="2"/>
      <c r="FVB418" s="2"/>
      <c r="FVC418" s="2"/>
      <c r="FVD418" s="2"/>
      <c r="FVE418" s="2"/>
      <c r="FVF418" s="2"/>
      <c r="FVG418" s="2"/>
      <c r="FVH418" s="2"/>
      <c r="FVI418" s="2"/>
      <c r="FVJ418" s="2"/>
      <c r="FVK418" s="2"/>
      <c r="FVL418" s="2"/>
      <c r="FVM418" s="2"/>
      <c r="FVN418" s="2"/>
      <c r="FVO418" s="2"/>
      <c r="FVP418" s="2"/>
      <c r="FVQ418" s="2"/>
      <c r="FVR418" s="2"/>
      <c r="FVS418" s="2"/>
      <c r="FVT418" s="2"/>
      <c r="FVU418" s="2"/>
      <c r="FVV418" s="2"/>
      <c r="FVW418" s="2"/>
      <c r="FVX418" s="2"/>
      <c r="FVY418" s="2"/>
      <c r="FVZ418" s="2"/>
      <c r="FWA418" s="2"/>
      <c r="FWB418" s="2"/>
      <c r="FWC418" s="2"/>
      <c r="FWD418" s="2"/>
      <c r="FWE418" s="2"/>
      <c r="FWF418" s="2"/>
      <c r="FWG418" s="2"/>
      <c r="FWH418" s="2"/>
      <c r="FWI418" s="2"/>
      <c r="FWJ418" s="2"/>
      <c r="FWK418" s="2"/>
      <c r="FWL418" s="2"/>
      <c r="FWM418" s="2"/>
      <c r="FWN418" s="2"/>
      <c r="FWO418" s="2"/>
      <c r="FWP418" s="2"/>
      <c r="FWQ418" s="2"/>
      <c r="FWR418" s="2"/>
      <c r="FWS418" s="2"/>
      <c r="FWT418" s="2"/>
      <c r="FWU418" s="2"/>
      <c r="FWV418" s="2"/>
      <c r="FWW418" s="2"/>
      <c r="FWX418" s="2"/>
      <c r="FWY418" s="2"/>
      <c r="FWZ418" s="2"/>
      <c r="FXA418" s="2"/>
      <c r="FXB418" s="2"/>
      <c r="FXC418" s="2"/>
      <c r="FXD418" s="2"/>
      <c r="FXE418" s="2"/>
      <c r="FXF418" s="2"/>
      <c r="FXG418" s="2"/>
      <c r="FXH418" s="2"/>
      <c r="FXI418" s="2"/>
      <c r="FXJ418" s="2"/>
      <c r="FXK418" s="2"/>
      <c r="FXL418" s="2"/>
      <c r="FXM418" s="2"/>
      <c r="FXN418" s="2"/>
      <c r="FXO418" s="2"/>
      <c r="FXP418" s="2"/>
      <c r="FXQ418" s="2"/>
      <c r="FXR418" s="2"/>
      <c r="FXS418" s="2"/>
      <c r="FXT418" s="2"/>
      <c r="FXU418" s="2"/>
      <c r="FXV418" s="2"/>
      <c r="FXW418" s="2"/>
      <c r="FXX418" s="2"/>
      <c r="FXY418" s="2"/>
      <c r="FXZ418" s="2"/>
      <c r="FYA418" s="2"/>
      <c r="FYB418" s="2"/>
      <c r="FYC418" s="2"/>
      <c r="FYD418" s="2"/>
      <c r="FYE418" s="2"/>
      <c r="FYF418" s="2"/>
      <c r="FYG418" s="2"/>
      <c r="FYH418" s="2"/>
      <c r="FYI418" s="2"/>
      <c r="FYJ418" s="2"/>
      <c r="FYK418" s="2"/>
      <c r="FYL418" s="2"/>
      <c r="FYM418" s="2"/>
      <c r="FYN418" s="2"/>
      <c r="FYO418" s="2"/>
      <c r="FYP418" s="2"/>
      <c r="FYQ418" s="2"/>
      <c r="FYR418" s="2"/>
      <c r="FYS418" s="2"/>
      <c r="FYT418" s="2"/>
      <c r="FYU418" s="2"/>
      <c r="FYV418" s="2"/>
      <c r="FYW418" s="2"/>
      <c r="FYX418" s="2"/>
      <c r="FYY418" s="2"/>
      <c r="FYZ418" s="2"/>
      <c r="FZA418" s="2"/>
      <c r="FZB418" s="2"/>
      <c r="FZC418" s="2"/>
      <c r="FZD418" s="2"/>
      <c r="FZE418" s="2"/>
      <c r="FZF418" s="2"/>
      <c r="FZG418" s="2"/>
      <c r="FZH418" s="2"/>
      <c r="FZI418" s="2"/>
      <c r="FZJ418" s="2"/>
      <c r="FZK418" s="2"/>
      <c r="FZL418" s="2"/>
      <c r="FZM418" s="2"/>
      <c r="FZN418" s="2"/>
      <c r="FZO418" s="2"/>
      <c r="FZP418" s="2"/>
      <c r="FZQ418" s="2"/>
      <c r="FZR418" s="2"/>
      <c r="FZS418" s="2"/>
      <c r="FZT418" s="2"/>
      <c r="FZU418" s="2"/>
      <c r="FZV418" s="2"/>
      <c r="FZW418" s="2"/>
      <c r="FZX418" s="2"/>
      <c r="FZY418" s="2"/>
      <c r="FZZ418" s="2"/>
      <c r="GAA418" s="2"/>
      <c r="GAB418" s="2"/>
      <c r="GAC418" s="2"/>
      <c r="GAD418" s="2"/>
      <c r="GAE418" s="2"/>
      <c r="GAF418" s="2"/>
      <c r="GAG418" s="2"/>
      <c r="GAH418" s="2"/>
      <c r="GAI418" s="2"/>
      <c r="GAJ418" s="2"/>
      <c r="GAK418" s="2"/>
      <c r="GAL418" s="2"/>
      <c r="GAM418" s="2"/>
      <c r="GAN418" s="2"/>
      <c r="GAO418" s="2"/>
      <c r="GAP418" s="2"/>
      <c r="GAQ418" s="2"/>
      <c r="GAR418" s="2"/>
      <c r="GAS418" s="2"/>
      <c r="GAT418" s="2"/>
      <c r="GAU418" s="2"/>
      <c r="GAV418" s="2"/>
      <c r="GAW418" s="2"/>
      <c r="GAX418" s="2"/>
      <c r="GAY418" s="2"/>
      <c r="GAZ418" s="2"/>
      <c r="GBA418" s="2"/>
      <c r="GBB418" s="2"/>
      <c r="GBC418" s="2"/>
      <c r="GBD418" s="2"/>
      <c r="GBE418" s="2"/>
      <c r="GBF418" s="2"/>
      <c r="GBG418" s="2"/>
      <c r="GBH418" s="2"/>
      <c r="GBI418" s="2"/>
      <c r="GBJ418" s="2"/>
      <c r="GBK418" s="2"/>
      <c r="GBL418" s="2"/>
      <c r="GBM418" s="2"/>
      <c r="GBN418" s="2"/>
      <c r="GBO418" s="2"/>
      <c r="GBP418" s="2"/>
      <c r="GBQ418" s="2"/>
      <c r="GBR418" s="2"/>
      <c r="GBS418" s="2"/>
      <c r="GBT418" s="2"/>
      <c r="GBU418" s="2"/>
      <c r="GBV418" s="2"/>
      <c r="GBW418" s="2"/>
      <c r="GBX418" s="2"/>
      <c r="GBY418" s="2"/>
      <c r="GBZ418" s="2"/>
      <c r="GCA418" s="2"/>
      <c r="GCB418" s="2"/>
      <c r="GCC418" s="2"/>
      <c r="GCD418" s="2"/>
      <c r="GCE418" s="2"/>
      <c r="GCF418" s="2"/>
      <c r="GCG418" s="2"/>
      <c r="GCH418" s="2"/>
      <c r="GCI418" s="2"/>
      <c r="GCJ418" s="2"/>
      <c r="GCK418" s="2"/>
      <c r="GCL418" s="2"/>
      <c r="GCM418" s="2"/>
      <c r="GCN418" s="2"/>
      <c r="GCO418" s="2"/>
      <c r="GCP418" s="2"/>
      <c r="GCQ418" s="2"/>
      <c r="GCR418" s="2"/>
      <c r="GCS418" s="2"/>
      <c r="GCT418" s="2"/>
      <c r="GCU418" s="2"/>
      <c r="GCV418" s="2"/>
      <c r="GCW418" s="2"/>
      <c r="GCX418" s="2"/>
      <c r="GCY418" s="2"/>
      <c r="GCZ418" s="2"/>
      <c r="GDA418" s="2"/>
      <c r="GDB418" s="2"/>
      <c r="GDC418" s="2"/>
      <c r="GDD418" s="2"/>
      <c r="GDE418" s="2"/>
      <c r="GDF418" s="2"/>
      <c r="GDG418" s="2"/>
      <c r="GDH418" s="2"/>
      <c r="GDI418" s="2"/>
      <c r="GDJ418" s="2"/>
      <c r="GDK418" s="2"/>
      <c r="GDL418" s="2"/>
      <c r="GDM418" s="2"/>
      <c r="GDN418" s="2"/>
      <c r="GDO418" s="2"/>
      <c r="GDP418" s="2"/>
      <c r="GDQ418" s="2"/>
      <c r="GDR418" s="2"/>
      <c r="GDS418" s="2"/>
      <c r="GDT418" s="2"/>
      <c r="GDU418" s="2"/>
      <c r="GDV418" s="2"/>
      <c r="GDW418" s="2"/>
      <c r="GDX418" s="2"/>
      <c r="GDY418" s="2"/>
      <c r="GDZ418" s="2"/>
      <c r="GEA418" s="2"/>
      <c r="GEB418" s="2"/>
      <c r="GEC418" s="2"/>
      <c r="GED418" s="2"/>
      <c r="GEE418" s="2"/>
      <c r="GEF418" s="2"/>
      <c r="GEG418" s="2"/>
      <c r="GEH418" s="2"/>
      <c r="GEI418" s="2"/>
      <c r="GEJ418" s="2"/>
      <c r="GEK418" s="2"/>
      <c r="GEL418" s="2"/>
      <c r="GEM418" s="2"/>
      <c r="GEN418" s="2"/>
      <c r="GEO418" s="2"/>
      <c r="GEP418" s="2"/>
      <c r="GEQ418" s="2"/>
      <c r="GER418" s="2"/>
      <c r="GES418" s="2"/>
      <c r="GET418" s="2"/>
      <c r="GEU418" s="2"/>
      <c r="GEV418" s="2"/>
      <c r="GEW418" s="2"/>
      <c r="GEX418" s="2"/>
      <c r="GEY418" s="2"/>
      <c r="GEZ418" s="2"/>
      <c r="GFA418" s="2"/>
      <c r="GFB418" s="2"/>
      <c r="GFC418" s="2"/>
      <c r="GFD418" s="2"/>
      <c r="GFE418" s="2"/>
      <c r="GFF418" s="2"/>
      <c r="GFG418" s="2"/>
      <c r="GFH418" s="2"/>
      <c r="GFI418" s="2"/>
      <c r="GFJ418" s="2"/>
      <c r="GFK418" s="2"/>
      <c r="GFL418" s="2"/>
      <c r="GFM418" s="2"/>
      <c r="GFN418" s="2"/>
      <c r="GFO418" s="2"/>
      <c r="GFP418" s="2"/>
      <c r="GFQ418" s="2"/>
      <c r="GFR418" s="2"/>
      <c r="GFS418" s="2"/>
      <c r="GFT418" s="2"/>
      <c r="GFU418" s="2"/>
      <c r="GFV418" s="2"/>
      <c r="GFW418" s="2"/>
      <c r="GFX418" s="2"/>
      <c r="GFY418" s="2"/>
      <c r="GFZ418" s="2"/>
      <c r="GGA418" s="2"/>
      <c r="GGB418" s="2"/>
      <c r="GGC418" s="2"/>
      <c r="GGD418" s="2"/>
      <c r="GGE418" s="2"/>
      <c r="GGF418" s="2"/>
      <c r="GGG418" s="2"/>
      <c r="GGH418" s="2"/>
      <c r="GGI418" s="2"/>
      <c r="GGJ418" s="2"/>
      <c r="GGK418" s="2"/>
      <c r="GGL418" s="2"/>
      <c r="GGM418" s="2"/>
      <c r="GGN418" s="2"/>
      <c r="GGO418" s="2"/>
      <c r="GGP418" s="2"/>
      <c r="GGQ418" s="2"/>
      <c r="GGR418" s="2"/>
      <c r="GGS418" s="2"/>
      <c r="GGT418" s="2"/>
      <c r="GGU418" s="2"/>
      <c r="GGV418" s="2"/>
      <c r="GGW418" s="2"/>
      <c r="GGX418" s="2"/>
      <c r="GGY418" s="2"/>
      <c r="GGZ418" s="2"/>
      <c r="GHA418" s="2"/>
      <c r="GHB418" s="2"/>
      <c r="GHC418" s="2"/>
      <c r="GHD418" s="2"/>
      <c r="GHE418" s="2"/>
      <c r="GHF418" s="2"/>
      <c r="GHG418" s="2"/>
      <c r="GHH418" s="2"/>
      <c r="GHI418" s="2"/>
      <c r="GHJ418" s="2"/>
      <c r="GHK418" s="2"/>
      <c r="GHL418" s="2"/>
      <c r="GHM418" s="2"/>
      <c r="GHN418" s="2"/>
      <c r="GHO418" s="2"/>
      <c r="GHP418" s="2"/>
      <c r="GHQ418" s="2"/>
      <c r="GHR418" s="2"/>
      <c r="GHS418" s="2"/>
      <c r="GHT418" s="2"/>
      <c r="GHU418" s="2"/>
      <c r="GHV418" s="2"/>
      <c r="GHW418" s="2"/>
      <c r="GHX418" s="2"/>
      <c r="GHY418" s="2"/>
      <c r="GHZ418" s="2"/>
      <c r="GIA418" s="2"/>
      <c r="GIB418" s="2"/>
      <c r="GIC418" s="2"/>
      <c r="GID418" s="2"/>
      <c r="GIE418" s="2"/>
      <c r="GIF418" s="2"/>
      <c r="GIG418" s="2"/>
      <c r="GIH418" s="2"/>
      <c r="GII418" s="2"/>
      <c r="GIJ418" s="2"/>
      <c r="GIK418" s="2"/>
      <c r="GIL418" s="2"/>
      <c r="GIM418" s="2"/>
      <c r="GIN418" s="2"/>
      <c r="GIO418" s="2"/>
      <c r="GIP418" s="2"/>
      <c r="GIQ418" s="2"/>
      <c r="GIR418" s="2"/>
      <c r="GIS418" s="2"/>
      <c r="GIT418" s="2"/>
      <c r="GIU418" s="2"/>
      <c r="GIV418" s="2"/>
      <c r="GIW418" s="2"/>
      <c r="GIX418" s="2"/>
      <c r="GIY418" s="2"/>
      <c r="GIZ418" s="2"/>
      <c r="GJA418" s="2"/>
      <c r="GJB418" s="2"/>
      <c r="GJC418" s="2"/>
      <c r="GJD418" s="2"/>
      <c r="GJE418" s="2"/>
      <c r="GJF418" s="2"/>
      <c r="GJG418" s="2"/>
      <c r="GJH418" s="2"/>
      <c r="GJI418" s="2"/>
      <c r="GJJ418" s="2"/>
      <c r="GJK418" s="2"/>
      <c r="GJL418" s="2"/>
      <c r="GJM418" s="2"/>
      <c r="GJN418" s="2"/>
      <c r="GJO418" s="2"/>
      <c r="GJP418" s="2"/>
      <c r="GJQ418" s="2"/>
      <c r="GJR418" s="2"/>
      <c r="GJS418" s="2"/>
      <c r="GJT418" s="2"/>
      <c r="GJU418" s="2"/>
      <c r="GJV418" s="2"/>
      <c r="GJW418" s="2"/>
      <c r="GJX418" s="2"/>
      <c r="GJY418" s="2"/>
      <c r="GJZ418" s="2"/>
      <c r="GKA418" s="2"/>
      <c r="GKB418" s="2"/>
      <c r="GKC418" s="2"/>
      <c r="GKD418" s="2"/>
      <c r="GKE418" s="2"/>
      <c r="GKF418" s="2"/>
      <c r="GKG418" s="2"/>
      <c r="GKH418" s="2"/>
      <c r="GKI418" s="2"/>
      <c r="GKJ418" s="2"/>
      <c r="GKK418" s="2"/>
      <c r="GKL418" s="2"/>
      <c r="GKM418" s="2"/>
      <c r="GKN418" s="2"/>
      <c r="GKO418" s="2"/>
      <c r="GKP418" s="2"/>
      <c r="GKQ418" s="2"/>
      <c r="GKR418" s="2"/>
      <c r="GKS418" s="2"/>
      <c r="GKT418" s="2"/>
      <c r="GKU418" s="2"/>
      <c r="GKV418" s="2"/>
      <c r="GKW418" s="2"/>
      <c r="GKX418" s="2"/>
      <c r="GKY418" s="2"/>
      <c r="GKZ418" s="2"/>
      <c r="GLA418" s="2"/>
      <c r="GLB418" s="2"/>
      <c r="GLC418" s="2"/>
      <c r="GLD418" s="2"/>
      <c r="GLE418" s="2"/>
      <c r="GLF418" s="2"/>
      <c r="GLG418" s="2"/>
      <c r="GLH418" s="2"/>
      <c r="GLI418" s="2"/>
      <c r="GLJ418" s="2"/>
      <c r="GLK418" s="2"/>
      <c r="GLL418" s="2"/>
      <c r="GLM418" s="2"/>
      <c r="GLN418" s="2"/>
      <c r="GLO418" s="2"/>
      <c r="GLP418" s="2"/>
      <c r="GLQ418" s="2"/>
      <c r="GLR418" s="2"/>
      <c r="GLS418" s="2"/>
      <c r="GLT418" s="2"/>
      <c r="GLU418" s="2"/>
      <c r="GLV418" s="2"/>
      <c r="GLW418" s="2"/>
      <c r="GLX418" s="2"/>
      <c r="GLY418" s="2"/>
      <c r="GLZ418" s="2"/>
      <c r="GMA418" s="2"/>
      <c r="GMB418" s="2"/>
      <c r="GMC418" s="2"/>
      <c r="GMD418" s="2"/>
      <c r="GME418" s="2"/>
      <c r="GMF418" s="2"/>
      <c r="GMG418" s="2"/>
      <c r="GMH418" s="2"/>
      <c r="GMI418" s="2"/>
      <c r="GMJ418" s="2"/>
      <c r="GMK418" s="2"/>
      <c r="GML418" s="2"/>
      <c r="GMM418" s="2"/>
      <c r="GMN418" s="2"/>
      <c r="GMO418" s="2"/>
      <c r="GMP418" s="2"/>
      <c r="GMQ418" s="2"/>
      <c r="GMR418" s="2"/>
      <c r="GMS418" s="2"/>
      <c r="GMT418" s="2"/>
      <c r="GMU418" s="2"/>
      <c r="GMV418" s="2"/>
      <c r="GMW418" s="2"/>
      <c r="GMX418" s="2"/>
      <c r="GMY418" s="2"/>
      <c r="GMZ418" s="2"/>
      <c r="GNA418" s="2"/>
      <c r="GNB418" s="2"/>
      <c r="GNC418" s="2"/>
      <c r="GND418" s="2"/>
      <c r="GNE418" s="2"/>
      <c r="GNF418" s="2"/>
      <c r="GNG418" s="2"/>
      <c r="GNH418" s="2"/>
      <c r="GNI418" s="2"/>
      <c r="GNJ418" s="2"/>
      <c r="GNK418" s="2"/>
      <c r="GNL418" s="2"/>
      <c r="GNM418" s="2"/>
      <c r="GNN418" s="2"/>
      <c r="GNO418" s="2"/>
      <c r="GNP418" s="2"/>
      <c r="GNQ418" s="2"/>
      <c r="GNR418" s="2"/>
      <c r="GNS418" s="2"/>
      <c r="GNT418" s="2"/>
      <c r="GNU418" s="2"/>
      <c r="GNV418" s="2"/>
      <c r="GNW418" s="2"/>
      <c r="GNX418" s="2"/>
      <c r="GNY418" s="2"/>
      <c r="GNZ418" s="2"/>
      <c r="GOA418" s="2"/>
      <c r="GOB418" s="2"/>
      <c r="GOC418" s="2"/>
      <c r="GOD418" s="2"/>
      <c r="GOE418" s="2"/>
      <c r="GOF418" s="2"/>
      <c r="GOG418" s="2"/>
      <c r="GOH418" s="2"/>
      <c r="GOI418" s="2"/>
      <c r="GOJ418" s="2"/>
      <c r="GOK418" s="2"/>
      <c r="GOL418" s="2"/>
      <c r="GOM418" s="2"/>
      <c r="GON418" s="2"/>
      <c r="GOO418" s="2"/>
      <c r="GOP418" s="2"/>
      <c r="GOQ418" s="2"/>
      <c r="GOR418" s="2"/>
      <c r="GOS418" s="2"/>
      <c r="GOT418" s="2"/>
      <c r="GOU418" s="2"/>
      <c r="GOV418" s="2"/>
      <c r="GOW418" s="2"/>
      <c r="GOX418" s="2"/>
      <c r="GOY418" s="2"/>
      <c r="GOZ418" s="2"/>
      <c r="GPA418" s="2"/>
      <c r="GPB418" s="2"/>
      <c r="GPC418" s="2"/>
      <c r="GPD418" s="2"/>
      <c r="GPE418" s="2"/>
      <c r="GPF418" s="2"/>
      <c r="GPG418" s="2"/>
      <c r="GPH418" s="2"/>
      <c r="GPI418" s="2"/>
      <c r="GPJ418" s="2"/>
      <c r="GPK418" s="2"/>
      <c r="GPL418" s="2"/>
      <c r="GPM418" s="2"/>
      <c r="GPN418" s="2"/>
      <c r="GPO418" s="2"/>
      <c r="GPP418" s="2"/>
      <c r="GPQ418" s="2"/>
      <c r="GPR418" s="2"/>
      <c r="GPS418" s="2"/>
      <c r="GPT418" s="2"/>
      <c r="GPU418" s="2"/>
      <c r="GPV418" s="2"/>
      <c r="GPW418" s="2"/>
      <c r="GPX418" s="2"/>
      <c r="GPY418" s="2"/>
      <c r="GPZ418" s="2"/>
      <c r="GQA418" s="2"/>
      <c r="GQB418" s="2"/>
      <c r="GQC418" s="2"/>
      <c r="GQD418" s="2"/>
      <c r="GQE418" s="2"/>
      <c r="GQF418" s="2"/>
      <c r="GQG418" s="2"/>
      <c r="GQH418" s="2"/>
      <c r="GQI418" s="2"/>
      <c r="GQJ418" s="2"/>
      <c r="GQK418" s="2"/>
      <c r="GQL418" s="2"/>
      <c r="GQM418" s="2"/>
      <c r="GQN418" s="2"/>
      <c r="GQO418" s="2"/>
      <c r="GQP418" s="2"/>
      <c r="GQQ418" s="2"/>
      <c r="GQR418" s="2"/>
      <c r="GQS418" s="2"/>
      <c r="GQT418" s="2"/>
      <c r="GQU418" s="2"/>
      <c r="GQV418" s="2"/>
      <c r="GQW418" s="2"/>
      <c r="GQX418" s="2"/>
      <c r="GQY418" s="2"/>
      <c r="GQZ418" s="2"/>
      <c r="GRA418" s="2"/>
      <c r="GRB418" s="2"/>
      <c r="GRC418" s="2"/>
      <c r="GRD418" s="2"/>
      <c r="GRE418" s="2"/>
      <c r="GRF418" s="2"/>
      <c r="GRG418" s="2"/>
      <c r="GRH418" s="2"/>
      <c r="GRI418" s="2"/>
      <c r="GRJ418" s="2"/>
      <c r="GRK418" s="2"/>
      <c r="GRL418" s="2"/>
      <c r="GRM418" s="2"/>
      <c r="GRN418" s="2"/>
      <c r="GRO418" s="2"/>
      <c r="GRP418" s="2"/>
      <c r="GRQ418" s="2"/>
      <c r="GRR418" s="2"/>
      <c r="GRS418" s="2"/>
      <c r="GRT418" s="2"/>
      <c r="GRU418" s="2"/>
      <c r="GRV418" s="2"/>
      <c r="GRW418" s="2"/>
      <c r="GRX418" s="2"/>
      <c r="GRY418" s="2"/>
      <c r="GRZ418" s="2"/>
      <c r="GSA418" s="2"/>
      <c r="GSB418" s="2"/>
      <c r="GSC418" s="2"/>
      <c r="GSD418" s="2"/>
      <c r="GSE418" s="2"/>
      <c r="GSF418" s="2"/>
      <c r="GSG418" s="2"/>
      <c r="GSH418" s="2"/>
      <c r="GSI418" s="2"/>
      <c r="GSJ418" s="2"/>
      <c r="GSK418" s="2"/>
      <c r="GSL418" s="2"/>
      <c r="GSM418" s="2"/>
      <c r="GSN418" s="2"/>
      <c r="GSO418" s="2"/>
      <c r="GSP418" s="2"/>
      <c r="GSQ418" s="2"/>
      <c r="GSR418" s="2"/>
      <c r="GSS418" s="2"/>
      <c r="GST418" s="2"/>
      <c r="GSU418" s="2"/>
      <c r="GSV418" s="2"/>
      <c r="GSW418" s="2"/>
      <c r="GSX418" s="2"/>
      <c r="GSY418" s="2"/>
      <c r="GSZ418" s="2"/>
      <c r="GTA418" s="2"/>
      <c r="GTB418" s="2"/>
      <c r="GTC418" s="2"/>
      <c r="GTD418" s="2"/>
      <c r="GTE418" s="2"/>
      <c r="GTF418" s="2"/>
      <c r="GTG418" s="2"/>
      <c r="GTH418" s="2"/>
      <c r="GTI418" s="2"/>
      <c r="GTJ418" s="2"/>
      <c r="GTK418" s="2"/>
      <c r="GTL418" s="2"/>
      <c r="GTM418" s="2"/>
      <c r="GTN418" s="2"/>
      <c r="GTO418" s="2"/>
      <c r="GTP418" s="2"/>
      <c r="GTQ418" s="2"/>
      <c r="GTR418" s="2"/>
      <c r="GTS418" s="2"/>
      <c r="GTT418" s="2"/>
      <c r="GTU418" s="2"/>
      <c r="GTV418" s="2"/>
      <c r="GTW418" s="2"/>
      <c r="GTX418" s="2"/>
      <c r="GTY418" s="2"/>
      <c r="GTZ418" s="2"/>
      <c r="GUA418" s="2"/>
      <c r="GUB418" s="2"/>
      <c r="GUC418" s="2"/>
      <c r="GUD418" s="2"/>
      <c r="GUE418" s="2"/>
      <c r="GUF418" s="2"/>
      <c r="GUG418" s="2"/>
      <c r="GUH418" s="2"/>
      <c r="GUI418" s="2"/>
      <c r="GUJ418" s="2"/>
      <c r="GUK418" s="2"/>
      <c r="GUL418" s="2"/>
      <c r="GUM418" s="2"/>
      <c r="GUN418" s="2"/>
      <c r="GUO418" s="2"/>
      <c r="GUP418" s="2"/>
      <c r="GUQ418" s="2"/>
      <c r="GUR418" s="2"/>
      <c r="GUS418" s="2"/>
      <c r="GUT418" s="2"/>
      <c r="GUU418" s="2"/>
      <c r="GUV418" s="2"/>
      <c r="GUW418" s="2"/>
      <c r="GUX418" s="2"/>
      <c r="GUY418" s="2"/>
      <c r="GUZ418" s="2"/>
      <c r="GVA418" s="2"/>
      <c r="GVB418" s="2"/>
      <c r="GVC418" s="2"/>
      <c r="GVD418" s="2"/>
      <c r="GVE418" s="2"/>
      <c r="GVF418" s="2"/>
      <c r="GVG418" s="2"/>
      <c r="GVH418" s="2"/>
      <c r="GVI418" s="2"/>
      <c r="GVJ418" s="2"/>
      <c r="GVK418" s="2"/>
      <c r="GVL418" s="2"/>
      <c r="GVM418" s="2"/>
      <c r="GVN418" s="2"/>
      <c r="GVO418" s="2"/>
      <c r="GVP418" s="2"/>
      <c r="GVQ418" s="2"/>
      <c r="GVR418" s="2"/>
      <c r="GVS418" s="2"/>
      <c r="GVT418" s="2"/>
      <c r="GVU418" s="2"/>
      <c r="GVV418" s="2"/>
      <c r="GVW418" s="2"/>
      <c r="GVX418" s="2"/>
      <c r="GVY418" s="2"/>
      <c r="GVZ418" s="2"/>
      <c r="GWA418" s="2"/>
      <c r="GWB418" s="2"/>
      <c r="GWC418" s="2"/>
      <c r="GWD418" s="2"/>
      <c r="GWE418" s="2"/>
      <c r="GWF418" s="2"/>
      <c r="GWG418" s="2"/>
      <c r="GWH418" s="2"/>
      <c r="GWI418" s="2"/>
      <c r="GWJ418" s="2"/>
      <c r="GWK418" s="2"/>
      <c r="GWL418" s="2"/>
      <c r="GWM418" s="2"/>
      <c r="GWN418" s="2"/>
      <c r="GWO418" s="2"/>
      <c r="GWP418" s="2"/>
      <c r="GWQ418" s="2"/>
      <c r="GWR418" s="2"/>
      <c r="GWS418" s="2"/>
      <c r="GWT418" s="2"/>
      <c r="GWU418" s="2"/>
      <c r="GWV418" s="2"/>
      <c r="GWW418" s="2"/>
      <c r="GWX418" s="2"/>
      <c r="GWY418" s="2"/>
      <c r="GWZ418" s="2"/>
      <c r="GXA418" s="2"/>
      <c r="GXB418" s="2"/>
      <c r="GXC418" s="2"/>
      <c r="GXD418" s="2"/>
      <c r="GXE418" s="2"/>
      <c r="GXF418" s="2"/>
      <c r="GXG418" s="2"/>
      <c r="GXH418" s="2"/>
      <c r="GXI418" s="2"/>
      <c r="GXJ418" s="2"/>
      <c r="GXK418" s="2"/>
      <c r="GXL418" s="2"/>
      <c r="GXM418" s="2"/>
      <c r="GXN418" s="2"/>
      <c r="GXO418" s="2"/>
      <c r="GXP418" s="2"/>
      <c r="GXQ418" s="2"/>
      <c r="GXR418" s="2"/>
      <c r="GXS418" s="2"/>
      <c r="GXT418" s="2"/>
      <c r="GXU418" s="2"/>
      <c r="GXV418" s="2"/>
      <c r="GXW418" s="2"/>
      <c r="GXX418" s="2"/>
      <c r="GXY418" s="2"/>
      <c r="GXZ418" s="2"/>
      <c r="GYA418" s="2"/>
      <c r="GYB418" s="2"/>
      <c r="GYC418" s="2"/>
      <c r="GYD418" s="2"/>
      <c r="GYE418" s="2"/>
      <c r="GYF418" s="2"/>
      <c r="GYG418" s="2"/>
      <c r="GYH418" s="2"/>
      <c r="GYI418" s="2"/>
      <c r="GYJ418" s="2"/>
      <c r="GYK418" s="2"/>
      <c r="GYL418" s="2"/>
      <c r="GYM418" s="2"/>
      <c r="GYN418" s="2"/>
      <c r="GYO418" s="2"/>
      <c r="GYP418" s="2"/>
      <c r="GYQ418" s="2"/>
      <c r="GYR418" s="2"/>
      <c r="GYS418" s="2"/>
      <c r="GYT418" s="2"/>
      <c r="GYU418" s="2"/>
      <c r="GYV418" s="2"/>
      <c r="GYW418" s="2"/>
      <c r="GYX418" s="2"/>
      <c r="GYY418" s="2"/>
      <c r="GYZ418" s="2"/>
      <c r="GZA418" s="2"/>
      <c r="GZB418" s="2"/>
      <c r="GZC418" s="2"/>
      <c r="GZD418" s="2"/>
      <c r="GZE418" s="2"/>
      <c r="GZF418" s="2"/>
      <c r="GZG418" s="2"/>
      <c r="GZH418" s="2"/>
      <c r="GZI418" s="2"/>
      <c r="GZJ418" s="2"/>
      <c r="GZK418" s="2"/>
      <c r="GZL418" s="2"/>
      <c r="GZM418" s="2"/>
      <c r="GZN418" s="2"/>
      <c r="GZO418" s="2"/>
      <c r="GZP418" s="2"/>
      <c r="GZQ418" s="2"/>
      <c r="GZR418" s="2"/>
      <c r="GZS418" s="2"/>
      <c r="GZT418" s="2"/>
      <c r="GZU418" s="2"/>
      <c r="GZV418" s="2"/>
      <c r="GZW418" s="2"/>
      <c r="GZX418" s="2"/>
      <c r="GZY418" s="2"/>
      <c r="GZZ418" s="2"/>
      <c r="HAA418" s="2"/>
      <c r="HAB418" s="2"/>
      <c r="HAC418" s="2"/>
      <c r="HAD418" s="2"/>
      <c r="HAE418" s="2"/>
      <c r="HAF418" s="2"/>
      <c r="HAG418" s="2"/>
      <c r="HAH418" s="2"/>
      <c r="HAI418" s="2"/>
      <c r="HAJ418" s="2"/>
      <c r="HAK418" s="2"/>
      <c r="HAL418" s="2"/>
      <c r="HAM418" s="2"/>
      <c r="HAN418" s="2"/>
      <c r="HAO418" s="2"/>
      <c r="HAP418" s="2"/>
      <c r="HAQ418" s="2"/>
      <c r="HAR418" s="2"/>
      <c r="HAS418" s="2"/>
      <c r="HAT418" s="2"/>
      <c r="HAU418" s="2"/>
      <c r="HAV418" s="2"/>
      <c r="HAW418" s="2"/>
      <c r="HAX418" s="2"/>
      <c r="HAY418" s="2"/>
      <c r="HAZ418" s="2"/>
      <c r="HBA418" s="2"/>
      <c r="HBB418" s="2"/>
      <c r="HBC418" s="2"/>
      <c r="HBD418" s="2"/>
      <c r="HBE418" s="2"/>
      <c r="HBF418" s="2"/>
      <c r="HBG418" s="2"/>
      <c r="HBH418" s="2"/>
      <c r="HBI418" s="2"/>
      <c r="HBJ418" s="2"/>
      <c r="HBK418" s="2"/>
      <c r="HBL418" s="2"/>
      <c r="HBM418" s="2"/>
      <c r="HBN418" s="2"/>
      <c r="HBO418" s="2"/>
      <c r="HBP418" s="2"/>
      <c r="HBQ418" s="2"/>
      <c r="HBR418" s="2"/>
      <c r="HBS418" s="2"/>
      <c r="HBT418" s="2"/>
      <c r="HBU418" s="2"/>
      <c r="HBV418" s="2"/>
      <c r="HBW418" s="2"/>
      <c r="HBX418" s="2"/>
      <c r="HBY418" s="2"/>
      <c r="HBZ418" s="2"/>
      <c r="HCA418" s="2"/>
      <c r="HCB418" s="2"/>
      <c r="HCC418" s="2"/>
      <c r="HCD418" s="2"/>
      <c r="HCE418" s="2"/>
      <c r="HCF418" s="2"/>
      <c r="HCG418" s="2"/>
      <c r="HCH418" s="2"/>
      <c r="HCI418" s="2"/>
      <c r="HCJ418" s="2"/>
      <c r="HCK418" s="2"/>
      <c r="HCL418" s="2"/>
      <c r="HCM418" s="2"/>
      <c r="HCN418" s="2"/>
      <c r="HCO418" s="2"/>
      <c r="HCP418" s="2"/>
      <c r="HCQ418" s="2"/>
      <c r="HCR418" s="2"/>
      <c r="HCS418" s="2"/>
      <c r="HCT418" s="2"/>
      <c r="HCU418" s="2"/>
      <c r="HCV418" s="2"/>
      <c r="HCW418" s="2"/>
      <c r="HCX418" s="2"/>
      <c r="HCY418" s="2"/>
      <c r="HCZ418" s="2"/>
      <c r="HDA418" s="2"/>
      <c r="HDB418" s="2"/>
      <c r="HDC418" s="2"/>
      <c r="HDD418" s="2"/>
      <c r="HDE418" s="2"/>
      <c r="HDF418" s="2"/>
      <c r="HDG418" s="2"/>
      <c r="HDH418" s="2"/>
      <c r="HDI418" s="2"/>
      <c r="HDJ418" s="2"/>
      <c r="HDK418" s="2"/>
      <c r="HDL418" s="2"/>
      <c r="HDM418" s="2"/>
      <c r="HDN418" s="2"/>
      <c r="HDO418" s="2"/>
      <c r="HDP418" s="2"/>
      <c r="HDQ418" s="2"/>
      <c r="HDR418" s="2"/>
      <c r="HDS418" s="2"/>
      <c r="HDT418" s="2"/>
      <c r="HDU418" s="2"/>
      <c r="HDV418" s="2"/>
      <c r="HDW418" s="2"/>
      <c r="HDX418" s="2"/>
      <c r="HDY418" s="2"/>
      <c r="HDZ418" s="2"/>
      <c r="HEA418" s="2"/>
      <c r="HEB418" s="2"/>
      <c r="HEC418" s="2"/>
      <c r="HED418" s="2"/>
      <c r="HEE418" s="2"/>
      <c r="HEF418" s="2"/>
      <c r="HEG418" s="2"/>
      <c r="HEH418" s="2"/>
      <c r="HEI418" s="2"/>
      <c r="HEJ418" s="2"/>
      <c r="HEK418" s="2"/>
      <c r="HEL418" s="2"/>
      <c r="HEM418" s="2"/>
      <c r="HEN418" s="2"/>
      <c r="HEO418" s="2"/>
      <c r="HEP418" s="2"/>
      <c r="HEQ418" s="2"/>
      <c r="HER418" s="2"/>
      <c r="HES418" s="2"/>
      <c r="HET418" s="2"/>
      <c r="HEU418" s="2"/>
      <c r="HEV418" s="2"/>
      <c r="HEW418" s="2"/>
      <c r="HEX418" s="2"/>
      <c r="HEY418" s="2"/>
      <c r="HEZ418" s="2"/>
      <c r="HFA418" s="2"/>
      <c r="HFB418" s="2"/>
      <c r="HFC418" s="2"/>
      <c r="HFD418" s="2"/>
      <c r="HFE418" s="2"/>
      <c r="HFF418" s="2"/>
      <c r="HFG418" s="2"/>
      <c r="HFH418" s="2"/>
      <c r="HFI418" s="2"/>
      <c r="HFJ418" s="2"/>
      <c r="HFK418" s="2"/>
      <c r="HFL418" s="2"/>
      <c r="HFM418" s="2"/>
      <c r="HFN418" s="2"/>
      <c r="HFO418" s="2"/>
      <c r="HFP418" s="2"/>
      <c r="HFQ418" s="2"/>
      <c r="HFR418" s="2"/>
      <c r="HFS418" s="2"/>
      <c r="HFT418" s="2"/>
      <c r="HFU418" s="2"/>
      <c r="HFV418" s="2"/>
      <c r="HFW418" s="2"/>
      <c r="HFX418" s="2"/>
      <c r="HFY418" s="2"/>
      <c r="HFZ418" s="2"/>
      <c r="HGA418" s="2"/>
      <c r="HGB418" s="2"/>
      <c r="HGC418" s="2"/>
      <c r="HGD418" s="2"/>
      <c r="HGE418" s="2"/>
      <c r="HGF418" s="2"/>
      <c r="HGG418" s="2"/>
      <c r="HGH418" s="2"/>
      <c r="HGI418" s="2"/>
      <c r="HGJ418" s="2"/>
      <c r="HGK418" s="2"/>
      <c r="HGL418" s="2"/>
      <c r="HGM418" s="2"/>
      <c r="HGN418" s="2"/>
      <c r="HGO418" s="2"/>
      <c r="HGP418" s="2"/>
      <c r="HGQ418" s="2"/>
      <c r="HGR418" s="2"/>
      <c r="HGS418" s="2"/>
      <c r="HGT418" s="2"/>
      <c r="HGU418" s="2"/>
      <c r="HGV418" s="2"/>
      <c r="HGW418" s="2"/>
      <c r="HGX418" s="2"/>
      <c r="HGY418" s="2"/>
      <c r="HGZ418" s="2"/>
      <c r="HHA418" s="2"/>
      <c r="HHB418" s="2"/>
      <c r="HHC418" s="2"/>
      <c r="HHD418" s="2"/>
      <c r="HHE418" s="2"/>
      <c r="HHF418" s="2"/>
      <c r="HHG418" s="2"/>
      <c r="HHH418" s="2"/>
      <c r="HHI418" s="2"/>
      <c r="HHJ418" s="2"/>
      <c r="HHK418" s="2"/>
      <c r="HHL418" s="2"/>
      <c r="HHM418" s="2"/>
      <c r="HHN418" s="2"/>
      <c r="HHO418" s="2"/>
      <c r="HHP418" s="2"/>
      <c r="HHQ418" s="2"/>
      <c r="HHR418" s="2"/>
      <c r="HHS418" s="2"/>
      <c r="HHT418" s="2"/>
      <c r="HHU418" s="2"/>
      <c r="HHV418" s="2"/>
      <c r="HHW418" s="2"/>
      <c r="HHX418" s="2"/>
      <c r="HHY418" s="2"/>
      <c r="HHZ418" s="2"/>
      <c r="HIA418" s="2"/>
      <c r="HIB418" s="2"/>
      <c r="HIC418" s="2"/>
      <c r="HID418" s="2"/>
      <c r="HIE418" s="2"/>
      <c r="HIF418" s="2"/>
      <c r="HIG418" s="2"/>
      <c r="HIH418" s="2"/>
      <c r="HII418" s="2"/>
      <c r="HIJ418" s="2"/>
      <c r="HIK418" s="2"/>
      <c r="HIL418" s="2"/>
      <c r="HIM418" s="2"/>
      <c r="HIN418" s="2"/>
      <c r="HIO418" s="2"/>
      <c r="HIP418" s="2"/>
      <c r="HIQ418" s="2"/>
      <c r="HIR418" s="2"/>
      <c r="HIS418" s="2"/>
      <c r="HIT418" s="2"/>
      <c r="HIU418" s="2"/>
      <c r="HIV418" s="2"/>
      <c r="HIW418" s="2"/>
      <c r="HIX418" s="2"/>
      <c r="HIY418" s="2"/>
      <c r="HIZ418" s="2"/>
      <c r="HJA418" s="2"/>
      <c r="HJB418" s="2"/>
      <c r="HJC418" s="2"/>
      <c r="HJD418" s="2"/>
      <c r="HJE418" s="2"/>
      <c r="HJF418" s="2"/>
      <c r="HJG418" s="2"/>
      <c r="HJH418" s="2"/>
      <c r="HJI418" s="2"/>
      <c r="HJJ418" s="2"/>
      <c r="HJK418" s="2"/>
      <c r="HJL418" s="2"/>
      <c r="HJM418" s="2"/>
      <c r="HJN418" s="2"/>
      <c r="HJO418" s="2"/>
      <c r="HJP418" s="2"/>
      <c r="HJQ418" s="2"/>
      <c r="HJR418" s="2"/>
      <c r="HJS418" s="2"/>
      <c r="HJT418" s="2"/>
      <c r="HJU418" s="2"/>
      <c r="HJV418" s="2"/>
      <c r="HJW418" s="2"/>
      <c r="HJX418" s="2"/>
      <c r="HJY418" s="2"/>
      <c r="HJZ418" s="2"/>
      <c r="HKA418" s="2"/>
      <c r="HKB418" s="2"/>
      <c r="HKC418" s="2"/>
      <c r="HKD418" s="2"/>
      <c r="HKE418" s="2"/>
      <c r="HKF418" s="2"/>
      <c r="HKG418" s="2"/>
      <c r="HKH418" s="2"/>
      <c r="HKI418" s="2"/>
      <c r="HKJ418" s="2"/>
      <c r="HKK418" s="2"/>
      <c r="HKL418" s="2"/>
      <c r="HKM418" s="2"/>
      <c r="HKN418" s="2"/>
      <c r="HKO418" s="2"/>
      <c r="HKP418" s="2"/>
      <c r="HKQ418" s="2"/>
      <c r="HKR418" s="2"/>
      <c r="HKS418" s="2"/>
      <c r="HKT418" s="2"/>
      <c r="HKU418" s="2"/>
      <c r="HKV418" s="2"/>
      <c r="HKW418" s="2"/>
      <c r="HKX418" s="2"/>
      <c r="HKY418" s="2"/>
      <c r="HKZ418" s="2"/>
      <c r="HLA418" s="2"/>
      <c r="HLB418" s="2"/>
      <c r="HLC418" s="2"/>
      <c r="HLD418" s="2"/>
      <c r="HLE418" s="2"/>
      <c r="HLF418" s="2"/>
      <c r="HLG418" s="2"/>
      <c r="HLH418" s="2"/>
      <c r="HLI418" s="2"/>
      <c r="HLJ418" s="2"/>
      <c r="HLK418" s="2"/>
      <c r="HLL418" s="2"/>
      <c r="HLM418" s="2"/>
      <c r="HLN418" s="2"/>
      <c r="HLO418" s="2"/>
      <c r="HLP418" s="2"/>
      <c r="HLQ418" s="2"/>
      <c r="HLR418" s="2"/>
      <c r="HLS418" s="2"/>
      <c r="HLT418" s="2"/>
      <c r="HLU418" s="2"/>
      <c r="HLV418" s="2"/>
      <c r="HLW418" s="2"/>
      <c r="HLX418" s="2"/>
      <c r="HLY418" s="2"/>
      <c r="HLZ418" s="2"/>
      <c r="HMA418" s="2"/>
      <c r="HMB418" s="2"/>
      <c r="HMC418" s="2"/>
      <c r="HMD418" s="2"/>
      <c r="HME418" s="2"/>
      <c r="HMF418" s="2"/>
      <c r="HMG418" s="2"/>
      <c r="HMH418" s="2"/>
      <c r="HMI418" s="2"/>
      <c r="HMJ418" s="2"/>
      <c r="HMK418" s="2"/>
      <c r="HML418" s="2"/>
      <c r="HMM418" s="2"/>
      <c r="HMN418" s="2"/>
      <c r="HMO418" s="2"/>
      <c r="HMP418" s="2"/>
      <c r="HMQ418" s="2"/>
      <c r="HMR418" s="2"/>
      <c r="HMS418" s="2"/>
      <c r="HMT418" s="2"/>
      <c r="HMU418" s="2"/>
      <c r="HMV418" s="2"/>
      <c r="HMW418" s="2"/>
      <c r="HMX418" s="2"/>
      <c r="HMY418" s="2"/>
      <c r="HMZ418" s="2"/>
      <c r="HNA418" s="2"/>
      <c r="HNB418" s="2"/>
      <c r="HNC418" s="2"/>
      <c r="HND418" s="2"/>
      <c r="HNE418" s="2"/>
      <c r="HNF418" s="2"/>
      <c r="HNG418" s="2"/>
      <c r="HNH418" s="2"/>
      <c r="HNI418" s="2"/>
      <c r="HNJ418" s="2"/>
      <c r="HNK418" s="2"/>
      <c r="HNL418" s="2"/>
      <c r="HNM418" s="2"/>
      <c r="HNN418" s="2"/>
      <c r="HNO418" s="2"/>
      <c r="HNP418" s="2"/>
      <c r="HNQ418" s="2"/>
      <c r="HNR418" s="2"/>
      <c r="HNS418" s="2"/>
      <c r="HNT418" s="2"/>
      <c r="HNU418" s="2"/>
      <c r="HNV418" s="2"/>
      <c r="HNW418" s="2"/>
      <c r="HNX418" s="2"/>
      <c r="HNY418" s="2"/>
      <c r="HNZ418" s="2"/>
      <c r="HOA418" s="2"/>
      <c r="HOB418" s="2"/>
      <c r="HOC418" s="2"/>
      <c r="HOD418" s="2"/>
      <c r="HOE418" s="2"/>
      <c r="HOF418" s="2"/>
      <c r="HOG418" s="2"/>
      <c r="HOH418" s="2"/>
      <c r="HOI418" s="2"/>
      <c r="HOJ418" s="2"/>
      <c r="HOK418" s="2"/>
      <c r="HOL418" s="2"/>
      <c r="HOM418" s="2"/>
      <c r="HON418" s="2"/>
      <c r="HOO418" s="2"/>
      <c r="HOP418" s="2"/>
      <c r="HOQ418" s="2"/>
      <c r="HOR418" s="2"/>
      <c r="HOS418" s="2"/>
      <c r="HOT418" s="2"/>
      <c r="HOU418" s="2"/>
      <c r="HOV418" s="2"/>
      <c r="HOW418" s="2"/>
      <c r="HOX418" s="2"/>
      <c r="HOY418" s="2"/>
      <c r="HOZ418" s="2"/>
      <c r="HPA418" s="2"/>
      <c r="HPB418" s="2"/>
      <c r="HPC418" s="2"/>
      <c r="HPD418" s="2"/>
      <c r="HPE418" s="2"/>
      <c r="HPF418" s="2"/>
      <c r="HPG418" s="2"/>
      <c r="HPH418" s="2"/>
      <c r="HPI418" s="2"/>
      <c r="HPJ418" s="2"/>
      <c r="HPK418" s="2"/>
      <c r="HPL418" s="2"/>
      <c r="HPM418" s="2"/>
      <c r="HPN418" s="2"/>
      <c r="HPO418" s="2"/>
      <c r="HPP418" s="2"/>
      <c r="HPQ418" s="2"/>
      <c r="HPR418" s="2"/>
      <c r="HPS418" s="2"/>
      <c r="HPT418" s="2"/>
      <c r="HPU418" s="2"/>
      <c r="HPV418" s="2"/>
      <c r="HPW418" s="2"/>
      <c r="HPX418" s="2"/>
      <c r="HPY418" s="2"/>
      <c r="HPZ418" s="2"/>
      <c r="HQA418" s="2"/>
      <c r="HQB418" s="2"/>
      <c r="HQC418" s="2"/>
      <c r="HQD418" s="2"/>
      <c r="HQE418" s="2"/>
      <c r="HQF418" s="2"/>
      <c r="HQG418" s="2"/>
      <c r="HQH418" s="2"/>
      <c r="HQI418" s="2"/>
      <c r="HQJ418" s="2"/>
      <c r="HQK418" s="2"/>
      <c r="HQL418" s="2"/>
      <c r="HQM418" s="2"/>
      <c r="HQN418" s="2"/>
      <c r="HQO418" s="2"/>
      <c r="HQP418" s="2"/>
      <c r="HQQ418" s="2"/>
      <c r="HQR418" s="2"/>
      <c r="HQS418" s="2"/>
      <c r="HQT418" s="2"/>
      <c r="HQU418" s="2"/>
      <c r="HQV418" s="2"/>
      <c r="HQW418" s="2"/>
      <c r="HQX418" s="2"/>
      <c r="HQY418" s="2"/>
      <c r="HQZ418" s="2"/>
      <c r="HRA418" s="2"/>
      <c r="HRB418" s="2"/>
      <c r="HRC418" s="2"/>
      <c r="HRD418" s="2"/>
      <c r="HRE418" s="2"/>
      <c r="HRF418" s="2"/>
      <c r="HRG418" s="2"/>
      <c r="HRH418" s="2"/>
      <c r="HRI418" s="2"/>
      <c r="HRJ418" s="2"/>
      <c r="HRK418" s="2"/>
      <c r="HRL418" s="2"/>
      <c r="HRM418" s="2"/>
      <c r="HRN418" s="2"/>
      <c r="HRO418" s="2"/>
      <c r="HRP418" s="2"/>
      <c r="HRQ418" s="2"/>
      <c r="HRR418" s="2"/>
      <c r="HRS418" s="2"/>
      <c r="HRT418" s="2"/>
      <c r="HRU418" s="2"/>
      <c r="HRV418" s="2"/>
      <c r="HRW418" s="2"/>
      <c r="HRX418" s="2"/>
      <c r="HRY418" s="2"/>
      <c r="HRZ418" s="2"/>
      <c r="HSA418" s="2"/>
      <c r="HSB418" s="2"/>
      <c r="HSC418" s="2"/>
      <c r="HSD418" s="2"/>
      <c r="HSE418" s="2"/>
      <c r="HSF418" s="2"/>
      <c r="HSG418" s="2"/>
      <c r="HSH418" s="2"/>
      <c r="HSI418" s="2"/>
      <c r="HSJ418" s="2"/>
      <c r="HSK418" s="2"/>
      <c r="HSL418" s="2"/>
      <c r="HSM418" s="2"/>
      <c r="HSN418" s="2"/>
      <c r="HSO418" s="2"/>
      <c r="HSP418" s="2"/>
      <c r="HSQ418" s="2"/>
      <c r="HSR418" s="2"/>
      <c r="HSS418" s="2"/>
      <c r="HST418" s="2"/>
      <c r="HSU418" s="2"/>
      <c r="HSV418" s="2"/>
      <c r="HSW418" s="2"/>
      <c r="HSX418" s="2"/>
      <c r="HSY418" s="2"/>
      <c r="HSZ418" s="2"/>
      <c r="HTA418" s="2"/>
      <c r="HTB418" s="2"/>
      <c r="HTC418" s="2"/>
      <c r="HTD418" s="2"/>
      <c r="HTE418" s="2"/>
      <c r="HTF418" s="2"/>
      <c r="HTG418" s="2"/>
      <c r="HTH418" s="2"/>
      <c r="HTI418" s="2"/>
      <c r="HTJ418" s="2"/>
      <c r="HTK418" s="2"/>
      <c r="HTL418" s="2"/>
      <c r="HTM418" s="2"/>
      <c r="HTN418" s="2"/>
      <c r="HTO418" s="2"/>
      <c r="HTP418" s="2"/>
      <c r="HTQ418" s="2"/>
      <c r="HTR418" s="2"/>
      <c r="HTS418" s="2"/>
      <c r="HTT418" s="2"/>
      <c r="HTU418" s="2"/>
      <c r="HTV418" s="2"/>
      <c r="HTW418" s="2"/>
      <c r="HTX418" s="2"/>
      <c r="HTY418" s="2"/>
      <c r="HTZ418" s="2"/>
      <c r="HUA418" s="2"/>
      <c r="HUB418" s="2"/>
      <c r="HUC418" s="2"/>
      <c r="HUD418" s="2"/>
      <c r="HUE418" s="2"/>
      <c r="HUF418" s="2"/>
      <c r="HUG418" s="2"/>
      <c r="HUH418" s="2"/>
      <c r="HUI418" s="2"/>
      <c r="HUJ418" s="2"/>
      <c r="HUK418" s="2"/>
      <c r="HUL418" s="2"/>
      <c r="HUM418" s="2"/>
      <c r="HUN418" s="2"/>
      <c r="HUO418" s="2"/>
      <c r="HUP418" s="2"/>
      <c r="HUQ418" s="2"/>
      <c r="HUR418" s="2"/>
      <c r="HUS418" s="2"/>
      <c r="HUT418" s="2"/>
      <c r="HUU418" s="2"/>
      <c r="HUV418" s="2"/>
      <c r="HUW418" s="2"/>
      <c r="HUX418" s="2"/>
      <c r="HUY418" s="2"/>
      <c r="HUZ418" s="2"/>
      <c r="HVA418" s="2"/>
      <c r="HVB418" s="2"/>
      <c r="HVC418" s="2"/>
      <c r="HVD418" s="2"/>
      <c r="HVE418" s="2"/>
      <c r="HVF418" s="2"/>
      <c r="HVG418" s="2"/>
      <c r="HVH418" s="2"/>
      <c r="HVI418" s="2"/>
      <c r="HVJ418" s="2"/>
      <c r="HVK418" s="2"/>
      <c r="HVL418" s="2"/>
      <c r="HVM418" s="2"/>
      <c r="HVN418" s="2"/>
      <c r="HVO418" s="2"/>
      <c r="HVP418" s="2"/>
      <c r="HVQ418" s="2"/>
      <c r="HVR418" s="2"/>
      <c r="HVS418" s="2"/>
      <c r="HVT418" s="2"/>
      <c r="HVU418" s="2"/>
      <c r="HVV418" s="2"/>
      <c r="HVW418" s="2"/>
      <c r="HVX418" s="2"/>
      <c r="HVY418" s="2"/>
      <c r="HVZ418" s="2"/>
      <c r="HWA418" s="2"/>
      <c r="HWB418" s="2"/>
      <c r="HWC418" s="2"/>
      <c r="HWD418" s="2"/>
      <c r="HWE418" s="2"/>
      <c r="HWF418" s="2"/>
      <c r="HWG418" s="2"/>
      <c r="HWH418" s="2"/>
      <c r="HWI418" s="2"/>
      <c r="HWJ418" s="2"/>
      <c r="HWK418" s="2"/>
      <c r="HWL418" s="2"/>
      <c r="HWM418" s="2"/>
      <c r="HWN418" s="2"/>
      <c r="HWO418" s="2"/>
      <c r="HWP418" s="2"/>
      <c r="HWQ418" s="2"/>
      <c r="HWR418" s="2"/>
      <c r="HWS418" s="2"/>
      <c r="HWT418" s="2"/>
      <c r="HWU418" s="2"/>
      <c r="HWV418" s="2"/>
      <c r="HWW418" s="2"/>
      <c r="HWX418" s="2"/>
      <c r="HWY418" s="2"/>
      <c r="HWZ418" s="2"/>
      <c r="HXA418" s="2"/>
      <c r="HXB418" s="2"/>
      <c r="HXC418" s="2"/>
      <c r="HXD418" s="2"/>
      <c r="HXE418" s="2"/>
      <c r="HXF418" s="2"/>
      <c r="HXG418" s="2"/>
      <c r="HXH418" s="2"/>
      <c r="HXI418" s="2"/>
      <c r="HXJ418" s="2"/>
      <c r="HXK418" s="2"/>
      <c r="HXL418" s="2"/>
      <c r="HXM418" s="2"/>
      <c r="HXN418" s="2"/>
      <c r="HXO418" s="2"/>
      <c r="HXP418" s="2"/>
      <c r="HXQ418" s="2"/>
      <c r="HXR418" s="2"/>
      <c r="HXS418" s="2"/>
      <c r="HXT418" s="2"/>
      <c r="HXU418" s="2"/>
      <c r="HXV418" s="2"/>
      <c r="HXW418" s="2"/>
      <c r="HXX418" s="2"/>
      <c r="HXY418" s="2"/>
      <c r="HXZ418" s="2"/>
      <c r="HYA418" s="2"/>
      <c r="HYB418" s="2"/>
      <c r="HYC418" s="2"/>
      <c r="HYD418" s="2"/>
      <c r="HYE418" s="2"/>
      <c r="HYF418" s="2"/>
      <c r="HYG418" s="2"/>
      <c r="HYH418" s="2"/>
      <c r="HYI418" s="2"/>
      <c r="HYJ418" s="2"/>
      <c r="HYK418" s="2"/>
      <c r="HYL418" s="2"/>
      <c r="HYM418" s="2"/>
      <c r="HYN418" s="2"/>
      <c r="HYO418" s="2"/>
      <c r="HYP418" s="2"/>
      <c r="HYQ418" s="2"/>
      <c r="HYR418" s="2"/>
      <c r="HYS418" s="2"/>
      <c r="HYT418" s="2"/>
      <c r="HYU418" s="2"/>
      <c r="HYV418" s="2"/>
      <c r="HYW418" s="2"/>
      <c r="HYX418" s="2"/>
      <c r="HYY418" s="2"/>
      <c r="HYZ418" s="2"/>
      <c r="HZA418" s="2"/>
      <c r="HZB418" s="2"/>
      <c r="HZC418" s="2"/>
      <c r="HZD418" s="2"/>
      <c r="HZE418" s="2"/>
      <c r="HZF418" s="2"/>
      <c r="HZG418" s="2"/>
      <c r="HZH418" s="2"/>
      <c r="HZI418" s="2"/>
      <c r="HZJ418" s="2"/>
      <c r="HZK418" s="2"/>
      <c r="HZL418" s="2"/>
      <c r="HZM418" s="2"/>
      <c r="HZN418" s="2"/>
      <c r="HZO418" s="2"/>
      <c r="HZP418" s="2"/>
      <c r="HZQ418" s="2"/>
      <c r="HZR418" s="2"/>
      <c r="HZS418" s="2"/>
      <c r="HZT418" s="2"/>
      <c r="HZU418" s="2"/>
      <c r="HZV418" s="2"/>
      <c r="HZW418" s="2"/>
      <c r="HZX418" s="2"/>
      <c r="HZY418" s="2"/>
      <c r="HZZ418" s="2"/>
      <c r="IAA418" s="2"/>
      <c r="IAB418" s="2"/>
      <c r="IAC418" s="2"/>
      <c r="IAD418" s="2"/>
      <c r="IAE418" s="2"/>
      <c r="IAF418" s="2"/>
      <c r="IAG418" s="2"/>
      <c r="IAH418" s="2"/>
      <c r="IAI418" s="2"/>
      <c r="IAJ418" s="2"/>
      <c r="IAK418" s="2"/>
      <c r="IAL418" s="2"/>
      <c r="IAM418" s="2"/>
      <c r="IAN418" s="2"/>
      <c r="IAO418" s="2"/>
      <c r="IAP418" s="2"/>
      <c r="IAQ418" s="2"/>
      <c r="IAR418" s="2"/>
      <c r="IAS418" s="2"/>
      <c r="IAT418" s="2"/>
      <c r="IAU418" s="2"/>
      <c r="IAV418" s="2"/>
      <c r="IAW418" s="2"/>
      <c r="IAX418" s="2"/>
      <c r="IAY418" s="2"/>
      <c r="IAZ418" s="2"/>
      <c r="IBA418" s="2"/>
      <c r="IBB418" s="2"/>
      <c r="IBC418" s="2"/>
      <c r="IBD418" s="2"/>
      <c r="IBE418" s="2"/>
      <c r="IBF418" s="2"/>
      <c r="IBG418" s="2"/>
      <c r="IBH418" s="2"/>
      <c r="IBI418" s="2"/>
      <c r="IBJ418" s="2"/>
      <c r="IBK418" s="2"/>
      <c r="IBL418" s="2"/>
      <c r="IBM418" s="2"/>
      <c r="IBN418" s="2"/>
      <c r="IBO418" s="2"/>
      <c r="IBP418" s="2"/>
      <c r="IBQ418" s="2"/>
      <c r="IBR418" s="2"/>
      <c r="IBS418" s="2"/>
      <c r="IBT418" s="2"/>
      <c r="IBU418" s="2"/>
      <c r="IBV418" s="2"/>
      <c r="IBW418" s="2"/>
      <c r="IBX418" s="2"/>
      <c r="IBY418" s="2"/>
      <c r="IBZ418" s="2"/>
      <c r="ICA418" s="2"/>
      <c r="ICB418" s="2"/>
      <c r="ICC418" s="2"/>
      <c r="ICD418" s="2"/>
      <c r="ICE418" s="2"/>
      <c r="ICF418" s="2"/>
      <c r="ICG418" s="2"/>
      <c r="ICH418" s="2"/>
      <c r="ICI418" s="2"/>
      <c r="ICJ418" s="2"/>
      <c r="ICK418" s="2"/>
      <c r="ICL418" s="2"/>
      <c r="ICM418" s="2"/>
      <c r="ICN418" s="2"/>
      <c r="ICO418" s="2"/>
      <c r="ICP418" s="2"/>
      <c r="ICQ418" s="2"/>
      <c r="ICR418" s="2"/>
      <c r="ICS418" s="2"/>
      <c r="ICT418" s="2"/>
      <c r="ICU418" s="2"/>
      <c r="ICV418" s="2"/>
      <c r="ICW418" s="2"/>
      <c r="ICX418" s="2"/>
      <c r="ICY418" s="2"/>
      <c r="ICZ418" s="2"/>
      <c r="IDA418" s="2"/>
      <c r="IDB418" s="2"/>
      <c r="IDC418" s="2"/>
      <c r="IDD418" s="2"/>
      <c r="IDE418" s="2"/>
      <c r="IDF418" s="2"/>
      <c r="IDG418" s="2"/>
      <c r="IDH418" s="2"/>
      <c r="IDI418" s="2"/>
      <c r="IDJ418" s="2"/>
      <c r="IDK418" s="2"/>
      <c r="IDL418" s="2"/>
      <c r="IDM418" s="2"/>
      <c r="IDN418" s="2"/>
      <c r="IDO418" s="2"/>
      <c r="IDP418" s="2"/>
      <c r="IDQ418" s="2"/>
      <c r="IDR418" s="2"/>
      <c r="IDS418" s="2"/>
      <c r="IDT418" s="2"/>
      <c r="IDU418" s="2"/>
      <c r="IDV418" s="2"/>
      <c r="IDW418" s="2"/>
      <c r="IDX418" s="2"/>
      <c r="IDY418" s="2"/>
      <c r="IDZ418" s="2"/>
      <c r="IEA418" s="2"/>
      <c r="IEB418" s="2"/>
      <c r="IEC418" s="2"/>
      <c r="IED418" s="2"/>
      <c r="IEE418" s="2"/>
      <c r="IEF418" s="2"/>
      <c r="IEG418" s="2"/>
      <c r="IEH418" s="2"/>
      <c r="IEI418" s="2"/>
      <c r="IEJ418" s="2"/>
      <c r="IEK418" s="2"/>
      <c r="IEL418" s="2"/>
      <c r="IEM418" s="2"/>
      <c r="IEN418" s="2"/>
      <c r="IEO418" s="2"/>
      <c r="IEP418" s="2"/>
      <c r="IEQ418" s="2"/>
      <c r="IER418" s="2"/>
      <c r="IES418" s="2"/>
      <c r="IET418" s="2"/>
      <c r="IEU418" s="2"/>
      <c r="IEV418" s="2"/>
      <c r="IEW418" s="2"/>
      <c r="IEX418" s="2"/>
      <c r="IEY418" s="2"/>
      <c r="IEZ418" s="2"/>
      <c r="IFA418" s="2"/>
      <c r="IFB418" s="2"/>
      <c r="IFC418" s="2"/>
      <c r="IFD418" s="2"/>
      <c r="IFE418" s="2"/>
      <c r="IFF418" s="2"/>
      <c r="IFG418" s="2"/>
      <c r="IFH418" s="2"/>
      <c r="IFI418" s="2"/>
      <c r="IFJ418" s="2"/>
      <c r="IFK418" s="2"/>
      <c r="IFL418" s="2"/>
      <c r="IFM418" s="2"/>
      <c r="IFN418" s="2"/>
      <c r="IFO418" s="2"/>
      <c r="IFP418" s="2"/>
      <c r="IFQ418" s="2"/>
      <c r="IFR418" s="2"/>
      <c r="IFS418" s="2"/>
      <c r="IFT418" s="2"/>
      <c r="IFU418" s="2"/>
      <c r="IFV418" s="2"/>
      <c r="IFW418" s="2"/>
      <c r="IFX418" s="2"/>
      <c r="IFY418" s="2"/>
      <c r="IFZ418" s="2"/>
      <c r="IGA418" s="2"/>
      <c r="IGB418" s="2"/>
      <c r="IGC418" s="2"/>
      <c r="IGD418" s="2"/>
      <c r="IGE418" s="2"/>
      <c r="IGF418" s="2"/>
      <c r="IGG418" s="2"/>
      <c r="IGH418" s="2"/>
      <c r="IGI418" s="2"/>
      <c r="IGJ418" s="2"/>
      <c r="IGK418" s="2"/>
      <c r="IGL418" s="2"/>
      <c r="IGM418" s="2"/>
      <c r="IGN418" s="2"/>
      <c r="IGO418" s="2"/>
      <c r="IGP418" s="2"/>
      <c r="IGQ418" s="2"/>
      <c r="IGR418" s="2"/>
      <c r="IGS418" s="2"/>
      <c r="IGT418" s="2"/>
      <c r="IGU418" s="2"/>
      <c r="IGV418" s="2"/>
      <c r="IGW418" s="2"/>
      <c r="IGX418" s="2"/>
      <c r="IGY418" s="2"/>
      <c r="IGZ418" s="2"/>
      <c r="IHA418" s="2"/>
      <c r="IHB418" s="2"/>
      <c r="IHC418" s="2"/>
      <c r="IHD418" s="2"/>
      <c r="IHE418" s="2"/>
      <c r="IHF418" s="2"/>
      <c r="IHG418" s="2"/>
      <c r="IHH418" s="2"/>
      <c r="IHI418" s="2"/>
      <c r="IHJ418" s="2"/>
      <c r="IHK418" s="2"/>
      <c r="IHL418" s="2"/>
      <c r="IHM418" s="2"/>
      <c r="IHN418" s="2"/>
      <c r="IHO418" s="2"/>
      <c r="IHP418" s="2"/>
      <c r="IHQ418" s="2"/>
      <c r="IHR418" s="2"/>
      <c r="IHS418" s="2"/>
      <c r="IHT418" s="2"/>
      <c r="IHU418" s="2"/>
      <c r="IHV418" s="2"/>
      <c r="IHW418" s="2"/>
      <c r="IHX418" s="2"/>
      <c r="IHY418" s="2"/>
      <c r="IHZ418" s="2"/>
      <c r="IIA418" s="2"/>
      <c r="IIB418" s="2"/>
      <c r="IIC418" s="2"/>
      <c r="IID418" s="2"/>
      <c r="IIE418" s="2"/>
      <c r="IIF418" s="2"/>
      <c r="IIG418" s="2"/>
      <c r="IIH418" s="2"/>
      <c r="III418" s="2"/>
      <c r="IIJ418" s="2"/>
      <c r="IIK418" s="2"/>
      <c r="IIL418" s="2"/>
      <c r="IIM418" s="2"/>
      <c r="IIN418" s="2"/>
      <c r="IIO418" s="2"/>
      <c r="IIP418" s="2"/>
      <c r="IIQ418" s="2"/>
      <c r="IIR418" s="2"/>
      <c r="IIS418" s="2"/>
      <c r="IIT418" s="2"/>
      <c r="IIU418" s="2"/>
      <c r="IIV418" s="2"/>
      <c r="IIW418" s="2"/>
      <c r="IIX418" s="2"/>
      <c r="IIY418" s="2"/>
      <c r="IIZ418" s="2"/>
      <c r="IJA418" s="2"/>
      <c r="IJB418" s="2"/>
      <c r="IJC418" s="2"/>
      <c r="IJD418" s="2"/>
      <c r="IJE418" s="2"/>
      <c r="IJF418" s="2"/>
      <c r="IJG418" s="2"/>
      <c r="IJH418" s="2"/>
      <c r="IJI418" s="2"/>
      <c r="IJJ418" s="2"/>
      <c r="IJK418" s="2"/>
      <c r="IJL418" s="2"/>
      <c r="IJM418" s="2"/>
      <c r="IJN418" s="2"/>
      <c r="IJO418" s="2"/>
      <c r="IJP418" s="2"/>
      <c r="IJQ418" s="2"/>
      <c r="IJR418" s="2"/>
      <c r="IJS418" s="2"/>
      <c r="IJT418" s="2"/>
      <c r="IJU418" s="2"/>
      <c r="IJV418" s="2"/>
      <c r="IJW418" s="2"/>
      <c r="IJX418" s="2"/>
      <c r="IJY418" s="2"/>
      <c r="IJZ418" s="2"/>
      <c r="IKA418" s="2"/>
      <c r="IKB418" s="2"/>
      <c r="IKC418" s="2"/>
      <c r="IKD418" s="2"/>
      <c r="IKE418" s="2"/>
      <c r="IKF418" s="2"/>
      <c r="IKG418" s="2"/>
      <c r="IKH418" s="2"/>
      <c r="IKI418" s="2"/>
      <c r="IKJ418" s="2"/>
      <c r="IKK418" s="2"/>
      <c r="IKL418" s="2"/>
      <c r="IKM418" s="2"/>
      <c r="IKN418" s="2"/>
      <c r="IKO418" s="2"/>
      <c r="IKP418" s="2"/>
      <c r="IKQ418" s="2"/>
      <c r="IKR418" s="2"/>
      <c r="IKS418" s="2"/>
      <c r="IKT418" s="2"/>
      <c r="IKU418" s="2"/>
      <c r="IKV418" s="2"/>
      <c r="IKW418" s="2"/>
      <c r="IKX418" s="2"/>
      <c r="IKY418" s="2"/>
      <c r="IKZ418" s="2"/>
      <c r="ILA418" s="2"/>
      <c r="ILB418" s="2"/>
      <c r="ILC418" s="2"/>
      <c r="ILD418" s="2"/>
      <c r="ILE418" s="2"/>
      <c r="ILF418" s="2"/>
      <c r="ILG418" s="2"/>
      <c r="ILH418" s="2"/>
      <c r="ILI418" s="2"/>
      <c r="ILJ418" s="2"/>
      <c r="ILK418" s="2"/>
      <c r="ILL418" s="2"/>
      <c r="ILM418" s="2"/>
      <c r="ILN418" s="2"/>
      <c r="ILO418" s="2"/>
      <c r="ILP418" s="2"/>
      <c r="ILQ418" s="2"/>
      <c r="ILR418" s="2"/>
      <c r="ILS418" s="2"/>
      <c r="ILT418" s="2"/>
      <c r="ILU418" s="2"/>
      <c r="ILV418" s="2"/>
      <c r="ILW418" s="2"/>
      <c r="ILX418" s="2"/>
      <c r="ILY418" s="2"/>
      <c r="ILZ418" s="2"/>
      <c r="IMA418" s="2"/>
      <c r="IMB418" s="2"/>
      <c r="IMC418" s="2"/>
      <c r="IMD418" s="2"/>
      <c r="IME418" s="2"/>
      <c r="IMF418" s="2"/>
      <c r="IMG418" s="2"/>
      <c r="IMH418" s="2"/>
      <c r="IMI418" s="2"/>
      <c r="IMJ418" s="2"/>
      <c r="IMK418" s="2"/>
      <c r="IML418" s="2"/>
      <c r="IMM418" s="2"/>
      <c r="IMN418" s="2"/>
      <c r="IMO418" s="2"/>
      <c r="IMP418" s="2"/>
      <c r="IMQ418" s="2"/>
      <c r="IMR418" s="2"/>
      <c r="IMS418" s="2"/>
      <c r="IMT418" s="2"/>
      <c r="IMU418" s="2"/>
      <c r="IMV418" s="2"/>
      <c r="IMW418" s="2"/>
      <c r="IMX418" s="2"/>
      <c r="IMY418" s="2"/>
      <c r="IMZ418" s="2"/>
      <c r="INA418" s="2"/>
      <c r="INB418" s="2"/>
      <c r="INC418" s="2"/>
      <c r="IND418" s="2"/>
      <c r="INE418" s="2"/>
      <c r="INF418" s="2"/>
      <c r="ING418" s="2"/>
      <c r="INH418" s="2"/>
      <c r="INI418" s="2"/>
      <c r="INJ418" s="2"/>
      <c r="INK418" s="2"/>
      <c r="INL418" s="2"/>
      <c r="INM418" s="2"/>
      <c r="INN418" s="2"/>
      <c r="INO418" s="2"/>
      <c r="INP418" s="2"/>
      <c r="INQ418" s="2"/>
      <c r="INR418" s="2"/>
      <c r="INS418" s="2"/>
      <c r="INT418" s="2"/>
      <c r="INU418" s="2"/>
      <c r="INV418" s="2"/>
      <c r="INW418" s="2"/>
      <c r="INX418" s="2"/>
      <c r="INY418" s="2"/>
      <c r="INZ418" s="2"/>
      <c r="IOA418" s="2"/>
      <c r="IOB418" s="2"/>
      <c r="IOC418" s="2"/>
      <c r="IOD418" s="2"/>
      <c r="IOE418" s="2"/>
      <c r="IOF418" s="2"/>
      <c r="IOG418" s="2"/>
      <c r="IOH418" s="2"/>
      <c r="IOI418" s="2"/>
      <c r="IOJ418" s="2"/>
      <c r="IOK418" s="2"/>
      <c r="IOL418" s="2"/>
      <c r="IOM418" s="2"/>
      <c r="ION418" s="2"/>
      <c r="IOO418" s="2"/>
      <c r="IOP418" s="2"/>
      <c r="IOQ418" s="2"/>
      <c r="IOR418" s="2"/>
      <c r="IOS418" s="2"/>
      <c r="IOT418" s="2"/>
      <c r="IOU418" s="2"/>
      <c r="IOV418" s="2"/>
      <c r="IOW418" s="2"/>
      <c r="IOX418" s="2"/>
      <c r="IOY418" s="2"/>
      <c r="IOZ418" s="2"/>
      <c r="IPA418" s="2"/>
      <c r="IPB418" s="2"/>
      <c r="IPC418" s="2"/>
      <c r="IPD418" s="2"/>
      <c r="IPE418" s="2"/>
      <c r="IPF418" s="2"/>
      <c r="IPG418" s="2"/>
      <c r="IPH418" s="2"/>
      <c r="IPI418" s="2"/>
      <c r="IPJ418" s="2"/>
      <c r="IPK418" s="2"/>
      <c r="IPL418" s="2"/>
      <c r="IPM418" s="2"/>
      <c r="IPN418" s="2"/>
      <c r="IPO418" s="2"/>
      <c r="IPP418" s="2"/>
      <c r="IPQ418" s="2"/>
      <c r="IPR418" s="2"/>
      <c r="IPS418" s="2"/>
      <c r="IPT418" s="2"/>
      <c r="IPU418" s="2"/>
      <c r="IPV418" s="2"/>
      <c r="IPW418" s="2"/>
      <c r="IPX418" s="2"/>
      <c r="IPY418" s="2"/>
      <c r="IPZ418" s="2"/>
      <c r="IQA418" s="2"/>
      <c r="IQB418" s="2"/>
      <c r="IQC418" s="2"/>
      <c r="IQD418" s="2"/>
      <c r="IQE418" s="2"/>
      <c r="IQF418" s="2"/>
      <c r="IQG418" s="2"/>
      <c r="IQH418" s="2"/>
      <c r="IQI418" s="2"/>
      <c r="IQJ418" s="2"/>
      <c r="IQK418" s="2"/>
      <c r="IQL418" s="2"/>
      <c r="IQM418" s="2"/>
      <c r="IQN418" s="2"/>
      <c r="IQO418" s="2"/>
      <c r="IQP418" s="2"/>
      <c r="IQQ418" s="2"/>
      <c r="IQR418" s="2"/>
      <c r="IQS418" s="2"/>
      <c r="IQT418" s="2"/>
      <c r="IQU418" s="2"/>
      <c r="IQV418" s="2"/>
      <c r="IQW418" s="2"/>
      <c r="IQX418" s="2"/>
      <c r="IQY418" s="2"/>
      <c r="IQZ418" s="2"/>
      <c r="IRA418" s="2"/>
      <c r="IRB418" s="2"/>
      <c r="IRC418" s="2"/>
      <c r="IRD418" s="2"/>
      <c r="IRE418" s="2"/>
      <c r="IRF418" s="2"/>
      <c r="IRG418" s="2"/>
      <c r="IRH418" s="2"/>
      <c r="IRI418" s="2"/>
      <c r="IRJ418" s="2"/>
      <c r="IRK418" s="2"/>
      <c r="IRL418" s="2"/>
      <c r="IRM418" s="2"/>
      <c r="IRN418" s="2"/>
      <c r="IRO418" s="2"/>
      <c r="IRP418" s="2"/>
      <c r="IRQ418" s="2"/>
      <c r="IRR418" s="2"/>
      <c r="IRS418" s="2"/>
      <c r="IRT418" s="2"/>
      <c r="IRU418" s="2"/>
      <c r="IRV418" s="2"/>
      <c r="IRW418" s="2"/>
      <c r="IRX418" s="2"/>
      <c r="IRY418" s="2"/>
      <c r="IRZ418" s="2"/>
      <c r="ISA418" s="2"/>
      <c r="ISB418" s="2"/>
      <c r="ISC418" s="2"/>
      <c r="ISD418" s="2"/>
      <c r="ISE418" s="2"/>
      <c r="ISF418" s="2"/>
      <c r="ISG418" s="2"/>
      <c r="ISH418" s="2"/>
      <c r="ISI418" s="2"/>
      <c r="ISJ418" s="2"/>
      <c r="ISK418" s="2"/>
      <c r="ISL418" s="2"/>
      <c r="ISM418" s="2"/>
      <c r="ISN418" s="2"/>
      <c r="ISO418" s="2"/>
      <c r="ISP418" s="2"/>
      <c r="ISQ418" s="2"/>
      <c r="ISR418" s="2"/>
      <c r="ISS418" s="2"/>
      <c r="IST418" s="2"/>
      <c r="ISU418" s="2"/>
      <c r="ISV418" s="2"/>
      <c r="ISW418" s="2"/>
      <c r="ISX418" s="2"/>
      <c r="ISY418" s="2"/>
      <c r="ISZ418" s="2"/>
      <c r="ITA418" s="2"/>
      <c r="ITB418" s="2"/>
      <c r="ITC418" s="2"/>
      <c r="ITD418" s="2"/>
      <c r="ITE418" s="2"/>
      <c r="ITF418" s="2"/>
      <c r="ITG418" s="2"/>
      <c r="ITH418" s="2"/>
      <c r="ITI418" s="2"/>
      <c r="ITJ418" s="2"/>
      <c r="ITK418" s="2"/>
      <c r="ITL418" s="2"/>
      <c r="ITM418" s="2"/>
      <c r="ITN418" s="2"/>
      <c r="ITO418" s="2"/>
      <c r="ITP418" s="2"/>
      <c r="ITQ418" s="2"/>
      <c r="ITR418" s="2"/>
      <c r="ITS418" s="2"/>
      <c r="ITT418" s="2"/>
      <c r="ITU418" s="2"/>
      <c r="ITV418" s="2"/>
      <c r="ITW418" s="2"/>
      <c r="ITX418" s="2"/>
      <c r="ITY418" s="2"/>
      <c r="ITZ418" s="2"/>
      <c r="IUA418" s="2"/>
      <c r="IUB418" s="2"/>
      <c r="IUC418" s="2"/>
      <c r="IUD418" s="2"/>
      <c r="IUE418" s="2"/>
      <c r="IUF418" s="2"/>
      <c r="IUG418" s="2"/>
      <c r="IUH418" s="2"/>
      <c r="IUI418" s="2"/>
      <c r="IUJ418" s="2"/>
      <c r="IUK418" s="2"/>
      <c r="IUL418" s="2"/>
      <c r="IUM418" s="2"/>
      <c r="IUN418" s="2"/>
      <c r="IUO418" s="2"/>
      <c r="IUP418" s="2"/>
      <c r="IUQ418" s="2"/>
      <c r="IUR418" s="2"/>
      <c r="IUS418" s="2"/>
      <c r="IUT418" s="2"/>
      <c r="IUU418" s="2"/>
      <c r="IUV418" s="2"/>
      <c r="IUW418" s="2"/>
      <c r="IUX418" s="2"/>
      <c r="IUY418" s="2"/>
      <c r="IUZ418" s="2"/>
      <c r="IVA418" s="2"/>
      <c r="IVB418" s="2"/>
      <c r="IVC418" s="2"/>
      <c r="IVD418" s="2"/>
      <c r="IVE418" s="2"/>
      <c r="IVF418" s="2"/>
      <c r="IVG418" s="2"/>
      <c r="IVH418" s="2"/>
      <c r="IVI418" s="2"/>
      <c r="IVJ418" s="2"/>
      <c r="IVK418" s="2"/>
      <c r="IVL418" s="2"/>
      <c r="IVM418" s="2"/>
      <c r="IVN418" s="2"/>
      <c r="IVO418" s="2"/>
      <c r="IVP418" s="2"/>
      <c r="IVQ418" s="2"/>
      <c r="IVR418" s="2"/>
      <c r="IVS418" s="2"/>
      <c r="IVT418" s="2"/>
      <c r="IVU418" s="2"/>
      <c r="IVV418" s="2"/>
      <c r="IVW418" s="2"/>
      <c r="IVX418" s="2"/>
      <c r="IVY418" s="2"/>
      <c r="IVZ418" s="2"/>
      <c r="IWA418" s="2"/>
      <c r="IWB418" s="2"/>
      <c r="IWC418" s="2"/>
      <c r="IWD418" s="2"/>
      <c r="IWE418" s="2"/>
      <c r="IWF418" s="2"/>
      <c r="IWG418" s="2"/>
      <c r="IWH418" s="2"/>
      <c r="IWI418" s="2"/>
      <c r="IWJ418" s="2"/>
      <c r="IWK418" s="2"/>
      <c r="IWL418" s="2"/>
      <c r="IWM418" s="2"/>
      <c r="IWN418" s="2"/>
      <c r="IWO418" s="2"/>
      <c r="IWP418" s="2"/>
      <c r="IWQ418" s="2"/>
      <c r="IWR418" s="2"/>
      <c r="IWS418" s="2"/>
      <c r="IWT418" s="2"/>
      <c r="IWU418" s="2"/>
      <c r="IWV418" s="2"/>
      <c r="IWW418" s="2"/>
      <c r="IWX418" s="2"/>
      <c r="IWY418" s="2"/>
      <c r="IWZ418" s="2"/>
      <c r="IXA418" s="2"/>
      <c r="IXB418" s="2"/>
      <c r="IXC418" s="2"/>
      <c r="IXD418" s="2"/>
      <c r="IXE418" s="2"/>
      <c r="IXF418" s="2"/>
      <c r="IXG418" s="2"/>
      <c r="IXH418" s="2"/>
      <c r="IXI418" s="2"/>
      <c r="IXJ418" s="2"/>
      <c r="IXK418" s="2"/>
      <c r="IXL418" s="2"/>
      <c r="IXM418" s="2"/>
      <c r="IXN418" s="2"/>
      <c r="IXO418" s="2"/>
      <c r="IXP418" s="2"/>
      <c r="IXQ418" s="2"/>
      <c r="IXR418" s="2"/>
      <c r="IXS418" s="2"/>
      <c r="IXT418" s="2"/>
      <c r="IXU418" s="2"/>
      <c r="IXV418" s="2"/>
      <c r="IXW418" s="2"/>
      <c r="IXX418" s="2"/>
      <c r="IXY418" s="2"/>
      <c r="IXZ418" s="2"/>
      <c r="IYA418" s="2"/>
      <c r="IYB418" s="2"/>
      <c r="IYC418" s="2"/>
      <c r="IYD418" s="2"/>
      <c r="IYE418" s="2"/>
      <c r="IYF418" s="2"/>
      <c r="IYG418" s="2"/>
      <c r="IYH418" s="2"/>
      <c r="IYI418" s="2"/>
      <c r="IYJ418" s="2"/>
      <c r="IYK418" s="2"/>
      <c r="IYL418" s="2"/>
      <c r="IYM418" s="2"/>
      <c r="IYN418" s="2"/>
      <c r="IYO418" s="2"/>
      <c r="IYP418" s="2"/>
      <c r="IYQ418" s="2"/>
      <c r="IYR418" s="2"/>
      <c r="IYS418" s="2"/>
      <c r="IYT418" s="2"/>
      <c r="IYU418" s="2"/>
      <c r="IYV418" s="2"/>
      <c r="IYW418" s="2"/>
      <c r="IYX418" s="2"/>
      <c r="IYY418" s="2"/>
      <c r="IYZ418" s="2"/>
      <c r="IZA418" s="2"/>
      <c r="IZB418" s="2"/>
      <c r="IZC418" s="2"/>
      <c r="IZD418" s="2"/>
      <c r="IZE418" s="2"/>
      <c r="IZF418" s="2"/>
      <c r="IZG418" s="2"/>
      <c r="IZH418" s="2"/>
      <c r="IZI418" s="2"/>
      <c r="IZJ418" s="2"/>
      <c r="IZK418" s="2"/>
      <c r="IZL418" s="2"/>
      <c r="IZM418" s="2"/>
      <c r="IZN418" s="2"/>
      <c r="IZO418" s="2"/>
      <c r="IZP418" s="2"/>
      <c r="IZQ418" s="2"/>
      <c r="IZR418" s="2"/>
      <c r="IZS418" s="2"/>
      <c r="IZT418" s="2"/>
      <c r="IZU418" s="2"/>
      <c r="IZV418" s="2"/>
      <c r="IZW418" s="2"/>
      <c r="IZX418" s="2"/>
      <c r="IZY418" s="2"/>
      <c r="IZZ418" s="2"/>
      <c r="JAA418" s="2"/>
      <c r="JAB418" s="2"/>
      <c r="JAC418" s="2"/>
      <c r="JAD418" s="2"/>
      <c r="JAE418" s="2"/>
      <c r="JAF418" s="2"/>
      <c r="JAG418" s="2"/>
      <c r="JAH418" s="2"/>
      <c r="JAI418" s="2"/>
      <c r="JAJ418" s="2"/>
      <c r="JAK418" s="2"/>
      <c r="JAL418" s="2"/>
      <c r="JAM418" s="2"/>
      <c r="JAN418" s="2"/>
      <c r="JAO418" s="2"/>
      <c r="JAP418" s="2"/>
      <c r="JAQ418" s="2"/>
      <c r="JAR418" s="2"/>
      <c r="JAS418" s="2"/>
      <c r="JAT418" s="2"/>
      <c r="JAU418" s="2"/>
      <c r="JAV418" s="2"/>
      <c r="JAW418" s="2"/>
      <c r="JAX418" s="2"/>
      <c r="JAY418" s="2"/>
      <c r="JAZ418" s="2"/>
      <c r="JBA418" s="2"/>
      <c r="JBB418" s="2"/>
      <c r="JBC418" s="2"/>
      <c r="JBD418" s="2"/>
      <c r="JBE418" s="2"/>
      <c r="JBF418" s="2"/>
      <c r="JBG418" s="2"/>
      <c r="JBH418" s="2"/>
      <c r="JBI418" s="2"/>
      <c r="JBJ418" s="2"/>
      <c r="JBK418" s="2"/>
      <c r="JBL418" s="2"/>
      <c r="JBM418" s="2"/>
      <c r="JBN418" s="2"/>
      <c r="JBO418" s="2"/>
      <c r="JBP418" s="2"/>
      <c r="JBQ418" s="2"/>
      <c r="JBR418" s="2"/>
      <c r="JBS418" s="2"/>
      <c r="JBT418" s="2"/>
      <c r="JBU418" s="2"/>
      <c r="JBV418" s="2"/>
      <c r="JBW418" s="2"/>
      <c r="JBX418" s="2"/>
      <c r="JBY418" s="2"/>
      <c r="JBZ418" s="2"/>
      <c r="JCA418" s="2"/>
      <c r="JCB418" s="2"/>
      <c r="JCC418" s="2"/>
      <c r="JCD418" s="2"/>
      <c r="JCE418" s="2"/>
      <c r="JCF418" s="2"/>
      <c r="JCG418" s="2"/>
      <c r="JCH418" s="2"/>
      <c r="JCI418" s="2"/>
      <c r="JCJ418" s="2"/>
      <c r="JCK418" s="2"/>
      <c r="JCL418" s="2"/>
      <c r="JCM418" s="2"/>
      <c r="JCN418" s="2"/>
      <c r="JCO418" s="2"/>
      <c r="JCP418" s="2"/>
      <c r="JCQ418" s="2"/>
      <c r="JCR418" s="2"/>
      <c r="JCS418" s="2"/>
      <c r="JCT418" s="2"/>
      <c r="JCU418" s="2"/>
      <c r="JCV418" s="2"/>
      <c r="JCW418" s="2"/>
      <c r="JCX418" s="2"/>
      <c r="JCY418" s="2"/>
      <c r="JCZ418" s="2"/>
      <c r="JDA418" s="2"/>
      <c r="JDB418" s="2"/>
      <c r="JDC418" s="2"/>
      <c r="JDD418" s="2"/>
      <c r="JDE418" s="2"/>
      <c r="JDF418" s="2"/>
      <c r="JDG418" s="2"/>
      <c r="JDH418" s="2"/>
      <c r="JDI418" s="2"/>
      <c r="JDJ418" s="2"/>
      <c r="JDK418" s="2"/>
      <c r="JDL418" s="2"/>
      <c r="JDM418" s="2"/>
      <c r="JDN418" s="2"/>
      <c r="JDO418" s="2"/>
      <c r="JDP418" s="2"/>
      <c r="JDQ418" s="2"/>
      <c r="JDR418" s="2"/>
      <c r="JDS418" s="2"/>
      <c r="JDT418" s="2"/>
      <c r="JDU418" s="2"/>
      <c r="JDV418" s="2"/>
      <c r="JDW418" s="2"/>
      <c r="JDX418" s="2"/>
      <c r="JDY418" s="2"/>
      <c r="JDZ418" s="2"/>
      <c r="JEA418" s="2"/>
      <c r="JEB418" s="2"/>
      <c r="JEC418" s="2"/>
      <c r="JED418" s="2"/>
      <c r="JEE418" s="2"/>
      <c r="JEF418" s="2"/>
      <c r="JEG418" s="2"/>
      <c r="JEH418" s="2"/>
      <c r="JEI418" s="2"/>
      <c r="JEJ418" s="2"/>
      <c r="JEK418" s="2"/>
      <c r="JEL418" s="2"/>
      <c r="JEM418" s="2"/>
      <c r="JEN418" s="2"/>
      <c r="JEO418" s="2"/>
      <c r="JEP418" s="2"/>
      <c r="JEQ418" s="2"/>
      <c r="JER418" s="2"/>
      <c r="JES418" s="2"/>
      <c r="JET418" s="2"/>
      <c r="JEU418" s="2"/>
      <c r="JEV418" s="2"/>
      <c r="JEW418" s="2"/>
      <c r="JEX418" s="2"/>
      <c r="JEY418" s="2"/>
      <c r="JEZ418" s="2"/>
      <c r="JFA418" s="2"/>
      <c r="JFB418" s="2"/>
      <c r="JFC418" s="2"/>
      <c r="JFD418" s="2"/>
      <c r="JFE418" s="2"/>
      <c r="JFF418" s="2"/>
      <c r="JFG418" s="2"/>
      <c r="JFH418" s="2"/>
      <c r="JFI418" s="2"/>
      <c r="JFJ418" s="2"/>
      <c r="JFK418" s="2"/>
      <c r="JFL418" s="2"/>
      <c r="JFM418" s="2"/>
      <c r="JFN418" s="2"/>
      <c r="JFO418" s="2"/>
      <c r="JFP418" s="2"/>
      <c r="JFQ418" s="2"/>
      <c r="JFR418" s="2"/>
      <c r="JFS418" s="2"/>
      <c r="JFT418" s="2"/>
      <c r="JFU418" s="2"/>
      <c r="JFV418" s="2"/>
      <c r="JFW418" s="2"/>
      <c r="JFX418" s="2"/>
      <c r="JFY418" s="2"/>
      <c r="JFZ418" s="2"/>
      <c r="JGA418" s="2"/>
      <c r="JGB418" s="2"/>
      <c r="JGC418" s="2"/>
      <c r="JGD418" s="2"/>
      <c r="JGE418" s="2"/>
      <c r="JGF418" s="2"/>
      <c r="JGG418" s="2"/>
      <c r="JGH418" s="2"/>
      <c r="JGI418" s="2"/>
      <c r="JGJ418" s="2"/>
      <c r="JGK418" s="2"/>
      <c r="JGL418" s="2"/>
      <c r="JGM418" s="2"/>
      <c r="JGN418" s="2"/>
      <c r="JGO418" s="2"/>
      <c r="JGP418" s="2"/>
      <c r="JGQ418" s="2"/>
      <c r="JGR418" s="2"/>
      <c r="JGS418" s="2"/>
      <c r="JGT418" s="2"/>
      <c r="JGU418" s="2"/>
      <c r="JGV418" s="2"/>
      <c r="JGW418" s="2"/>
      <c r="JGX418" s="2"/>
      <c r="JGY418" s="2"/>
      <c r="JGZ418" s="2"/>
      <c r="JHA418" s="2"/>
      <c r="JHB418" s="2"/>
      <c r="JHC418" s="2"/>
      <c r="JHD418" s="2"/>
      <c r="JHE418" s="2"/>
      <c r="JHF418" s="2"/>
      <c r="JHG418" s="2"/>
      <c r="JHH418" s="2"/>
      <c r="JHI418" s="2"/>
      <c r="JHJ418" s="2"/>
      <c r="JHK418" s="2"/>
      <c r="JHL418" s="2"/>
      <c r="JHM418" s="2"/>
      <c r="JHN418" s="2"/>
      <c r="JHO418" s="2"/>
      <c r="JHP418" s="2"/>
      <c r="JHQ418" s="2"/>
      <c r="JHR418" s="2"/>
      <c r="JHS418" s="2"/>
      <c r="JHT418" s="2"/>
      <c r="JHU418" s="2"/>
      <c r="JHV418" s="2"/>
      <c r="JHW418" s="2"/>
      <c r="JHX418" s="2"/>
      <c r="JHY418" s="2"/>
      <c r="JHZ418" s="2"/>
      <c r="JIA418" s="2"/>
      <c r="JIB418" s="2"/>
      <c r="JIC418" s="2"/>
      <c r="JID418" s="2"/>
      <c r="JIE418" s="2"/>
      <c r="JIF418" s="2"/>
      <c r="JIG418" s="2"/>
      <c r="JIH418" s="2"/>
      <c r="JII418" s="2"/>
      <c r="JIJ418" s="2"/>
      <c r="JIK418" s="2"/>
      <c r="JIL418" s="2"/>
      <c r="JIM418" s="2"/>
      <c r="JIN418" s="2"/>
      <c r="JIO418" s="2"/>
      <c r="JIP418" s="2"/>
      <c r="JIQ418" s="2"/>
      <c r="JIR418" s="2"/>
      <c r="JIS418" s="2"/>
      <c r="JIT418" s="2"/>
      <c r="JIU418" s="2"/>
      <c r="JIV418" s="2"/>
      <c r="JIW418" s="2"/>
      <c r="JIX418" s="2"/>
      <c r="JIY418" s="2"/>
      <c r="JIZ418" s="2"/>
      <c r="JJA418" s="2"/>
      <c r="JJB418" s="2"/>
      <c r="JJC418" s="2"/>
      <c r="JJD418" s="2"/>
      <c r="JJE418" s="2"/>
      <c r="JJF418" s="2"/>
      <c r="JJG418" s="2"/>
      <c r="JJH418" s="2"/>
      <c r="JJI418" s="2"/>
      <c r="JJJ418" s="2"/>
      <c r="JJK418" s="2"/>
      <c r="JJL418" s="2"/>
      <c r="JJM418" s="2"/>
      <c r="JJN418" s="2"/>
      <c r="JJO418" s="2"/>
      <c r="JJP418" s="2"/>
      <c r="JJQ418" s="2"/>
      <c r="JJR418" s="2"/>
      <c r="JJS418" s="2"/>
      <c r="JJT418" s="2"/>
      <c r="JJU418" s="2"/>
      <c r="JJV418" s="2"/>
      <c r="JJW418" s="2"/>
      <c r="JJX418" s="2"/>
      <c r="JJY418" s="2"/>
      <c r="JJZ418" s="2"/>
      <c r="JKA418" s="2"/>
      <c r="JKB418" s="2"/>
      <c r="JKC418" s="2"/>
      <c r="JKD418" s="2"/>
      <c r="JKE418" s="2"/>
      <c r="JKF418" s="2"/>
      <c r="JKG418" s="2"/>
      <c r="JKH418" s="2"/>
      <c r="JKI418" s="2"/>
      <c r="JKJ418" s="2"/>
      <c r="JKK418" s="2"/>
      <c r="JKL418" s="2"/>
      <c r="JKM418" s="2"/>
      <c r="JKN418" s="2"/>
      <c r="JKO418" s="2"/>
      <c r="JKP418" s="2"/>
      <c r="JKQ418" s="2"/>
      <c r="JKR418" s="2"/>
      <c r="JKS418" s="2"/>
      <c r="JKT418" s="2"/>
      <c r="JKU418" s="2"/>
      <c r="JKV418" s="2"/>
      <c r="JKW418" s="2"/>
      <c r="JKX418" s="2"/>
      <c r="JKY418" s="2"/>
      <c r="JKZ418" s="2"/>
      <c r="JLA418" s="2"/>
      <c r="JLB418" s="2"/>
      <c r="JLC418" s="2"/>
      <c r="JLD418" s="2"/>
      <c r="JLE418" s="2"/>
      <c r="JLF418" s="2"/>
      <c r="JLG418" s="2"/>
      <c r="JLH418" s="2"/>
      <c r="JLI418" s="2"/>
      <c r="JLJ418" s="2"/>
      <c r="JLK418" s="2"/>
      <c r="JLL418" s="2"/>
      <c r="JLM418" s="2"/>
      <c r="JLN418" s="2"/>
      <c r="JLO418" s="2"/>
      <c r="JLP418" s="2"/>
      <c r="JLQ418" s="2"/>
      <c r="JLR418" s="2"/>
      <c r="JLS418" s="2"/>
      <c r="JLT418" s="2"/>
      <c r="JLU418" s="2"/>
      <c r="JLV418" s="2"/>
      <c r="JLW418" s="2"/>
      <c r="JLX418" s="2"/>
      <c r="JLY418" s="2"/>
      <c r="JLZ418" s="2"/>
      <c r="JMA418" s="2"/>
      <c r="JMB418" s="2"/>
      <c r="JMC418" s="2"/>
      <c r="JMD418" s="2"/>
      <c r="JME418" s="2"/>
      <c r="JMF418" s="2"/>
      <c r="JMG418" s="2"/>
      <c r="JMH418" s="2"/>
      <c r="JMI418" s="2"/>
      <c r="JMJ418" s="2"/>
      <c r="JMK418" s="2"/>
      <c r="JML418" s="2"/>
      <c r="JMM418" s="2"/>
      <c r="JMN418" s="2"/>
      <c r="JMO418" s="2"/>
      <c r="JMP418" s="2"/>
      <c r="JMQ418" s="2"/>
      <c r="JMR418" s="2"/>
      <c r="JMS418" s="2"/>
      <c r="JMT418" s="2"/>
      <c r="JMU418" s="2"/>
      <c r="JMV418" s="2"/>
      <c r="JMW418" s="2"/>
      <c r="JMX418" s="2"/>
      <c r="JMY418" s="2"/>
      <c r="JMZ418" s="2"/>
      <c r="JNA418" s="2"/>
      <c r="JNB418" s="2"/>
      <c r="JNC418" s="2"/>
      <c r="JND418" s="2"/>
      <c r="JNE418" s="2"/>
      <c r="JNF418" s="2"/>
      <c r="JNG418" s="2"/>
      <c r="JNH418" s="2"/>
      <c r="JNI418" s="2"/>
      <c r="JNJ418" s="2"/>
      <c r="JNK418" s="2"/>
      <c r="JNL418" s="2"/>
      <c r="JNM418" s="2"/>
      <c r="JNN418" s="2"/>
      <c r="JNO418" s="2"/>
      <c r="JNP418" s="2"/>
      <c r="JNQ418" s="2"/>
      <c r="JNR418" s="2"/>
      <c r="JNS418" s="2"/>
      <c r="JNT418" s="2"/>
      <c r="JNU418" s="2"/>
      <c r="JNV418" s="2"/>
      <c r="JNW418" s="2"/>
      <c r="JNX418" s="2"/>
      <c r="JNY418" s="2"/>
      <c r="JNZ418" s="2"/>
      <c r="JOA418" s="2"/>
      <c r="JOB418" s="2"/>
      <c r="JOC418" s="2"/>
      <c r="JOD418" s="2"/>
      <c r="JOE418" s="2"/>
      <c r="JOF418" s="2"/>
      <c r="JOG418" s="2"/>
      <c r="JOH418" s="2"/>
      <c r="JOI418" s="2"/>
      <c r="JOJ418" s="2"/>
      <c r="JOK418" s="2"/>
      <c r="JOL418" s="2"/>
      <c r="JOM418" s="2"/>
      <c r="JON418" s="2"/>
      <c r="JOO418" s="2"/>
      <c r="JOP418" s="2"/>
      <c r="JOQ418" s="2"/>
      <c r="JOR418" s="2"/>
      <c r="JOS418" s="2"/>
      <c r="JOT418" s="2"/>
      <c r="JOU418" s="2"/>
      <c r="JOV418" s="2"/>
      <c r="JOW418" s="2"/>
      <c r="JOX418" s="2"/>
      <c r="JOY418" s="2"/>
      <c r="JOZ418" s="2"/>
      <c r="JPA418" s="2"/>
      <c r="JPB418" s="2"/>
      <c r="JPC418" s="2"/>
      <c r="JPD418" s="2"/>
      <c r="JPE418" s="2"/>
      <c r="JPF418" s="2"/>
      <c r="JPG418" s="2"/>
      <c r="JPH418" s="2"/>
      <c r="JPI418" s="2"/>
      <c r="JPJ418" s="2"/>
      <c r="JPK418" s="2"/>
      <c r="JPL418" s="2"/>
      <c r="JPM418" s="2"/>
      <c r="JPN418" s="2"/>
      <c r="JPO418" s="2"/>
      <c r="JPP418" s="2"/>
      <c r="JPQ418" s="2"/>
      <c r="JPR418" s="2"/>
      <c r="JPS418" s="2"/>
      <c r="JPT418" s="2"/>
      <c r="JPU418" s="2"/>
      <c r="JPV418" s="2"/>
      <c r="JPW418" s="2"/>
      <c r="JPX418" s="2"/>
      <c r="JPY418" s="2"/>
      <c r="JPZ418" s="2"/>
      <c r="JQA418" s="2"/>
      <c r="JQB418" s="2"/>
      <c r="JQC418" s="2"/>
      <c r="JQD418" s="2"/>
      <c r="JQE418" s="2"/>
      <c r="JQF418" s="2"/>
      <c r="JQG418" s="2"/>
      <c r="JQH418" s="2"/>
      <c r="JQI418" s="2"/>
      <c r="JQJ418" s="2"/>
      <c r="JQK418" s="2"/>
      <c r="JQL418" s="2"/>
      <c r="JQM418" s="2"/>
      <c r="JQN418" s="2"/>
      <c r="JQO418" s="2"/>
      <c r="JQP418" s="2"/>
      <c r="JQQ418" s="2"/>
      <c r="JQR418" s="2"/>
      <c r="JQS418" s="2"/>
      <c r="JQT418" s="2"/>
      <c r="JQU418" s="2"/>
      <c r="JQV418" s="2"/>
      <c r="JQW418" s="2"/>
      <c r="JQX418" s="2"/>
      <c r="JQY418" s="2"/>
      <c r="JQZ418" s="2"/>
      <c r="JRA418" s="2"/>
      <c r="JRB418" s="2"/>
      <c r="JRC418" s="2"/>
      <c r="JRD418" s="2"/>
      <c r="JRE418" s="2"/>
      <c r="JRF418" s="2"/>
      <c r="JRG418" s="2"/>
      <c r="JRH418" s="2"/>
      <c r="JRI418" s="2"/>
      <c r="JRJ418" s="2"/>
      <c r="JRK418" s="2"/>
      <c r="JRL418" s="2"/>
      <c r="JRM418" s="2"/>
      <c r="JRN418" s="2"/>
      <c r="JRO418" s="2"/>
      <c r="JRP418" s="2"/>
      <c r="JRQ418" s="2"/>
      <c r="JRR418" s="2"/>
      <c r="JRS418" s="2"/>
      <c r="JRT418" s="2"/>
      <c r="JRU418" s="2"/>
      <c r="JRV418" s="2"/>
      <c r="JRW418" s="2"/>
      <c r="JRX418" s="2"/>
      <c r="JRY418" s="2"/>
      <c r="JRZ418" s="2"/>
      <c r="JSA418" s="2"/>
      <c r="JSB418" s="2"/>
      <c r="JSC418" s="2"/>
      <c r="JSD418" s="2"/>
      <c r="JSE418" s="2"/>
      <c r="JSF418" s="2"/>
      <c r="JSG418" s="2"/>
      <c r="JSH418" s="2"/>
      <c r="JSI418" s="2"/>
      <c r="JSJ418" s="2"/>
      <c r="JSK418" s="2"/>
      <c r="JSL418" s="2"/>
      <c r="JSM418" s="2"/>
      <c r="JSN418" s="2"/>
      <c r="JSO418" s="2"/>
      <c r="JSP418" s="2"/>
      <c r="JSQ418" s="2"/>
      <c r="JSR418" s="2"/>
      <c r="JSS418" s="2"/>
      <c r="JST418" s="2"/>
      <c r="JSU418" s="2"/>
      <c r="JSV418" s="2"/>
      <c r="JSW418" s="2"/>
      <c r="JSX418" s="2"/>
      <c r="JSY418" s="2"/>
      <c r="JSZ418" s="2"/>
      <c r="JTA418" s="2"/>
      <c r="JTB418" s="2"/>
      <c r="JTC418" s="2"/>
      <c r="JTD418" s="2"/>
      <c r="JTE418" s="2"/>
      <c r="JTF418" s="2"/>
      <c r="JTG418" s="2"/>
      <c r="JTH418" s="2"/>
      <c r="JTI418" s="2"/>
      <c r="JTJ418" s="2"/>
      <c r="JTK418" s="2"/>
      <c r="JTL418" s="2"/>
      <c r="JTM418" s="2"/>
      <c r="JTN418" s="2"/>
      <c r="JTO418" s="2"/>
      <c r="JTP418" s="2"/>
      <c r="JTQ418" s="2"/>
      <c r="JTR418" s="2"/>
      <c r="JTS418" s="2"/>
      <c r="JTT418" s="2"/>
      <c r="JTU418" s="2"/>
      <c r="JTV418" s="2"/>
      <c r="JTW418" s="2"/>
      <c r="JTX418" s="2"/>
      <c r="JTY418" s="2"/>
      <c r="JTZ418" s="2"/>
      <c r="JUA418" s="2"/>
      <c r="JUB418" s="2"/>
      <c r="JUC418" s="2"/>
      <c r="JUD418" s="2"/>
      <c r="JUE418" s="2"/>
      <c r="JUF418" s="2"/>
      <c r="JUG418" s="2"/>
      <c r="JUH418" s="2"/>
      <c r="JUI418" s="2"/>
      <c r="JUJ418" s="2"/>
      <c r="JUK418" s="2"/>
      <c r="JUL418" s="2"/>
      <c r="JUM418" s="2"/>
      <c r="JUN418" s="2"/>
      <c r="JUO418" s="2"/>
      <c r="JUP418" s="2"/>
      <c r="JUQ418" s="2"/>
      <c r="JUR418" s="2"/>
      <c r="JUS418" s="2"/>
      <c r="JUT418" s="2"/>
      <c r="JUU418" s="2"/>
      <c r="JUV418" s="2"/>
      <c r="JUW418" s="2"/>
      <c r="JUX418" s="2"/>
      <c r="JUY418" s="2"/>
      <c r="JUZ418" s="2"/>
      <c r="JVA418" s="2"/>
      <c r="JVB418" s="2"/>
      <c r="JVC418" s="2"/>
      <c r="JVD418" s="2"/>
      <c r="JVE418" s="2"/>
      <c r="JVF418" s="2"/>
      <c r="JVG418" s="2"/>
      <c r="JVH418" s="2"/>
      <c r="JVI418" s="2"/>
      <c r="JVJ418" s="2"/>
      <c r="JVK418" s="2"/>
      <c r="JVL418" s="2"/>
      <c r="JVM418" s="2"/>
      <c r="JVN418" s="2"/>
      <c r="JVO418" s="2"/>
      <c r="JVP418" s="2"/>
      <c r="JVQ418" s="2"/>
      <c r="JVR418" s="2"/>
      <c r="JVS418" s="2"/>
      <c r="JVT418" s="2"/>
      <c r="JVU418" s="2"/>
      <c r="JVV418" s="2"/>
      <c r="JVW418" s="2"/>
      <c r="JVX418" s="2"/>
      <c r="JVY418" s="2"/>
      <c r="JVZ418" s="2"/>
      <c r="JWA418" s="2"/>
      <c r="JWB418" s="2"/>
      <c r="JWC418" s="2"/>
      <c r="JWD418" s="2"/>
      <c r="JWE418" s="2"/>
      <c r="JWF418" s="2"/>
      <c r="JWG418" s="2"/>
      <c r="JWH418" s="2"/>
      <c r="JWI418" s="2"/>
      <c r="JWJ418" s="2"/>
      <c r="JWK418" s="2"/>
      <c r="JWL418" s="2"/>
      <c r="JWM418" s="2"/>
      <c r="JWN418" s="2"/>
      <c r="JWO418" s="2"/>
      <c r="JWP418" s="2"/>
      <c r="JWQ418" s="2"/>
      <c r="JWR418" s="2"/>
      <c r="JWS418" s="2"/>
      <c r="JWT418" s="2"/>
      <c r="JWU418" s="2"/>
      <c r="JWV418" s="2"/>
      <c r="JWW418" s="2"/>
      <c r="JWX418" s="2"/>
      <c r="JWY418" s="2"/>
      <c r="JWZ418" s="2"/>
      <c r="JXA418" s="2"/>
      <c r="JXB418" s="2"/>
      <c r="JXC418" s="2"/>
      <c r="JXD418" s="2"/>
      <c r="JXE418" s="2"/>
      <c r="JXF418" s="2"/>
      <c r="JXG418" s="2"/>
      <c r="JXH418" s="2"/>
      <c r="JXI418" s="2"/>
      <c r="JXJ418" s="2"/>
      <c r="JXK418" s="2"/>
      <c r="JXL418" s="2"/>
      <c r="JXM418" s="2"/>
      <c r="JXN418" s="2"/>
      <c r="JXO418" s="2"/>
      <c r="JXP418" s="2"/>
      <c r="JXQ418" s="2"/>
      <c r="JXR418" s="2"/>
      <c r="JXS418" s="2"/>
      <c r="JXT418" s="2"/>
      <c r="JXU418" s="2"/>
      <c r="JXV418" s="2"/>
      <c r="JXW418" s="2"/>
      <c r="JXX418" s="2"/>
      <c r="JXY418" s="2"/>
      <c r="JXZ418" s="2"/>
      <c r="JYA418" s="2"/>
      <c r="JYB418" s="2"/>
      <c r="JYC418" s="2"/>
      <c r="JYD418" s="2"/>
      <c r="JYE418" s="2"/>
      <c r="JYF418" s="2"/>
      <c r="JYG418" s="2"/>
      <c r="JYH418" s="2"/>
      <c r="JYI418" s="2"/>
      <c r="JYJ418" s="2"/>
      <c r="JYK418" s="2"/>
      <c r="JYL418" s="2"/>
      <c r="JYM418" s="2"/>
      <c r="JYN418" s="2"/>
      <c r="JYO418" s="2"/>
      <c r="JYP418" s="2"/>
      <c r="JYQ418" s="2"/>
      <c r="JYR418" s="2"/>
      <c r="JYS418" s="2"/>
      <c r="JYT418" s="2"/>
      <c r="JYU418" s="2"/>
      <c r="JYV418" s="2"/>
      <c r="JYW418" s="2"/>
      <c r="JYX418" s="2"/>
      <c r="JYY418" s="2"/>
      <c r="JYZ418" s="2"/>
      <c r="JZA418" s="2"/>
      <c r="JZB418" s="2"/>
      <c r="JZC418" s="2"/>
      <c r="JZD418" s="2"/>
      <c r="JZE418" s="2"/>
      <c r="JZF418" s="2"/>
      <c r="JZG418" s="2"/>
      <c r="JZH418" s="2"/>
      <c r="JZI418" s="2"/>
      <c r="JZJ418" s="2"/>
      <c r="JZK418" s="2"/>
      <c r="JZL418" s="2"/>
      <c r="JZM418" s="2"/>
      <c r="JZN418" s="2"/>
      <c r="JZO418" s="2"/>
      <c r="JZP418" s="2"/>
      <c r="JZQ418" s="2"/>
      <c r="JZR418" s="2"/>
      <c r="JZS418" s="2"/>
      <c r="JZT418" s="2"/>
      <c r="JZU418" s="2"/>
      <c r="JZV418" s="2"/>
      <c r="JZW418" s="2"/>
      <c r="JZX418" s="2"/>
      <c r="JZY418" s="2"/>
      <c r="JZZ418" s="2"/>
      <c r="KAA418" s="2"/>
      <c r="KAB418" s="2"/>
      <c r="KAC418" s="2"/>
      <c r="KAD418" s="2"/>
      <c r="KAE418" s="2"/>
      <c r="KAF418" s="2"/>
      <c r="KAG418" s="2"/>
      <c r="KAH418" s="2"/>
      <c r="KAI418" s="2"/>
      <c r="KAJ418" s="2"/>
      <c r="KAK418" s="2"/>
      <c r="KAL418" s="2"/>
      <c r="KAM418" s="2"/>
      <c r="KAN418" s="2"/>
      <c r="KAO418" s="2"/>
      <c r="KAP418" s="2"/>
      <c r="KAQ418" s="2"/>
      <c r="KAR418" s="2"/>
      <c r="KAS418" s="2"/>
      <c r="KAT418" s="2"/>
      <c r="KAU418" s="2"/>
      <c r="KAV418" s="2"/>
      <c r="KAW418" s="2"/>
      <c r="KAX418" s="2"/>
      <c r="KAY418" s="2"/>
      <c r="KAZ418" s="2"/>
      <c r="KBA418" s="2"/>
      <c r="KBB418" s="2"/>
      <c r="KBC418" s="2"/>
      <c r="KBD418" s="2"/>
      <c r="KBE418" s="2"/>
      <c r="KBF418" s="2"/>
      <c r="KBG418" s="2"/>
      <c r="KBH418" s="2"/>
      <c r="KBI418" s="2"/>
      <c r="KBJ418" s="2"/>
      <c r="KBK418" s="2"/>
      <c r="KBL418" s="2"/>
      <c r="KBM418" s="2"/>
      <c r="KBN418" s="2"/>
      <c r="KBO418" s="2"/>
      <c r="KBP418" s="2"/>
      <c r="KBQ418" s="2"/>
      <c r="KBR418" s="2"/>
      <c r="KBS418" s="2"/>
      <c r="KBT418" s="2"/>
      <c r="KBU418" s="2"/>
      <c r="KBV418" s="2"/>
      <c r="KBW418" s="2"/>
      <c r="KBX418" s="2"/>
      <c r="KBY418" s="2"/>
      <c r="KBZ418" s="2"/>
      <c r="KCA418" s="2"/>
      <c r="KCB418" s="2"/>
      <c r="KCC418" s="2"/>
      <c r="KCD418" s="2"/>
      <c r="KCE418" s="2"/>
      <c r="KCF418" s="2"/>
      <c r="KCG418" s="2"/>
      <c r="KCH418" s="2"/>
      <c r="KCI418" s="2"/>
      <c r="KCJ418" s="2"/>
      <c r="KCK418" s="2"/>
      <c r="KCL418" s="2"/>
      <c r="KCM418" s="2"/>
      <c r="KCN418" s="2"/>
      <c r="KCO418" s="2"/>
      <c r="KCP418" s="2"/>
      <c r="KCQ418" s="2"/>
      <c r="KCR418" s="2"/>
      <c r="KCS418" s="2"/>
      <c r="KCT418" s="2"/>
      <c r="KCU418" s="2"/>
      <c r="KCV418" s="2"/>
      <c r="KCW418" s="2"/>
      <c r="KCX418" s="2"/>
      <c r="KCY418" s="2"/>
      <c r="KCZ418" s="2"/>
      <c r="KDA418" s="2"/>
      <c r="KDB418" s="2"/>
      <c r="KDC418" s="2"/>
      <c r="KDD418" s="2"/>
      <c r="KDE418" s="2"/>
      <c r="KDF418" s="2"/>
      <c r="KDG418" s="2"/>
      <c r="KDH418" s="2"/>
      <c r="KDI418" s="2"/>
      <c r="KDJ418" s="2"/>
      <c r="KDK418" s="2"/>
      <c r="KDL418" s="2"/>
      <c r="KDM418" s="2"/>
      <c r="KDN418" s="2"/>
      <c r="KDO418" s="2"/>
      <c r="KDP418" s="2"/>
      <c r="KDQ418" s="2"/>
      <c r="KDR418" s="2"/>
      <c r="KDS418" s="2"/>
      <c r="KDT418" s="2"/>
      <c r="KDU418" s="2"/>
      <c r="KDV418" s="2"/>
      <c r="KDW418" s="2"/>
      <c r="KDX418" s="2"/>
      <c r="KDY418" s="2"/>
      <c r="KDZ418" s="2"/>
      <c r="KEA418" s="2"/>
      <c r="KEB418" s="2"/>
      <c r="KEC418" s="2"/>
      <c r="KED418" s="2"/>
      <c r="KEE418" s="2"/>
      <c r="KEF418" s="2"/>
      <c r="KEG418" s="2"/>
      <c r="KEH418" s="2"/>
      <c r="KEI418" s="2"/>
      <c r="KEJ418" s="2"/>
      <c r="KEK418" s="2"/>
      <c r="KEL418" s="2"/>
      <c r="KEM418" s="2"/>
      <c r="KEN418" s="2"/>
      <c r="KEO418" s="2"/>
      <c r="KEP418" s="2"/>
      <c r="KEQ418" s="2"/>
      <c r="KER418" s="2"/>
      <c r="KES418" s="2"/>
      <c r="KET418" s="2"/>
      <c r="KEU418" s="2"/>
      <c r="KEV418" s="2"/>
      <c r="KEW418" s="2"/>
      <c r="KEX418" s="2"/>
      <c r="KEY418" s="2"/>
      <c r="KEZ418" s="2"/>
      <c r="KFA418" s="2"/>
      <c r="KFB418" s="2"/>
      <c r="KFC418" s="2"/>
      <c r="KFD418" s="2"/>
      <c r="KFE418" s="2"/>
      <c r="KFF418" s="2"/>
      <c r="KFG418" s="2"/>
      <c r="KFH418" s="2"/>
      <c r="KFI418" s="2"/>
      <c r="KFJ418" s="2"/>
      <c r="KFK418" s="2"/>
      <c r="KFL418" s="2"/>
      <c r="KFM418" s="2"/>
      <c r="KFN418" s="2"/>
      <c r="KFO418" s="2"/>
      <c r="KFP418" s="2"/>
      <c r="KFQ418" s="2"/>
      <c r="KFR418" s="2"/>
      <c r="KFS418" s="2"/>
      <c r="KFT418" s="2"/>
      <c r="KFU418" s="2"/>
      <c r="KFV418" s="2"/>
      <c r="KFW418" s="2"/>
      <c r="KFX418" s="2"/>
      <c r="KFY418" s="2"/>
      <c r="KFZ418" s="2"/>
      <c r="KGA418" s="2"/>
      <c r="KGB418" s="2"/>
      <c r="KGC418" s="2"/>
      <c r="KGD418" s="2"/>
      <c r="KGE418" s="2"/>
      <c r="KGF418" s="2"/>
      <c r="KGG418" s="2"/>
      <c r="KGH418" s="2"/>
      <c r="KGI418" s="2"/>
      <c r="KGJ418" s="2"/>
      <c r="KGK418" s="2"/>
      <c r="KGL418" s="2"/>
      <c r="KGM418" s="2"/>
      <c r="KGN418" s="2"/>
      <c r="KGO418" s="2"/>
      <c r="KGP418" s="2"/>
      <c r="KGQ418" s="2"/>
      <c r="KGR418" s="2"/>
      <c r="KGS418" s="2"/>
      <c r="KGT418" s="2"/>
      <c r="KGU418" s="2"/>
      <c r="KGV418" s="2"/>
      <c r="KGW418" s="2"/>
      <c r="KGX418" s="2"/>
      <c r="KGY418" s="2"/>
      <c r="KGZ418" s="2"/>
      <c r="KHA418" s="2"/>
      <c r="KHB418" s="2"/>
      <c r="KHC418" s="2"/>
      <c r="KHD418" s="2"/>
      <c r="KHE418" s="2"/>
      <c r="KHF418" s="2"/>
      <c r="KHG418" s="2"/>
      <c r="KHH418" s="2"/>
      <c r="KHI418" s="2"/>
      <c r="KHJ418" s="2"/>
      <c r="KHK418" s="2"/>
      <c r="KHL418" s="2"/>
      <c r="KHM418" s="2"/>
      <c r="KHN418" s="2"/>
      <c r="KHO418" s="2"/>
      <c r="KHP418" s="2"/>
      <c r="KHQ418" s="2"/>
      <c r="KHR418" s="2"/>
      <c r="KHS418" s="2"/>
      <c r="KHT418" s="2"/>
      <c r="KHU418" s="2"/>
      <c r="KHV418" s="2"/>
      <c r="KHW418" s="2"/>
      <c r="KHX418" s="2"/>
      <c r="KHY418" s="2"/>
      <c r="KHZ418" s="2"/>
      <c r="KIA418" s="2"/>
      <c r="KIB418" s="2"/>
      <c r="KIC418" s="2"/>
      <c r="KID418" s="2"/>
      <c r="KIE418" s="2"/>
      <c r="KIF418" s="2"/>
      <c r="KIG418" s="2"/>
      <c r="KIH418" s="2"/>
      <c r="KII418" s="2"/>
      <c r="KIJ418" s="2"/>
      <c r="KIK418" s="2"/>
      <c r="KIL418" s="2"/>
      <c r="KIM418" s="2"/>
      <c r="KIN418" s="2"/>
      <c r="KIO418" s="2"/>
      <c r="KIP418" s="2"/>
      <c r="KIQ418" s="2"/>
      <c r="KIR418" s="2"/>
      <c r="KIS418" s="2"/>
      <c r="KIT418" s="2"/>
      <c r="KIU418" s="2"/>
      <c r="KIV418" s="2"/>
      <c r="KIW418" s="2"/>
      <c r="KIX418" s="2"/>
      <c r="KIY418" s="2"/>
      <c r="KIZ418" s="2"/>
      <c r="KJA418" s="2"/>
      <c r="KJB418" s="2"/>
      <c r="KJC418" s="2"/>
      <c r="KJD418" s="2"/>
      <c r="KJE418" s="2"/>
      <c r="KJF418" s="2"/>
      <c r="KJG418" s="2"/>
      <c r="KJH418" s="2"/>
      <c r="KJI418" s="2"/>
      <c r="KJJ418" s="2"/>
      <c r="KJK418" s="2"/>
      <c r="KJL418" s="2"/>
      <c r="KJM418" s="2"/>
      <c r="KJN418" s="2"/>
      <c r="KJO418" s="2"/>
      <c r="KJP418" s="2"/>
      <c r="KJQ418" s="2"/>
      <c r="KJR418" s="2"/>
      <c r="KJS418" s="2"/>
      <c r="KJT418" s="2"/>
      <c r="KJU418" s="2"/>
      <c r="KJV418" s="2"/>
      <c r="KJW418" s="2"/>
      <c r="KJX418" s="2"/>
      <c r="KJY418" s="2"/>
      <c r="KJZ418" s="2"/>
      <c r="KKA418" s="2"/>
      <c r="KKB418" s="2"/>
      <c r="KKC418" s="2"/>
      <c r="KKD418" s="2"/>
      <c r="KKE418" s="2"/>
      <c r="KKF418" s="2"/>
      <c r="KKG418" s="2"/>
      <c r="KKH418" s="2"/>
      <c r="KKI418" s="2"/>
      <c r="KKJ418" s="2"/>
      <c r="KKK418" s="2"/>
      <c r="KKL418" s="2"/>
      <c r="KKM418" s="2"/>
      <c r="KKN418" s="2"/>
      <c r="KKO418" s="2"/>
      <c r="KKP418" s="2"/>
      <c r="KKQ418" s="2"/>
      <c r="KKR418" s="2"/>
      <c r="KKS418" s="2"/>
      <c r="KKT418" s="2"/>
      <c r="KKU418" s="2"/>
      <c r="KKV418" s="2"/>
      <c r="KKW418" s="2"/>
      <c r="KKX418" s="2"/>
      <c r="KKY418" s="2"/>
      <c r="KKZ418" s="2"/>
      <c r="KLA418" s="2"/>
      <c r="KLB418" s="2"/>
      <c r="KLC418" s="2"/>
      <c r="KLD418" s="2"/>
      <c r="KLE418" s="2"/>
      <c r="KLF418" s="2"/>
      <c r="KLG418" s="2"/>
      <c r="KLH418" s="2"/>
      <c r="KLI418" s="2"/>
      <c r="KLJ418" s="2"/>
      <c r="KLK418" s="2"/>
      <c r="KLL418" s="2"/>
      <c r="KLM418" s="2"/>
      <c r="KLN418" s="2"/>
      <c r="KLO418" s="2"/>
      <c r="KLP418" s="2"/>
      <c r="KLQ418" s="2"/>
      <c r="KLR418" s="2"/>
      <c r="KLS418" s="2"/>
      <c r="KLT418" s="2"/>
      <c r="KLU418" s="2"/>
      <c r="KLV418" s="2"/>
      <c r="KLW418" s="2"/>
      <c r="KLX418" s="2"/>
      <c r="KLY418" s="2"/>
      <c r="KLZ418" s="2"/>
      <c r="KMA418" s="2"/>
      <c r="KMB418" s="2"/>
      <c r="KMC418" s="2"/>
      <c r="KMD418" s="2"/>
      <c r="KME418" s="2"/>
      <c r="KMF418" s="2"/>
      <c r="KMG418" s="2"/>
      <c r="KMH418" s="2"/>
      <c r="KMI418" s="2"/>
      <c r="KMJ418" s="2"/>
      <c r="KMK418" s="2"/>
      <c r="KML418" s="2"/>
      <c r="KMM418" s="2"/>
      <c r="KMN418" s="2"/>
      <c r="KMO418" s="2"/>
      <c r="KMP418" s="2"/>
      <c r="KMQ418" s="2"/>
      <c r="KMR418" s="2"/>
      <c r="KMS418" s="2"/>
      <c r="KMT418" s="2"/>
      <c r="KMU418" s="2"/>
      <c r="KMV418" s="2"/>
      <c r="KMW418" s="2"/>
      <c r="KMX418" s="2"/>
      <c r="KMY418" s="2"/>
      <c r="KMZ418" s="2"/>
      <c r="KNA418" s="2"/>
      <c r="KNB418" s="2"/>
      <c r="KNC418" s="2"/>
      <c r="KND418" s="2"/>
      <c r="KNE418" s="2"/>
      <c r="KNF418" s="2"/>
      <c r="KNG418" s="2"/>
      <c r="KNH418" s="2"/>
      <c r="KNI418" s="2"/>
      <c r="KNJ418" s="2"/>
      <c r="KNK418" s="2"/>
      <c r="KNL418" s="2"/>
      <c r="KNM418" s="2"/>
      <c r="KNN418" s="2"/>
      <c r="KNO418" s="2"/>
      <c r="KNP418" s="2"/>
      <c r="KNQ418" s="2"/>
      <c r="KNR418" s="2"/>
      <c r="KNS418" s="2"/>
      <c r="KNT418" s="2"/>
      <c r="KNU418" s="2"/>
      <c r="KNV418" s="2"/>
      <c r="KNW418" s="2"/>
      <c r="KNX418" s="2"/>
      <c r="KNY418" s="2"/>
      <c r="KNZ418" s="2"/>
      <c r="KOA418" s="2"/>
      <c r="KOB418" s="2"/>
      <c r="KOC418" s="2"/>
      <c r="KOD418" s="2"/>
      <c r="KOE418" s="2"/>
      <c r="KOF418" s="2"/>
      <c r="KOG418" s="2"/>
      <c r="KOH418" s="2"/>
      <c r="KOI418" s="2"/>
      <c r="KOJ418" s="2"/>
      <c r="KOK418" s="2"/>
      <c r="KOL418" s="2"/>
      <c r="KOM418" s="2"/>
      <c r="KON418" s="2"/>
      <c r="KOO418" s="2"/>
      <c r="KOP418" s="2"/>
      <c r="KOQ418" s="2"/>
      <c r="KOR418" s="2"/>
      <c r="KOS418" s="2"/>
      <c r="KOT418" s="2"/>
      <c r="KOU418" s="2"/>
      <c r="KOV418" s="2"/>
      <c r="KOW418" s="2"/>
      <c r="KOX418" s="2"/>
      <c r="KOY418" s="2"/>
      <c r="KOZ418" s="2"/>
      <c r="KPA418" s="2"/>
      <c r="KPB418" s="2"/>
      <c r="KPC418" s="2"/>
      <c r="KPD418" s="2"/>
      <c r="KPE418" s="2"/>
      <c r="KPF418" s="2"/>
      <c r="KPG418" s="2"/>
      <c r="KPH418" s="2"/>
      <c r="KPI418" s="2"/>
      <c r="KPJ418" s="2"/>
      <c r="KPK418" s="2"/>
      <c r="KPL418" s="2"/>
      <c r="KPM418" s="2"/>
      <c r="KPN418" s="2"/>
      <c r="KPO418" s="2"/>
      <c r="KPP418" s="2"/>
      <c r="KPQ418" s="2"/>
      <c r="KPR418" s="2"/>
      <c r="KPS418" s="2"/>
      <c r="KPT418" s="2"/>
      <c r="KPU418" s="2"/>
      <c r="KPV418" s="2"/>
      <c r="KPW418" s="2"/>
      <c r="KPX418" s="2"/>
      <c r="KPY418" s="2"/>
      <c r="KPZ418" s="2"/>
      <c r="KQA418" s="2"/>
      <c r="KQB418" s="2"/>
      <c r="KQC418" s="2"/>
      <c r="KQD418" s="2"/>
      <c r="KQE418" s="2"/>
      <c r="KQF418" s="2"/>
      <c r="KQG418" s="2"/>
      <c r="KQH418" s="2"/>
      <c r="KQI418" s="2"/>
      <c r="KQJ418" s="2"/>
      <c r="KQK418" s="2"/>
      <c r="KQL418" s="2"/>
      <c r="KQM418" s="2"/>
      <c r="KQN418" s="2"/>
      <c r="KQO418" s="2"/>
      <c r="KQP418" s="2"/>
      <c r="KQQ418" s="2"/>
      <c r="KQR418" s="2"/>
      <c r="KQS418" s="2"/>
      <c r="KQT418" s="2"/>
      <c r="KQU418" s="2"/>
      <c r="KQV418" s="2"/>
      <c r="KQW418" s="2"/>
      <c r="KQX418" s="2"/>
      <c r="KQY418" s="2"/>
      <c r="KQZ418" s="2"/>
      <c r="KRA418" s="2"/>
      <c r="KRB418" s="2"/>
      <c r="KRC418" s="2"/>
      <c r="KRD418" s="2"/>
      <c r="KRE418" s="2"/>
      <c r="KRF418" s="2"/>
      <c r="KRG418" s="2"/>
      <c r="KRH418" s="2"/>
      <c r="KRI418" s="2"/>
      <c r="KRJ418" s="2"/>
      <c r="KRK418" s="2"/>
      <c r="KRL418" s="2"/>
      <c r="KRM418" s="2"/>
      <c r="KRN418" s="2"/>
      <c r="KRO418" s="2"/>
      <c r="KRP418" s="2"/>
      <c r="KRQ418" s="2"/>
      <c r="KRR418" s="2"/>
      <c r="KRS418" s="2"/>
      <c r="KRT418" s="2"/>
      <c r="KRU418" s="2"/>
      <c r="KRV418" s="2"/>
      <c r="KRW418" s="2"/>
      <c r="KRX418" s="2"/>
      <c r="KRY418" s="2"/>
      <c r="KRZ418" s="2"/>
      <c r="KSA418" s="2"/>
      <c r="KSB418" s="2"/>
      <c r="KSC418" s="2"/>
      <c r="KSD418" s="2"/>
      <c r="KSE418" s="2"/>
      <c r="KSF418" s="2"/>
      <c r="KSG418" s="2"/>
      <c r="KSH418" s="2"/>
      <c r="KSI418" s="2"/>
      <c r="KSJ418" s="2"/>
      <c r="KSK418" s="2"/>
      <c r="KSL418" s="2"/>
      <c r="KSM418" s="2"/>
      <c r="KSN418" s="2"/>
      <c r="KSO418" s="2"/>
      <c r="KSP418" s="2"/>
      <c r="KSQ418" s="2"/>
      <c r="KSR418" s="2"/>
      <c r="KSS418" s="2"/>
      <c r="KST418" s="2"/>
      <c r="KSU418" s="2"/>
      <c r="KSV418" s="2"/>
      <c r="KSW418" s="2"/>
      <c r="KSX418" s="2"/>
      <c r="KSY418" s="2"/>
      <c r="KSZ418" s="2"/>
      <c r="KTA418" s="2"/>
      <c r="KTB418" s="2"/>
      <c r="KTC418" s="2"/>
      <c r="KTD418" s="2"/>
      <c r="KTE418" s="2"/>
      <c r="KTF418" s="2"/>
      <c r="KTG418" s="2"/>
      <c r="KTH418" s="2"/>
      <c r="KTI418" s="2"/>
      <c r="KTJ418" s="2"/>
      <c r="KTK418" s="2"/>
      <c r="KTL418" s="2"/>
      <c r="KTM418" s="2"/>
      <c r="KTN418" s="2"/>
      <c r="KTO418" s="2"/>
      <c r="KTP418" s="2"/>
      <c r="KTQ418" s="2"/>
      <c r="KTR418" s="2"/>
      <c r="KTS418" s="2"/>
      <c r="KTT418" s="2"/>
      <c r="KTU418" s="2"/>
      <c r="KTV418" s="2"/>
      <c r="KTW418" s="2"/>
      <c r="KTX418" s="2"/>
      <c r="KTY418" s="2"/>
      <c r="KTZ418" s="2"/>
      <c r="KUA418" s="2"/>
      <c r="KUB418" s="2"/>
      <c r="KUC418" s="2"/>
      <c r="KUD418" s="2"/>
      <c r="KUE418" s="2"/>
      <c r="KUF418" s="2"/>
      <c r="KUG418" s="2"/>
      <c r="KUH418" s="2"/>
      <c r="KUI418" s="2"/>
      <c r="KUJ418" s="2"/>
      <c r="KUK418" s="2"/>
      <c r="KUL418" s="2"/>
      <c r="KUM418" s="2"/>
      <c r="KUN418" s="2"/>
      <c r="KUO418" s="2"/>
      <c r="KUP418" s="2"/>
      <c r="KUQ418" s="2"/>
      <c r="KUR418" s="2"/>
      <c r="KUS418" s="2"/>
      <c r="KUT418" s="2"/>
      <c r="KUU418" s="2"/>
      <c r="KUV418" s="2"/>
      <c r="KUW418" s="2"/>
      <c r="KUX418" s="2"/>
      <c r="KUY418" s="2"/>
      <c r="KUZ418" s="2"/>
      <c r="KVA418" s="2"/>
      <c r="KVB418" s="2"/>
      <c r="KVC418" s="2"/>
      <c r="KVD418" s="2"/>
      <c r="KVE418" s="2"/>
      <c r="KVF418" s="2"/>
      <c r="KVG418" s="2"/>
      <c r="KVH418" s="2"/>
      <c r="KVI418" s="2"/>
      <c r="KVJ418" s="2"/>
      <c r="KVK418" s="2"/>
      <c r="KVL418" s="2"/>
      <c r="KVM418" s="2"/>
      <c r="KVN418" s="2"/>
      <c r="KVO418" s="2"/>
      <c r="KVP418" s="2"/>
      <c r="KVQ418" s="2"/>
      <c r="KVR418" s="2"/>
      <c r="KVS418" s="2"/>
      <c r="KVT418" s="2"/>
      <c r="KVU418" s="2"/>
      <c r="KVV418" s="2"/>
      <c r="KVW418" s="2"/>
      <c r="KVX418" s="2"/>
      <c r="KVY418" s="2"/>
      <c r="KVZ418" s="2"/>
      <c r="KWA418" s="2"/>
      <c r="KWB418" s="2"/>
      <c r="KWC418" s="2"/>
      <c r="KWD418" s="2"/>
      <c r="KWE418" s="2"/>
      <c r="KWF418" s="2"/>
      <c r="KWG418" s="2"/>
      <c r="KWH418" s="2"/>
      <c r="KWI418" s="2"/>
      <c r="KWJ418" s="2"/>
      <c r="KWK418" s="2"/>
      <c r="KWL418" s="2"/>
      <c r="KWM418" s="2"/>
      <c r="KWN418" s="2"/>
      <c r="KWO418" s="2"/>
      <c r="KWP418" s="2"/>
      <c r="KWQ418" s="2"/>
      <c r="KWR418" s="2"/>
      <c r="KWS418" s="2"/>
      <c r="KWT418" s="2"/>
      <c r="KWU418" s="2"/>
      <c r="KWV418" s="2"/>
      <c r="KWW418" s="2"/>
      <c r="KWX418" s="2"/>
      <c r="KWY418" s="2"/>
      <c r="KWZ418" s="2"/>
      <c r="KXA418" s="2"/>
      <c r="KXB418" s="2"/>
      <c r="KXC418" s="2"/>
      <c r="KXD418" s="2"/>
      <c r="KXE418" s="2"/>
      <c r="KXF418" s="2"/>
      <c r="KXG418" s="2"/>
      <c r="KXH418" s="2"/>
      <c r="KXI418" s="2"/>
      <c r="KXJ418" s="2"/>
      <c r="KXK418" s="2"/>
      <c r="KXL418" s="2"/>
      <c r="KXM418" s="2"/>
      <c r="KXN418" s="2"/>
      <c r="KXO418" s="2"/>
      <c r="KXP418" s="2"/>
      <c r="KXQ418" s="2"/>
      <c r="KXR418" s="2"/>
      <c r="KXS418" s="2"/>
      <c r="KXT418" s="2"/>
      <c r="KXU418" s="2"/>
      <c r="KXV418" s="2"/>
      <c r="KXW418" s="2"/>
      <c r="KXX418" s="2"/>
      <c r="KXY418" s="2"/>
      <c r="KXZ418" s="2"/>
      <c r="KYA418" s="2"/>
      <c r="KYB418" s="2"/>
      <c r="KYC418" s="2"/>
      <c r="KYD418" s="2"/>
      <c r="KYE418" s="2"/>
      <c r="KYF418" s="2"/>
      <c r="KYG418" s="2"/>
      <c r="KYH418" s="2"/>
      <c r="KYI418" s="2"/>
      <c r="KYJ418" s="2"/>
      <c r="KYK418" s="2"/>
      <c r="KYL418" s="2"/>
      <c r="KYM418" s="2"/>
      <c r="KYN418" s="2"/>
      <c r="KYO418" s="2"/>
      <c r="KYP418" s="2"/>
      <c r="KYQ418" s="2"/>
      <c r="KYR418" s="2"/>
      <c r="KYS418" s="2"/>
      <c r="KYT418" s="2"/>
      <c r="KYU418" s="2"/>
      <c r="KYV418" s="2"/>
      <c r="KYW418" s="2"/>
      <c r="KYX418" s="2"/>
      <c r="KYY418" s="2"/>
      <c r="KYZ418" s="2"/>
      <c r="KZA418" s="2"/>
      <c r="KZB418" s="2"/>
      <c r="KZC418" s="2"/>
      <c r="KZD418" s="2"/>
      <c r="KZE418" s="2"/>
      <c r="KZF418" s="2"/>
      <c r="KZG418" s="2"/>
      <c r="KZH418" s="2"/>
      <c r="KZI418" s="2"/>
      <c r="KZJ418" s="2"/>
      <c r="KZK418" s="2"/>
      <c r="KZL418" s="2"/>
      <c r="KZM418" s="2"/>
      <c r="KZN418" s="2"/>
      <c r="KZO418" s="2"/>
      <c r="KZP418" s="2"/>
      <c r="KZQ418" s="2"/>
      <c r="KZR418" s="2"/>
      <c r="KZS418" s="2"/>
      <c r="KZT418" s="2"/>
      <c r="KZU418" s="2"/>
      <c r="KZV418" s="2"/>
      <c r="KZW418" s="2"/>
      <c r="KZX418" s="2"/>
      <c r="KZY418" s="2"/>
      <c r="KZZ418" s="2"/>
      <c r="LAA418" s="2"/>
      <c r="LAB418" s="2"/>
      <c r="LAC418" s="2"/>
      <c r="LAD418" s="2"/>
      <c r="LAE418" s="2"/>
      <c r="LAF418" s="2"/>
      <c r="LAG418" s="2"/>
      <c r="LAH418" s="2"/>
      <c r="LAI418" s="2"/>
      <c r="LAJ418" s="2"/>
      <c r="LAK418" s="2"/>
      <c r="LAL418" s="2"/>
      <c r="LAM418" s="2"/>
      <c r="LAN418" s="2"/>
      <c r="LAO418" s="2"/>
      <c r="LAP418" s="2"/>
      <c r="LAQ418" s="2"/>
      <c r="LAR418" s="2"/>
      <c r="LAS418" s="2"/>
      <c r="LAT418" s="2"/>
      <c r="LAU418" s="2"/>
      <c r="LAV418" s="2"/>
      <c r="LAW418" s="2"/>
      <c r="LAX418" s="2"/>
      <c r="LAY418" s="2"/>
      <c r="LAZ418" s="2"/>
      <c r="LBA418" s="2"/>
      <c r="LBB418" s="2"/>
      <c r="LBC418" s="2"/>
      <c r="LBD418" s="2"/>
      <c r="LBE418" s="2"/>
      <c r="LBF418" s="2"/>
      <c r="LBG418" s="2"/>
      <c r="LBH418" s="2"/>
      <c r="LBI418" s="2"/>
      <c r="LBJ418" s="2"/>
      <c r="LBK418" s="2"/>
      <c r="LBL418" s="2"/>
      <c r="LBM418" s="2"/>
      <c r="LBN418" s="2"/>
      <c r="LBO418" s="2"/>
      <c r="LBP418" s="2"/>
      <c r="LBQ418" s="2"/>
      <c r="LBR418" s="2"/>
      <c r="LBS418" s="2"/>
      <c r="LBT418" s="2"/>
      <c r="LBU418" s="2"/>
      <c r="LBV418" s="2"/>
      <c r="LBW418" s="2"/>
      <c r="LBX418" s="2"/>
      <c r="LBY418" s="2"/>
      <c r="LBZ418" s="2"/>
      <c r="LCA418" s="2"/>
      <c r="LCB418" s="2"/>
      <c r="LCC418" s="2"/>
      <c r="LCD418" s="2"/>
      <c r="LCE418" s="2"/>
      <c r="LCF418" s="2"/>
      <c r="LCG418" s="2"/>
      <c r="LCH418" s="2"/>
      <c r="LCI418" s="2"/>
      <c r="LCJ418" s="2"/>
      <c r="LCK418" s="2"/>
      <c r="LCL418" s="2"/>
      <c r="LCM418" s="2"/>
      <c r="LCN418" s="2"/>
      <c r="LCO418" s="2"/>
      <c r="LCP418" s="2"/>
      <c r="LCQ418" s="2"/>
      <c r="LCR418" s="2"/>
      <c r="LCS418" s="2"/>
      <c r="LCT418" s="2"/>
      <c r="LCU418" s="2"/>
      <c r="LCV418" s="2"/>
      <c r="LCW418" s="2"/>
      <c r="LCX418" s="2"/>
      <c r="LCY418" s="2"/>
      <c r="LCZ418" s="2"/>
      <c r="LDA418" s="2"/>
      <c r="LDB418" s="2"/>
      <c r="LDC418" s="2"/>
      <c r="LDD418" s="2"/>
      <c r="LDE418" s="2"/>
      <c r="LDF418" s="2"/>
      <c r="LDG418" s="2"/>
      <c r="LDH418" s="2"/>
      <c r="LDI418" s="2"/>
      <c r="LDJ418" s="2"/>
      <c r="LDK418" s="2"/>
      <c r="LDL418" s="2"/>
      <c r="LDM418" s="2"/>
      <c r="LDN418" s="2"/>
      <c r="LDO418" s="2"/>
      <c r="LDP418" s="2"/>
      <c r="LDQ418" s="2"/>
      <c r="LDR418" s="2"/>
      <c r="LDS418" s="2"/>
      <c r="LDT418" s="2"/>
      <c r="LDU418" s="2"/>
      <c r="LDV418" s="2"/>
      <c r="LDW418" s="2"/>
      <c r="LDX418" s="2"/>
      <c r="LDY418" s="2"/>
      <c r="LDZ418" s="2"/>
      <c r="LEA418" s="2"/>
      <c r="LEB418" s="2"/>
      <c r="LEC418" s="2"/>
      <c r="LED418" s="2"/>
      <c r="LEE418" s="2"/>
      <c r="LEF418" s="2"/>
      <c r="LEG418" s="2"/>
      <c r="LEH418" s="2"/>
      <c r="LEI418" s="2"/>
      <c r="LEJ418" s="2"/>
      <c r="LEK418" s="2"/>
      <c r="LEL418" s="2"/>
      <c r="LEM418" s="2"/>
      <c r="LEN418" s="2"/>
      <c r="LEO418" s="2"/>
      <c r="LEP418" s="2"/>
      <c r="LEQ418" s="2"/>
      <c r="LER418" s="2"/>
      <c r="LES418" s="2"/>
      <c r="LET418" s="2"/>
      <c r="LEU418" s="2"/>
      <c r="LEV418" s="2"/>
      <c r="LEW418" s="2"/>
      <c r="LEX418" s="2"/>
      <c r="LEY418" s="2"/>
      <c r="LEZ418" s="2"/>
      <c r="LFA418" s="2"/>
      <c r="LFB418" s="2"/>
      <c r="LFC418" s="2"/>
      <c r="LFD418" s="2"/>
      <c r="LFE418" s="2"/>
      <c r="LFF418" s="2"/>
      <c r="LFG418" s="2"/>
      <c r="LFH418" s="2"/>
      <c r="LFI418" s="2"/>
      <c r="LFJ418" s="2"/>
      <c r="LFK418" s="2"/>
      <c r="LFL418" s="2"/>
      <c r="LFM418" s="2"/>
      <c r="LFN418" s="2"/>
      <c r="LFO418" s="2"/>
      <c r="LFP418" s="2"/>
      <c r="LFQ418" s="2"/>
      <c r="LFR418" s="2"/>
      <c r="LFS418" s="2"/>
      <c r="LFT418" s="2"/>
      <c r="LFU418" s="2"/>
      <c r="LFV418" s="2"/>
      <c r="LFW418" s="2"/>
      <c r="LFX418" s="2"/>
      <c r="LFY418" s="2"/>
      <c r="LFZ418" s="2"/>
      <c r="LGA418" s="2"/>
      <c r="LGB418" s="2"/>
      <c r="LGC418" s="2"/>
      <c r="LGD418" s="2"/>
      <c r="LGE418" s="2"/>
      <c r="LGF418" s="2"/>
      <c r="LGG418" s="2"/>
      <c r="LGH418" s="2"/>
      <c r="LGI418" s="2"/>
      <c r="LGJ418" s="2"/>
      <c r="LGK418" s="2"/>
      <c r="LGL418" s="2"/>
      <c r="LGM418" s="2"/>
      <c r="LGN418" s="2"/>
      <c r="LGO418" s="2"/>
      <c r="LGP418" s="2"/>
      <c r="LGQ418" s="2"/>
      <c r="LGR418" s="2"/>
      <c r="LGS418" s="2"/>
      <c r="LGT418" s="2"/>
      <c r="LGU418" s="2"/>
      <c r="LGV418" s="2"/>
      <c r="LGW418" s="2"/>
      <c r="LGX418" s="2"/>
      <c r="LGY418" s="2"/>
      <c r="LGZ418" s="2"/>
      <c r="LHA418" s="2"/>
      <c r="LHB418" s="2"/>
      <c r="LHC418" s="2"/>
      <c r="LHD418" s="2"/>
      <c r="LHE418" s="2"/>
      <c r="LHF418" s="2"/>
      <c r="LHG418" s="2"/>
      <c r="LHH418" s="2"/>
      <c r="LHI418" s="2"/>
      <c r="LHJ418" s="2"/>
      <c r="LHK418" s="2"/>
      <c r="LHL418" s="2"/>
      <c r="LHM418" s="2"/>
      <c r="LHN418" s="2"/>
      <c r="LHO418" s="2"/>
      <c r="LHP418" s="2"/>
      <c r="LHQ418" s="2"/>
      <c r="LHR418" s="2"/>
      <c r="LHS418" s="2"/>
      <c r="LHT418" s="2"/>
      <c r="LHU418" s="2"/>
      <c r="LHV418" s="2"/>
      <c r="LHW418" s="2"/>
      <c r="LHX418" s="2"/>
      <c r="LHY418" s="2"/>
      <c r="LHZ418" s="2"/>
      <c r="LIA418" s="2"/>
      <c r="LIB418" s="2"/>
      <c r="LIC418" s="2"/>
      <c r="LID418" s="2"/>
      <c r="LIE418" s="2"/>
      <c r="LIF418" s="2"/>
      <c r="LIG418" s="2"/>
      <c r="LIH418" s="2"/>
      <c r="LII418" s="2"/>
      <c r="LIJ418" s="2"/>
      <c r="LIK418" s="2"/>
      <c r="LIL418" s="2"/>
      <c r="LIM418" s="2"/>
      <c r="LIN418" s="2"/>
      <c r="LIO418" s="2"/>
      <c r="LIP418" s="2"/>
      <c r="LIQ418" s="2"/>
      <c r="LIR418" s="2"/>
      <c r="LIS418" s="2"/>
      <c r="LIT418" s="2"/>
      <c r="LIU418" s="2"/>
      <c r="LIV418" s="2"/>
      <c r="LIW418" s="2"/>
      <c r="LIX418" s="2"/>
      <c r="LIY418" s="2"/>
      <c r="LIZ418" s="2"/>
      <c r="LJA418" s="2"/>
      <c r="LJB418" s="2"/>
      <c r="LJC418" s="2"/>
      <c r="LJD418" s="2"/>
      <c r="LJE418" s="2"/>
      <c r="LJF418" s="2"/>
      <c r="LJG418" s="2"/>
      <c r="LJH418" s="2"/>
      <c r="LJI418" s="2"/>
      <c r="LJJ418" s="2"/>
      <c r="LJK418" s="2"/>
      <c r="LJL418" s="2"/>
      <c r="LJM418" s="2"/>
      <c r="LJN418" s="2"/>
      <c r="LJO418" s="2"/>
      <c r="LJP418" s="2"/>
      <c r="LJQ418" s="2"/>
      <c r="LJR418" s="2"/>
      <c r="LJS418" s="2"/>
      <c r="LJT418" s="2"/>
      <c r="LJU418" s="2"/>
      <c r="LJV418" s="2"/>
      <c r="LJW418" s="2"/>
      <c r="LJX418" s="2"/>
      <c r="LJY418" s="2"/>
      <c r="LJZ418" s="2"/>
      <c r="LKA418" s="2"/>
      <c r="LKB418" s="2"/>
      <c r="LKC418" s="2"/>
      <c r="LKD418" s="2"/>
      <c r="LKE418" s="2"/>
      <c r="LKF418" s="2"/>
      <c r="LKG418" s="2"/>
      <c r="LKH418" s="2"/>
      <c r="LKI418" s="2"/>
      <c r="LKJ418" s="2"/>
      <c r="LKK418" s="2"/>
      <c r="LKL418" s="2"/>
      <c r="LKM418" s="2"/>
      <c r="LKN418" s="2"/>
      <c r="LKO418" s="2"/>
      <c r="LKP418" s="2"/>
      <c r="LKQ418" s="2"/>
      <c r="LKR418" s="2"/>
      <c r="LKS418" s="2"/>
      <c r="LKT418" s="2"/>
      <c r="LKU418" s="2"/>
      <c r="LKV418" s="2"/>
      <c r="LKW418" s="2"/>
      <c r="LKX418" s="2"/>
      <c r="LKY418" s="2"/>
      <c r="LKZ418" s="2"/>
      <c r="LLA418" s="2"/>
      <c r="LLB418" s="2"/>
      <c r="LLC418" s="2"/>
      <c r="LLD418" s="2"/>
      <c r="LLE418" s="2"/>
      <c r="LLF418" s="2"/>
      <c r="LLG418" s="2"/>
      <c r="LLH418" s="2"/>
      <c r="LLI418" s="2"/>
      <c r="LLJ418" s="2"/>
      <c r="LLK418" s="2"/>
      <c r="LLL418" s="2"/>
      <c r="LLM418" s="2"/>
      <c r="LLN418" s="2"/>
      <c r="LLO418" s="2"/>
      <c r="LLP418" s="2"/>
      <c r="LLQ418" s="2"/>
      <c r="LLR418" s="2"/>
      <c r="LLS418" s="2"/>
      <c r="LLT418" s="2"/>
      <c r="LLU418" s="2"/>
      <c r="LLV418" s="2"/>
      <c r="LLW418" s="2"/>
      <c r="LLX418" s="2"/>
      <c r="LLY418" s="2"/>
      <c r="LLZ418" s="2"/>
      <c r="LMA418" s="2"/>
      <c r="LMB418" s="2"/>
      <c r="LMC418" s="2"/>
      <c r="LMD418" s="2"/>
      <c r="LME418" s="2"/>
      <c r="LMF418" s="2"/>
      <c r="LMG418" s="2"/>
      <c r="LMH418" s="2"/>
      <c r="LMI418" s="2"/>
      <c r="LMJ418" s="2"/>
      <c r="LMK418" s="2"/>
      <c r="LML418" s="2"/>
      <c r="LMM418" s="2"/>
      <c r="LMN418" s="2"/>
      <c r="LMO418" s="2"/>
      <c r="LMP418" s="2"/>
      <c r="LMQ418" s="2"/>
      <c r="LMR418" s="2"/>
      <c r="LMS418" s="2"/>
      <c r="LMT418" s="2"/>
      <c r="LMU418" s="2"/>
      <c r="LMV418" s="2"/>
      <c r="LMW418" s="2"/>
      <c r="LMX418" s="2"/>
      <c r="LMY418" s="2"/>
      <c r="LMZ418" s="2"/>
      <c r="LNA418" s="2"/>
      <c r="LNB418" s="2"/>
      <c r="LNC418" s="2"/>
      <c r="LND418" s="2"/>
      <c r="LNE418" s="2"/>
      <c r="LNF418" s="2"/>
      <c r="LNG418" s="2"/>
      <c r="LNH418" s="2"/>
      <c r="LNI418" s="2"/>
      <c r="LNJ418" s="2"/>
      <c r="LNK418" s="2"/>
      <c r="LNL418" s="2"/>
      <c r="LNM418" s="2"/>
      <c r="LNN418" s="2"/>
      <c r="LNO418" s="2"/>
      <c r="LNP418" s="2"/>
      <c r="LNQ418" s="2"/>
      <c r="LNR418" s="2"/>
      <c r="LNS418" s="2"/>
      <c r="LNT418" s="2"/>
      <c r="LNU418" s="2"/>
      <c r="LNV418" s="2"/>
      <c r="LNW418" s="2"/>
      <c r="LNX418" s="2"/>
      <c r="LNY418" s="2"/>
      <c r="LNZ418" s="2"/>
      <c r="LOA418" s="2"/>
      <c r="LOB418" s="2"/>
      <c r="LOC418" s="2"/>
      <c r="LOD418" s="2"/>
      <c r="LOE418" s="2"/>
      <c r="LOF418" s="2"/>
      <c r="LOG418" s="2"/>
      <c r="LOH418" s="2"/>
      <c r="LOI418" s="2"/>
      <c r="LOJ418" s="2"/>
      <c r="LOK418" s="2"/>
      <c r="LOL418" s="2"/>
      <c r="LOM418" s="2"/>
      <c r="LON418" s="2"/>
      <c r="LOO418" s="2"/>
      <c r="LOP418" s="2"/>
      <c r="LOQ418" s="2"/>
      <c r="LOR418" s="2"/>
      <c r="LOS418" s="2"/>
      <c r="LOT418" s="2"/>
      <c r="LOU418" s="2"/>
      <c r="LOV418" s="2"/>
      <c r="LOW418" s="2"/>
      <c r="LOX418" s="2"/>
      <c r="LOY418" s="2"/>
      <c r="LOZ418" s="2"/>
      <c r="LPA418" s="2"/>
      <c r="LPB418" s="2"/>
      <c r="LPC418" s="2"/>
      <c r="LPD418" s="2"/>
      <c r="LPE418" s="2"/>
      <c r="LPF418" s="2"/>
      <c r="LPG418" s="2"/>
      <c r="LPH418" s="2"/>
      <c r="LPI418" s="2"/>
      <c r="LPJ418" s="2"/>
      <c r="LPK418" s="2"/>
      <c r="LPL418" s="2"/>
      <c r="LPM418" s="2"/>
      <c r="LPN418" s="2"/>
      <c r="LPO418" s="2"/>
      <c r="LPP418" s="2"/>
      <c r="LPQ418" s="2"/>
      <c r="LPR418" s="2"/>
      <c r="LPS418" s="2"/>
      <c r="LPT418" s="2"/>
      <c r="LPU418" s="2"/>
      <c r="LPV418" s="2"/>
      <c r="LPW418" s="2"/>
      <c r="LPX418" s="2"/>
      <c r="LPY418" s="2"/>
      <c r="LPZ418" s="2"/>
      <c r="LQA418" s="2"/>
      <c r="LQB418" s="2"/>
      <c r="LQC418" s="2"/>
      <c r="LQD418" s="2"/>
      <c r="LQE418" s="2"/>
      <c r="LQF418" s="2"/>
      <c r="LQG418" s="2"/>
      <c r="LQH418" s="2"/>
      <c r="LQI418" s="2"/>
      <c r="LQJ418" s="2"/>
      <c r="LQK418" s="2"/>
      <c r="LQL418" s="2"/>
      <c r="LQM418" s="2"/>
      <c r="LQN418" s="2"/>
      <c r="LQO418" s="2"/>
      <c r="LQP418" s="2"/>
      <c r="LQQ418" s="2"/>
      <c r="LQR418" s="2"/>
      <c r="LQS418" s="2"/>
      <c r="LQT418" s="2"/>
      <c r="LQU418" s="2"/>
      <c r="LQV418" s="2"/>
      <c r="LQW418" s="2"/>
      <c r="LQX418" s="2"/>
      <c r="LQY418" s="2"/>
      <c r="LQZ418" s="2"/>
      <c r="LRA418" s="2"/>
      <c r="LRB418" s="2"/>
      <c r="LRC418" s="2"/>
      <c r="LRD418" s="2"/>
      <c r="LRE418" s="2"/>
      <c r="LRF418" s="2"/>
      <c r="LRG418" s="2"/>
      <c r="LRH418" s="2"/>
      <c r="LRI418" s="2"/>
      <c r="LRJ418" s="2"/>
      <c r="LRK418" s="2"/>
      <c r="LRL418" s="2"/>
      <c r="LRM418" s="2"/>
      <c r="LRN418" s="2"/>
      <c r="LRO418" s="2"/>
      <c r="LRP418" s="2"/>
      <c r="LRQ418" s="2"/>
      <c r="LRR418" s="2"/>
      <c r="LRS418" s="2"/>
      <c r="LRT418" s="2"/>
      <c r="LRU418" s="2"/>
      <c r="LRV418" s="2"/>
      <c r="LRW418" s="2"/>
      <c r="LRX418" s="2"/>
      <c r="LRY418" s="2"/>
      <c r="LRZ418" s="2"/>
      <c r="LSA418" s="2"/>
      <c r="LSB418" s="2"/>
      <c r="LSC418" s="2"/>
      <c r="LSD418" s="2"/>
      <c r="LSE418" s="2"/>
      <c r="LSF418" s="2"/>
      <c r="LSG418" s="2"/>
      <c r="LSH418" s="2"/>
      <c r="LSI418" s="2"/>
      <c r="LSJ418" s="2"/>
      <c r="LSK418" s="2"/>
      <c r="LSL418" s="2"/>
      <c r="LSM418" s="2"/>
      <c r="LSN418" s="2"/>
      <c r="LSO418" s="2"/>
      <c r="LSP418" s="2"/>
      <c r="LSQ418" s="2"/>
      <c r="LSR418" s="2"/>
      <c r="LSS418" s="2"/>
      <c r="LST418" s="2"/>
      <c r="LSU418" s="2"/>
      <c r="LSV418" s="2"/>
      <c r="LSW418" s="2"/>
      <c r="LSX418" s="2"/>
      <c r="LSY418" s="2"/>
      <c r="LSZ418" s="2"/>
      <c r="LTA418" s="2"/>
      <c r="LTB418" s="2"/>
      <c r="LTC418" s="2"/>
      <c r="LTD418" s="2"/>
      <c r="LTE418" s="2"/>
      <c r="LTF418" s="2"/>
      <c r="LTG418" s="2"/>
      <c r="LTH418" s="2"/>
      <c r="LTI418" s="2"/>
      <c r="LTJ418" s="2"/>
      <c r="LTK418" s="2"/>
      <c r="LTL418" s="2"/>
      <c r="LTM418" s="2"/>
      <c r="LTN418" s="2"/>
      <c r="LTO418" s="2"/>
      <c r="LTP418" s="2"/>
      <c r="LTQ418" s="2"/>
      <c r="LTR418" s="2"/>
      <c r="LTS418" s="2"/>
      <c r="LTT418" s="2"/>
      <c r="LTU418" s="2"/>
      <c r="LTV418" s="2"/>
      <c r="LTW418" s="2"/>
      <c r="LTX418" s="2"/>
      <c r="LTY418" s="2"/>
      <c r="LTZ418" s="2"/>
      <c r="LUA418" s="2"/>
      <c r="LUB418" s="2"/>
      <c r="LUC418" s="2"/>
      <c r="LUD418" s="2"/>
      <c r="LUE418" s="2"/>
      <c r="LUF418" s="2"/>
      <c r="LUG418" s="2"/>
      <c r="LUH418" s="2"/>
      <c r="LUI418" s="2"/>
      <c r="LUJ418" s="2"/>
      <c r="LUK418" s="2"/>
      <c r="LUL418" s="2"/>
      <c r="LUM418" s="2"/>
      <c r="LUN418" s="2"/>
      <c r="LUO418" s="2"/>
      <c r="LUP418" s="2"/>
      <c r="LUQ418" s="2"/>
      <c r="LUR418" s="2"/>
      <c r="LUS418" s="2"/>
      <c r="LUT418" s="2"/>
      <c r="LUU418" s="2"/>
      <c r="LUV418" s="2"/>
      <c r="LUW418" s="2"/>
      <c r="LUX418" s="2"/>
      <c r="LUY418" s="2"/>
      <c r="LUZ418" s="2"/>
      <c r="LVA418" s="2"/>
      <c r="LVB418" s="2"/>
      <c r="LVC418" s="2"/>
      <c r="LVD418" s="2"/>
      <c r="LVE418" s="2"/>
      <c r="LVF418" s="2"/>
      <c r="LVG418" s="2"/>
      <c r="LVH418" s="2"/>
      <c r="LVI418" s="2"/>
      <c r="LVJ418" s="2"/>
      <c r="LVK418" s="2"/>
      <c r="LVL418" s="2"/>
      <c r="LVM418" s="2"/>
      <c r="LVN418" s="2"/>
      <c r="LVO418" s="2"/>
      <c r="LVP418" s="2"/>
      <c r="LVQ418" s="2"/>
      <c r="LVR418" s="2"/>
      <c r="LVS418" s="2"/>
      <c r="LVT418" s="2"/>
      <c r="LVU418" s="2"/>
      <c r="LVV418" s="2"/>
      <c r="LVW418" s="2"/>
      <c r="LVX418" s="2"/>
      <c r="LVY418" s="2"/>
      <c r="LVZ418" s="2"/>
      <c r="LWA418" s="2"/>
      <c r="LWB418" s="2"/>
      <c r="LWC418" s="2"/>
      <c r="LWD418" s="2"/>
      <c r="LWE418" s="2"/>
      <c r="LWF418" s="2"/>
      <c r="LWG418" s="2"/>
      <c r="LWH418" s="2"/>
      <c r="LWI418" s="2"/>
      <c r="LWJ418" s="2"/>
      <c r="LWK418" s="2"/>
      <c r="LWL418" s="2"/>
      <c r="LWM418" s="2"/>
      <c r="LWN418" s="2"/>
      <c r="LWO418" s="2"/>
      <c r="LWP418" s="2"/>
      <c r="LWQ418" s="2"/>
      <c r="LWR418" s="2"/>
      <c r="LWS418" s="2"/>
      <c r="LWT418" s="2"/>
      <c r="LWU418" s="2"/>
      <c r="LWV418" s="2"/>
      <c r="LWW418" s="2"/>
      <c r="LWX418" s="2"/>
      <c r="LWY418" s="2"/>
      <c r="LWZ418" s="2"/>
      <c r="LXA418" s="2"/>
      <c r="LXB418" s="2"/>
      <c r="LXC418" s="2"/>
      <c r="LXD418" s="2"/>
      <c r="LXE418" s="2"/>
      <c r="LXF418" s="2"/>
      <c r="LXG418" s="2"/>
      <c r="LXH418" s="2"/>
      <c r="LXI418" s="2"/>
      <c r="LXJ418" s="2"/>
      <c r="LXK418" s="2"/>
      <c r="LXL418" s="2"/>
      <c r="LXM418" s="2"/>
      <c r="LXN418" s="2"/>
      <c r="LXO418" s="2"/>
      <c r="LXP418" s="2"/>
      <c r="LXQ418" s="2"/>
      <c r="LXR418" s="2"/>
      <c r="LXS418" s="2"/>
      <c r="LXT418" s="2"/>
      <c r="LXU418" s="2"/>
      <c r="LXV418" s="2"/>
      <c r="LXW418" s="2"/>
      <c r="LXX418" s="2"/>
      <c r="LXY418" s="2"/>
      <c r="LXZ418" s="2"/>
      <c r="LYA418" s="2"/>
      <c r="LYB418" s="2"/>
      <c r="LYC418" s="2"/>
      <c r="LYD418" s="2"/>
      <c r="LYE418" s="2"/>
      <c r="LYF418" s="2"/>
      <c r="LYG418" s="2"/>
      <c r="LYH418" s="2"/>
      <c r="LYI418" s="2"/>
      <c r="LYJ418" s="2"/>
      <c r="LYK418" s="2"/>
      <c r="LYL418" s="2"/>
      <c r="LYM418" s="2"/>
      <c r="LYN418" s="2"/>
      <c r="LYO418" s="2"/>
      <c r="LYP418" s="2"/>
      <c r="LYQ418" s="2"/>
      <c r="LYR418" s="2"/>
      <c r="LYS418" s="2"/>
      <c r="LYT418" s="2"/>
      <c r="LYU418" s="2"/>
      <c r="LYV418" s="2"/>
      <c r="LYW418" s="2"/>
      <c r="LYX418" s="2"/>
      <c r="LYY418" s="2"/>
      <c r="LYZ418" s="2"/>
      <c r="LZA418" s="2"/>
      <c r="LZB418" s="2"/>
      <c r="LZC418" s="2"/>
      <c r="LZD418" s="2"/>
      <c r="LZE418" s="2"/>
      <c r="LZF418" s="2"/>
      <c r="LZG418" s="2"/>
      <c r="LZH418" s="2"/>
      <c r="LZI418" s="2"/>
      <c r="LZJ418" s="2"/>
      <c r="LZK418" s="2"/>
      <c r="LZL418" s="2"/>
      <c r="LZM418" s="2"/>
      <c r="LZN418" s="2"/>
      <c r="LZO418" s="2"/>
      <c r="LZP418" s="2"/>
      <c r="LZQ418" s="2"/>
      <c r="LZR418" s="2"/>
      <c r="LZS418" s="2"/>
      <c r="LZT418" s="2"/>
      <c r="LZU418" s="2"/>
      <c r="LZV418" s="2"/>
      <c r="LZW418" s="2"/>
      <c r="LZX418" s="2"/>
      <c r="LZY418" s="2"/>
      <c r="LZZ418" s="2"/>
      <c r="MAA418" s="2"/>
      <c r="MAB418" s="2"/>
      <c r="MAC418" s="2"/>
      <c r="MAD418" s="2"/>
      <c r="MAE418" s="2"/>
      <c r="MAF418" s="2"/>
      <c r="MAG418" s="2"/>
      <c r="MAH418" s="2"/>
      <c r="MAI418" s="2"/>
      <c r="MAJ418" s="2"/>
      <c r="MAK418" s="2"/>
      <c r="MAL418" s="2"/>
      <c r="MAM418" s="2"/>
      <c r="MAN418" s="2"/>
      <c r="MAO418" s="2"/>
      <c r="MAP418" s="2"/>
      <c r="MAQ418" s="2"/>
      <c r="MAR418" s="2"/>
      <c r="MAS418" s="2"/>
      <c r="MAT418" s="2"/>
      <c r="MAU418" s="2"/>
      <c r="MAV418" s="2"/>
      <c r="MAW418" s="2"/>
      <c r="MAX418" s="2"/>
      <c r="MAY418" s="2"/>
      <c r="MAZ418" s="2"/>
      <c r="MBA418" s="2"/>
      <c r="MBB418" s="2"/>
      <c r="MBC418" s="2"/>
      <c r="MBD418" s="2"/>
      <c r="MBE418" s="2"/>
      <c r="MBF418" s="2"/>
      <c r="MBG418" s="2"/>
      <c r="MBH418" s="2"/>
      <c r="MBI418" s="2"/>
      <c r="MBJ418" s="2"/>
      <c r="MBK418" s="2"/>
      <c r="MBL418" s="2"/>
      <c r="MBM418" s="2"/>
      <c r="MBN418" s="2"/>
      <c r="MBO418" s="2"/>
      <c r="MBP418" s="2"/>
      <c r="MBQ418" s="2"/>
      <c r="MBR418" s="2"/>
      <c r="MBS418" s="2"/>
      <c r="MBT418" s="2"/>
      <c r="MBU418" s="2"/>
      <c r="MBV418" s="2"/>
      <c r="MBW418" s="2"/>
      <c r="MBX418" s="2"/>
      <c r="MBY418" s="2"/>
      <c r="MBZ418" s="2"/>
      <c r="MCA418" s="2"/>
      <c r="MCB418" s="2"/>
      <c r="MCC418" s="2"/>
      <c r="MCD418" s="2"/>
      <c r="MCE418" s="2"/>
      <c r="MCF418" s="2"/>
      <c r="MCG418" s="2"/>
      <c r="MCH418" s="2"/>
      <c r="MCI418" s="2"/>
      <c r="MCJ418" s="2"/>
      <c r="MCK418" s="2"/>
      <c r="MCL418" s="2"/>
      <c r="MCM418" s="2"/>
      <c r="MCN418" s="2"/>
      <c r="MCO418" s="2"/>
      <c r="MCP418" s="2"/>
      <c r="MCQ418" s="2"/>
      <c r="MCR418" s="2"/>
      <c r="MCS418" s="2"/>
      <c r="MCT418" s="2"/>
      <c r="MCU418" s="2"/>
      <c r="MCV418" s="2"/>
      <c r="MCW418" s="2"/>
      <c r="MCX418" s="2"/>
      <c r="MCY418" s="2"/>
      <c r="MCZ418" s="2"/>
      <c r="MDA418" s="2"/>
      <c r="MDB418" s="2"/>
      <c r="MDC418" s="2"/>
      <c r="MDD418" s="2"/>
      <c r="MDE418" s="2"/>
      <c r="MDF418" s="2"/>
      <c r="MDG418" s="2"/>
      <c r="MDH418" s="2"/>
      <c r="MDI418" s="2"/>
      <c r="MDJ418" s="2"/>
      <c r="MDK418" s="2"/>
      <c r="MDL418" s="2"/>
      <c r="MDM418" s="2"/>
      <c r="MDN418" s="2"/>
      <c r="MDO418" s="2"/>
      <c r="MDP418" s="2"/>
      <c r="MDQ418" s="2"/>
      <c r="MDR418" s="2"/>
      <c r="MDS418" s="2"/>
      <c r="MDT418" s="2"/>
      <c r="MDU418" s="2"/>
      <c r="MDV418" s="2"/>
      <c r="MDW418" s="2"/>
      <c r="MDX418" s="2"/>
      <c r="MDY418" s="2"/>
      <c r="MDZ418" s="2"/>
      <c r="MEA418" s="2"/>
      <c r="MEB418" s="2"/>
      <c r="MEC418" s="2"/>
      <c r="MED418" s="2"/>
      <c r="MEE418" s="2"/>
      <c r="MEF418" s="2"/>
      <c r="MEG418" s="2"/>
      <c r="MEH418" s="2"/>
      <c r="MEI418" s="2"/>
      <c r="MEJ418" s="2"/>
      <c r="MEK418" s="2"/>
      <c r="MEL418" s="2"/>
      <c r="MEM418" s="2"/>
      <c r="MEN418" s="2"/>
      <c r="MEO418" s="2"/>
      <c r="MEP418" s="2"/>
      <c r="MEQ418" s="2"/>
      <c r="MER418" s="2"/>
      <c r="MES418" s="2"/>
      <c r="MET418" s="2"/>
      <c r="MEU418" s="2"/>
      <c r="MEV418" s="2"/>
      <c r="MEW418" s="2"/>
      <c r="MEX418" s="2"/>
      <c r="MEY418" s="2"/>
      <c r="MEZ418" s="2"/>
      <c r="MFA418" s="2"/>
      <c r="MFB418" s="2"/>
      <c r="MFC418" s="2"/>
      <c r="MFD418" s="2"/>
      <c r="MFE418" s="2"/>
      <c r="MFF418" s="2"/>
      <c r="MFG418" s="2"/>
      <c r="MFH418" s="2"/>
      <c r="MFI418" s="2"/>
      <c r="MFJ418" s="2"/>
      <c r="MFK418" s="2"/>
      <c r="MFL418" s="2"/>
      <c r="MFM418" s="2"/>
      <c r="MFN418" s="2"/>
      <c r="MFO418" s="2"/>
      <c r="MFP418" s="2"/>
      <c r="MFQ418" s="2"/>
      <c r="MFR418" s="2"/>
      <c r="MFS418" s="2"/>
      <c r="MFT418" s="2"/>
      <c r="MFU418" s="2"/>
      <c r="MFV418" s="2"/>
      <c r="MFW418" s="2"/>
      <c r="MFX418" s="2"/>
      <c r="MFY418" s="2"/>
      <c r="MFZ418" s="2"/>
      <c r="MGA418" s="2"/>
      <c r="MGB418" s="2"/>
      <c r="MGC418" s="2"/>
      <c r="MGD418" s="2"/>
      <c r="MGE418" s="2"/>
      <c r="MGF418" s="2"/>
      <c r="MGG418" s="2"/>
      <c r="MGH418" s="2"/>
      <c r="MGI418" s="2"/>
      <c r="MGJ418" s="2"/>
      <c r="MGK418" s="2"/>
      <c r="MGL418" s="2"/>
      <c r="MGM418" s="2"/>
      <c r="MGN418" s="2"/>
      <c r="MGO418" s="2"/>
      <c r="MGP418" s="2"/>
      <c r="MGQ418" s="2"/>
      <c r="MGR418" s="2"/>
      <c r="MGS418" s="2"/>
      <c r="MGT418" s="2"/>
      <c r="MGU418" s="2"/>
      <c r="MGV418" s="2"/>
      <c r="MGW418" s="2"/>
      <c r="MGX418" s="2"/>
      <c r="MGY418" s="2"/>
      <c r="MGZ418" s="2"/>
      <c r="MHA418" s="2"/>
      <c r="MHB418" s="2"/>
      <c r="MHC418" s="2"/>
      <c r="MHD418" s="2"/>
      <c r="MHE418" s="2"/>
      <c r="MHF418" s="2"/>
      <c r="MHG418" s="2"/>
      <c r="MHH418" s="2"/>
      <c r="MHI418" s="2"/>
      <c r="MHJ418" s="2"/>
      <c r="MHK418" s="2"/>
      <c r="MHL418" s="2"/>
      <c r="MHM418" s="2"/>
      <c r="MHN418" s="2"/>
      <c r="MHO418" s="2"/>
      <c r="MHP418" s="2"/>
      <c r="MHQ418" s="2"/>
      <c r="MHR418" s="2"/>
      <c r="MHS418" s="2"/>
      <c r="MHT418" s="2"/>
      <c r="MHU418" s="2"/>
      <c r="MHV418" s="2"/>
      <c r="MHW418" s="2"/>
      <c r="MHX418" s="2"/>
      <c r="MHY418" s="2"/>
      <c r="MHZ418" s="2"/>
      <c r="MIA418" s="2"/>
      <c r="MIB418" s="2"/>
      <c r="MIC418" s="2"/>
      <c r="MID418" s="2"/>
      <c r="MIE418" s="2"/>
      <c r="MIF418" s="2"/>
      <c r="MIG418" s="2"/>
      <c r="MIH418" s="2"/>
      <c r="MII418" s="2"/>
      <c r="MIJ418" s="2"/>
      <c r="MIK418" s="2"/>
      <c r="MIL418" s="2"/>
      <c r="MIM418" s="2"/>
      <c r="MIN418" s="2"/>
      <c r="MIO418" s="2"/>
      <c r="MIP418" s="2"/>
      <c r="MIQ418" s="2"/>
      <c r="MIR418" s="2"/>
      <c r="MIS418" s="2"/>
      <c r="MIT418" s="2"/>
      <c r="MIU418" s="2"/>
      <c r="MIV418" s="2"/>
      <c r="MIW418" s="2"/>
      <c r="MIX418" s="2"/>
      <c r="MIY418" s="2"/>
      <c r="MIZ418" s="2"/>
      <c r="MJA418" s="2"/>
      <c r="MJB418" s="2"/>
      <c r="MJC418" s="2"/>
      <c r="MJD418" s="2"/>
      <c r="MJE418" s="2"/>
      <c r="MJF418" s="2"/>
      <c r="MJG418" s="2"/>
      <c r="MJH418" s="2"/>
      <c r="MJI418" s="2"/>
      <c r="MJJ418" s="2"/>
      <c r="MJK418" s="2"/>
      <c r="MJL418" s="2"/>
      <c r="MJM418" s="2"/>
      <c r="MJN418" s="2"/>
      <c r="MJO418" s="2"/>
      <c r="MJP418" s="2"/>
      <c r="MJQ418" s="2"/>
      <c r="MJR418" s="2"/>
      <c r="MJS418" s="2"/>
      <c r="MJT418" s="2"/>
      <c r="MJU418" s="2"/>
      <c r="MJV418" s="2"/>
      <c r="MJW418" s="2"/>
      <c r="MJX418" s="2"/>
      <c r="MJY418" s="2"/>
      <c r="MJZ418" s="2"/>
      <c r="MKA418" s="2"/>
      <c r="MKB418" s="2"/>
      <c r="MKC418" s="2"/>
      <c r="MKD418" s="2"/>
      <c r="MKE418" s="2"/>
      <c r="MKF418" s="2"/>
      <c r="MKG418" s="2"/>
      <c r="MKH418" s="2"/>
      <c r="MKI418" s="2"/>
      <c r="MKJ418" s="2"/>
      <c r="MKK418" s="2"/>
      <c r="MKL418" s="2"/>
      <c r="MKM418" s="2"/>
      <c r="MKN418" s="2"/>
      <c r="MKO418" s="2"/>
      <c r="MKP418" s="2"/>
      <c r="MKQ418" s="2"/>
      <c r="MKR418" s="2"/>
      <c r="MKS418" s="2"/>
      <c r="MKT418" s="2"/>
      <c r="MKU418" s="2"/>
      <c r="MKV418" s="2"/>
      <c r="MKW418" s="2"/>
      <c r="MKX418" s="2"/>
      <c r="MKY418" s="2"/>
      <c r="MKZ418" s="2"/>
      <c r="MLA418" s="2"/>
      <c r="MLB418" s="2"/>
      <c r="MLC418" s="2"/>
      <c r="MLD418" s="2"/>
      <c r="MLE418" s="2"/>
      <c r="MLF418" s="2"/>
      <c r="MLG418" s="2"/>
      <c r="MLH418" s="2"/>
      <c r="MLI418" s="2"/>
      <c r="MLJ418" s="2"/>
      <c r="MLK418" s="2"/>
      <c r="MLL418" s="2"/>
      <c r="MLM418" s="2"/>
      <c r="MLN418" s="2"/>
      <c r="MLO418" s="2"/>
      <c r="MLP418" s="2"/>
      <c r="MLQ418" s="2"/>
      <c r="MLR418" s="2"/>
      <c r="MLS418" s="2"/>
      <c r="MLT418" s="2"/>
      <c r="MLU418" s="2"/>
      <c r="MLV418" s="2"/>
      <c r="MLW418" s="2"/>
      <c r="MLX418" s="2"/>
      <c r="MLY418" s="2"/>
      <c r="MLZ418" s="2"/>
      <c r="MMA418" s="2"/>
      <c r="MMB418" s="2"/>
      <c r="MMC418" s="2"/>
      <c r="MMD418" s="2"/>
      <c r="MME418" s="2"/>
      <c r="MMF418" s="2"/>
      <c r="MMG418" s="2"/>
      <c r="MMH418" s="2"/>
      <c r="MMI418" s="2"/>
      <c r="MMJ418" s="2"/>
      <c r="MMK418" s="2"/>
      <c r="MML418" s="2"/>
      <c r="MMM418" s="2"/>
      <c r="MMN418" s="2"/>
      <c r="MMO418" s="2"/>
      <c r="MMP418" s="2"/>
      <c r="MMQ418" s="2"/>
      <c r="MMR418" s="2"/>
      <c r="MMS418" s="2"/>
      <c r="MMT418" s="2"/>
      <c r="MMU418" s="2"/>
      <c r="MMV418" s="2"/>
      <c r="MMW418" s="2"/>
      <c r="MMX418" s="2"/>
      <c r="MMY418" s="2"/>
      <c r="MMZ418" s="2"/>
      <c r="MNA418" s="2"/>
      <c r="MNB418" s="2"/>
      <c r="MNC418" s="2"/>
      <c r="MND418" s="2"/>
      <c r="MNE418" s="2"/>
      <c r="MNF418" s="2"/>
      <c r="MNG418" s="2"/>
      <c r="MNH418" s="2"/>
      <c r="MNI418" s="2"/>
      <c r="MNJ418" s="2"/>
      <c r="MNK418" s="2"/>
      <c r="MNL418" s="2"/>
      <c r="MNM418" s="2"/>
      <c r="MNN418" s="2"/>
      <c r="MNO418" s="2"/>
      <c r="MNP418" s="2"/>
      <c r="MNQ418" s="2"/>
      <c r="MNR418" s="2"/>
      <c r="MNS418" s="2"/>
      <c r="MNT418" s="2"/>
      <c r="MNU418" s="2"/>
      <c r="MNV418" s="2"/>
      <c r="MNW418" s="2"/>
      <c r="MNX418" s="2"/>
      <c r="MNY418" s="2"/>
      <c r="MNZ418" s="2"/>
      <c r="MOA418" s="2"/>
      <c r="MOB418" s="2"/>
      <c r="MOC418" s="2"/>
      <c r="MOD418" s="2"/>
      <c r="MOE418" s="2"/>
      <c r="MOF418" s="2"/>
      <c r="MOG418" s="2"/>
      <c r="MOH418" s="2"/>
      <c r="MOI418" s="2"/>
      <c r="MOJ418" s="2"/>
      <c r="MOK418" s="2"/>
      <c r="MOL418" s="2"/>
      <c r="MOM418" s="2"/>
      <c r="MON418" s="2"/>
      <c r="MOO418" s="2"/>
      <c r="MOP418" s="2"/>
      <c r="MOQ418" s="2"/>
      <c r="MOR418" s="2"/>
      <c r="MOS418" s="2"/>
      <c r="MOT418" s="2"/>
      <c r="MOU418" s="2"/>
      <c r="MOV418" s="2"/>
      <c r="MOW418" s="2"/>
      <c r="MOX418" s="2"/>
      <c r="MOY418" s="2"/>
      <c r="MOZ418" s="2"/>
      <c r="MPA418" s="2"/>
      <c r="MPB418" s="2"/>
      <c r="MPC418" s="2"/>
      <c r="MPD418" s="2"/>
      <c r="MPE418" s="2"/>
      <c r="MPF418" s="2"/>
      <c r="MPG418" s="2"/>
      <c r="MPH418" s="2"/>
      <c r="MPI418" s="2"/>
      <c r="MPJ418" s="2"/>
      <c r="MPK418" s="2"/>
      <c r="MPL418" s="2"/>
      <c r="MPM418" s="2"/>
      <c r="MPN418" s="2"/>
      <c r="MPO418" s="2"/>
      <c r="MPP418" s="2"/>
      <c r="MPQ418" s="2"/>
      <c r="MPR418" s="2"/>
      <c r="MPS418" s="2"/>
      <c r="MPT418" s="2"/>
      <c r="MPU418" s="2"/>
      <c r="MPV418" s="2"/>
      <c r="MPW418" s="2"/>
      <c r="MPX418" s="2"/>
      <c r="MPY418" s="2"/>
      <c r="MPZ418" s="2"/>
      <c r="MQA418" s="2"/>
      <c r="MQB418" s="2"/>
      <c r="MQC418" s="2"/>
      <c r="MQD418" s="2"/>
      <c r="MQE418" s="2"/>
      <c r="MQF418" s="2"/>
      <c r="MQG418" s="2"/>
      <c r="MQH418" s="2"/>
      <c r="MQI418" s="2"/>
      <c r="MQJ418" s="2"/>
      <c r="MQK418" s="2"/>
      <c r="MQL418" s="2"/>
      <c r="MQM418" s="2"/>
      <c r="MQN418" s="2"/>
      <c r="MQO418" s="2"/>
      <c r="MQP418" s="2"/>
      <c r="MQQ418" s="2"/>
      <c r="MQR418" s="2"/>
      <c r="MQS418" s="2"/>
      <c r="MQT418" s="2"/>
      <c r="MQU418" s="2"/>
      <c r="MQV418" s="2"/>
      <c r="MQW418" s="2"/>
      <c r="MQX418" s="2"/>
      <c r="MQY418" s="2"/>
      <c r="MQZ418" s="2"/>
      <c r="MRA418" s="2"/>
      <c r="MRB418" s="2"/>
      <c r="MRC418" s="2"/>
      <c r="MRD418" s="2"/>
      <c r="MRE418" s="2"/>
      <c r="MRF418" s="2"/>
      <c r="MRG418" s="2"/>
      <c r="MRH418" s="2"/>
      <c r="MRI418" s="2"/>
      <c r="MRJ418" s="2"/>
      <c r="MRK418" s="2"/>
      <c r="MRL418" s="2"/>
      <c r="MRM418" s="2"/>
      <c r="MRN418" s="2"/>
      <c r="MRO418" s="2"/>
      <c r="MRP418" s="2"/>
      <c r="MRQ418" s="2"/>
      <c r="MRR418" s="2"/>
      <c r="MRS418" s="2"/>
      <c r="MRT418" s="2"/>
      <c r="MRU418" s="2"/>
      <c r="MRV418" s="2"/>
      <c r="MRW418" s="2"/>
      <c r="MRX418" s="2"/>
      <c r="MRY418" s="2"/>
      <c r="MRZ418" s="2"/>
      <c r="MSA418" s="2"/>
      <c r="MSB418" s="2"/>
      <c r="MSC418" s="2"/>
      <c r="MSD418" s="2"/>
      <c r="MSE418" s="2"/>
      <c r="MSF418" s="2"/>
      <c r="MSG418" s="2"/>
      <c r="MSH418" s="2"/>
      <c r="MSI418" s="2"/>
      <c r="MSJ418" s="2"/>
      <c r="MSK418" s="2"/>
      <c r="MSL418" s="2"/>
      <c r="MSM418" s="2"/>
      <c r="MSN418" s="2"/>
      <c r="MSO418" s="2"/>
      <c r="MSP418" s="2"/>
      <c r="MSQ418" s="2"/>
      <c r="MSR418" s="2"/>
      <c r="MSS418" s="2"/>
      <c r="MST418" s="2"/>
      <c r="MSU418" s="2"/>
      <c r="MSV418" s="2"/>
      <c r="MSW418" s="2"/>
      <c r="MSX418" s="2"/>
      <c r="MSY418" s="2"/>
      <c r="MSZ418" s="2"/>
      <c r="MTA418" s="2"/>
      <c r="MTB418" s="2"/>
      <c r="MTC418" s="2"/>
      <c r="MTD418" s="2"/>
      <c r="MTE418" s="2"/>
      <c r="MTF418" s="2"/>
      <c r="MTG418" s="2"/>
      <c r="MTH418" s="2"/>
      <c r="MTI418" s="2"/>
      <c r="MTJ418" s="2"/>
      <c r="MTK418" s="2"/>
      <c r="MTL418" s="2"/>
      <c r="MTM418" s="2"/>
      <c r="MTN418" s="2"/>
      <c r="MTO418" s="2"/>
      <c r="MTP418" s="2"/>
      <c r="MTQ418" s="2"/>
      <c r="MTR418" s="2"/>
      <c r="MTS418" s="2"/>
      <c r="MTT418" s="2"/>
      <c r="MTU418" s="2"/>
      <c r="MTV418" s="2"/>
      <c r="MTW418" s="2"/>
      <c r="MTX418" s="2"/>
      <c r="MTY418" s="2"/>
      <c r="MTZ418" s="2"/>
      <c r="MUA418" s="2"/>
      <c r="MUB418" s="2"/>
      <c r="MUC418" s="2"/>
      <c r="MUD418" s="2"/>
      <c r="MUE418" s="2"/>
      <c r="MUF418" s="2"/>
      <c r="MUG418" s="2"/>
      <c r="MUH418" s="2"/>
      <c r="MUI418" s="2"/>
      <c r="MUJ418" s="2"/>
      <c r="MUK418" s="2"/>
      <c r="MUL418" s="2"/>
      <c r="MUM418" s="2"/>
      <c r="MUN418" s="2"/>
      <c r="MUO418" s="2"/>
      <c r="MUP418" s="2"/>
      <c r="MUQ418" s="2"/>
      <c r="MUR418" s="2"/>
      <c r="MUS418" s="2"/>
      <c r="MUT418" s="2"/>
      <c r="MUU418" s="2"/>
      <c r="MUV418" s="2"/>
      <c r="MUW418" s="2"/>
      <c r="MUX418" s="2"/>
      <c r="MUY418" s="2"/>
      <c r="MUZ418" s="2"/>
      <c r="MVA418" s="2"/>
      <c r="MVB418" s="2"/>
      <c r="MVC418" s="2"/>
      <c r="MVD418" s="2"/>
      <c r="MVE418" s="2"/>
      <c r="MVF418" s="2"/>
      <c r="MVG418" s="2"/>
      <c r="MVH418" s="2"/>
      <c r="MVI418" s="2"/>
      <c r="MVJ418" s="2"/>
      <c r="MVK418" s="2"/>
      <c r="MVL418" s="2"/>
      <c r="MVM418" s="2"/>
      <c r="MVN418" s="2"/>
      <c r="MVO418" s="2"/>
      <c r="MVP418" s="2"/>
      <c r="MVQ418" s="2"/>
      <c r="MVR418" s="2"/>
      <c r="MVS418" s="2"/>
      <c r="MVT418" s="2"/>
      <c r="MVU418" s="2"/>
      <c r="MVV418" s="2"/>
      <c r="MVW418" s="2"/>
      <c r="MVX418" s="2"/>
      <c r="MVY418" s="2"/>
      <c r="MVZ418" s="2"/>
      <c r="MWA418" s="2"/>
      <c r="MWB418" s="2"/>
      <c r="MWC418" s="2"/>
      <c r="MWD418" s="2"/>
      <c r="MWE418" s="2"/>
      <c r="MWF418" s="2"/>
      <c r="MWG418" s="2"/>
      <c r="MWH418" s="2"/>
      <c r="MWI418" s="2"/>
      <c r="MWJ418" s="2"/>
      <c r="MWK418" s="2"/>
      <c r="MWL418" s="2"/>
      <c r="MWM418" s="2"/>
      <c r="MWN418" s="2"/>
      <c r="MWO418" s="2"/>
      <c r="MWP418" s="2"/>
      <c r="MWQ418" s="2"/>
      <c r="MWR418" s="2"/>
      <c r="MWS418" s="2"/>
      <c r="MWT418" s="2"/>
      <c r="MWU418" s="2"/>
      <c r="MWV418" s="2"/>
      <c r="MWW418" s="2"/>
      <c r="MWX418" s="2"/>
      <c r="MWY418" s="2"/>
      <c r="MWZ418" s="2"/>
      <c r="MXA418" s="2"/>
      <c r="MXB418" s="2"/>
      <c r="MXC418" s="2"/>
      <c r="MXD418" s="2"/>
      <c r="MXE418" s="2"/>
      <c r="MXF418" s="2"/>
      <c r="MXG418" s="2"/>
      <c r="MXH418" s="2"/>
      <c r="MXI418" s="2"/>
      <c r="MXJ418" s="2"/>
      <c r="MXK418" s="2"/>
      <c r="MXL418" s="2"/>
      <c r="MXM418" s="2"/>
      <c r="MXN418" s="2"/>
      <c r="MXO418" s="2"/>
      <c r="MXP418" s="2"/>
      <c r="MXQ418" s="2"/>
      <c r="MXR418" s="2"/>
      <c r="MXS418" s="2"/>
      <c r="MXT418" s="2"/>
      <c r="MXU418" s="2"/>
      <c r="MXV418" s="2"/>
      <c r="MXW418" s="2"/>
      <c r="MXX418" s="2"/>
      <c r="MXY418" s="2"/>
      <c r="MXZ418" s="2"/>
      <c r="MYA418" s="2"/>
      <c r="MYB418" s="2"/>
      <c r="MYC418" s="2"/>
      <c r="MYD418" s="2"/>
      <c r="MYE418" s="2"/>
      <c r="MYF418" s="2"/>
      <c r="MYG418" s="2"/>
      <c r="MYH418" s="2"/>
      <c r="MYI418" s="2"/>
      <c r="MYJ418" s="2"/>
      <c r="MYK418" s="2"/>
      <c r="MYL418" s="2"/>
      <c r="MYM418" s="2"/>
      <c r="MYN418" s="2"/>
      <c r="MYO418" s="2"/>
      <c r="MYP418" s="2"/>
      <c r="MYQ418" s="2"/>
      <c r="MYR418" s="2"/>
      <c r="MYS418" s="2"/>
      <c r="MYT418" s="2"/>
      <c r="MYU418" s="2"/>
      <c r="MYV418" s="2"/>
      <c r="MYW418" s="2"/>
      <c r="MYX418" s="2"/>
      <c r="MYY418" s="2"/>
      <c r="MYZ418" s="2"/>
      <c r="MZA418" s="2"/>
      <c r="MZB418" s="2"/>
      <c r="MZC418" s="2"/>
      <c r="MZD418" s="2"/>
      <c r="MZE418" s="2"/>
      <c r="MZF418" s="2"/>
      <c r="MZG418" s="2"/>
      <c r="MZH418" s="2"/>
      <c r="MZI418" s="2"/>
      <c r="MZJ418" s="2"/>
      <c r="MZK418" s="2"/>
      <c r="MZL418" s="2"/>
      <c r="MZM418" s="2"/>
      <c r="MZN418" s="2"/>
      <c r="MZO418" s="2"/>
      <c r="MZP418" s="2"/>
      <c r="MZQ418" s="2"/>
      <c r="MZR418" s="2"/>
      <c r="MZS418" s="2"/>
      <c r="MZT418" s="2"/>
      <c r="MZU418" s="2"/>
      <c r="MZV418" s="2"/>
      <c r="MZW418" s="2"/>
      <c r="MZX418" s="2"/>
      <c r="MZY418" s="2"/>
      <c r="MZZ418" s="2"/>
      <c r="NAA418" s="2"/>
      <c r="NAB418" s="2"/>
      <c r="NAC418" s="2"/>
      <c r="NAD418" s="2"/>
      <c r="NAE418" s="2"/>
      <c r="NAF418" s="2"/>
      <c r="NAG418" s="2"/>
      <c r="NAH418" s="2"/>
      <c r="NAI418" s="2"/>
      <c r="NAJ418" s="2"/>
      <c r="NAK418" s="2"/>
      <c r="NAL418" s="2"/>
      <c r="NAM418" s="2"/>
      <c r="NAN418" s="2"/>
      <c r="NAO418" s="2"/>
      <c r="NAP418" s="2"/>
      <c r="NAQ418" s="2"/>
      <c r="NAR418" s="2"/>
      <c r="NAS418" s="2"/>
      <c r="NAT418" s="2"/>
      <c r="NAU418" s="2"/>
      <c r="NAV418" s="2"/>
      <c r="NAW418" s="2"/>
      <c r="NAX418" s="2"/>
      <c r="NAY418" s="2"/>
      <c r="NAZ418" s="2"/>
      <c r="NBA418" s="2"/>
      <c r="NBB418" s="2"/>
      <c r="NBC418" s="2"/>
      <c r="NBD418" s="2"/>
      <c r="NBE418" s="2"/>
      <c r="NBF418" s="2"/>
      <c r="NBG418" s="2"/>
      <c r="NBH418" s="2"/>
      <c r="NBI418" s="2"/>
      <c r="NBJ418" s="2"/>
      <c r="NBK418" s="2"/>
      <c r="NBL418" s="2"/>
      <c r="NBM418" s="2"/>
      <c r="NBN418" s="2"/>
      <c r="NBO418" s="2"/>
      <c r="NBP418" s="2"/>
      <c r="NBQ418" s="2"/>
      <c r="NBR418" s="2"/>
      <c r="NBS418" s="2"/>
      <c r="NBT418" s="2"/>
      <c r="NBU418" s="2"/>
      <c r="NBV418" s="2"/>
      <c r="NBW418" s="2"/>
      <c r="NBX418" s="2"/>
      <c r="NBY418" s="2"/>
      <c r="NBZ418" s="2"/>
      <c r="NCA418" s="2"/>
      <c r="NCB418" s="2"/>
      <c r="NCC418" s="2"/>
      <c r="NCD418" s="2"/>
      <c r="NCE418" s="2"/>
      <c r="NCF418" s="2"/>
      <c r="NCG418" s="2"/>
      <c r="NCH418" s="2"/>
      <c r="NCI418" s="2"/>
      <c r="NCJ418" s="2"/>
      <c r="NCK418" s="2"/>
      <c r="NCL418" s="2"/>
      <c r="NCM418" s="2"/>
      <c r="NCN418" s="2"/>
      <c r="NCO418" s="2"/>
      <c r="NCP418" s="2"/>
      <c r="NCQ418" s="2"/>
      <c r="NCR418" s="2"/>
      <c r="NCS418" s="2"/>
      <c r="NCT418" s="2"/>
      <c r="NCU418" s="2"/>
      <c r="NCV418" s="2"/>
      <c r="NCW418" s="2"/>
      <c r="NCX418" s="2"/>
      <c r="NCY418" s="2"/>
      <c r="NCZ418" s="2"/>
      <c r="NDA418" s="2"/>
      <c r="NDB418" s="2"/>
      <c r="NDC418" s="2"/>
      <c r="NDD418" s="2"/>
      <c r="NDE418" s="2"/>
      <c r="NDF418" s="2"/>
      <c r="NDG418" s="2"/>
      <c r="NDH418" s="2"/>
      <c r="NDI418" s="2"/>
      <c r="NDJ418" s="2"/>
      <c r="NDK418" s="2"/>
      <c r="NDL418" s="2"/>
      <c r="NDM418" s="2"/>
      <c r="NDN418" s="2"/>
      <c r="NDO418" s="2"/>
      <c r="NDP418" s="2"/>
      <c r="NDQ418" s="2"/>
      <c r="NDR418" s="2"/>
      <c r="NDS418" s="2"/>
      <c r="NDT418" s="2"/>
      <c r="NDU418" s="2"/>
      <c r="NDV418" s="2"/>
      <c r="NDW418" s="2"/>
      <c r="NDX418" s="2"/>
      <c r="NDY418" s="2"/>
      <c r="NDZ418" s="2"/>
      <c r="NEA418" s="2"/>
      <c r="NEB418" s="2"/>
      <c r="NEC418" s="2"/>
      <c r="NED418" s="2"/>
      <c r="NEE418" s="2"/>
      <c r="NEF418" s="2"/>
      <c r="NEG418" s="2"/>
      <c r="NEH418" s="2"/>
      <c r="NEI418" s="2"/>
      <c r="NEJ418" s="2"/>
      <c r="NEK418" s="2"/>
      <c r="NEL418" s="2"/>
      <c r="NEM418" s="2"/>
      <c r="NEN418" s="2"/>
      <c r="NEO418" s="2"/>
      <c r="NEP418" s="2"/>
      <c r="NEQ418" s="2"/>
      <c r="NER418" s="2"/>
      <c r="NES418" s="2"/>
      <c r="NET418" s="2"/>
      <c r="NEU418" s="2"/>
      <c r="NEV418" s="2"/>
      <c r="NEW418" s="2"/>
      <c r="NEX418" s="2"/>
      <c r="NEY418" s="2"/>
      <c r="NEZ418" s="2"/>
      <c r="NFA418" s="2"/>
      <c r="NFB418" s="2"/>
      <c r="NFC418" s="2"/>
      <c r="NFD418" s="2"/>
      <c r="NFE418" s="2"/>
      <c r="NFF418" s="2"/>
      <c r="NFG418" s="2"/>
      <c r="NFH418" s="2"/>
      <c r="NFI418" s="2"/>
      <c r="NFJ418" s="2"/>
      <c r="NFK418" s="2"/>
      <c r="NFL418" s="2"/>
      <c r="NFM418" s="2"/>
      <c r="NFN418" s="2"/>
      <c r="NFO418" s="2"/>
      <c r="NFP418" s="2"/>
      <c r="NFQ418" s="2"/>
      <c r="NFR418" s="2"/>
      <c r="NFS418" s="2"/>
      <c r="NFT418" s="2"/>
      <c r="NFU418" s="2"/>
      <c r="NFV418" s="2"/>
      <c r="NFW418" s="2"/>
      <c r="NFX418" s="2"/>
      <c r="NFY418" s="2"/>
      <c r="NFZ418" s="2"/>
      <c r="NGA418" s="2"/>
      <c r="NGB418" s="2"/>
      <c r="NGC418" s="2"/>
      <c r="NGD418" s="2"/>
      <c r="NGE418" s="2"/>
      <c r="NGF418" s="2"/>
      <c r="NGG418" s="2"/>
      <c r="NGH418" s="2"/>
      <c r="NGI418" s="2"/>
      <c r="NGJ418" s="2"/>
      <c r="NGK418" s="2"/>
      <c r="NGL418" s="2"/>
      <c r="NGM418" s="2"/>
      <c r="NGN418" s="2"/>
      <c r="NGO418" s="2"/>
      <c r="NGP418" s="2"/>
      <c r="NGQ418" s="2"/>
      <c r="NGR418" s="2"/>
      <c r="NGS418" s="2"/>
      <c r="NGT418" s="2"/>
      <c r="NGU418" s="2"/>
      <c r="NGV418" s="2"/>
      <c r="NGW418" s="2"/>
      <c r="NGX418" s="2"/>
      <c r="NGY418" s="2"/>
      <c r="NGZ418" s="2"/>
      <c r="NHA418" s="2"/>
      <c r="NHB418" s="2"/>
      <c r="NHC418" s="2"/>
      <c r="NHD418" s="2"/>
      <c r="NHE418" s="2"/>
      <c r="NHF418" s="2"/>
      <c r="NHG418" s="2"/>
      <c r="NHH418" s="2"/>
      <c r="NHI418" s="2"/>
      <c r="NHJ418" s="2"/>
      <c r="NHK418" s="2"/>
      <c r="NHL418" s="2"/>
      <c r="NHM418" s="2"/>
      <c r="NHN418" s="2"/>
      <c r="NHO418" s="2"/>
      <c r="NHP418" s="2"/>
      <c r="NHQ418" s="2"/>
      <c r="NHR418" s="2"/>
      <c r="NHS418" s="2"/>
      <c r="NHT418" s="2"/>
      <c r="NHU418" s="2"/>
      <c r="NHV418" s="2"/>
      <c r="NHW418" s="2"/>
      <c r="NHX418" s="2"/>
      <c r="NHY418" s="2"/>
      <c r="NHZ418" s="2"/>
      <c r="NIA418" s="2"/>
      <c r="NIB418" s="2"/>
      <c r="NIC418" s="2"/>
      <c r="NID418" s="2"/>
      <c r="NIE418" s="2"/>
      <c r="NIF418" s="2"/>
      <c r="NIG418" s="2"/>
      <c r="NIH418" s="2"/>
      <c r="NII418" s="2"/>
      <c r="NIJ418" s="2"/>
      <c r="NIK418" s="2"/>
      <c r="NIL418" s="2"/>
      <c r="NIM418" s="2"/>
      <c r="NIN418" s="2"/>
      <c r="NIO418" s="2"/>
      <c r="NIP418" s="2"/>
      <c r="NIQ418" s="2"/>
      <c r="NIR418" s="2"/>
      <c r="NIS418" s="2"/>
      <c r="NIT418" s="2"/>
      <c r="NIU418" s="2"/>
      <c r="NIV418" s="2"/>
      <c r="NIW418" s="2"/>
      <c r="NIX418" s="2"/>
      <c r="NIY418" s="2"/>
      <c r="NIZ418" s="2"/>
      <c r="NJA418" s="2"/>
      <c r="NJB418" s="2"/>
      <c r="NJC418" s="2"/>
      <c r="NJD418" s="2"/>
      <c r="NJE418" s="2"/>
      <c r="NJF418" s="2"/>
      <c r="NJG418" s="2"/>
      <c r="NJH418" s="2"/>
      <c r="NJI418" s="2"/>
      <c r="NJJ418" s="2"/>
      <c r="NJK418" s="2"/>
      <c r="NJL418" s="2"/>
      <c r="NJM418" s="2"/>
      <c r="NJN418" s="2"/>
      <c r="NJO418" s="2"/>
      <c r="NJP418" s="2"/>
      <c r="NJQ418" s="2"/>
      <c r="NJR418" s="2"/>
      <c r="NJS418" s="2"/>
      <c r="NJT418" s="2"/>
      <c r="NJU418" s="2"/>
      <c r="NJV418" s="2"/>
      <c r="NJW418" s="2"/>
      <c r="NJX418" s="2"/>
      <c r="NJY418" s="2"/>
      <c r="NJZ418" s="2"/>
      <c r="NKA418" s="2"/>
      <c r="NKB418" s="2"/>
      <c r="NKC418" s="2"/>
      <c r="NKD418" s="2"/>
      <c r="NKE418" s="2"/>
      <c r="NKF418" s="2"/>
      <c r="NKG418" s="2"/>
      <c r="NKH418" s="2"/>
      <c r="NKI418" s="2"/>
      <c r="NKJ418" s="2"/>
      <c r="NKK418" s="2"/>
      <c r="NKL418" s="2"/>
      <c r="NKM418" s="2"/>
      <c r="NKN418" s="2"/>
      <c r="NKO418" s="2"/>
      <c r="NKP418" s="2"/>
      <c r="NKQ418" s="2"/>
      <c r="NKR418" s="2"/>
      <c r="NKS418" s="2"/>
      <c r="NKT418" s="2"/>
      <c r="NKU418" s="2"/>
      <c r="NKV418" s="2"/>
      <c r="NKW418" s="2"/>
      <c r="NKX418" s="2"/>
      <c r="NKY418" s="2"/>
      <c r="NKZ418" s="2"/>
      <c r="NLA418" s="2"/>
      <c r="NLB418" s="2"/>
      <c r="NLC418" s="2"/>
      <c r="NLD418" s="2"/>
      <c r="NLE418" s="2"/>
      <c r="NLF418" s="2"/>
      <c r="NLG418" s="2"/>
      <c r="NLH418" s="2"/>
      <c r="NLI418" s="2"/>
      <c r="NLJ418" s="2"/>
      <c r="NLK418" s="2"/>
      <c r="NLL418" s="2"/>
      <c r="NLM418" s="2"/>
      <c r="NLN418" s="2"/>
      <c r="NLO418" s="2"/>
      <c r="NLP418" s="2"/>
      <c r="NLQ418" s="2"/>
      <c r="NLR418" s="2"/>
      <c r="NLS418" s="2"/>
      <c r="NLT418" s="2"/>
      <c r="NLU418" s="2"/>
      <c r="NLV418" s="2"/>
      <c r="NLW418" s="2"/>
      <c r="NLX418" s="2"/>
      <c r="NLY418" s="2"/>
      <c r="NLZ418" s="2"/>
      <c r="NMA418" s="2"/>
      <c r="NMB418" s="2"/>
      <c r="NMC418" s="2"/>
      <c r="NMD418" s="2"/>
      <c r="NME418" s="2"/>
      <c r="NMF418" s="2"/>
      <c r="NMG418" s="2"/>
      <c r="NMH418" s="2"/>
      <c r="NMI418" s="2"/>
      <c r="NMJ418" s="2"/>
      <c r="NMK418" s="2"/>
      <c r="NML418" s="2"/>
      <c r="NMM418" s="2"/>
      <c r="NMN418" s="2"/>
      <c r="NMO418" s="2"/>
      <c r="NMP418" s="2"/>
      <c r="NMQ418" s="2"/>
      <c r="NMR418" s="2"/>
      <c r="NMS418" s="2"/>
      <c r="NMT418" s="2"/>
      <c r="NMU418" s="2"/>
      <c r="NMV418" s="2"/>
      <c r="NMW418" s="2"/>
      <c r="NMX418" s="2"/>
      <c r="NMY418" s="2"/>
      <c r="NMZ418" s="2"/>
      <c r="NNA418" s="2"/>
      <c r="NNB418" s="2"/>
      <c r="NNC418" s="2"/>
      <c r="NND418" s="2"/>
      <c r="NNE418" s="2"/>
      <c r="NNF418" s="2"/>
      <c r="NNG418" s="2"/>
      <c r="NNH418" s="2"/>
      <c r="NNI418" s="2"/>
      <c r="NNJ418" s="2"/>
      <c r="NNK418" s="2"/>
      <c r="NNL418" s="2"/>
      <c r="NNM418" s="2"/>
      <c r="NNN418" s="2"/>
      <c r="NNO418" s="2"/>
      <c r="NNP418" s="2"/>
      <c r="NNQ418" s="2"/>
      <c r="NNR418" s="2"/>
      <c r="NNS418" s="2"/>
      <c r="NNT418" s="2"/>
      <c r="NNU418" s="2"/>
      <c r="NNV418" s="2"/>
      <c r="NNW418" s="2"/>
      <c r="NNX418" s="2"/>
      <c r="NNY418" s="2"/>
      <c r="NNZ418" s="2"/>
      <c r="NOA418" s="2"/>
      <c r="NOB418" s="2"/>
      <c r="NOC418" s="2"/>
      <c r="NOD418" s="2"/>
      <c r="NOE418" s="2"/>
      <c r="NOF418" s="2"/>
      <c r="NOG418" s="2"/>
      <c r="NOH418" s="2"/>
      <c r="NOI418" s="2"/>
      <c r="NOJ418" s="2"/>
      <c r="NOK418" s="2"/>
      <c r="NOL418" s="2"/>
      <c r="NOM418" s="2"/>
      <c r="NON418" s="2"/>
      <c r="NOO418" s="2"/>
      <c r="NOP418" s="2"/>
      <c r="NOQ418" s="2"/>
      <c r="NOR418" s="2"/>
      <c r="NOS418" s="2"/>
      <c r="NOT418" s="2"/>
      <c r="NOU418" s="2"/>
      <c r="NOV418" s="2"/>
      <c r="NOW418" s="2"/>
      <c r="NOX418" s="2"/>
      <c r="NOY418" s="2"/>
      <c r="NOZ418" s="2"/>
      <c r="NPA418" s="2"/>
      <c r="NPB418" s="2"/>
      <c r="NPC418" s="2"/>
      <c r="NPD418" s="2"/>
      <c r="NPE418" s="2"/>
      <c r="NPF418" s="2"/>
      <c r="NPG418" s="2"/>
      <c r="NPH418" s="2"/>
      <c r="NPI418" s="2"/>
      <c r="NPJ418" s="2"/>
      <c r="NPK418" s="2"/>
      <c r="NPL418" s="2"/>
      <c r="NPM418" s="2"/>
      <c r="NPN418" s="2"/>
      <c r="NPO418" s="2"/>
      <c r="NPP418" s="2"/>
      <c r="NPQ418" s="2"/>
      <c r="NPR418" s="2"/>
      <c r="NPS418" s="2"/>
      <c r="NPT418" s="2"/>
      <c r="NPU418" s="2"/>
      <c r="NPV418" s="2"/>
      <c r="NPW418" s="2"/>
      <c r="NPX418" s="2"/>
      <c r="NPY418" s="2"/>
      <c r="NPZ418" s="2"/>
      <c r="NQA418" s="2"/>
      <c r="NQB418" s="2"/>
      <c r="NQC418" s="2"/>
      <c r="NQD418" s="2"/>
      <c r="NQE418" s="2"/>
      <c r="NQF418" s="2"/>
      <c r="NQG418" s="2"/>
      <c r="NQH418" s="2"/>
      <c r="NQI418" s="2"/>
      <c r="NQJ418" s="2"/>
      <c r="NQK418" s="2"/>
      <c r="NQL418" s="2"/>
      <c r="NQM418" s="2"/>
      <c r="NQN418" s="2"/>
      <c r="NQO418" s="2"/>
      <c r="NQP418" s="2"/>
      <c r="NQQ418" s="2"/>
      <c r="NQR418" s="2"/>
      <c r="NQS418" s="2"/>
      <c r="NQT418" s="2"/>
      <c r="NQU418" s="2"/>
      <c r="NQV418" s="2"/>
      <c r="NQW418" s="2"/>
      <c r="NQX418" s="2"/>
      <c r="NQY418" s="2"/>
      <c r="NQZ418" s="2"/>
      <c r="NRA418" s="2"/>
      <c r="NRB418" s="2"/>
      <c r="NRC418" s="2"/>
      <c r="NRD418" s="2"/>
      <c r="NRE418" s="2"/>
      <c r="NRF418" s="2"/>
      <c r="NRG418" s="2"/>
      <c r="NRH418" s="2"/>
      <c r="NRI418" s="2"/>
      <c r="NRJ418" s="2"/>
      <c r="NRK418" s="2"/>
      <c r="NRL418" s="2"/>
      <c r="NRM418" s="2"/>
      <c r="NRN418" s="2"/>
      <c r="NRO418" s="2"/>
      <c r="NRP418" s="2"/>
      <c r="NRQ418" s="2"/>
      <c r="NRR418" s="2"/>
      <c r="NRS418" s="2"/>
      <c r="NRT418" s="2"/>
      <c r="NRU418" s="2"/>
      <c r="NRV418" s="2"/>
      <c r="NRW418" s="2"/>
      <c r="NRX418" s="2"/>
      <c r="NRY418" s="2"/>
      <c r="NRZ418" s="2"/>
      <c r="NSA418" s="2"/>
      <c r="NSB418" s="2"/>
      <c r="NSC418" s="2"/>
      <c r="NSD418" s="2"/>
      <c r="NSE418" s="2"/>
      <c r="NSF418" s="2"/>
      <c r="NSG418" s="2"/>
      <c r="NSH418" s="2"/>
      <c r="NSI418" s="2"/>
      <c r="NSJ418" s="2"/>
      <c r="NSK418" s="2"/>
      <c r="NSL418" s="2"/>
      <c r="NSM418" s="2"/>
      <c r="NSN418" s="2"/>
      <c r="NSO418" s="2"/>
      <c r="NSP418" s="2"/>
      <c r="NSQ418" s="2"/>
      <c r="NSR418" s="2"/>
      <c r="NSS418" s="2"/>
      <c r="NST418" s="2"/>
      <c r="NSU418" s="2"/>
      <c r="NSV418" s="2"/>
      <c r="NSW418" s="2"/>
      <c r="NSX418" s="2"/>
      <c r="NSY418" s="2"/>
      <c r="NSZ418" s="2"/>
      <c r="NTA418" s="2"/>
      <c r="NTB418" s="2"/>
      <c r="NTC418" s="2"/>
      <c r="NTD418" s="2"/>
      <c r="NTE418" s="2"/>
      <c r="NTF418" s="2"/>
      <c r="NTG418" s="2"/>
      <c r="NTH418" s="2"/>
      <c r="NTI418" s="2"/>
      <c r="NTJ418" s="2"/>
      <c r="NTK418" s="2"/>
      <c r="NTL418" s="2"/>
      <c r="NTM418" s="2"/>
      <c r="NTN418" s="2"/>
      <c r="NTO418" s="2"/>
      <c r="NTP418" s="2"/>
      <c r="NTQ418" s="2"/>
      <c r="NTR418" s="2"/>
      <c r="NTS418" s="2"/>
      <c r="NTT418" s="2"/>
      <c r="NTU418" s="2"/>
      <c r="NTV418" s="2"/>
      <c r="NTW418" s="2"/>
      <c r="NTX418" s="2"/>
      <c r="NTY418" s="2"/>
      <c r="NTZ418" s="2"/>
      <c r="NUA418" s="2"/>
      <c r="NUB418" s="2"/>
      <c r="NUC418" s="2"/>
      <c r="NUD418" s="2"/>
      <c r="NUE418" s="2"/>
      <c r="NUF418" s="2"/>
      <c r="NUG418" s="2"/>
      <c r="NUH418" s="2"/>
      <c r="NUI418" s="2"/>
      <c r="NUJ418" s="2"/>
      <c r="NUK418" s="2"/>
      <c r="NUL418" s="2"/>
      <c r="NUM418" s="2"/>
      <c r="NUN418" s="2"/>
      <c r="NUO418" s="2"/>
      <c r="NUP418" s="2"/>
      <c r="NUQ418" s="2"/>
      <c r="NUR418" s="2"/>
      <c r="NUS418" s="2"/>
      <c r="NUT418" s="2"/>
      <c r="NUU418" s="2"/>
      <c r="NUV418" s="2"/>
      <c r="NUW418" s="2"/>
      <c r="NUX418" s="2"/>
      <c r="NUY418" s="2"/>
      <c r="NUZ418" s="2"/>
      <c r="NVA418" s="2"/>
      <c r="NVB418" s="2"/>
      <c r="NVC418" s="2"/>
      <c r="NVD418" s="2"/>
      <c r="NVE418" s="2"/>
      <c r="NVF418" s="2"/>
      <c r="NVG418" s="2"/>
      <c r="NVH418" s="2"/>
      <c r="NVI418" s="2"/>
      <c r="NVJ418" s="2"/>
      <c r="NVK418" s="2"/>
      <c r="NVL418" s="2"/>
      <c r="NVM418" s="2"/>
      <c r="NVN418" s="2"/>
      <c r="NVO418" s="2"/>
      <c r="NVP418" s="2"/>
      <c r="NVQ418" s="2"/>
      <c r="NVR418" s="2"/>
      <c r="NVS418" s="2"/>
      <c r="NVT418" s="2"/>
      <c r="NVU418" s="2"/>
      <c r="NVV418" s="2"/>
      <c r="NVW418" s="2"/>
      <c r="NVX418" s="2"/>
      <c r="NVY418" s="2"/>
      <c r="NVZ418" s="2"/>
      <c r="NWA418" s="2"/>
      <c r="NWB418" s="2"/>
      <c r="NWC418" s="2"/>
      <c r="NWD418" s="2"/>
      <c r="NWE418" s="2"/>
      <c r="NWF418" s="2"/>
      <c r="NWG418" s="2"/>
      <c r="NWH418" s="2"/>
      <c r="NWI418" s="2"/>
      <c r="NWJ418" s="2"/>
      <c r="NWK418" s="2"/>
      <c r="NWL418" s="2"/>
      <c r="NWM418" s="2"/>
      <c r="NWN418" s="2"/>
      <c r="NWO418" s="2"/>
      <c r="NWP418" s="2"/>
      <c r="NWQ418" s="2"/>
      <c r="NWR418" s="2"/>
      <c r="NWS418" s="2"/>
      <c r="NWT418" s="2"/>
      <c r="NWU418" s="2"/>
      <c r="NWV418" s="2"/>
      <c r="NWW418" s="2"/>
      <c r="NWX418" s="2"/>
      <c r="NWY418" s="2"/>
      <c r="NWZ418" s="2"/>
      <c r="NXA418" s="2"/>
      <c r="NXB418" s="2"/>
      <c r="NXC418" s="2"/>
      <c r="NXD418" s="2"/>
      <c r="NXE418" s="2"/>
      <c r="NXF418" s="2"/>
      <c r="NXG418" s="2"/>
      <c r="NXH418" s="2"/>
      <c r="NXI418" s="2"/>
      <c r="NXJ418" s="2"/>
      <c r="NXK418" s="2"/>
      <c r="NXL418" s="2"/>
      <c r="NXM418" s="2"/>
      <c r="NXN418" s="2"/>
      <c r="NXO418" s="2"/>
      <c r="NXP418" s="2"/>
      <c r="NXQ418" s="2"/>
      <c r="NXR418" s="2"/>
      <c r="NXS418" s="2"/>
      <c r="NXT418" s="2"/>
      <c r="NXU418" s="2"/>
      <c r="NXV418" s="2"/>
      <c r="NXW418" s="2"/>
      <c r="NXX418" s="2"/>
      <c r="NXY418" s="2"/>
      <c r="NXZ418" s="2"/>
      <c r="NYA418" s="2"/>
      <c r="NYB418" s="2"/>
      <c r="NYC418" s="2"/>
      <c r="NYD418" s="2"/>
      <c r="NYE418" s="2"/>
      <c r="NYF418" s="2"/>
      <c r="NYG418" s="2"/>
      <c r="NYH418" s="2"/>
      <c r="NYI418" s="2"/>
      <c r="NYJ418" s="2"/>
      <c r="NYK418" s="2"/>
      <c r="NYL418" s="2"/>
      <c r="NYM418" s="2"/>
      <c r="NYN418" s="2"/>
      <c r="NYO418" s="2"/>
      <c r="NYP418" s="2"/>
      <c r="NYQ418" s="2"/>
      <c r="NYR418" s="2"/>
      <c r="NYS418" s="2"/>
      <c r="NYT418" s="2"/>
      <c r="NYU418" s="2"/>
      <c r="NYV418" s="2"/>
      <c r="NYW418" s="2"/>
      <c r="NYX418" s="2"/>
      <c r="NYY418" s="2"/>
      <c r="NYZ418" s="2"/>
      <c r="NZA418" s="2"/>
      <c r="NZB418" s="2"/>
      <c r="NZC418" s="2"/>
      <c r="NZD418" s="2"/>
      <c r="NZE418" s="2"/>
      <c r="NZF418" s="2"/>
      <c r="NZG418" s="2"/>
      <c r="NZH418" s="2"/>
      <c r="NZI418" s="2"/>
      <c r="NZJ418" s="2"/>
      <c r="NZK418" s="2"/>
      <c r="NZL418" s="2"/>
      <c r="NZM418" s="2"/>
      <c r="NZN418" s="2"/>
      <c r="NZO418" s="2"/>
      <c r="NZP418" s="2"/>
      <c r="NZQ418" s="2"/>
      <c r="NZR418" s="2"/>
      <c r="NZS418" s="2"/>
      <c r="NZT418" s="2"/>
      <c r="NZU418" s="2"/>
      <c r="NZV418" s="2"/>
      <c r="NZW418" s="2"/>
      <c r="NZX418" s="2"/>
      <c r="NZY418" s="2"/>
      <c r="NZZ418" s="2"/>
      <c r="OAA418" s="2"/>
      <c r="OAB418" s="2"/>
      <c r="OAC418" s="2"/>
      <c r="OAD418" s="2"/>
      <c r="OAE418" s="2"/>
      <c r="OAF418" s="2"/>
      <c r="OAG418" s="2"/>
      <c r="OAH418" s="2"/>
      <c r="OAI418" s="2"/>
      <c r="OAJ418" s="2"/>
      <c r="OAK418" s="2"/>
      <c r="OAL418" s="2"/>
      <c r="OAM418" s="2"/>
      <c r="OAN418" s="2"/>
      <c r="OAO418" s="2"/>
      <c r="OAP418" s="2"/>
      <c r="OAQ418" s="2"/>
      <c r="OAR418" s="2"/>
      <c r="OAS418" s="2"/>
      <c r="OAT418" s="2"/>
      <c r="OAU418" s="2"/>
      <c r="OAV418" s="2"/>
      <c r="OAW418" s="2"/>
      <c r="OAX418" s="2"/>
      <c r="OAY418" s="2"/>
      <c r="OAZ418" s="2"/>
      <c r="OBA418" s="2"/>
      <c r="OBB418" s="2"/>
      <c r="OBC418" s="2"/>
      <c r="OBD418" s="2"/>
      <c r="OBE418" s="2"/>
      <c r="OBF418" s="2"/>
      <c r="OBG418" s="2"/>
      <c r="OBH418" s="2"/>
      <c r="OBI418" s="2"/>
      <c r="OBJ418" s="2"/>
      <c r="OBK418" s="2"/>
      <c r="OBL418" s="2"/>
      <c r="OBM418" s="2"/>
      <c r="OBN418" s="2"/>
      <c r="OBO418" s="2"/>
      <c r="OBP418" s="2"/>
      <c r="OBQ418" s="2"/>
      <c r="OBR418" s="2"/>
      <c r="OBS418" s="2"/>
      <c r="OBT418" s="2"/>
      <c r="OBU418" s="2"/>
      <c r="OBV418" s="2"/>
      <c r="OBW418" s="2"/>
      <c r="OBX418" s="2"/>
      <c r="OBY418" s="2"/>
      <c r="OBZ418" s="2"/>
      <c r="OCA418" s="2"/>
      <c r="OCB418" s="2"/>
      <c r="OCC418" s="2"/>
      <c r="OCD418" s="2"/>
      <c r="OCE418" s="2"/>
      <c r="OCF418" s="2"/>
      <c r="OCG418" s="2"/>
      <c r="OCH418" s="2"/>
      <c r="OCI418" s="2"/>
      <c r="OCJ418" s="2"/>
      <c r="OCK418" s="2"/>
      <c r="OCL418" s="2"/>
      <c r="OCM418" s="2"/>
      <c r="OCN418" s="2"/>
      <c r="OCO418" s="2"/>
      <c r="OCP418" s="2"/>
      <c r="OCQ418" s="2"/>
      <c r="OCR418" s="2"/>
      <c r="OCS418" s="2"/>
      <c r="OCT418" s="2"/>
      <c r="OCU418" s="2"/>
      <c r="OCV418" s="2"/>
      <c r="OCW418" s="2"/>
      <c r="OCX418" s="2"/>
      <c r="OCY418" s="2"/>
      <c r="OCZ418" s="2"/>
      <c r="ODA418" s="2"/>
      <c r="ODB418" s="2"/>
      <c r="ODC418" s="2"/>
      <c r="ODD418" s="2"/>
      <c r="ODE418" s="2"/>
      <c r="ODF418" s="2"/>
      <c r="ODG418" s="2"/>
      <c r="ODH418" s="2"/>
      <c r="ODI418" s="2"/>
      <c r="ODJ418" s="2"/>
      <c r="ODK418" s="2"/>
      <c r="ODL418" s="2"/>
      <c r="ODM418" s="2"/>
      <c r="ODN418" s="2"/>
      <c r="ODO418" s="2"/>
      <c r="ODP418" s="2"/>
      <c r="ODQ418" s="2"/>
      <c r="ODR418" s="2"/>
      <c r="ODS418" s="2"/>
      <c r="ODT418" s="2"/>
      <c r="ODU418" s="2"/>
      <c r="ODV418" s="2"/>
      <c r="ODW418" s="2"/>
      <c r="ODX418" s="2"/>
      <c r="ODY418" s="2"/>
      <c r="ODZ418" s="2"/>
      <c r="OEA418" s="2"/>
      <c r="OEB418" s="2"/>
      <c r="OEC418" s="2"/>
      <c r="OED418" s="2"/>
      <c r="OEE418" s="2"/>
      <c r="OEF418" s="2"/>
      <c r="OEG418" s="2"/>
      <c r="OEH418" s="2"/>
      <c r="OEI418" s="2"/>
      <c r="OEJ418" s="2"/>
      <c r="OEK418" s="2"/>
      <c r="OEL418" s="2"/>
      <c r="OEM418" s="2"/>
      <c r="OEN418" s="2"/>
      <c r="OEO418" s="2"/>
      <c r="OEP418" s="2"/>
      <c r="OEQ418" s="2"/>
      <c r="OER418" s="2"/>
      <c r="OES418" s="2"/>
      <c r="OET418" s="2"/>
      <c r="OEU418" s="2"/>
      <c r="OEV418" s="2"/>
      <c r="OEW418" s="2"/>
      <c r="OEX418" s="2"/>
      <c r="OEY418" s="2"/>
      <c r="OEZ418" s="2"/>
      <c r="OFA418" s="2"/>
      <c r="OFB418" s="2"/>
      <c r="OFC418" s="2"/>
      <c r="OFD418" s="2"/>
      <c r="OFE418" s="2"/>
      <c r="OFF418" s="2"/>
      <c r="OFG418" s="2"/>
      <c r="OFH418" s="2"/>
      <c r="OFI418" s="2"/>
      <c r="OFJ418" s="2"/>
      <c r="OFK418" s="2"/>
      <c r="OFL418" s="2"/>
      <c r="OFM418" s="2"/>
      <c r="OFN418" s="2"/>
      <c r="OFO418" s="2"/>
      <c r="OFP418" s="2"/>
      <c r="OFQ418" s="2"/>
      <c r="OFR418" s="2"/>
      <c r="OFS418" s="2"/>
      <c r="OFT418" s="2"/>
      <c r="OFU418" s="2"/>
      <c r="OFV418" s="2"/>
      <c r="OFW418" s="2"/>
      <c r="OFX418" s="2"/>
      <c r="OFY418" s="2"/>
      <c r="OFZ418" s="2"/>
      <c r="OGA418" s="2"/>
      <c r="OGB418" s="2"/>
      <c r="OGC418" s="2"/>
      <c r="OGD418" s="2"/>
      <c r="OGE418" s="2"/>
      <c r="OGF418" s="2"/>
      <c r="OGG418" s="2"/>
      <c r="OGH418" s="2"/>
      <c r="OGI418" s="2"/>
      <c r="OGJ418" s="2"/>
      <c r="OGK418" s="2"/>
      <c r="OGL418" s="2"/>
      <c r="OGM418" s="2"/>
      <c r="OGN418" s="2"/>
      <c r="OGO418" s="2"/>
      <c r="OGP418" s="2"/>
      <c r="OGQ418" s="2"/>
      <c r="OGR418" s="2"/>
      <c r="OGS418" s="2"/>
      <c r="OGT418" s="2"/>
      <c r="OGU418" s="2"/>
      <c r="OGV418" s="2"/>
      <c r="OGW418" s="2"/>
      <c r="OGX418" s="2"/>
      <c r="OGY418" s="2"/>
      <c r="OGZ418" s="2"/>
      <c r="OHA418" s="2"/>
      <c r="OHB418" s="2"/>
      <c r="OHC418" s="2"/>
      <c r="OHD418" s="2"/>
      <c r="OHE418" s="2"/>
      <c r="OHF418" s="2"/>
      <c r="OHG418" s="2"/>
      <c r="OHH418" s="2"/>
      <c r="OHI418" s="2"/>
      <c r="OHJ418" s="2"/>
      <c r="OHK418" s="2"/>
      <c r="OHL418" s="2"/>
      <c r="OHM418" s="2"/>
      <c r="OHN418" s="2"/>
      <c r="OHO418" s="2"/>
      <c r="OHP418" s="2"/>
      <c r="OHQ418" s="2"/>
      <c r="OHR418" s="2"/>
      <c r="OHS418" s="2"/>
      <c r="OHT418" s="2"/>
      <c r="OHU418" s="2"/>
      <c r="OHV418" s="2"/>
      <c r="OHW418" s="2"/>
      <c r="OHX418" s="2"/>
      <c r="OHY418" s="2"/>
      <c r="OHZ418" s="2"/>
      <c r="OIA418" s="2"/>
      <c r="OIB418" s="2"/>
      <c r="OIC418" s="2"/>
      <c r="OID418" s="2"/>
      <c r="OIE418" s="2"/>
      <c r="OIF418" s="2"/>
      <c r="OIG418" s="2"/>
      <c r="OIH418" s="2"/>
      <c r="OII418" s="2"/>
      <c r="OIJ418" s="2"/>
      <c r="OIK418" s="2"/>
      <c r="OIL418" s="2"/>
      <c r="OIM418" s="2"/>
      <c r="OIN418" s="2"/>
      <c r="OIO418" s="2"/>
      <c r="OIP418" s="2"/>
      <c r="OIQ418" s="2"/>
      <c r="OIR418" s="2"/>
      <c r="OIS418" s="2"/>
      <c r="OIT418" s="2"/>
      <c r="OIU418" s="2"/>
      <c r="OIV418" s="2"/>
      <c r="OIW418" s="2"/>
      <c r="OIX418" s="2"/>
      <c r="OIY418" s="2"/>
      <c r="OIZ418" s="2"/>
      <c r="OJA418" s="2"/>
      <c r="OJB418" s="2"/>
      <c r="OJC418" s="2"/>
      <c r="OJD418" s="2"/>
      <c r="OJE418" s="2"/>
      <c r="OJF418" s="2"/>
      <c r="OJG418" s="2"/>
      <c r="OJH418" s="2"/>
      <c r="OJI418" s="2"/>
      <c r="OJJ418" s="2"/>
      <c r="OJK418" s="2"/>
      <c r="OJL418" s="2"/>
      <c r="OJM418" s="2"/>
      <c r="OJN418" s="2"/>
      <c r="OJO418" s="2"/>
      <c r="OJP418" s="2"/>
      <c r="OJQ418" s="2"/>
      <c r="OJR418" s="2"/>
      <c r="OJS418" s="2"/>
      <c r="OJT418" s="2"/>
      <c r="OJU418" s="2"/>
      <c r="OJV418" s="2"/>
      <c r="OJW418" s="2"/>
      <c r="OJX418" s="2"/>
      <c r="OJY418" s="2"/>
      <c r="OJZ418" s="2"/>
      <c r="OKA418" s="2"/>
      <c r="OKB418" s="2"/>
      <c r="OKC418" s="2"/>
      <c r="OKD418" s="2"/>
      <c r="OKE418" s="2"/>
      <c r="OKF418" s="2"/>
      <c r="OKG418" s="2"/>
      <c r="OKH418" s="2"/>
      <c r="OKI418" s="2"/>
      <c r="OKJ418" s="2"/>
      <c r="OKK418" s="2"/>
      <c r="OKL418" s="2"/>
      <c r="OKM418" s="2"/>
      <c r="OKN418" s="2"/>
      <c r="OKO418" s="2"/>
      <c r="OKP418" s="2"/>
      <c r="OKQ418" s="2"/>
      <c r="OKR418" s="2"/>
      <c r="OKS418" s="2"/>
      <c r="OKT418" s="2"/>
      <c r="OKU418" s="2"/>
      <c r="OKV418" s="2"/>
      <c r="OKW418" s="2"/>
      <c r="OKX418" s="2"/>
      <c r="OKY418" s="2"/>
      <c r="OKZ418" s="2"/>
      <c r="OLA418" s="2"/>
      <c r="OLB418" s="2"/>
      <c r="OLC418" s="2"/>
      <c r="OLD418" s="2"/>
      <c r="OLE418" s="2"/>
      <c r="OLF418" s="2"/>
      <c r="OLG418" s="2"/>
      <c r="OLH418" s="2"/>
      <c r="OLI418" s="2"/>
      <c r="OLJ418" s="2"/>
      <c r="OLK418" s="2"/>
      <c r="OLL418" s="2"/>
      <c r="OLM418" s="2"/>
      <c r="OLN418" s="2"/>
      <c r="OLO418" s="2"/>
      <c r="OLP418" s="2"/>
      <c r="OLQ418" s="2"/>
      <c r="OLR418" s="2"/>
      <c r="OLS418" s="2"/>
      <c r="OLT418" s="2"/>
      <c r="OLU418" s="2"/>
      <c r="OLV418" s="2"/>
      <c r="OLW418" s="2"/>
      <c r="OLX418" s="2"/>
      <c r="OLY418" s="2"/>
      <c r="OLZ418" s="2"/>
      <c r="OMA418" s="2"/>
      <c r="OMB418" s="2"/>
      <c r="OMC418" s="2"/>
      <c r="OMD418" s="2"/>
      <c r="OME418" s="2"/>
      <c r="OMF418" s="2"/>
      <c r="OMG418" s="2"/>
      <c r="OMH418" s="2"/>
      <c r="OMI418" s="2"/>
      <c r="OMJ418" s="2"/>
      <c r="OMK418" s="2"/>
      <c r="OML418" s="2"/>
      <c r="OMM418" s="2"/>
      <c r="OMN418" s="2"/>
      <c r="OMO418" s="2"/>
      <c r="OMP418" s="2"/>
      <c r="OMQ418" s="2"/>
      <c r="OMR418" s="2"/>
      <c r="OMS418" s="2"/>
      <c r="OMT418" s="2"/>
      <c r="OMU418" s="2"/>
      <c r="OMV418" s="2"/>
      <c r="OMW418" s="2"/>
      <c r="OMX418" s="2"/>
      <c r="OMY418" s="2"/>
      <c r="OMZ418" s="2"/>
      <c r="ONA418" s="2"/>
      <c r="ONB418" s="2"/>
      <c r="ONC418" s="2"/>
      <c r="OND418" s="2"/>
      <c r="ONE418" s="2"/>
      <c r="ONF418" s="2"/>
      <c r="ONG418" s="2"/>
      <c r="ONH418" s="2"/>
      <c r="ONI418" s="2"/>
      <c r="ONJ418" s="2"/>
      <c r="ONK418" s="2"/>
      <c r="ONL418" s="2"/>
      <c r="ONM418" s="2"/>
      <c r="ONN418" s="2"/>
      <c r="ONO418" s="2"/>
      <c r="ONP418" s="2"/>
      <c r="ONQ418" s="2"/>
      <c r="ONR418" s="2"/>
      <c r="ONS418" s="2"/>
      <c r="ONT418" s="2"/>
      <c r="ONU418" s="2"/>
      <c r="ONV418" s="2"/>
      <c r="ONW418" s="2"/>
      <c r="ONX418" s="2"/>
      <c r="ONY418" s="2"/>
      <c r="ONZ418" s="2"/>
      <c r="OOA418" s="2"/>
      <c r="OOB418" s="2"/>
      <c r="OOC418" s="2"/>
      <c r="OOD418" s="2"/>
      <c r="OOE418" s="2"/>
      <c r="OOF418" s="2"/>
      <c r="OOG418" s="2"/>
      <c r="OOH418" s="2"/>
      <c r="OOI418" s="2"/>
      <c r="OOJ418" s="2"/>
      <c r="OOK418" s="2"/>
      <c r="OOL418" s="2"/>
      <c r="OOM418" s="2"/>
      <c r="OON418" s="2"/>
      <c r="OOO418" s="2"/>
      <c r="OOP418" s="2"/>
      <c r="OOQ418" s="2"/>
      <c r="OOR418" s="2"/>
      <c r="OOS418" s="2"/>
      <c r="OOT418" s="2"/>
      <c r="OOU418" s="2"/>
      <c r="OOV418" s="2"/>
      <c r="OOW418" s="2"/>
      <c r="OOX418" s="2"/>
      <c r="OOY418" s="2"/>
      <c r="OOZ418" s="2"/>
      <c r="OPA418" s="2"/>
      <c r="OPB418" s="2"/>
      <c r="OPC418" s="2"/>
      <c r="OPD418" s="2"/>
      <c r="OPE418" s="2"/>
      <c r="OPF418" s="2"/>
      <c r="OPG418" s="2"/>
      <c r="OPH418" s="2"/>
      <c r="OPI418" s="2"/>
      <c r="OPJ418" s="2"/>
      <c r="OPK418" s="2"/>
      <c r="OPL418" s="2"/>
      <c r="OPM418" s="2"/>
      <c r="OPN418" s="2"/>
      <c r="OPO418" s="2"/>
      <c r="OPP418" s="2"/>
      <c r="OPQ418" s="2"/>
      <c r="OPR418" s="2"/>
      <c r="OPS418" s="2"/>
      <c r="OPT418" s="2"/>
      <c r="OPU418" s="2"/>
      <c r="OPV418" s="2"/>
      <c r="OPW418" s="2"/>
      <c r="OPX418" s="2"/>
      <c r="OPY418" s="2"/>
      <c r="OPZ418" s="2"/>
      <c r="OQA418" s="2"/>
      <c r="OQB418" s="2"/>
      <c r="OQC418" s="2"/>
      <c r="OQD418" s="2"/>
      <c r="OQE418" s="2"/>
      <c r="OQF418" s="2"/>
      <c r="OQG418" s="2"/>
      <c r="OQH418" s="2"/>
      <c r="OQI418" s="2"/>
      <c r="OQJ418" s="2"/>
      <c r="OQK418" s="2"/>
      <c r="OQL418" s="2"/>
      <c r="OQM418" s="2"/>
      <c r="OQN418" s="2"/>
      <c r="OQO418" s="2"/>
      <c r="OQP418" s="2"/>
      <c r="OQQ418" s="2"/>
      <c r="OQR418" s="2"/>
      <c r="OQS418" s="2"/>
      <c r="OQT418" s="2"/>
      <c r="OQU418" s="2"/>
      <c r="OQV418" s="2"/>
      <c r="OQW418" s="2"/>
      <c r="OQX418" s="2"/>
      <c r="OQY418" s="2"/>
      <c r="OQZ418" s="2"/>
      <c r="ORA418" s="2"/>
      <c r="ORB418" s="2"/>
      <c r="ORC418" s="2"/>
      <c r="ORD418" s="2"/>
      <c r="ORE418" s="2"/>
      <c r="ORF418" s="2"/>
      <c r="ORG418" s="2"/>
      <c r="ORH418" s="2"/>
      <c r="ORI418" s="2"/>
      <c r="ORJ418" s="2"/>
      <c r="ORK418" s="2"/>
      <c r="ORL418" s="2"/>
      <c r="ORM418" s="2"/>
      <c r="ORN418" s="2"/>
      <c r="ORO418" s="2"/>
      <c r="ORP418" s="2"/>
      <c r="ORQ418" s="2"/>
      <c r="ORR418" s="2"/>
      <c r="ORS418" s="2"/>
      <c r="ORT418" s="2"/>
      <c r="ORU418" s="2"/>
      <c r="ORV418" s="2"/>
      <c r="ORW418" s="2"/>
      <c r="ORX418" s="2"/>
      <c r="ORY418" s="2"/>
      <c r="ORZ418" s="2"/>
      <c r="OSA418" s="2"/>
      <c r="OSB418" s="2"/>
      <c r="OSC418" s="2"/>
      <c r="OSD418" s="2"/>
      <c r="OSE418" s="2"/>
      <c r="OSF418" s="2"/>
      <c r="OSG418" s="2"/>
      <c r="OSH418" s="2"/>
      <c r="OSI418" s="2"/>
      <c r="OSJ418" s="2"/>
      <c r="OSK418" s="2"/>
      <c r="OSL418" s="2"/>
      <c r="OSM418" s="2"/>
      <c r="OSN418" s="2"/>
      <c r="OSO418" s="2"/>
      <c r="OSP418" s="2"/>
      <c r="OSQ418" s="2"/>
      <c r="OSR418" s="2"/>
      <c r="OSS418" s="2"/>
      <c r="OST418" s="2"/>
      <c r="OSU418" s="2"/>
      <c r="OSV418" s="2"/>
      <c r="OSW418" s="2"/>
      <c r="OSX418" s="2"/>
      <c r="OSY418" s="2"/>
      <c r="OSZ418" s="2"/>
      <c r="OTA418" s="2"/>
      <c r="OTB418" s="2"/>
      <c r="OTC418" s="2"/>
      <c r="OTD418" s="2"/>
      <c r="OTE418" s="2"/>
      <c r="OTF418" s="2"/>
      <c r="OTG418" s="2"/>
      <c r="OTH418" s="2"/>
      <c r="OTI418" s="2"/>
      <c r="OTJ418" s="2"/>
      <c r="OTK418" s="2"/>
      <c r="OTL418" s="2"/>
      <c r="OTM418" s="2"/>
      <c r="OTN418" s="2"/>
      <c r="OTO418" s="2"/>
      <c r="OTP418" s="2"/>
      <c r="OTQ418" s="2"/>
      <c r="OTR418" s="2"/>
      <c r="OTS418" s="2"/>
      <c r="OTT418" s="2"/>
      <c r="OTU418" s="2"/>
      <c r="OTV418" s="2"/>
      <c r="OTW418" s="2"/>
      <c r="OTX418" s="2"/>
      <c r="OTY418" s="2"/>
      <c r="OTZ418" s="2"/>
      <c r="OUA418" s="2"/>
      <c r="OUB418" s="2"/>
      <c r="OUC418" s="2"/>
      <c r="OUD418" s="2"/>
      <c r="OUE418" s="2"/>
      <c r="OUF418" s="2"/>
      <c r="OUG418" s="2"/>
      <c r="OUH418" s="2"/>
      <c r="OUI418" s="2"/>
      <c r="OUJ418" s="2"/>
      <c r="OUK418" s="2"/>
      <c r="OUL418" s="2"/>
      <c r="OUM418" s="2"/>
      <c r="OUN418" s="2"/>
      <c r="OUO418" s="2"/>
      <c r="OUP418" s="2"/>
      <c r="OUQ418" s="2"/>
      <c r="OUR418" s="2"/>
      <c r="OUS418" s="2"/>
      <c r="OUT418" s="2"/>
      <c r="OUU418" s="2"/>
      <c r="OUV418" s="2"/>
      <c r="OUW418" s="2"/>
      <c r="OUX418" s="2"/>
      <c r="OUY418" s="2"/>
      <c r="OUZ418" s="2"/>
      <c r="OVA418" s="2"/>
      <c r="OVB418" s="2"/>
      <c r="OVC418" s="2"/>
      <c r="OVD418" s="2"/>
      <c r="OVE418" s="2"/>
      <c r="OVF418" s="2"/>
      <c r="OVG418" s="2"/>
      <c r="OVH418" s="2"/>
      <c r="OVI418" s="2"/>
      <c r="OVJ418" s="2"/>
      <c r="OVK418" s="2"/>
      <c r="OVL418" s="2"/>
      <c r="OVM418" s="2"/>
      <c r="OVN418" s="2"/>
      <c r="OVO418" s="2"/>
      <c r="OVP418" s="2"/>
      <c r="OVQ418" s="2"/>
      <c r="OVR418" s="2"/>
      <c r="OVS418" s="2"/>
      <c r="OVT418" s="2"/>
      <c r="OVU418" s="2"/>
      <c r="OVV418" s="2"/>
      <c r="OVW418" s="2"/>
      <c r="OVX418" s="2"/>
      <c r="OVY418" s="2"/>
      <c r="OVZ418" s="2"/>
      <c r="OWA418" s="2"/>
      <c r="OWB418" s="2"/>
      <c r="OWC418" s="2"/>
      <c r="OWD418" s="2"/>
      <c r="OWE418" s="2"/>
      <c r="OWF418" s="2"/>
      <c r="OWG418" s="2"/>
      <c r="OWH418" s="2"/>
      <c r="OWI418" s="2"/>
      <c r="OWJ418" s="2"/>
      <c r="OWK418" s="2"/>
      <c r="OWL418" s="2"/>
      <c r="OWM418" s="2"/>
      <c r="OWN418" s="2"/>
      <c r="OWO418" s="2"/>
      <c r="OWP418" s="2"/>
      <c r="OWQ418" s="2"/>
      <c r="OWR418" s="2"/>
      <c r="OWS418" s="2"/>
      <c r="OWT418" s="2"/>
      <c r="OWU418" s="2"/>
      <c r="OWV418" s="2"/>
      <c r="OWW418" s="2"/>
      <c r="OWX418" s="2"/>
      <c r="OWY418" s="2"/>
      <c r="OWZ418" s="2"/>
      <c r="OXA418" s="2"/>
      <c r="OXB418" s="2"/>
      <c r="OXC418" s="2"/>
      <c r="OXD418" s="2"/>
      <c r="OXE418" s="2"/>
      <c r="OXF418" s="2"/>
      <c r="OXG418" s="2"/>
      <c r="OXH418" s="2"/>
      <c r="OXI418" s="2"/>
      <c r="OXJ418" s="2"/>
      <c r="OXK418" s="2"/>
      <c r="OXL418" s="2"/>
      <c r="OXM418" s="2"/>
      <c r="OXN418" s="2"/>
      <c r="OXO418" s="2"/>
      <c r="OXP418" s="2"/>
      <c r="OXQ418" s="2"/>
      <c r="OXR418" s="2"/>
      <c r="OXS418" s="2"/>
      <c r="OXT418" s="2"/>
      <c r="OXU418" s="2"/>
      <c r="OXV418" s="2"/>
      <c r="OXW418" s="2"/>
      <c r="OXX418" s="2"/>
      <c r="OXY418" s="2"/>
      <c r="OXZ418" s="2"/>
      <c r="OYA418" s="2"/>
      <c r="OYB418" s="2"/>
      <c r="OYC418" s="2"/>
      <c r="OYD418" s="2"/>
      <c r="OYE418" s="2"/>
      <c r="OYF418" s="2"/>
      <c r="OYG418" s="2"/>
      <c r="OYH418" s="2"/>
      <c r="OYI418" s="2"/>
      <c r="OYJ418" s="2"/>
      <c r="OYK418" s="2"/>
      <c r="OYL418" s="2"/>
      <c r="OYM418" s="2"/>
      <c r="OYN418" s="2"/>
      <c r="OYO418" s="2"/>
      <c r="OYP418" s="2"/>
      <c r="OYQ418" s="2"/>
      <c r="OYR418" s="2"/>
      <c r="OYS418" s="2"/>
      <c r="OYT418" s="2"/>
      <c r="OYU418" s="2"/>
      <c r="OYV418" s="2"/>
      <c r="OYW418" s="2"/>
      <c r="OYX418" s="2"/>
      <c r="OYY418" s="2"/>
      <c r="OYZ418" s="2"/>
      <c r="OZA418" s="2"/>
      <c r="OZB418" s="2"/>
      <c r="OZC418" s="2"/>
      <c r="OZD418" s="2"/>
      <c r="OZE418" s="2"/>
      <c r="OZF418" s="2"/>
      <c r="OZG418" s="2"/>
      <c r="OZH418" s="2"/>
      <c r="OZI418" s="2"/>
      <c r="OZJ418" s="2"/>
      <c r="OZK418" s="2"/>
      <c r="OZL418" s="2"/>
      <c r="OZM418" s="2"/>
      <c r="OZN418" s="2"/>
      <c r="OZO418" s="2"/>
      <c r="OZP418" s="2"/>
      <c r="OZQ418" s="2"/>
      <c r="OZR418" s="2"/>
      <c r="OZS418" s="2"/>
      <c r="OZT418" s="2"/>
      <c r="OZU418" s="2"/>
      <c r="OZV418" s="2"/>
      <c r="OZW418" s="2"/>
      <c r="OZX418" s="2"/>
      <c r="OZY418" s="2"/>
      <c r="OZZ418" s="2"/>
      <c r="PAA418" s="2"/>
      <c r="PAB418" s="2"/>
      <c r="PAC418" s="2"/>
      <c r="PAD418" s="2"/>
      <c r="PAE418" s="2"/>
      <c r="PAF418" s="2"/>
      <c r="PAG418" s="2"/>
      <c r="PAH418" s="2"/>
      <c r="PAI418" s="2"/>
      <c r="PAJ418" s="2"/>
      <c r="PAK418" s="2"/>
      <c r="PAL418" s="2"/>
      <c r="PAM418" s="2"/>
      <c r="PAN418" s="2"/>
      <c r="PAO418" s="2"/>
      <c r="PAP418" s="2"/>
      <c r="PAQ418" s="2"/>
      <c r="PAR418" s="2"/>
      <c r="PAS418" s="2"/>
      <c r="PAT418" s="2"/>
      <c r="PAU418" s="2"/>
      <c r="PAV418" s="2"/>
      <c r="PAW418" s="2"/>
      <c r="PAX418" s="2"/>
      <c r="PAY418" s="2"/>
      <c r="PAZ418" s="2"/>
      <c r="PBA418" s="2"/>
      <c r="PBB418" s="2"/>
      <c r="PBC418" s="2"/>
      <c r="PBD418" s="2"/>
      <c r="PBE418" s="2"/>
      <c r="PBF418" s="2"/>
      <c r="PBG418" s="2"/>
      <c r="PBH418" s="2"/>
      <c r="PBI418" s="2"/>
      <c r="PBJ418" s="2"/>
      <c r="PBK418" s="2"/>
      <c r="PBL418" s="2"/>
      <c r="PBM418" s="2"/>
      <c r="PBN418" s="2"/>
      <c r="PBO418" s="2"/>
      <c r="PBP418" s="2"/>
      <c r="PBQ418" s="2"/>
      <c r="PBR418" s="2"/>
      <c r="PBS418" s="2"/>
      <c r="PBT418" s="2"/>
      <c r="PBU418" s="2"/>
      <c r="PBV418" s="2"/>
      <c r="PBW418" s="2"/>
      <c r="PBX418" s="2"/>
      <c r="PBY418" s="2"/>
      <c r="PBZ418" s="2"/>
      <c r="PCA418" s="2"/>
      <c r="PCB418" s="2"/>
      <c r="PCC418" s="2"/>
      <c r="PCD418" s="2"/>
      <c r="PCE418" s="2"/>
      <c r="PCF418" s="2"/>
      <c r="PCG418" s="2"/>
      <c r="PCH418" s="2"/>
      <c r="PCI418" s="2"/>
      <c r="PCJ418" s="2"/>
      <c r="PCK418" s="2"/>
      <c r="PCL418" s="2"/>
      <c r="PCM418" s="2"/>
      <c r="PCN418" s="2"/>
      <c r="PCO418" s="2"/>
      <c r="PCP418" s="2"/>
      <c r="PCQ418" s="2"/>
      <c r="PCR418" s="2"/>
      <c r="PCS418" s="2"/>
      <c r="PCT418" s="2"/>
      <c r="PCU418" s="2"/>
      <c r="PCV418" s="2"/>
      <c r="PCW418" s="2"/>
      <c r="PCX418" s="2"/>
      <c r="PCY418" s="2"/>
      <c r="PCZ418" s="2"/>
      <c r="PDA418" s="2"/>
      <c r="PDB418" s="2"/>
      <c r="PDC418" s="2"/>
      <c r="PDD418" s="2"/>
      <c r="PDE418" s="2"/>
      <c r="PDF418" s="2"/>
      <c r="PDG418" s="2"/>
      <c r="PDH418" s="2"/>
      <c r="PDI418" s="2"/>
      <c r="PDJ418" s="2"/>
      <c r="PDK418" s="2"/>
      <c r="PDL418" s="2"/>
      <c r="PDM418" s="2"/>
      <c r="PDN418" s="2"/>
      <c r="PDO418" s="2"/>
      <c r="PDP418" s="2"/>
      <c r="PDQ418" s="2"/>
      <c r="PDR418" s="2"/>
      <c r="PDS418" s="2"/>
      <c r="PDT418" s="2"/>
      <c r="PDU418" s="2"/>
      <c r="PDV418" s="2"/>
      <c r="PDW418" s="2"/>
      <c r="PDX418" s="2"/>
      <c r="PDY418" s="2"/>
      <c r="PDZ418" s="2"/>
      <c r="PEA418" s="2"/>
      <c r="PEB418" s="2"/>
      <c r="PEC418" s="2"/>
      <c r="PED418" s="2"/>
      <c r="PEE418" s="2"/>
      <c r="PEF418" s="2"/>
      <c r="PEG418" s="2"/>
      <c r="PEH418" s="2"/>
      <c r="PEI418" s="2"/>
      <c r="PEJ418" s="2"/>
      <c r="PEK418" s="2"/>
      <c r="PEL418" s="2"/>
      <c r="PEM418" s="2"/>
      <c r="PEN418" s="2"/>
      <c r="PEO418" s="2"/>
      <c r="PEP418" s="2"/>
      <c r="PEQ418" s="2"/>
      <c r="PER418" s="2"/>
      <c r="PES418" s="2"/>
      <c r="PET418" s="2"/>
      <c r="PEU418" s="2"/>
      <c r="PEV418" s="2"/>
      <c r="PEW418" s="2"/>
      <c r="PEX418" s="2"/>
      <c r="PEY418" s="2"/>
      <c r="PEZ418" s="2"/>
      <c r="PFA418" s="2"/>
      <c r="PFB418" s="2"/>
      <c r="PFC418" s="2"/>
      <c r="PFD418" s="2"/>
      <c r="PFE418" s="2"/>
      <c r="PFF418" s="2"/>
      <c r="PFG418" s="2"/>
      <c r="PFH418" s="2"/>
      <c r="PFI418" s="2"/>
      <c r="PFJ418" s="2"/>
      <c r="PFK418" s="2"/>
      <c r="PFL418" s="2"/>
      <c r="PFM418" s="2"/>
      <c r="PFN418" s="2"/>
      <c r="PFO418" s="2"/>
      <c r="PFP418" s="2"/>
      <c r="PFQ418" s="2"/>
      <c r="PFR418" s="2"/>
      <c r="PFS418" s="2"/>
      <c r="PFT418" s="2"/>
      <c r="PFU418" s="2"/>
      <c r="PFV418" s="2"/>
      <c r="PFW418" s="2"/>
      <c r="PFX418" s="2"/>
      <c r="PFY418" s="2"/>
      <c r="PFZ418" s="2"/>
      <c r="PGA418" s="2"/>
      <c r="PGB418" s="2"/>
      <c r="PGC418" s="2"/>
      <c r="PGD418" s="2"/>
      <c r="PGE418" s="2"/>
      <c r="PGF418" s="2"/>
      <c r="PGG418" s="2"/>
      <c r="PGH418" s="2"/>
      <c r="PGI418" s="2"/>
      <c r="PGJ418" s="2"/>
      <c r="PGK418" s="2"/>
      <c r="PGL418" s="2"/>
      <c r="PGM418" s="2"/>
      <c r="PGN418" s="2"/>
      <c r="PGO418" s="2"/>
      <c r="PGP418" s="2"/>
      <c r="PGQ418" s="2"/>
      <c r="PGR418" s="2"/>
      <c r="PGS418" s="2"/>
      <c r="PGT418" s="2"/>
      <c r="PGU418" s="2"/>
      <c r="PGV418" s="2"/>
      <c r="PGW418" s="2"/>
      <c r="PGX418" s="2"/>
      <c r="PGY418" s="2"/>
      <c r="PGZ418" s="2"/>
      <c r="PHA418" s="2"/>
      <c r="PHB418" s="2"/>
      <c r="PHC418" s="2"/>
      <c r="PHD418" s="2"/>
      <c r="PHE418" s="2"/>
      <c r="PHF418" s="2"/>
      <c r="PHG418" s="2"/>
      <c r="PHH418" s="2"/>
      <c r="PHI418" s="2"/>
      <c r="PHJ418" s="2"/>
      <c r="PHK418" s="2"/>
      <c r="PHL418" s="2"/>
      <c r="PHM418" s="2"/>
      <c r="PHN418" s="2"/>
      <c r="PHO418" s="2"/>
      <c r="PHP418" s="2"/>
      <c r="PHQ418" s="2"/>
      <c r="PHR418" s="2"/>
      <c r="PHS418" s="2"/>
      <c r="PHT418" s="2"/>
      <c r="PHU418" s="2"/>
      <c r="PHV418" s="2"/>
      <c r="PHW418" s="2"/>
      <c r="PHX418" s="2"/>
      <c r="PHY418" s="2"/>
      <c r="PHZ418" s="2"/>
      <c r="PIA418" s="2"/>
      <c r="PIB418" s="2"/>
      <c r="PIC418" s="2"/>
      <c r="PID418" s="2"/>
      <c r="PIE418" s="2"/>
      <c r="PIF418" s="2"/>
      <c r="PIG418" s="2"/>
      <c r="PIH418" s="2"/>
      <c r="PII418" s="2"/>
      <c r="PIJ418" s="2"/>
      <c r="PIK418" s="2"/>
      <c r="PIL418" s="2"/>
      <c r="PIM418" s="2"/>
      <c r="PIN418" s="2"/>
      <c r="PIO418" s="2"/>
      <c r="PIP418" s="2"/>
      <c r="PIQ418" s="2"/>
      <c r="PIR418" s="2"/>
      <c r="PIS418" s="2"/>
      <c r="PIT418" s="2"/>
      <c r="PIU418" s="2"/>
      <c r="PIV418" s="2"/>
      <c r="PIW418" s="2"/>
      <c r="PIX418" s="2"/>
      <c r="PIY418" s="2"/>
      <c r="PIZ418" s="2"/>
      <c r="PJA418" s="2"/>
      <c r="PJB418" s="2"/>
      <c r="PJC418" s="2"/>
      <c r="PJD418" s="2"/>
      <c r="PJE418" s="2"/>
      <c r="PJF418" s="2"/>
      <c r="PJG418" s="2"/>
      <c r="PJH418" s="2"/>
      <c r="PJI418" s="2"/>
      <c r="PJJ418" s="2"/>
      <c r="PJK418" s="2"/>
      <c r="PJL418" s="2"/>
      <c r="PJM418" s="2"/>
      <c r="PJN418" s="2"/>
      <c r="PJO418" s="2"/>
      <c r="PJP418" s="2"/>
      <c r="PJQ418" s="2"/>
      <c r="PJR418" s="2"/>
      <c r="PJS418" s="2"/>
      <c r="PJT418" s="2"/>
      <c r="PJU418" s="2"/>
      <c r="PJV418" s="2"/>
      <c r="PJW418" s="2"/>
      <c r="PJX418" s="2"/>
      <c r="PJY418" s="2"/>
      <c r="PJZ418" s="2"/>
      <c r="PKA418" s="2"/>
      <c r="PKB418" s="2"/>
      <c r="PKC418" s="2"/>
      <c r="PKD418" s="2"/>
      <c r="PKE418" s="2"/>
      <c r="PKF418" s="2"/>
      <c r="PKG418" s="2"/>
      <c r="PKH418" s="2"/>
      <c r="PKI418" s="2"/>
      <c r="PKJ418" s="2"/>
      <c r="PKK418" s="2"/>
      <c r="PKL418" s="2"/>
      <c r="PKM418" s="2"/>
      <c r="PKN418" s="2"/>
      <c r="PKO418" s="2"/>
      <c r="PKP418" s="2"/>
      <c r="PKQ418" s="2"/>
      <c r="PKR418" s="2"/>
      <c r="PKS418" s="2"/>
      <c r="PKT418" s="2"/>
      <c r="PKU418" s="2"/>
      <c r="PKV418" s="2"/>
      <c r="PKW418" s="2"/>
      <c r="PKX418" s="2"/>
      <c r="PKY418" s="2"/>
      <c r="PKZ418" s="2"/>
      <c r="PLA418" s="2"/>
      <c r="PLB418" s="2"/>
      <c r="PLC418" s="2"/>
      <c r="PLD418" s="2"/>
      <c r="PLE418" s="2"/>
      <c r="PLF418" s="2"/>
      <c r="PLG418" s="2"/>
      <c r="PLH418" s="2"/>
      <c r="PLI418" s="2"/>
      <c r="PLJ418" s="2"/>
      <c r="PLK418" s="2"/>
      <c r="PLL418" s="2"/>
      <c r="PLM418" s="2"/>
      <c r="PLN418" s="2"/>
      <c r="PLO418" s="2"/>
      <c r="PLP418" s="2"/>
      <c r="PLQ418" s="2"/>
      <c r="PLR418" s="2"/>
      <c r="PLS418" s="2"/>
      <c r="PLT418" s="2"/>
      <c r="PLU418" s="2"/>
      <c r="PLV418" s="2"/>
      <c r="PLW418" s="2"/>
      <c r="PLX418" s="2"/>
      <c r="PLY418" s="2"/>
      <c r="PLZ418" s="2"/>
      <c r="PMA418" s="2"/>
      <c r="PMB418" s="2"/>
      <c r="PMC418" s="2"/>
      <c r="PMD418" s="2"/>
      <c r="PME418" s="2"/>
      <c r="PMF418" s="2"/>
      <c r="PMG418" s="2"/>
      <c r="PMH418" s="2"/>
      <c r="PMI418" s="2"/>
      <c r="PMJ418" s="2"/>
      <c r="PMK418" s="2"/>
      <c r="PML418" s="2"/>
      <c r="PMM418" s="2"/>
      <c r="PMN418" s="2"/>
      <c r="PMO418" s="2"/>
      <c r="PMP418" s="2"/>
      <c r="PMQ418" s="2"/>
      <c r="PMR418" s="2"/>
      <c r="PMS418" s="2"/>
      <c r="PMT418" s="2"/>
      <c r="PMU418" s="2"/>
      <c r="PMV418" s="2"/>
      <c r="PMW418" s="2"/>
      <c r="PMX418" s="2"/>
      <c r="PMY418" s="2"/>
      <c r="PMZ418" s="2"/>
      <c r="PNA418" s="2"/>
      <c r="PNB418" s="2"/>
      <c r="PNC418" s="2"/>
      <c r="PND418" s="2"/>
      <c r="PNE418" s="2"/>
      <c r="PNF418" s="2"/>
      <c r="PNG418" s="2"/>
      <c r="PNH418" s="2"/>
      <c r="PNI418" s="2"/>
      <c r="PNJ418" s="2"/>
      <c r="PNK418" s="2"/>
      <c r="PNL418" s="2"/>
      <c r="PNM418" s="2"/>
      <c r="PNN418" s="2"/>
      <c r="PNO418" s="2"/>
      <c r="PNP418" s="2"/>
      <c r="PNQ418" s="2"/>
      <c r="PNR418" s="2"/>
      <c r="PNS418" s="2"/>
      <c r="PNT418" s="2"/>
      <c r="PNU418" s="2"/>
      <c r="PNV418" s="2"/>
      <c r="PNW418" s="2"/>
      <c r="PNX418" s="2"/>
      <c r="PNY418" s="2"/>
      <c r="PNZ418" s="2"/>
      <c r="POA418" s="2"/>
      <c r="POB418" s="2"/>
      <c r="POC418" s="2"/>
      <c r="POD418" s="2"/>
      <c r="POE418" s="2"/>
      <c r="POF418" s="2"/>
      <c r="POG418" s="2"/>
      <c r="POH418" s="2"/>
      <c r="POI418" s="2"/>
      <c r="POJ418" s="2"/>
      <c r="POK418" s="2"/>
      <c r="POL418" s="2"/>
      <c r="POM418" s="2"/>
      <c r="PON418" s="2"/>
      <c r="POO418" s="2"/>
      <c r="POP418" s="2"/>
      <c r="POQ418" s="2"/>
      <c r="POR418" s="2"/>
      <c r="POS418" s="2"/>
      <c r="POT418" s="2"/>
      <c r="POU418" s="2"/>
      <c r="POV418" s="2"/>
      <c r="POW418" s="2"/>
      <c r="POX418" s="2"/>
      <c r="POY418" s="2"/>
      <c r="POZ418" s="2"/>
      <c r="PPA418" s="2"/>
      <c r="PPB418" s="2"/>
      <c r="PPC418" s="2"/>
      <c r="PPD418" s="2"/>
      <c r="PPE418" s="2"/>
      <c r="PPF418" s="2"/>
      <c r="PPG418" s="2"/>
      <c r="PPH418" s="2"/>
      <c r="PPI418" s="2"/>
      <c r="PPJ418" s="2"/>
      <c r="PPK418" s="2"/>
      <c r="PPL418" s="2"/>
      <c r="PPM418" s="2"/>
      <c r="PPN418" s="2"/>
      <c r="PPO418" s="2"/>
      <c r="PPP418" s="2"/>
      <c r="PPQ418" s="2"/>
      <c r="PPR418" s="2"/>
      <c r="PPS418" s="2"/>
      <c r="PPT418" s="2"/>
      <c r="PPU418" s="2"/>
      <c r="PPV418" s="2"/>
      <c r="PPW418" s="2"/>
      <c r="PPX418" s="2"/>
      <c r="PPY418" s="2"/>
      <c r="PPZ418" s="2"/>
      <c r="PQA418" s="2"/>
      <c r="PQB418" s="2"/>
      <c r="PQC418" s="2"/>
      <c r="PQD418" s="2"/>
      <c r="PQE418" s="2"/>
      <c r="PQF418" s="2"/>
      <c r="PQG418" s="2"/>
      <c r="PQH418" s="2"/>
      <c r="PQI418" s="2"/>
      <c r="PQJ418" s="2"/>
      <c r="PQK418" s="2"/>
      <c r="PQL418" s="2"/>
      <c r="PQM418" s="2"/>
      <c r="PQN418" s="2"/>
      <c r="PQO418" s="2"/>
      <c r="PQP418" s="2"/>
      <c r="PQQ418" s="2"/>
      <c r="PQR418" s="2"/>
      <c r="PQS418" s="2"/>
      <c r="PQT418" s="2"/>
      <c r="PQU418" s="2"/>
      <c r="PQV418" s="2"/>
      <c r="PQW418" s="2"/>
      <c r="PQX418" s="2"/>
      <c r="PQY418" s="2"/>
      <c r="PQZ418" s="2"/>
      <c r="PRA418" s="2"/>
      <c r="PRB418" s="2"/>
      <c r="PRC418" s="2"/>
      <c r="PRD418" s="2"/>
      <c r="PRE418" s="2"/>
      <c r="PRF418" s="2"/>
      <c r="PRG418" s="2"/>
      <c r="PRH418" s="2"/>
      <c r="PRI418" s="2"/>
      <c r="PRJ418" s="2"/>
      <c r="PRK418" s="2"/>
      <c r="PRL418" s="2"/>
      <c r="PRM418" s="2"/>
      <c r="PRN418" s="2"/>
      <c r="PRO418" s="2"/>
      <c r="PRP418" s="2"/>
      <c r="PRQ418" s="2"/>
      <c r="PRR418" s="2"/>
      <c r="PRS418" s="2"/>
      <c r="PRT418" s="2"/>
      <c r="PRU418" s="2"/>
      <c r="PRV418" s="2"/>
      <c r="PRW418" s="2"/>
      <c r="PRX418" s="2"/>
      <c r="PRY418" s="2"/>
      <c r="PRZ418" s="2"/>
      <c r="PSA418" s="2"/>
      <c r="PSB418" s="2"/>
      <c r="PSC418" s="2"/>
      <c r="PSD418" s="2"/>
      <c r="PSE418" s="2"/>
      <c r="PSF418" s="2"/>
      <c r="PSG418" s="2"/>
      <c r="PSH418" s="2"/>
      <c r="PSI418" s="2"/>
      <c r="PSJ418" s="2"/>
      <c r="PSK418" s="2"/>
      <c r="PSL418" s="2"/>
      <c r="PSM418" s="2"/>
      <c r="PSN418" s="2"/>
      <c r="PSO418" s="2"/>
      <c r="PSP418" s="2"/>
      <c r="PSQ418" s="2"/>
      <c r="PSR418" s="2"/>
      <c r="PSS418" s="2"/>
      <c r="PST418" s="2"/>
      <c r="PSU418" s="2"/>
      <c r="PSV418" s="2"/>
      <c r="PSW418" s="2"/>
      <c r="PSX418" s="2"/>
      <c r="PSY418" s="2"/>
      <c r="PSZ418" s="2"/>
      <c r="PTA418" s="2"/>
      <c r="PTB418" s="2"/>
      <c r="PTC418" s="2"/>
      <c r="PTD418" s="2"/>
      <c r="PTE418" s="2"/>
      <c r="PTF418" s="2"/>
      <c r="PTG418" s="2"/>
      <c r="PTH418" s="2"/>
      <c r="PTI418" s="2"/>
      <c r="PTJ418" s="2"/>
      <c r="PTK418" s="2"/>
      <c r="PTL418" s="2"/>
      <c r="PTM418" s="2"/>
      <c r="PTN418" s="2"/>
      <c r="PTO418" s="2"/>
      <c r="PTP418" s="2"/>
      <c r="PTQ418" s="2"/>
      <c r="PTR418" s="2"/>
      <c r="PTS418" s="2"/>
      <c r="PTT418" s="2"/>
      <c r="PTU418" s="2"/>
      <c r="PTV418" s="2"/>
      <c r="PTW418" s="2"/>
      <c r="PTX418" s="2"/>
      <c r="PTY418" s="2"/>
      <c r="PTZ418" s="2"/>
      <c r="PUA418" s="2"/>
      <c r="PUB418" s="2"/>
      <c r="PUC418" s="2"/>
      <c r="PUD418" s="2"/>
      <c r="PUE418" s="2"/>
      <c r="PUF418" s="2"/>
      <c r="PUG418" s="2"/>
      <c r="PUH418" s="2"/>
      <c r="PUI418" s="2"/>
      <c r="PUJ418" s="2"/>
      <c r="PUK418" s="2"/>
      <c r="PUL418" s="2"/>
      <c r="PUM418" s="2"/>
      <c r="PUN418" s="2"/>
      <c r="PUO418" s="2"/>
      <c r="PUP418" s="2"/>
      <c r="PUQ418" s="2"/>
      <c r="PUR418" s="2"/>
      <c r="PUS418" s="2"/>
      <c r="PUT418" s="2"/>
      <c r="PUU418" s="2"/>
      <c r="PUV418" s="2"/>
      <c r="PUW418" s="2"/>
      <c r="PUX418" s="2"/>
      <c r="PUY418" s="2"/>
      <c r="PUZ418" s="2"/>
      <c r="PVA418" s="2"/>
      <c r="PVB418" s="2"/>
      <c r="PVC418" s="2"/>
      <c r="PVD418" s="2"/>
      <c r="PVE418" s="2"/>
      <c r="PVF418" s="2"/>
      <c r="PVG418" s="2"/>
      <c r="PVH418" s="2"/>
      <c r="PVI418" s="2"/>
      <c r="PVJ418" s="2"/>
      <c r="PVK418" s="2"/>
      <c r="PVL418" s="2"/>
      <c r="PVM418" s="2"/>
      <c r="PVN418" s="2"/>
      <c r="PVO418" s="2"/>
      <c r="PVP418" s="2"/>
      <c r="PVQ418" s="2"/>
      <c r="PVR418" s="2"/>
      <c r="PVS418" s="2"/>
      <c r="PVT418" s="2"/>
      <c r="PVU418" s="2"/>
      <c r="PVV418" s="2"/>
      <c r="PVW418" s="2"/>
      <c r="PVX418" s="2"/>
      <c r="PVY418" s="2"/>
      <c r="PVZ418" s="2"/>
      <c r="PWA418" s="2"/>
      <c r="PWB418" s="2"/>
      <c r="PWC418" s="2"/>
      <c r="PWD418" s="2"/>
      <c r="PWE418" s="2"/>
      <c r="PWF418" s="2"/>
      <c r="PWG418" s="2"/>
      <c r="PWH418" s="2"/>
      <c r="PWI418" s="2"/>
      <c r="PWJ418" s="2"/>
      <c r="PWK418" s="2"/>
      <c r="PWL418" s="2"/>
      <c r="PWM418" s="2"/>
      <c r="PWN418" s="2"/>
      <c r="PWO418" s="2"/>
      <c r="PWP418" s="2"/>
      <c r="PWQ418" s="2"/>
      <c r="PWR418" s="2"/>
      <c r="PWS418" s="2"/>
      <c r="PWT418" s="2"/>
      <c r="PWU418" s="2"/>
      <c r="PWV418" s="2"/>
      <c r="PWW418" s="2"/>
      <c r="PWX418" s="2"/>
      <c r="PWY418" s="2"/>
      <c r="PWZ418" s="2"/>
      <c r="PXA418" s="2"/>
      <c r="PXB418" s="2"/>
      <c r="PXC418" s="2"/>
      <c r="PXD418" s="2"/>
      <c r="PXE418" s="2"/>
      <c r="PXF418" s="2"/>
      <c r="PXG418" s="2"/>
      <c r="PXH418" s="2"/>
      <c r="PXI418" s="2"/>
      <c r="PXJ418" s="2"/>
      <c r="PXK418" s="2"/>
      <c r="PXL418" s="2"/>
      <c r="PXM418" s="2"/>
      <c r="PXN418" s="2"/>
      <c r="PXO418" s="2"/>
      <c r="PXP418" s="2"/>
      <c r="PXQ418" s="2"/>
      <c r="PXR418" s="2"/>
      <c r="PXS418" s="2"/>
      <c r="PXT418" s="2"/>
      <c r="PXU418" s="2"/>
      <c r="PXV418" s="2"/>
      <c r="PXW418" s="2"/>
      <c r="PXX418" s="2"/>
      <c r="PXY418" s="2"/>
      <c r="PXZ418" s="2"/>
      <c r="PYA418" s="2"/>
      <c r="PYB418" s="2"/>
      <c r="PYC418" s="2"/>
      <c r="PYD418" s="2"/>
      <c r="PYE418" s="2"/>
      <c r="PYF418" s="2"/>
      <c r="PYG418" s="2"/>
      <c r="PYH418" s="2"/>
      <c r="PYI418" s="2"/>
      <c r="PYJ418" s="2"/>
      <c r="PYK418" s="2"/>
      <c r="PYL418" s="2"/>
      <c r="PYM418" s="2"/>
      <c r="PYN418" s="2"/>
      <c r="PYO418" s="2"/>
      <c r="PYP418" s="2"/>
      <c r="PYQ418" s="2"/>
      <c r="PYR418" s="2"/>
      <c r="PYS418" s="2"/>
      <c r="PYT418" s="2"/>
      <c r="PYU418" s="2"/>
      <c r="PYV418" s="2"/>
      <c r="PYW418" s="2"/>
      <c r="PYX418" s="2"/>
      <c r="PYY418" s="2"/>
      <c r="PYZ418" s="2"/>
      <c r="PZA418" s="2"/>
      <c r="PZB418" s="2"/>
      <c r="PZC418" s="2"/>
      <c r="PZD418" s="2"/>
      <c r="PZE418" s="2"/>
      <c r="PZF418" s="2"/>
      <c r="PZG418" s="2"/>
      <c r="PZH418" s="2"/>
      <c r="PZI418" s="2"/>
      <c r="PZJ418" s="2"/>
      <c r="PZK418" s="2"/>
      <c r="PZL418" s="2"/>
      <c r="PZM418" s="2"/>
      <c r="PZN418" s="2"/>
      <c r="PZO418" s="2"/>
      <c r="PZP418" s="2"/>
      <c r="PZQ418" s="2"/>
      <c r="PZR418" s="2"/>
      <c r="PZS418" s="2"/>
      <c r="PZT418" s="2"/>
      <c r="PZU418" s="2"/>
      <c r="PZV418" s="2"/>
      <c r="PZW418" s="2"/>
      <c r="PZX418" s="2"/>
      <c r="PZY418" s="2"/>
      <c r="PZZ418" s="2"/>
      <c r="QAA418" s="2"/>
      <c r="QAB418" s="2"/>
      <c r="QAC418" s="2"/>
      <c r="QAD418" s="2"/>
      <c r="QAE418" s="2"/>
      <c r="QAF418" s="2"/>
      <c r="QAG418" s="2"/>
      <c r="QAH418" s="2"/>
      <c r="QAI418" s="2"/>
      <c r="QAJ418" s="2"/>
      <c r="QAK418" s="2"/>
      <c r="QAL418" s="2"/>
      <c r="QAM418" s="2"/>
      <c r="QAN418" s="2"/>
      <c r="QAO418" s="2"/>
      <c r="QAP418" s="2"/>
      <c r="QAQ418" s="2"/>
      <c r="QAR418" s="2"/>
      <c r="QAS418" s="2"/>
      <c r="QAT418" s="2"/>
      <c r="QAU418" s="2"/>
      <c r="QAV418" s="2"/>
      <c r="QAW418" s="2"/>
      <c r="QAX418" s="2"/>
      <c r="QAY418" s="2"/>
      <c r="QAZ418" s="2"/>
      <c r="QBA418" s="2"/>
      <c r="QBB418" s="2"/>
      <c r="QBC418" s="2"/>
      <c r="QBD418" s="2"/>
      <c r="QBE418" s="2"/>
      <c r="QBF418" s="2"/>
      <c r="QBG418" s="2"/>
      <c r="QBH418" s="2"/>
      <c r="QBI418" s="2"/>
      <c r="QBJ418" s="2"/>
      <c r="QBK418" s="2"/>
      <c r="QBL418" s="2"/>
      <c r="QBM418" s="2"/>
      <c r="QBN418" s="2"/>
      <c r="QBO418" s="2"/>
      <c r="QBP418" s="2"/>
      <c r="QBQ418" s="2"/>
      <c r="QBR418" s="2"/>
      <c r="QBS418" s="2"/>
      <c r="QBT418" s="2"/>
      <c r="QBU418" s="2"/>
      <c r="QBV418" s="2"/>
      <c r="QBW418" s="2"/>
      <c r="QBX418" s="2"/>
      <c r="QBY418" s="2"/>
      <c r="QBZ418" s="2"/>
      <c r="QCA418" s="2"/>
      <c r="QCB418" s="2"/>
      <c r="QCC418" s="2"/>
      <c r="QCD418" s="2"/>
      <c r="QCE418" s="2"/>
      <c r="QCF418" s="2"/>
      <c r="QCG418" s="2"/>
      <c r="QCH418" s="2"/>
      <c r="QCI418" s="2"/>
      <c r="QCJ418" s="2"/>
      <c r="QCK418" s="2"/>
      <c r="QCL418" s="2"/>
      <c r="QCM418" s="2"/>
      <c r="QCN418" s="2"/>
      <c r="QCO418" s="2"/>
      <c r="QCP418" s="2"/>
      <c r="QCQ418" s="2"/>
      <c r="QCR418" s="2"/>
      <c r="QCS418" s="2"/>
      <c r="QCT418" s="2"/>
      <c r="QCU418" s="2"/>
      <c r="QCV418" s="2"/>
      <c r="QCW418" s="2"/>
      <c r="QCX418" s="2"/>
      <c r="QCY418" s="2"/>
      <c r="QCZ418" s="2"/>
      <c r="QDA418" s="2"/>
      <c r="QDB418" s="2"/>
      <c r="QDC418" s="2"/>
      <c r="QDD418" s="2"/>
      <c r="QDE418" s="2"/>
      <c r="QDF418" s="2"/>
      <c r="QDG418" s="2"/>
      <c r="QDH418" s="2"/>
      <c r="QDI418" s="2"/>
      <c r="QDJ418" s="2"/>
      <c r="QDK418" s="2"/>
      <c r="QDL418" s="2"/>
      <c r="QDM418" s="2"/>
      <c r="QDN418" s="2"/>
      <c r="QDO418" s="2"/>
      <c r="QDP418" s="2"/>
      <c r="QDQ418" s="2"/>
      <c r="QDR418" s="2"/>
      <c r="QDS418" s="2"/>
      <c r="QDT418" s="2"/>
      <c r="QDU418" s="2"/>
      <c r="QDV418" s="2"/>
      <c r="QDW418" s="2"/>
      <c r="QDX418" s="2"/>
      <c r="QDY418" s="2"/>
      <c r="QDZ418" s="2"/>
      <c r="QEA418" s="2"/>
      <c r="QEB418" s="2"/>
      <c r="QEC418" s="2"/>
      <c r="QED418" s="2"/>
      <c r="QEE418" s="2"/>
      <c r="QEF418" s="2"/>
      <c r="QEG418" s="2"/>
      <c r="QEH418" s="2"/>
      <c r="QEI418" s="2"/>
      <c r="QEJ418" s="2"/>
      <c r="QEK418" s="2"/>
      <c r="QEL418" s="2"/>
      <c r="QEM418" s="2"/>
      <c r="QEN418" s="2"/>
      <c r="QEO418" s="2"/>
      <c r="QEP418" s="2"/>
      <c r="QEQ418" s="2"/>
      <c r="QER418" s="2"/>
      <c r="QES418" s="2"/>
      <c r="QET418" s="2"/>
      <c r="QEU418" s="2"/>
      <c r="QEV418" s="2"/>
      <c r="QEW418" s="2"/>
      <c r="QEX418" s="2"/>
      <c r="QEY418" s="2"/>
      <c r="QEZ418" s="2"/>
      <c r="QFA418" s="2"/>
      <c r="QFB418" s="2"/>
      <c r="QFC418" s="2"/>
      <c r="QFD418" s="2"/>
      <c r="QFE418" s="2"/>
      <c r="QFF418" s="2"/>
      <c r="QFG418" s="2"/>
      <c r="QFH418" s="2"/>
      <c r="QFI418" s="2"/>
      <c r="QFJ418" s="2"/>
      <c r="QFK418" s="2"/>
      <c r="QFL418" s="2"/>
      <c r="QFM418" s="2"/>
      <c r="QFN418" s="2"/>
      <c r="QFO418" s="2"/>
      <c r="QFP418" s="2"/>
      <c r="QFQ418" s="2"/>
      <c r="QFR418" s="2"/>
      <c r="QFS418" s="2"/>
      <c r="QFT418" s="2"/>
      <c r="QFU418" s="2"/>
      <c r="QFV418" s="2"/>
      <c r="QFW418" s="2"/>
      <c r="QFX418" s="2"/>
      <c r="QFY418" s="2"/>
      <c r="QFZ418" s="2"/>
      <c r="QGA418" s="2"/>
      <c r="QGB418" s="2"/>
      <c r="QGC418" s="2"/>
      <c r="QGD418" s="2"/>
      <c r="QGE418" s="2"/>
      <c r="QGF418" s="2"/>
      <c r="QGG418" s="2"/>
      <c r="QGH418" s="2"/>
      <c r="QGI418" s="2"/>
      <c r="QGJ418" s="2"/>
      <c r="QGK418" s="2"/>
      <c r="QGL418" s="2"/>
      <c r="QGM418" s="2"/>
      <c r="QGN418" s="2"/>
      <c r="QGO418" s="2"/>
      <c r="QGP418" s="2"/>
      <c r="QGQ418" s="2"/>
      <c r="QGR418" s="2"/>
      <c r="QGS418" s="2"/>
      <c r="QGT418" s="2"/>
      <c r="QGU418" s="2"/>
      <c r="QGV418" s="2"/>
      <c r="QGW418" s="2"/>
      <c r="QGX418" s="2"/>
      <c r="QGY418" s="2"/>
      <c r="QGZ418" s="2"/>
      <c r="QHA418" s="2"/>
      <c r="QHB418" s="2"/>
      <c r="QHC418" s="2"/>
      <c r="QHD418" s="2"/>
      <c r="QHE418" s="2"/>
      <c r="QHF418" s="2"/>
      <c r="QHG418" s="2"/>
      <c r="QHH418" s="2"/>
      <c r="QHI418" s="2"/>
      <c r="QHJ418" s="2"/>
      <c r="QHK418" s="2"/>
      <c r="QHL418" s="2"/>
      <c r="QHM418" s="2"/>
      <c r="QHN418" s="2"/>
      <c r="QHO418" s="2"/>
      <c r="QHP418" s="2"/>
      <c r="QHQ418" s="2"/>
      <c r="QHR418" s="2"/>
      <c r="QHS418" s="2"/>
      <c r="QHT418" s="2"/>
      <c r="QHU418" s="2"/>
      <c r="QHV418" s="2"/>
      <c r="QHW418" s="2"/>
      <c r="QHX418" s="2"/>
      <c r="QHY418" s="2"/>
      <c r="QHZ418" s="2"/>
      <c r="QIA418" s="2"/>
      <c r="QIB418" s="2"/>
      <c r="QIC418" s="2"/>
      <c r="QID418" s="2"/>
      <c r="QIE418" s="2"/>
      <c r="QIF418" s="2"/>
      <c r="QIG418" s="2"/>
      <c r="QIH418" s="2"/>
      <c r="QII418" s="2"/>
      <c r="QIJ418" s="2"/>
      <c r="QIK418" s="2"/>
      <c r="QIL418" s="2"/>
      <c r="QIM418" s="2"/>
      <c r="QIN418" s="2"/>
      <c r="QIO418" s="2"/>
      <c r="QIP418" s="2"/>
      <c r="QIQ418" s="2"/>
      <c r="QIR418" s="2"/>
      <c r="QIS418" s="2"/>
      <c r="QIT418" s="2"/>
      <c r="QIU418" s="2"/>
      <c r="QIV418" s="2"/>
      <c r="QIW418" s="2"/>
      <c r="QIX418" s="2"/>
      <c r="QIY418" s="2"/>
      <c r="QIZ418" s="2"/>
      <c r="QJA418" s="2"/>
      <c r="QJB418" s="2"/>
      <c r="QJC418" s="2"/>
      <c r="QJD418" s="2"/>
      <c r="QJE418" s="2"/>
      <c r="QJF418" s="2"/>
      <c r="QJG418" s="2"/>
      <c r="QJH418" s="2"/>
      <c r="QJI418" s="2"/>
      <c r="QJJ418" s="2"/>
      <c r="QJK418" s="2"/>
      <c r="QJL418" s="2"/>
      <c r="QJM418" s="2"/>
      <c r="QJN418" s="2"/>
      <c r="QJO418" s="2"/>
      <c r="QJP418" s="2"/>
      <c r="QJQ418" s="2"/>
      <c r="QJR418" s="2"/>
      <c r="QJS418" s="2"/>
      <c r="QJT418" s="2"/>
      <c r="QJU418" s="2"/>
      <c r="QJV418" s="2"/>
      <c r="QJW418" s="2"/>
      <c r="QJX418" s="2"/>
      <c r="QJY418" s="2"/>
      <c r="QJZ418" s="2"/>
      <c r="QKA418" s="2"/>
      <c r="QKB418" s="2"/>
      <c r="QKC418" s="2"/>
      <c r="QKD418" s="2"/>
      <c r="QKE418" s="2"/>
      <c r="QKF418" s="2"/>
      <c r="QKG418" s="2"/>
      <c r="QKH418" s="2"/>
      <c r="QKI418" s="2"/>
      <c r="QKJ418" s="2"/>
      <c r="QKK418" s="2"/>
      <c r="QKL418" s="2"/>
      <c r="QKM418" s="2"/>
      <c r="QKN418" s="2"/>
      <c r="QKO418" s="2"/>
      <c r="QKP418" s="2"/>
      <c r="QKQ418" s="2"/>
      <c r="QKR418" s="2"/>
      <c r="QKS418" s="2"/>
      <c r="QKT418" s="2"/>
      <c r="QKU418" s="2"/>
      <c r="QKV418" s="2"/>
      <c r="QKW418" s="2"/>
      <c r="QKX418" s="2"/>
      <c r="QKY418" s="2"/>
      <c r="QKZ418" s="2"/>
      <c r="QLA418" s="2"/>
      <c r="QLB418" s="2"/>
      <c r="QLC418" s="2"/>
      <c r="QLD418" s="2"/>
      <c r="QLE418" s="2"/>
      <c r="QLF418" s="2"/>
      <c r="QLG418" s="2"/>
      <c r="QLH418" s="2"/>
      <c r="QLI418" s="2"/>
      <c r="QLJ418" s="2"/>
      <c r="QLK418" s="2"/>
      <c r="QLL418" s="2"/>
      <c r="QLM418" s="2"/>
      <c r="QLN418" s="2"/>
      <c r="QLO418" s="2"/>
      <c r="QLP418" s="2"/>
      <c r="QLQ418" s="2"/>
      <c r="QLR418" s="2"/>
      <c r="QLS418" s="2"/>
      <c r="QLT418" s="2"/>
      <c r="QLU418" s="2"/>
      <c r="QLV418" s="2"/>
      <c r="QLW418" s="2"/>
      <c r="QLX418" s="2"/>
      <c r="QLY418" s="2"/>
      <c r="QLZ418" s="2"/>
      <c r="QMA418" s="2"/>
      <c r="QMB418" s="2"/>
      <c r="QMC418" s="2"/>
      <c r="QMD418" s="2"/>
      <c r="QME418" s="2"/>
      <c r="QMF418" s="2"/>
      <c r="QMG418" s="2"/>
      <c r="QMH418" s="2"/>
      <c r="QMI418" s="2"/>
      <c r="QMJ418" s="2"/>
      <c r="QMK418" s="2"/>
      <c r="QML418" s="2"/>
      <c r="QMM418" s="2"/>
      <c r="QMN418" s="2"/>
      <c r="QMO418" s="2"/>
      <c r="QMP418" s="2"/>
      <c r="QMQ418" s="2"/>
      <c r="QMR418" s="2"/>
      <c r="QMS418" s="2"/>
      <c r="QMT418" s="2"/>
      <c r="QMU418" s="2"/>
      <c r="QMV418" s="2"/>
      <c r="QMW418" s="2"/>
      <c r="QMX418" s="2"/>
      <c r="QMY418" s="2"/>
      <c r="QMZ418" s="2"/>
      <c r="QNA418" s="2"/>
      <c r="QNB418" s="2"/>
      <c r="QNC418" s="2"/>
      <c r="QND418" s="2"/>
      <c r="QNE418" s="2"/>
      <c r="QNF418" s="2"/>
      <c r="QNG418" s="2"/>
      <c r="QNH418" s="2"/>
      <c r="QNI418" s="2"/>
      <c r="QNJ418" s="2"/>
      <c r="QNK418" s="2"/>
      <c r="QNL418" s="2"/>
      <c r="QNM418" s="2"/>
      <c r="QNN418" s="2"/>
      <c r="QNO418" s="2"/>
      <c r="QNP418" s="2"/>
      <c r="QNQ418" s="2"/>
      <c r="QNR418" s="2"/>
      <c r="QNS418" s="2"/>
      <c r="QNT418" s="2"/>
      <c r="QNU418" s="2"/>
      <c r="QNV418" s="2"/>
      <c r="QNW418" s="2"/>
      <c r="QNX418" s="2"/>
      <c r="QNY418" s="2"/>
      <c r="QNZ418" s="2"/>
      <c r="QOA418" s="2"/>
      <c r="QOB418" s="2"/>
      <c r="QOC418" s="2"/>
      <c r="QOD418" s="2"/>
      <c r="QOE418" s="2"/>
      <c r="QOF418" s="2"/>
      <c r="QOG418" s="2"/>
      <c r="QOH418" s="2"/>
      <c r="QOI418" s="2"/>
      <c r="QOJ418" s="2"/>
      <c r="QOK418" s="2"/>
      <c r="QOL418" s="2"/>
      <c r="QOM418" s="2"/>
      <c r="QON418" s="2"/>
      <c r="QOO418" s="2"/>
      <c r="QOP418" s="2"/>
      <c r="QOQ418" s="2"/>
      <c r="QOR418" s="2"/>
      <c r="QOS418" s="2"/>
      <c r="QOT418" s="2"/>
      <c r="QOU418" s="2"/>
      <c r="QOV418" s="2"/>
      <c r="QOW418" s="2"/>
      <c r="QOX418" s="2"/>
      <c r="QOY418" s="2"/>
      <c r="QOZ418" s="2"/>
      <c r="QPA418" s="2"/>
      <c r="QPB418" s="2"/>
      <c r="QPC418" s="2"/>
      <c r="QPD418" s="2"/>
      <c r="QPE418" s="2"/>
      <c r="QPF418" s="2"/>
      <c r="QPG418" s="2"/>
      <c r="QPH418" s="2"/>
      <c r="QPI418" s="2"/>
      <c r="QPJ418" s="2"/>
      <c r="QPK418" s="2"/>
      <c r="QPL418" s="2"/>
      <c r="QPM418" s="2"/>
      <c r="QPN418" s="2"/>
      <c r="QPO418" s="2"/>
      <c r="QPP418" s="2"/>
      <c r="QPQ418" s="2"/>
      <c r="QPR418" s="2"/>
      <c r="QPS418" s="2"/>
      <c r="QPT418" s="2"/>
      <c r="QPU418" s="2"/>
      <c r="QPV418" s="2"/>
      <c r="QPW418" s="2"/>
      <c r="QPX418" s="2"/>
      <c r="QPY418" s="2"/>
      <c r="QPZ418" s="2"/>
      <c r="QQA418" s="2"/>
      <c r="QQB418" s="2"/>
      <c r="QQC418" s="2"/>
      <c r="QQD418" s="2"/>
      <c r="QQE418" s="2"/>
      <c r="QQF418" s="2"/>
      <c r="QQG418" s="2"/>
      <c r="QQH418" s="2"/>
      <c r="QQI418" s="2"/>
      <c r="QQJ418" s="2"/>
      <c r="QQK418" s="2"/>
      <c r="QQL418" s="2"/>
      <c r="QQM418" s="2"/>
      <c r="QQN418" s="2"/>
      <c r="QQO418" s="2"/>
      <c r="QQP418" s="2"/>
      <c r="QQQ418" s="2"/>
      <c r="QQR418" s="2"/>
      <c r="QQS418" s="2"/>
      <c r="QQT418" s="2"/>
      <c r="QQU418" s="2"/>
      <c r="QQV418" s="2"/>
      <c r="QQW418" s="2"/>
      <c r="QQX418" s="2"/>
      <c r="QQY418" s="2"/>
      <c r="QQZ418" s="2"/>
      <c r="QRA418" s="2"/>
      <c r="QRB418" s="2"/>
      <c r="QRC418" s="2"/>
      <c r="QRD418" s="2"/>
      <c r="QRE418" s="2"/>
      <c r="QRF418" s="2"/>
      <c r="QRG418" s="2"/>
      <c r="QRH418" s="2"/>
      <c r="QRI418" s="2"/>
      <c r="QRJ418" s="2"/>
      <c r="QRK418" s="2"/>
      <c r="QRL418" s="2"/>
      <c r="QRM418" s="2"/>
      <c r="QRN418" s="2"/>
      <c r="QRO418" s="2"/>
      <c r="QRP418" s="2"/>
      <c r="QRQ418" s="2"/>
      <c r="QRR418" s="2"/>
      <c r="QRS418" s="2"/>
      <c r="QRT418" s="2"/>
      <c r="QRU418" s="2"/>
      <c r="QRV418" s="2"/>
      <c r="QRW418" s="2"/>
      <c r="QRX418" s="2"/>
      <c r="QRY418" s="2"/>
      <c r="QRZ418" s="2"/>
      <c r="QSA418" s="2"/>
      <c r="QSB418" s="2"/>
      <c r="QSC418" s="2"/>
      <c r="QSD418" s="2"/>
      <c r="QSE418" s="2"/>
      <c r="QSF418" s="2"/>
      <c r="QSG418" s="2"/>
      <c r="QSH418" s="2"/>
      <c r="QSI418" s="2"/>
      <c r="QSJ418" s="2"/>
      <c r="QSK418" s="2"/>
      <c r="QSL418" s="2"/>
      <c r="QSM418" s="2"/>
      <c r="QSN418" s="2"/>
      <c r="QSO418" s="2"/>
      <c r="QSP418" s="2"/>
      <c r="QSQ418" s="2"/>
      <c r="QSR418" s="2"/>
      <c r="QSS418" s="2"/>
      <c r="QST418" s="2"/>
      <c r="QSU418" s="2"/>
      <c r="QSV418" s="2"/>
      <c r="QSW418" s="2"/>
      <c r="QSX418" s="2"/>
      <c r="QSY418" s="2"/>
      <c r="QSZ418" s="2"/>
      <c r="QTA418" s="2"/>
      <c r="QTB418" s="2"/>
      <c r="QTC418" s="2"/>
      <c r="QTD418" s="2"/>
      <c r="QTE418" s="2"/>
      <c r="QTF418" s="2"/>
      <c r="QTG418" s="2"/>
      <c r="QTH418" s="2"/>
      <c r="QTI418" s="2"/>
      <c r="QTJ418" s="2"/>
      <c r="QTK418" s="2"/>
      <c r="QTL418" s="2"/>
      <c r="QTM418" s="2"/>
      <c r="QTN418" s="2"/>
      <c r="QTO418" s="2"/>
      <c r="QTP418" s="2"/>
      <c r="QTQ418" s="2"/>
      <c r="QTR418" s="2"/>
      <c r="QTS418" s="2"/>
      <c r="QTT418" s="2"/>
      <c r="QTU418" s="2"/>
      <c r="QTV418" s="2"/>
      <c r="QTW418" s="2"/>
      <c r="QTX418" s="2"/>
      <c r="QTY418" s="2"/>
      <c r="QTZ418" s="2"/>
      <c r="QUA418" s="2"/>
      <c r="QUB418" s="2"/>
      <c r="QUC418" s="2"/>
      <c r="QUD418" s="2"/>
      <c r="QUE418" s="2"/>
      <c r="QUF418" s="2"/>
      <c r="QUG418" s="2"/>
      <c r="QUH418" s="2"/>
      <c r="QUI418" s="2"/>
      <c r="QUJ418" s="2"/>
      <c r="QUK418" s="2"/>
      <c r="QUL418" s="2"/>
      <c r="QUM418" s="2"/>
      <c r="QUN418" s="2"/>
      <c r="QUO418" s="2"/>
      <c r="QUP418" s="2"/>
      <c r="QUQ418" s="2"/>
      <c r="QUR418" s="2"/>
      <c r="QUS418" s="2"/>
      <c r="QUT418" s="2"/>
      <c r="QUU418" s="2"/>
      <c r="QUV418" s="2"/>
      <c r="QUW418" s="2"/>
      <c r="QUX418" s="2"/>
      <c r="QUY418" s="2"/>
      <c r="QUZ418" s="2"/>
      <c r="QVA418" s="2"/>
      <c r="QVB418" s="2"/>
      <c r="QVC418" s="2"/>
      <c r="QVD418" s="2"/>
      <c r="QVE418" s="2"/>
      <c r="QVF418" s="2"/>
      <c r="QVG418" s="2"/>
      <c r="QVH418" s="2"/>
      <c r="QVI418" s="2"/>
      <c r="QVJ418" s="2"/>
      <c r="QVK418" s="2"/>
      <c r="QVL418" s="2"/>
      <c r="QVM418" s="2"/>
      <c r="QVN418" s="2"/>
      <c r="QVO418" s="2"/>
      <c r="QVP418" s="2"/>
      <c r="QVQ418" s="2"/>
      <c r="QVR418" s="2"/>
      <c r="QVS418" s="2"/>
      <c r="QVT418" s="2"/>
      <c r="QVU418" s="2"/>
      <c r="QVV418" s="2"/>
      <c r="QVW418" s="2"/>
      <c r="QVX418" s="2"/>
      <c r="QVY418" s="2"/>
      <c r="QVZ418" s="2"/>
      <c r="QWA418" s="2"/>
      <c r="QWB418" s="2"/>
      <c r="QWC418" s="2"/>
      <c r="QWD418" s="2"/>
      <c r="QWE418" s="2"/>
      <c r="QWF418" s="2"/>
      <c r="QWG418" s="2"/>
      <c r="QWH418" s="2"/>
      <c r="QWI418" s="2"/>
      <c r="QWJ418" s="2"/>
      <c r="QWK418" s="2"/>
      <c r="QWL418" s="2"/>
      <c r="QWM418" s="2"/>
      <c r="QWN418" s="2"/>
      <c r="QWO418" s="2"/>
      <c r="QWP418" s="2"/>
      <c r="QWQ418" s="2"/>
      <c r="QWR418" s="2"/>
      <c r="QWS418" s="2"/>
      <c r="QWT418" s="2"/>
      <c r="QWU418" s="2"/>
      <c r="QWV418" s="2"/>
      <c r="QWW418" s="2"/>
      <c r="QWX418" s="2"/>
      <c r="QWY418" s="2"/>
      <c r="QWZ418" s="2"/>
      <c r="QXA418" s="2"/>
      <c r="QXB418" s="2"/>
      <c r="QXC418" s="2"/>
      <c r="QXD418" s="2"/>
      <c r="QXE418" s="2"/>
      <c r="QXF418" s="2"/>
      <c r="QXG418" s="2"/>
      <c r="QXH418" s="2"/>
      <c r="QXI418" s="2"/>
      <c r="QXJ418" s="2"/>
      <c r="QXK418" s="2"/>
      <c r="QXL418" s="2"/>
      <c r="QXM418" s="2"/>
      <c r="QXN418" s="2"/>
      <c r="QXO418" s="2"/>
      <c r="QXP418" s="2"/>
      <c r="QXQ418" s="2"/>
      <c r="QXR418" s="2"/>
      <c r="QXS418" s="2"/>
      <c r="QXT418" s="2"/>
      <c r="QXU418" s="2"/>
      <c r="QXV418" s="2"/>
      <c r="QXW418" s="2"/>
      <c r="QXX418" s="2"/>
      <c r="QXY418" s="2"/>
      <c r="QXZ418" s="2"/>
      <c r="QYA418" s="2"/>
      <c r="QYB418" s="2"/>
      <c r="QYC418" s="2"/>
      <c r="QYD418" s="2"/>
      <c r="QYE418" s="2"/>
      <c r="QYF418" s="2"/>
      <c r="QYG418" s="2"/>
      <c r="QYH418" s="2"/>
      <c r="QYI418" s="2"/>
      <c r="QYJ418" s="2"/>
      <c r="QYK418" s="2"/>
      <c r="QYL418" s="2"/>
      <c r="QYM418" s="2"/>
      <c r="QYN418" s="2"/>
      <c r="QYO418" s="2"/>
      <c r="QYP418" s="2"/>
      <c r="QYQ418" s="2"/>
      <c r="QYR418" s="2"/>
      <c r="QYS418" s="2"/>
      <c r="QYT418" s="2"/>
      <c r="QYU418" s="2"/>
      <c r="QYV418" s="2"/>
      <c r="QYW418" s="2"/>
      <c r="QYX418" s="2"/>
      <c r="QYY418" s="2"/>
      <c r="QYZ418" s="2"/>
      <c r="QZA418" s="2"/>
      <c r="QZB418" s="2"/>
      <c r="QZC418" s="2"/>
      <c r="QZD418" s="2"/>
      <c r="QZE418" s="2"/>
      <c r="QZF418" s="2"/>
      <c r="QZG418" s="2"/>
      <c r="QZH418" s="2"/>
      <c r="QZI418" s="2"/>
      <c r="QZJ418" s="2"/>
      <c r="QZK418" s="2"/>
      <c r="QZL418" s="2"/>
      <c r="QZM418" s="2"/>
      <c r="QZN418" s="2"/>
      <c r="QZO418" s="2"/>
      <c r="QZP418" s="2"/>
      <c r="QZQ418" s="2"/>
      <c r="QZR418" s="2"/>
      <c r="QZS418" s="2"/>
      <c r="QZT418" s="2"/>
      <c r="QZU418" s="2"/>
      <c r="QZV418" s="2"/>
      <c r="QZW418" s="2"/>
      <c r="QZX418" s="2"/>
      <c r="QZY418" s="2"/>
      <c r="QZZ418" s="2"/>
      <c r="RAA418" s="2"/>
      <c r="RAB418" s="2"/>
      <c r="RAC418" s="2"/>
      <c r="RAD418" s="2"/>
      <c r="RAE418" s="2"/>
      <c r="RAF418" s="2"/>
      <c r="RAG418" s="2"/>
      <c r="RAH418" s="2"/>
      <c r="RAI418" s="2"/>
      <c r="RAJ418" s="2"/>
      <c r="RAK418" s="2"/>
      <c r="RAL418" s="2"/>
      <c r="RAM418" s="2"/>
      <c r="RAN418" s="2"/>
      <c r="RAO418" s="2"/>
      <c r="RAP418" s="2"/>
      <c r="RAQ418" s="2"/>
      <c r="RAR418" s="2"/>
      <c r="RAS418" s="2"/>
      <c r="RAT418" s="2"/>
      <c r="RAU418" s="2"/>
      <c r="RAV418" s="2"/>
      <c r="RAW418" s="2"/>
      <c r="RAX418" s="2"/>
      <c r="RAY418" s="2"/>
      <c r="RAZ418" s="2"/>
      <c r="RBA418" s="2"/>
      <c r="RBB418" s="2"/>
      <c r="RBC418" s="2"/>
      <c r="RBD418" s="2"/>
      <c r="RBE418" s="2"/>
      <c r="RBF418" s="2"/>
      <c r="RBG418" s="2"/>
      <c r="RBH418" s="2"/>
      <c r="RBI418" s="2"/>
      <c r="RBJ418" s="2"/>
      <c r="RBK418" s="2"/>
      <c r="RBL418" s="2"/>
      <c r="RBM418" s="2"/>
      <c r="RBN418" s="2"/>
      <c r="RBO418" s="2"/>
      <c r="RBP418" s="2"/>
      <c r="RBQ418" s="2"/>
      <c r="RBR418" s="2"/>
      <c r="RBS418" s="2"/>
      <c r="RBT418" s="2"/>
      <c r="RBU418" s="2"/>
      <c r="RBV418" s="2"/>
      <c r="RBW418" s="2"/>
      <c r="RBX418" s="2"/>
      <c r="RBY418" s="2"/>
      <c r="RBZ418" s="2"/>
      <c r="RCA418" s="2"/>
      <c r="RCB418" s="2"/>
      <c r="RCC418" s="2"/>
      <c r="RCD418" s="2"/>
      <c r="RCE418" s="2"/>
      <c r="RCF418" s="2"/>
      <c r="RCG418" s="2"/>
      <c r="RCH418" s="2"/>
      <c r="RCI418" s="2"/>
      <c r="RCJ418" s="2"/>
      <c r="RCK418" s="2"/>
      <c r="RCL418" s="2"/>
      <c r="RCM418" s="2"/>
      <c r="RCN418" s="2"/>
      <c r="RCO418" s="2"/>
      <c r="RCP418" s="2"/>
      <c r="RCQ418" s="2"/>
      <c r="RCR418" s="2"/>
      <c r="RCS418" s="2"/>
      <c r="RCT418" s="2"/>
      <c r="RCU418" s="2"/>
      <c r="RCV418" s="2"/>
      <c r="RCW418" s="2"/>
      <c r="RCX418" s="2"/>
      <c r="RCY418" s="2"/>
      <c r="RCZ418" s="2"/>
      <c r="RDA418" s="2"/>
      <c r="RDB418" s="2"/>
      <c r="RDC418" s="2"/>
      <c r="RDD418" s="2"/>
      <c r="RDE418" s="2"/>
      <c r="RDF418" s="2"/>
      <c r="RDG418" s="2"/>
      <c r="RDH418" s="2"/>
      <c r="RDI418" s="2"/>
      <c r="RDJ418" s="2"/>
      <c r="RDK418" s="2"/>
      <c r="RDL418" s="2"/>
      <c r="RDM418" s="2"/>
      <c r="RDN418" s="2"/>
      <c r="RDO418" s="2"/>
      <c r="RDP418" s="2"/>
      <c r="RDQ418" s="2"/>
      <c r="RDR418" s="2"/>
      <c r="RDS418" s="2"/>
      <c r="RDT418" s="2"/>
      <c r="RDU418" s="2"/>
      <c r="RDV418" s="2"/>
      <c r="RDW418" s="2"/>
      <c r="RDX418" s="2"/>
      <c r="RDY418" s="2"/>
      <c r="RDZ418" s="2"/>
      <c r="REA418" s="2"/>
      <c r="REB418" s="2"/>
      <c r="REC418" s="2"/>
      <c r="RED418" s="2"/>
      <c r="REE418" s="2"/>
      <c r="REF418" s="2"/>
      <c r="REG418" s="2"/>
      <c r="REH418" s="2"/>
      <c r="REI418" s="2"/>
      <c r="REJ418" s="2"/>
      <c r="REK418" s="2"/>
      <c r="REL418" s="2"/>
      <c r="REM418" s="2"/>
      <c r="REN418" s="2"/>
      <c r="REO418" s="2"/>
      <c r="REP418" s="2"/>
      <c r="REQ418" s="2"/>
      <c r="RER418" s="2"/>
      <c r="RES418" s="2"/>
      <c r="RET418" s="2"/>
      <c r="REU418" s="2"/>
      <c r="REV418" s="2"/>
      <c r="REW418" s="2"/>
      <c r="REX418" s="2"/>
      <c r="REY418" s="2"/>
      <c r="REZ418" s="2"/>
      <c r="RFA418" s="2"/>
      <c r="RFB418" s="2"/>
      <c r="RFC418" s="2"/>
      <c r="RFD418" s="2"/>
      <c r="RFE418" s="2"/>
      <c r="RFF418" s="2"/>
      <c r="RFG418" s="2"/>
      <c r="RFH418" s="2"/>
      <c r="RFI418" s="2"/>
      <c r="RFJ418" s="2"/>
      <c r="RFK418" s="2"/>
      <c r="RFL418" s="2"/>
      <c r="RFM418" s="2"/>
      <c r="RFN418" s="2"/>
      <c r="RFO418" s="2"/>
      <c r="RFP418" s="2"/>
      <c r="RFQ418" s="2"/>
      <c r="RFR418" s="2"/>
      <c r="RFS418" s="2"/>
      <c r="RFT418" s="2"/>
      <c r="RFU418" s="2"/>
      <c r="RFV418" s="2"/>
      <c r="RFW418" s="2"/>
      <c r="RFX418" s="2"/>
      <c r="RFY418" s="2"/>
      <c r="RFZ418" s="2"/>
      <c r="RGA418" s="2"/>
      <c r="RGB418" s="2"/>
      <c r="RGC418" s="2"/>
      <c r="RGD418" s="2"/>
      <c r="RGE418" s="2"/>
      <c r="RGF418" s="2"/>
      <c r="RGG418" s="2"/>
      <c r="RGH418" s="2"/>
      <c r="RGI418" s="2"/>
      <c r="RGJ418" s="2"/>
      <c r="RGK418" s="2"/>
      <c r="RGL418" s="2"/>
      <c r="RGM418" s="2"/>
      <c r="RGN418" s="2"/>
      <c r="RGO418" s="2"/>
      <c r="RGP418" s="2"/>
      <c r="RGQ418" s="2"/>
      <c r="RGR418" s="2"/>
      <c r="RGS418" s="2"/>
      <c r="RGT418" s="2"/>
      <c r="RGU418" s="2"/>
      <c r="RGV418" s="2"/>
      <c r="RGW418" s="2"/>
      <c r="RGX418" s="2"/>
      <c r="RGY418" s="2"/>
      <c r="RGZ418" s="2"/>
      <c r="RHA418" s="2"/>
      <c r="RHB418" s="2"/>
      <c r="RHC418" s="2"/>
      <c r="RHD418" s="2"/>
      <c r="RHE418" s="2"/>
      <c r="RHF418" s="2"/>
      <c r="RHG418" s="2"/>
      <c r="RHH418" s="2"/>
      <c r="RHI418" s="2"/>
      <c r="RHJ418" s="2"/>
      <c r="RHK418" s="2"/>
      <c r="RHL418" s="2"/>
      <c r="RHM418" s="2"/>
      <c r="RHN418" s="2"/>
      <c r="RHO418" s="2"/>
      <c r="RHP418" s="2"/>
      <c r="RHQ418" s="2"/>
      <c r="RHR418" s="2"/>
      <c r="RHS418" s="2"/>
      <c r="RHT418" s="2"/>
      <c r="RHU418" s="2"/>
      <c r="RHV418" s="2"/>
      <c r="RHW418" s="2"/>
      <c r="RHX418" s="2"/>
      <c r="RHY418" s="2"/>
      <c r="RHZ418" s="2"/>
      <c r="RIA418" s="2"/>
      <c r="RIB418" s="2"/>
      <c r="RIC418" s="2"/>
      <c r="RID418" s="2"/>
      <c r="RIE418" s="2"/>
      <c r="RIF418" s="2"/>
      <c r="RIG418" s="2"/>
      <c r="RIH418" s="2"/>
      <c r="RII418" s="2"/>
      <c r="RIJ418" s="2"/>
      <c r="RIK418" s="2"/>
      <c r="RIL418" s="2"/>
      <c r="RIM418" s="2"/>
      <c r="RIN418" s="2"/>
      <c r="RIO418" s="2"/>
      <c r="RIP418" s="2"/>
      <c r="RIQ418" s="2"/>
      <c r="RIR418" s="2"/>
      <c r="RIS418" s="2"/>
      <c r="RIT418" s="2"/>
      <c r="RIU418" s="2"/>
      <c r="RIV418" s="2"/>
      <c r="RIW418" s="2"/>
      <c r="RIX418" s="2"/>
      <c r="RIY418" s="2"/>
      <c r="RIZ418" s="2"/>
      <c r="RJA418" s="2"/>
      <c r="RJB418" s="2"/>
      <c r="RJC418" s="2"/>
      <c r="RJD418" s="2"/>
      <c r="RJE418" s="2"/>
      <c r="RJF418" s="2"/>
      <c r="RJG418" s="2"/>
      <c r="RJH418" s="2"/>
      <c r="RJI418" s="2"/>
      <c r="RJJ418" s="2"/>
      <c r="RJK418" s="2"/>
      <c r="RJL418" s="2"/>
      <c r="RJM418" s="2"/>
      <c r="RJN418" s="2"/>
      <c r="RJO418" s="2"/>
      <c r="RJP418" s="2"/>
      <c r="RJQ418" s="2"/>
      <c r="RJR418" s="2"/>
      <c r="RJS418" s="2"/>
      <c r="RJT418" s="2"/>
      <c r="RJU418" s="2"/>
      <c r="RJV418" s="2"/>
      <c r="RJW418" s="2"/>
      <c r="RJX418" s="2"/>
      <c r="RJY418" s="2"/>
      <c r="RJZ418" s="2"/>
      <c r="RKA418" s="2"/>
      <c r="RKB418" s="2"/>
      <c r="RKC418" s="2"/>
      <c r="RKD418" s="2"/>
      <c r="RKE418" s="2"/>
      <c r="RKF418" s="2"/>
      <c r="RKG418" s="2"/>
      <c r="RKH418" s="2"/>
      <c r="RKI418" s="2"/>
      <c r="RKJ418" s="2"/>
      <c r="RKK418" s="2"/>
      <c r="RKL418" s="2"/>
      <c r="RKM418" s="2"/>
      <c r="RKN418" s="2"/>
      <c r="RKO418" s="2"/>
      <c r="RKP418" s="2"/>
      <c r="RKQ418" s="2"/>
      <c r="RKR418" s="2"/>
      <c r="RKS418" s="2"/>
      <c r="RKT418" s="2"/>
      <c r="RKU418" s="2"/>
      <c r="RKV418" s="2"/>
      <c r="RKW418" s="2"/>
      <c r="RKX418" s="2"/>
      <c r="RKY418" s="2"/>
      <c r="RKZ418" s="2"/>
      <c r="RLA418" s="2"/>
      <c r="RLB418" s="2"/>
      <c r="RLC418" s="2"/>
      <c r="RLD418" s="2"/>
      <c r="RLE418" s="2"/>
      <c r="RLF418" s="2"/>
      <c r="RLG418" s="2"/>
      <c r="RLH418" s="2"/>
      <c r="RLI418" s="2"/>
      <c r="RLJ418" s="2"/>
      <c r="RLK418" s="2"/>
      <c r="RLL418" s="2"/>
      <c r="RLM418" s="2"/>
      <c r="RLN418" s="2"/>
      <c r="RLO418" s="2"/>
      <c r="RLP418" s="2"/>
      <c r="RLQ418" s="2"/>
      <c r="RLR418" s="2"/>
      <c r="RLS418" s="2"/>
      <c r="RLT418" s="2"/>
      <c r="RLU418" s="2"/>
      <c r="RLV418" s="2"/>
      <c r="RLW418" s="2"/>
      <c r="RLX418" s="2"/>
      <c r="RLY418" s="2"/>
      <c r="RLZ418" s="2"/>
      <c r="RMA418" s="2"/>
      <c r="RMB418" s="2"/>
      <c r="RMC418" s="2"/>
      <c r="RMD418" s="2"/>
      <c r="RME418" s="2"/>
      <c r="RMF418" s="2"/>
      <c r="RMG418" s="2"/>
      <c r="RMH418" s="2"/>
      <c r="RMI418" s="2"/>
      <c r="RMJ418" s="2"/>
      <c r="RMK418" s="2"/>
      <c r="RML418" s="2"/>
      <c r="RMM418" s="2"/>
      <c r="RMN418" s="2"/>
      <c r="RMO418" s="2"/>
      <c r="RMP418" s="2"/>
      <c r="RMQ418" s="2"/>
      <c r="RMR418" s="2"/>
      <c r="RMS418" s="2"/>
      <c r="RMT418" s="2"/>
      <c r="RMU418" s="2"/>
      <c r="RMV418" s="2"/>
      <c r="RMW418" s="2"/>
      <c r="RMX418" s="2"/>
      <c r="RMY418" s="2"/>
      <c r="RMZ418" s="2"/>
      <c r="RNA418" s="2"/>
      <c r="RNB418" s="2"/>
      <c r="RNC418" s="2"/>
      <c r="RND418" s="2"/>
      <c r="RNE418" s="2"/>
      <c r="RNF418" s="2"/>
      <c r="RNG418" s="2"/>
      <c r="RNH418" s="2"/>
      <c r="RNI418" s="2"/>
      <c r="RNJ418" s="2"/>
      <c r="RNK418" s="2"/>
      <c r="RNL418" s="2"/>
      <c r="RNM418" s="2"/>
      <c r="RNN418" s="2"/>
      <c r="RNO418" s="2"/>
      <c r="RNP418" s="2"/>
      <c r="RNQ418" s="2"/>
      <c r="RNR418" s="2"/>
      <c r="RNS418" s="2"/>
      <c r="RNT418" s="2"/>
      <c r="RNU418" s="2"/>
      <c r="RNV418" s="2"/>
      <c r="RNW418" s="2"/>
      <c r="RNX418" s="2"/>
      <c r="RNY418" s="2"/>
      <c r="RNZ418" s="2"/>
      <c r="ROA418" s="2"/>
      <c r="ROB418" s="2"/>
      <c r="ROC418" s="2"/>
      <c r="ROD418" s="2"/>
      <c r="ROE418" s="2"/>
      <c r="ROF418" s="2"/>
      <c r="ROG418" s="2"/>
      <c r="ROH418" s="2"/>
      <c r="ROI418" s="2"/>
      <c r="ROJ418" s="2"/>
      <c r="ROK418" s="2"/>
      <c r="ROL418" s="2"/>
      <c r="ROM418" s="2"/>
      <c r="RON418" s="2"/>
      <c r="ROO418" s="2"/>
      <c r="ROP418" s="2"/>
      <c r="ROQ418" s="2"/>
      <c r="ROR418" s="2"/>
      <c r="ROS418" s="2"/>
      <c r="ROT418" s="2"/>
      <c r="ROU418" s="2"/>
      <c r="ROV418" s="2"/>
      <c r="ROW418" s="2"/>
      <c r="ROX418" s="2"/>
      <c r="ROY418" s="2"/>
      <c r="ROZ418" s="2"/>
      <c r="RPA418" s="2"/>
      <c r="RPB418" s="2"/>
      <c r="RPC418" s="2"/>
      <c r="RPD418" s="2"/>
      <c r="RPE418" s="2"/>
      <c r="RPF418" s="2"/>
      <c r="RPG418" s="2"/>
      <c r="RPH418" s="2"/>
      <c r="RPI418" s="2"/>
      <c r="RPJ418" s="2"/>
      <c r="RPK418" s="2"/>
      <c r="RPL418" s="2"/>
      <c r="RPM418" s="2"/>
      <c r="RPN418" s="2"/>
      <c r="RPO418" s="2"/>
      <c r="RPP418" s="2"/>
      <c r="RPQ418" s="2"/>
      <c r="RPR418" s="2"/>
      <c r="RPS418" s="2"/>
      <c r="RPT418" s="2"/>
      <c r="RPU418" s="2"/>
      <c r="RPV418" s="2"/>
      <c r="RPW418" s="2"/>
      <c r="RPX418" s="2"/>
      <c r="RPY418" s="2"/>
      <c r="RPZ418" s="2"/>
      <c r="RQA418" s="2"/>
      <c r="RQB418" s="2"/>
      <c r="RQC418" s="2"/>
      <c r="RQD418" s="2"/>
      <c r="RQE418" s="2"/>
      <c r="RQF418" s="2"/>
      <c r="RQG418" s="2"/>
      <c r="RQH418" s="2"/>
      <c r="RQI418" s="2"/>
      <c r="RQJ418" s="2"/>
      <c r="RQK418" s="2"/>
      <c r="RQL418" s="2"/>
      <c r="RQM418" s="2"/>
      <c r="RQN418" s="2"/>
      <c r="RQO418" s="2"/>
      <c r="RQP418" s="2"/>
      <c r="RQQ418" s="2"/>
      <c r="RQR418" s="2"/>
      <c r="RQS418" s="2"/>
      <c r="RQT418" s="2"/>
      <c r="RQU418" s="2"/>
      <c r="RQV418" s="2"/>
      <c r="RQW418" s="2"/>
      <c r="RQX418" s="2"/>
      <c r="RQY418" s="2"/>
      <c r="RQZ418" s="2"/>
      <c r="RRA418" s="2"/>
      <c r="RRB418" s="2"/>
      <c r="RRC418" s="2"/>
      <c r="RRD418" s="2"/>
      <c r="RRE418" s="2"/>
      <c r="RRF418" s="2"/>
      <c r="RRG418" s="2"/>
      <c r="RRH418" s="2"/>
      <c r="RRI418" s="2"/>
      <c r="RRJ418" s="2"/>
      <c r="RRK418" s="2"/>
      <c r="RRL418" s="2"/>
      <c r="RRM418" s="2"/>
      <c r="RRN418" s="2"/>
      <c r="RRO418" s="2"/>
      <c r="RRP418" s="2"/>
      <c r="RRQ418" s="2"/>
      <c r="RRR418" s="2"/>
      <c r="RRS418" s="2"/>
      <c r="RRT418" s="2"/>
      <c r="RRU418" s="2"/>
      <c r="RRV418" s="2"/>
      <c r="RRW418" s="2"/>
      <c r="RRX418" s="2"/>
      <c r="RRY418" s="2"/>
      <c r="RRZ418" s="2"/>
      <c r="RSA418" s="2"/>
      <c r="RSB418" s="2"/>
      <c r="RSC418" s="2"/>
      <c r="RSD418" s="2"/>
      <c r="RSE418" s="2"/>
      <c r="RSF418" s="2"/>
      <c r="RSG418" s="2"/>
      <c r="RSH418" s="2"/>
      <c r="RSI418" s="2"/>
      <c r="RSJ418" s="2"/>
      <c r="RSK418" s="2"/>
      <c r="RSL418" s="2"/>
      <c r="RSM418" s="2"/>
      <c r="RSN418" s="2"/>
      <c r="RSO418" s="2"/>
      <c r="RSP418" s="2"/>
      <c r="RSQ418" s="2"/>
      <c r="RSR418" s="2"/>
      <c r="RSS418" s="2"/>
      <c r="RST418" s="2"/>
      <c r="RSU418" s="2"/>
      <c r="RSV418" s="2"/>
      <c r="RSW418" s="2"/>
      <c r="RSX418" s="2"/>
      <c r="RSY418" s="2"/>
      <c r="RSZ418" s="2"/>
      <c r="RTA418" s="2"/>
      <c r="RTB418" s="2"/>
      <c r="RTC418" s="2"/>
      <c r="RTD418" s="2"/>
      <c r="RTE418" s="2"/>
      <c r="RTF418" s="2"/>
      <c r="RTG418" s="2"/>
      <c r="RTH418" s="2"/>
      <c r="RTI418" s="2"/>
      <c r="RTJ418" s="2"/>
      <c r="RTK418" s="2"/>
      <c r="RTL418" s="2"/>
      <c r="RTM418" s="2"/>
      <c r="RTN418" s="2"/>
      <c r="RTO418" s="2"/>
      <c r="RTP418" s="2"/>
      <c r="RTQ418" s="2"/>
      <c r="RTR418" s="2"/>
      <c r="RTS418" s="2"/>
      <c r="RTT418" s="2"/>
      <c r="RTU418" s="2"/>
      <c r="RTV418" s="2"/>
      <c r="RTW418" s="2"/>
      <c r="RTX418" s="2"/>
      <c r="RTY418" s="2"/>
      <c r="RTZ418" s="2"/>
      <c r="RUA418" s="2"/>
      <c r="RUB418" s="2"/>
      <c r="RUC418" s="2"/>
      <c r="RUD418" s="2"/>
      <c r="RUE418" s="2"/>
      <c r="RUF418" s="2"/>
      <c r="RUG418" s="2"/>
      <c r="RUH418" s="2"/>
      <c r="RUI418" s="2"/>
      <c r="RUJ418" s="2"/>
      <c r="RUK418" s="2"/>
      <c r="RUL418" s="2"/>
      <c r="RUM418" s="2"/>
      <c r="RUN418" s="2"/>
      <c r="RUO418" s="2"/>
      <c r="RUP418" s="2"/>
      <c r="RUQ418" s="2"/>
      <c r="RUR418" s="2"/>
      <c r="RUS418" s="2"/>
      <c r="RUT418" s="2"/>
      <c r="RUU418" s="2"/>
      <c r="RUV418" s="2"/>
      <c r="RUW418" s="2"/>
      <c r="RUX418" s="2"/>
      <c r="RUY418" s="2"/>
      <c r="RUZ418" s="2"/>
      <c r="RVA418" s="2"/>
      <c r="RVB418" s="2"/>
      <c r="RVC418" s="2"/>
      <c r="RVD418" s="2"/>
      <c r="RVE418" s="2"/>
      <c r="RVF418" s="2"/>
      <c r="RVG418" s="2"/>
      <c r="RVH418" s="2"/>
      <c r="RVI418" s="2"/>
      <c r="RVJ418" s="2"/>
      <c r="RVK418" s="2"/>
      <c r="RVL418" s="2"/>
      <c r="RVM418" s="2"/>
      <c r="RVN418" s="2"/>
      <c r="RVO418" s="2"/>
      <c r="RVP418" s="2"/>
      <c r="RVQ418" s="2"/>
      <c r="RVR418" s="2"/>
      <c r="RVS418" s="2"/>
      <c r="RVT418" s="2"/>
      <c r="RVU418" s="2"/>
      <c r="RVV418" s="2"/>
      <c r="RVW418" s="2"/>
      <c r="RVX418" s="2"/>
      <c r="RVY418" s="2"/>
      <c r="RVZ418" s="2"/>
      <c r="RWA418" s="2"/>
      <c r="RWB418" s="2"/>
      <c r="RWC418" s="2"/>
      <c r="RWD418" s="2"/>
      <c r="RWE418" s="2"/>
      <c r="RWF418" s="2"/>
      <c r="RWG418" s="2"/>
      <c r="RWH418" s="2"/>
      <c r="RWI418" s="2"/>
      <c r="RWJ418" s="2"/>
      <c r="RWK418" s="2"/>
      <c r="RWL418" s="2"/>
      <c r="RWM418" s="2"/>
      <c r="RWN418" s="2"/>
      <c r="RWO418" s="2"/>
      <c r="RWP418" s="2"/>
      <c r="RWQ418" s="2"/>
      <c r="RWR418" s="2"/>
      <c r="RWS418" s="2"/>
      <c r="RWT418" s="2"/>
      <c r="RWU418" s="2"/>
      <c r="RWV418" s="2"/>
      <c r="RWW418" s="2"/>
      <c r="RWX418" s="2"/>
      <c r="RWY418" s="2"/>
      <c r="RWZ418" s="2"/>
      <c r="RXA418" s="2"/>
      <c r="RXB418" s="2"/>
      <c r="RXC418" s="2"/>
      <c r="RXD418" s="2"/>
      <c r="RXE418" s="2"/>
      <c r="RXF418" s="2"/>
      <c r="RXG418" s="2"/>
      <c r="RXH418" s="2"/>
      <c r="RXI418" s="2"/>
      <c r="RXJ418" s="2"/>
      <c r="RXK418" s="2"/>
      <c r="RXL418" s="2"/>
      <c r="RXM418" s="2"/>
      <c r="RXN418" s="2"/>
      <c r="RXO418" s="2"/>
      <c r="RXP418" s="2"/>
      <c r="RXQ418" s="2"/>
      <c r="RXR418" s="2"/>
      <c r="RXS418" s="2"/>
      <c r="RXT418" s="2"/>
      <c r="RXU418" s="2"/>
      <c r="RXV418" s="2"/>
      <c r="RXW418" s="2"/>
      <c r="RXX418" s="2"/>
      <c r="RXY418" s="2"/>
      <c r="RXZ418" s="2"/>
      <c r="RYA418" s="2"/>
      <c r="RYB418" s="2"/>
      <c r="RYC418" s="2"/>
      <c r="RYD418" s="2"/>
      <c r="RYE418" s="2"/>
      <c r="RYF418" s="2"/>
      <c r="RYG418" s="2"/>
      <c r="RYH418" s="2"/>
      <c r="RYI418" s="2"/>
      <c r="RYJ418" s="2"/>
      <c r="RYK418" s="2"/>
      <c r="RYL418" s="2"/>
      <c r="RYM418" s="2"/>
      <c r="RYN418" s="2"/>
      <c r="RYO418" s="2"/>
      <c r="RYP418" s="2"/>
      <c r="RYQ418" s="2"/>
      <c r="RYR418" s="2"/>
      <c r="RYS418" s="2"/>
      <c r="RYT418" s="2"/>
      <c r="RYU418" s="2"/>
      <c r="RYV418" s="2"/>
      <c r="RYW418" s="2"/>
      <c r="RYX418" s="2"/>
      <c r="RYY418" s="2"/>
      <c r="RYZ418" s="2"/>
      <c r="RZA418" s="2"/>
      <c r="RZB418" s="2"/>
      <c r="RZC418" s="2"/>
      <c r="RZD418" s="2"/>
      <c r="RZE418" s="2"/>
      <c r="RZF418" s="2"/>
      <c r="RZG418" s="2"/>
      <c r="RZH418" s="2"/>
      <c r="RZI418" s="2"/>
      <c r="RZJ418" s="2"/>
      <c r="RZK418" s="2"/>
      <c r="RZL418" s="2"/>
      <c r="RZM418" s="2"/>
      <c r="RZN418" s="2"/>
      <c r="RZO418" s="2"/>
      <c r="RZP418" s="2"/>
      <c r="RZQ418" s="2"/>
      <c r="RZR418" s="2"/>
      <c r="RZS418" s="2"/>
      <c r="RZT418" s="2"/>
      <c r="RZU418" s="2"/>
      <c r="RZV418" s="2"/>
      <c r="RZW418" s="2"/>
      <c r="RZX418" s="2"/>
      <c r="RZY418" s="2"/>
      <c r="RZZ418" s="2"/>
      <c r="SAA418" s="2"/>
      <c r="SAB418" s="2"/>
      <c r="SAC418" s="2"/>
      <c r="SAD418" s="2"/>
      <c r="SAE418" s="2"/>
      <c r="SAF418" s="2"/>
      <c r="SAG418" s="2"/>
      <c r="SAH418" s="2"/>
      <c r="SAI418" s="2"/>
      <c r="SAJ418" s="2"/>
      <c r="SAK418" s="2"/>
      <c r="SAL418" s="2"/>
      <c r="SAM418" s="2"/>
      <c r="SAN418" s="2"/>
      <c r="SAO418" s="2"/>
      <c r="SAP418" s="2"/>
      <c r="SAQ418" s="2"/>
      <c r="SAR418" s="2"/>
      <c r="SAS418" s="2"/>
      <c r="SAT418" s="2"/>
      <c r="SAU418" s="2"/>
      <c r="SAV418" s="2"/>
      <c r="SAW418" s="2"/>
      <c r="SAX418" s="2"/>
      <c r="SAY418" s="2"/>
      <c r="SAZ418" s="2"/>
      <c r="SBA418" s="2"/>
      <c r="SBB418" s="2"/>
      <c r="SBC418" s="2"/>
      <c r="SBD418" s="2"/>
      <c r="SBE418" s="2"/>
      <c r="SBF418" s="2"/>
      <c r="SBG418" s="2"/>
      <c r="SBH418" s="2"/>
      <c r="SBI418" s="2"/>
      <c r="SBJ418" s="2"/>
      <c r="SBK418" s="2"/>
      <c r="SBL418" s="2"/>
      <c r="SBM418" s="2"/>
      <c r="SBN418" s="2"/>
      <c r="SBO418" s="2"/>
      <c r="SBP418" s="2"/>
      <c r="SBQ418" s="2"/>
      <c r="SBR418" s="2"/>
      <c r="SBS418" s="2"/>
      <c r="SBT418" s="2"/>
      <c r="SBU418" s="2"/>
      <c r="SBV418" s="2"/>
      <c r="SBW418" s="2"/>
      <c r="SBX418" s="2"/>
      <c r="SBY418" s="2"/>
      <c r="SBZ418" s="2"/>
      <c r="SCA418" s="2"/>
      <c r="SCB418" s="2"/>
      <c r="SCC418" s="2"/>
      <c r="SCD418" s="2"/>
      <c r="SCE418" s="2"/>
      <c r="SCF418" s="2"/>
      <c r="SCG418" s="2"/>
      <c r="SCH418" s="2"/>
      <c r="SCI418" s="2"/>
      <c r="SCJ418" s="2"/>
      <c r="SCK418" s="2"/>
      <c r="SCL418" s="2"/>
      <c r="SCM418" s="2"/>
      <c r="SCN418" s="2"/>
      <c r="SCO418" s="2"/>
      <c r="SCP418" s="2"/>
      <c r="SCQ418" s="2"/>
      <c r="SCR418" s="2"/>
      <c r="SCS418" s="2"/>
      <c r="SCT418" s="2"/>
      <c r="SCU418" s="2"/>
      <c r="SCV418" s="2"/>
      <c r="SCW418" s="2"/>
      <c r="SCX418" s="2"/>
      <c r="SCY418" s="2"/>
      <c r="SCZ418" s="2"/>
      <c r="SDA418" s="2"/>
      <c r="SDB418" s="2"/>
      <c r="SDC418" s="2"/>
      <c r="SDD418" s="2"/>
      <c r="SDE418" s="2"/>
      <c r="SDF418" s="2"/>
      <c r="SDG418" s="2"/>
      <c r="SDH418" s="2"/>
      <c r="SDI418" s="2"/>
      <c r="SDJ418" s="2"/>
      <c r="SDK418" s="2"/>
      <c r="SDL418" s="2"/>
      <c r="SDM418" s="2"/>
      <c r="SDN418" s="2"/>
      <c r="SDO418" s="2"/>
      <c r="SDP418" s="2"/>
      <c r="SDQ418" s="2"/>
      <c r="SDR418" s="2"/>
      <c r="SDS418" s="2"/>
      <c r="SDT418" s="2"/>
      <c r="SDU418" s="2"/>
      <c r="SDV418" s="2"/>
      <c r="SDW418" s="2"/>
      <c r="SDX418" s="2"/>
      <c r="SDY418" s="2"/>
      <c r="SDZ418" s="2"/>
      <c r="SEA418" s="2"/>
      <c r="SEB418" s="2"/>
      <c r="SEC418" s="2"/>
      <c r="SED418" s="2"/>
      <c r="SEE418" s="2"/>
      <c r="SEF418" s="2"/>
      <c r="SEG418" s="2"/>
      <c r="SEH418" s="2"/>
      <c r="SEI418" s="2"/>
      <c r="SEJ418" s="2"/>
      <c r="SEK418" s="2"/>
      <c r="SEL418" s="2"/>
      <c r="SEM418" s="2"/>
      <c r="SEN418" s="2"/>
      <c r="SEO418" s="2"/>
      <c r="SEP418" s="2"/>
      <c r="SEQ418" s="2"/>
      <c r="SER418" s="2"/>
      <c r="SES418" s="2"/>
      <c r="SET418" s="2"/>
      <c r="SEU418" s="2"/>
      <c r="SEV418" s="2"/>
      <c r="SEW418" s="2"/>
      <c r="SEX418" s="2"/>
      <c r="SEY418" s="2"/>
      <c r="SEZ418" s="2"/>
      <c r="SFA418" s="2"/>
      <c r="SFB418" s="2"/>
      <c r="SFC418" s="2"/>
      <c r="SFD418" s="2"/>
      <c r="SFE418" s="2"/>
      <c r="SFF418" s="2"/>
      <c r="SFG418" s="2"/>
      <c r="SFH418" s="2"/>
      <c r="SFI418" s="2"/>
      <c r="SFJ418" s="2"/>
      <c r="SFK418" s="2"/>
      <c r="SFL418" s="2"/>
      <c r="SFM418" s="2"/>
      <c r="SFN418" s="2"/>
      <c r="SFO418" s="2"/>
      <c r="SFP418" s="2"/>
      <c r="SFQ418" s="2"/>
      <c r="SFR418" s="2"/>
      <c r="SFS418" s="2"/>
      <c r="SFT418" s="2"/>
      <c r="SFU418" s="2"/>
      <c r="SFV418" s="2"/>
      <c r="SFW418" s="2"/>
      <c r="SFX418" s="2"/>
      <c r="SFY418" s="2"/>
      <c r="SFZ418" s="2"/>
      <c r="SGA418" s="2"/>
      <c r="SGB418" s="2"/>
      <c r="SGC418" s="2"/>
      <c r="SGD418" s="2"/>
      <c r="SGE418" s="2"/>
      <c r="SGF418" s="2"/>
      <c r="SGG418" s="2"/>
      <c r="SGH418" s="2"/>
      <c r="SGI418" s="2"/>
      <c r="SGJ418" s="2"/>
      <c r="SGK418" s="2"/>
      <c r="SGL418" s="2"/>
      <c r="SGM418" s="2"/>
      <c r="SGN418" s="2"/>
      <c r="SGO418" s="2"/>
      <c r="SGP418" s="2"/>
      <c r="SGQ418" s="2"/>
      <c r="SGR418" s="2"/>
      <c r="SGS418" s="2"/>
      <c r="SGT418" s="2"/>
      <c r="SGU418" s="2"/>
      <c r="SGV418" s="2"/>
      <c r="SGW418" s="2"/>
      <c r="SGX418" s="2"/>
      <c r="SGY418" s="2"/>
      <c r="SGZ418" s="2"/>
      <c r="SHA418" s="2"/>
      <c r="SHB418" s="2"/>
      <c r="SHC418" s="2"/>
      <c r="SHD418" s="2"/>
      <c r="SHE418" s="2"/>
      <c r="SHF418" s="2"/>
      <c r="SHG418" s="2"/>
      <c r="SHH418" s="2"/>
      <c r="SHI418" s="2"/>
      <c r="SHJ418" s="2"/>
      <c r="SHK418" s="2"/>
      <c r="SHL418" s="2"/>
      <c r="SHM418" s="2"/>
      <c r="SHN418" s="2"/>
      <c r="SHO418" s="2"/>
      <c r="SHP418" s="2"/>
      <c r="SHQ418" s="2"/>
      <c r="SHR418" s="2"/>
      <c r="SHS418" s="2"/>
      <c r="SHT418" s="2"/>
      <c r="SHU418" s="2"/>
      <c r="SHV418" s="2"/>
      <c r="SHW418" s="2"/>
      <c r="SHX418" s="2"/>
      <c r="SHY418" s="2"/>
      <c r="SHZ418" s="2"/>
      <c r="SIA418" s="2"/>
      <c r="SIB418" s="2"/>
      <c r="SIC418" s="2"/>
      <c r="SID418" s="2"/>
      <c r="SIE418" s="2"/>
      <c r="SIF418" s="2"/>
      <c r="SIG418" s="2"/>
      <c r="SIH418" s="2"/>
      <c r="SII418" s="2"/>
      <c r="SIJ418" s="2"/>
      <c r="SIK418" s="2"/>
      <c r="SIL418" s="2"/>
      <c r="SIM418" s="2"/>
      <c r="SIN418" s="2"/>
      <c r="SIO418" s="2"/>
      <c r="SIP418" s="2"/>
      <c r="SIQ418" s="2"/>
      <c r="SIR418" s="2"/>
      <c r="SIS418" s="2"/>
      <c r="SIT418" s="2"/>
      <c r="SIU418" s="2"/>
      <c r="SIV418" s="2"/>
      <c r="SIW418" s="2"/>
      <c r="SIX418" s="2"/>
      <c r="SIY418" s="2"/>
      <c r="SIZ418" s="2"/>
      <c r="SJA418" s="2"/>
      <c r="SJB418" s="2"/>
      <c r="SJC418" s="2"/>
      <c r="SJD418" s="2"/>
      <c r="SJE418" s="2"/>
      <c r="SJF418" s="2"/>
      <c r="SJG418" s="2"/>
      <c r="SJH418" s="2"/>
      <c r="SJI418" s="2"/>
      <c r="SJJ418" s="2"/>
      <c r="SJK418" s="2"/>
      <c r="SJL418" s="2"/>
      <c r="SJM418" s="2"/>
      <c r="SJN418" s="2"/>
      <c r="SJO418" s="2"/>
      <c r="SJP418" s="2"/>
      <c r="SJQ418" s="2"/>
      <c r="SJR418" s="2"/>
      <c r="SJS418" s="2"/>
      <c r="SJT418" s="2"/>
      <c r="SJU418" s="2"/>
      <c r="SJV418" s="2"/>
      <c r="SJW418" s="2"/>
      <c r="SJX418" s="2"/>
      <c r="SJY418" s="2"/>
      <c r="SJZ418" s="2"/>
      <c r="SKA418" s="2"/>
      <c r="SKB418" s="2"/>
      <c r="SKC418" s="2"/>
      <c r="SKD418" s="2"/>
      <c r="SKE418" s="2"/>
      <c r="SKF418" s="2"/>
      <c r="SKG418" s="2"/>
      <c r="SKH418" s="2"/>
      <c r="SKI418" s="2"/>
      <c r="SKJ418" s="2"/>
      <c r="SKK418" s="2"/>
      <c r="SKL418" s="2"/>
      <c r="SKM418" s="2"/>
      <c r="SKN418" s="2"/>
      <c r="SKO418" s="2"/>
      <c r="SKP418" s="2"/>
      <c r="SKQ418" s="2"/>
      <c r="SKR418" s="2"/>
      <c r="SKS418" s="2"/>
      <c r="SKT418" s="2"/>
      <c r="SKU418" s="2"/>
      <c r="SKV418" s="2"/>
      <c r="SKW418" s="2"/>
      <c r="SKX418" s="2"/>
      <c r="SKY418" s="2"/>
      <c r="SKZ418" s="2"/>
      <c r="SLA418" s="2"/>
      <c r="SLB418" s="2"/>
      <c r="SLC418" s="2"/>
      <c r="SLD418" s="2"/>
      <c r="SLE418" s="2"/>
      <c r="SLF418" s="2"/>
      <c r="SLG418" s="2"/>
      <c r="SLH418" s="2"/>
      <c r="SLI418" s="2"/>
      <c r="SLJ418" s="2"/>
      <c r="SLK418" s="2"/>
      <c r="SLL418" s="2"/>
      <c r="SLM418" s="2"/>
      <c r="SLN418" s="2"/>
      <c r="SLO418" s="2"/>
      <c r="SLP418" s="2"/>
      <c r="SLQ418" s="2"/>
      <c r="SLR418" s="2"/>
      <c r="SLS418" s="2"/>
      <c r="SLT418" s="2"/>
      <c r="SLU418" s="2"/>
      <c r="SLV418" s="2"/>
      <c r="SLW418" s="2"/>
      <c r="SLX418" s="2"/>
      <c r="SLY418" s="2"/>
      <c r="SLZ418" s="2"/>
      <c r="SMA418" s="2"/>
      <c r="SMB418" s="2"/>
      <c r="SMC418" s="2"/>
      <c r="SMD418" s="2"/>
      <c r="SME418" s="2"/>
      <c r="SMF418" s="2"/>
      <c r="SMG418" s="2"/>
      <c r="SMH418" s="2"/>
      <c r="SMI418" s="2"/>
      <c r="SMJ418" s="2"/>
      <c r="SMK418" s="2"/>
      <c r="SML418" s="2"/>
      <c r="SMM418" s="2"/>
      <c r="SMN418" s="2"/>
      <c r="SMO418" s="2"/>
      <c r="SMP418" s="2"/>
      <c r="SMQ418" s="2"/>
      <c r="SMR418" s="2"/>
      <c r="SMS418" s="2"/>
      <c r="SMT418" s="2"/>
      <c r="SMU418" s="2"/>
      <c r="SMV418" s="2"/>
      <c r="SMW418" s="2"/>
      <c r="SMX418" s="2"/>
      <c r="SMY418" s="2"/>
      <c r="SMZ418" s="2"/>
      <c r="SNA418" s="2"/>
      <c r="SNB418" s="2"/>
      <c r="SNC418" s="2"/>
      <c r="SND418" s="2"/>
      <c r="SNE418" s="2"/>
      <c r="SNF418" s="2"/>
      <c r="SNG418" s="2"/>
      <c r="SNH418" s="2"/>
      <c r="SNI418" s="2"/>
      <c r="SNJ418" s="2"/>
      <c r="SNK418" s="2"/>
      <c r="SNL418" s="2"/>
      <c r="SNM418" s="2"/>
      <c r="SNN418" s="2"/>
      <c r="SNO418" s="2"/>
      <c r="SNP418" s="2"/>
      <c r="SNQ418" s="2"/>
      <c r="SNR418" s="2"/>
      <c r="SNS418" s="2"/>
      <c r="SNT418" s="2"/>
      <c r="SNU418" s="2"/>
      <c r="SNV418" s="2"/>
      <c r="SNW418" s="2"/>
      <c r="SNX418" s="2"/>
      <c r="SNY418" s="2"/>
      <c r="SNZ418" s="2"/>
      <c r="SOA418" s="2"/>
      <c r="SOB418" s="2"/>
      <c r="SOC418" s="2"/>
      <c r="SOD418" s="2"/>
      <c r="SOE418" s="2"/>
      <c r="SOF418" s="2"/>
      <c r="SOG418" s="2"/>
      <c r="SOH418" s="2"/>
      <c r="SOI418" s="2"/>
      <c r="SOJ418" s="2"/>
      <c r="SOK418" s="2"/>
      <c r="SOL418" s="2"/>
      <c r="SOM418" s="2"/>
      <c r="SON418" s="2"/>
      <c r="SOO418" s="2"/>
      <c r="SOP418" s="2"/>
      <c r="SOQ418" s="2"/>
      <c r="SOR418" s="2"/>
      <c r="SOS418" s="2"/>
      <c r="SOT418" s="2"/>
      <c r="SOU418" s="2"/>
      <c r="SOV418" s="2"/>
      <c r="SOW418" s="2"/>
      <c r="SOX418" s="2"/>
      <c r="SOY418" s="2"/>
      <c r="SOZ418" s="2"/>
      <c r="SPA418" s="2"/>
      <c r="SPB418" s="2"/>
      <c r="SPC418" s="2"/>
      <c r="SPD418" s="2"/>
      <c r="SPE418" s="2"/>
      <c r="SPF418" s="2"/>
      <c r="SPG418" s="2"/>
      <c r="SPH418" s="2"/>
      <c r="SPI418" s="2"/>
      <c r="SPJ418" s="2"/>
      <c r="SPK418" s="2"/>
      <c r="SPL418" s="2"/>
      <c r="SPM418" s="2"/>
      <c r="SPN418" s="2"/>
      <c r="SPO418" s="2"/>
      <c r="SPP418" s="2"/>
      <c r="SPQ418" s="2"/>
      <c r="SPR418" s="2"/>
      <c r="SPS418" s="2"/>
      <c r="SPT418" s="2"/>
      <c r="SPU418" s="2"/>
      <c r="SPV418" s="2"/>
      <c r="SPW418" s="2"/>
      <c r="SPX418" s="2"/>
      <c r="SPY418" s="2"/>
      <c r="SPZ418" s="2"/>
      <c r="SQA418" s="2"/>
      <c r="SQB418" s="2"/>
      <c r="SQC418" s="2"/>
      <c r="SQD418" s="2"/>
      <c r="SQE418" s="2"/>
      <c r="SQF418" s="2"/>
      <c r="SQG418" s="2"/>
      <c r="SQH418" s="2"/>
      <c r="SQI418" s="2"/>
      <c r="SQJ418" s="2"/>
      <c r="SQK418" s="2"/>
      <c r="SQL418" s="2"/>
      <c r="SQM418" s="2"/>
      <c r="SQN418" s="2"/>
      <c r="SQO418" s="2"/>
      <c r="SQP418" s="2"/>
      <c r="SQQ418" s="2"/>
      <c r="SQR418" s="2"/>
      <c r="SQS418" s="2"/>
      <c r="SQT418" s="2"/>
      <c r="SQU418" s="2"/>
      <c r="SQV418" s="2"/>
      <c r="SQW418" s="2"/>
      <c r="SQX418" s="2"/>
      <c r="SQY418" s="2"/>
      <c r="SQZ418" s="2"/>
      <c r="SRA418" s="2"/>
      <c r="SRB418" s="2"/>
      <c r="SRC418" s="2"/>
      <c r="SRD418" s="2"/>
      <c r="SRE418" s="2"/>
      <c r="SRF418" s="2"/>
      <c r="SRG418" s="2"/>
      <c r="SRH418" s="2"/>
      <c r="SRI418" s="2"/>
      <c r="SRJ418" s="2"/>
      <c r="SRK418" s="2"/>
      <c r="SRL418" s="2"/>
      <c r="SRM418" s="2"/>
      <c r="SRN418" s="2"/>
      <c r="SRO418" s="2"/>
      <c r="SRP418" s="2"/>
      <c r="SRQ418" s="2"/>
      <c r="SRR418" s="2"/>
      <c r="SRS418" s="2"/>
      <c r="SRT418" s="2"/>
      <c r="SRU418" s="2"/>
      <c r="SRV418" s="2"/>
      <c r="SRW418" s="2"/>
      <c r="SRX418" s="2"/>
      <c r="SRY418" s="2"/>
      <c r="SRZ418" s="2"/>
      <c r="SSA418" s="2"/>
      <c r="SSB418" s="2"/>
      <c r="SSC418" s="2"/>
      <c r="SSD418" s="2"/>
      <c r="SSE418" s="2"/>
      <c r="SSF418" s="2"/>
      <c r="SSG418" s="2"/>
      <c r="SSH418" s="2"/>
      <c r="SSI418" s="2"/>
      <c r="SSJ418" s="2"/>
      <c r="SSK418" s="2"/>
      <c r="SSL418" s="2"/>
      <c r="SSM418" s="2"/>
      <c r="SSN418" s="2"/>
      <c r="SSO418" s="2"/>
      <c r="SSP418" s="2"/>
      <c r="SSQ418" s="2"/>
      <c r="SSR418" s="2"/>
      <c r="SSS418" s="2"/>
      <c r="SST418" s="2"/>
      <c r="SSU418" s="2"/>
      <c r="SSV418" s="2"/>
      <c r="SSW418" s="2"/>
      <c r="SSX418" s="2"/>
      <c r="SSY418" s="2"/>
      <c r="SSZ418" s="2"/>
      <c r="STA418" s="2"/>
      <c r="STB418" s="2"/>
      <c r="STC418" s="2"/>
      <c r="STD418" s="2"/>
      <c r="STE418" s="2"/>
      <c r="STF418" s="2"/>
      <c r="STG418" s="2"/>
      <c r="STH418" s="2"/>
      <c r="STI418" s="2"/>
      <c r="STJ418" s="2"/>
      <c r="STK418" s="2"/>
      <c r="STL418" s="2"/>
      <c r="STM418" s="2"/>
      <c r="STN418" s="2"/>
      <c r="STO418" s="2"/>
      <c r="STP418" s="2"/>
      <c r="STQ418" s="2"/>
      <c r="STR418" s="2"/>
      <c r="STS418" s="2"/>
      <c r="STT418" s="2"/>
      <c r="STU418" s="2"/>
      <c r="STV418" s="2"/>
      <c r="STW418" s="2"/>
      <c r="STX418" s="2"/>
      <c r="STY418" s="2"/>
      <c r="STZ418" s="2"/>
      <c r="SUA418" s="2"/>
      <c r="SUB418" s="2"/>
      <c r="SUC418" s="2"/>
      <c r="SUD418" s="2"/>
      <c r="SUE418" s="2"/>
      <c r="SUF418" s="2"/>
      <c r="SUG418" s="2"/>
      <c r="SUH418" s="2"/>
      <c r="SUI418" s="2"/>
      <c r="SUJ418" s="2"/>
      <c r="SUK418" s="2"/>
      <c r="SUL418" s="2"/>
      <c r="SUM418" s="2"/>
      <c r="SUN418" s="2"/>
      <c r="SUO418" s="2"/>
      <c r="SUP418" s="2"/>
      <c r="SUQ418" s="2"/>
      <c r="SUR418" s="2"/>
      <c r="SUS418" s="2"/>
      <c r="SUT418" s="2"/>
      <c r="SUU418" s="2"/>
      <c r="SUV418" s="2"/>
      <c r="SUW418" s="2"/>
      <c r="SUX418" s="2"/>
      <c r="SUY418" s="2"/>
      <c r="SUZ418" s="2"/>
      <c r="SVA418" s="2"/>
      <c r="SVB418" s="2"/>
      <c r="SVC418" s="2"/>
      <c r="SVD418" s="2"/>
      <c r="SVE418" s="2"/>
      <c r="SVF418" s="2"/>
      <c r="SVG418" s="2"/>
      <c r="SVH418" s="2"/>
      <c r="SVI418" s="2"/>
      <c r="SVJ418" s="2"/>
      <c r="SVK418" s="2"/>
      <c r="SVL418" s="2"/>
      <c r="SVM418" s="2"/>
      <c r="SVN418" s="2"/>
      <c r="SVO418" s="2"/>
      <c r="SVP418" s="2"/>
      <c r="SVQ418" s="2"/>
      <c r="SVR418" s="2"/>
      <c r="SVS418" s="2"/>
      <c r="SVT418" s="2"/>
      <c r="SVU418" s="2"/>
      <c r="SVV418" s="2"/>
      <c r="SVW418" s="2"/>
      <c r="SVX418" s="2"/>
      <c r="SVY418" s="2"/>
      <c r="SVZ418" s="2"/>
      <c r="SWA418" s="2"/>
      <c r="SWB418" s="2"/>
      <c r="SWC418" s="2"/>
      <c r="SWD418" s="2"/>
      <c r="SWE418" s="2"/>
      <c r="SWF418" s="2"/>
      <c r="SWG418" s="2"/>
      <c r="SWH418" s="2"/>
      <c r="SWI418" s="2"/>
      <c r="SWJ418" s="2"/>
      <c r="SWK418" s="2"/>
      <c r="SWL418" s="2"/>
      <c r="SWM418" s="2"/>
      <c r="SWN418" s="2"/>
      <c r="SWO418" s="2"/>
      <c r="SWP418" s="2"/>
      <c r="SWQ418" s="2"/>
      <c r="SWR418" s="2"/>
      <c r="SWS418" s="2"/>
      <c r="SWT418" s="2"/>
      <c r="SWU418" s="2"/>
      <c r="SWV418" s="2"/>
      <c r="SWW418" s="2"/>
      <c r="SWX418" s="2"/>
      <c r="SWY418" s="2"/>
      <c r="SWZ418" s="2"/>
      <c r="SXA418" s="2"/>
      <c r="SXB418" s="2"/>
      <c r="SXC418" s="2"/>
      <c r="SXD418" s="2"/>
      <c r="SXE418" s="2"/>
      <c r="SXF418" s="2"/>
      <c r="SXG418" s="2"/>
      <c r="SXH418" s="2"/>
      <c r="SXI418" s="2"/>
      <c r="SXJ418" s="2"/>
      <c r="SXK418" s="2"/>
      <c r="SXL418" s="2"/>
      <c r="SXM418" s="2"/>
      <c r="SXN418" s="2"/>
      <c r="SXO418" s="2"/>
      <c r="SXP418" s="2"/>
      <c r="SXQ418" s="2"/>
      <c r="SXR418" s="2"/>
      <c r="SXS418" s="2"/>
      <c r="SXT418" s="2"/>
      <c r="SXU418" s="2"/>
      <c r="SXV418" s="2"/>
      <c r="SXW418" s="2"/>
      <c r="SXX418" s="2"/>
      <c r="SXY418" s="2"/>
      <c r="SXZ418" s="2"/>
      <c r="SYA418" s="2"/>
      <c r="SYB418" s="2"/>
      <c r="SYC418" s="2"/>
      <c r="SYD418" s="2"/>
      <c r="SYE418" s="2"/>
      <c r="SYF418" s="2"/>
      <c r="SYG418" s="2"/>
      <c r="SYH418" s="2"/>
      <c r="SYI418" s="2"/>
      <c r="SYJ418" s="2"/>
      <c r="SYK418" s="2"/>
      <c r="SYL418" s="2"/>
      <c r="SYM418" s="2"/>
      <c r="SYN418" s="2"/>
      <c r="SYO418" s="2"/>
      <c r="SYP418" s="2"/>
      <c r="SYQ418" s="2"/>
      <c r="SYR418" s="2"/>
      <c r="SYS418" s="2"/>
      <c r="SYT418" s="2"/>
      <c r="SYU418" s="2"/>
      <c r="SYV418" s="2"/>
      <c r="SYW418" s="2"/>
      <c r="SYX418" s="2"/>
      <c r="SYY418" s="2"/>
      <c r="SYZ418" s="2"/>
      <c r="SZA418" s="2"/>
      <c r="SZB418" s="2"/>
      <c r="SZC418" s="2"/>
      <c r="SZD418" s="2"/>
      <c r="SZE418" s="2"/>
      <c r="SZF418" s="2"/>
      <c r="SZG418" s="2"/>
      <c r="SZH418" s="2"/>
      <c r="SZI418" s="2"/>
      <c r="SZJ418" s="2"/>
      <c r="SZK418" s="2"/>
      <c r="SZL418" s="2"/>
      <c r="SZM418" s="2"/>
      <c r="SZN418" s="2"/>
      <c r="SZO418" s="2"/>
      <c r="SZP418" s="2"/>
      <c r="SZQ418" s="2"/>
      <c r="SZR418" s="2"/>
      <c r="SZS418" s="2"/>
      <c r="SZT418" s="2"/>
      <c r="SZU418" s="2"/>
      <c r="SZV418" s="2"/>
      <c r="SZW418" s="2"/>
      <c r="SZX418" s="2"/>
      <c r="SZY418" s="2"/>
      <c r="SZZ418" s="2"/>
      <c r="TAA418" s="2"/>
      <c r="TAB418" s="2"/>
      <c r="TAC418" s="2"/>
      <c r="TAD418" s="2"/>
      <c r="TAE418" s="2"/>
      <c r="TAF418" s="2"/>
      <c r="TAG418" s="2"/>
      <c r="TAH418" s="2"/>
      <c r="TAI418" s="2"/>
      <c r="TAJ418" s="2"/>
      <c r="TAK418" s="2"/>
      <c r="TAL418" s="2"/>
      <c r="TAM418" s="2"/>
      <c r="TAN418" s="2"/>
      <c r="TAO418" s="2"/>
      <c r="TAP418" s="2"/>
      <c r="TAQ418" s="2"/>
      <c r="TAR418" s="2"/>
      <c r="TAS418" s="2"/>
      <c r="TAT418" s="2"/>
      <c r="TAU418" s="2"/>
      <c r="TAV418" s="2"/>
      <c r="TAW418" s="2"/>
      <c r="TAX418" s="2"/>
      <c r="TAY418" s="2"/>
      <c r="TAZ418" s="2"/>
      <c r="TBA418" s="2"/>
      <c r="TBB418" s="2"/>
      <c r="TBC418" s="2"/>
      <c r="TBD418" s="2"/>
      <c r="TBE418" s="2"/>
      <c r="TBF418" s="2"/>
      <c r="TBG418" s="2"/>
      <c r="TBH418" s="2"/>
      <c r="TBI418" s="2"/>
      <c r="TBJ418" s="2"/>
      <c r="TBK418" s="2"/>
      <c r="TBL418" s="2"/>
      <c r="TBM418" s="2"/>
      <c r="TBN418" s="2"/>
      <c r="TBO418" s="2"/>
      <c r="TBP418" s="2"/>
      <c r="TBQ418" s="2"/>
      <c r="TBR418" s="2"/>
      <c r="TBS418" s="2"/>
      <c r="TBT418" s="2"/>
      <c r="TBU418" s="2"/>
      <c r="TBV418" s="2"/>
      <c r="TBW418" s="2"/>
      <c r="TBX418" s="2"/>
      <c r="TBY418" s="2"/>
      <c r="TBZ418" s="2"/>
      <c r="TCA418" s="2"/>
      <c r="TCB418" s="2"/>
      <c r="TCC418" s="2"/>
      <c r="TCD418" s="2"/>
      <c r="TCE418" s="2"/>
      <c r="TCF418" s="2"/>
      <c r="TCG418" s="2"/>
      <c r="TCH418" s="2"/>
      <c r="TCI418" s="2"/>
      <c r="TCJ418" s="2"/>
      <c r="TCK418" s="2"/>
      <c r="TCL418" s="2"/>
      <c r="TCM418" s="2"/>
      <c r="TCN418" s="2"/>
      <c r="TCO418" s="2"/>
      <c r="TCP418" s="2"/>
      <c r="TCQ418" s="2"/>
      <c r="TCR418" s="2"/>
      <c r="TCS418" s="2"/>
      <c r="TCT418" s="2"/>
      <c r="TCU418" s="2"/>
      <c r="TCV418" s="2"/>
      <c r="TCW418" s="2"/>
      <c r="TCX418" s="2"/>
      <c r="TCY418" s="2"/>
      <c r="TCZ418" s="2"/>
      <c r="TDA418" s="2"/>
      <c r="TDB418" s="2"/>
      <c r="TDC418" s="2"/>
      <c r="TDD418" s="2"/>
      <c r="TDE418" s="2"/>
      <c r="TDF418" s="2"/>
      <c r="TDG418" s="2"/>
      <c r="TDH418" s="2"/>
      <c r="TDI418" s="2"/>
      <c r="TDJ418" s="2"/>
      <c r="TDK418" s="2"/>
      <c r="TDL418" s="2"/>
      <c r="TDM418" s="2"/>
      <c r="TDN418" s="2"/>
      <c r="TDO418" s="2"/>
      <c r="TDP418" s="2"/>
      <c r="TDQ418" s="2"/>
      <c r="TDR418" s="2"/>
      <c r="TDS418" s="2"/>
      <c r="TDT418" s="2"/>
      <c r="TDU418" s="2"/>
      <c r="TDV418" s="2"/>
      <c r="TDW418" s="2"/>
      <c r="TDX418" s="2"/>
      <c r="TDY418" s="2"/>
      <c r="TDZ418" s="2"/>
      <c r="TEA418" s="2"/>
      <c r="TEB418" s="2"/>
      <c r="TEC418" s="2"/>
      <c r="TED418" s="2"/>
      <c r="TEE418" s="2"/>
      <c r="TEF418" s="2"/>
      <c r="TEG418" s="2"/>
      <c r="TEH418" s="2"/>
      <c r="TEI418" s="2"/>
      <c r="TEJ418" s="2"/>
      <c r="TEK418" s="2"/>
      <c r="TEL418" s="2"/>
      <c r="TEM418" s="2"/>
      <c r="TEN418" s="2"/>
      <c r="TEO418" s="2"/>
      <c r="TEP418" s="2"/>
      <c r="TEQ418" s="2"/>
      <c r="TER418" s="2"/>
      <c r="TES418" s="2"/>
      <c r="TET418" s="2"/>
      <c r="TEU418" s="2"/>
      <c r="TEV418" s="2"/>
      <c r="TEW418" s="2"/>
      <c r="TEX418" s="2"/>
      <c r="TEY418" s="2"/>
      <c r="TEZ418" s="2"/>
      <c r="TFA418" s="2"/>
      <c r="TFB418" s="2"/>
      <c r="TFC418" s="2"/>
      <c r="TFD418" s="2"/>
      <c r="TFE418" s="2"/>
      <c r="TFF418" s="2"/>
      <c r="TFG418" s="2"/>
      <c r="TFH418" s="2"/>
      <c r="TFI418" s="2"/>
      <c r="TFJ418" s="2"/>
      <c r="TFK418" s="2"/>
      <c r="TFL418" s="2"/>
      <c r="TFM418" s="2"/>
      <c r="TFN418" s="2"/>
      <c r="TFO418" s="2"/>
      <c r="TFP418" s="2"/>
      <c r="TFQ418" s="2"/>
      <c r="TFR418" s="2"/>
      <c r="TFS418" s="2"/>
      <c r="TFT418" s="2"/>
      <c r="TFU418" s="2"/>
      <c r="TFV418" s="2"/>
      <c r="TFW418" s="2"/>
      <c r="TFX418" s="2"/>
      <c r="TFY418" s="2"/>
      <c r="TFZ418" s="2"/>
      <c r="TGA418" s="2"/>
      <c r="TGB418" s="2"/>
      <c r="TGC418" s="2"/>
      <c r="TGD418" s="2"/>
      <c r="TGE418" s="2"/>
      <c r="TGF418" s="2"/>
      <c r="TGG418" s="2"/>
      <c r="TGH418" s="2"/>
      <c r="TGI418" s="2"/>
      <c r="TGJ418" s="2"/>
      <c r="TGK418" s="2"/>
      <c r="TGL418" s="2"/>
      <c r="TGM418" s="2"/>
      <c r="TGN418" s="2"/>
      <c r="TGO418" s="2"/>
      <c r="TGP418" s="2"/>
      <c r="TGQ418" s="2"/>
      <c r="TGR418" s="2"/>
      <c r="TGS418" s="2"/>
      <c r="TGT418" s="2"/>
      <c r="TGU418" s="2"/>
      <c r="TGV418" s="2"/>
      <c r="TGW418" s="2"/>
      <c r="TGX418" s="2"/>
      <c r="TGY418" s="2"/>
      <c r="TGZ418" s="2"/>
      <c r="THA418" s="2"/>
      <c r="THB418" s="2"/>
      <c r="THC418" s="2"/>
      <c r="THD418" s="2"/>
      <c r="THE418" s="2"/>
      <c r="THF418" s="2"/>
      <c r="THG418" s="2"/>
      <c r="THH418" s="2"/>
      <c r="THI418" s="2"/>
      <c r="THJ418" s="2"/>
      <c r="THK418" s="2"/>
      <c r="THL418" s="2"/>
      <c r="THM418" s="2"/>
      <c r="THN418" s="2"/>
      <c r="THO418" s="2"/>
      <c r="THP418" s="2"/>
      <c r="THQ418" s="2"/>
      <c r="THR418" s="2"/>
      <c r="THS418" s="2"/>
      <c r="THT418" s="2"/>
      <c r="THU418" s="2"/>
      <c r="THV418" s="2"/>
      <c r="THW418" s="2"/>
      <c r="THX418" s="2"/>
      <c r="THY418" s="2"/>
      <c r="THZ418" s="2"/>
      <c r="TIA418" s="2"/>
      <c r="TIB418" s="2"/>
      <c r="TIC418" s="2"/>
      <c r="TID418" s="2"/>
      <c r="TIE418" s="2"/>
      <c r="TIF418" s="2"/>
      <c r="TIG418" s="2"/>
      <c r="TIH418" s="2"/>
      <c r="TII418" s="2"/>
      <c r="TIJ418" s="2"/>
      <c r="TIK418" s="2"/>
      <c r="TIL418" s="2"/>
      <c r="TIM418" s="2"/>
      <c r="TIN418" s="2"/>
      <c r="TIO418" s="2"/>
      <c r="TIP418" s="2"/>
      <c r="TIQ418" s="2"/>
      <c r="TIR418" s="2"/>
      <c r="TIS418" s="2"/>
      <c r="TIT418" s="2"/>
      <c r="TIU418" s="2"/>
      <c r="TIV418" s="2"/>
      <c r="TIW418" s="2"/>
      <c r="TIX418" s="2"/>
      <c r="TIY418" s="2"/>
      <c r="TIZ418" s="2"/>
      <c r="TJA418" s="2"/>
      <c r="TJB418" s="2"/>
      <c r="TJC418" s="2"/>
      <c r="TJD418" s="2"/>
      <c r="TJE418" s="2"/>
      <c r="TJF418" s="2"/>
      <c r="TJG418" s="2"/>
      <c r="TJH418" s="2"/>
      <c r="TJI418" s="2"/>
      <c r="TJJ418" s="2"/>
      <c r="TJK418" s="2"/>
      <c r="TJL418" s="2"/>
      <c r="TJM418" s="2"/>
      <c r="TJN418" s="2"/>
      <c r="TJO418" s="2"/>
      <c r="TJP418" s="2"/>
      <c r="TJQ418" s="2"/>
      <c r="TJR418" s="2"/>
      <c r="TJS418" s="2"/>
      <c r="TJT418" s="2"/>
      <c r="TJU418" s="2"/>
      <c r="TJV418" s="2"/>
      <c r="TJW418" s="2"/>
      <c r="TJX418" s="2"/>
      <c r="TJY418" s="2"/>
      <c r="TJZ418" s="2"/>
      <c r="TKA418" s="2"/>
      <c r="TKB418" s="2"/>
      <c r="TKC418" s="2"/>
      <c r="TKD418" s="2"/>
      <c r="TKE418" s="2"/>
      <c r="TKF418" s="2"/>
      <c r="TKG418" s="2"/>
      <c r="TKH418" s="2"/>
      <c r="TKI418" s="2"/>
      <c r="TKJ418" s="2"/>
      <c r="TKK418" s="2"/>
      <c r="TKL418" s="2"/>
      <c r="TKM418" s="2"/>
      <c r="TKN418" s="2"/>
      <c r="TKO418" s="2"/>
      <c r="TKP418" s="2"/>
      <c r="TKQ418" s="2"/>
      <c r="TKR418" s="2"/>
      <c r="TKS418" s="2"/>
      <c r="TKT418" s="2"/>
      <c r="TKU418" s="2"/>
      <c r="TKV418" s="2"/>
      <c r="TKW418" s="2"/>
      <c r="TKX418" s="2"/>
      <c r="TKY418" s="2"/>
      <c r="TKZ418" s="2"/>
      <c r="TLA418" s="2"/>
      <c r="TLB418" s="2"/>
      <c r="TLC418" s="2"/>
      <c r="TLD418" s="2"/>
      <c r="TLE418" s="2"/>
      <c r="TLF418" s="2"/>
      <c r="TLG418" s="2"/>
      <c r="TLH418" s="2"/>
      <c r="TLI418" s="2"/>
      <c r="TLJ418" s="2"/>
      <c r="TLK418" s="2"/>
      <c r="TLL418" s="2"/>
      <c r="TLM418" s="2"/>
      <c r="TLN418" s="2"/>
      <c r="TLO418" s="2"/>
      <c r="TLP418" s="2"/>
      <c r="TLQ418" s="2"/>
      <c r="TLR418" s="2"/>
      <c r="TLS418" s="2"/>
      <c r="TLT418" s="2"/>
      <c r="TLU418" s="2"/>
      <c r="TLV418" s="2"/>
      <c r="TLW418" s="2"/>
      <c r="TLX418" s="2"/>
      <c r="TLY418" s="2"/>
      <c r="TLZ418" s="2"/>
      <c r="TMA418" s="2"/>
      <c r="TMB418" s="2"/>
      <c r="TMC418" s="2"/>
      <c r="TMD418" s="2"/>
      <c r="TME418" s="2"/>
      <c r="TMF418" s="2"/>
      <c r="TMG418" s="2"/>
      <c r="TMH418" s="2"/>
      <c r="TMI418" s="2"/>
      <c r="TMJ418" s="2"/>
      <c r="TMK418" s="2"/>
      <c r="TML418" s="2"/>
      <c r="TMM418" s="2"/>
      <c r="TMN418" s="2"/>
      <c r="TMO418" s="2"/>
      <c r="TMP418" s="2"/>
      <c r="TMQ418" s="2"/>
      <c r="TMR418" s="2"/>
      <c r="TMS418" s="2"/>
      <c r="TMT418" s="2"/>
      <c r="TMU418" s="2"/>
      <c r="TMV418" s="2"/>
      <c r="TMW418" s="2"/>
      <c r="TMX418" s="2"/>
      <c r="TMY418" s="2"/>
      <c r="TMZ418" s="2"/>
      <c r="TNA418" s="2"/>
      <c r="TNB418" s="2"/>
      <c r="TNC418" s="2"/>
      <c r="TND418" s="2"/>
      <c r="TNE418" s="2"/>
      <c r="TNF418" s="2"/>
      <c r="TNG418" s="2"/>
      <c r="TNH418" s="2"/>
      <c r="TNI418" s="2"/>
      <c r="TNJ418" s="2"/>
      <c r="TNK418" s="2"/>
      <c r="TNL418" s="2"/>
      <c r="TNM418" s="2"/>
      <c r="TNN418" s="2"/>
      <c r="TNO418" s="2"/>
      <c r="TNP418" s="2"/>
      <c r="TNQ418" s="2"/>
      <c r="TNR418" s="2"/>
      <c r="TNS418" s="2"/>
      <c r="TNT418" s="2"/>
      <c r="TNU418" s="2"/>
      <c r="TNV418" s="2"/>
      <c r="TNW418" s="2"/>
      <c r="TNX418" s="2"/>
      <c r="TNY418" s="2"/>
      <c r="TNZ418" s="2"/>
      <c r="TOA418" s="2"/>
      <c r="TOB418" s="2"/>
      <c r="TOC418" s="2"/>
      <c r="TOD418" s="2"/>
      <c r="TOE418" s="2"/>
      <c r="TOF418" s="2"/>
      <c r="TOG418" s="2"/>
      <c r="TOH418" s="2"/>
      <c r="TOI418" s="2"/>
      <c r="TOJ418" s="2"/>
      <c r="TOK418" s="2"/>
      <c r="TOL418" s="2"/>
      <c r="TOM418" s="2"/>
      <c r="TON418" s="2"/>
      <c r="TOO418" s="2"/>
      <c r="TOP418" s="2"/>
      <c r="TOQ418" s="2"/>
      <c r="TOR418" s="2"/>
      <c r="TOS418" s="2"/>
      <c r="TOT418" s="2"/>
      <c r="TOU418" s="2"/>
      <c r="TOV418" s="2"/>
      <c r="TOW418" s="2"/>
      <c r="TOX418" s="2"/>
      <c r="TOY418" s="2"/>
      <c r="TOZ418" s="2"/>
      <c r="TPA418" s="2"/>
      <c r="TPB418" s="2"/>
      <c r="TPC418" s="2"/>
      <c r="TPD418" s="2"/>
      <c r="TPE418" s="2"/>
      <c r="TPF418" s="2"/>
      <c r="TPG418" s="2"/>
      <c r="TPH418" s="2"/>
      <c r="TPI418" s="2"/>
      <c r="TPJ418" s="2"/>
      <c r="TPK418" s="2"/>
      <c r="TPL418" s="2"/>
      <c r="TPM418" s="2"/>
      <c r="TPN418" s="2"/>
      <c r="TPO418" s="2"/>
      <c r="TPP418" s="2"/>
      <c r="TPQ418" s="2"/>
      <c r="TPR418" s="2"/>
      <c r="TPS418" s="2"/>
      <c r="TPT418" s="2"/>
      <c r="TPU418" s="2"/>
      <c r="TPV418" s="2"/>
      <c r="TPW418" s="2"/>
      <c r="TPX418" s="2"/>
      <c r="TPY418" s="2"/>
      <c r="TPZ418" s="2"/>
      <c r="TQA418" s="2"/>
      <c r="TQB418" s="2"/>
      <c r="TQC418" s="2"/>
      <c r="TQD418" s="2"/>
      <c r="TQE418" s="2"/>
      <c r="TQF418" s="2"/>
      <c r="TQG418" s="2"/>
      <c r="TQH418" s="2"/>
      <c r="TQI418" s="2"/>
      <c r="TQJ418" s="2"/>
      <c r="TQK418" s="2"/>
      <c r="TQL418" s="2"/>
      <c r="TQM418" s="2"/>
      <c r="TQN418" s="2"/>
      <c r="TQO418" s="2"/>
      <c r="TQP418" s="2"/>
      <c r="TQQ418" s="2"/>
      <c r="TQR418" s="2"/>
      <c r="TQS418" s="2"/>
      <c r="TQT418" s="2"/>
      <c r="TQU418" s="2"/>
      <c r="TQV418" s="2"/>
      <c r="TQW418" s="2"/>
      <c r="TQX418" s="2"/>
      <c r="TQY418" s="2"/>
      <c r="TQZ418" s="2"/>
      <c r="TRA418" s="2"/>
      <c r="TRB418" s="2"/>
      <c r="TRC418" s="2"/>
      <c r="TRD418" s="2"/>
      <c r="TRE418" s="2"/>
      <c r="TRF418" s="2"/>
      <c r="TRG418" s="2"/>
      <c r="TRH418" s="2"/>
      <c r="TRI418" s="2"/>
      <c r="TRJ418" s="2"/>
      <c r="TRK418" s="2"/>
      <c r="TRL418" s="2"/>
      <c r="TRM418" s="2"/>
      <c r="TRN418" s="2"/>
      <c r="TRO418" s="2"/>
      <c r="TRP418" s="2"/>
      <c r="TRQ418" s="2"/>
      <c r="TRR418" s="2"/>
      <c r="TRS418" s="2"/>
      <c r="TRT418" s="2"/>
      <c r="TRU418" s="2"/>
      <c r="TRV418" s="2"/>
      <c r="TRW418" s="2"/>
      <c r="TRX418" s="2"/>
      <c r="TRY418" s="2"/>
      <c r="TRZ418" s="2"/>
      <c r="TSA418" s="2"/>
      <c r="TSB418" s="2"/>
      <c r="TSC418" s="2"/>
      <c r="TSD418" s="2"/>
      <c r="TSE418" s="2"/>
      <c r="TSF418" s="2"/>
      <c r="TSG418" s="2"/>
      <c r="TSH418" s="2"/>
      <c r="TSI418" s="2"/>
      <c r="TSJ418" s="2"/>
      <c r="TSK418" s="2"/>
      <c r="TSL418" s="2"/>
      <c r="TSM418" s="2"/>
      <c r="TSN418" s="2"/>
      <c r="TSO418" s="2"/>
      <c r="TSP418" s="2"/>
      <c r="TSQ418" s="2"/>
      <c r="TSR418" s="2"/>
      <c r="TSS418" s="2"/>
      <c r="TST418" s="2"/>
      <c r="TSU418" s="2"/>
      <c r="TSV418" s="2"/>
      <c r="TSW418" s="2"/>
      <c r="TSX418" s="2"/>
      <c r="TSY418" s="2"/>
      <c r="TSZ418" s="2"/>
      <c r="TTA418" s="2"/>
      <c r="TTB418" s="2"/>
      <c r="TTC418" s="2"/>
      <c r="TTD418" s="2"/>
      <c r="TTE418" s="2"/>
      <c r="TTF418" s="2"/>
      <c r="TTG418" s="2"/>
      <c r="TTH418" s="2"/>
      <c r="TTI418" s="2"/>
      <c r="TTJ418" s="2"/>
      <c r="TTK418" s="2"/>
      <c r="TTL418" s="2"/>
      <c r="TTM418" s="2"/>
      <c r="TTN418" s="2"/>
      <c r="TTO418" s="2"/>
      <c r="TTP418" s="2"/>
      <c r="TTQ418" s="2"/>
      <c r="TTR418" s="2"/>
      <c r="TTS418" s="2"/>
      <c r="TTT418" s="2"/>
      <c r="TTU418" s="2"/>
      <c r="TTV418" s="2"/>
      <c r="TTW418" s="2"/>
      <c r="TTX418" s="2"/>
      <c r="TTY418" s="2"/>
      <c r="TTZ418" s="2"/>
      <c r="TUA418" s="2"/>
      <c r="TUB418" s="2"/>
      <c r="TUC418" s="2"/>
      <c r="TUD418" s="2"/>
      <c r="TUE418" s="2"/>
      <c r="TUF418" s="2"/>
      <c r="TUG418" s="2"/>
      <c r="TUH418" s="2"/>
      <c r="TUI418" s="2"/>
      <c r="TUJ418" s="2"/>
      <c r="TUK418" s="2"/>
      <c r="TUL418" s="2"/>
      <c r="TUM418" s="2"/>
      <c r="TUN418" s="2"/>
      <c r="TUO418" s="2"/>
      <c r="TUP418" s="2"/>
      <c r="TUQ418" s="2"/>
      <c r="TUR418" s="2"/>
      <c r="TUS418" s="2"/>
      <c r="TUT418" s="2"/>
      <c r="TUU418" s="2"/>
      <c r="TUV418" s="2"/>
      <c r="TUW418" s="2"/>
      <c r="TUX418" s="2"/>
      <c r="TUY418" s="2"/>
      <c r="TUZ418" s="2"/>
      <c r="TVA418" s="2"/>
      <c r="TVB418" s="2"/>
      <c r="TVC418" s="2"/>
      <c r="TVD418" s="2"/>
      <c r="TVE418" s="2"/>
      <c r="TVF418" s="2"/>
      <c r="TVG418" s="2"/>
      <c r="TVH418" s="2"/>
      <c r="TVI418" s="2"/>
      <c r="TVJ418" s="2"/>
      <c r="TVK418" s="2"/>
      <c r="TVL418" s="2"/>
      <c r="TVM418" s="2"/>
      <c r="TVN418" s="2"/>
      <c r="TVO418" s="2"/>
      <c r="TVP418" s="2"/>
      <c r="TVQ418" s="2"/>
      <c r="TVR418" s="2"/>
      <c r="TVS418" s="2"/>
      <c r="TVT418" s="2"/>
      <c r="TVU418" s="2"/>
      <c r="TVV418" s="2"/>
      <c r="TVW418" s="2"/>
      <c r="TVX418" s="2"/>
      <c r="TVY418" s="2"/>
      <c r="TVZ418" s="2"/>
      <c r="TWA418" s="2"/>
      <c r="TWB418" s="2"/>
      <c r="TWC418" s="2"/>
      <c r="TWD418" s="2"/>
      <c r="TWE418" s="2"/>
      <c r="TWF418" s="2"/>
      <c r="TWG418" s="2"/>
      <c r="TWH418" s="2"/>
      <c r="TWI418" s="2"/>
      <c r="TWJ418" s="2"/>
      <c r="TWK418" s="2"/>
      <c r="TWL418" s="2"/>
      <c r="TWM418" s="2"/>
      <c r="TWN418" s="2"/>
      <c r="TWO418" s="2"/>
      <c r="TWP418" s="2"/>
      <c r="TWQ418" s="2"/>
      <c r="TWR418" s="2"/>
      <c r="TWS418" s="2"/>
      <c r="TWT418" s="2"/>
      <c r="TWU418" s="2"/>
      <c r="TWV418" s="2"/>
      <c r="TWW418" s="2"/>
      <c r="TWX418" s="2"/>
      <c r="TWY418" s="2"/>
      <c r="TWZ418" s="2"/>
      <c r="TXA418" s="2"/>
      <c r="TXB418" s="2"/>
      <c r="TXC418" s="2"/>
      <c r="TXD418" s="2"/>
      <c r="TXE418" s="2"/>
      <c r="TXF418" s="2"/>
      <c r="TXG418" s="2"/>
      <c r="TXH418" s="2"/>
      <c r="TXI418" s="2"/>
      <c r="TXJ418" s="2"/>
      <c r="TXK418" s="2"/>
      <c r="TXL418" s="2"/>
      <c r="TXM418" s="2"/>
      <c r="TXN418" s="2"/>
      <c r="TXO418" s="2"/>
      <c r="TXP418" s="2"/>
      <c r="TXQ418" s="2"/>
      <c r="TXR418" s="2"/>
      <c r="TXS418" s="2"/>
      <c r="TXT418" s="2"/>
      <c r="TXU418" s="2"/>
      <c r="TXV418" s="2"/>
      <c r="TXW418" s="2"/>
      <c r="TXX418" s="2"/>
      <c r="TXY418" s="2"/>
      <c r="TXZ418" s="2"/>
      <c r="TYA418" s="2"/>
      <c r="TYB418" s="2"/>
      <c r="TYC418" s="2"/>
      <c r="TYD418" s="2"/>
      <c r="TYE418" s="2"/>
      <c r="TYF418" s="2"/>
      <c r="TYG418" s="2"/>
      <c r="TYH418" s="2"/>
      <c r="TYI418" s="2"/>
      <c r="TYJ418" s="2"/>
      <c r="TYK418" s="2"/>
      <c r="TYL418" s="2"/>
      <c r="TYM418" s="2"/>
      <c r="TYN418" s="2"/>
      <c r="TYO418" s="2"/>
      <c r="TYP418" s="2"/>
      <c r="TYQ418" s="2"/>
      <c r="TYR418" s="2"/>
      <c r="TYS418" s="2"/>
      <c r="TYT418" s="2"/>
      <c r="TYU418" s="2"/>
      <c r="TYV418" s="2"/>
      <c r="TYW418" s="2"/>
      <c r="TYX418" s="2"/>
      <c r="TYY418" s="2"/>
      <c r="TYZ418" s="2"/>
      <c r="TZA418" s="2"/>
      <c r="TZB418" s="2"/>
      <c r="TZC418" s="2"/>
      <c r="TZD418" s="2"/>
      <c r="TZE418" s="2"/>
      <c r="TZF418" s="2"/>
      <c r="TZG418" s="2"/>
      <c r="TZH418" s="2"/>
      <c r="TZI418" s="2"/>
      <c r="TZJ418" s="2"/>
      <c r="TZK418" s="2"/>
      <c r="TZL418" s="2"/>
      <c r="TZM418" s="2"/>
      <c r="TZN418" s="2"/>
      <c r="TZO418" s="2"/>
      <c r="TZP418" s="2"/>
      <c r="TZQ418" s="2"/>
      <c r="TZR418" s="2"/>
      <c r="TZS418" s="2"/>
      <c r="TZT418" s="2"/>
      <c r="TZU418" s="2"/>
      <c r="TZV418" s="2"/>
      <c r="TZW418" s="2"/>
      <c r="TZX418" s="2"/>
      <c r="TZY418" s="2"/>
      <c r="TZZ418" s="2"/>
      <c r="UAA418" s="2"/>
      <c r="UAB418" s="2"/>
      <c r="UAC418" s="2"/>
      <c r="UAD418" s="2"/>
      <c r="UAE418" s="2"/>
      <c r="UAF418" s="2"/>
      <c r="UAG418" s="2"/>
      <c r="UAH418" s="2"/>
      <c r="UAI418" s="2"/>
      <c r="UAJ418" s="2"/>
      <c r="UAK418" s="2"/>
      <c r="UAL418" s="2"/>
      <c r="UAM418" s="2"/>
      <c r="UAN418" s="2"/>
      <c r="UAO418" s="2"/>
      <c r="UAP418" s="2"/>
      <c r="UAQ418" s="2"/>
      <c r="UAR418" s="2"/>
      <c r="UAS418" s="2"/>
      <c r="UAT418" s="2"/>
      <c r="UAU418" s="2"/>
      <c r="UAV418" s="2"/>
      <c r="UAW418" s="2"/>
      <c r="UAX418" s="2"/>
      <c r="UAY418" s="2"/>
      <c r="UAZ418" s="2"/>
      <c r="UBA418" s="2"/>
      <c r="UBB418" s="2"/>
      <c r="UBC418" s="2"/>
      <c r="UBD418" s="2"/>
      <c r="UBE418" s="2"/>
      <c r="UBF418" s="2"/>
      <c r="UBG418" s="2"/>
      <c r="UBH418" s="2"/>
      <c r="UBI418" s="2"/>
      <c r="UBJ418" s="2"/>
      <c r="UBK418" s="2"/>
      <c r="UBL418" s="2"/>
      <c r="UBM418" s="2"/>
      <c r="UBN418" s="2"/>
      <c r="UBO418" s="2"/>
      <c r="UBP418" s="2"/>
      <c r="UBQ418" s="2"/>
      <c r="UBR418" s="2"/>
      <c r="UBS418" s="2"/>
      <c r="UBT418" s="2"/>
      <c r="UBU418" s="2"/>
      <c r="UBV418" s="2"/>
      <c r="UBW418" s="2"/>
      <c r="UBX418" s="2"/>
      <c r="UBY418" s="2"/>
      <c r="UBZ418" s="2"/>
      <c r="UCA418" s="2"/>
      <c r="UCB418" s="2"/>
      <c r="UCC418" s="2"/>
      <c r="UCD418" s="2"/>
      <c r="UCE418" s="2"/>
      <c r="UCF418" s="2"/>
      <c r="UCG418" s="2"/>
      <c r="UCH418" s="2"/>
      <c r="UCI418" s="2"/>
      <c r="UCJ418" s="2"/>
      <c r="UCK418" s="2"/>
      <c r="UCL418" s="2"/>
      <c r="UCM418" s="2"/>
      <c r="UCN418" s="2"/>
      <c r="UCO418" s="2"/>
      <c r="UCP418" s="2"/>
      <c r="UCQ418" s="2"/>
      <c r="UCR418" s="2"/>
      <c r="UCS418" s="2"/>
      <c r="UCT418" s="2"/>
      <c r="UCU418" s="2"/>
      <c r="UCV418" s="2"/>
      <c r="UCW418" s="2"/>
      <c r="UCX418" s="2"/>
      <c r="UCY418" s="2"/>
      <c r="UCZ418" s="2"/>
      <c r="UDA418" s="2"/>
      <c r="UDB418" s="2"/>
      <c r="UDC418" s="2"/>
      <c r="UDD418" s="2"/>
      <c r="UDE418" s="2"/>
      <c r="UDF418" s="2"/>
      <c r="UDG418" s="2"/>
      <c r="UDH418" s="2"/>
      <c r="UDI418" s="2"/>
      <c r="UDJ418" s="2"/>
      <c r="UDK418" s="2"/>
      <c r="UDL418" s="2"/>
      <c r="UDM418" s="2"/>
      <c r="UDN418" s="2"/>
      <c r="UDO418" s="2"/>
      <c r="UDP418" s="2"/>
      <c r="UDQ418" s="2"/>
      <c r="UDR418" s="2"/>
      <c r="UDS418" s="2"/>
      <c r="UDT418" s="2"/>
      <c r="UDU418" s="2"/>
      <c r="UDV418" s="2"/>
      <c r="UDW418" s="2"/>
      <c r="UDX418" s="2"/>
      <c r="UDY418" s="2"/>
      <c r="UDZ418" s="2"/>
      <c r="UEA418" s="2"/>
      <c r="UEB418" s="2"/>
      <c r="UEC418" s="2"/>
      <c r="UED418" s="2"/>
      <c r="UEE418" s="2"/>
      <c r="UEF418" s="2"/>
      <c r="UEG418" s="2"/>
      <c r="UEH418" s="2"/>
      <c r="UEI418" s="2"/>
      <c r="UEJ418" s="2"/>
      <c r="UEK418" s="2"/>
      <c r="UEL418" s="2"/>
      <c r="UEM418" s="2"/>
      <c r="UEN418" s="2"/>
      <c r="UEO418" s="2"/>
      <c r="UEP418" s="2"/>
      <c r="UEQ418" s="2"/>
      <c r="UER418" s="2"/>
      <c r="UES418" s="2"/>
      <c r="UET418" s="2"/>
      <c r="UEU418" s="2"/>
      <c r="UEV418" s="2"/>
      <c r="UEW418" s="2"/>
      <c r="UEX418" s="2"/>
      <c r="UEY418" s="2"/>
      <c r="UEZ418" s="2"/>
      <c r="UFA418" s="2"/>
      <c r="UFB418" s="2"/>
      <c r="UFC418" s="2"/>
      <c r="UFD418" s="2"/>
      <c r="UFE418" s="2"/>
      <c r="UFF418" s="2"/>
      <c r="UFG418" s="2"/>
      <c r="UFH418" s="2"/>
      <c r="UFI418" s="2"/>
      <c r="UFJ418" s="2"/>
      <c r="UFK418" s="2"/>
      <c r="UFL418" s="2"/>
      <c r="UFM418" s="2"/>
      <c r="UFN418" s="2"/>
      <c r="UFO418" s="2"/>
      <c r="UFP418" s="2"/>
      <c r="UFQ418" s="2"/>
      <c r="UFR418" s="2"/>
      <c r="UFS418" s="2"/>
      <c r="UFT418" s="2"/>
      <c r="UFU418" s="2"/>
      <c r="UFV418" s="2"/>
      <c r="UFW418" s="2"/>
      <c r="UFX418" s="2"/>
      <c r="UFY418" s="2"/>
      <c r="UFZ418" s="2"/>
      <c r="UGA418" s="2"/>
      <c r="UGB418" s="2"/>
      <c r="UGC418" s="2"/>
      <c r="UGD418" s="2"/>
      <c r="UGE418" s="2"/>
      <c r="UGF418" s="2"/>
      <c r="UGG418" s="2"/>
      <c r="UGH418" s="2"/>
      <c r="UGI418" s="2"/>
      <c r="UGJ418" s="2"/>
      <c r="UGK418" s="2"/>
      <c r="UGL418" s="2"/>
      <c r="UGM418" s="2"/>
      <c r="UGN418" s="2"/>
      <c r="UGO418" s="2"/>
      <c r="UGP418" s="2"/>
      <c r="UGQ418" s="2"/>
      <c r="UGR418" s="2"/>
      <c r="UGS418" s="2"/>
      <c r="UGT418" s="2"/>
      <c r="UGU418" s="2"/>
      <c r="UGV418" s="2"/>
      <c r="UGW418" s="2"/>
      <c r="UGX418" s="2"/>
      <c r="UGY418" s="2"/>
      <c r="UGZ418" s="2"/>
      <c r="UHA418" s="2"/>
      <c r="UHB418" s="2"/>
      <c r="UHC418" s="2"/>
      <c r="UHD418" s="2"/>
      <c r="UHE418" s="2"/>
      <c r="UHF418" s="2"/>
      <c r="UHG418" s="2"/>
      <c r="UHH418" s="2"/>
      <c r="UHI418" s="2"/>
      <c r="UHJ418" s="2"/>
      <c r="UHK418" s="2"/>
      <c r="UHL418" s="2"/>
      <c r="UHM418" s="2"/>
      <c r="UHN418" s="2"/>
      <c r="UHO418" s="2"/>
      <c r="UHP418" s="2"/>
      <c r="UHQ418" s="2"/>
      <c r="UHR418" s="2"/>
      <c r="UHS418" s="2"/>
      <c r="UHT418" s="2"/>
      <c r="UHU418" s="2"/>
      <c r="UHV418" s="2"/>
      <c r="UHW418" s="2"/>
      <c r="UHX418" s="2"/>
      <c r="UHY418" s="2"/>
      <c r="UHZ418" s="2"/>
      <c r="UIA418" s="2"/>
      <c r="UIB418" s="2"/>
      <c r="UIC418" s="2"/>
      <c r="UID418" s="2"/>
      <c r="UIE418" s="2"/>
      <c r="UIF418" s="2"/>
      <c r="UIG418" s="2"/>
      <c r="UIH418" s="2"/>
      <c r="UII418" s="2"/>
      <c r="UIJ418" s="2"/>
      <c r="UIK418" s="2"/>
      <c r="UIL418" s="2"/>
      <c r="UIM418" s="2"/>
      <c r="UIN418" s="2"/>
      <c r="UIO418" s="2"/>
      <c r="UIP418" s="2"/>
      <c r="UIQ418" s="2"/>
      <c r="UIR418" s="2"/>
      <c r="UIS418" s="2"/>
      <c r="UIT418" s="2"/>
      <c r="UIU418" s="2"/>
      <c r="UIV418" s="2"/>
      <c r="UIW418" s="2"/>
      <c r="UIX418" s="2"/>
      <c r="UIY418" s="2"/>
      <c r="UIZ418" s="2"/>
      <c r="UJA418" s="2"/>
      <c r="UJB418" s="2"/>
      <c r="UJC418" s="2"/>
      <c r="UJD418" s="2"/>
      <c r="UJE418" s="2"/>
      <c r="UJF418" s="2"/>
      <c r="UJG418" s="2"/>
      <c r="UJH418" s="2"/>
      <c r="UJI418" s="2"/>
      <c r="UJJ418" s="2"/>
      <c r="UJK418" s="2"/>
      <c r="UJL418" s="2"/>
      <c r="UJM418" s="2"/>
      <c r="UJN418" s="2"/>
      <c r="UJO418" s="2"/>
      <c r="UJP418" s="2"/>
      <c r="UJQ418" s="2"/>
      <c r="UJR418" s="2"/>
      <c r="UJS418" s="2"/>
      <c r="UJT418" s="2"/>
      <c r="UJU418" s="2"/>
      <c r="UJV418" s="2"/>
      <c r="UJW418" s="2"/>
      <c r="UJX418" s="2"/>
      <c r="UJY418" s="2"/>
      <c r="UJZ418" s="2"/>
      <c r="UKA418" s="2"/>
      <c r="UKB418" s="2"/>
      <c r="UKC418" s="2"/>
      <c r="UKD418" s="2"/>
      <c r="UKE418" s="2"/>
      <c r="UKF418" s="2"/>
      <c r="UKG418" s="2"/>
      <c r="UKH418" s="2"/>
      <c r="UKI418" s="2"/>
      <c r="UKJ418" s="2"/>
      <c r="UKK418" s="2"/>
      <c r="UKL418" s="2"/>
      <c r="UKM418" s="2"/>
      <c r="UKN418" s="2"/>
      <c r="UKO418" s="2"/>
      <c r="UKP418" s="2"/>
      <c r="UKQ418" s="2"/>
      <c r="UKR418" s="2"/>
      <c r="UKS418" s="2"/>
      <c r="UKT418" s="2"/>
      <c r="UKU418" s="2"/>
      <c r="UKV418" s="2"/>
      <c r="UKW418" s="2"/>
      <c r="UKX418" s="2"/>
      <c r="UKY418" s="2"/>
      <c r="UKZ418" s="2"/>
      <c r="ULA418" s="2"/>
      <c r="ULB418" s="2"/>
      <c r="ULC418" s="2"/>
      <c r="ULD418" s="2"/>
      <c r="ULE418" s="2"/>
      <c r="ULF418" s="2"/>
      <c r="ULG418" s="2"/>
      <c r="ULH418" s="2"/>
      <c r="ULI418" s="2"/>
      <c r="ULJ418" s="2"/>
      <c r="ULK418" s="2"/>
      <c r="ULL418" s="2"/>
      <c r="ULM418" s="2"/>
      <c r="ULN418" s="2"/>
      <c r="ULO418" s="2"/>
      <c r="ULP418" s="2"/>
      <c r="ULQ418" s="2"/>
      <c r="ULR418" s="2"/>
      <c r="ULS418" s="2"/>
      <c r="ULT418" s="2"/>
      <c r="ULU418" s="2"/>
      <c r="ULV418" s="2"/>
      <c r="ULW418" s="2"/>
      <c r="ULX418" s="2"/>
      <c r="ULY418" s="2"/>
      <c r="ULZ418" s="2"/>
      <c r="UMA418" s="2"/>
      <c r="UMB418" s="2"/>
      <c r="UMC418" s="2"/>
      <c r="UMD418" s="2"/>
      <c r="UME418" s="2"/>
      <c r="UMF418" s="2"/>
      <c r="UMG418" s="2"/>
      <c r="UMH418" s="2"/>
      <c r="UMI418" s="2"/>
      <c r="UMJ418" s="2"/>
      <c r="UMK418" s="2"/>
      <c r="UML418" s="2"/>
      <c r="UMM418" s="2"/>
      <c r="UMN418" s="2"/>
      <c r="UMO418" s="2"/>
      <c r="UMP418" s="2"/>
      <c r="UMQ418" s="2"/>
      <c r="UMR418" s="2"/>
      <c r="UMS418" s="2"/>
      <c r="UMT418" s="2"/>
      <c r="UMU418" s="2"/>
      <c r="UMV418" s="2"/>
      <c r="UMW418" s="2"/>
      <c r="UMX418" s="2"/>
      <c r="UMY418" s="2"/>
      <c r="UMZ418" s="2"/>
      <c r="UNA418" s="2"/>
      <c r="UNB418" s="2"/>
      <c r="UNC418" s="2"/>
      <c r="UND418" s="2"/>
      <c r="UNE418" s="2"/>
      <c r="UNF418" s="2"/>
      <c r="UNG418" s="2"/>
      <c r="UNH418" s="2"/>
      <c r="UNI418" s="2"/>
      <c r="UNJ418" s="2"/>
      <c r="UNK418" s="2"/>
      <c r="UNL418" s="2"/>
      <c r="UNM418" s="2"/>
      <c r="UNN418" s="2"/>
      <c r="UNO418" s="2"/>
      <c r="UNP418" s="2"/>
      <c r="UNQ418" s="2"/>
      <c r="UNR418" s="2"/>
      <c r="UNS418" s="2"/>
      <c r="UNT418" s="2"/>
      <c r="UNU418" s="2"/>
      <c r="UNV418" s="2"/>
      <c r="UNW418" s="2"/>
      <c r="UNX418" s="2"/>
      <c r="UNY418" s="2"/>
      <c r="UNZ418" s="2"/>
      <c r="UOA418" s="2"/>
      <c r="UOB418" s="2"/>
      <c r="UOC418" s="2"/>
      <c r="UOD418" s="2"/>
      <c r="UOE418" s="2"/>
      <c r="UOF418" s="2"/>
      <c r="UOG418" s="2"/>
      <c r="UOH418" s="2"/>
      <c r="UOI418" s="2"/>
      <c r="UOJ418" s="2"/>
      <c r="UOK418" s="2"/>
      <c r="UOL418" s="2"/>
      <c r="UOM418" s="2"/>
      <c r="UON418" s="2"/>
      <c r="UOO418" s="2"/>
      <c r="UOP418" s="2"/>
      <c r="UOQ418" s="2"/>
      <c r="UOR418" s="2"/>
      <c r="UOS418" s="2"/>
      <c r="UOT418" s="2"/>
      <c r="UOU418" s="2"/>
      <c r="UOV418" s="2"/>
      <c r="UOW418" s="2"/>
      <c r="UOX418" s="2"/>
      <c r="UOY418" s="2"/>
      <c r="UOZ418" s="2"/>
      <c r="UPA418" s="2"/>
      <c r="UPB418" s="2"/>
      <c r="UPC418" s="2"/>
      <c r="UPD418" s="2"/>
      <c r="UPE418" s="2"/>
      <c r="UPF418" s="2"/>
      <c r="UPG418" s="2"/>
      <c r="UPH418" s="2"/>
      <c r="UPI418" s="2"/>
      <c r="UPJ418" s="2"/>
      <c r="UPK418" s="2"/>
      <c r="UPL418" s="2"/>
      <c r="UPM418" s="2"/>
      <c r="UPN418" s="2"/>
      <c r="UPO418" s="2"/>
      <c r="UPP418" s="2"/>
      <c r="UPQ418" s="2"/>
      <c r="UPR418" s="2"/>
      <c r="UPS418" s="2"/>
      <c r="UPT418" s="2"/>
      <c r="UPU418" s="2"/>
      <c r="UPV418" s="2"/>
      <c r="UPW418" s="2"/>
      <c r="UPX418" s="2"/>
      <c r="UPY418" s="2"/>
      <c r="UPZ418" s="2"/>
      <c r="UQA418" s="2"/>
      <c r="UQB418" s="2"/>
      <c r="UQC418" s="2"/>
      <c r="UQD418" s="2"/>
      <c r="UQE418" s="2"/>
      <c r="UQF418" s="2"/>
      <c r="UQG418" s="2"/>
      <c r="UQH418" s="2"/>
      <c r="UQI418" s="2"/>
      <c r="UQJ418" s="2"/>
      <c r="UQK418" s="2"/>
      <c r="UQL418" s="2"/>
      <c r="UQM418" s="2"/>
      <c r="UQN418" s="2"/>
      <c r="UQO418" s="2"/>
      <c r="UQP418" s="2"/>
      <c r="UQQ418" s="2"/>
      <c r="UQR418" s="2"/>
      <c r="UQS418" s="2"/>
      <c r="UQT418" s="2"/>
      <c r="UQU418" s="2"/>
      <c r="UQV418" s="2"/>
      <c r="UQW418" s="2"/>
      <c r="UQX418" s="2"/>
      <c r="UQY418" s="2"/>
      <c r="UQZ418" s="2"/>
      <c r="URA418" s="2"/>
      <c r="URB418" s="2"/>
      <c r="URC418" s="2"/>
      <c r="URD418" s="2"/>
      <c r="URE418" s="2"/>
      <c r="URF418" s="2"/>
      <c r="URG418" s="2"/>
      <c r="URH418" s="2"/>
      <c r="URI418" s="2"/>
      <c r="URJ418" s="2"/>
      <c r="URK418" s="2"/>
      <c r="URL418" s="2"/>
      <c r="URM418" s="2"/>
      <c r="URN418" s="2"/>
      <c r="URO418" s="2"/>
      <c r="URP418" s="2"/>
      <c r="URQ418" s="2"/>
      <c r="URR418" s="2"/>
      <c r="URS418" s="2"/>
      <c r="URT418" s="2"/>
      <c r="URU418" s="2"/>
      <c r="URV418" s="2"/>
      <c r="URW418" s="2"/>
      <c r="URX418" s="2"/>
      <c r="URY418" s="2"/>
      <c r="URZ418" s="2"/>
      <c r="USA418" s="2"/>
      <c r="USB418" s="2"/>
      <c r="USC418" s="2"/>
      <c r="USD418" s="2"/>
      <c r="USE418" s="2"/>
      <c r="USF418" s="2"/>
      <c r="USG418" s="2"/>
      <c r="USH418" s="2"/>
      <c r="USI418" s="2"/>
      <c r="USJ418" s="2"/>
      <c r="USK418" s="2"/>
      <c r="USL418" s="2"/>
      <c r="USM418" s="2"/>
      <c r="USN418" s="2"/>
      <c r="USO418" s="2"/>
      <c r="USP418" s="2"/>
      <c r="USQ418" s="2"/>
      <c r="USR418" s="2"/>
      <c r="USS418" s="2"/>
      <c r="UST418" s="2"/>
      <c r="USU418" s="2"/>
      <c r="USV418" s="2"/>
      <c r="USW418" s="2"/>
      <c r="USX418" s="2"/>
      <c r="USY418" s="2"/>
      <c r="USZ418" s="2"/>
      <c r="UTA418" s="2"/>
      <c r="UTB418" s="2"/>
      <c r="UTC418" s="2"/>
      <c r="UTD418" s="2"/>
      <c r="UTE418" s="2"/>
      <c r="UTF418" s="2"/>
      <c r="UTG418" s="2"/>
      <c r="UTH418" s="2"/>
      <c r="UTI418" s="2"/>
      <c r="UTJ418" s="2"/>
      <c r="UTK418" s="2"/>
      <c r="UTL418" s="2"/>
      <c r="UTM418" s="2"/>
      <c r="UTN418" s="2"/>
      <c r="UTO418" s="2"/>
      <c r="UTP418" s="2"/>
      <c r="UTQ418" s="2"/>
      <c r="UTR418" s="2"/>
      <c r="UTS418" s="2"/>
      <c r="UTT418" s="2"/>
      <c r="UTU418" s="2"/>
      <c r="UTV418" s="2"/>
      <c r="UTW418" s="2"/>
      <c r="UTX418" s="2"/>
      <c r="UTY418" s="2"/>
      <c r="UTZ418" s="2"/>
      <c r="UUA418" s="2"/>
      <c r="UUB418" s="2"/>
      <c r="UUC418" s="2"/>
      <c r="UUD418" s="2"/>
      <c r="UUE418" s="2"/>
      <c r="UUF418" s="2"/>
      <c r="UUG418" s="2"/>
      <c r="UUH418" s="2"/>
      <c r="UUI418" s="2"/>
      <c r="UUJ418" s="2"/>
      <c r="UUK418" s="2"/>
      <c r="UUL418" s="2"/>
      <c r="UUM418" s="2"/>
      <c r="UUN418" s="2"/>
      <c r="UUO418" s="2"/>
      <c r="UUP418" s="2"/>
      <c r="UUQ418" s="2"/>
      <c r="UUR418" s="2"/>
      <c r="UUS418" s="2"/>
      <c r="UUT418" s="2"/>
      <c r="UUU418" s="2"/>
      <c r="UUV418" s="2"/>
      <c r="UUW418" s="2"/>
      <c r="UUX418" s="2"/>
      <c r="UUY418" s="2"/>
      <c r="UUZ418" s="2"/>
      <c r="UVA418" s="2"/>
      <c r="UVB418" s="2"/>
      <c r="UVC418" s="2"/>
      <c r="UVD418" s="2"/>
      <c r="UVE418" s="2"/>
      <c r="UVF418" s="2"/>
      <c r="UVG418" s="2"/>
      <c r="UVH418" s="2"/>
      <c r="UVI418" s="2"/>
      <c r="UVJ418" s="2"/>
      <c r="UVK418" s="2"/>
      <c r="UVL418" s="2"/>
      <c r="UVM418" s="2"/>
      <c r="UVN418" s="2"/>
      <c r="UVO418" s="2"/>
      <c r="UVP418" s="2"/>
      <c r="UVQ418" s="2"/>
      <c r="UVR418" s="2"/>
      <c r="UVS418" s="2"/>
      <c r="UVT418" s="2"/>
      <c r="UVU418" s="2"/>
      <c r="UVV418" s="2"/>
      <c r="UVW418" s="2"/>
      <c r="UVX418" s="2"/>
      <c r="UVY418" s="2"/>
      <c r="UVZ418" s="2"/>
      <c r="UWA418" s="2"/>
      <c r="UWB418" s="2"/>
      <c r="UWC418" s="2"/>
      <c r="UWD418" s="2"/>
      <c r="UWE418" s="2"/>
      <c r="UWF418" s="2"/>
      <c r="UWG418" s="2"/>
      <c r="UWH418" s="2"/>
      <c r="UWI418" s="2"/>
      <c r="UWJ418" s="2"/>
      <c r="UWK418" s="2"/>
      <c r="UWL418" s="2"/>
      <c r="UWM418" s="2"/>
      <c r="UWN418" s="2"/>
      <c r="UWO418" s="2"/>
      <c r="UWP418" s="2"/>
      <c r="UWQ418" s="2"/>
      <c r="UWR418" s="2"/>
      <c r="UWS418" s="2"/>
      <c r="UWT418" s="2"/>
      <c r="UWU418" s="2"/>
      <c r="UWV418" s="2"/>
      <c r="UWW418" s="2"/>
      <c r="UWX418" s="2"/>
      <c r="UWY418" s="2"/>
      <c r="UWZ418" s="2"/>
      <c r="UXA418" s="2"/>
      <c r="UXB418" s="2"/>
      <c r="UXC418" s="2"/>
      <c r="UXD418" s="2"/>
      <c r="UXE418" s="2"/>
      <c r="UXF418" s="2"/>
      <c r="UXG418" s="2"/>
      <c r="UXH418" s="2"/>
      <c r="UXI418" s="2"/>
      <c r="UXJ418" s="2"/>
      <c r="UXK418" s="2"/>
      <c r="UXL418" s="2"/>
      <c r="UXM418" s="2"/>
      <c r="UXN418" s="2"/>
      <c r="UXO418" s="2"/>
      <c r="UXP418" s="2"/>
      <c r="UXQ418" s="2"/>
      <c r="UXR418" s="2"/>
      <c r="UXS418" s="2"/>
      <c r="UXT418" s="2"/>
      <c r="UXU418" s="2"/>
      <c r="UXV418" s="2"/>
      <c r="UXW418" s="2"/>
      <c r="UXX418" s="2"/>
      <c r="UXY418" s="2"/>
      <c r="UXZ418" s="2"/>
      <c r="UYA418" s="2"/>
      <c r="UYB418" s="2"/>
      <c r="UYC418" s="2"/>
      <c r="UYD418" s="2"/>
      <c r="UYE418" s="2"/>
      <c r="UYF418" s="2"/>
      <c r="UYG418" s="2"/>
      <c r="UYH418" s="2"/>
      <c r="UYI418" s="2"/>
      <c r="UYJ418" s="2"/>
      <c r="UYK418" s="2"/>
      <c r="UYL418" s="2"/>
      <c r="UYM418" s="2"/>
      <c r="UYN418" s="2"/>
      <c r="UYO418" s="2"/>
      <c r="UYP418" s="2"/>
      <c r="UYQ418" s="2"/>
      <c r="UYR418" s="2"/>
      <c r="UYS418" s="2"/>
      <c r="UYT418" s="2"/>
      <c r="UYU418" s="2"/>
      <c r="UYV418" s="2"/>
      <c r="UYW418" s="2"/>
      <c r="UYX418" s="2"/>
      <c r="UYY418" s="2"/>
      <c r="UYZ418" s="2"/>
      <c r="UZA418" s="2"/>
      <c r="UZB418" s="2"/>
      <c r="UZC418" s="2"/>
      <c r="UZD418" s="2"/>
      <c r="UZE418" s="2"/>
      <c r="UZF418" s="2"/>
      <c r="UZG418" s="2"/>
      <c r="UZH418" s="2"/>
      <c r="UZI418" s="2"/>
      <c r="UZJ418" s="2"/>
      <c r="UZK418" s="2"/>
      <c r="UZL418" s="2"/>
      <c r="UZM418" s="2"/>
      <c r="UZN418" s="2"/>
      <c r="UZO418" s="2"/>
      <c r="UZP418" s="2"/>
      <c r="UZQ418" s="2"/>
      <c r="UZR418" s="2"/>
      <c r="UZS418" s="2"/>
      <c r="UZT418" s="2"/>
      <c r="UZU418" s="2"/>
      <c r="UZV418" s="2"/>
      <c r="UZW418" s="2"/>
      <c r="UZX418" s="2"/>
      <c r="UZY418" s="2"/>
      <c r="UZZ418" s="2"/>
      <c r="VAA418" s="2"/>
      <c r="VAB418" s="2"/>
      <c r="VAC418" s="2"/>
      <c r="VAD418" s="2"/>
      <c r="VAE418" s="2"/>
      <c r="VAF418" s="2"/>
      <c r="VAG418" s="2"/>
      <c r="VAH418" s="2"/>
      <c r="VAI418" s="2"/>
      <c r="VAJ418" s="2"/>
      <c r="VAK418" s="2"/>
      <c r="VAL418" s="2"/>
      <c r="VAM418" s="2"/>
      <c r="VAN418" s="2"/>
      <c r="VAO418" s="2"/>
      <c r="VAP418" s="2"/>
      <c r="VAQ418" s="2"/>
      <c r="VAR418" s="2"/>
      <c r="VAS418" s="2"/>
      <c r="VAT418" s="2"/>
      <c r="VAU418" s="2"/>
      <c r="VAV418" s="2"/>
      <c r="VAW418" s="2"/>
      <c r="VAX418" s="2"/>
      <c r="VAY418" s="2"/>
      <c r="VAZ418" s="2"/>
      <c r="VBA418" s="2"/>
      <c r="VBB418" s="2"/>
      <c r="VBC418" s="2"/>
      <c r="VBD418" s="2"/>
      <c r="VBE418" s="2"/>
      <c r="VBF418" s="2"/>
      <c r="VBG418" s="2"/>
      <c r="VBH418" s="2"/>
      <c r="VBI418" s="2"/>
      <c r="VBJ418" s="2"/>
      <c r="VBK418" s="2"/>
      <c r="VBL418" s="2"/>
      <c r="VBM418" s="2"/>
      <c r="VBN418" s="2"/>
      <c r="VBO418" s="2"/>
      <c r="VBP418" s="2"/>
      <c r="VBQ418" s="2"/>
      <c r="VBR418" s="2"/>
      <c r="VBS418" s="2"/>
      <c r="VBT418" s="2"/>
      <c r="VBU418" s="2"/>
      <c r="VBV418" s="2"/>
      <c r="VBW418" s="2"/>
      <c r="VBX418" s="2"/>
      <c r="VBY418" s="2"/>
      <c r="VBZ418" s="2"/>
      <c r="VCA418" s="2"/>
      <c r="VCB418" s="2"/>
      <c r="VCC418" s="2"/>
      <c r="VCD418" s="2"/>
      <c r="VCE418" s="2"/>
      <c r="VCF418" s="2"/>
      <c r="VCG418" s="2"/>
      <c r="VCH418" s="2"/>
      <c r="VCI418" s="2"/>
      <c r="VCJ418" s="2"/>
      <c r="VCK418" s="2"/>
      <c r="VCL418" s="2"/>
      <c r="VCM418" s="2"/>
      <c r="VCN418" s="2"/>
      <c r="VCO418" s="2"/>
      <c r="VCP418" s="2"/>
      <c r="VCQ418" s="2"/>
      <c r="VCR418" s="2"/>
      <c r="VCS418" s="2"/>
      <c r="VCT418" s="2"/>
      <c r="VCU418" s="2"/>
      <c r="VCV418" s="2"/>
      <c r="VCW418" s="2"/>
      <c r="VCX418" s="2"/>
      <c r="VCY418" s="2"/>
      <c r="VCZ418" s="2"/>
      <c r="VDA418" s="2"/>
      <c r="VDB418" s="2"/>
      <c r="VDC418" s="2"/>
      <c r="VDD418" s="2"/>
      <c r="VDE418" s="2"/>
      <c r="VDF418" s="2"/>
      <c r="VDG418" s="2"/>
      <c r="VDH418" s="2"/>
      <c r="VDI418" s="2"/>
      <c r="VDJ418" s="2"/>
      <c r="VDK418" s="2"/>
      <c r="VDL418" s="2"/>
      <c r="VDM418" s="2"/>
      <c r="VDN418" s="2"/>
      <c r="VDO418" s="2"/>
      <c r="VDP418" s="2"/>
      <c r="VDQ418" s="2"/>
      <c r="VDR418" s="2"/>
      <c r="VDS418" s="2"/>
      <c r="VDT418" s="2"/>
      <c r="VDU418" s="2"/>
      <c r="VDV418" s="2"/>
      <c r="VDW418" s="2"/>
      <c r="VDX418" s="2"/>
      <c r="VDY418" s="2"/>
      <c r="VDZ418" s="2"/>
      <c r="VEA418" s="2"/>
      <c r="VEB418" s="2"/>
      <c r="VEC418" s="2"/>
      <c r="VED418" s="2"/>
      <c r="VEE418" s="2"/>
      <c r="VEF418" s="2"/>
      <c r="VEG418" s="2"/>
      <c r="VEH418" s="2"/>
      <c r="VEI418" s="2"/>
      <c r="VEJ418" s="2"/>
      <c r="VEK418" s="2"/>
      <c r="VEL418" s="2"/>
      <c r="VEM418" s="2"/>
      <c r="VEN418" s="2"/>
      <c r="VEO418" s="2"/>
      <c r="VEP418" s="2"/>
      <c r="VEQ418" s="2"/>
      <c r="VER418" s="2"/>
      <c r="VES418" s="2"/>
      <c r="VET418" s="2"/>
      <c r="VEU418" s="2"/>
      <c r="VEV418" s="2"/>
      <c r="VEW418" s="2"/>
      <c r="VEX418" s="2"/>
      <c r="VEY418" s="2"/>
      <c r="VEZ418" s="2"/>
      <c r="VFA418" s="2"/>
      <c r="VFB418" s="2"/>
      <c r="VFC418" s="2"/>
      <c r="VFD418" s="2"/>
      <c r="VFE418" s="2"/>
      <c r="VFF418" s="2"/>
      <c r="VFG418" s="2"/>
      <c r="VFH418" s="2"/>
      <c r="VFI418" s="2"/>
      <c r="VFJ418" s="2"/>
      <c r="VFK418" s="2"/>
      <c r="VFL418" s="2"/>
      <c r="VFM418" s="2"/>
      <c r="VFN418" s="2"/>
      <c r="VFO418" s="2"/>
      <c r="VFP418" s="2"/>
      <c r="VFQ418" s="2"/>
      <c r="VFR418" s="2"/>
      <c r="VFS418" s="2"/>
      <c r="VFT418" s="2"/>
      <c r="VFU418" s="2"/>
      <c r="VFV418" s="2"/>
      <c r="VFW418" s="2"/>
      <c r="VFX418" s="2"/>
      <c r="VFY418" s="2"/>
      <c r="VFZ418" s="2"/>
      <c r="VGA418" s="2"/>
      <c r="VGB418" s="2"/>
      <c r="VGC418" s="2"/>
      <c r="VGD418" s="2"/>
      <c r="VGE418" s="2"/>
      <c r="VGF418" s="2"/>
      <c r="VGG418" s="2"/>
      <c r="VGH418" s="2"/>
      <c r="VGI418" s="2"/>
      <c r="VGJ418" s="2"/>
      <c r="VGK418" s="2"/>
      <c r="VGL418" s="2"/>
      <c r="VGM418" s="2"/>
      <c r="VGN418" s="2"/>
      <c r="VGO418" s="2"/>
      <c r="VGP418" s="2"/>
      <c r="VGQ418" s="2"/>
      <c r="VGR418" s="2"/>
      <c r="VGS418" s="2"/>
      <c r="VGT418" s="2"/>
      <c r="VGU418" s="2"/>
      <c r="VGV418" s="2"/>
      <c r="VGW418" s="2"/>
      <c r="VGX418" s="2"/>
      <c r="VGY418" s="2"/>
      <c r="VGZ418" s="2"/>
      <c r="VHA418" s="2"/>
      <c r="VHB418" s="2"/>
      <c r="VHC418" s="2"/>
      <c r="VHD418" s="2"/>
      <c r="VHE418" s="2"/>
      <c r="VHF418" s="2"/>
      <c r="VHG418" s="2"/>
      <c r="VHH418" s="2"/>
      <c r="VHI418" s="2"/>
      <c r="VHJ418" s="2"/>
      <c r="VHK418" s="2"/>
      <c r="VHL418" s="2"/>
      <c r="VHM418" s="2"/>
      <c r="VHN418" s="2"/>
      <c r="VHO418" s="2"/>
      <c r="VHP418" s="2"/>
      <c r="VHQ418" s="2"/>
      <c r="VHR418" s="2"/>
      <c r="VHS418" s="2"/>
      <c r="VHT418" s="2"/>
      <c r="VHU418" s="2"/>
      <c r="VHV418" s="2"/>
      <c r="VHW418" s="2"/>
      <c r="VHX418" s="2"/>
      <c r="VHY418" s="2"/>
      <c r="VHZ418" s="2"/>
      <c r="VIA418" s="2"/>
      <c r="VIB418" s="2"/>
      <c r="VIC418" s="2"/>
      <c r="VID418" s="2"/>
      <c r="VIE418" s="2"/>
      <c r="VIF418" s="2"/>
      <c r="VIG418" s="2"/>
      <c r="VIH418" s="2"/>
      <c r="VII418" s="2"/>
      <c r="VIJ418" s="2"/>
      <c r="VIK418" s="2"/>
      <c r="VIL418" s="2"/>
      <c r="VIM418" s="2"/>
      <c r="VIN418" s="2"/>
      <c r="VIO418" s="2"/>
      <c r="VIP418" s="2"/>
      <c r="VIQ418" s="2"/>
      <c r="VIR418" s="2"/>
      <c r="VIS418" s="2"/>
      <c r="VIT418" s="2"/>
      <c r="VIU418" s="2"/>
      <c r="VIV418" s="2"/>
      <c r="VIW418" s="2"/>
      <c r="VIX418" s="2"/>
      <c r="VIY418" s="2"/>
      <c r="VIZ418" s="2"/>
      <c r="VJA418" s="2"/>
      <c r="VJB418" s="2"/>
      <c r="VJC418" s="2"/>
      <c r="VJD418" s="2"/>
      <c r="VJE418" s="2"/>
      <c r="VJF418" s="2"/>
      <c r="VJG418" s="2"/>
      <c r="VJH418" s="2"/>
      <c r="VJI418" s="2"/>
      <c r="VJJ418" s="2"/>
      <c r="VJK418" s="2"/>
      <c r="VJL418" s="2"/>
      <c r="VJM418" s="2"/>
      <c r="VJN418" s="2"/>
      <c r="VJO418" s="2"/>
      <c r="VJP418" s="2"/>
      <c r="VJQ418" s="2"/>
      <c r="VJR418" s="2"/>
      <c r="VJS418" s="2"/>
      <c r="VJT418" s="2"/>
      <c r="VJU418" s="2"/>
      <c r="VJV418" s="2"/>
      <c r="VJW418" s="2"/>
      <c r="VJX418" s="2"/>
      <c r="VJY418" s="2"/>
      <c r="VJZ418" s="2"/>
      <c r="VKA418" s="2"/>
      <c r="VKB418" s="2"/>
      <c r="VKC418" s="2"/>
      <c r="VKD418" s="2"/>
      <c r="VKE418" s="2"/>
      <c r="VKF418" s="2"/>
      <c r="VKG418" s="2"/>
      <c r="VKH418" s="2"/>
      <c r="VKI418" s="2"/>
      <c r="VKJ418" s="2"/>
      <c r="VKK418" s="2"/>
      <c r="VKL418" s="2"/>
      <c r="VKM418" s="2"/>
      <c r="VKN418" s="2"/>
      <c r="VKO418" s="2"/>
      <c r="VKP418" s="2"/>
      <c r="VKQ418" s="2"/>
      <c r="VKR418" s="2"/>
      <c r="VKS418" s="2"/>
      <c r="VKT418" s="2"/>
      <c r="VKU418" s="2"/>
      <c r="VKV418" s="2"/>
      <c r="VKW418" s="2"/>
      <c r="VKX418" s="2"/>
      <c r="VKY418" s="2"/>
      <c r="VKZ418" s="2"/>
      <c r="VLA418" s="2"/>
      <c r="VLB418" s="2"/>
      <c r="VLC418" s="2"/>
      <c r="VLD418" s="2"/>
      <c r="VLE418" s="2"/>
      <c r="VLF418" s="2"/>
      <c r="VLG418" s="2"/>
      <c r="VLH418" s="2"/>
      <c r="VLI418" s="2"/>
      <c r="VLJ418" s="2"/>
      <c r="VLK418" s="2"/>
      <c r="VLL418" s="2"/>
      <c r="VLM418" s="2"/>
      <c r="VLN418" s="2"/>
      <c r="VLO418" s="2"/>
      <c r="VLP418" s="2"/>
      <c r="VLQ418" s="2"/>
      <c r="VLR418" s="2"/>
      <c r="VLS418" s="2"/>
      <c r="VLT418" s="2"/>
      <c r="VLU418" s="2"/>
      <c r="VLV418" s="2"/>
      <c r="VLW418" s="2"/>
      <c r="VLX418" s="2"/>
      <c r="VLY418" s="2"/>
      <c r="VLZ418" s="2"/>
      <c r="VMA418" s="2"/>
      <c r="VMB418" s="2"/>
      <c r="VMC418" s="2"/>
      <c r="VMD418" s="2"/>
      <c r="VME418" s="2"/>
      <c r="VMF418" s="2"/>
      <c r="VMG418" s="2"/>
      <c r="VMH418" s="2"/>
      <c r="VMI418" s="2"/>
      <c r="VMJ418" s="2"/>
      <c r="VMK418" s="2"/>
      <c r="VML418" s="2"/>
      <c r="VMM418" s="2"/>
      <c r="VMN418" s="2"/>
      <c r="VMO418" s="2"/>
      <c r="VMP418" s="2"/>
      <c r="VMQ418" s="2"/>
      <c r="VMR418" s="2"/>
      <c r="VMS418" s="2"/>
      <c r="VMT418" s="2"/>
      <c r="VMU418" s="2"/>
      <c r="VMV418" s="2"/>
      <c r="VMW418" s="2"/>
      <c r="VMX418" s="2"/>
      <c r="VMY418" s="2"/>
      <c r="VMZ418" s="2"/>
      <c r="VNA418" s="2"/>
      <c r="VNB418" s="2"/>
      <c r="VNC418" s="2"/>
      <c r="VND418" s="2"/>
      <c r="VNE418" s="2"/>
      <c r="VNF418" s="2"/>
      <c r="VNG418" s="2"/>
      <c r="VNH418" s="2"/>
      <c r="VNI418" s="2"/>
      <c r="VNJ418" s="2"/>
      <c r="VNK418" s="2"/>
      <c r="VNL418" s="2"/>
      <c r="VNM418" s="2"/>
      <c r="VNN418" s="2"/>
      <c r="VNO418" s="2"/>
      <c r="VNP418" s="2"/>
      <c r="VNQ418" s="2"/>
      <c r="VNR418" s="2"/>
      <c r="VNS418" s="2"/>
      <c r="VNT418" s="2"/>
      <c r="VNU418" s="2"/>
      <c r="VNV418" s="2"/>
      <c r="VNW418" s="2"/>
      <c r="VNX418" s="2"/>
      <c r="VNY418" s="2"/>
      <c r="VNZ418" s="2"/>
      <c r="VOA418" s="2"/>
      <c r="VOB418" s="2"/>
      <c r="VOC418" s="2"/>
      <c r="VOD418" s="2"/>
      <c r="VOE418" s="2"/>
      <c r="VOF418" s="2"/>
      <c r="VOG418" s="2"/>
      <c r="VOH418" s="2"/>
      <c r="VOI418" s="2"/>
      <c r="VOJ418" s="2"/>
      <c r="VOK418" s="2"/>
      <c r="VOL418" s="2"/>
      <c r="VOM418" s="2"/>
      <c r="VON418" s="2"/>
      <c r="VOO418" s="2"/>
      <c r="VOP418" s="2"/>
      <c r="VOQ418" s="2"/>
      <c r="VOR418" s="2"/>
      <c r="VOS418" s="2"/>
      <c r="VOT418" s="2"/>
      <c r="VOU418" s="2"/>
      <c r="VOV418" s="2"/>
      <c r="VOW418" s="2"/>
      <c r="VOX418" s="2"/>
      <c r="VOY418" s="2"/>
      <c r="VOZ418" s="2"/>
      <c r="VPA418" s="2"/>
      <c r="VPB418" s="2"/>
      <c r="VPC418" s="2"/>
      <c r="VPD418" s="2"/>
      <c r="VPE418" s="2"/>
      <c r="VPF418" s="2"/>
      <c r="VPG418" s="2"/>
      <c r="VPH418" s="2"/>
      <c r="VPI418" s="2"/>
      <c r="VPJ418" s="2"/>
      <c r="VPK418" s="2"/>
      <c r="VPL418" s="2"/>
      <c r="VPM418" s="2"/>
      <c r="VPN418" s="2"/>
      <c r="VPO418" s="2"/>
      <c r="VPP418" s="2"/>
      <c r="VPQ418" s="2"/>
      <c r="VPR418" s="2"/>
      <c r="VPS418" s="2"/>
      <c r="VPT418" s="2"/>
      <c r="VPU418" s="2"/>
      <c r="VPV418" s="2"/>
      <c r="VPW418" s="2"/>
      <c r="VPX418" s="2"/>
      <c r="VPY418" s="2"/>
      <c r="VPZ418" s="2"/>
      <c r="VQA418" s="2"/>
      <c r="VQB418" s="2"/>
      <c r="VQC418" s="2"/>
      <c r="VQD418" s="2"/>
      <c r="VQE418" s="2"/>
      <c r="VQF418" s="2"/>
      <c r="VQG418" s="2"/>
      <c r="VQH418" s="2"/>
      <c r="VQI418" s="2"/>
      <c r="VQJ418" s="2"/>
      <c r="VQK418" s="2"/>
      <c r="VQL418" s="2"/>
      <c r="VQM418" s="2"/>
      <c r="VQN418" s="2"/>
      <c r="VQO418" s="2"/>
      <c r="VQP418" s="2"/>
      <c r="VQQ418" s="2"/>
      <c r="VQR418" s="2"/>
      <c r="VQS418" s="2"/>
      <c r="VQT418" s="2"/>
      <c r="VQU418" s="2"/>
      <c r="VQV418" s="2"/>
      <c r="VQW418" s="2"/>
      <c r="VQX418" s="2"/>
      <c r="VQY418" s="2"/>
      <c r="VQZ418" s="2"/>
      <c r="VRA418" s="2"/>
      <c r="VRB418" s="2"/>
      <c r="VRC418" s="2"/>
      <c r="VRD418" s="2"/>
      <c r="VRE418" s="2"/>
      <c r="VRF418" s="2"/>
      <c r="VRG418" s="2"/>
      <c r="VRH418" s="2"/>
      <c r="VRI418" s="2"/>
      <c r="VRJ418" s="2"/>
      <c r="VRK418" s="2"/>
      <c r="VRL418" s="2"/>
      <c r="VRM418" s="2"/>
      <c r="VRN418" s="2"/>
      <c r="VRO418" s="2"/>
      <c r="VRP418" s="2"/>
      <c r="VRQ418" s="2"/>
      <c r="VRR418" s="2"/>
      <c r="VRS418" s="2"/>
      <c r="VRT418" s="2"/>
      <c r="VRU418" s="2"/>
      <c r="VRV418" s="2"/>
      <c r="VRW418" s="2"/>
      <c r="VRX418" s="2"/>
      <c r="VRY418" s="2"/>
      <c r="VRZ418" s="2"/>
      <c r="VSA418" s="2"/>
      <c r="VSB418" s="2"/>
      <c r="VSC418" s="2"/>
      <c r="VSD418" s="2"/>
      <c r="VSE418" s="2"/>
      <c r="VSF418" s="2"/>
      <c r="VSG418" s="2"/>
      <c r="VSH418" s="2"/>
      <c r="VSI418" s="2"/>
      <c r="VSJ418" s="2"/>
      <c r="VSK418" s="2"/>
      <c r="VSL418" s="2"/>
      <c r="VSM418" s="2"/>
      <c r="VSN418" s="2"/>
      <c r="VSO418" s="2"/>
      <c r="VSP418" s="2"/>
      <c r="VSQ418" s="2"/>
      <c r="VSR418" s="2"/>
      <c r="VSS418" s="2"/>
      <c r="VST418" s="2"/>
      <c r="VSU418" s="2"/>
      <c r="VSV418" s="2"/>
      <c r="VSW418" s="2"/>
      <c r="VSX418" s="2"/>
      <c r="VSY418" s="2"/>
      <c r="VSZ418" s="2"/>
      <c r="VTA418" s="2"/>
      <c r="VTB418" s="2"/>
      <c r="VTC418" s="2"/>
      <c r="VTD418" s="2"/>
      <c r="VTE418" s="2"/>
      <c r="VTF418" s="2"/>
      <c r="VTG418" s="2"/>
      <c r="VTH418" s="2"/>
      <c r="VTI418" s="2"/>
      <c r="VTJ418" s="2"/>
      <c r="VTK418" s="2"/>
      <c r="VTL418" s="2"/>
      <c r="VTM418" s="2"/>
      <c r="VTN418" s="2"/>
      <c r="VTO418" s="2"/>
      <c r="VTP418" s="2"/>
      <c r="VTQ418" s="2"/>
      <c r="VTR418" s="2"/>
      <c r="VTS418" s="2"/>
      <c r="VTT418" s="2"/>
      <c r="VTU418" s="2"/>
      <c r="VTV418" s="2"/>
      <c r="VTW418" s="2"/>
      <c r="VTX418" s="2"/>
      <c r="VTY418" s="2"/>
      <c r="VTZ418" s="2"/>
      <c r="VUA418" s="2"/>
      <c r="VUB418" s="2"/>
      <c r="VUC418" s="2"/>
      <c r="VUD418" s="2"/>
      <c r="VUE418" s="2"/>
      <c r="VUF418" s="2"/>
      <c r="VUG418" s="2"/>
      <c r="VUH418" s="2"/>
      <c r="VUI418" s="2"/>
      <c r="VUJ418" s="2"/>
      <c r="VUK418" s="2"/>
      <c r="VUL418" s="2"/>
      <c r="VUM418" s="2"/>
      <c r="VUN418" s="2"/>
      <c r="VUO418" s="2"/>
      <c r="VUP418" s="2"/>
      <c r="VUQ418" s="2"/>
      <c r="VUR418" s="2"/>
      <c r="VUS418" s="2"/>
      <c r="VUT418" s="2"/>
      <c r="VUU418" s="2"/>
      <c r="VUV418" s="2"/>
      <c r="VUW418" s="2"/>
      <c r="VUX418" s="2"/>
      <c r="VUY418" s="2"/>
      <c r="VUZ418" s="2"/>
      <c r="VVA418" s="2"/>
      <c r="VVB418" s="2"/>
      <c r="VVC418" s="2"/>
      <c r="VVD418" s="2"/>
      <c r="VVE418" s="2"/>
      <c r="VVF418" s="2"/>
      <c r="VVG418" s="2"/>
      <c r="VVH418" s="2"/>
      <c r="VVI418" s="2"/>
      <c r="VVJ418" s="2"/>
      <c r="VVK418" s="2"/>
      <c r="VVL418" s="2"/>
      <c r="VVM418" s="2"/>
      <c r="VVN418" s="2"/>
      <c r="VVO418" s="2"/>
      <c r="VVP418" s="2"/>
      <c r="VVQ418" s="2"/>
      <c r="VVR418" s="2"/>
      <c r="VVS418" s="2"/>
      <c r="VVT418" s="2"/>
      <c r="VVU418" s="2"/>
      <c r="VVV418" s="2"/>
      <c r="VVW418" s="2"/>
      <c r="VVX418" s="2"/>
      <c r="VVY418" s="2"/>
      <c r="VVZ418" s="2"/>
      <c r="VWA418" s="2"/>
      <c r="VWB418" s="2"/>
      <c r="VWC418" s="2"/>
      <c r="VWD418" s="2"/>
      <c r="VWE418" s="2"/>
      <c r="VWF418" s="2"/>
      <c r="VWG418" s="2"/>
      <c r="VWH418" s="2"/>
      <c r="VWI418" s="2"/>
      <c r="VWJ418" s="2"/>
      <c r="VWK418" s="2"/>
      <c r="VWL418" s="2"/>
      <c r="VWM418" s="2"/>
      <c r="VWN418" s="2"/>
      <c r="VWO418" s="2"/>
      <c r="VWP418" s="2"/>
      <c r="VWQ418" s="2"/>
      <c r="VWR418" s="2"/>
      <c r="VWS418" s="2"/>
      <c r="VWT418" s="2"/>
      <c r="VWU418" s="2"/>
      <c r="VWV418" s="2"/>
      <c r="VWW418" s="2"/>
      <c r="VWX418" s="2"/>
      <c r="VWY418" s="2"/>
      <c r="VWZ418" s="2"/>
      <c r="VXA418" s="2"/>
      <c r="VXB418" s="2"/>
      <c r="VXC418" s="2"/>
      <c r="VXD418" s="2"/>
      <c r="VXE418" s="2"/>
      <c r="VXF418" s="2"/>
      <c r="VXG418" s="2"/>
      <c r="VXH418" s="2"/>
      <c r="VXI418" s="2"/>
      <c r="VXJ418" s="2"/>
      <c r="VXK418" s="2"/>
      <c r="VXL418" s="2"/>
      <c r="VXM418" s="2"/>
      <c r="VXN418" s="2"/>
      <c r="VXO418" s="2"/>
      <c r="VXP418" s="2"/>
      <c r="VXQ418" s="2"/>
      <c r="VXR418" s="2"/>
      <c r="VXS418" s="2"/>
      <c r="VXT418" s="2"/>
      <c r="VXU418" s="2"/>
      <c r="VXV418" s="2"/>
      <c r="VXW418" s="2"/>
      <c r="VXX418" s="2"/>
      <c r="VXY418" s="2"/>
      <c r="VXZ418" s="2"/>
      <c r="VYA418" s="2"/>
      <c r="VYB418" s="2"/>
      <c r="VYC418" s="2"/>
      <c r="VYD418" s="2"/>
      <c r="VYE418" s="2"/>
      <c r="VYF418" s="2"/>
      <c r="VYG418" s="2"/>
      <c r="VYH418" s="2"/>
      <c r="VYI418" s="2"/>
      <c r="VYJ418" s="2"/>
      <c r="VYK418" s="2"/>
      <c r="VYL418" s="2"/>
      <c r="VYM418" s="2"/>
      <c r="VYN418" s="2"/>
      <c r="VYO418" s="2"/>
      <c r="VYP418" s="2"/>
      <c r="VYQ418" s="2"/>
      <c r="VYR418" s="2"/>
      <c r="VYS418" s="2"/>
      <c r="VYT418" s="2"/>
      <c r="VYU418" s="2"/>
      <c r="VYV418" s="2"/>
      <c r="VYW418" s="2"/>
      <c r="VYX418" s="2"/>
      <c r="VYY418" s="2"/>
      <c r="VYZ418" s="2"/>
      <c r="VZA418" s="2"/>
      <c r="VZB418" s="2"/>
      <c r="VZC418" s="2"/>
      <c r="VZD418" s="2"/>
      <c r="VZE418" s="2"/>
      <c r="VZF418" s="2"/>
      <c r="VZG418" s="2"/>
      <c r="VZH418" s="2"/>
      <c r="VZI418" s="2"/>
      <c r="VZJ418" s="2"/>
      <c r="VZK418" s="2"/>
      <c r="VZL418" s="2"/>
      <c r="VZM418" s="2"/>
      <c r="VZN418" s="2"/>
      <c r="VZO418" s="2"/>
      <c r="VZP418" s="2"/>
      <c r="VZQ418" s="2"/>
      <c r="VZR418" s="2"/>
      <c r="VZS418" s="2"/>
      <c r="VZT418" s="2"/>
      <c r="VZU418" s="2"/>
      <c r="VZV418" s="2"/>
      <c r="VZW418" s="2"/>
      <c r="VZX418" s="2"/>
      <c r="VZY418" s="2"/>
      <c r="VZZ418" s="2"/>
      <c r="WAA418" s="2"/>
      <c r="WAB418" s="2"/>
      <c r="WAC418" s="2"/>
      <c r="WAD418" s="2"/>
      <c r="WAE418" s="2"/>
      <c r="WAF418" s="2"/>
      <c r="WAG418" s="2"/>
      <c r="WAH418" s="2"/>
      <c r="WAI418" s="2"/>
      <c r="WAJ418" s="2"/>
      <c r="WAK418" s="2"/>
      <c r="WAL418" s="2"/>
      <c r="WAM418" s="2"/>
      <c r="WAN418" s="2"/>
      <c r="WAO418" s="2"/>
      <c r="WAP418" s="2"/>
      <c r="WAQ418" s="2"/>
      <c r="WAR418" s="2"/>
      <c r="WAS418" s="2"/>
      <c r="WAT418" s="2"/>
      <c r="WAU418" s="2"/>
      <c r="WAV418" s="2"/>
      <c r="WAW418" s="2"/>
      <c r="WAX418" s="2"/>
      <c r="WAY418" s="2"/>
      <c r="WAZ418" s="2"/>
      <c r="WBA418" s="2"/>
      <c r="WBB418" s="2"/>
      <c r="WBC418" s="2"/>
      <c r="WBD418" s="2"/>
      <c r="WBE418" s="2"/>
      <c r="WBF418" s="2"/>
      <c r="WBG418" s="2"/>
      <c r="WBH418" s="2"/>
      <c r="WBI418" s="2"/>
      <c r="WBJ418" s="2"/>
      <c r="WBK418" s="2"/>
      <c r="WBL418" s="2"/>
      <c r="WBM418" s="2"/>
      <c r="WBN418" s="2"/>
      <c r="WBO418" s="2"/>
      <c r="WBP418" s="2"/>
      <c r="WBQ418" s="2"/>
      <c r="WBR418" s="2"/>
      <c r="WBS418" s="2"/>
      <c r="WBT418" s="2"/>
      <c r="WBU418" s="2"/>
      <c r="WBV418" s="2"/>
      <c r="WBW418" s="2"/>
      <c r="WBX418" s="2"/>
      <c r="WBY418" s="2"/>
      <c r="WBZ418" s="2"/>
      <c r="WCA418" s="2"/>
      <c r="WCB418" s="2"/>
      <c r="WCC418" s="2"/>
      <c r="WCD418" s="2"/>
      <c r="WCE418" s="2"/>
      <c r="WCF418" s="2"/>
      <c r="WCG418" s="2"/>
      <c r="WCH418" s="2"/>
      <c r="WCI418" s="2"/>
      <c r="WCJ418" s="2"/>
      <c r="WCK418" s="2"/>
      <c r="WCL418" s="2"/>
      <c r="WCM418" s="2"/>
      <c r="WCN418" s="2"/>
      <c r="WCO418" s="2"/>
      <c r="WCP418" s="2"/>
      <c r="WCQ418" s="2"/>
      <c r="WCR418" s="2"/>
      <c r="WCS418" s="2"/>
      <c r="WCT418" s="2"/>
      <c r="WCU418" s="2"/>
      <c r="WCV418" s="2"/>
      <c r="WCW418" s="2"/>
      <c r="WCX418" s="2"/>
      <c r="WCY418" s="2"/>
      <c r="WCZ418" s="2"/>
      <c r="WDA418" s="2"/>
      <c r="WDB418" s="2"/>
      <c r="WDC418" s="2"/>
      <c r="WDD418" s="2"/>
      <c r="WDE418" s="2"/>
      <c r="WDF418" s="2"/>
      <c r="WDG418" s="2"/>
      <c r="WDH418" s="2"/>
      <c r="WDI418" s="2"/>
      <c r="WDJ418" s="2"/>
      <c r="WDK418" s="2"/>
      <c r="WDL418" s="2"/>
      <c r="WDM418" s="2"/>
      <c r="WDN418" s="2"/>
      <c r="WDO418" s="2"/>
      <c r="WDP418" s="2"/>
      <c r="WDQ418" s="2"/>
      <c r="WDR418" s="2"/>
      <c r="WDS418" s="2"/>
      <c r="WDT418" s="2"/>
      <c r="WDU418" s="2"/>
      <c r="WDV418" s="2"/>
      <c r="WDW418" s="2"/>
      <c r="WDX418" s="2"/>
      <c r="WDY418" s="2"/>
      <c r="WDZ418" s="2"/>
      <c r="WEA418" s="2"/>
      <c r="WEB418" s="2"/>
      <c r="WEC418" s="2"/>
      <c r="WED418" s="2"/>
      <c r="WEE418" s="2"/>
      <c r="WEF418" s="2"/>
      <c r="WEG418" s="2"/>
      <c r="WEH418" s="2"/>
      <c r="WEI418" s="2"/>
      <c r="WEJ418" s="2"/>
      <c r="WEK418" s="2"/>
      <c r="WEL418" s="2"/>
      <c r="WEM418" s="2"/>
      <c r="WEN418" s="2"/>
      <c r="WEO418" s="2"/>
      <c r="WEP418" s="2"/>
      <c r="WEQ418" s="2"/>
      <c r="WER418" s="2"/>
      <c r="WES418" s="2"/>
      <c r="WET418" s="2"/>
      <c r="WEU418" s="2"/>
      <c r="WEV418" s="2"/>
      <c r="WEW418" s="2"/>
      <c r="WEX418" s="2"/>
      <c r="WEY418" s="2"/>
      <c r="WEZ418" s="2"/>
      <c r="WFA418" s="2"/>
      <c r="WFB418" s="2"/>
      <c r="WFC418" s="2"/>
      <c r="WFD418" s="2"/>
      <c r="WFE418" s="2"/>
      <c r="WFF418" s="2"/>
      <c r="WFG418" s="2"/>
      <c r="WFH418" s="2"/>
      <c r="WFI418" s="2"/>
      <c r="WFJ418" s="2"/>
      <c r="WFK418" s="2"/>
      <c r="WFL418" s="2"/>
      <c r="WFM418" s="2"/>
      <c r="WFN418" s="2"/>
      <c r="WFO418" s="2"/>
      <c r="WFP418" s="2"/>
      <c r="WFQ418" s="2"/>
      <c r="WFR418" s="2"/>
      <c r="WFS418" s="2"/>
      <c r="WFT418" s="2"/>
      <c r="WFU418" s="2"/>
      <c r="WFV418" s="2"/>
      <c r="WFW418" s="2"/>
      <c r="WFX418" s="2"/>
      <c r="WFY418" s="2"/>
      <c r="WFZ418" s="2"/>
      <c r="WGA418" s="2"/>
      <c r="WGB418" s="2"/>
      <c r="WGC418" s="2"/>
      <c r="WGD418" s="2"/>
      <c r="WGE418" s="2"/>
      <c r="WGF418" s="2"/>
      <c r="WGG418" s="2"/>
      <c r="WGH418" s="2"/>
      <c r="WGI418" s="2"/>
      <c r="WGJ418" s="2"/>
      <c r="WGK418" s="2"/>
      <c r="WGL418" s="2"/>
      <c r="WGM418" s="2"/>
      <c r="WGN418" s="2"/>
      <c r="WGO418" s="2"/>
      <c r="WGP418" s="2"/>
      <c r="WGQ418" s="2"/>
      <c r="WGR418" s="2"/>
      <c r="WGS418" s="2"/>
      <c r="WGT418" s="2"/>
      <c r="WGU418" s="2"/>
      <c r="WGV418" s="2"/>
      <c r="WGW418" s="2"/>
      <c r="WGX418" s="2"/>
      <c r="WGY418" s="2"/>
      <c r="WGZ418" s="2"/>
      <c r="WHA418" s="2"/>
      <c r="WHB418" s="2"/>
      <c r="WHC418" s="2"/>
      <c r="WHD418" s="2"/>
      <c r="WHE418" s="2"/>
      <c r="WHF418" s="2"/>
      <c r="WHG418" s="2"/>
      <c r="WHH418" s="2"/>
      <c r="WHI418" s="2"/>
      <c r="WHJ418" s="2"/>
      <c r="WHK418" s="2"/>
      <c r="WHL418" s="2"/>
      <c r="WHM418" s="2"/>
      <c r="WHN418" s="2"/>
      <c r="WHO418" s="2"/>
      <c r="WHP418" s="2"/>
      <c r="WHQ418" s="2"/>
      <c r="WHR418" s="2"/>
      <c r="WHS418" s="2"/>
      <c r="WHT418" s="2"/>
      <c r="WHU418" s="2"/>
      <c r="WHV418" s="2"/>
      <c r="WHW418" s="2"/>
      <c r="WHX418" s="2"/>
      <c r="WHY418" s="2"/>
      <c r="WHZ418" s="2"/>
      <c r="WIA418" s="2"/>
      <c r="WIB418" s="2"/>
      <c r="WIC418" s="2"/>
      <c r="WID418" s="2"/>
      <c r="WIE418" s="2"/>
      <c r="WIF418" s="2"/>
      <c r="WIG418" s="2"/>
      <c r="WIH418" s="2"/>
      <c r="WII418" s="2"/>
      <c r="WIJ418" s="2"/>
      <c r="WIK418" s="2"/>
      <c r="WIL418" s="2"/>
      <c r="WIM418" s="2"/>
      <c r="WIN418" s="2"/>
      <c r="WIO418" s="2"/>
      <c r="WIP418" s="2"/>
      <c r="WIQ418" s="2"/>
      <c r="WIR418" s="2"/>
      <c r="WIS418" s="2"/>
      <c r="WIT418" s="2"/>
      <c r="WIU418" s="2"/>
      <c r="WIV418" s="2"/>
      <c r="WIW418" s="2"/>
      <c r="WIX418" s="2"/>
      <c r="WIY418" s="2"/>
      <c r="WIZ418" s="2"/>
      <c r="WJA418" s="2"/>
      <c r="WJB418" s="2"/>
      <c r="WJC418" s="2"/>
      <c r="WJD418" s="2"/>
      <c r="WJE418" s="2"/>
      <c r="WJF418" s="2"/>
      <c r="WJG418" s="2"/>
      <c r="WJH418" s="2"/>
      <c r="WJI418" s="2"/>
      <c r="WJJ418" s="2"/>
      <c r="WJK418" s="2"/>
      <c r="WJL418" s="2"/>
      <c r="WJM418" s="2"/>
      <c r="WJN418" s="2"/>
      <c r="WJO418" s="2"/>
      <c r="WJP418" s="2"/>
      <c r="WJQ418" s="2"/>
      <c r="WJR418" s="2"/>
      <c r="WJS418" s="2"/>
      <c r="WJT418" s="2"/>
      <c r="WJU418" s="2"/>
      <c r="WJV418" s="2"/>
      <c r="WJW418" s="2"/>
      <c r="WJX418" s="2"/>
      <c r="WJY418" s="2"/>
      <c r="WJZ418" s="2"/>
      <c r="WKA418" s="2"/>
      <c r="WKB418" s="2"/>
      <c r="WKC418" s="2"/>
      <c r="WKD418" s="2"/>
      <c r="WKE418" s="2"/>
      <c r="WKF418" s="2"/>
      <c r="WKG418" s="2"/>
      <c r="WKH418" s="2"/>
      <c r="WKI418" s="2"/>
      <c r="WKJ418" s="2"/>
      <c r="WKK418" s="2"/>
      <c r="WKL418" s="2"/>
      <c r="WKM418" s="2"/>
      <c r="WKN418" s="2"/>
      <c r="WKO418" s="2"/>
      <c r="WKP418" s="2"/>
      <c r="WKQ418" s="2"/>
      <c r="WKR418" s="2"/>
      <c r="WKS418" s="2"/>
      <c r="WKT418" s="2"/>
      <c r="WKU418" s="2"/>
      <c r="WKV418" s="2"/>
      <c r="WKW418" s="2"/>
      <c r="WKX418" s="2"/>
      <c r="WKY418" s="2"/>
      <c r="WKZ418" s="2"/>
      <c r="WLA418" s="2"/>
      <c r="WLB418" s="2"/>
      <c r="WLC418" s="2"/>
      <c r="WLD418" s="2"/>
      <c r="WLE418" s="2"/>
      <c r="WLF418" s="2"/>
      <c r="WLG418" s="2"/>
      <c r="WLH418" s="2"/>
      <c r="WLI418" s="2"/>
      <c r="WLJ418" s="2"/>
      <c r="WLK418" s="2"/>
      <c r="WLL418" s="2"/>
      <c r="WLM418" s="2"/>
      <c r="WLN418" s="2"/>
      <c r="WLO418" s="2"/>
      <c r="WLP418" s="2"/>
      <c r="WLQ418" s="2"/>
      <c r="WLR418" s="2"/>
      <c r="WLS418" s="2"/>
      <c r="WLT418" s="2"/>
      <c r="WLU418" s="2"/>
      <c r="WLV418" s="2"/>
      <c r="WLW418" s="2"/>
      <c r="WLX418" s="2"/>
      <c r="WLY418" s="2"/>
      <c r="WLZ418" s="2"/>
      <c r="WMA418" s="2"/>
      <c r="WMB418" s="2"/>
      <c r="WMC418" s="2"/>
      <c r="WMD418" s="2"/>
      <c r="WME418" s="2"/>
      <c r="WMF418" s="2"/>
      <c r="WMG418" s="2"/>
      <c r="WMH418" s="2"/>
      <c r="WMI418" s="2"/>
      <c r="WMJ418" s="2"/>
      <c r="WMK418" s="2"/>
      <c r="WML418" s="2"/>
      <c r="WMM418" s="2"/>
      <c r="WMN418" s="2"/>
      <c r="WMO418" s="2"/>
      <c r="WMP418" s="2"/>
      <c r="WMQ418" s="2"/>
      <c r="WMR418" s="2"/>
      <c r="WMS418" s="2"/>
      <c r="WMT418" s="2"/>
      <c r="WMU418" s="2"/>
      <c r="WMV418" s="2"/>
      <c r="WMW418" s="2"/>
      <c r="WMX418" s="2"/>
      <c r="WMY418" s="2"/>
      <c r="WMZ418" s="2"/>
      <c r="WNA418" s="2"/>
      <c r="WNB418" s="2"/>
      <c r="WNC418" s="2"/>
      <c r="WND418" s="2"/>
      <c r="WNE418" s="2"/>
      <c r="WNF418" s="2"/>
      <c r="WNG418" s="2"/>
      <c r="WNH418" s="2"/>
      <c r="WNI418" s="2"/>
      <c r="WNJ418" s="2"/>
      <c r="WNK418" s="2"/>
      <c r="WNL418" s="2"/>
      <c r="WNM418" s="2"/>
      <c r="WNN418" s="2"/>
      <c r="WNO418" s="2"/>
      <c r="WNP418" s="2"/>
      <c r="WNQ418" s="2"/>
      <c r="WNR418" s="2"/>
      <c r="WNS418" s="2"/>
      <c r="WNT418" s="2"/>
      <c r="WNU418" s="2"/>
      <c r="WNV418" s="2"/>
      <c r="WNW418" s="2"/>
      <c r="WNX418" s="2"/>
      <c r="WNY418" s="2"/>
      <c r="WNZ418" s="2"/>
      <c r="WOA418" s="2"/>
      <c r="WOB418" s="2"/>
      <c r="WOC418" s="2"/>
      <c r="WOD418" s="2"/>
      <c r="WOE418" s="2"/>
      <c r="WOF418" s="2"/>
      <c r="WOG418" s="2"/>
      <c r="WOH418" s="2"/>
      <c r="WOI418" s="2"/>
      <c r="WOJ418" s="2"/>
      <c r="WOK418" s="2"/>
      <c r="WOL418" s="2"/>
      <c r="WOM418" s="2"/>
      <c r="WON418" s="2"/>
      <c r="WOO418" s="2"/>
      <c r="WOP418" s="2"/>
      <c r="WOQ418" s="2"/>
      <c r="WOR418" s="2"/>
      <c r="WOS418" s="2"/>
      <c r="WOT418" s="2"/>
      <c r="WOU418" s="2"/>
      <c r="WOV418" s="2"/>
      <c r="WOW418" s="2"/>
      <c r="WOX418" s="2"/>
      <c r="WOY418" s="2"/>
      <c r="WOZ418" s="2"/>
      <c r="WPA418" s="2"/>
      <c r="WPB418" s="2"/>
      <c r="WPC418" s="2"/>
      <c r="WPD418" s="2"/>
      <c r="WPE418" s="2"/>
      <c r="WPF418" s="2"/>
      <c r="WPG418" s="2"/>
      <c r="WPH418" s="2"/>
      <c r="WPI418" s="2"/>
      <c r="WPJ418" s="2"/>
      <c r="WPK418" s="2"/>
      <c r="WPL418" s="2"/>
      <c r="WPM418" s="2"/>
      <c r="WPN418" s="2"/>
      <c r="WPO418" s="2"/>
      <c r="WPP418" s="2"/>
      <c r="WPQ418" s="2"/>
      <c r="WPR418" s="2"/>
      <c r="WPS418" s="2"/>
      <c r="WPT418" s="2"/>
      <c r="WPU418" s="2"/>
      <c r="WPV418" s="2"/>
      <c r="WPW418" s="2"/>
      <c r="WPX418" s="2"/>
      <c r="WPY418" s="2"/>
      <c r="WPZ418" s="2"/>
      <c r="WQA418" s="2"/>
      <c r="WQB418" s="2"/>
      <c r="WQC418" s="2"/>
      <c r="WQD418" s="2"/>
      <c r="WQE418" s="2"/>
      <c r="WQF418" s="2"/>
      <c r="WQG418" s="2"/>
      <c r="WQH418" s="2"/>
      <c r="WQI418" s="2"/>
      <c r="WQJ418" s="2"/>
      <c r="WQK418" s="2"/>
      <c r="WQL418" s="2"/>
      <c r="WQM418" s="2"/>
      <c r="WQN418" s="2"/>
      <c r="WQO418" s="2"/>
      <c r="WQP418" s="2"/>
      <c r="WQQ418" s="2"/>
      <c r="WQR418" s="2"/>
      <c r="WQS418" s="2"/>
      <c r="WQT418" s="2"/>
      <c r="WQU418" s="2"/>
      <c r="WQV418" s="2"/>
      <c r="WQW418" s="2"/>
      <c r="WQX418" s="2"/>
      <c r="WQY418" s="2"/>
      <c r="WQZ418" s="2"/>
      <c r="WRA418" s="2"/>
      <c r="WRB418" s="2"/>
      <c r="WRC418" s="2"/>
      <c r="WRD418" s="2"/>
      <c r="WRE418" s="2"/>
      <c r="WRF418" s="2"/>
      <c r="WRG418" s="2"/>
      <c r="WRH418" s="2"/>
      <c r="WRI418" s="2"/>
      <c r="WRJ418" s="2"/>
      <c r="WRK418" s="2"/>
      <c r="WRL418" s="2"/>
      <c r="WRM418" s="2"/>
      <c r="WRN418" s="2"/>
      <c r="WRO418" s="2"/>
      <c r="WRP418" s="2"/>
      <c r="WRQ418" s="2"/>
      <c r="WRR418" s="2"/>
      <c r="WRS418" s="2"/>
      <c r="WRT418" s="2"/>
      <c r="WRU418" s="2"/>
      <c r="WRV418" s="2"/>
      <c r="WRW418" s="2"/>
      <c r="WRX418" s="2"/>
      <c r="WRY418" s="2"/>
      <c r="WRZ418" s="2"/>
      <c r="WSA418" s="2"/>
      <c r="WSB418" s="2"/>
      <c r="WSC418" s="2"/>
      <c r="WSD418" s="2"/>
      <c r="WSE418" s="2"/>
      <c r="WSF418" s="2"/>
      <c r="WSG418" s="2"/>
      <c r="WSH418" s="2"/>
      <c r="WSI418" s="2"/>
      <c r="WSJ418" s="2"/>
      <c r="WSK418" s="2"/>
      <c r="WSL418" s="2"/>
      <c r="WSM418" s="2"/>
      <c r="WSN418" s="2"/>
      <c r="WSO418" s="2"/>
      <c r="WSP418" s="2"/>
      <c r="WSQ418" s="2"/>
      <c r="WSR418" s="2"/>
      <c r="WSS418" s="2"/>
      <c r="WST418" s="2"/>
      <c r="WSU418" s="2"/>
      <c r="WSV418" s="2"/>
      <c r="WSW418" s="2"/>
      <c r="WSX418" s="2"/>
      <c r="WSY418" s="2"/>
      <c r="WSZ418" s="2"/>
      <c r="WTA418" s="2"/>
      <c r="WTB418" s="2"/>
      <c r="WTC418" s="2"/>
      <c r="WTD418" s="2"/>
      <c r="WTE418" s="2"/>
      <c r="WTF418" s="2"/>
      <c r="WTG418" s="2"/>
      <c r="WTH418" s="2"/>
      <c r="WTI418" s="2"/>
      <c r="WTJ418" s="2"/>
      <c r="WTK418" s="2"/>
      <c r="WTL418" s="2"/>
      <c r="WTM418" s="2"/>
      <c r="WTN418" s="2"/>
      <c r="WTO418" s="2"/>
      <c r="WTP418" s="2"/>
      <c r="WTQ418" s="2"/>
      <c r="WTR418" s="2"/>
      <c r="WTS418" s="2"/>
      <c r="WTT418" s="2"/>
      <c r="WTU418" s="2"/>
      <c r="WTV418" s="2"/>
      <c r="WTW418" s="2"/>
      <c r="WTX418" s="2"/>
      <c r="WTY418" s="2"/>
      <c r="WTZ418" s="2"/>
      <c r="WUA418" s="2"/>
      <c r="WUB418" s="2"/>
      <c r="WUC418" s="2"/>
      <c r="WUD418" s="2"/>
      <c r="WUE418" s="2"/>
      <c r="WUF418" s="2"/>
      <c r="WUG418" s="2"/>
      <c r="WUH418" s="2"/>
      <c r="WUI418" s="2"/>
      <c r="WUJ418" s="2"/>
      <c r="WUK418" s="2"/>
      <c r="WUL418" s="2"/>
      <c r="WUM418" s="2"/>
      <c r="WUN418" s="2"/>
      <c r="WUO418" s="2"/>
      <c r="WUP418" s="2"/>
      <c r="WUQ418" s="2"/>
      <c r="WUR418" s="2"/>
      <c r="WUS418" s="2"/>
      <c r="WUT418" s="2"/>
      <c r="WUU418" s="2"/>
      <c r="WUV418" s="2"/>
      <c r="WUW418" s="2"/>
      <c r="WUX418" s="2"/>
      <c r="WUY418" s="2"/>
      <c r="WUZ418" s="2"/>
      <c r="WVA418" s="2"/>
      <c r="WVB418" s="2"/>
      <c r="WVC418" s="2"/>
      <c r="WVD418" s="2"/>
      <c r="WVE418" s="2"/>
      <c r="WVF418" s="2"/>
      <c r="WVG418" s="2"/>
      <c r="WVH418" s="2"/>
      <c r="WVI418" s="2"/>
      <c r="WVJ418" s="2"/>
      <c r="WVK418" s="2"/>
      <c r="WVL418" s="2"/>
      <c r="WVM418" s="2"/>
      <c r="WVN418" s="2"/>
      <c r="WVO418" s="2"/>
      <c r="WVP418" s="2"/>
      <c r="WVQ418" s="2"/>
      <c r="WVR418" s="2"/>
      <c r="WVS418" s="2"/>
      <c r="WVT418" s="2"/>
      <c r="WVU418" s="2"/>
      <c r="WVV418" s="2"/>
      <c r="WVW418" s="2"/>
      <c r="WVX418" s="2"/>
      <c r="WVY418" s="2"/>
      <c r="WVZ418" s="2"/>
      <c r="WWA418" s="2"/>
      <c r="WWB418" s="2"/>
      <c r="WWC418" s="2"/>
      <c r="WWD418" s="2"/>
      <c r="WWE418" s="2"/>
      <c r="WWF418" s="2"/>
      <c r="WWG418" s="2"/>
      <c r="WWH418" s="2"/>
      <c r="WWI418" s="2"/>
      <c r="WWJ418" s="2"/>
      <c r="WWK418" s="2"/>
      <c r="WWL418" s="2"/>
      <c r="WWM418" s="2"/>
      <c r="WWN418" s="2"/>
      <c r="WWO418" s="2"/>
      <c r="WWP418" s="2"/>
      <c r="WWQ418" s="2"/>
      <c r="WWR418" s="2"/>
      <c r="WWS418" s="2"/>
      <c r="WWT418" s="2"/>
      <c r="WWU418" s="2"/>
      <c r="WWV418" s="2"/>
      <c r="WWW418" s="2"/>
      <c r="WWX418" s="2"/>
      <c r="WWY418" s="2"/>
      <c r="WWZ418" s="2"/>
      <c r="WXA418" s="2"/>
      <c r="WXB418" s="2"/>
      <c r="WXC418" s="2"/>
      <c r="WXD418" s="2"/>
      <c r="WXE418" s="2"/>
      <c r="WXF418" s="2"/>
      <c r="WXG418" s="2"/>
      <c r="WXH418" s="2"/>
      <c r="WXI418" s="2"/>
      <c r="WXJ418" s="2"/>
      <c r="WXK418" s="2"/>
      <c r="WXL418" s="2"/>
      <c r="WXM418" s="2"/>
      <c r="WXN418" s="2"/>
      <c r="WXO418" s="2"/>
      <c r="WXP418" s="2"/>
      <c r="WXQ418" s="2"/>
      <c r="WXR418" s="2"/>
      <c r="WXS418" s="2"/>
      <c r="WXT418" s="2"/>
      <c r="WXU418" s="2"/>
      <c r="WXV418" s="2"/>
      <c r="WXW418" s="2"/>
      <c r="WXX418" s="2"/>
      <c r="WXY418" s="2"/>
      <c r="WXZ418" s="2"/>
      <c r="WYA418" s="2"/>
      <c r="WYB418" s="2"/>
      <c r="WYC418" s="2"/>
      <c r="WYD418" s="2"/>
      <c r="WYE418" s="2"/>
      <c r="WYF418" s="2"/>
      <c r="WYG418" s="2"/>
      <c r="WYH418" s="2"/>
      <c r="WYI418" s="2"/>
      <c r="WYJ418" s="2"/>
      <c r="WYK418" s="2"/>
      <c r="WYL418" s="2"/>
      <c r="WYM418" s="2"/>
      <c r="WYN418" s="2"/>
      <c r="WYO418" s="2"/>
      <c r="WYP418" s="2"/>
      <c r="WYQ418" s="2"/>
      <c r="WYR418" s="2"/>
      <c r="WYS418" s="2"/>
      <c r="WYT418" s="2"/>
      <c r="WYU418" s="2"/>
      <c r="WYV418" s="2"/>
      <c r="WYW418" s="2"/>
      <c r="WYX418" s="2"/>
      <c r="WYY418" s="2"/>
      <c r="WYZ418" s="2"/>
      <c r="WZA418" s="2"/>
      <c r="WZB418" s="2"/>
      <c r="WZC418" s="2"/>
      <c r="WZD418" s="2"/>
      <c r="WZE418" s="2"/>
      <c r="WZF418" s="2"/>
      <c r="WZG418" s="2"/>
      <c r="WZH418" s="2"/>
      <c r="WZI418" s="2"/>
      <c r="WZJ418" s="2"/>
      <c r="WZK418" s="2"/>
      <c r="WZL418" s="2"/>
      <c r="WZM418" s="2"/>
      <c r="WZN418" s="2"/>
      <c r="WZO418" s="2"/>
      <c r="WZP418" s="2"/>
      <c r="WZQ418" s="2"/>
      <c r="WZR418" s="2"/>
      <c r="WZS418" s="2"/>
      <c r="WZT418" s="2"/>
      <c r="WZU418" s="2"/>
      <c r="WZV418" s="2"/>
      <c r="WZW418" s="2"/>
      <c r="WZX418" s="2"/>
      <c r="WZY418" s="2"/>
      <c r="WZZ418" s="2"/>
      <c r="XAA418" s="2"/>
      <c r="XAB418" s="2"/>
      <c r="XAC418" s="2"/>
      <c r="XAD418" s="2"/>
      <c r="XAE418" s="2"/>
      <c r="XAF418" s="2"/>
      <c r="XAG418" s="2"/>
      <c r="XAH418" s="2"/>
      <c r="XAI418" s="2"/>
      <c r="XAJ418" s="2"/>
      <c r="XAK418" s="2"/>
      <c r="XAL418" s="2"/>
      <c r="XAM418" s="2"/>
      <c r="XAN418" s="2"/>
      <c r="XAO418" s="2"/>
      <c r="XAP418" s="2"/>
      <c r="XAQ418" s="2"/>
      <c r="XAR418" s="2"/>
      <c r="XAS418" s="2"/>
      <c r="XAT418" s="2"/>
      <c r="XAU418" s="2"/>
      <c r="XAV418" s="2"/>
      <c r="XAW418" s="2"/>
      <c r="XAX418" s="2"/>
      <c r="XAY418" s="2"/>
      <c r="XAZ418" s="2"/>
      <c r="XBA418" s="2"/>
      <c r="XBB418" s="2"/>
      <c r="XBC418" s="2"/>
      <c r="XBD418" s="2"/>
      <c r="XBE418" s="2"/>
      <c r="XBF418" s="2"/>
      <c r="XBG418" s="2"/>
      <c r="XBH418" s="2"/>
      <c r="XBI418" s="2"/>
      <c r="XBJ418" s="2"/>
      <c r="XBK418" s="2"/>
      <c r="XBL418" s="2"/>
      <c r="XBM418" s="2"/>
      <c r="XBN418" s="2"/>
      <c r="XBO418" s="2"/>
      <c r="XBP418" s="2"/>
      <c r="XBQ418" s="2"/>
      <c r="XBR418" s="2"/>
      <c r="XBS418" s="2"/>
      <c r="XBT418" s="2"/>
      <c r="XBU418" s="5"/>
      <c r="XBV418" s="5"/>
      <c r="XBW418" s="5"/>
      <c r="XBX418" s="5"/>
      <c r="XBY418" s="5"/>
      <c r="XBZ418" s="5"/>
      <c r="XCA418" s="5"/>
      <c r="XCB418" s="5"/>
      <c r="XCC418" s="5"/>
      <c r="XCD418" s="5"/>
      <c r="XCE418" s="5"/>
      <c r="XCF418" s="5"/>
      <c r="XCG418" s="5"/>
      <c r="XCH418" s="5"/>
      <c r="XCI418" s="5"/>
      <c r="XCJ418" s="5"/>
      <c r="XCK418" s="5"/>
      <c r="XCL418" s="5"/>
      <c r="XCM418" s="5"/>
      <c r="XCN418" s="5"/>
      <c r="XCO418" s="5"/>
      <c r="XCP418" s="5"/>
      <c r="XCQ418" s="5"/>
      <c r="XCR418" s="5"/>
      <c r="XCS418" s="5"/>
      <c r="XCT418" s="5"/>
      <c r="XCU418" s="5"/>
      <c r="XCV418" s="5"/>
      <c r="XCW418" s="5"/>
      <c r="XCX418" s="5"/>
      <c r="XCY418" s="5"/>
      <c r="XCZ418" s="5"/>
      <c r="XDA418" s="5"/>
      <c r="XDB418" s="5"/>
      <c r="XDC418" s="5"/>
      <c r="XDD418" s="5"/>
      <c r="XDE418" s="5"/>
      <c r="XDF418" s="5"/>
      <c r="XDG418" s="5"/>
      <c r="XDH418" s="5"/>
      <c r="XDI418" s="5"/>
      <c r="XDJ418" s="5"/>
      <c r="XDK418" s="5"/>
      <c r="XDL418" s="5"/>
      <c r="XDM418" s="5"/>
      <c r="XDN418" s="5"/>
      <c r="XDO418" s="5"/>
      <c r="XDP418" s="5"/>
      <c r="XDQ418" s="5"/>
      <c r="XDR418" s="5"/>
      <c r="XDS418" s="5"/>
      <c r="XDT418" s="5"/>
      <c r="XDU418" s="5"/>
    </row>
    <row r="419" customHeight="1" spans="1:1024 1025:16349">
      <c r="B419" s="26"/>
      <c r="C419" s="27" t="s">
        <v>199</v>
      </c>
      <c r="D419" s="28" t="s">
        <v>200</v>
      </c>
      <c r="E419" s="29"/>
      <c r="F419" s="93"/>
      <c r="G419" s="68">
        <v>0</v>
      </c>
      <c r="H419" s="25">
        <f t="shared" si="29"/>
        <v>0</v>
      </c>
    </row>
    <row r="420" customHeight="1" spans="1:1024 1025:16349">
      <c r="B420" s="26"/>
      <c r="C420" s="27" t="s">
        <v>201</v>
      </c>
      <c r="D420" s="28" t="s">
        <v>202</v>
      </c>
      <c r="E420" s="82" t="s">
        <v>203</v>
      </c>
      <c r="F420" s="93"/>
      <c r="G420" s="68">
        <v>0</v>
      </c>
      <c r="H420" s="25">
        <f t="shared" si="29"/>
        <v>0</v>
      </c>
    </row>
    <row r="421" customHeight="1" spans="1:1024 1025:16349">
      <c r="B421" s="26"/>
      <c r="C421" s="55"/>
      <c r="D421" s="55"/>
      <c r="E421" s="29"/>
      <c r="F421" s="107"/>
      <c r="G421" s="68">
        <v>0</v>
      </c>
      <c r="H421" s="25">
        <f t="shared" si="29"/>
        <v>0</v>
      </c>
    </row>
    <row r="422" customHeight="1" spans="1:1024 1025:16349">
      <c r="B422" s="84" t="s">
        <v>826</v>
      </c>
      <c r="C422" s="158" t="s">
        <v>827</v>
      </c>
      <c r="D422" s="159" t="s">
        <v>828</v>
      </c>
      <c r="E422" s="86"/>
      <c r="F422" s="87"/>
      <c r="G422" s="68">
        <v>0</v>
      </c>
      <c r="H422" s="25">
        <f t="shared" si="29"/>
        <v>0</v>
      </c>
    </row>
    <row r="423" customHeight="1" spans="1:1024 1025:16349">
      <c r="A423" s="8">
        <f ca="1" t="shared" ref="A423:A447" si="30">COUNTA(OFFSET(A$1,0,0,ROW()-1,1))+1</f>
        <v>150</v>
      </c>
      <c r="B423" s="84" t="s">
        <v>829</v>
      </c>
      <c r="C423" s="89" t="s">
        <v>830</v>
      </c>
      <c r="D423" s="90" t="s">
        <v>831</v>
      </c>
      <c r="E423" s="102" t="s">
        <v>317</v>
      </c>
      <c r="F423" s="87">
        <v>13157</v>
      </c>
      <c r="G423" s="68">
        <v>0</v>
      </c>
      <c r="H423" s="25">
        <f t="shared" si="29"/>
        <v>0</v>
      </c>
    </row>
    <row r="424" customHeight="1" spans="1:1024 1025:16349">
      <c r="A424" s="8">
        <f ca="1" t="shared" si="30"/>
        <v>151</v>
      </c>
      <c r="B424" s="129"/>
      <c r="C424" s="160" t="s">
        <v>832</v>
      </c>
      <c r="D424" s="161" t="s">
        <v>833</v>
      </c>
      <c r="E424" s="162" t="s">
        <v>834</v>
      </c>
      <c r="F424" s="163">
        <v>1973.55</v>
      </c>
      <c r="G424" s="68">
        <v>52.6600909399715</v>
      </c>
      <c r="H424" s="25">
        <f t="shared" si="29"/>
        <v>103927</v>
      </c>
    </row>
    <row r="425" customHeight="1" spans="1:1024 1025:16349">
      <c r="A425" s="8">
        <f ca="1" t="shared" si="30"/>
        <v>152</v>
      </c>
      <c r="B425" s="129"/>
      <c r="C425" s="160" t="s">
        <v>835</v>
      </c>
      <c r="D425" s="161" t="s">
        <v>836</v>
      </c>
      <c r="E425" s="162" t="s">
        <v>807</v>
      </c>
      <c r="F425" s="163">
        <v>13175</v>
      </c>
      <c r="G425" s="68">
        <v>0.120108</v>
      </c>
      <c r="H425" s="25">
        <f t="shared" si="29"/>
        <v>1582</v>
      </c>
    </row>
    <row r="426" customHeight="1" spans="1:1024 1025:16349">
      <c r="A426" s="8">
        <f ca="1" t="shared" si="30"/>
        <v>153</v>
      </c>
      <c r="B426" s="129"/>
      <c r="C426" s="160" t="s">
        <v>837</v>
      </c>
      <c r="D426" s="161" t="s">
        <v>838</v>
      </c>
      <c r="E426" s="162" t="s">
        <v>807</v>
      </c>
      <c r="F426" s="163">
        <f>F423</f>
        <v>13157</v>
      </c>
      <c r="G426" s="68">
        <v>0</v>
      </c>
      <c r="H426" s="25">
        <f t="shared" si="29"/>
        <v>0</v>
      </c>
    </row>
    <row r="427" customHeight="1" spans="1:1024 1025:16349">
      <c r="A427" s="8">
        <f ca="1" t="shared" si="30"/>
        <v>154</v>
      </c>
      <c r="B427" s="129"/>
      <c r="C427" s="164" t="s">
        <v>839</v>
      </c>
      <c r="D427" s="165" t="s">
        <v>840</v>
      </c>
      <c r="E427" s="162" t="s">
        <v>834</v>
      </c>
      <c r="F427" s="166">
        <v>5265.8</v>
      </c>
      <c r="G427" s="68">
        <v>214.487041540365</v>
      </c>
      <c r="H427" s="25">
        <f t="shared" si="29"/>
        <v>1129446</v>
      </c>
    </row>
    <row r="428" customHeight="1" spans="1:1024 1025:16349">
      <c r="A428" s="8">
        <f ca="1" t="shared" si="30"/>
        <v>155</v>
      </c>
      <c r="B428" s="129"/>
      <c r="C428" s="164" t="s">
        <v>841</v>
      </c>
      <c r="D428" s="165" t="s">
        <v>842</v>
      </c>
      <c r="E428" s="162" t="s">
        <v>807</v>
      </c>
      <c r="F428" s="166">
        <v>5262.8</v>
      </c>
      <c r="G428" s="68">
        <v>0</v>
      </c>
      <c r="H428" s="25">
        <f t="shared" si="29"/>
        <v>0</v>
      </c>
    </row>
    <row r="429" customHeight="1" spans="1:1024 1025:16349">
      <c r="A429" s="8">
        <f ca="1" t="shared" si="30"/>
        <v>156</v>
      </c>
      <c r="B429" s="129"/>
      <c r="C429" s="164" t="s">
        <v>843</v>
      </c>
      <c r="D429" s="165" t="s">
        <v>844</v>
      </c>
      <c r="E429" s="138" t="s">
        <v>464</v>
      </c>
      <c r="F429" s="166">
        <v>413110.96</v>
      </c>
      <c r="G429" s="68">
        <v>1.17584395400994</v>
      </c>
      <c r="H429" s="25">
        <f t="shared" si="29"/>
        <v>485754</v>
      </c>
    </row>
    <row r="430" customHeight="1" spans="1:1024 1025:16349">
      <c r="A430" s="8">
        <f ca="1" t="shared" si="30"/>
        <v>157</v>
      </c>
      <c r="B430" s="84" t="s">
        <v>845</v>
      </c>
      <c r="C430" s="89" t="s">
        <v>846</v>
      </c>
      <c r="D430" s="90" t="s">
        <v>847</v>
      </c>
      <c r="E430" s="102" t="s">
        <v>317</v>
      </c>
      <c r="F430" s="87">
        <v>122810</v>
      </c>
      <c r="G430" s="68">
        <v>0</v>
      </c>
      <c r="H430" s="25">
        <f t="shared" si="29"/>
        <v>0</v>
      </c>
    </row>
    <row r="431" customHeight="1" spans="1:1024 1025:16349">
      <c r="A431" s="8">
        <f ca="1" t="shared" si="30"/>
        <v>158</v>
      </c>
      <c r="B431" s="129"/>
      <c r="C431" s="160" t="s">
        <v>848</v>
      </c>
      <c r="D431" s="161" t="s">
        <v>849</v>
      </c>
      <c r="E431" s="162" t="s">
        <v>834</v>
      </c>
      <c r="F431" s="163">
        <v>18421.8</v>
      </c>
      <c r="G431" s="68">
        <v>52.6600909399715</v>
      </c>
      <c r="H431" s="25">
        <f t="shared" si="29"/>
        <v>970094</v>
      </c>
    </row>
    <row r="432" customHeight="1" spans="1:1024 1025:16349">
      <c r="A432" s="8">
        <f ca="1" t="shared" si="30"/>
        <v>159</v>
      </c>
      <c r="B432" s="129"/>
      <c r="C432" s="160" t="s">
        <v>835</v>
      </c>
      <c r="D432" s="161" t="s">
        <v>836</v>
      </c>
      <c r="E432" s="162" t="s">
        <v>807</v>
      </c>
      <c r="F432" s="163">
        <v>122810</v>
      </c>
      <c r="G432" s="68">
        <v>0.120108</v>
      </c>
      <c r="H432" s="25">
        <f t="shared" si="29"/>
        <v>14750</v>
      </c>
    </row>
    <row r="433" customHeight="1" spans="1:8">
      <c r="A433" s="8">
        <f ca="1" t="shared" si="30"/>
        <v>160</v>
      </c>
      <c r="B433" s="129"/>
      <c r="C433" s="160" t="s">
        <v>850</v>
      </c>
      <c r="D433" s="161" t="s">
        <v>851</v>
      </c>
      <c r="E433" s="162" t="s">
        <v>834</v>
      </c>
      <c r="F433" s="163">
        <f>F430*0.52</f>
        <v>63861.2</v>
      </c>
      <c r="G433" s="68">
        <v>214.487041540365</v>
      </c>
      <c r="H433" s="25">
        <f t="shared" si="29"/>
        <v>13697400</v>
      </c>
    </row>
    <row r="434" customHeight="1" spans="1:8">
      <c r="A434" s="8">
        <f ca="1" t="shared" si="30"/>
        <v>161</v>
      </c>
      <c r="B434" s="129"/>
      <c r="C434" s="160" t="s">
        <v>852</v>
      </c>
      <c r="D434" s="161" t="s">
        <v>853</v>
      </c>
      <c r="E434" s="162" t="s">
        <v>834</v>
      </c>
      <c r="F434" s="163">
        <f>F430*0.03</f>
        <v>3684.3</v>
      </c>
      <c r="G434" s="68">
        <v>55.1731414424243</v>
      </c>
      <c r="H434" s="25">
        <f t="shared" si="29"/>
        <v>203274</v>
      </c>
    </row>
    <row r="435" customHeight="1" spans="1:8">
      <c r="A435" s="8">
        <f ca="1" t="shared" si="30"/>
        <v>162</v>
      </c>
      <c r="B435" s="129"/>
      <c r="C435" s="160" t="s">
        <v>854</v>
      </c>
      <c r="D435" s="161" t="s">
        <v>855</v>
      </c>
      <c r="E435" s="162" t="s">
        <v>807</v>
      </c>
      <c r="F435" s="163">
        <f>F430</f>
        <v>122810</v>
      </c>
      <c r="G435" s="68">
        <v>18.485930532185</v>
      </c>
      <c r="H435" s="25">
        <f t="shared" si="29"/>
        <v>2270257</v>
      </c>
    </row>
    <row r="436" customHeight="1" spans="1:8">
      <c r="A436" s="8">
        <f ca="1" t="shared" si="30"/>
        <v>163</v>
      </c>
      <c r="B436" s="84" t="s">
        <v>856</v>
      </c>
      <c r="C436" s="89" t="s">
        <v>857</v>
      </c>
      <c r="D436" s="90" t="s">
        <v>858</v>
      </c>
      <c r="E436" s="102" t="s">
        <v>317</v>
      </c>
      <c r="F436" s="87">
        <v>4290</v>
      </c>
      <c r="G436" s="68">
        <v>0</v>
      </c>
      <c r="H436" s="25">
        <f t="shared" si="29"/>
        <v>0</v>
      </c>
    </row>
    <row r="437" customHeight="1" spans="1:8">
      <c r="A437" s="8">
        <f ca="1" t="shared" si="30"/>
        <v>164</v>
      </c>
      <c r="B437" s="129"/>
      <c r="C437" s="160" t="s">
        <v>832</v>
      </c>
      <c r="D437" s="161" t="s">
        <v>833</v>
      </c>
      <c r="E437" s="162" t="s">
        <v>834</v>
      </c>
      <c r="F437" s="163">
        <f>F436*0.15</f>
        <v>643.5</v>
      </c>
      <c r="G437" s="68">
        <v>52.6600909399715</v>
      </c>
      <c r="H437" s="25">
        <f t="shared" si="29"/>
        <v>33887</v>
      </c>
    </row>
    <row r="438" customHeight="1" spans="1:8">
      <c r="A438" s="8">
        <f ca="1" t="shared" si="30"/>
        <v>165</v>
      </c>
      <c r="B438" s="129"/>
      <c r="C438" s="160" t="s">
        <v>835</v>
      </c>
      <c r="D438" s="161" t="s">
        <v>836</v>
      </c>
      <c r="E438" s="162" t="s">
        <v>807</v>
      </c>
      <c r="F438" s="163">
        <f>F436</f>
        <v>4290</v>
      </c>
      <c r="G438" s="68">
        <v>0.120108</v>
      </c>
      <c r="H438" s="25">
        <f t="shared" si="29"/>
        <v>515</v>
      </c>
    </row>
    <row r="439" customHeight="1" spans="1:8">
      <c r="A439" s="8">
        <f ca="1" t="shared" si="30"/>
        <v>166</v>
      </c>
      <c r="B439" s="129"/>
      <c r="C439" s="160" t="s">
        <v>850</v>
      </c>
      <c r="D439" s="161" t="s">
        <v>851</v>
      </c>
      <c r="E439" s="162" t="s">
        <v>834</v>
      </c>
      <c r="F439" s="163">
        <f>F436*0.3</f>
        <v>1287</v>
      </c>
      <c r="G439" s="68">
        <v>0</v>
      </c>
      <c r="H439" s="25">
        <f t="shared" si="29"/>
        <v>0</v>
      </c>
    </row>
    <row r="440" customHeight="1" spans="1:8">
      <c r="A440" s="8">
        <f ca="1" t="shared" si="30"/>
        <v>167</v>
      </c>
      <c r="B440" s="167"/>
      <c r="C440" s="160" t="s">
        <v>859</v>
      </c>
      <c r="D440" s="161" t="s">
        <v>860</v>
      </c>
      <c r="E440" s="162" t="s">
        <v>807</v>
      </c>
      <c r="F440" s="163">
        <f>F436</f>
        <v>4290</v>
      </c>
      <c r="G440" s="68">
        <v>1.93431115550242</v>
      </c>
      <c r="H440" s="25">
        <f t="shared" si="29"/>
        <v>8298</v>
      </c>
    </row>
    <row r="441" customHeight="1" spans="1:8">
      <c r="A441" s="8">
        <f ca="1" t="shared" si="30"/>
        <v>168</v>
      </c>
      <c r="B441" s="167"/>
      <c r="C441" s="164" t="s">
        <v>839</v>
      </c>
      <c r="D441" s="165" t="s">
        <v>840</v>
      </c>
      <c r="E441" s="162" t="s">
        <v>834</v>
      </c>
      <c r="F441" s="166">
        <f>F436*0.3</f>
        <v>1287</v>
      </c>
      <c r="G441" s="68">
        <v>214.487041540365</v>
      </c>
      <c r="H441" s="25">
        <f t="shared" si="29"/>
        <v>276045</v>
      </c>
    </row>
    <row r="442" customHeight="1" spans="1:8">
      <c r="A442" s="8">
        <f ca="1" t="shared" si="30"/>
        <v>169</v>
      </c>
      <c r="B442" s="129"/>
      <c r="C442" s="164" t="s">
        <v>841</v>
      </c>
      <c r="D442" s="165" t="s">
        <v>842</v>
      </c>
      <c r="E442" s="162" t="s">
        <v>807</v>
      </c>
      <c r="F442" s="166">
        <v>103.7</v>
      </c>
      <c r="G442" s="68">
        <v>0</v>
      </c>
      <c r="H442" s="25">
        <f t="shared" si="29"/>
        <v>0</v>
      </c>
    </row>
    <row r="443" customHeight="1" spans="1:8">
      <c r="A443" s="8">
        <f ca="1" t="shared" si="30"/>
        <v>170</v>
      </c>
      <c r="B443" s="129"/>
      <c r="C443" s="164" t="s">
        <v>843</v>
      </c>
      <c r="D443" s="165" t="s">
        <v>844</v>
      </c>
      <c r="E443" s="138" t="s">
        <v>464</v>
      </c>
      <c r="F443" s="166">
        <v>8580</v>
      </c>
      <c r="G443" s="68">
        <v>1.17584395400994</v>
      </c>
      <c r="H443" s="25">
        <f t="shared" si="29"/>
        <v>10089</v>
      </c>
    </row>
    <row r="444" customHeight="1" spans="1:8">
      <c r="A444" s="8">
        <f ca="1" t="shared" si="30"/>
        <v>171</v>
      </c>
      <c r="B444" s="84" t="s">
        <v>861</v>
      </c>
      <c r="C444" s="89" t="s">
        <v>862</v>
      </c>
      <c r="D444" s="90" t="s">
        <v>863</v>
      </c>
      <c r="E444" s="102" t="s">
        <v>317</v>
      </c>
      <c r="F444" s="87">
        <v>10413</v>
      </c>
      <c r="G444" s="68">
        <v>1.93431115550242</v>
      </c>
      <c r="H444" s="25">
        <f t="shared" si="29"/>
        <v>20142</v>
      </c>
    </row>
    <row r="445" customHeight="1" spans="1:8">
      <c r="A445" s="8">
        <f ca="1" t="shared" si="30"/>
        <v>172</v>
      </c>
      <c r="B445" s="129"/>
      <c r="C445" s="160" t="s">
        <v>848</v>
      </c>
      <c r="D445" s="161" t="s">
        <v>849</v>
      </c>
      <c r="E445" s="162" t="s">
        <v>834</v>
      </c>
      <c r="F445" s="163">
        <f>F444*0.15</f>
        <v>1561.95</v>
      </c>
      <c r="G445" s="68">
        <v>52.6600909399715</v>
      </c>
      <c r="H445" s="25">
        <f t="shared" si="29"/>
        <v>82252</v>
      </c>
    </row>
    <row r="446" customHeight="1" spans="1:8">
      <c r="A446" s="8">
        <f ca="1" t="shared" si="30"/>
        <v>173</v>
      </c>
      <c r="B446" s="129"/>
      <c r="C446" s="160" t="s">
        <v>850</v>
      </c>
      <c r="D446" s="161" t="s">
        <v>851</v>
      </c>
      <c r="E446" s="162" t="s">
        <v>834</v>
      </c>
      <c r="F446" s="163">
        <f>F444*0.52</f>
        <v>5414.76</v>
      </c>
      <c r="G446" s="68">
        <v>214.487041540365</v>
      </c>
      <c r="H446" s="25">
        <f t="shared" si="29"/>
        <v>1161396</v>
      </c>
    </row>
    <row r="447" customHeight="1" spans="1:8">
      <c r="A447" s="8">
        <f ca="1" t="shared" si="30"/>
        <v>174</v>
      </c>
      <c r="B447" s="129"/>
      <c r="C447" s="160" t="s">
        <v>852</v>
      </c>
      <c r="D447" s="161" t="s">
        <v>853</v>
      </c>
      <c r="E447" s="162" t="s">
        <v>834</v>
      </c>
      <c r="F447" s="163">
        <f>F444*0.03</f>
        <v>312.39</v>
      </c>
      <c r="G447" s="68">
        <v>55.1731414424243</v>
      </c>
      <c r="H447" s="25">
        <f t="shared" si="29"/>
        <v>17236</v>
      </c>
    </row>
    <row r="448" customHeight="1" spans="1:8">
      <c r="B448" s="129"/>
      <c r="C448" s="160" t="s">
        <v>854</v>
      </c>
      <c r="D448" s="161" t="s">
        <v>855</v>
      </c>
      <c r="E448" s="162" t="s">
        <v>807</v>
      </c>
      <c r="F448" s="163"/>
      <c r="G448" s="68">
        <v>0</v>
      </c>
      <c r="H448" s="25">
        <f t="shared" si="29"/>
        <v>0</v>
      </c>
    </row>
    <row r="449" customHeight="1" spans="1:8">
      <c r="A449" s="8">
        <f ca="1" t="shared" ref="A449:A457" si="31">COUNTA(OFFSET(A$1,0,0,ROW()-1,1))+1</f>
        <v>175</v>
      </c>
      <c r="B449" s="84" t="s">
        <v>864</v>
      </c>
      <c r="C449" s="89" t="s">
        <v>865</v>
      </c>
      <c r="D449" s="90" t="s">
        <v>866</v>
      </c>
      <c r="E449" s="102" t="s">
        <v>317</v>
      </c>
      <c r="F449" s="87">
        <v>2233</v>
      </c>
      <c r="G449" s="68">
        <v>0</v>
      </c>
      <c r="H449" s="25">
        <f t="shared" si="29"/>
        <v>0</v>
      </c>
    </row>
    <row r="450" customHeight="1" spans="1:8">
      <c r="A450" s="8">
        <f ca="1" t="shared" si="31"/>
        <v>176</v>
      </c>
      <c r="B450" s="129"/>
      <c r="C450" s="160" t="s">
        <v>832</v>
      </c>
      <c r="D450" s="161" t="s">
        <v>833</v>
      </c>
      <c r="E450" s="162" t="s">
        <v>834</v>
      </c>
      <c r="F450" s="163">
        <f>F449*0.15</f>
        <v>334.95</v>
      </c>
      <c r="G450" s="68">
        <v>52.6600909399715</v>
      </c>
      <c r="H450" s="25">
        <f t="shared" si="29"/>
        <v>17638</v>
      </c>
    </row>
    <row r="451" customHeight="1" spans="1:8">
      <c r="A451" s="8">
        <f ca="1" t="shared" si="31"/>
        <v>177</v>
      </c>
      <c r="B451" s="129"/>
      <c r="C451" s="160" t="s">
        <v>835</v>
      </c>
      <c r="D451" s="161" t="s">
        <v>836</v>
      </c>
      <c r="E451" s="162" t="s">
        <v>807</v>
      </c>
      <c r="F451" s="163">
        <f>F449</f>
        <v>2233</v>
      </c>
      <c r="G451" s="68">
        <v>0.120108</v>
      </c>
      <c r="H451" s="25">
        <f t="shared" si="29"/>
        <v>268</v>
      </c>
    </row>
    <row r="452" customHeight="1" spans="1:8">
      <c r="A452" s="8">
        <f ca="1" t="shared" si="31"/>
        <v>178</v>
      </c>
      <c r="B452" s="129"/>
      <c r="C452" s="160" t="s">
        <v>850</v>
      </c>
      <c r="D452" s="161" t="s">
        <v>851</v>
      </c>
      <c r="E452" s="162" t="s">
        <v>834</v>
      </c>
      <c r="F452" s="163">
        <f>F449*0.3</f>
        <v>669.9</v>
      </c>
      <c r="G452" s="68">
        <v>0</v>
      </c>
      <c r="H452" s="25">
        <f t="shared" si="29"/>
        <v>0</v>
      </c>
    </row>
    <row r="453" customHeight="1" spans="1:8">
      <c r="A453" s="8">
        <f ca="1" t="shared" si="31"/>
        <v>179</v>
      </c>
      <c r="B453" s="167"/>
      <c r="C453" s="160" t="s">
        <v>859</v>
      </c>
      <c r="D453" s="161" t="s">
        <v>860</v>
      </c>
      <c r="E453" s="162" t="s">
        <v>807</v>
      </c>
      <c r="F453" s="163">
        <f>F449</f>
        <v>2233</v>
      </c>
      <c r="G453" s="68">
        <v>1.93431115550242</v>
      </c>
      <c r="H453" s="25">
        <f t="shared" si="29"/>
        <v>4319</v>
      </c>
    </row>
    <row r="454" customHeight="1" spans="1:8">
      <c r="A454" s="8">
        <f ca="1" t="shared" si="31"/>
        <v>180</v>
      </c>
      <c r="B454" s="167"/>
      <c r="C454" s="164" t="s">
        <v>839</v>
      </c>
      <c r="D454" s="165" t="s">
        <v>840</v>
      </c>
      <c r="E454" s="162" t="s">
        <v>834</v>
      </c>
      <c r="F454" s="166">
        <f>F449*0.3</f>
        <v>669.9</v>
      </c>
      <c r="G454" s="68">
        <v>214.487041540365</v>
      </c>
      <c r="H454" s="25">
        <f t="shared" si="29"/>
        <v>143685</v>
      </c>
    </row>
    <row r="455" customHeight="1" spans="1:8">
      <c r="A455" s="8">
        <f ca="1" t="shared" si="31"/>
        <v>181</v>
      </c>
      <c r="B455" s="129"/>
      <c r="C455" s="164" t="s">
        <v>841</v>
      </c>
      <c r="D455" s="165" t="s">
        <v>842</v>
      </c>
      <c r="E455" s="162" t="s">
        <v>807</v>
      </c>
      <c r="F455" s="166">
        <v>54.1</v>
      </c>
      <c r="G455" s="68">
        <v>0</v>
      </c>
      <c r="H455" s="25">
        <f t="shared" si="29"/>
        <v>0</v>
      </c>
    </row>
    <row r="456" customHeight="1" spans="1:8">
      <c r="A456" s="8">
        <f ca="1" t="shared" si="31"/>
        <v>182</v>
      </c>
      <c r="B456" s="129"/>
      <c r="C456" s="164" t="s">
        <v>843</v>
      </c>
      <c r="D456" s="165" t="s">
        <v>844</v>
      </c>
      <c r="E456" s="138" t="s">
        <v>464</v>
      </c>
      <c r="F456" s="166">
        <v>4912.6</v>
      </c>
      <c r="G456" s="68">
        <v>1.17584395400994</v>
      </c>
      <c r="H456" s="25">
        <f t="shared" ref="H456:H519" si="32">IFERROR(ROUND(G456*F456,0),0)</f>
        <v>5776</v>
      </c>
    </row>
    <row r="457" customHeight="1" spans="1:8">
      <c r="A457" s="8">
        <f ca="1" t="shared" si="31"/>
        <v>183</v>
      </c>
      <c r="B457" s="84" t="s">
        <v>867</v>
      </c>
      <c r="C457" s="89" t="s">
        <v>868</v>
      </c>
      <c r="D457" s="90" t="s">
        <v>869</v>
      </c>
      <c r="E457" s="102" t="s">
        <v>317</v>
      </c>
      <c r="F457" s="87">
        <v>29260</v>
      </c>
      <c r="G457" s="68">
        <v>0</v>
      </c>
      <c r="H457" s="25">
        <f t="shared" si="32"/>
        <v>0</v>
      </c>
    </row>
    <row r="458" customHeight="1" spans="1:8">
      <c r="B458" s="129"/>
      <c r="C458" s="160" t="s">
        <v>870</v>
      </c>
      <c r="D458" s="161" t="s">
        <v>871</v>
      </c>
      <c r="E458" s="162" t="s">
        <v>807</v>
      </c>
      <c r="F458" s="163" t="s">
        <v>742</v>
      </c>
      <c r="G458" s="68">
        <v>0</v>
      </c>
      <c r="H458" s="25">
        <f t="shared" si="32"/>
        <v>0</v>
      </c>
    </row>
    <row r="459" customHeight="1" spans="1:8">
      <c r="B459" s="129"/>
      <c r="C459" s="164" t="s">
        <v>872</v>
      </c>
      <c r="D459" s="165" t="s">
        <v>873</v>
      </c>
      <c r="E459" s="162" t="s">
        <v>834</v>
      </c>
      <c r="F459" s="166" t="s">
        <v>742</v>
      </c>
      <c r="G459" s="68">
        <v>0</v>
      </c>
      <c r="H459" s="25">
        <f t="shared" si="32"/>
        <v>0</v>
      </c>
    </row>
    <row r="460" customHeight="1" spans="1:8">
      <c r="B460" s="129"/>
      <c r="C460" s="164" t="s">
        <v>841</v>
      </c>
      <c r="D460" s="165" t="s">
        <v>842</v>
      </c>
      <c r="E460" s="162" t="s">
        <v>807</v>
      </c>
      <c r="F460" s="166" t="s">
        <v>742</v>
      </c>
      <c r="G460" s="68">
        <v>0</v>
      </c>
      <c r="H460" s="25">
        <f t="shared" si="32"/>
        <v>0</v>
      </c>
    </row>
    <row r="461" customHeight="1" spans="1:8">
      <c r="B461" s="129"/>
      <c r="C461" s="164" t="s">
        <v>843</v>
      </c>
      <c r="D461" s="165" t="s">
        <v>844</v>
      </c>
      <c r="E461" s="138" t="s">
        <v>464</v>
      </c>
      <c r="F461" s="166" t="s">
        <v>742</v>
      </c>
      <c r="G461" s="68">
        <v>0</v>
      </c>
      <c r="H461" s="25">
        <f t="shared" si="32"/>
        <v>0</v>
      </c>
    </row>
    <row r="462" customHeight="1" spans="1:8">
      <c r="A462" s="8">
        <f ca="1" t="shared" ref="A462:A467" si="33">COUNTA(OFFSET(A$1,0,0,ROW()-1,1))+1</f>
        <v>184</v>
      </c>
      <c r="B462" s="84" t="s">
        <v>874</v>
      </c>
      <c r="C462" s="89" t="s">
        <v>875</v>
      </c>
      <c r="D462" s="90" t="s">
        <v>876</v>
      </c>
      <c r="E462" s="102" t="s">
        <v>317</v>
      </c>
      <c r="F462" s="87">
        <v>4083</v>
      </c>
      <c r="G462" s="68">
        <v>0</v>
      </c>
      <c r="H462" s="25">
        <f t="shared" si="32"/>
        <v>0</v>
      </c>
    </row>
    <row r="463" customHeight="1" spans="1:8">
      <c r="B463" s="129"/>
      <c r="C463" s="130" t="s">
        <v>877</v>
      </c>
      <c r="D463" s="130" t="s">
        <v>878</v>
      </c>
      <c r="E463" s="138" t="s">
        <v>336</v>
      </c>
      <c r="F463" s="166" t="s">
        <v>742</v>
      </c>
      <c r="G463" s="68">
        <v>0</v>
      </c>
      <c r="H463" s="25">
        <f t="shared" si="32"/>
        <v>0</v>
      </c>
    </row>
    <row r="464" customHeight="1" spans="1:8">
      <c r="B464" s="129"/>
      <c r="C464" s="130" t="s">
        <v>879</v>
      </c>
      <c r="D464" s="130" t="s">
        <v>644</v>
      </c>
      <c r="E464" s="138" t="s">
        <v>336</v>
      </c>
      <c r="F464" s="166" t="s">
        <v>742</v>
      </c>
      <c r="G464" s="68">
        <v>0</v>
      </c>
      <c r="H464" s="25">
        <f t="shared" si="32"/>
        <v>0</v>
      </c>
    </row>
    <row r="465" customHeight="1" spans="1:8">
      <c r="B465" s="129"/>
      <c r="C465" s="130" t="s">
        <v>880</v>
      </c>
      <c r="D465" s="130" t="s">
        <v>881</v>
      </c>
      <c r="E465" s="138" t="s">
        <v>336</v>
      </c>
      <c r="F465" s="166" t="s">
        <v>742</v>
      </c>
      <c r="G465" s="68">
        <v>0</v>
      </c>
      <c r="H465" s="25">
        <f t="shared" si="32"/>
        <v>0</v>
      </c>
    </row>
    <row r="466" customHeight="1" spans="1:8">
      <c r="A466" s="8">
        <f ca="1" t="shared" si="33"/>
        <v>185</v>
      </c>
      <c r="B466" s="129"/>
      <c r="C466" s="130" t="s">
        <v>882</v>
      </c>
      <c r="D466" s="130" t="s">
        <v>883</v>
      </c>
      <c r="E466" s="138" t="s">
        <v>336</v>
      </c>
      <c r="F466" s="166">
        <v>81.66</v>
      </c>
      <c r="G466" s="68">
        <v>55.1731414424243</v>
      </c>
      <c r="H466" s="25">
        <f t="shared" si="32"/>
        <v>4505</v>
      </c>
    </row>
    <row r="467" customHeight="1" spans="1:8">
      <c r="A467" s="8">
        <f ca="1" t="shared" si="33"/>
        <v>186</v>
      </c>
      <c r="B467" s="129"/>
      <c r="C467" s="130" t="s">
        <v>884</v>
      </c>
      <c r="D467" s="130" t="s">
        <v>885</v>
      </c>
      <c r="E467" s="138" t="s">
        <v>336</v>
      </c>
      <c r="F467" s="166">
        <v>612.45</v>
      </c>
      <c r="G467" s="68">
        <v>187.554368510487</v>
      </c>
      <c r="H467" s="25">
        <f t="shared" si="32"/>
        <v>114868</v>
      </c>
    </row>
    <row r="468" customHeight="1" spans="1:8">
      <c r="B468" s="129"/>
      <c r="C468" s="130" t="s">
        <v>886</v>
      </c>
      <c r="D468" s="130" t="s">
        <v>887</v>
      </c>
      <c r="E468" s="138" t="s">
        <v>336</v>
      </c>
      <c r="F468" s="163" t="s">
        <v>742</v>
      </c>
      <c r="G468" s="68">
        <v>0</v>
      </c>
      <c r="H468" s="25">
        <f t="shared" si="32"/>
        <v>0</v>
      </c>
    </row>
    <row r="469" customHeight="1" spans="1:8">
      <c r="B469" s="129"/>
      <c r="C469" s="130" t="s">
        <v>460</v>
      </c>
      <c r="D469" s="130" t="s">
        <v>461</v>
      </c>
      <c r="E469" s="138" t="s">
        <v>329</v>
      </c>
      <c r="F469" s="163" t="s">
        <v>742</v>
      </c>
      <c r="G469" s="68">
        <v>0</v>
      </c>
      <c r="H469" s="25">
        <f t="shared" si="32"/>
        <v>0</v>
      </c>
    </row>
    <row r="470" customHeight="1" spans="1:8">
      <c r="B470" s="129"/>
      <c r="C470" s="130" t="s">
        <v>454</v>
      </c>
      <c r="D470" s="130" t="s">
        <v>463</v>
      </c>
      <c r="E470" s="138" t="s">
        <v>464</v>
      </c>
      <c r="F470" s="163" t="s">
        <v>742</v>
      </c>
      <c r="G470" s="68">
        <v>0.1921728</v>
      </c>
      <c r="H470" s="25">
        <f t="shared" si="32"/>
        <v>0</v>
      </c>
    </row>
    <row r="471" customHeight="1" spans="1:8">
      <c r="B471" s="129"/>
      <c r="C471" s="130" t="s">
        <v>465</v>
      </c>
      <c r="D471" s="130" t="s">
        <v>466</v>
      </c>
      <c r="E471" s="138" t="s">
        <v>329</v>
      </c>
      <c r="F471" s="163" t="s">
        <v>742</v>
      </c>
      <c r="G471" s="68">
        <v>0</v>
      </c>
      <c r="H471" s="25">
        <f t="shared" si="32"/>
        <v>0</v>
      </c>
    </row>
    <row r="472" customHeight="1" spans="1:8">
      <c r="A472" s="8">
        <f ca="1" t="shared" ref="A472:A480" si="34">COUNTA(OFFSET(A$1,0,0,ROW()-1,1))+1</f>
        <v>187</v>
      </c>
      <c r="B472" s="84"/>
      <c r="C472" s="130" t="s">
        <v>888</v>
      </c>
      <c r="D472" s="130" t="s">
        <v>889</v>
      </c>
      <c r="E472" s="138" t="s">
        <v>329</v>
      </c>
      <c r="F472" s="87">
        <v>4083</v>
      </c>
      <c r="G472" s="68">
        <v>11.865282781512</v>
      </c>
      <c r="H472" s="25">
        <f t="shared" si="32"/>
        <v>48446</v>
      </c>
    </row>
    <row r="473" customHeight="1" spans="1:8">
      <c r="B473" s="84"/>
      <c r="C473" s="130" t="s">
        <v>890</v>
      </c>
      <c r="D473" s="130" t="s">
        <v>891</v>
      </c>
      <c r="E473" s="138" t="s">
        <v>892</v>
      </c>
      <c r="F473" s="87" t="s">
        <v>742</v>
      </c>
      <c r="G473" s="68">
        <v>0</v>
      </c>
      <c r="H473" s="25">
        <f t="shared" si="32"/>
        <v>0</v>
      </c>
    </row>
    <row r="474" customHeight="1" spans="1:8">
      <c r="B474" s="84" t="s">
        <v>893</v>
      </c>
      <c r="C474" s="89" t="s">
        <v>894</v>
      </c>
      <c r="D474" s="90" t="s">
        <v>895</v>
      </c>
      <c r="E474" s="86" t="s">
        <v>225</v>
      </c>
      <c r="F474" s="87"/>
      <c r="G474" s="68">
        <v>0</v>
      </c>
      <c r="H474" s="25">
        <f t="shared" si="32"/>
        <v>0</v>
      </c>
    </row>
    <row r="475" customHeight="1" spans="1:8">
      <c r="A475" s="8">
        <f ca="1" t="shared" si="34"/>
        <v>188</v>
      </c>
      <c r="B475" s="129"/>
      <c r="C475" s="130" t="s">
        <v>877</v>
      </c>
      <c r="D475" s="130" t="s">
        <v>878</v>
      </c>
      <c r="E475" s="138" t="s">
        <v>336</v>
      </c>
      <c r="F475" s="166">
        <v>36600</v>
      </c>
      <c r="G475" s="68">
        <v>1.44939404624974</v>
      </c>
      <c r="H475" s="25">
        <f t="shared" si="32"/>
        <v>53048</v>
      </c>
    </row>
    <row r="476" customHeight="1" spans="1:8">
      <c r="A476" s="8">
        <f ca="1" t="shared" si="34"/>
        <v>189</v>
      </c>
      <c r="B476" s="129"/>
      <c r="C476" s="130" t="s">
        <v>879</v>
      </c>
      <c r="D476" s="130" t="s">
        <v>644</v>
      </c>
      <c r="E476" s="138" t="s">
        <v>336</v>
      </c>
      <c r="F476" s="166">
        <v>25620</v>
      </c>
      <c r="G476" s="68">
        <v>1.92551195142655</v>
      </c>
      <c r="H476" s="25">
        <f t="shared" si="32"/>
        <v>49332</v>
      </c>
    </row>
    <row r="477" customHeight="1" spans="1:8">
      <c r="A477" s="8">
        <f ca="1" t="shared" si="34"/>
        <v>190</v>
      </c>
      <c r="B477" s="129"/>
      <c r="C477" s="130" t="s">
        <v>880</v>
      </c>
      <c r="D477" s="130" t="s">
        <v>881</v>
      </c>
      <c r="E477" s="138" t="s">
        <v>336</v>
      </c>
      <c r="F477" s="166">
        <v>10980</v>
      </c>
      <c r="G477" s="68">
        <v>0</v>
      </c>
      <c r="H477" s="25">
        <f t="shared" si="32"/>
        <v>0</v>
      </c>
    </row>
    <row r="478" customHeight="1" spans="1:8">
      <c r="A478" s="8">
        <f ca="1" t="shared" si="34"/>
        <v>191</v>
      </c>
      <c r="B478" s="129"/>
      <c r="C478" s="130" t="s">
        <v>882</v>
      </c>
      <c r="D478" s="130" t="s">
        <v>883</v>
      </c>
      <c r="E478" s="138" t="s">
        <v>336</v>
      </c>
      <c r="F478" s="166">
        <v>1220</v>
      </c>
      <c r="G478" s="68">
        <v>55.1731414424243</v>
      </c>
      <c r="H478" s="25">
        <f t="shared" si="32"/>
        <v>67311</v>
      </c>
    </row>
    <row r="479" customHeight="1" spans="1:8">
      <c r="A479" s="8">
        <f ca="1" t="shared" si="34"/>
        <v>192</v>
      </c>
      <c r="B479" s="129"/>
      <c r="C479" s="130" t="s">
        <v>884</v>
      </c>
      <c r="D479" s="130" t="s">
        <v>885</v>
      </c>
      <c r="E479" s="138" t="s">
        <v>336</v>
      </c>
      <c r="F479" s="166">
        <v>1220</v>
      </c>
      <c r="G479" s="68">
        <v>187.554368510487</v>
      </c>
      <c r="H479" s="25">
        <f t="shared" si="32"/>
        <v>228816</v>
      </c>
    </row>
    <row r="480" customHeight="1" spans="1:8">
      <c r="A480" s="8">
        <f ca="1" t="shared" si="34"/>
        <v>193</v>
      </c>
      <c r="B480" s="129"/>
      <c r="C480" s="130" t="s">
        <v>896</v>
      </c>
      <c r="D480" s="130" t="s">
        <v>897</v>
      </c>
      <c r="E480" s="138" t="s">
        <v>336</v>
      </c>
      <c r="F480" s="163">
        <v>4026</v>
      </c>
      <c r="G480" s="68">
        <v>214.487041540365</v>
      </c>
      <c r="H480" s="25">
        <f t="shared" si="32"/>
        <v>863525</v>
      </c>
    </row>
    <row r="481" customHeight="1" spans="1:8">
      <c r="B481" s="129"/>
      <c r="C481" s="130" t="s">
        <v>460</v>
      </c>
      <c r="D481" s="130" t="s">
        <v>461</v>
      </c>
      <c r="E481" s="138" t="s">
        <v>329</v>
      </c>
      <c r="F481" s="163" t="s">
        <v>742</v>
      </c>
      <c r="G481" s="68">
        <v>0</v>
      </c>
      <c r="H481" s="25">
        <f t="shared" si="32"/>
        <v>0</v>
      </c>
    </row>
    <row r="482" customHeight="1" spans="1:8">
      <c r="B482" s="129"/>
      <c r="C482" s="130" t="s">
        <v>454</v>
      </c>
      <c r="D482" s="130" t="s">
        <v>463</v>
      </c>
      <c r="E482" s="138" t="s">
        <v>464</v>
      </c>
      <c r="F482" s="163" t="s">
        <v>742</v>
      </c>
      <c r="G482" s="68">
        <v>0</v>
      </c>
      <c r="H482" s="25">
        <f t="shared" si="32"/>
        <v>0</v>
      </c>
    </row>
    <row r="483" customHeight="1" spans="1:8">
      <c r="B483" s="129"/>
      <c r="C483" s="130" t="s">
        <v>465</v>
      </c>
      <c r="D483" s="130" t="s">
        <v>466</v>
      </c>
      <c r="E483" s="138" t="s">
        <v>329</v>
      </c>
      <c r="F483" s="163" t="s">
        <v>742</v>
      </c>
      <c r="G483" s="68">
        <v>0</v>
      </c>
      <c r="H483" s="25">
        <f t="shared" si="32"/>
        <v>0</v>
      </c>
    </row>
    <row r="484" customHeight="1" spans="1:8">
      <c r="B484" s="84" t="s">
        <v>898</v>
      </c>
      <c r="C484" s="89" t="s">
        <v>899</v>
      </c>
      <c r="D484" s="90" t="s">
        <v>900</v>
      </c>
      <c r="E484" s="86"/>
      <c r="F484" s="87"/>
      <c r="G484" s="68">
        <v>0</v>
      </c>
      <c r="H484" s="25">
        <f t="shared" si="32"/>
        <v>0</v>
      </c>
    </row>
    <row r="485" customHeight="1" spans="1:8">
      <c r="A485" s="8">
        <f ca="1" t="shared" ref="A485:A490" si="35">COUNTA(OFFSET(A$1,0,0,ROW()-1,1))+1</f>
        <v>194</v>
      </c>
      <c r="B485" s="84" t="s">
        <v>901</v>
      </c>
      <c r="C485" s="168" t="s">
        <v>902</v>
      </c>
      <c r="D485" s="169" t="s">
        <v>903</v>
      </c>
      <c r="E485" s="86" t="s">
        <v>225</v>
      </c>
      <c r="F485" s="107">
        <v>900</v>
      </c>
      <c r="G485" s="68">
        <v>0</v>
      </c>
      <c r="H485" s="25">
        <f t="shared" si="32"/>
        <v>0</v>
      </c>
    </row>
    <row r="486" customHeight="1" spans="1:8">
      <c r="A486" s="8">
        <f ca="1" t="shared" si="35"/>
        <v>195</v>
      </c>
      <c r="B486" s="84" t="s">
        <v>904</v>
      </c>
      <c r="C486" s="168" t="s">
        <v>905</v>
      </c>
      <c r="D486" s="169" t="s">
        <v>906</v>
      </c>
      <c r="E486" s="86" t="s">
        <v>225</v>
      </c>
      <c r="F486" s="107">
        <v>2260</v>
      </c>
      <c r="G486" s="68">
        <v>0</v>
      </c>
      <c r="H486" s="25">
        <f t="shared" si="32"/>
        <v>0</v>
      </c>
    </row>
    <row r="487" customHeight="1" spans="1:8">
      <c r="B487" s="21"/>
      <c r="C487" s="103" t="s">
        <v>907</v>
      </c>
      <c r="D487" s="104" t="s">
        <v>908</v>
      </c>
      <c r="E487" s="86"/>
      <c r="F487" s="106"/>
      <c r="G487" s="68">
        <v>0</v>
      </c>
      <c r="H487" s="25">
        <f t="shared" si="32"/>
        <v>0</v>
      </c>
    </row>
    <row r="488" customHeight="1" spans="1:8">
      <c r="B488" s="26"/>
      <c r="C488" s="43"/>
      <c r="D488" s="43"/>
      <c r="E488" s="29"/>
      <c r="F488" s="107"/>
      <c r="G488" s="68">
        <v>0</v>
      </c>
      <c r="H488" s="25">
        <f t="shared" si="32"/>
        <v>0</v>
      </c>
    </row>
    <row r="489" customHeight="1" spans="1:8">
      <c r="B489" s="84" t="s">
        <v>909</v>
      </c>
      <c r="C489" s="158" t="s">
        <v>910</v>
      </c>
      <c r="D489" s="159" t="s">
        <v>911</v>
      </c>
      <c r="E489" s="86"/>
      <c r="F489" s="107"/>
      <c r="G489" s="68">
        <v>0</v>
      </c>
      <c r="H489" s="25">
        <f t="shared" si="32"/>
        <v>0</v>
      </c>
    </row>
    <row r="490" customHeight="1" spans="1:8">
      <c r="A490" s="8">
        <f ca="1" t="shared" si="35"/>
        <v>196</v>
      </c>
      <c r="B490" s="84" t="s">
        <v>912</v>
      </c>
      <c r="C490" s="89" t="s">
        <v>913</v>
      </c>
      <c r="D490" s="90" t="s">
        <v>914</v>
      </c>
      <c r="E490" s="86" t="s">
        <v>225</v>
      </c>
      <c r="F490" s="170">
        <v>2100</v>
      </c>
      <c r="G490" s="68">
        <v>752.525615993053</v>
      </c>
      <c r="H490" s="25">
        <f t="shared" si="32"/>
        <v>1580304</v>
      </c>
    </row>
    <row r="491" customHeight="1" spans="1:8">
      <c r="B491" s="124"/>
      <c r="C491" s="125" t="s">
        <v>877</v>
      </c>
      <c r="D491" s="125" t="s">
        <v>878</v>
      </c>
      <c r="E491" s="126" t="s">
        <v>336</v>
      </c>
      <c r="F491" s="171"/>
      <c r="G491" s="68">
        <v>0</v>
      </c>
      <c r="H491" s="25">
        <f t="shared" si="32"/>
        <v>0</v>
      </c>
    </row>
    <row r="492" customHeight="1" spans="1:8">
      <c r="B492" s="124"/>
      <c r="C492" s="125" t="s">
        <v>879</v>
      </c>
      <c r="D492" s="125" t="s">
        <v>644</v>
      </c>
      <c r="E492" s="126" t="s">
        <v>336</v>
      </c>
      <c r="F492" s="171"/>
      <c r="G492" s="68">
        <v>0</v>
      </c>
      <c r="H492" s="25">
        <f t="shared" si="32"/>
        <v>0</v>
      </c>
    </row>
    <row r="493" customHeight="1" spans="1:8">
      <c r="B493" s="124"/>
      <c r="C493" s="125" t="s">
        <v>880</v>
      </c>
      <c r="D493" s="125" t="s">
        <v>881</v>
      </c>
      <c r="E493" s="126" t="s">
        <v>336</v>
      </c>
      <c r="F493" s="171"/>
      <c r="G493" s="68">
        <v>0</v>
      </c>
      <c r="H493" s="25">
        <f t="shared" si="32"/>
        <v>0</v>
      </c>
    </row>
    <row r="494" customHeight="1" spans="1:8">
      <c r="B494" s="124"/>
      <c r="C494" s="125" t="s">
        <v>882</v>
      </c>
      <c r="D494" s="125" t="s">
        <v>883</v>
      </c>
      <c r="E494" s="126" t="s">
        <v>336</v>
      </c>
      <c r="F494" s="171"/>
      <c r="G494" s="68">
        <v>0</v>
      </c>
      <c r="H494" s="25">
        <f t="shared" si="32"/>
        <v>0</v>
      </c>
    </row>
    <row r="495" customHeight="1" spans="1:8">
      <c r="B495" s="124"/>
      <c r="C495" s="125" t="s">
        <v>884</v>
      </c>
      <c r="D495" s="125" t="s">
        <v>885</v>
      </c>
      <c r="E495" s="126" t="s">
        <v>336</v>
      </c>
      <c r="F495" s="171"/>
      <c r="G495" s="68">
        <v>0</v>
      </c>
      <c r="H495" s="25">
        <f t="shared" si="32"/>
        <v>0</v>
      </c>
    </row>
    <row r="496" customHeight="1" spans="1:8">
      <c r="B496" s="124"/>
      <c r="C496" s="125" t="s">
        <v>896</v>
      </c>
      <c r="D496" s="125" t="s">
        <v>897</v>
      </c>
      <c r="E496" s="126" t="s">
        <v>336</v>
      </c>
      <c r="F496" s="172"/>
      <c r="G496" s="68">
        <v>0</v>
      </c>
      <c r="H496" s="25">
        <f t="shared" si="32"/>
        <v>0</v>
      </c>
    </row>
    <row r="497" customHeight="1" spans="1:8">
      <c r="B497" s="124"/>
      <c r="C497" s="125" t="s">
        <v>460</v>
      </c>
      <c r="D497" s="125" t="s">
        <v>461</v>
      </c>
      <c r="E497" s="126" t="s">
        <v>329</v>
      </c>
      <c r="F497" s="172"/>
      <c r="G497" s="68">
        <v>0</v>
      </c>
      <c r="H497" s="25">
        <f t="shared" si="32"/>
        <v>0</v>
      </c>
    </row>
    <row r="498" customHeight="1" spans="1:8">
      <c r="B498" s="124"/>
      <c r="C498" s="125" t="s">
        <v>454</v>
      </c>
      <c r="D498" s="125" t="s">
        <v>463</v>
      </c>
      <c r="E498" s="126" t="s">
        <v>464</v>
      </c>
      <c r="F498" s="172"/>
      <c r="G498" s="68">
        <v>0</v>
      </c>
      <c r="H498" s="25">
        <f t="shared" si="32"/>
        <v>0</v>
      </c>
    </row>
    <row r="499" customHeight="1" spans="1:8">
      <c r="B499" s="124"/>
      <c r="C499" s="125" t="s">
        <v>465</v>
      </c>
      <c r="D499" s="125" t="s">
        <v>466</v>
      </c>
      <c r="E499" s="126" t="s">
        <v>329</v>
      </c>
      <c r="F499" s="172"/>
      <c r="G499" s="68">
        <v>0</v>
      </c>
      <c r="H499" s="25">
        <f t="shared" si="32"/>
        <v>0</v>
      </c>
    </row>
    <row r="500" customHeight="1" spans="1:8">
      <c r="B500" s="84" t="s">
        <v>915</v>
      </c>
      <c r="C500" s="89" t="s">
        <v>916</v>
      </c>
      <c r="D500" s="90" t="s">
        <v>917</v>
      </c>
      <c r="E500" s="86"/>
      <c r="F500" s="170"/>
      <c r="G500" s="68">
        <v>0</v>
      </c>
      <c r="H500" s="25">
        <f t="shared" si="32"/>
        <v>0</v>
      </c>
    </row>
    <row r="501" customHeight="1" spans="1:8">
      <c r="A501" s="8">
        <f ca="1">COUNTA(OFFSET(A$1,0,0,ROW()-1,1))+1</f>
        <v>197</v>
      </c>
      <c r="B501" s="84" t="s">
        <v>918</v>
      </c>
      <c r="C501" s="89" t="s">
        <v>919</v>
      </c>
      <c r="D501" s="89" t="s">
        <v>920</v>
      </c>
      <c r="E501" s="86" t="s">
        <v>225</v>
      </c>
      <c r="F501" s="170">
        <v>270</v>
      </c>
      <c r="G501" s="68">
        <v>97.1968855444155</v>
      </c>
      <c r="H501" s="25">
        <f t="shared" si="32"/>
        <v>26243</v>
      </c>
    </row>
    <row r="502" customHeight="1" spans="1:8">
      <c r="B502" s="124"/>
      <c r="C502" s="125" t="s">
        <v>877</v>
      </c>
      <c r="D502" s="125" t="s">
        <v>878</v>
      </c>
      <c r="E502" s="126" t="s">
        <v>336</v>
      </c>
      <c r="F502" s="171"/>
      <c r="G502" s="68">
        <v>0</v>
      </c>
      <c r="H502" s="25">
        <f t="shared" si="32"/>
        <v>0</v>
      </c>
    </row>
    <row r="503" customHeight="1" spans="1:8">
      <c r="B503" s="124"/>
      <c r="C503" s="125" t="s">
        <v>879</v>
      </c>
      <c r="D503" s="125" t="s">
        <v>644</v>
      </c>
      <c r="E503" s="126" t="s">
        <v>336</v>
      </c>
      <c r="F503" s="171"/>
      <c r="G503" s="68">
        <v>0</v>
      </c>
      <c r="H503" s="25">
        <f t="shared" si="32"/>
        <v>0</v>
      </c>
    </row>
    <row r="504" customHeight="1" spans="1:8">
      <c r="B504" s="124"/>
      <c r="C504" s="125" t="s">
        <v>880</v>
      </c>
      <c r="D504" s="125" t="s">
        <v>881</v>
      </c>
      <c r="E504" s="126" t="s">
        <v>336</v>
      </c>
      <c r="F504" s="171"/>
      <c r="G504" s="68">
        <v>0</v>
      </c>
      <c r="H504" s="25">
        <f t="shared" si="32"/>
        <v>0</v>
      </c>
    </row>
    <row r="505" customHeight="1" spans="1:8">
      <c r="B505" s="124"/>
      <c r="C505" s="125" t="s">
        <v>882</v>
      </c>
      <c r="D505" s="125" t="s">
        <v>883</v>
      </c>
      <c r="E505" s="126" t="s">
        <v>336</v>
      </c>
      <c r="F505" s="171"/>
      <c r="G505" s="68">
        <v>0</v>
      </c>
      <c r="H505" s="25">
        <f t="shared" si="32"/>
        <v>0</v>
      </c>
    </row>
    <row r="506" customHeight="1" spans="1:8">
      <c r="B506" s="124"/>
      <c r="C506" s="125" t="s">
        <v>884</v>
      </c>
      <c r="D506" s="125" t="s">
        <v>885</v>
      </c>
      <c r="E506" s="126" t="s">
        <v>336</v>
      </c>
      <c r="F506" s="171"/>
      <c r="G506" s="68">
        <v>0</v>
      </c>
      <c r="H506" s="25">
        <f t="shared" si="32"/>
        <v>0</v>
      </c>
    </row>
    <row r="507" customHeight="1" spans="1:8">
      <c r="B507" s="124"/>
      <c r="C507" s="125" t="s">
        <v>896</v>
      </c>
      <c r="D507" s="125" t="s">
        <v>897</v>
      </c>
      <c r="E507" s="126" t="s">
        <v>336</v>
      </c>
      <c r="F507" s="172"/>
      <c r="G507" s="68">
        <v>0</v>
      </c>
      <c r="H507" s="25">
        <f t="shared" si="32"/>
        <v>0</v>
      </c>
    </row>
    <row r="508" customHeight="1" spans="1:8">
      <c r="B508" s="124"/>
      <c r="C508" s="125" t="s">
        <v>460</v>
      </c>
      <c r="D508" s="125" t="s">
        <v>461</v>
      </c>
      <c r="E508" s="126" t="s">
        <v>329</v>
      </c>
      <c r="F508" s="172"/>
      <c r="G508" s="68">
        <v>0</v>
      </c>
      <c r="H508" s="25">
        <f t="shared" si="32"/>
        <v>0</v>
      </c>
    </row>
    <row r="509" customHeight="1" spans="1:8">
      <c r="B509" s="124"/>
      <c r="C509" s="125" t="s">
        <v>454</v>
      </c>
      <c r="D509" s="125" t="s">
        <v>463</v>
      </c>
      <c r="E509" s="126" t="s">
        <v>464</v>
      </c>
      <c r="F509" s="172"/>
      <c r="G509" s="68">
        <v>0</v>
      </c>
      <c r="H509" s="25">
        <f t="shared" si="32"/>
        <v>0</v>
      </c>
    </row>
    <row r="510" customHeight="1" spans="1:8">
      <c r="B510" s="124"/>
      <c r="C510" s="125" t="s">
        <v>465</v>
      </c>
      <c r="D510" s="125" t="s">
        <v>466</v>
      </c>
      <c r="E510" s="126" t="s">
        <v>329</v>
      </c>
      <c r="F510" s="172"/>
      <c r="G510" s="68">
        <v>0</v>
      </c>
      <c r="H510" s="25">
        <f t="shared" si="32"/>
        <v>0</v>
      </c>
    </row>
    <row r="511" customHeight="1" spans="1:8">
      <c r="A511" s="8">
        <f ca="1">COUNTA(OFFSET(A$1,0,0,ROW()-1,1))+1</f>
        <v>198</v>
      </c>
      <c r="B511" s="84" t="s">
        <v>921</v>
      </c>
      <c r="C511" s="89" t="s">
        <v>922</v>
      </c>
      <c r="D511" s="89" t="s">
        <v>923</v>
      </c>
      <c r="E511" s="86" t="s">
        <v>225</v>
      </c>
      <c r="F511" s="170">
        <v>330</v>
      </c>
      <c r="G511" s="68">
        <v>265.518330879989</v>
      </c>
      <c r="H511" s="25">
        <f t="shared" si="32"/>
        <v>87621</v>
      </c>
    </row>
    <row r="512" customHeight="1" spans="1:8">
      <c r="B512" s="124"/>
      <c r="C512" s="125" t="s">
        <v>877</v>
      </c>
      <c r="D512" s="125" t="s">
        <v>878</v>
      </c>
      <c r="E512" s="126" t="s">
        <v>336</v>
      </c>
      <c r="F512" s="171"/>
      <c r="G512" s="68">
        <v>0</v>
      </c>
      <c r="H512" s="25">
        <f t="shared" si="32"/>
        <v>0</v>
      </c>
    </row>
    <row r="513" customHeight="1" spans="1:8">
      <c r="B513" s="124"/>
      <c r="C513" s="125" t="s">
        <v>879</v>
      </c>
      <c r="D513" s="125" t="s">
        <v>644</v>
      </c>
      <c r="E513" s="126" t="s">
        <v>336</v>
      </c>
      <c r="F513" s="171"/>
      <c r="G513" s="68">
        <v>0</v>
      </c>
      <c r="H513" s="25">
        <f t="shared" si="32"/>
        <v>0</v>
      </c>
    </row>
    <row r="514" customHeight="1" spans="1:8">
      <c r="B514" s="124"/>
      <c r="C514" s="125" t="s">
        <v>880</v>
      </c>
      <c r="D514" s="125" t="s">
        <v>881</v>
      </c>
      <c r="E514" s="126" t="s">
        <v>336</v>
      </c>
      <c r="F514" s="171"/>
      <c r="G514" s="68">
        <v>0</v>
      </c>
      <c r="H514" s="25">
        <f t="shared" si="32"/>
        <v>0</v>
      </c>
    </row>
    <row r="515" customHeight="1" spans="1:8">
      <c r="B515" s="124"/>
      <c r="C515" s="125" t="s">
        <v>882</v>
      </c>
      <c r="D515" s="125" t="s">
        <v>883</v>
      </c>
      <c r="E515" s="126" t="s">
        <v>336</v>
      </c>
      <c r="F515" s="171"/>
      <c r="G515" s="68">
        <v>0</v>
      </c>
      <c r="H515" s="25">
        <f t="shared" si="32"/>
        <v>0</v>
      </c>
    </row>
    <row r="516" customHeight="1" spans="1:8">
      <c r="B516" s="124"/>
      <c r="C516" s="125" t="s">
        <v>884</v>
      </c>
      <c r="D516" s="125" t="s">
        <v>885</v>
      </c>
      <c r="E516" s="126" t="s">
        <v>336</v>
      </c>
      <c r="F516" s="171"/>
      <c r="G516" s="68">
        <v>0</v>
      </c>
      <c r="H516" s="25">
        <f t="shared" si="32"/>
        <v>0</v>
      </c>
    </row>
    <row r="517" customHeight="1" spans="1:8">
      <c r="B517" s="124"/>
      <c r="C517" s="125" t="s">
        <v>896</v>
      </c>
      <c r="D517" s="125" t="s">
        <v>897</v>
      </c>
      <c r="E517" s="126" t="s">
        <v>336</v>
      </c>
      <c r="F517" s="172"/>
      <c r="G517" s="68">
        <v>0</v>
      </c>
      <c r="H517" s="25">
        <f t="shared" si="32"/>
        <v>0</v>
      </c>
    </row>
    <row r="518" customHeight="1" spans="1:8">
      <c r="B518" s="124"/>
      <c r="C518" s="125" t="s">
        <v>460</v>
      </c>
      <c r="D518" s="125" t="s">
        <v>461</v>
      </c>
      <c r="E518" s="126" t="s">
        <v>329</v>
      </c>
      <c r="F518" s="172"/>
      <c r="G518" s="68">
        <v>0</v>
      </c>
      <c r="H518" s="25">
        <f t="shared" si="32"/>
        <v>0</v>
      </c>
    </row>
    <row r="519" customHeight="1" spans="1:8">
      <c r="B519" s="124"/>
      <c r="C519" s="125" t="s">
        <v>454</v>
      </c>
      <c r="D519" s="125" t="s">
        <v>463</v>
      </c>
      <c r="E519" s="126" t="s">
        <v>464</v>
      </c>
      <c r="F519" s="172"/>
      <c r="G519" s="68">
        <v>0</v>
      </c>
      <c r="H519" s="25">
        <f t="shared" si="32"/>
        <v>0</v>
      </c>
    </row>
    <row r="520" customHeight="1" spans="1:8">
      <c r="B520" s="124"/>
      <c r="C520" s="125" t="s">
        <v>465</v>
      </c>
      <c r="D520" s="125" t="s">
        <v>466</v>
      </c>
      <c r="E520" s="126" t="s">
        <v>329</v>
      </c>
      <c r="F520" s="172"/>
      <c r="G520" s="68">
        <v>0</v>
      </c>
      <c r="H520" s="25">
        <f t="shared" ref="H520:H583" si="36">IFERROR(ROUND(G520*F520,0),0)</f>
        <v>0</v>
      </c>
    </row>
    <row r="521" customHeight="1" spans="1:8">
      <c r="A521" s="8">
        <f ca="1">COUNTA(OFFSET(A$1,0,0,ROW()-1,1))+1</f>
        <v>199</v>
      </c>
      <c r="B521" s="84" t="s">
        <v>924</v>
      </c>
      <c r="C521" s="89" t="s">
        <v>925</v>
      </c>
      <c r="D521" s="89" t="s">
        <v>926</v>
      </c>
      <c r="E521" s="86" t="s">
        <v>225</v>
      </c>
      <c r="F521" s="170">
        <v>150</v>
      </c>
      <c r="G521" s="68">
        <v>386.351379969791</v>
      </c>
      <c r="H521" s="25">
        <f t="shared" si="36"/>
        <v>57953</v>
      </c>
    </row>
    <row r="522" customHeight="1" spans="1:8">
      <c r="B522" s="124"/>
      <c r="C522" s="125" t="s">
        <v>877</v>
      </c>
      <c r="D522" s="125" t="s">
        <v>878</v>
      </c>
      <c r="E522" s="126" t="s">
        <v>336</v>
      </c>
      <c r="F522" s="171"/>
      <c r="G522" s="68">
        <v>0</v>
      </c>
      <c r="H522" s="25">
        <f t="shared" si="36"/>
        <v>0</v>
      </c>
    </row>
    <row r="523" customHeight="1" spans="1:8">
      <c r="B523" s="124"/>
      <c r="C523" s="125" t="s">
        <v>879</v>
      </c>
      <c r="D523" s="125" t="s">
        <v>644</v>
      </c>
      <c r="E523" s="126" t="s">
        <v>336</v>
      </c>
      <c r="F523" s="171"/>
      <c r="G523" s="68">
        <v>0</v>
      </c>
      <c r="H523" s="25">
        <f t="shared" si="36"/>
        <v>0</v>
      </c>
    </row>
    <row r="524" customHeight="1" spans="1:8">
      <c r="B524" s="124"/>
      <c r="C524" s="125" t="s">
        <v>880</v>
      </c>
      <c r="D524" s="125" t="s">
        <v>881</v>
      </c>
      <c r="E524" s="126" t="s">
        <v>336</v>
      </c>
      <c r="F524" s="171"/>
      <c r="G524" s="68">
        <v>0</v>
      </c>
      <c r="H524" s="25">
        <f t="shared" si="36"/>
        <v>0</v>
      </c>
    </row>
    <row r="525" customHeight="1" spans="1:8">
      <c r="B525" s="124"/>
      <c r="C525" s="125" t="s">
        <v>882</v>
      </c>
      <c r="D525" s="125" t="s">
        <v>883</v>
      </c>
      <c r="E525" s="126" t="s">
        <v>336</v>
      </c>
      <c r="F525" s="171"/>
      <c r="G525" s="68">
        <v>0</v>
      </c>
      <c r="H525" s="25">
        <f t="shared" si="36"/>
        <v>0</v>
      </c>
    </row>
    <row r="526" customHeight="1" spans="1:8">
      <c r="B526" s="124"/>
      <c r="C526" s="125" t="s">
        <v>884</v>
      </c>
      <c r="D526" s="125" t="s">
        <v>885</v>
      </c>
      <c r="E526" s="126" t="s">
        <v>336</v>
      </c>
      <c r="F526" s="171"/>
      <c r="G526" s="68">
        <v>0</v>
      </c>
      <c r="H526" s="25">
        <f t="shared" si="36"/>
        <v>0</v>
      </c>
    </row>
    <row r="527" customHeight="1" spans="1:8">
      <c r="B527" s="124"/>
      <c r="C527" s="125" t="s">
        <v>896</v>
      </c>
      <c r="D527" s="125" t="s">
        <v>897</v>
      </c>
      <c r="E527" s="126" t="s">
        <v>336</v>
      </c>
      <c r="F527" s="172"/>
      <c r="G527" s="68">
        <v>0</v>
      </c>
      <c r="H527" s="25">
        <f t="shared" si="36"/>
        <v>0</v>
      </c>
    </row>
    <row r="528" customHeight="1" spans="1:8">
      <c r="B528" s="124"/>
      <c r="C528" s="125" t="s">
        <v>460</v>
      </c>
      <c r="D528" s="125" t="s">
        <v>461</v>
      </c>
      <c r="E528" s="126" t="s">
        <v>329</v>
      </c>
      <c r="F528" s="172"/>
      <c r="G528" s="68">
        <v>0</v>
      </c>
      <c r="H528" s="25">
        <f t="shared" si="36"/>
        <v>0</v>
      </c>
    </row>
    <row r="529" customHeight="1" spans="1:8">
      <c r="B529" s="124"/>
      <c r="C529" s="125" t="s">
        <v>454</v>
      </c>
      <c r="D529" s="125" t="s">
        <v>463</v>
      </c>
      <c r="E529" s="126" t="s">
        <v>464</v>
      </c>
      <c r="F529" s="172"/>
      <c r="G529" s="68">
        <v>0</v>
      </c>
      <c r="H529" s="25">
        <f t="shared" si="36"/>
        <v>0</v>
      </c>
    </row>
    <row r="530" customHeight="1" spans="1:8">
      <c r="B530" s="124"/>
      <c r="C530" s="125" t="s">
        <v>465</v>
      </c>
      <c r="D530" s="125" t="s">
        <v>466</v>
      </c>
      <c r="E530" s="126" t="s">
        <v>329</v>
      </c>
      <c r="F530" s="172"/>
      <c r="G530" s="68">
        <v>0</v>
      </c>
      <c r="H530" s="25">
        <f t="shared" si="36"/>
        <v>0</v>
      </c>
    </row>
    <row r="531" customHeight="1" spans="1:8">
      <c r="A531" s="8">
        <f ca="1">COUNTA(OFFSET(A$1,0,0,ROW()-1,1))+1</f>
        <v>200</v>
      </c>
      <c r="B531" s="84" t="s">
        <v>927</v>
      </c>
      <c r="C531" s="89" t="s">
        <v>928</v>
      </c>
      <c r="D531" s="89" t="s">
        <v>929</v>
      </c>
      <c r="E531" s="86" t="s">
        <v>225</v>
      </c>
      <c r="F531" s="170">
        <v>150</v>
      </c>
      <c r="G531" s="68">
        <v>525.652138710726</v>
      </c>
      <c r="H531" s="25">
        <f t="shared" si="36"/>
        <v>78848</v>
      </c>
    </row>
    <row r="532" customHeight="1" spans="1:8">
      <c r="B532" s="124"/>
      <c r="C532" s="125" t="s">
        <v>877</v>
      </c>
      <c r="D532" s="125" t="s">
        <v>878</v>
      </c>
      <c r="E532" s="126" t="s">
        <v>336</v>
      </c>
      <c r="F532" s="171"/>
      <c r="G532" s="68">
        <v>0</v>
      </c>
      <c r="H532" s="25">
        <f t="shared" si="36"/>
        <v>0</v>
      </c>
    </row>
    <row r="533" customHeight="1" spans="1:8">
      <c r="B533" s="124"/>
      <c r="C533" s="125" t="s">
        <v>879</v>
      </c>
      <c r="D533" s="125" t="s">
        <v>644</v>
      </c>
      <c r="E533" s="126" t="s">
        <v>336</v>
      </c>
      <c r="F533" s="171"/>
      <c r="G533" s="68">
        <v>0</v>
      </c>
      <c r="H533" s="25">
        <f t="shared" si="36"/>
        <v>0</v>
      </c>
    </row>
    <row r="534" customHeight="1" spans="1:8">
      <c r="B534" s="124"/>
      <c r="C534" s="125" t="s">
        <v>880</v>
      </c>
      <c r="D534" s="125" t="s">
        <v>881</v>
      </c>
      <c r="E534" s="126" t="s">
        <v>336</v>
      </c>
      <c r="F534" s="171"/>
      <c r="G534" s="68">
        <v>0</v>
      </c>
      <c r="H534" s="25">
        <f t="shared" si="36"/>
        <v>0</v>
      </c>
    </row>
    <row r="535" customHeight="1" spans="1:8">
      <c r="B535" s="124"/>
      <c r="C535" s="125" t="s">
        <v>882</v>
      </c>
      <c r="D535" s="125" t="s">
        <v>883</v>
      </c>
      <c r="E535" s="126" t="s">
        <v>336</v>
      </c>
      <c r="F535" s="171"/>
      <c r="G535" s="68">
        <v>0</v>
      </c>
      <c r="H535" s="25">
        <f t="shared" si="36"/>
        <v>0</v>
      </c>
    </row>
    <row r="536" customHeight="1" spans="1:8">
      <c r="B536" s="124"/>
      <c r="C536" s="125" t="s">
        <v>884</v>
      </c>
      <c r="D536" s="125" t="s">
        <v>885</v>
      </c>
      <c r="E536" s="126" t="s">
        <v>336</v>
      </c>
      <c r="F536" s="171"/>
      <c r="G536" s="68">
        <v>0</v>
      </c>
      <c r="H536" s="25">
        <f t="shared" si="36"/>
        <v>0</v>
      </c>
    </row>
    <row r="537" customHeight="1" spans="1:8">
      <c r="B537" s="124"/>
      <c r="C537" s="125" t="s">
        <v>896</v>
      </c>
      <c r="D537" s="125" t="s">
        <v>897</v>
      </c>
      <c r="E537" s="126" t="s">
        <v>336</v>
      </c>
      <c r="F537" s="172"/>
      <c r="G537" s="68">
        <v>0</v>
      </c>
      <c r="H537" s="25">
        <f t="shared" si="36"/>
        <v>0</v>
      </c>
    </row>
    <row r="538" customHeight="1" spans="1:8">
      <c r="B538" s="124"/>
      <c r="C538" s="125" t="s">
        <v>460</v>
      </c>
      <c r="D538" s="125" t="s">
        <v>461</v>
      </c>
      <c r="E538" s="126" t="s">
        <v>329</v>
      </c>
      <c r="F538" s="172"/>
      <c r="G538" s="68">
        <v>0</v>
      </c>
      <c r="H538" s="25">
        <f t="shared" si="36"/>
        <v>0</v>
      </c>
    </row>
    <row r="539" customHeight="1" spans="1:8">
      <c r="B539" s="124"/>
      <c r="C539" s="125" t="s">
        <v>454</v>
      </c>
      <c r="D539" s="125" t="s">
        <v>463</v>
      </c>
      <c r="E539" s="126" t="s">
        <v>464</v>
      </c>
      <c r="F539" s="172"/>
      <c r="G539" s="68">
        <v>0</v>
      </c>
      <c r="H539" s="25">
        <f t="shared" si="36"/>
        <v>0</v>
      </c>
    </row>
    <row r="540" customHeight="1" spans="1:8">
      <c r="B540" s="124"/>
      <c r="C540" s="125" t="s">
        <v>465</v>
      </c>
      <c r="D540" s="125" t="s">
        <v>466</v>
      </c>
      <c r="E540" s="126" t="s">
        <v>329</v>
      </c>
      <c r="F540" s="172"/>
      <c r="G540" s="68">
        <v>0</v>
      </c>
      <c r="H540" s="25">
        <f t="shared" si="36"/>
        <v>0</v>
      </c>
    </row>
    <row r="541" customHeight="1" spans="1:8">
      <c r="A541" s="8">
        <f ca="1">COUNTA(OFFSET(A$1,0,0,ROW()-1,1))+1</f>
        <v>201</v>
      </c>
      <c r="B541" s="84" t="s">
        <v>930</v>
      </c>
      <c r="C541" s="89" t="s">
        <v>931</v>
      </c>
      <c r="D541" s="89" t="s">
        <v>932</v>
      </c>
      <c r="E541" s="86" t="s">
        <v>225</v>
      </c>
      <c r="F541" s="170">
        <v>250</v>
      </c>
      <c r="G541" s="68">
        <v>662.550737451662</v>
      </c>
      <c r="H541" s="25">
        <f t="shared" si="36"/>
        <v>165638</v>
      </c>
    </row>
    <row r="542" customHeight="1" spans="1:8">
      <c r="B542" s="124"/>
      <c r="C542" s="125" t="s">
        <v>877</v>
      </c>
      <c r="D542" s="125" t="s">
        <v>878</v>
      </c>
      <c r="E542" s="126" t="s">
        <v>336</v>
      </c>
      <c r="F542" s="171"/>
      <c r="G542" s="68">
        <v>0</v>
      </c>
      <c r="H542" s="25">
        <f t="shared" si="36"/>
        <v>0</v>
      </c>
    </row>
    <row r="543" customHeight="1" spans="1:8">
      <c r="B543" s="124"/>
      <c r="C543" s="125" t="s">
        <v>879</v>
      </c>
      <c r="D543" s="125" t="s">
        <v>644</v>
      </c>
      <c r="E543" s="126" t="s">
        <v>336</v>
      </c>
      <c r="F543" s="171"/>
      <c r="G543" s="68">
        <v>0</v>
      </c>
      <c r="H543" s="25">
        <f t="shared" si="36"/>
        <v>0</v>
      </c>
    </row>
    <row r="544" customHeight="1" spans="1:8">
      <c r="B544" s="124"/>
      <c r="C544" s="125" t="s">
        <v>880</v>
      </c>
      <c r="D544" s="125" t="s">
        <v>881</v>
      </c>
      <c r="E544" s="126" t="s">
        <v>336</v>
      </c>
      <c r="F544" s="171"/>
      <c r="G544" s="68">
        <v>0</v>
      </c>
      <c r="H544" s="25">
        <f t="shared" si="36"/>
        <v>0</v>
      </c>
    </row>
    <row r="545" customHeight="1" spans="1:8">
      <c r="B545" s="124"/>
      <c r="C545" s="125" t="s">
        <v>882</v>
      </c>
      <c r="D545" s="125" t="s">
        <v>883</v>
      </c>
      <c r="E545" s="126" t="s">
        <v>336</v>
      </c>
      <c r="F545" s="171"/>
      <c r="G545" s="68">
        <v>0</v>
      </c>
      <c r="H545" s="25">
        <f t="shared" si="36"/>
        <v>0</v>
      </c>
    </row>
    <row r="546" customHeight="1" spans="1:8">
      <c r="B546" s="124"/>
      <c r="C546" s="125" t="s">
        <v>884</v>
      </c>
      <c r="D546" s="125" t="s">
        <v>885</v>
      </c>
      <c r="E546" s="126" t="s">
        <v>336</v>
      </c>
      <c r="F546" s="171"/>
      <c r="G546" s="68">
        <v>0</v>
      </c>
      <c r="H546" s="25">
        <f t="shared" si="36"/>
        <v>0</v>
      </c>
    </row>
    <row r="547" customHeight="1" spans="1:8">
      <c r="B547" s="124"/>
      <c r="C547" s="125" t="s">
        <v>896</v>
      </c>
      <c r="D547" s="125" t="s">
        <v>897</v>
      </c>
      <c r="E547" s="126" t="s">
        <v>336</v>
      </c>
      <c r="F547" s="172"/>
      <c r="G547" s="68">
        <v>0</v>
      </c>
      <c r="H547" s="25">
        <f t="shared" si="36"/>
        <v>0</v>
      </c>
    </row>
    <row r="548" customHeight="1" spans="1:8">
      <c r="B548" s="124"/>
      <c r="C548" s="125" t="s">
        <v>460</v>
      </c>
      <c r="D548" s="125" t="s">
        <v>461</v>
      </c>
      <c r="E548" s="126" t="s">
        <v>329</v>
      </c>
      <c r="F548" s="172"/>
      <c r="G548" s="68">
        <v>0</v>
      </c>
      <c r="H548" s="25">
        <f t="shared" si="36"/>
        <v>0</v>
      </c>
    </row>
    <row r="549" customHeight="1" spans="1:8">
      <c r="B549" s="124"/>
      <c r="C549" s="125" t="s">
        <v>454</v>
      </c>
      <c r="D549" s="125" t="s">
        <v>463</v>
      </c>
      <c r="E549" s="126" t="s">
        <v>464</v>
      </c>
      <c r="F549" s="172"/>
      <c r="G549" s="68">
        <v>0</v>
      </c>
      <c r="H549" s="25">
        <f t="shared" si="36"/>
        <v>0</v>
      </c>
    </row>
    <row r="550" customHeight="1" spans="1:8">
      <c r="B550" s="124"/>
      <c r="C550" s="125" t="s">
        <v>465</v>
      </c>
      <c r="D550" s="125" t="s">
        <v>466</v>
      </c>
      <c r="E550" s="126" t="s">
        <v>329</v>
      </c>
      <c r="F550" s="172"/>
      <c r="G550" s="68">
        <v>0</v>
      </c>
      <c r="H550" s="25">
        <f t="shared" si="36"/>
        <v>0</v>
      </c>
    </row>
    <row r="551" customHeight="1" spans="1:8">
      <c r="A551" s="8">
        <f ca="1">COUNTA(OFFSET(A$1,0,0,ROW()-1,1))+1</f>
        <v>202</v>
      </c>
      <c r="B551" s="84" t="s">
        <v>933</v>
      </c>
      <c r="C551" s="89" t="s">
        <v>934</v>
      </c>
      <c r="D551" s="89" t="s">
        <v>935</v>
      </c>
      <c r="E551" s="86" t="s">
        <v>225</v>
      </c>
      <c r="F551" s="170">
        <v>100</v>
      </c>
      <c r="G551" s="68">
        <v>729.406351196828</v>
      </c>
      <c r="H551" s="25">
        <f t="shared" si="36"/>
        <v>72941</v>
      </c>
    </row>
    <row r="552" customHeight="1" spans="1:8">
      <c r="B552" s="124"/>
      <c r="C552" s="125" t="s">
        <v>877</v>
      </c>
      <c r="D552" s="125" t="s">
        <v>878</v>
      </c>
      <c r="E552" s="126" t="s">
        <v>336</v>
      </c>
      <c r="F552" s="171"/>
      <c r="G552" s="68">
        <v>0</v>
      </c>
      <c r="H552" s="25">
        <f t="shared" si="36"/>
        <v>0</v>
      </c>
    </row>
    <row r="553" customHeight="1" spans="1:8">
      <c r="B553" s="124"/>
      <c r="C553" s="125" t="s">
        <v>879</v>
      </c>
      <c r="D553" s="125" t="s">
        <v>644</v>
      </c>
      <c r="E553" s="126" t="s">
        <v>336</v>
      </c>
      <c r="F553" s="171"/>
      <c r="G553" s="68">
        <v>0</v>
      </c>
      <c r="H553" s="25">
        <f t="shared" si="36"/>
        <v>0</v>
      </c>
    </row>
    <row r="554" customHeight="1" spans="1:8">
      <c r="B554" s="124"/>
      <c r="C554" s="125" t="s">
        <v>880</v>
      </c>
      <c r="D554" s="125" t="s">
        <v>881</v>
      </c>
      <c r="E554" s="126" t="s">
        <v>336</v>
      </c>
      <c r="F554" s="171"/>
      <c r="G554" s="68">
        <v>0</v>
      </c>
      <c r="H554" s="25">
        <f t="shared" si="36"/>
        <v>0</v>
      </c>
    </row>
    <row r="555" customHeight="1" spans="1:8">
      <c r="B555" s="124"/>
      <c r="C555" s="125" t="s">
        <v>882</v>
      </c>
      <c r="D555" s="125" t="s">
        <v>883</v>
      </c>
      <c r="E555" s="126" t="s">
        <v>336</v>
      </c>
      <c r="F555" s="171"/>
      <c r="G555" s="68">
        <v>0</v>
      </c>
      <c r="H555" s="25">
        <f t="shared" si="36"/>
        <v>0</v>
      </c>
    </row>
    <row r="556" customHeight="1" spans="1:8">
      <c r="B556" s="124"/>
      <c r="C556" s="125" t="s">
        <v>884</v>
      </c>
      <c r="D556" s="125" t="s">
        <v>885</v>
      </c>
      <c r="E556" s="126" t="s">
        <v>336</v>
      </c>
      <c r="F556" s="171"/>
      <c r="G556" s="68">
        <v>0</v>
      </c>
      <c r="H556" s="25">
        <f t="shared" si="36"/>
        <v>0</v>
      </c>
    </row>
    <row r="557" customHeight="1" spans="1:8">
      <c r="B557" s="124"/>
      <c r="C557" s="125" t="s">
        <v>896</v>
      </c>
      <c r="D557" s="125" t="s">
        <v>897</v>
      </c>
      <c r="E557" s="126" t="s">
        <v>336</v>
      </c>
      <c r="F557" s="172"/>
      <c r="G557" s="68">
        <v>0</v>
      </c>
      <c r="H557" s="25">
        <f t="shared" si="36"/>
        <v>0</v>
      </c>
    </row>
    <row r="558" customHeight="1" spans="1:8">
      <c r="B558" s="124"/>
      <c r="C558" s="125" t="s">
        <v>460</v>
      </c>
      <c r="D558" s="125" t="s">
        <v>461</v>
      </c>
      <c r="E558" s="126" t="s">
        <v>329</v>
      </c>
      <c r="F558" s="172"/>
      <c r="G558" s="68">
        <v>0</v>
      </c>
      <c r="H558" s="25">
        <f t="shared" si="36"/>
        <v>0</v>
      </c>
    </row>
    <row r="559" customHeight="1" spans="1:8">
      <c r="B559" s="124"/>
      <c r="C559" s="125" t="s">
        <v>454</v>
      </c>
      <c r="D559" s="125" t="s">
        <v>463</v>
      </c>
      <c r="E559" s="126" t="s">
        <v>464</v>
      </c>
      <c r="F559" s="172"/>
      <c r="G559" s="68">
        <v>0</v>
      </c>
      <c r="H559" s="25">
        <f t="shared" si="36"/>
        <v>0</v>
      </c>
    </row>
    <row r="560" customHeight="1" spans="1:8">
      <c r="B560" s="124"/>
      <c r="C560" s="125" t="s">
        <v>465</v>
      </c>
      <c r="D560" s="125" t="s">
        <v>466</v>
      </c>
      <c r="E560" s="126" t="s">
        <v>329</v>
      </c>
      <c r="F560" s="172"/>
      <c r="G560" s="68">
        <v>0</v>
      </c>
      <c r="H560" s="25">
        <f t="shared" si="36"/>
        <v>0</v>
      </c>
    </row>
    <row r="561" customHeight="1" spans="1:8">
      <c r="B561" s="84" t="s">
        <v>936</v>
      </c>
      <c r="C561" s="89" t="s">
        <v>937</v>
      </c>
      <c r="D561" s="90" t="s">
        <v>938</v>
      </c>
      <c r="E561" s="86" t="s">
        <v>238</v>
      </c>
      <c r="F561" s="170"/>
      <c r="G561" s="68">
        <v>0</v>
      </c>
      <c r="H561" s="25">
        <f t="shared" si="36"/>
        <v>0</v>
      </c>
    </row>
    <row r="562" customHeight="1" spans="1:8">
      <c r="A562" s="8">
        <f ca="1" t="shared" ref="A562:A572" si="37">COUNTA(OFFSET(A$1,0,0,ROW()-1,1))+1</f>
        <v>203</v>
      </c>
      <c r="B562" s="84"/>
      <c r="C562" s="89" t="s">
        <v>939</v>
      </c>
      <c r="D562" s="90" t="s">
        <v>940</v>
      </c>
      <c r="E562" s="86" t="s">
        <v>238</v>
      </c>
      <c r="F562" s="170">
        <v>200</v>
      </c>
      <c r="G562" s="68">
        <v>0</v>
      </c>
      <c r="H562" s="25">
        <f t="shared" si="36"/>
        <v>0</v>
      </c>
    </row>
    <row r="563" customHeight="1" spans="1:8">
      <c r="A563" s="8">
        <f ca="1" t="shared" si="37"/>
        <v>204</v>
      </c>
      <c r="B563" s="129"/>
      <c r="C563" s="173" t="s">
        <v>941</v>
      </c>
      <c r="D563" s="174" t="s">
        <v>942</v>
      </c>
      <c r="E563" s="138" t="s">
        <v>452</v>
      </c>
      <c r="F563" s="166">
        <v>14392.1236461427</v>
      </c>
      <c r="G563" s="68">
        <v>1.4533068</v>
      </c>
      <c r="H563" s="25">
        <f t="shared" si="36"/>
        <v>20916</v>
      </c>
    </row>
    <row r="564" customHeight="1" spans="1:8">
      <c r="A564" s="8">
        <f ca="1" t="shared" si="37"/>
        <v>205</v>
      </c>
      <c r="B564" s="129"/>
      <c r="C564" s="173" t="s">
        <v>943</v>
      </c>
      <c r="D564" s="174" t="s">
        <v>944</v>
      </c>
      <c r="E564" s="138" t="s">
        <v>452</v>
      </c>
      <c r="F564" s="166">
        <v>11553.3236461427</v>
      </c>
      <c r="G564" s="68">
        <v>1.92551195142655</v>
      </c>
      <c r="H564" s="25">
        <f t="shared" si="36"/>
        <v>22246</v>
      </c>
    </row>
    <row r="565" customHeight="1" spans="1:8">
      <c r="A565" s="8">
        <f ca="1" t="shared" si="37"/>
        <v>206</v>
      </c>
      <c r="B565" s="129"/>
      <c r="C565" s="173" t="s">
        <v>945</v>
      </c>
      <c r="D565" s="174" t="s">
        <v>946</v>
      </c>
      <c r="E565" s="138" t="s">
        <v>452</v>
      </c>
      <c r="F565" s="166">
        <v>2838.8</v>
      </c>
      <c r="G565" s="68">
        <v>0</v>
      </c>
      <c r="H565" s="25">
        <f t="shared" si="36"/>
        <v>0</v>
      </c>
    </row>
    <row r="566" customHeight="1" spans="1:8">
      <c r="A566" s="8">
        <f ca="1" t="shared" si="37"/>
        <v>207</v>
      </c>
      <c r="B566" s="129"/>
      <c r="C566" s="173" t="s">
        <v>947</v>
      </c>
      <c r="D566" s="174" t="s">
        <v>948</v>
      </c>
      <c r="E566" s="138" t="s">
        <v>452</v>
      </c>
      <c r="F566" s="166">
        <v>118.8</v>
      </c>
      <c r="G566" s="68">
        <v>179.847851041431</v>
      </c>
      <c r="H566" s="25">
        <f t="shared" si="36"/>
        <v>21366</v>
      </c>
    </row>
    <row r="567" customHeight="1" spans="1:8">
      <c r="A567" s="8">
        <f ca="1" t="shared" si="37"/>
        <v>208</v>
      </c>
      <c r="B567" s="129"/>
      <c r="C567" s="173" t="s">
        <v>949</v>
      </c>
      <c r="D567" s="174" t="s">
        <v>950</v>
      </c>
      <c r="E567" s="138" t="s">
        <v>329</v>
      </c>
      <c r="F567" s="166">
        <v>196</v>
      </c>
      <c r="G567" s="68">
        <v>0</v>
      </c>
      <c r="H567" s="25">
        <f t="shared" si="36"/>
        <v>0</v>
      </c>
    </row>
    <row r="568" customHeight="1" spans="1:8">
      <c r="A568" s="8">
        <f ca="1" t="shared" si="37"/>
        <v>209</v>
      </c>
      <c r="B568" s="129"/>
      <c r="C568" s="173" t="s">
        <v>951</v>
      </c>
      <c r="D568" s="174" t="s">
        <v>952</v>
      </c>
      <c r="E568" s="138" t="s">
        <v>452</v>
      </c>
      <c r="F568" s="166">
        <v>1349.8416</v>
      </c>
      <c r="G568" s="68">
        <v>214.487041540365</v>
      </c>
      <c r="H568" s="25">
        <f t="shared" si="36"/>
        <v>289524</v>
      </c>
    </row>
    <row r="569" customHeight="1" spans="1:8">
      <c r="A569" s="8">
        <f ca="1" t="shared" si="37"/>
        <v>210</v>
      </c>
      <c r="B569" s="129"/>
      <c r="C569" s="173" t="s">
        <v>953</v>
      </c>
      <c r="D569" s="174" t="s">
        <v>954</v>
      </c>
      <c r="E569" s="138" t="s">
        <v>329</v>
      </c>
      <c r="F569" s="166">
        <v>7474.792</v>
      </c>
      <c r="G569" s="68">
        <v>0</v>
      </c>
      <c r="H569" s="25">
        <f t="shared" si="36"/>
        <v>0</v>
      </c>
    </row>
    <row r="570" customHeight="1" spans="1:8">
      <c r="A570" s="8">
        <f ca="1" t="shared" si="37"/>
        <v>211</v>
      </c>
      <c r="B570" s="129"/>
      <c r="C570" s="173" t="s">
        <v>955</v>
      </c>
      <c r="D570" s="174" t="s">
        <v>956</v>
      </c>
      <c r="E570" s="138" t="s">
        <v>445</v>
      </c>
      <c r="F570" s="166">
        <v>225.819778666667</v>
      </c>
      <c r="G570" s="68">
        <v>1175.84395400994</v>
      </c>
      <c r="H570" s="25">
        <f t="shared" si="36"/>
        <v>265529</v>
      </c>
    </row>
    <row r="571" customHeight="1" spans="1:8">
      <c r="A571" s="8">
        <f ca="1" t="shared" si="37"/>
        <v>212</v>
      </c>
      <c r="B571" s="129"/>
      <c r="C571" s="173" t="s">
        <v>957</v>
      </c>
      <c r="D571" s="174" t="s">
        <v>958</v>
      </c>
      <c r="E571" s="175" t="s">
        <v>959</v>
      </c>
      <c r="F571" s="166">
        <v>200</v>
      </c>
      <c r="G571" s="68">
        <v>0</v>
      </c>
      <c r="H571" s="25">
        <f t="shared" si="36"/>
        <v>0</v>
      </c>
    </row>
    <row r="572" customHeight="1" spans="1:8">
      <c r="A572" s="8">
        <f ca="1" t="shared" si="37"/>
        <v>213</v>
      </c>
      <c r="B572" s="129"/>
      <c r="C572" s="173" t="s">
        <v>960</v>
      </c>
      <c r="D572" s="174" t="s">
        <v>961</v>
      </c>
      <c r="E572" s="138" t="s">
        <v>445</v>
      </c>
      <c r="F572" s="166">
        <v>4</v>
      </c>
      <c r="G572" s="68">
        <v>2228.8486720608</v>
      </c>
      <c r="H572" s="25">
        <f t="shared" si="36"/>
        <v>8915</v>
      </c>
    </row>
    <row r="573" customHeight="1" spans="1:8">
      <c r="B573" s="129"/>
      <c r="C573" s="173" t="s">
        <v>962</v>
      </c>
      <c r="D573" s="174" t="s">
        <v>963</v>
      </c>
      <c r="E573" s="138" t="s">
        <v>329</v>
      </c>
      <c r="F573" s="166"/>
      <c r="G573" s="68">
        <v>0</v>
      </c>
      <c r="H573" s="25">
        <f t="shared" si="36"/>
        <v>0</v>
      </c>
    </row>
    <row r="574" customHeight="1" spans="1:8">
      <c r="A574" s="8">
        <f ca="1" t="shared" ref="A574:A584" si="38">COUNTA(OFFSET(A$1,0,0,ROW()-1,1))+1</f>
        <v>214</v>
      </c>
      <c r="B574" s="84"/>
      <c r="C574" s="89" t="s">
        <v>964</v>
      </c>
      <c r="D574" s="90" t="s">
        <v>965</v>
      </c>
      <c r="E574" s="86" t="s">
        <v>238</v>
      </c>
      <c r="F574" s="170">
        <v>26</v>
      </c>
      <c r="G574" s="68">
        <v>0</v>
      </c>
      <c r="H574" s="25">
        <f t="shared" si="36"/>
        <v>0</v>
      </c>
    </row>
    <row r="575" customHeight="1" spans="1:8">
      <c r="A575" s="8">
        <f ca="1" t="shared" si="38"/>
        <v>215</v>
      </c>
      <c r="B575" s="129"/>
      <c r="C575" s="173" t="s">
        <v>941</v>
      </c>
      <c r="D575" s="174" t="s">
        <v>942</v>
      </c>
      <c r="E575" s="138" t="s">
        <v>452</v>
      </c>
      <c r="F575" s="166">
        <v>3017.06935163164</v>
      </c>
      <c r="G575" s="68">
        <v>1.4533068</v>
      </c>
      <c r="H575" s="25">
        <f t="shared" si="36"/>
        <v>4385</v>
      </c>
    </row>
    <row r="576" customHeight="1" spans="1:8">
      <c r="A576" s="8">
        <f ca="1" t="shared" si="38"/>
        <v>216</v>
      </c>
      <c r="B576" s="129"/>
      <c r="C576" s="173" t="s">
        <v>943</v>
      </c>
      <c r="D576" s="174" t="s">
        <v>944</v>
      </c>
      <c r="E576" s="138" t="s">
        <v>452</v>
      </c>
      <c r="F576" s="166">
        <v>2685.89175163164</v>
      </c>
      <c r="G576" s="68">
        <v>1.92551195142655</v>
      </c>
      <c r="H576" s="25">
        <f t="shared" si="36"/>
        <v>5172</v>
      </c>
    </row>
    <row r="577" customHeight="1" spans="1:8">
      <c r="A577" s="8">
        <f ca="1" t="shared" si="38"/>
        <v>217</v>
      </c>
      <c r="B577" s="129"/>
      <c r="C577" s="173" t="s">
        <v>945</v>
      </c>
      <c r="D577" s="174" t="s">
        <v>946</v>
      </c>
      <c r="E577" s="138" t="s">
        <v>452</v>
      </c>
      <c r="F577" s="166">
        <v>331.1776</v>
      </c>
      <c r="G577" s="68">
        <v>0</v>
      </c>
      <c r="H577" s="25">
        <f t="shared" si="36"/>
        <v>0</v>
      </c>
    </row>
    <row r="578" customHeight="1" spans="1:8">
      <c r="A578" s="8">
        <f ca="1" t="shared" si="38"/>
        <v>218</v>
      </c>
      <c r="B578" s="129"/>
      <c r="C578" s="173" t="s">
        <v>947</v>
      </c>
      <c r="D578" s="174" t="s">
        <v>948</v>
      </c>
      <c r="E578" s="138" t="s">
        <v>452</v>
      </c>
      <c r="F578" s="166">
        <v>10.374</v>
      </c>
      <c r="G578" s="68">
        <v>179.847851041431</v>
      </c>
      <c r="H578" s="25">
        <f t="shared" si="36"/>
        <v>1866</v>
      </c>
    </row>
    <row r="579" customHeight="1" spans="1:8">
      <c r="A579" s="8">
        <f ca="1" t="shared" si="38"/>
        <v>219</v>
      </c>
      <c r="B579" s="129"/>
      <c r="C579" s="173" t="s">
        <v>949</v>
      </c>
      <c r="D579" s="174" t="s">
        <v>950</v>
      </c>
      <c r="E579" s="138" t="s">
        <v>329</v>
      </c>
      <c r="F579" s="166">
        <v>20.8</v>
      </c>
      <c r="G579" s="68">
        <v>0</v>
      </c>
      <c r="H579" s="25">
        <f t="shared" si="36"/>
        <v>0</v>
      </c>
    </row>
    <row r="580" customHeight="1" spans="1:8">
      <c r="A580" s="8">
        <f ca="1" t="shared" si="38"/>
        <v>220</v>
      </c>
      <c r="B580" s="129"/>
      <c r="C580" s="173" t="s">
        <v>951</v>
      </c>
      <c r="D580" s="174" t="s">
        <v>952</v>
      </c>
      <c r="E580" s="138" t="s">
        <v>452</v>
      </c>
      <c r="F580" s="166">
        <v>169.967408</v>
      </c>
      <c r="G580" s="68">
        <v>249.748251769181</v>
      </c>
      <c r="H580" s="25">
        <f t="shared" si="36"/>
        <v>42449</v>
      </c>
    </row>
    <row r="581" customHeight="1" spans="1:8">
      <c r="A581" s="8">
        <f ca="1" t="shared" si="38"/>
        <v>221</v>
      </c>
      <c r="B581" s="129"/>
      <c r="C581" s="173" t="s">
        <v>953</v>
      </c>
      <c r="D581" s="174" t="s">
        <v>954</v>
      </c>
      <c r="E581" s="138" t="s">
        <v>329</v>
      </c>
      <c r="F581" s="166">
        <v>1120.44296</v>
      </c>
      <c r="G581" s="68">
        <v>0</v>
      </c>
      <c r="H581" s="25">
        <f t="shared" si="36"/>
        <v>0</v>
      </c>
    </row>
    <row r="582" customHeight="1" spans="1:8">
      <c r="A582" s="8">
        <f ca="1" t="shared" si="38"/>
        <v>222</v>
      </c>
      <c r="B582" s="129"/>
      <c r="C582" s="173" t="s">
        <v>955</v>
      </c>
      <c r="D582" s="174" t="s">
        <v>956</v>
      </c>
      <c r="E582" s="138" t="s">
        <v>445</v>
      </c>
      <c r="F582" s="166">
        <v>26.0792740693333</v>
      </c>
      <c r="G582" s="68">
        <v>1426.23600027515</v>
      </c>
      <c r="H582" s="25">
        <f t="shared" si="36"/>
        <v>37195</v>
      </c>
    </row>
    <row r="583" customHeight="1" spans="1:8">
      <c r="A583" s="8">
        <f ca="1" t="shared" si="38"/>
        <v>223</v>
      </c>
      <c r="B583" s="129"/>
      <c r="C583" s="173" t="s">
        <v>957</v>
      </c>
      <c r="D583" s="174" t="s">
        <v>958</v>
      </c>
      <c r="E583" s="175" t="s">
        <v>959</v>
      </c>
      <c r="F583" s="166">
        <v>26</v>
      </c>
      <c r="G583" s="68">
        <v>0</v>
      </c>
      <c r="H583" s="25">
        <f t="shared" si="36"/>
        <v>0</v>
      </c>
    </row>
    <row r="584" customHeight="1" spans="1:8">
      <c r="A584" s="8">
        <f ca="1" t="shared" si="38"/>
        <v>224</v>
      </c>
      <c r="B584" s="129"/>
      <c r="C584" s="173" t="s">
        <v>960</v>
      </c>
      <c r="D584" s="174" t="s">
        <v>961</v>
      </c>
      <c r="E584" s="138" t="s">
        <v>445</v>
      </c>
      <c r="F584" s="166">
        <v>0.52</v>
      </c>
      <c r="G584" s="68">
        <v>2228.8486720608</v>
      </c>
      <c r="H584" s="25">
        <f t="shared" ref="H584:H647" si="39">IFERROR(ROUND(G584*F584,0),0)</f>
        <v>1159</v>
      </c>
    </row>
    <row r="585" customHeight="1" spans="1:8">
      <c r="B585" s="129"/>
      <c r="C585" s="173" t="s">
        <v>962</v>
      </c>
      <c r="D585" s="174" t="s">
        <v>963</v>
      </c>
      <c r="E585" s="138" t="s">
        <v>329</v>
      </c>
      <c r="F585" s="166"/>
      <c r="G585" s="68">
        <v>0</v>
      </c>
      <c r="H585" s="25">
        <f t="shared" si="39"/>
        <v>0</v>
      </c>
    </row>
    <row r="586" customHeight="1" spans="1:8">
      <c r="A586" s="8">
        <f ca="1" t="shared" ref="A586:A596" si="40">COUNTA(OFFSET(A$1,0,0,ROW()-1,1))+1</f>
        <v>225</v>
      </c>
      <c r="B586" s="84"/>
      <c r="C586" s="89" t="s">
        <v>966</v>
      </c>
      <c r="D586" s="90" t="s">
        <v>967</v>
      </c>
      <c r="E586" s="86" t="s">
        <v>238</v>
      </c>
      <c r="F586" s="170">
        <v>15</v>
      </c>
      <c r="G586" s="68">
        <v>0</v>
      </c>
      <c r="H586" s="25">
        <f t="shared" si="39"/>
        <v>0</v>
      </c>
    </row>
    <row r="587" customHeight="1" spans="1:8">
      <c r="A587" s="8">
        <f ca="1" t="shared" si="40"/>
        <v>226</v>
      </c>
      <c r="B587" s="129"/>
      <c r="C587" s="173" t="s">
        <v>941</v>
      </c>
      <c r="D587" s="174" t="s">
        <v>942</v>
      </c>
      <c r="E587" s="138" t="s">
        <v>452</v>
      </c>
      <c r="F587" s="166">
        <v>1995.89804148598</v>
      </c>
      <c r="G587" s="68">
        <v>1.4533068</v>
      </c>
      <c r="H587" s="25">
        <f t="shared" si="39"/>
        <v>2901</v>
      </c>
    </row>
    <row r="588" customHeight="1" spans="1:8">
      <c r="A588" s="8">
        <f ca="1" t="shared" si="40"/>
        <v>227</v>
      </c>
      <c r="B588" s="129"/>
      <c r="C588" s="173" t="s">
        <v>943</v>
      </c>
      <c r="D588" s="174" t="s">
        <v>944</v>
      </c>
      <c r="E588" s="138" t="s">
        <v>452</v>
      </c>
      <c r="F588" s="166">
        <v>1710.51404148598</v>
      </c>
      <c r="G588" s="68">
        <v>1.92551195142655</v>
      </c>
      <c r="H588" s="25">
        <f t="shared" si="39"/>
        <v>3294</v>
      </c>
    </row>
    <row r="589" customHeight="1" spans="1:8">
      <c r="A589" s="8">
        <f ca="1" t="shared" si="40"/>
        <v>228</v>
      </c>
      <c r="B589" s="129"/>
      <c r="C589" s="173" t="s">
        <v>945</v>
      </c>
      <c r="D589" s="174" t="s">
        <v>946</v>
      </c>
      <c r="E589" s="138" t="s">
        <v>452</v>
      </c>
      <c r="F589" s="166">
        <v>285.384</v>
      </c>
      <c r="G589" s="68">
        <v>0</v>
      </c>
      <c r="H589" s="25">
        <f t="shared" si="39"/>
        <v>0</v>
      </c>
    </row>
    <row r="590" customHeight="1" spans="1:8">
      <c r="A590" s="8">
        <f ca="1" t="shared" si="40"/>
        <v>229</v>
      </c>
      <c r="B590" s="129"/>
      <c r="C590" s="173" t="s">
        <v>947</v>
      </c>
      <c r="D590" s="174" t="s">
        <v>948</v>
      </c>
      <c r="E590" s="138" t="s">
        <v>452</v>
      </c>
      <c r="F590" s="166">
        <v>8.625</v>
      </c>
      <c r="G590" s="68">
        <v>179.847851041431</v>
      </c>
      <c r="H590" s="25">
        <f t="shared" si="39"/>
        <v>1551</v>
      </c>
    </row>
    <row r="591" customHeight="1" spans="1:8">
      <c r="A591" s="8">
        <f ca="1" t="shared" si="40"/>
        <v>230</v>
      </c>
      <c r="B591" s="129"/>
      <c r="C591" s="173" t="s">
        <v>949</v>
      </c>
      <c r="D591" s="174" t="s">
        <v>950</v>
      </c>
      <c r="E591" s="138" t="s">
        <v>329</v>
      </c>
      <c r="F591" s="166">
        <v>14.4</v>
      </c>
      <c r="G591" s="68">
        <v>0</v>
      </c>
      <c r="H591" s="25">
        <f t="shared" si="39"/>
        <v>0</v>
      </c>
    </row>
    <row r="592" customHeight="1" spans="1:8">
      <c r="A592" s="8">
        <f ca="1" t="shared" si="40"/>
        <v>231</v>
      </c>
      <c r="B592" s="129"/>
      <c r="C592" s="173" t="s">
        <v>951</v>
      </c>
      <c r="D592" s="174" t="s">
        <v>952</v>
      </c>
      <c r="E592" s="138" t="s">
        <v>452</v>
      </c>
      <c r="F592" s="166">
        <v>130.45812</v>
      </c>
      <c r="G592" s="68">
        <v>214.487041540365</v>
      </c>
      <c r="H592" s="25">
        <f t="shared" si="39"/>
        <v>27982</v>
      </c>
    </row>
    <row r="593" customHeight="1" spans="1:8">
      <c r="A593" s="8">
        <f ca="1" t="shared" si="40"/>
        <v>232</v>
      </c>
      <c r="B593" s="129"/>
      <c r="C593" s="173" t="s">
        <v>953</v>
      </c>
      <c r="D593" s="174" t="s">
        <v>954</v>
      </c>
      <c r="E593" s="138" t="s">
        <v>329</v>
      </c>
      <c r="F593" s="166">
        <v>804.8094</v>
      </c>
      <c r="G593" s="68">
        <v>0</v>
      </c>
      <c r="H593" s="25">
        <f t="shared" si="39"/>
        <v>0</v>
      </c>
    </row>
    <row r="594" customHeight="1" spans="1:8">
      <c r="A594" s="8">
        <f ca="1" t="shared" si="40"/>
        <v>233</v>
      </c>
      <c r="B594" s="129"/>
      <c r="C594" s="173" t="s">
        <v>955</v>
      </c>
      <c r="D594" s="174" t="s">
        <v>956</v>
      </c>
      <c r="E594" s="138" t="s">
        <v>445</v>
      </c>
      <c r="F594" s="166">
        <v>20.68159424</v>
      </c>
      <c r="G594" s="68">
        <v>1175.84395400994</v>
      </c>
      <c r="H594" s="25">
        <f t="shared" si="39"/>
        <v>24318</v>
      </c>
    </row>
    <row r="595" customHeight="1" spans="1:8">
      <c r="A595" s="8">
        <f ca="1" t="shared" si="40"/>
        <v>234</v>
      </c>
      <c r="B595" s="129"/>
      <c r="C595" s="173" t="s">
        <v>957</v>
      </c>
      <c r="D595" s="174" t="s">
        <v>958</v>
      </c>
      <c r="E595" s="175" t="s">
        <v>959</v>
      </c>
      <c r="F595" s="166">
        <v>15</v>
      </c>
      <c r="G595" s="68">
        <v>0</v>
      </c>
      <c r="H595" s="25">
        <f t="shared" si="39"/>
        <v>0</v>
      </c>
    </row>
    <row r="596" customHeight="1" spans="1:8">
      <c r="A596" s="8">
        <f ca="1" t="shared" si="40"/>
        <v>235</v>
      </c>
      <c r="B596" s="129"/>
      <c r="C596" s="173" t="s">
        <v>960</v>
      </c>
      <c r="D596" s="174" t="s">
        <v>961</v>
      </c>
      <c r="E596" s="138" t="s">
        <v>445</v>
      </c>
      <c r="F596" s="166">
        <v>0.3</v>
      </c>
      <c r="G596" s="68">
        <v>2228.8486720608</v>
      </c>
      <c r="H596" s="25">
        <f t="shared" si="39"/>
        <v>669</v>
      </c>
    </row>
    <row r="597" customHeight="1" spans="1:8">
      <c r="B597" s="129"/>
      <c r="C597" s="173" t="s">
        <v>962</v>
      </c>
      <c r="D597" s="174" t="s">
        <v>963</v>
      </c>
      <c r="E597" s="138" t="s">
        <v>329</v>
      </c>
      <c r="F597" s="166"/>
      <c r="G597" s="68">
        <v>0</v>
      </c>
      <c r="H597" s="25">
        <f t="shared" si="39"/>
        <v>0</v>
      </c>
    </row>
    <row r="598" customHeight="1" spans="1:8">
      <c r="A598" s="8">
        <f ca="1" t="shared" ref="A598:A608" si="41">COUNTA(OFFSET(A$1,0,0,ROW()-1,1))+1</f>
        <v>236</v>
      </c>
      <c r="B598" s="84" t="s">
        <v>968</v>
      </c>
      <c r="C598" s="89" t="s">
        <v>969</v>
      </c>
      <c r="D598" s="90" t="s">
        <v>970</v>
      </c>
      <c r="E598" s="86" t="s">
        <v>238</v>
      </c>
      <c r="F598" s="170">
        <v>100</v>
      </c>
      <c r="G598" s="68">
        <v>0</v>
      </c>
      <c r="H598" s="25">
        <f t="shared" si="39"/>
        <v>0</v>
      </c>
    </row>
    <row r="599" customHeight="1" spans="1:8">
      <c r="A599" s="8">
        <f ca="1" t="shared" si="41"/>
        <v>237</v>
      </c>
      <c r="B599" s="129"/>
      <c r="C599" s="173" t="s">
        <v>941</v>
      </c>
      <c r="D599" s="174" t="s">
        <v>942</v>
      </c>
      <c r="E599" s="138" t="s">
        <v>452</v>
      </c>
      <c r="F599" s="166">
        <v>1798.33196965127</v>
      </c>
      <c r="G599" s="68">
        <v>1.4533068</v>
      </c>
      <c r="H599" s="25">
        <f t="shared" si="39"/>
        <v>2614</v>
      </c>
    </row>
    <row r="600" customHeight="1" spans="1:8">
      <c r="A600" s="8">
        <f ca="1" t="shared" si="41"/>
        <v>238</v>
      </c>
      <c r="B600" s="129"/>
      <c r="C600" s="173" t="s">
        <v>943</v>
      </c>
      <c r="D600" s="174" t="s">
        <v>944</v>
      </c>
      <c r="E600" s="138" t="s">
        <v>452</v>
      </c>
      <c r="F600" s="166">
        <v>1656.09196965127</v>
      </c>
      <c r="G600" s="68">
        <v>1.92551195142655</v>
      </c>
      <c r="H600" s="25">
        <f t="shared" si="39"/>
        <v>3189</v>
      </c>
    </row>
    <row r="601" customHeight="1" spans="1:8">
      <c r="A601" s="8">
        <f ca="1" t="shared" si="41"/>
        <v>239</v>
      </c>
      <c r="B601" s="129"/>
      <c r="C601" s="173" t="s">
        <v>945</v>
      </c>
      <c r="D601" s="174" t="s">
        <v>946</v>
      </c>
      <c r="E601" s="138" t="s">
        <v>452</v>
      </c>
      <c r="F601" s="166">
        <v>142.24</v>
      </c>
      <c r="G601" s="68">
        <v>0</v>
      </c>
      <c r="H601" s="25">
        <f t="shared" si="39"/>
        <v>0</v>
      </c>
    </row>
    <row r="602" customHeight="1" spans="1:8">
      <c r="A602" s="8">
        <f ca="1" t="shared" si="41"/>
        <v>240</v>
      </c>
      <c r="B602" s="129"/>
      <c r="C602" s="173" t="s">
        <v>947</v>
      </c>
      <c r="D602" s="174" t="s">
        <v>948</v>
      </c>
      <c r="E602" s="138" t="s">
        <v>452</v>
      </c>
      <c r="F602" s="166">
        <v>11.2</v>
      </c>
      <c r="G602" s="68">
        <v>179.847851041431</v>
      </c>
      <c r="H602" s="25">
        <f t="shared" si="39"/>
        <v>2014</v>
      </c>
    </row>
    <row r="603" customHeight="1" spans="1:8">
      <c r="A603" s="8">
        <f ca="1" t="shared" si="41"/>
        <v>241</v>
      </c>
      <c r="B603" s="129"/>
      <c r="C603" s="173" t="s">
        <v>949</v>
      </c>
      <c r="D603" s="174" t="s">
        <v>950</v>
      </c>
      <c r="E603" s="138" t="s">
        <v>329</v>
      </c>
      <c r="F603" s="166">
        <v>44</v>
      </c>
      <c r="G603" s="68">
        <v>0</v>
      </c>
      <c r="H603" s="25">
        <f t="shared" si="39"/>
        <v>0</v>
      </c>
    </row>
    <row r="604" customHeight="1" spans="1:8">
      <c r="A604" s="8">
        <f ca="1" t="shared" si="41"/>
        <v>242</v>
      </c>
      <c r="B604" s="129"/>
      <c r="C604" s="173" t="s">
        <v>951</v>
      </c>
      <c r="D604" s="174" t="s">
        <v>952</v>
      </c>
      <c r="E604" s="138" t="s">
        <v>452</v>
      </c>
      <c r="F604" s="166">
        <v>103.1208</v>
      </c>
      <c r="G604" s="68">
        <v>214.487041540365</v>
      </c>
      <c r="H604" s="25">
        <f t="shared" si="39"/>
        <v>22118</v>
      </c>
    </row>
    <row r="605" customHeight="1" spans="1:8">
      <c r="A605" s="8">
        <f ca="1" t="shared" si="41"/>
        <v>243</v>
      </c>
      <c r="B605" s="129"/>
      <c r="C605" s="173" t="s">
        <v>953</v>
      </c>
      <c r="D605" s="174" t="s">
        <v>954</v>
      </c>
      <c r="E605" s="138" t="s">
        <v>329</v>
      </c>
      <c r="F605" s="166">
        <v>893.396</v>
      </c>
      <c r="G605" s="68">
        <v>0</v>
      </c>
      <c r="H605" s="25">
        <f t="shared" si="39"/>
        <v>0</v>
      </c>
    </row>
    <row r="606" customHeight="1" spans="1:8">
      <c r="A606" s="8">
        <f ca="1" t="shared" si="41"/>
        <v>244</v>
      </c>
      <c r="B606" s="129"/>
      <c r="C606" s="173" t="s">
        <v>955</v>
      </c>
      <c r="D606" s="174" t="s">
        <v>956</v>
      </c>
      <c r="E606" s="138" t="s">
        <v>445</v>
      </c>
      <c r="F606" s="166">
        <v>13.2016984</v>
      </c>
      <c r="G606" s="68">
        <v>1175.84395400994</v>
      </c>
      <c r="H606" s="25">
        <f t="shared" si="39"/>
        <v>15523</v>
      </c>
    </row>
    <row r="607" customHeight="1" spans="1:8">
      <c r="A607" s="8">
        <f ca="1" t="shared" si="41"/>
        <v>245</v>
      </c>
      <c r="B607" s="129"/>
      <c r="C607" s="173" t="s">
        <v>957</v>
      </c>
      <c r="D607" s="174" t="s">
        <v>958</v>
      </c>
      <c r="E607" s="175" t="s">
        <v>959</v>
      </c>
      <c r="F607" s="166">
        <v>100</v>
      </c>
      <c r="G607" s="68">
        <v>0</v>
      </c>
      <c r="H607" s="25">
        <f t="shared" si="39"/>
        <v>0</v>
      </c>
    </row>
    <row r="608" customHeight="1" spans="1:8">
      <c r="A608" s="8">
        <f ca="1" t="shared" si="41"/>
        <v>246</v>
      </c>
      <c r="B608" s="129"/>
      <c r="C608" s="173" t="s">
        <v>960</v>
      </c>
      <c r="D608" s="174" t="s">
        <v>961</v>
      </c>
      <c r="E608" s="138" t="s">
        <v>445</v>
      </c>
      <c r="F608" s="166">
        <v>2</v>
      </c>
      <c r="G608" s="68">
        <v>2228.8486720608</v>
      </c>
      <c r="H608" s="25">
        <f t="shared" si="39"/>
        <v>4458</v>
      </c>
    </row>
    <row r="609" customHeight="1" spans="1:8">
      <c r="B609" s="129"/>
      <c r="C609" s="173" t="s">
        <v>962</v>
      </c>
      <c r="D609" s="174" t="s">
        <v>963</v>
      </c>
      <c r="E609" s="138" t="s">
        <v>329</v>
      </c>
      <c r="F609" s="166"/>
      <c r="G609" s="68">
        <v>0</v>
      </c>
      <c r="H609" s="25">
        <f t="shared" si="39"/>
        <v>0</v>
      </c>
    </row>
    <row r="610" customHeight="1" spans="1:8">
      <c r="B610" s="84" t="s">
        <v>971</v>
      </c>
      <c r="C610" s="89" t="s">
        <v>972</v>
      </c>
      <c r="D610" s="90" t="s">
        <v>973</v>
      </c>
      <c r="E610" s="86"/>
      <c r="F610" s="170"/>
      <c r="G610" s="68">
        <v>0</v>
      </c>
      <c r="H610" s="25">
        <f t="shared" si="39"/>
        <v>0</v>
      </c>
    </row>
    <row r="611" customHeight="1" spans="1:8">
      <c r="A611" s="8">
        <f ca="1" t="shared" ref="A611:A623" si="42">COUNTA(OFFSET(A$1,0,0,ROW()-1,1))+1</f>
        <v>247</v>
      </c>
      <c r="B611" s="84" t="s">
        <v>974</v>
      </c>
      <c r="C611" s="89" t="s">
        <v>975</v>
      </c>
      <c r="D611" s="90" t="s">
        <v>976</v>
      </c>
      <c r="E611" s="86" t="s">
        <v>238</v>
      </c>
      <c r="F611" s="170">
        <v>1</v>
      </c>
      <c r="G611" s="68">
        <v>0</v>
      </c>
      <c r="H611" s="25">
        <f t="shared" si="39"/>
        <v>0</v>
      </c>
    </row>
    <row r="612" customHeight="1" spans="1:8">
      <c r="A612" s="8">
        <f ca="1" t="shared" si="42"/>
        <v>248</v>
      </c>
      <c r="B612" s="84" t="s">
        <v>977</v>
      </c>
      <c r="C612" s="89" t="s">
        <v>978</v>
      </c>
      <c r="D612" s="90" t="s">
        <v>979</v>
      </c>
      <c r="E612" s="86" t="s">
        <v>238</v>
      </c>
      <c r="F612" s="170">
        <v>2</v>
      </c>
      <c r="G612" s="68">
        <v>0</v>
      </c>
      <c r="H612" s="25">
        <f t="shared" si="39"/>
        <v>0</v>
      </c>
    </row>
    <row r="613" customHeight="1" spans="1:8">
      <c r="A613" s="8">
        <f ca="1" t="shared" si="42"/>
        <v>249</v>
      </c>
      <c r="B613" s="84" t="s">
        <v>980</v>
      </c>
      <c r="C613" s="89" t="s">
        <v>981</v>
      </c>
      <c r="D613" s="90" t="s">
        <v>982</v>
      </c>
      <c r="E613" s="86" t="s">
        <v>238</v>
      </c>
      <c r="F613" s="170">
        <v>3</v>
      </c>
      <c r="G613" s="68">
        <v>0</v>
      </c>
      <c r="H613" s="25">
        <f t="shared" si="39"/>
        <v>0</v>
      </c>
    </row>
    <row r="614" customHeight="1" spans="1:8">
      <c r="A614" s="8">
        <f ca="1" t="shared" si="42"/>
        <v>250</v>
      </c>
      <c r="B614" s="129"/>
      <c r="C614" s="173" t="s">
        <v>941</v>
      </c>
      <c r="D614" s="174" t="s">
        <v>942</v>
      </c>
      <c r="E614" s="138" t="s">
        <v>452</v>
      </c>
      <c r="F614" s="166">
        <v>627.1654680928</v>
      </c>
      <c r="G614" s="68">
        <v>1.4533068</v>
      </c>
      <c r="H614" s="25">
        <f t="shared" si="39"/>
        <v>911</v>
      </c>
    </row>
    <row r="615" customHeight="1" spans="1:8">
      <c r="A615" s="8">
        <f ca="1" t="shared" si="42"/>
        <v>251</v>
      </c>
      <c r="B615" s="129"/>
      <c r="C615" s="173" t="s">
        <v>943</v>
      </c>
      <c r="D615" s="174" t="s">
        <v>944</v>
      </c>
      <c r="E615" s="138" t="s">
        <v>452</v>
      </c>
      <c r="F615" s="166">
        <v>515.2888680928</v>
      </c>
      <c r="G615" s="68">
        <v>1.92551195142655</v>
      </c>
      <c r="H615" s="25">
        <f t="shared" si="39"/>
        <v>992</v>
      </c>
    </row>
    <row r="616" customHeight="1" spans="1:8">
      <c r="A616" s="8">
        <f ca="1" t="shared" si="42"/>
        <v>252</v>
      </c>
      <c r="B616" s="129"/>
      <c r="C616" s="173" t="s">
        <v>945</v>
      </c>
      <c r="D616" s="174" t="s">
        <v>946</v>
      </c>
      <c r="E616" s="138" t="s">
        <v>452</v>
      </c>
      <c r="F616" s="166">
        <v>111.8766</v>
      </c>
      <c r="G616" s="68">
        <v>0</v>
      </c>
      <c r="H616" s="25">
        <f t="shared" si="39"/>
        <v>0</v>
      </c>
    </row>
    <row r="617" customHeight="1" spans="1:8">
      <c r="A617" s="8">
        <f ca="1" t="shared" si="42"/>
        <v>253</v>
      </c>
      <c r="B617" s="129"/>
      <c r="C617" s="173" t="s">
        <v>947</v>
      </c>
      <c r="D617" s="174" t="s">
        <v>948</v>
      </c>
      <c r="E617" s="138" t="s">
        <v>452</v>
      </c>
      <c r="F617" s="166">
        <v>2.883</v>
      </c>
      <c r="G617" s="68">
        <v>179.847851041431</v>
      </c>
      <c r="H617" s="25">
        <f t="shared" si="39"/>
        <v>519</v>
      </c>
    </row>
    <row r="618" customHeight="1" spans="1:8">
      <c r="A618" s="8">
        <f ca="1" t="shared" si="42"/>
        <v>254</v>
      </c>
      <c r="B618" s="129"/>
      <c r="C618" s="173" t="s">
        <v>949</v>
      </c>
      <c r="D618" s="174" t="s">
        <v>950</v>
      </c>
      <c r="E618" s="138" t="s">
        <v>329</v>
      </c>
      <c r="F618" s="166">
        <v>3.72</v>
      </c>
      <c r="G618" s="68">
        <v>0</v>
      </c>
      <c r="H618" s="25">
        <f t="shared" si="39"/>
        <v>0</v>
      </c>
    </row>
    <row r="619" customHeight="1" spans="1:8">
      <c r="A619" s="8">
        <f ca="1" t="shared" si="42"/>
        <v>255</v>
      </c>
      <c r="B619" s="129"/>
      <c r="C619" s="173" t="s">
        <v>951</v>
      </c>
      <c r="D619" s="174" t="s">
        <v>952</v>
      </c>
      <c r="E619" s="138" t="s">
        <v>452</v>
      </c>
      <c r="F619" s="166">
        <v>42.810624</v>
      </c>
      <c r="G619" s="68">
        <v>214.487041540365</v>
      </c>
      <c r="H619" s="25">
        <f t="shared" si="39"/>
        <v>9182</v>
      </c>
    </row>
    <row r="620" customHeight="1" spans="1:8">
      <c r="A620" s="8">
        <f ca="1" t="shared" si="42"/>
        <v>256</v>
      </c>
      <c r="B620" s="129"/>
      <c r="C620" s="173" t="s">
        <v>953</v>
      </c>
      <c r="D620" s="174" t="s">
        <v>954</v>
      </c>
      <c r="E620" s="138" t="s">
        <v>329</v>
      </c>
      <c r="F620" s="166">
        <v>248.20188</v>
      </c>
      <c r="G620" s="68">
        <v>0</v>
      </c>
      <c r="H620" s="25">
        <f t="shared" si="39"/>
        <v>0</v>
      </c>
    </row>
    <row r="621" customHeight="1" spans="1:8">
      <c r="A621" s="8">
        <f ca="1" t="shared" si="42"/>
        <v>257</v>
      </c>
      <c r="B621" s="129"/>
      <c r="C621" s="173" t="s">
        <v>955</v>
      </c>
      <c r="D621" s="174" t="s">
        <v>956</v>
      </c>
      <c r="E621" s="138" t="s">
        <v>445</v>
      </c>
      <c r="F621" s="166">
        <v>6.953612816</v>
      </c>
      <c r="G621" s="68">
        <v>1175.84395400994</v>
      </c>
      <c r="H621" s="25">
        <f t="shared" si="39"/>
        <v>8176</v>
      </c>
    </row>
    <row r="622" customHeight="1" spans="1:8">
      <c r="A622" s="8">
        <f ca="1" t="shared" si="42"/>
        <v>258</v>
      </c>
      <c r="B622" s="129"/>
      <c r="C622" s="173" t="s">
        <v>957</v>
      </c>
      <c r="D622" s="174" t="s">
        <v>958</v>
      </c>
      <c r="E622" s="175" t="s">
        <v>959</v>
      </c>
      <c r="F622" s="166">
        <v>3</v>
      </c>
      <c r="G622" s="68">
        <v>0</v>
      </c>
      <c r="H622" s="25">
        <f t="shared" si="39"/>
        <v>0</v>
      </c>
    </row>
    <row r="623" customHeight="1" spans="1:8">
      <c r="A623" s="8">
        <f ca="1" t="shared" si="42"/>
        <v>259</v>
      </c>
      <c r="B623" s="129"/>
      <c r="C623" s="173" t="s">
        <v>960</v>
      </c>
      <c r="D623" s="174" t="s">
        <v>961</v>
      </c>
      <c r="E623" s="138" t="s">
        <v>445</v>
      </c>
      <c r="F623" s="166">
        <v>0.06</v>
      </c>
      <c r="G623" s="68">
        <v>2228.8486720608</v>
      </c>
      <c r="H623" s="25">
        <f t="shared" si="39"/>
        <v>134</v>
      </c>
    </row>
    <row r="624" customHeight="1" spans="1:8">
      <c r="B624" s="129"/>
      <c r="C624" s="173" t="s">
        <v>962</v>
      </c>
      <c r="D624" s="174" t="s">
        <v>963</v>
      </c>
      <c r="E624" s="138" t="s">
        <v>329</v>
      </c>
      <c r="F624" s="166"/>
      <c r="G624" s="68">
        <v>0</v>
      </c>
      <c r="H624" s="25">
        <f t="shared" si="39"/>
        <v>0</v>
      </c>
    </row>
    <row r="625" customHeight="1" spans="1:8">
      <c r="B625" s="84" t="s">
        <v>983</v>
      </c>
      <c r="C625" s="89" t="s">
        <v>984</v>
      </c>
      <c r="D625" s="90" t="s">
        <v>985</v>
      </c>
      <c r="E625" s="89"/>
      <c r="F625" s="170"/>
      <c r="G625" s="68">
        <v>0</v>
      </c>
      <c r="H625" s="25">
        <f t="shared" si="39"/>
        <v>0</v>
      </c>
    </row>
    <row r="626" customHeight="1" spans="1:8">
      <c r="A626" s="8">
        <f ca="1" t="shared" ref="A626:A648" si="43">COUNTA(OFFSET(A$1,0,0,ROW()-1,1))+1</f>
        <v>260</v>
      </c>
      <c r="B626" s="84" t="s">
        <v>986</v>
      </c>
      <c r="C626" s="89" t="s">
        <v>987</v>
      </c>
      <c r="D626" s="89" t="s">
        <v>988</v>
      </c>
      <c r="E626" s="86" t="s">
        <v>238</v>
      </c>
      <c r="F626" s="170">
        <v>1</v>
      </c>
      <c r="G626" s="68">
        <v>781.052791196828</v>
      </c>
      <c r="H626" s="25">
        <f t="shared" si="39"/>
        <v>781</v>
      </c>
    </row>
    <row r="627" customHeight="1" spans="1:8">
      <c r="A627" s="8">
        <f ca="1" t="shared" si="43"/>
        <v>261</v>
      </c>
      <c r="B627" s="84" t="s">
        <v>989</v>
      </c>
      <c r="C627" s="89" t="s">
        <v>990</v>
      </c>
      <c r="D627" s="89" t="s">
        <v>991</v>
      </c>
      <c r="E627" s="86" t="s">
        <v>238</v>
      </c>
      <c r="F627" s="170">
        <v>2</v>
      </c>
      <c r="G627" s="68">
        <v>0</v>
      </c>
      <c r="H627" s="25">
        <f t="shared" si="39"/>
        <v>0</v>
      </c>
    </row>
    <row r="628" customHeight="1" spans="1:8">
      <c r="A628" s="8">
        <f ca="1" t="shared" si="43"/>
        <v>262</v>
      </c>
      <c r="B628" s="84" t="s">
        <v>992</v>
      </c>
      <c r="C628" s="89" t="s">
        <v>993</v>
      </c>
      <c r="D628" s="90" t="s">
        <v>994</v>
      </c>
      <c r="E628" s="86" t="s">
        <v>238</v>
      </c>
      <c r="F628" s="107">
        <v>3</v>
      </c>
      <c r="G628" s="68">
        <v>0</v>
      </c>
      <c r="H628" s="25">
        <f t="shared" si="39"/>
        <v>0</v>
      </c>
    </row>
    <row r="629" customHeight="1" spans="1:8">
      <c r="A629" s="8">
        <f ca="1" t="shared" si="43"/>
        <v>263</v>
      </c>
      <c r="B629" s="84" t="s">
        <v>995</v>
      </c>
      <c r="C629" s="89" t="s">
        <v>996</v>
      </c>
      <c r="D629" s="90" t="s">
        <v>997</v>
      </c>
      <c r="E629" s="86" t="s">
        <v>225</v>
      </c>
      <c r="F629" s="107">
        <v>80</v>
      </c>
      <c r="G629" s="68">
        <v>0</v>
      </c>
      <c r="H629" s="25">
        <f t="shared" si="39"/>
        <v>0</v>
      </c>
    </row>
    <row r="630" customHeight="1" spans="1:8">
      <c r="A630" s="8">
        <f ca="1" t="shared" si="43"/>
        <v>264</v>
      </c>
      <c r="B630" s="129"/>
      <c r="C630" s="130" t="s">
        <v>877</v>
      </c>
      <c r="D630" s="130" t="s">
        <v>878</v>
      </c>
      <c r="E630" s="138" t="s">
        <v>336</v>
      </c>
      <c r="F630" s="166">
        <f>1.6*F635</f>
        <v>908.8</v>
      </c>
      <c r="G630" s="68">
        <v>1.4533068</v>
      </c>
      <c r="H630" s="25">
        <f t="shared" si="39"/>
        <v>1321</v>
      </c>
    </row>
    <row r="631" customHeight="1" spans="1:8">
      <c r="A631" s="8">
        <f ca="1" t="shared" si="43"/>
        <v>265</v>
      </c>
      <c r="B631" s="129"/>
      <c r="C631" s="130" t="s">
        <v>879</v>
      </c>
      <c r="D631" s="130" t="s">
        <v>644</v>
      </c>
      <c r="E631" s="138" t="s">
        <v>336</v>
      </c>
      <c r="F631" s="166">
        <f>F630-F635</f>
        <v>340.8</v>
      </c>
      <c r="G631" s="68">
        <v>1.92551195142655</v>
      </c>
      <c r="H631" s="25">
        <f t="shared" si="39"/>
        <v>656</v>
      </c>
    </row>
    <row r="632" customHeight="1" spans="1:8">
      <c r="A632" s="8">
        <f ca="1" t="shared" si="43"/>
        <v>266</v>
      </c>
      <c r="B632" s="129"/>
      <c r="C632" s="130" t="s">
        <v>880</v>
      </c>
      <c r="D632" s="130" t="s">
        <v>881</v>
      </c>
      <c r="E632" s="138" t="s">
        <v>336</v>
      </c>
      <c r="F632" s="166">
        <f>F635</f>
        <v>568</v>
      </c>
      <c r="G632" s="68">
        <v>0</v>
      </c>
      <c r="H632" s="25">
        <f t="shared" si="39"/>
        <v>0</v>
      </c>
    </row>
    <row r="633" customHeight="1" spans="1:8">
      <c r="A633" s="8">
        <f ca="1" t="shared" si="43"/>
        <v>267</v>
      </c>
      <c r="B633" s="129"/>
      <c r="C633" s="130" t="s">
        <v>882</v>
      </c>
      <c r="D633" s="130" t="s">
        <v>883</v>
      </c>
      <c r="E633" s="138" t="s">
        <v>336</v>
      </c>
      <c r="F633" s="166">
        <v>100</v>
      </c>
      <c r="G633" s="68">
        <v>55.1731414424243</v>
      </c>
      <c r="H633" s="25">
        <f t="shared" si="39"/>
        <v>5517</v>
      </c>
    </row>
    <row r="634" customHeight="1" spans="1:8">
      <c r="A634" s="8">
        <f ca="1" t="shared" si="43"/>
        <v>268</v>
      </c>
      <c r="B634" s="129"/>
      <c r="C634" s="130" t="s">
        <v>884</v>
      </c>
      <c r="D634" s="130" t="s">
        <v>885</v>
      </c>
      <c r="E634" s="138" t="s">
        <v>336</v>
      </c>
      <c r="F634" s="166">
        <v>50</v>
      </c>
      <c r="G634" s="68">
        <v>187.554368510487</v>
      </c>
      <c r="H634" s="25">
        <f t="shared" si="39"/>
        <v>9378</v>
      </c>
    </row>
    <row r="635" customHeight="1" spans="1:8">
      <c r="A635" s="8">
        <f ca="1" t="shared" si="43"/>
        <v>269</v>
      </c>
      <c r="B635" s="129"/>
      <c r="C635" s="130" t="s">
        <v>998</v>
      </c>
      <c r="D635" s="130" t="s">
        <v>999</v>
      </c>
      <c r="E635" s="138" t="s">
        <v>336</v>
      </c>
      <c r="F635" s="163">
        <v>568</v>
      </c>
      <c r="G635" s="68">
        <v>214.487041540365</v>
      </c>
      <c r="H635" s="25">
        <f t="shared" si="39"/>
        <v>121829</v>
      </c>
    </row>
    <row r="636" customHeight="1" spans="1:8">
      <c r="A636" s="8">
        <f ca="1" t="shared" si="43"/>
        <v>270</v>
      </c>
      <c r="B636" s="129"/>
      <c r="C636" s="130" t="s">
        <v>460</v>
      </c>
      <c r="D636" s="130" t="s">
        <v>461</v>
      </c>
      <c r="E636" s="138" t="s">
        <v>329</v>
      </c>
      <c r="F636" s="176"/>
      <c r="G636" s="68">
        <v>0</v>
      </c>
      <c r="H636" s="25">
        <f t="shared" si="39"/>
        <v>0</v>
      </c>
    </row>
    <row r="637" customHeight="1" spans="1:8">
      <c r="A637" s="8">
        <f ca="1" t="shared" si="43"/>
        <v>271</v>
      </c>
      <c r="B637" s="129"/>
      <c r="C637" s="130" t="s">
        <v>454</v>
      </c>
      <c r="D637" s="130" t="s">
        <v>463</v>
      </c>
      <c r="E637" s="138" t="s">
        <v>464</v>
      </c>
      <c r="F637" s="163">
        <v>73840</v>
      </c>
      <c r="G637" s="68">
        <v>1.42623600027515</v>
      </c>
      <c r="H637" s="25">
        <f t="shared" si="39"/>
        <v>105313</v>
      </c>
    </row>
    <row r="638" customHeight="1" spans="1:8">
      <c r="A638" s="8">
        <f ca="1" t="shared" si="43"/>
        <v>272</v>
      </c>
      <c r="B638" s="129"/>
      <c r="C638" s="130" t="s">
        <v>465</v>
      </c>
      <c r="D638" s="130" t="s">
        <v>466</v>
      </c>
      <c r="E638" s="138" t="s">
        <v>329</v>
      </c>
      <c r="F638" s="176"/>
      <c r="G638" s="68">
        <v>0</v>
      </c>
      <c r="H638" s="25">
        <f t="shared" si="39"/>
        <v>0</v>
      </c>
    </row>
    <row r="639" customHeight="1" spans="1:8">
      <c r="A639" s="8">
        <f ca="1" t="shared" si="43"/>
        <v>273</v>
      </c>
      <c r="B639" s="84" t="s">
        <v>1000</v>
      </c>
      <c r="C639" s="89" t="s">
        <v>1001</v>
      </c>
      <c r="D639" s="90" t="s">
        <v>1002</v>
      </c>
      <c r="E639" s="86" t="s">
        <v>225</v>
      </c>
      <c r="F639" s="107">
        <v>169</v>
      </c>
      <c r="G639" s="68">
        <v>0</v>
      </c>
      <c r="H639" s="25">
        <f t="shared" si="39"/>
        <v>0</v>
      </c>
    </row>
    <row r="640" customHeight="1" spans="1:8">
      <c r="A640" s="8">
        <f ca="1" t="shared" si="43"/>
        <v>274</v>
      </c>
      <c r="B640" s="129"/>
      <c r="C640" s="130" t="s">
        <v>877</v>
      </c>
      <c r="D640" s="130" t="s">
        <v>878</v>
      </c>
      <c r="E640" s="138" t="s">
        <v>336</v>
      </c>
      <c r="F640" s="166">
        <f>1.6*F645</f>
        <v>1647.2</v>
      </c>
      <c r="G640" s="68">
        <v>1.4533068</v>
      </c>
      <c r="H640" s="25">
        <f t="shared" si="39"/>
        <v>2394</v>
      </c>
    </row>
    <row r="641" customHeight="1" spans="1:8">
      <c r="A641" s="8">
        <f ca="1" t="shared" si="43"/>
        <v>275</v>
      </c>
      <c r="B641" s="129"/>
      <c r="C641" s="130" t="s">
        <v>879</v>
      </c>
      <c r="D641" s="130" t="s">
        <v>644</v>
      </c>
      <c r="E641" s="138" t="s">
        <v>336</v>
      </c>
      <c r="F641" s="166">
        <f>F640-F645</f>
        <v>617.7</v>
      </c>
      <c r="G641" s="68">
        <v>1.92551195142655</v>
      </c>
      <c r="H641" s="25">
        <f t="shared" si="39"/>
        <v>1189</v>
      </c>
    </row>
    <row r="642" customHeight="1" spans="1:8">
      <c r="A642" s="8">
        <f ca="1" t="shared" si="43"/>
        <v>276</v>
      </c>
      <c r="B642" s="129"/>
      <c r="C642" s="130" t="s">
        <v>880</v>
      </c>
      <c r="D642" s="130" t="s">
        <v>881</v>
      </c>
      <c r="E642" s="138" t="s">
        <v>336</v>
      </c>
      <c r="F642" s="166">
        <f>F645</f>
        <v>1029.5</v>
      </c>
      <c r="G642" s="68">
        <v>0</v>
      </c>
      <c r="H642" s="25">
        <f t="shared" si="39"/>
        <v>0</v>
      </c>
    </row>
    <row r="643" customHeight="1" spans="1:8">
      <c r="A643" s="8">
        <f ca="1" t="shared" si="43"/>
        <v>277</v>
      </c>
      <c r="B643" s="129"/>
      <c r="C643" s="130" t="s">
        <v>882</v>
      </c>
      <c r="D643" s="130" t="s">
        <v>883</v>
      </c>
      <c r="E643" s="138" t="s">
        <v>336</v>
      </c>
      <c r="F643" s="166">
        <v>181</v>
      </c>
      <c r="G643" s="68">
        <v>55.1731414424243</v>
      </c>
      <c r="H643" s="25">
        <f t="shared" si="39"/>
        <v>9986</v>
      </c>
    </row>
    <row r="644" customHeight="1" spans="1:8">
      <c r="A644" s="8">
        <f ca="1" t="shared" si="43"/>
        <v>278</v>
      </c>
      <c r="B644" s="129"/>
      <c r="C644" s="130" t="s">
        <v>884</v>
      </c>
      <c r="D644" s="130" t="s">
        <v>885</v>
      </c>
      <c r="E644" s="138" t="s">
        <v>336</v>
      </c>
      <c r="F644" s="166">
        <v>91</v>
      </c>
      <c r="G644" s="68">
        <v>187.554368510487</v>
      </c>
      <c r="H644" s="25">
        <f t="shared" si="39"/>
        <v>17067</v>
      </c>
    </row>
    <row r="645" customHeight="1" spans="1:8">
      <c r="A645" s="8">
        <f ca="1" t="shared" si="43"/>
        <v>279</v>
      </c>
      <c r="B645" s="129"/>
      <c r="C645" s="130" t="s">
        <v>998</v>
      </c>
      <c r="D645" s="130" t="s">
        <v>999</v>
      </c>
      <c r="E645" s="138" t="s">
        <v>336</v>
      </c>
      <c r="F645" s="163">
        <v>1029.5</v>
      </c>
      <c r="G645" s="68">
        <v>214.487041540365</v>
      </c>
      <c r="H645" s="25">
        <f t="shared" si="39"/>
        <v>220814</v>
      </c>
    </row>
    <row r="646" customHeight="1" spans="1:8">
      <c r="A646" s="8">
        <f ca="1" t="shared" si="43"/>
        <v>280</v>
      </c>
      <c r="B646" s="129"/>
      <c r="C646" s="130" t="s">
        <v>460</v>
      </c>
      <c r="D646" s="130" t="s">
        <v>461</v>
      </c>
      <c r="E646" s="138" t="s">
        <v>329</v>
      </c>
      <c r="F646" s="176"/>
      <c r="G646" s="68">
        <v>0</v>
      </c>
      <c r="H646" s="25">
        <f t="shared" si="39"/>
        <v>0</v>
      </c>
    </row>
    <row r="647" customHeight="1" spans="1:8">
      <c r="A647" s="8">
        <f ca="1" t="shared" si="43"/>
        <v>281</v>
      </c>
      <c r="B647" s="129"/>
      <c r="C647" s="130" t="s">
        <v>454</v>
      </c>
      <c r="D647" s="130" t="s">
        <v>463</v>
      </c>
      <c r="E647" s="138" t="s">
        <v>464</v>
      </c>
      <c r="F647" s="163">
        <v>133835</v>
      </c>
      <c r="G647" s="68">
        <v>1.17584395400994</v>
      </c>
      <c r="H647" s="25">
        <f t="shared" si="39"/>
        <v>157369</v>
      </c>
    </row>
    <row r="648" customHeight="1" spans="1:8">
      <c r="A648" s="8">
        <f ca="1" t="shared" si="43"/>
        <v>282</v>
      </c>
      <c r="B648" s="129"/>
      <c r="C648" s="130" t="s">
        <v>465</v>
      </c>
      <c r="D648" s="130" t="s">
        <v>466</v>
      </c>
      <c r="E648" s="138" t="s">
        <v>329</v>
      </c>
      <c r="F648" s="176"/>
      <c r="G648" s="68">
        <v>0</v>
      </c>
      <c r="H648" s="25">
        <f t="shared" ref="H648:H711" si="44">IFERROR(ROUND(G648*F648,0),0)</f>
        <v>0</v>
      </c>
    </row>
    <row r="649" customHeight="1" spans="1:8">
      <c r="A649" s="8">
        <f ca="1">COUNTA(OFFSET(A$1,0,0,ROW()-1,1))+1</f>
        <v>283</v>
      </c>
      <c r="B649" s="84" t="s">
        <v>1003</v>
      </c>
      <c r="C649" s="89" t="s">
        <v>1004</v>
      </c>
      <c r="D649" s="90" t="s">
        <v>1005</v>
      </c>
      <c r="E649" s="86" t="s">
        <v>225</v>
      </c>
      <c r="F649" s="107">
        <v>220</v>
      </c>
      <c r="G649" s="68">
        <v>600.54</v>
      </c>
      <c r="H649" s="25">
        <f t="shared" si="44"/>
        <v>132119</v>
      </c>
    </row>
    <row r="650" customHeight="1" spans="1:8">
      <c r="B650" s="124"/>
      <c r="C650" s="125" t="s">
        <v>877</v>
      </c>
      <c r="D650" s="125" t="s">
        <v>878</v>
      </c>
      <c r="E650" s="126" t="s">
        <v>336</v>
      </c>
      <c r="F650" s="171"/>
      <c r="G650" s="68">
        <v>0</v>
      </c>
      <c r="H650" s="25">
        <f t="shared" si="44"/>
        <v>0</v>
      </c>
    </row>
    <row r="651" customHeight="1" spans="1:8">
      <c r="B651" s="124"/>
      <c r="C651" s="125" t="s">
        <v>879</v>
      </c>
      <c r="D651" s="125" t="s">
        <v>644</v>
      </c>
      <c r="E651" s="126" t="s">
        <v>336</v>
      </c>
      <c r="F651" s="171"/>
      <c r="G651" s="68">
        <v>0</v>
      </c>
      <c r="H651" s="25">
        <f t="shared" si="44"/>
        <v>0</v>
      </c>
    </row>
    <row r="652" customHeight="1" spans="1:8">
      <c r="B652" s="124"/>
      <c r="C652" s="125" t="s">
        <v>880</v>
      </c>
      <c r="D652" s="125" t="s">
        <v>881</v>
      </c>
      <c r="E652" s="126" t="s">
        <v>336</v>
      </c>
      <c r="F652" s="171"/>
      <c r="G652" s="68">
        <v>0</v>
      </c>
      <c r="H652" s="25">
        <f t="shared" si="44"/>
        <v>0</v>
      </c>
    </row>
    <row r="653" customHeight="1" spans="1:8">
      <c r="B653" s="124"/>
      <c r="C653" s="125" t="s">
        <v>882</v>
      </c>
      <c r="D653" s="125" t="s">
        <v>883</v>
      </c>
      <c r="E653" s="126" t="s">
        <v>336</v>
      </c>
      <c r="F653" s="171"/>
      <c r="G653" s="68">
        <v>0</v>
      </c>
      <c r="H653" s="25">
        <f t="shared" si="44"/>
        <v>0</v>
      </c>
    </row>
    <row r="654" customHeight="1" spans="1:8">
      <c r="B654" s="124"/>
      <c r="C654" s="125" t="s">
        <v>884</v>
      </c>
      <c r="D654" s="125" t="s">
        <v>885</v>
      </c>
      <c r="E654" s="126" t="s">
        <v>336</v>
      </c>
      <c r="F654" s="171"/>
      <c r="G654" s="68">
        <v>0</v>
      </c>
      <c r="H654" s="25">
        <f t="shared" si="44"/>
        <v>0</v>
      </c>
    </row>
    <row r="655" customHeight="1" spans="1:8">
      <c r="B655" s="124"/>
      <c r="C655" s="125" t="s">
        <v>896</v>
      </c>
      <c r="D655" s="125" t="s">
        <v>897</v>
      </c>
      <c r="E655" s="126" t="s">
        <v>336</v>
      </c>
      <c r="F655" s="172"/>
      <c r="G655" s="68">
        <v>0</v>
      </c>
      <c r="H655" s="25">
        <f t="shared" si="44"/>
        <v>0</v>
      </c>
    </row>
    <row r="656" customHeight="1" spans="1:8">
      <c r="B656" s="124"/>
      <c r="C656" s="125" t="s">
        <v>460</v>
      </c>
      <c r="D656" s="125" t="s">
        <v>461</v>
      </c>
      <c r="E656" s="126" t="s">
        <v>329</v>
      </c>
      <c r="F656" s="172"/>
      <c r="G656" s="68">
        <v>0</v>
      </c>
      <c r="H656" s="25">
        <f t="shared" si="44"/>
        <v>0</v>
      </c>
    </row>
    <row r="657" customHeight="1" spans="1:8">
      <c r="B657" s="124"/>
      <c r="C657" s="125" t="s">
        <v>454</v>
      </c>
      <c r="D657" s="125" t="s">
        <v>463</v>
      </c>
      <c r="E657" s="126" t="s">
        <v>464</v>
      </c>
      <c r="F657" s="172"/>
      <c r="G657" s="68">
        <v>0</v>
      </c>
      <c r="H657" s="25">
        <f t="shared" si="44"/>
        <v>0</v>
      </c>
    </row>
    <row r="658" customHeight="1" spans="1:8">
      <c r="B658" s="124"/>
      <c r="C658" s="125" t="s">
        <v>465</v>
      </c>
      <c r="D658" s="125" t="s">
        <v>466</v>
      </c>
      <c r="E658" s="126" t="s">
        <v>329</v>
      </c>
      <c r="F658" s="172"/>
      <c r="G658" s="68">
        <v>0</v>
      </c>
      <c r="H658" s="25">
        <f t="shared" si="44"/>
        <v>0</v>
      </c>
    </row>
    <row r="659" customHeight="1" spans="1:8">
      <c r="A659" s="8">
        <f ca="1">COUNTA(OFFSET(A$1,0,0,ROW()-1,1))+1</f>
        <v>284</v>
      </c>
      <c r="B659" s="84" t="s">
        <v>1006</v>
      </c>
      <c r="C659" s="89" t="s">
        <v>1007</v>
      </c>
      <c r="D659" s="90" t="s">
        <v>1008</v>
      </c>
      <c r="E659" s="86" t="s">
        <v>225</v>
      </c>
      <c r="F659" s="107">
        <v>20</v>
      </c>
      <c r="G659" s="68">
        <v>1201.08</v>
      </c>
      <c r="H659" s="25">
        <f t="shared" si="44"/>
        <v>24022</v>
      </c>
    </row>
    <row r="660" customHeight="1" spans="1:8">
      <c r="B660" s="124"/>
      <c r="C660" s="125" t="s">
        <v>877</v>
      </c>
      <c r="D660" s="125" t="s">
        <v>878</v>
      </c>
      <c r="E660" s="126" t="s">
        <v>336</v>
      </c>
      <c r="F660" s="171"/>
      <c r="G660" s="68">
        <v>0</v>
      </c>
      <c r="H660" s="25">
        <f t="shared" si="44"/>
        <v>0</v>
      </c>
    </row>
    <row r="661" customHeight="1" spans="1:8">
      <c r="B661" s="124"/>
      <c r="C661" s="125" t="s">
        <v>879</v>
      </c>
      <c r="D661" s="125" t="s">
        <v>644</v>
      </c>
      <c r="E661" s="126" t="s">
        <v>336</v>
      </c>
      <c r="F661" s="171"/>
      <c r="G661" s="68">
        <v>0</v>
      </c>
      <c r="H661" s="25">
        <f t="shared" si="44"/>
        <v>0</v>
      </c>
    </row>
    <row r="662" customHeight="1" spans="1:8">
      <c r="B662" s="124"/>
      <c r="C662" s="125" t="s">
        <v>880</v>
      </c>
      <c r="D662" s="125" t="s">
        <v>881</v>
      </c>
      <c r="E662" s="126" t="s">
        <v>336</v>
      </c>
      <c r="F662" s="171"/>
      <c r="G662" s="68">
        <v>0</v>
      </c>
      <c r="H662" s="25">
        <f t="shared" si="44"/>
        <v>0</v>
      </c>
    </row>
    <row r="663" customHeight="1" spans="1:8">
      <c r="B663" s="124"/>
      <c r="C663" s="125" t="s">
        <v>882</v>
      </c>
      <c r="D663" s="125" t="s">
        <v>883</v>
      </c>
      <c r="E663" s="126" t="s">
        <v>336</v>
      </c>
      <c r="F663" s="171"/>
      <c r="G663" s="68">
        <v>0</v>
      </c>
      <c r="H663" s="25">
        <f t="shared" si="44"/>
        <v>0</v>
      </c>
    </row>
    <row r="664" customHeight="1" spans="1:8">
      <c r="B664" s="124"/>
      <c r="C664" s="125" t="s">
        <v>884</v>
      </c>
      <c r="D664" s="125" t="s">
        <v>885</v>
      </c>
      <c r="E664" s="126" t="s">
        <v>336</v>
      </c>
      <c r="F664" s="171"/>
      <c r="G664" s="68">
        <v>0</v>
      </c>
      <c r="H664" s="25">
        <f t="shared" si="44"/>
        <v>0</v>
      </c>
    </row>
    <row r="665" customHeight="1" spans="1:8">
      <c r="B665" s="124"/>
      <c r="C665" s="125" t="s">
        <v>896</v>
      </c>
      <c r="D665" s="125" t="s">
        <v>897</v>
      </c>
      <c r="E665" s="126" t="s">
        <v>336</v>
      </c>
      <c r="F665" s="172"/>
      <c r="G665" s="68">
        <v>0</v>
      </c>
      <c r="H665" s="25">
        <f t="shared" si="44"/>
        <v>0</v>
      </c>
    </row>
    <row r="666" customHeight="1" spans="1:8">
      <c r="B666" s="124"/>
      <c r="C666" s="125" t="s">
        <v>460</v>
      </c>
      <c r="D666" s="125" t="s">
        <v>461</v>
      </c>
      <c r="E666" s="126" t="s">
        <v>329</v>
      </c>
      <c r="F666" s="172"/>
      <c r="G666" s="68">
        <v>0</v>
      </c>
      <c r="H666" s="25">
        <f t="shared" si="44"/>
        <v>0</v>
      </c>
    </row>
    <row r="667" customHeight="1" spans="1:8">
      <c r="B667" s="124"/>
      <c r="C667" s="125" t="s">
        <v>454</v>
      </c>
      <c r="D667" s="125" t="s">
        <v>463</v>
      </c>
      <c r="E667" s="126" t="s">
        <v>464</v>
      </c>
      <c r="F667" s="172"/>
      <c r="G667" s="68">
        <v>0</v>
      </c>
      <c r="H667" s="25">
        <f t="shared" si="44"/>
        <v>0</v>
      </c>
    </row>
    <row r="668" customHeight="1" spans="1:8">
      <c r="B668" s="124"/>
      <c r="C668" s="125" t="s">
        <v>465</v>
      </c>
      <c r="D668" s="125" t="s">
        <v>466</v>
      </c>
      <c r="E668" s="126" t="s">
        <v>329</v>
      </c>
      <c r="F668" s="172"/>
      <c r="G668" s="68">
        <v>0</v>
      </c>
      <c r="H668" s="25">
        <f t="shared" si="44"/>
        <v>0</v>
      </c>
    </row>
    <row r="669" customHeight="1" spans="1:8">
      <c r="B669" s="45"/>
      <c r="C669" s="46" t="s">
        <v>1009</v>
      </c>
      <c r="D669" s="47" t="s">
        <v>1010</v>
      </c>
      <c r="E669" s="29"/>
      <c r="F669" s="111"/>
      <c r="G669" s="68">
        <v>0</v>
      </c>
      <c r="H669" s="25">
        <f t="shared" si="44"/>
        <v>0</v>
      </c>
    </row>
    <row r="670" customHeight="1" spans="1:8">
      <c r="B670" s="26"/>
      <c r="C670" s="38"/>
      <c r="D670" s="38"/>
      <c r="E670" s="29"/>
      <c r="F670" s="107"/>
      <c r="G670" s="68">
        <v>0</v>
      </c>
      <c r="H670" s="25">
        <f t="shared" si="44"/>
        <v>0</v>
      </c>
    </row>
    <row r="671" customHeight="1" spans="1:8">
      <c r="B671" s="26" t="s">
        <v>1011</v>
      </c>
      <c r="C671" s="132" t="s">
        <v>1012</v>
      </c>
      <c r="D671" s="133" t="s">
        <v>1013</v>
      </c>
      <c r="E671" s="29"/>
      <c r="F671" s="107"/>
      <c r="G671" s="68">
        <v>0</v>
      </c>
      <c r="H671" s="25">
        <f t="shared" si="44"/>
        <v>0</v>
      </c>
    </row>
    <row r="672" customHeight="1" spans="1:8">
      <c r="B672" s="84" t="s">
        <v>1014</v>
      </c>
      <c r="C672" s="89" t="s">
        <v>1015</v>
      </c>
      <c r="D672" s="90" t="s">
        <v>1016</v>
      </c>
      <c r="E672" s="86" t="s">
        <v>225</v>
      </c>
      <c r="F672" s="107"/>
      <c r="G672" s="68">
        <v>0</v>
      </c>
      <c r="H672" s="25">
        <f t="shared" si="44"/>
        <v>0</v>
      </c>
    </row>
    <row r="673" customHeight="1" spans="1:8">
      <c r="A673" s="8">
        <f ca="1" t="shared" ref="A673:A681" si="45">COUNTA(OFFSET(A$1,0,0,ROW()-1,1))+1</f>
        <v>285</v>
      </c>
      <c r="B673" s="84" t="s">
        <v>1017</v>
      </c>
      <c r="C673" s="89" t="s">
        <v>1018</v>
      </c>
      <c r="D673" s="90" t="s">
        <v>1019</v>
      </c>
      <c r="E673" s="86" t="s">
        <v>225</v>
      </c>
      <c r="F673" s="107">
        <v>200</v>
      </c>
      <c r="G673" s="68">
        <v>0</v>
      </c>
      <c r="H673" s="25">
        <f t="shared" si="44"/>
        <v>0</v>
      </c>
    </row>
    <row r="674" customHeight="1" spans="1:8">
      <c r="A674" s="8">
        <f ca="1" t="shared" si="45"/>
        <v>286</v>
      </c>
      <c r="B674" s="129"/>
      <c r="C674" s="173" t="s">
        <v>941</v>
      </c>
      <c r="D674" s="174" t="s">
        <v>942</v>
      </c>
      <c r="E674" s="138" t="s">
        <v>452</v>
      </c>
      <c r="F674" s="166">
        <v>1157.4226</v>
      </c>
      <c r="G674" s="68">
        <v>1.4533068</v>
      </c>
      <c r="H674" s="25">
        <f t="shared" si="44"/>
        <v>1682</v>
      </c>
    </row>
    <row r="675" customHeight="1" spans="1:8">
      <c r="A675" s="8">
        <f ca="1" t="shared" si="45"/>
        <v>287</v>
      </c>
      <c r="B675" s="129"/>
      <c r="C675" s="173" t="s">
        <v>943</v>
      </c>
      <c r="D675" s="174" t="s">
        <v>944</v>
      </c>
      <c r="E675" s="138" t="s">
        <v>452</v>
      </c>
      <c r="F675" s="166">
        <v>501.8226</v>
      </c>
      <c r="G675" s="68">
        <v>1.92551195142655</v>
      </c>
      <c r="H675" s="25">
        <f t="shared" si="44"/>
        <v>966</v>
      </c>
    </row>
    <row r="676" customHeight="1" spans="1:8">
      <c r="A676" s="8">
        <f ca="1" t="shared" si="45"/>
        <v>288</v>
      </c>
      <c r="B676" s="129"/>
      <c r="C676" s="173" t="s">
        <v>945</v>
      </c>
      <c r="D676" s="174" t="s">
        <v>946</v>
      </c>
      <c r="E676" s="138" t="s">
        <v>452</v>
      </c>
      <c r="F676" s="166">
        <v>655.6</v>
      </c>
      <c r="G676" s="68">
        <v>2.40216</v>
      </c>
      <c r="H676" s="25">
        <f t="shared" si="44"/>
        <v>1575</v>
      </c>
    </row>
    <row r="677" customHeight="1" spans="1:8">
      <c r="A677" s="8">
        <f ca="1" t="shared" si="45"/>
        <v>289</v>
      </c>
      <c r="B677" s="129"/>
      <c r="C677" s="173" t="s">
        <v>947</v>
      </c>
      <c r="D677" s="174" t="s">
        <v>948</v>
      </c>
      <c r="E677" s="138" t="s">
        <v>452</v>
      </c>
      <c r="F677" s="166">
        <v>40</v>
      </c>
      <c r="G677" s="68">
        <v>179.847851041431</v>
      </c>
      <c r="H677" s="25">
        <f t="shared" si="44"/>
        <v>7194</v>
      </c>
    </row>
    <row r="678" customHeight="1" spans="1:8">
      <c r="A678" s="8">
        <f ca="1" t="shared" si="45"/>
        <v>290</v>
      </c>
      <c r="B678" s="129"/>
      <c r="C678" s="173" t="s">
        <v>949</v>
      </c>
      <c r="D678" s="174" t="s">
        <v>950</v>
      </c>
      <c r="E678" s="138" t="s">
        <v>329</v>
      </c>
      <c r="F678" s="166">
        <v>40</v>
      </c>
      <c r="G678" s="68">
        <v>0</v>
      </c>
      <c r="H678" s="25">
        <f t="shared" si="44"/>
        <v>0</v>
      </c>
    </row>
    <row r="679" customHeight="1" spans="1:8">
      <c r="A679" s="8">
        <f ca="1" t="shared" si="45"/>
        <v>291</v>
      </c>
      <c r="B679" s="129"/>
      <c r="C679" s="173" t="s">
        <v>951</v>
      </c>
      <c r="D679" s="174" t="s">
        <v>952</v>
      </c>
      <c r="E679" s="138" t="s">
        <v>452</v>
      </c>
      <c r="F679" s="166">
        <v>325.32</v>
      </c>
      <c r="G679" s="68">
        <v>214.487041540365</v>
      </c>
      <c r="H679" s="25">
        <f t="shared" si="44"/>
        <v>69777</v>
      </c>
    </row>
    <row r="680" customHeight="1" spans="1:8">
      <c r="A680" s="8">
        <f ca="1" t="shared" si="45"/>
        <v>292</v>
      </c>
      <c r="B680" s="129"/>
      <c r="C680" s="173" t="s">
        <v>953</v>
      </c>
      <c r="D680" s="174" t="s">
        <v>954</v>
      </c>
      <c r="E680" s="138" t="s">
        <v>329</v>
      </c>
      <c r="F680" s="166">
        <v>1732.8</v>
      </c>
      <c r="G680" s="68">
        <v>0</v>
      </c>
      <c r="H680" s="25">
        <f t="shared" si="44"/>
        <v>0</v>
      </c>
    </row>
    <row r="681" customHeight="1" spans="1:8">
      <c r="A681" s="8">
        <f ca="1" t="shared" si="45"/>
        <v>293</v>
      </c>
      <c r="B681" s="129"/>
      <c r="C681" s="173" t="s">
        <v>955</v>
      </c>
      <c r="D681" s="174" t="s">
        <v>956</v>
      </c>
      <c r="E681" s="138" t="s">
        <v>445</v>
      </c>
      <c r="F681" s="166">
        <v>40.0036606293333</v>
      </c>
      <c r="G681" s="68">
        <v>1175.84395400994</v>
      </c>
      <c r="H681" s="25">
        <f t="shared" si="44"/>
        <v>47038</v>
      </c>
    </row>
    <row r="682" customHeight="1" spans="1:8">
      <c r="B682" s="129"/>
      <c r="C682" s="173" t="s">
        <v>957</v>
      </c>
      <c r="D682" s="174" t="s">
        <v>958</v>
      </c>
      <c r="E682" s="175" t="s">
        <v>959</v>
      </c>
      <c r="F682" s="166">
        <v>0</v>
      </c>
      <c r="G682" s="68">
        <v>0</v>
      </c>
      <c r="H682" s="25">
        <f t="shared" si="44"/>
        <v>0</v>
      </c>
    </row>
    <row r="683" customHeight="1" spans="1:8">
      <c r="A683" s="8">
        <f ca="1" t="shared" ref="A683:A695" si="46">COUNTA(OFFSET(A$1,0,0,ROW()-1,1))+1</f>
        <v>294</v>
      </c>
      <c r="B683" s="129"/>
      <c r="C683" s="173" t="s">
        <v>960</v>
      </c>
      <c r="D683" s="174" t="s">
        <v>961</v>
      </c>
      <c r="E683" s="138" t="s">
        <v>445</v>
      </c>
      <c r="F683" s="166">
        <v>20</v>
      </c>
      <c r="G683" s="68">
        <v>2228.8486720608</v>
      </c>
      <c r="H683" s="25">
        <f t="shared" si="44"/>
        <v>44577</v>
      </c>
    </row>
    <row r="684" customHeight="1" spans="1:8">
      <c r="B684" s="129"/>
      <c r="C684" s="173" t="s">
        <v>962</v>
      </c>
      <c r="D684" s="174" t="s">
        <v>963</v>
      </c>
      <c r="E684" s="138" t="s">
        <v>329</v>
      </c>
      <c r="F684" s="166"/>
      <c r="G684" s="68">
        <v>0</v>
      </c>
      <c r="H684" s="25">
        <f t="shared" si="44"/>
        <v>0</v>
      </c>
    </row>
    <row r="685" customHeight="1" spans="1:8">
      <c r="A685" s="8">
        <f ca="1" t="shared" si="46"/>
        <v>295</v>
      </c>
      <c r="B685" s="84" t="s">
        <v>1020</v>
      </c>
      <c r="C685" s="89" t="s">
        <v>1021</v>
      </c>
      <c r="D685" s="90" t="s">
        <v>1022</v>
      </c>
      <c r="E685" s="86" t="s">
        <v>225</v>
      </c>
      <c r="F685" s="107">
        <v>15000</v>
      </c>
      <c r="G685" s="68">
        <v>0</v>
      </c>
      <c r="H685" s="25">
        <f t="shared" si="44"/>
        <v>0</v>
      </c>
    </row>
    <row r="686" customHeight="1" spans="1:8">
      <c r="B686" s="84" t="s">
        <v>1023</v>
      </c>
      <c r="C686" s="89" t="s">
        <v>1024</v>
      </c>
      <c r="D686" s="90" t="s">
        <v>1025</v>
      </c>
      <c r="E686" s="86" t="s">
        <v>225</v>
      </c>
      <c r="F686" s="107"/>
      <c r="G686" s="68">
        <v>0</v>
      </c>
      <c r="H686" s="25">
        <f t="shared" si="44"/>
        <v>0</v>
      </c>
    </row>
    <row r="687" customHeight="1" spans="1:8">
      <c r="A687" s="8">
        <f ca="1" t="shared" si="46"/>
        <v>296</v>
      </c>
      <c r="B687" s="84" t="s">
        <v>1026</v>
      </c>
      <c r="C687" s="89" t="s">
        <v>1027</v>
      </c>
      <c r="D687" s="90" t="s">
        <v>1028</v>
      </c>
      <c r="E687" s="86" t="s">
        <v>225</v>
      </c>
      <c r="F687" s="107">
        <v>200</v>
      </c>
      <c r="G687" s="68">
        <v>0</v>
      </c>
      <c r="H687" s="25">
        <f t="shared" si="44"/>
        <v>0</v>
      </c>
    </row>
    <row r="688" customHeight="1" spans="1:8">
      <c r="A688" s="8">
        <f ca="1" t="shared" si="46"/>
        <v>297</v>
      </c>
      <c r="B688" s="129"/>
      <c r="C688" s="173" t="s">
        <v>941</v>
      </c>
      <c r="D688" s="174" t="s">
        <v>942</v>
      </c>
      <c r="E688" s="138" t="s">
        <v>452</v>
      </c>
      <c r="F688" s="166">
        <v>1157.4226</v>
      </c>
      <c r="G688" s="68">
        <v>1.4533068</v>
      </c>
      <c r="H688" s="25">
        <f t="shared" si="44"/>
        <v>1682</v>
      </c>
    </row>
    <row r="689" customHeight="1" spans="1:8">
      <c r="A689" s="8">
        <f ca="1" t="shared" si="46"/>
        <v>298</v>
      </c>
      <c r="B689" s="129"/>
      <c r="C689" s="173" t="s">
        <v>943</v>
      </c>
      <c r="D689" s="174" t="s">
        <v>944</v>
      </c>
      <c r="E689" s="138" t="s">
        <v>452</v>
      </c>
      <c r="F689" s="166">
        <v>501.8226</v>
      </c>
      <c r="G689" s="68">
        <v>1.92551195142655</v>
      </c>
      <c r="H689" s="25">
        <f t="shared" si="44"/>
        <v>966</v>
      </c>
    </row>
    <row r="690" customHeight="1" spans="1:8">
      <c r="A690" s="8">
        <f ca="1" t="shared" si="46"/>
        <v>299</v>
      </c>
      <c r="B690" s="129"/>
      <c r="C690" s="173" t="s">
        <v>945</v>
      </c>
      <c r="D690" s="174" t="s">
        <v>946</v>
      </c>
      <c r="E690" s="138" t="s">
        <v>452</v>
      </c>
      <c r="F690" s="166">
        <v>655.6</v>
      </c>
      <c r="G690" s="68">
        <v>2.40216</v>
      </c>
      <c r="H690" s="25">
        <f t="shared" si="44"/>
        <v>1575</v>
      </c>
    </row>
    <row r="691" customHeight="1" spans="1:8">
      <c r="A691" s="8">
        <f ca="1" t="shared" si="46"/>
        <v>300</v>
      </c>
      <c r="B691" s="129"/>
      <c r="C691" s="173" t="s">
        <v>947</v>
      </c>
      <c r="D691" s="174" t="s">
        <v>948</v>
      </c>
      <c r="E691" s="138" t="s">
        <v>452</v>
      </c>
      <c r="F691" s="166">
        <v>40</v>
      </c>
      <c r="G691" s="68">
        <v>179.847851041431</v>
      </c>
      <c r="H691" s="25">
        <f t="shared" si="44"/>
        <v>7194</v>
      </c>
    </row>
    <row r="692" customHeight="1" spans="1:8">
      <c r="A692" s="8">
        <f ca="1" t="shared" si="46"/>
        <v>301</v>
      </c>
      <c r="B692" s="129"/>
      <c r="C692" s="173" t="s">
        <v>949</v>
      </c>
      <c r="D692" s="174" t="s">
        <v>950</v>
      </c>
      <c r="E692" s="138" t="s">
        <v>329</v>
      </c>
      <c r="F692" s="166">
        <v>40</v>
      </c>
      <c r="G692" s="68">
        <v>0</v>
      </c>
      <c r="H692" s="25">
        <f t="shared" si="44"/>
        <v>0</v>
      </c>
    </row>
    <row r="693" customHeight="1" spans="1:8">
      <c r="A693" s="8">
        <f ca="1" t="shared" si="46"/>
        <v>302</v>
      </c>
      <c r="B693" s="129"/>
      <c r="C693" s="173" t="s">
        <v>951</v>
      </c>
      <c r="D693" s="174" t="s">
        <v>952</v>
      </c>
      <c r="E693" s="138" t="s">
        <v>452</v>
      </c>
      <c r="F693" s="166">
        <v>325.32</v>
      </c>
      <c r="G693" s="68">
        <v>214.487041540365</v>
      </c>
      <c r="H693" s="25">
        <f t="shared" si="44"/>
        <v>69777</v>
      </c>
    </row>
    <row r="694" customHeight="1" spans="1:8">
      <c r="A694" s="8">
        <f ca="1" t="shared" si="46"/>
        <v>303</v>
      </c>
      <c r="B694" s="129"/>
      <c r="C694" s="173" t="s">
        <v>953</v>
      </c>
      <c r="D694" s="174" t="s">
        <v>954</v>
      </c>
      <c r="E694" s="138" t="s">
        <v>329</v>
      </c>
      <c r="F694" s="166">
        <v>1732.8</v>
      </c>
      <c r="G694" s="68">
        <v>0</v>
      </c>
      <c r="H694" s="25">
        <f t="shared" si="44"/>
        <v>0</v>
      </c>
    </row>
    <row r="695" customHeight="1" spans="1:8">
      <c r="A695" s="8">
        <f ca="1" t="shared" si="46"/>
        <v>304</v>
      </c>
      <c r="B695" s="129"/>
      <c r="C695" s="173" t="s">
        <v>955</v>
      </c>
      <c r="D695" s="174" t="s">
        <v>956</v>
      </c>
      <c r="E695" s="138" t="s">
        <v>445</v>
      </c>
      <c r="F695" s="166">
        <v>40.0036606293333</v>
      </c>
      <c r="G695" s="68">
        <v>1175.84395400994</v>
      </c>
      <c r="H695" s="25">
        <f t="shared" si="44"/>
        <v>47038</v>
      </c>
    </row>
    <row r="696" customHeight="1" spans="1:8">
      <c r="B696" s="129"/>
      <c r="C696" s="173" t="s">
        <v>957</v>
      </c>
      <c r="D696" s="174" t="s">
        <v>958</v>
      </c>
      <c r="E696" s="175" t="s">
        <v>959</v>
      </c>
      <c r="F696" s="166">
        <v>0</v>
      </c>
      <c r="G696" s="68">
        <v>0</v>
      </c>
      <c r="H696" s="25">
        <f t="shared" si="44"/>
        <v>0</v>
      </c>
    </row>
    <row r="697" customHeight="1" spans="1:8">
      <c r="A697" s="8">
        <f ca="1">COUNTA(OFFSET(A$1,0,0,ROW()-1,1))+1</f>
        <v>305</v>
      </c>
      <c r="B697" s="129"/>
      <c r="C697" s="173" t="s">
        <v>960</v>
      </c>
      <c r="D697" s="174" t="s">
        <v>961</v>
      </c>
      <c r="E697" s="138" t="s">
        <v>445</v>
      </c>
      <c r="F697" s="166">
        <v>20</v>
      </c>
      <c r="G697" s="68">
        <v>2228.8486720608</v>
      </c>
      <c r="H697" s="25">
        <f t="shared" si="44"/>
        <v>44577</v>
      </c>
    </row>
    <row r="698" customHeight="1" spans="1:8">
      <c r="B698" s="129"/>
      <c r="C698" s="173" t="s">
        <v>962</v>
      </c>
      <c r="D698" s="174" t="s">
        <v>963</v>
      </c>
      <c r="E698" s="138" t="s">
        <v>329</v>
      </c>
      <c r="F698" s="166"/>
      <c r="G698" s="68">
        <v>0</v>
      </c>
      <c r="H698" s="25">
        <f t="shared" si="44"/>
        <v>0</v>
      </c>
    </row>
    <row r="699" customHeight="1" spans="1:8">
      <c r="A699" s="8">
        <f ca="1">COUNTA(OFFSET(A$1,0,0,ROW()-1,1))+1</f>
        <v>306</v>
      </c>
      <c r="B699" s="84" t="s">
        <v>1029</v>
      </c>
      <c r="C699" s="89" t="s">
        <v>1030</v>
      </c>
      <c r="D699" s="90" t="s">
        <v>1031</v>
      </c>
      <c r="E699" s="86" t="s">
        <v>225</v>
      </c>
      <c r="F699" s="107">
        <v>40000</v>
      </c>
      <c r="G699" s="68">
        <v>0</v>
      </c>
      <c r="H699" s="25">
        <f t="shared" si="44"/>
        <v>0</v>
      </c>
    </row>
    <row r="700" customHeight="1" spans="1:8">
      <c r="B700" s="84" t="s">
        <v>1032</v>
      </c>
      <c r="C700" s="89" t="s">
        <v>1033</v>
      </c>
      <c r="D700" s="90" t="s">
        <v>1034</v>
      </c>
      <c r="E700" s="86" t="s">
        <v>225</v>
      </c>
      <c r="F700" s="107"/>
      <c r="G700" s="68">
        <v>0</v>
      </c>
      <c r="H700" s="25">
        <f t="shared" si="44"/>
        <v>0</v>
      </c>
    </row>
    <row r="701" customHeight="1" spans="1:8">
      <c r="B701" s="129"/>
      <c r="C701" s="130" t="s">
        <v>877</v>
      </c>
      <c r="D701" s="130" t="s">
        <v>878</v>
      </c>
      <c r="E701" s="138" t="s">
        <v>336</v>
      </c>
      <c r="F701" s="166"/>
      <c r="G701" s="68">
        <v>0</v>
      </c>
      <c r="H701" s="25">
        <f t="shared" si="44"/>
        <v>0</v>
      </c>
    </row>
    <row r="702" customHeight="1" spans="1:8">
      <c r="B702" s="129"/>
      <c r="C702" s="130" t="s">
        <v>879</v>
      </c>
      <c r="D702" s="130" t="s">
        <v>644</v>
      </c>
      <c r="E702" s="138" t="s">
        <v>336</v>
      </c>
      <c r="F702" s="166"/>
      <c r="G702" s="68">
        <v>0</v>
      </c>
      <c r="H702" s="25">
        <f t="shared" si="44"/>
        <v>0</v>
      </c>
    </row>
    <row r="703" customHeight="1" spans="1:8">
      <c r="B703" s="129"/>
      <c r="C703" s="130" t="s">
        <v>1035</v>
      </c>
      <c r="D703" s="130" t="s">
        <v>1036</v>
      </c>
      <c r="E703" s="138" t="s">
        <v>336</v>
      </c>
      <c r="F703" s="166"/>
      <c r="G703" s="68">
        <v>0</v>
      </c>
      <c r="H703" s="25">
        <f t="shared" si="44"/>
        <v>0</v>
      </c>
    </row>
    <row r="704" customHeight="1" spans="1:8">
      <c r="B704" s="129"/>
      <c r="C704" s="130" t="s">
        <v>880</v>
      </c>
      <c r="D704" s="130" t="s">
        <v>881</v>
      </c>
      <c r="E704" s="138" t="s">
        <v>336</v>
      </c>
      <c r="F704" s="166"/>
      <c r="G704" s="68">
        <v>0</v>
      </c>
      <c r="H704" s="25">
        <f t="shared" si="44"/>
        <v>0</v>
      </c>
    </row>
    <row r="705" customHeight="1" spans="1:8">
      <c r="B705" s="129"/>
      <c r="C705" s="130" t="s">
        <v>882</v>
      </c>
      <c r="D705" s="130" t="s">
        <v>883</v>
      </c>
      <c r="E705" s="138" t="s">
        <v>336</v>
      </c>
      <c r="F705" s="166"/>
      <c r="G705" s="68">
        <v>0</v>
      </c>
      <c r="H705" s="25">
        <f t="shared" si="44"/>
        <v>0</v>
      </c>
    </row>
    <row r="706" customHeight="1" spans="1:8">
      <c r="B706" s="129"/>
      <c r="C706" s="130" t="s">
        <v>1037</v>
      </c>
      <c r="D706" s="130" t="s">
        <v>1038</v>
      </c>
      <c r="E706" s="138" t="s">
        <v>225</v>
      </c>
      <c r="F706" s="166"/>
      <c r="G706" s="68">
        <v>0</v>
      </c>
      <c r="H706" s="25">
        <f t="shared" si="44"/>
        <v>0</v>
      </c>
    </row>
    <row r="707" customHeight="1" spans="1:8">
      <c r="B707" s="84" t="s">
        <v>1039</v>
      </c>
      <c r="C707" s="89" t="s">
        <v>1040</v>
      </c>
      <c r="D707" s="90" t="s">
        <v>1041</v>
      </c>
      <c r="E707" s="86" t="s">
        <v>238</v>
      </c>
      <c r="F707" s="107"/>
      <c r="G707" s="68">
        <v>0</v>
      </c>
      <c r="H707" s="25">
        <f t="shared" si="44"/>
        <v>0</v>
      </c>
    </row>
    <row r="708" customHeight="1" spans="1:8">
      <c r="A708" s="8">
        <f ca="1" t="shared" ref="A708:A718" si="47">COUNTA(OFFSET(A$1,0,0,ROW()-1,1))+1</f>
        <v>307</v>
      </c>
      <c r="B708" s="84" t="s">
        <v>1042</v>
      </c>
      <c r="C708" s="89" t="s">
        <v>1043</v>
      </c>
      <c r="D708" s="90" t="s">
        <v>1044</v>
      </c>
      <c r="E708" s="86" t="s">
        <v>238</v>
      </c>
      <c r="F708" s="107">
        <v>33</v>
      </c>
      <c r="G708" s="68">
        <v>0</v>
      </c>
      <c r="H708" s="25">
        <f t="shared" si="44"/>
        <v>0</v>
      </c>
    </row>
    <row r="709" customHeight="1" spans="1:8">
      <c r="A709" s="8">
        <f ca="1" t="shared" si="47"/>
        <v>308</v>
      </c>
      <c r="B709" s="129"/>
      <c r="C709" s="173" t="s">
        <v>941</v>
      </c>
      <c r="D709" s="174" t="s">
        <v>942</v>
      </c>
      <c r="E709" s="138" t="s">
        <v>452</v>
      </c>
      <c r="F709" s="166">
        <v>2374.70040161354</v>
      </c>
      <c r="G709" s="68">
        <v>1.4533068</v>
      </c>
      <c r="H709" s="25">
        <f t="shared" si="44"/>
        <v>3451</v>
      </c>
    </row>
    <row r="710" customHeight="1" spans="1:8">
      <c r="A710" s="8">
        <f ca="1" t="shared" si="47"/>
        <v>309</v>
      </c>
      <c r="B710" s="129"/>
      <c r="C710" s="173" t="s">
        <v>943</v>
      </c>
      <c r="D710" s="174" t="s">
        <v>944</v>
      </c>
      <c r="E710" s="138" t="s">
        <v>452</v>
      </c>
      <c r="F710" s="166">
        <v>1906.29840161354</v>
      </c>
      <c r="G710" s="68">
        <v>1.92551195142655</v>
      </c>
      <c r="H710" s="25">
        <f t="shared" si="44"/>
        <v>3671</v>
      </c>
    </row>
    <row r="711" customHeight="1" spans="1:8">
      <c r="A711" s="8">
        <f ca="1" t="shared" si="47"/>
        <v>310</v>
      </c>
      <c r="B711" s="129"/>
      <c r="C711" s="173" t="s">
        <v>945</v>
      </c>
      <c r="D711" s="174" t="s">
        <v>946</v>
      </c>
      <c r="E711" s="138" t="s">
        <v>452</v>
      </c>
      <c r="F711" s="166">
        <v>468.402</v>
      </c>
      <c r="G711" s="68">
        <v>0</v>
      </c>
      <c r="H711" s="25">
        <f t="shared" si="44"/>
        <v>0</v>
      </c>
    </row>
    <row r="712" customHeight="1" spans="1:8">
      <c r="A712" s="8">
        <f ca="1" t="shared" si="47"/>
        <v>311</v>
      </c>
      <c r="B712" s="129"/>
      <c r="C712" s="173" t="s">
        <v>947</v>
      </c>
      <c r="D712" s="174" t="s">
        <v>948</v>
      </c>
      <c r="E712" s="138" t="s">
        <v>452</v>
      </c>
      <c r="F712" s="166">
        <v>19.602</v>
      </c>
      <c r="G712" s="68">
        <v>179.847851041431</v>
      </c>
      <c r="H712" s="25">
        <f t="shared" ref="H712:H775" si="48">IFERROR(ROUND(G712*F712,0),0)</f>
        <v>3525</v>
      </c>
    </row>
    <row r="713" customHeight="1" spans="1:8">
      <c r="A713" s="8">
        <f ca="1" t="shared" si="47"/>
        <v>312</v>
      </c>
      <c r="B713" s="129"/>
      <c r="C713" s="173" t="s">
        <v>949</v>
      </c>
      <c r="D713" s="174" t="s">
        <v>950</v>
      </c>
      <c r="E713" s="138" t="s">
        <v>329</v>
      </c>
      <c r="F713" s="166">
        <v>32.34</v>
      </c>
      <c r="G713" s="68">
        <v>0</v>
      </c>
      <c r="H713" s="25">
        <f t="shared" si="48"/>
        <v>0</v>
      </c>
    </row>
    <row r="714" customHeight="1" spans="1:8">
      <c r="A714" s="8">
        <f ca="1" t="shared" si="47"/>
        <v>313</v>
      </c>
      <c r="B714" s="129"/>
      <c r="C714" s="173" t="s">
        <v>951</v>
      </c>
      <c r="D714" s="174" t="s">
        <v>952</v>
      </c>
      <c r="E714" s="138" t="s">
        <v>452</v>
      </c>
      <c r="F714" s="166">
        <v>222.723864</v>
      </c>
      <c r="G714" s="68">
        <v>214.487041540365</v>
      </c>
      <c r="H714" s="25">
        <f t="shared" si="48"/>
        <v>47771</v>
      </c>
    </row>
    <row r="715" customHeight="1" spans="1:8">
      <c r="A715" s="8">
        <f ca="1" t="shared" si="47"/>
        <v>314</v>
      </c>
      <c r="B715" s="129"/>
      <c r="C715" s="173" t="s">
        <v>953</v>
      </c>
      <c r="D715" s="174" t="s">
        <v>954</v>
      </c>
      <c r="E715" s="138" t="s">
        <v>329</v>
      </c>
      <c r="F715" s="166">
        <v>1233.34068</v>
      </c>
      <c r="G715" s="68">
        <v>0</v>
      </c>
      <c r="H715" s="25">
        <f t="shared" si="48"/>
        <v>0</v>
      </c>
    </row>
    <row r="716" customHeight="1" spans="1:8">
      <c r="A716" s="8">
        <f ca="1" t="shared" si="47"/>
        <v>315</v>
      </c>
      <c r="B716" s="129"/>
      <c r="C716" s="173" t="s">
        <v>955</v>
      </c>
      <c r="D716" s="174" t="s">
        <v>956</v>
      </c>
      <c r="E716" s="138" t="s">
        <v>445</v>
      </c>
      <c r="F716" s="166">
        <v>37.26026348</v>
      </c>
      <c r="G716" s="68">
        <v>1175.84395400994</v>
      </c>
      <c r="H716" s="25">
        <f t="shared" si="48"/>
        <v>43812</v>
      </c>
    </row>
    <row r="717" customHeight="1" spans="1:8">
      <c r="A717" s="8">
        <f ca="1" t="shared" si="47"/>
        <v>316</v>
      </c>
      <c r="B717" s="129"/>
      <c r="C717" s="173" t="s">
        <v>957</v>
      </c>
      <c r="D717" s="174" t="s">
        <v>958</v>
      </c>
      <c r="E717" s="175" t="s">
        <v>959</v>
      </c>
      <c r="F717" s="166">
        <v>33</v>
      </c>
      <c r="G717" s="68">
        <v>0</v>
      </c>
      <c r="H717" s="25">
        <f t="shared" si="48"/>
        <v>0</v>
      </c>
    </row>
    <row r="718" customHeight="1" spans="1:8">
      <c r="A718" s="8">
        <f ca="1" t="shared" si="47"/>
        <v>317</v>
      </c>
      <c r="B718" s="129"/>
      <c r="C718" s="173" t="s">
        <v>960</v>
      </c>
      <c r="D718" s="174" t="s">
        <v>961</v>
      </c>
      <c r="E718" s="138" t="s">
        <v>445</v>
      </c>
      <c r="F718" s="166">
        <v>0.66</v>
      </c>
      <c r="G718" s="68">
        <v>2228.8486720608</v>
      </c>
      <c r="H718" s="25">
        <f t="shared" si="48"/>
        <v>1471</v>
      </c>
    </row>
    <row r="719" customHeight="1" spans="1:8">
      <c r="B719" s="129"/>
      <c r="C719" s="173" t="s">
        <v>962</v>
      </c>
      <c r="D719" s="174" t="s">
        <v>963</v>
      </c>
      <c r="E719" s="138" t="s">
        <v>329</v>
      </c>
      <c r="F719" s="166"/>
      <c r="G719" s="68">
        <v>0</v>
      </c>
      <c r="H719" s="25">
        <f t="shared" si="48"/>
        <v>0</v>
      </c>
    </row>
    <row r="720" customHeight="1" spans="1:8">
      <c r="B720" s="84" t="s">
        <v>1045</v>
      </c>
      <c r="C720" s="89" t="s">
        <v>1046</v>
      </c>
      <c r="D720" s="90" t="s">
        <v>1047</v>
      </c>
      <c r="E720" s="86" t="s">
        <v>238</v>
      </c>
      <c r="F720" s="107"/>
      <c r="G720" s="68">
        <v>0</v>
      </c>
      <c r="H720" s="25">
        <f t="shared" si="48"/>
        <v>0</v>
      </c>
    </row>
    <row r="721" customHeight="1" spans="1:8">
      <c r="A721" s="8">
        <f ca="1" t="shared" ref="A721:A731" si="49">COUNTA(OFFSET(A$1,0,0,ROW()-1,1))+1</f>
        <v>318</v>
      </c>
      <c r="B721" s="84" t="s">
        <v>1048</v>
      </c>
      <c r="C721" s="89" t="s">
        <v>1049</v>
      </c>
      <c r="D721" s="90" t="s">
        <v>1050</v>
      </c>
      <c r="E721" s="86" t="s">
        <v>238</v>
      </c>
      <c r="F721" s="107">
        <v>68</v>
      </c>
      <c r="G721" s="68">
        <v>0</v>
      </c>
      <c r="H721" s="25">
        <f t="shared" si="48"/>
        <v>0</v>
      </c>
    </row>
    <row r="722" customHeight="1" spans="1:8">
      <c r="A722" s="8">
        <f ca="1" t="shared" si="49"/>
        <v>319</v>
      </c>
      <c r="B722" s="129"/>
      <c r="C722" s="173" t="s">
        <v>941</v>
      </c>
      <c r="D722" s="174" t="s">
        <v>942</v>
      </c>
      <c r="E722" s="138" t="s">
        <v>452</v>
      </c>
      <c r="F722" s="166">
        <v>4893.32203968851</v>
      </c>
      <c r="G722" s="68">
        <v>1.4533068</v>
      </c>
      <c r="H722" s="25">
        <f t="shared" si="48"/>
        <v>7111</v>
      </c>
    </row>
    <row r="723" customHeight="1" spans="1:8">
      <c r="A723" s="8">
        <f ca="1" t="shared" si="49"/>
        <v>320</v>
      </c>
      <c r="B723" s="129"/>
      <c r="C723" s="173" t="s">
        <v>943</v>
      </c>
      <c r="D723" s="174" t="s">
        <v>944</v>
      </c>
      <c r="E723" s="138" t="s">
        <v>452</v>
      </c>
      <c r="F723" s="166">
        <v>3928.13003968851</v>
      </c>
      <c r="G723" s="68">
        <v>1.92551195142655</v>
      </c>
      <c r="H723" s="25">
        <f t="shared" si="48"/>
        <v>7564</v>
      </c>
    </row>
    <row r="724" customHeight="1" spans="1:8">
      <c r="A724" s="8">
        <f ca="1" t="shared" si="49"/>
        <v>321</v>
      </c>
      <c r="B724" s="129"/>
      <c r="C724" s="173" t="s">
        <v>945</v>
      </c>
      <c r="D724" s="174" t="s">
        <v>946</v>
      </c>
      <c r="E724" s="138" t="s">
        <v>452</v>
      </c>
      <c r="F724" s="166">
        <v>965.191999999999</v>
      </c>
      <c r="G724" s="68">
        <v>0</v>
      </c>
      <c r="H724" s="25">
        <f t="shared" si="48"/>
        <v>0</v>
      </c>
    </row>
    <row r="725" customHeight="1" spans="1:8">
      <c r="A725" s="8">
        <f ca="1" t="shared" si="49"/>
        <v>322</v>
      </c>
      <c r="B725" s="129"/>
      <c r="C725" s="173" t="s">
        <v>947</v>
      </c>
      <c r="D725" s="174" t="s">
        <v>948</v>
      </c>
      <c r="E725" s="138" t="s">
        <v>452</v>
      </c>
      <c r="F725" s="166">
        <v>40.392</v>
      </c>
      <c r="G725" s="68">
        <v>179.847851041431</v>
      </c>
      <c r="H725" s="25">
        <f t="shared" si="48"/>
        <v>7264</v>
      </c>
    </row>
    <row r="726" customHeight="1" spans="1:8">
      <c r="A726" s="8">
        <f ca="1" t="shared" si="49"/>
        <v>323</v>
      </c>
      <c r="B726" s="129"/>
      <c r="C726" s="173" t="s">
        <v>949</v>
      </c>
      <c r="D726" s="174" t="s">
        <v>950</v>
      </c>
      <c r="E726" s="138" t="s">
        <v>329</v>
      </c>
      <c r="F726" s="166">
        <v>66.64</v>
      </c>
      <c r="G726" s="68">
        <v>0</v>
      </c>
      <c r="H726" s="25">
        <f t="shared" si="48"/>
        <v>0</v>
      </c>
    </row>
    <row r="727" customHeight="1" spans="1:8">
      <c r="A727" s="8">
        <f ca="1" t="shared" si="49"/>
        <v>324</v>
      </c>
      <c r="B727" s="129"/>
      <c r="C727" s="173" t="s">
        <v>951</v>
      </c>
      <c r="D727" s="174" t="s">
        <v>952</v>
      </c>
      <c r="E727" s="138" t="s">
        <v>452</v>
      </c>
      <c r="F727" s="166">
        <v>458.946144</v>
      </c>
      <c r="G727" s="68">
        <v>214.487041540365</v>
      </c>
      <c r="H727" s="25">
        <f t="shared" si="48"/>
        <v>98438</v>
      </c>
    </row>
    <row r="728" customHeight="1" spans="1:8">
      <c r="A728" s="8">
        <f ca="1" t="shared" si="49"/>
        <v>325</v>
      </c>
      <c r="B728" s="129"/>
      <c r="C728" s="173" t="s">
        <v>953</v>
      </c>
      <c r="D728" s="174" t="s">
        <v>954</v>
      </c>
      <c r="E728" s="138" t="s">
        <v>329</v>
      </c>
      <c r="F728" s="166">
        <v>2541.42928</v>
      </c>
      <c r="G728" s="68">
        <v>0</v>
      </c>
      <c r="H728" s="25">
        <f t="shared" si="48"/>
        <v>0</v>
      </c>
    </row>
    <row r="729" customHeight="1" spans="1:8">
      <c r="A729" s="8">
        <f ca="1" t="shared" si="49"/>
        <v>326</v>
      </c>
      <c r="B729" s="129"/>
      <c r="C729" s="173" t="s">
        <v>955</v>
      </c>
      <c r="D729" s="174" t="s">
        <v>956</v>
      </c>
      <c r="E729" s="138" t="s">
        <v>445</v>
      </c>
      <c r="F729" s="166">
        <v>76.7787247466667</v>
      </c>
      <c r="G729" s="68">
        <v>1175.84395400994</v>
      </c>
      <c r="H729" s="25">
        <f t="shared" si="48"/>
        <v>90280</v>
      </c>
    </row>
    <row r="730" customHeight="1" spans="1:8">
      <c r="A730" s="8">
        <f ca="1" t="shared" si="49"/>
        <v>327</v>
      </c>
      <c r="B730" s="129"/>
      <c r="C730" s="173" t="s">
        <v>957</v>
      </c>
      <c r="D730" s="174" t="s">
        <v>958</v>
      </c>
      <c r="E730" s="175" t="s">
        <v>959</v>
      </c>
      <c r="F730" s="166">
        <v>68</v>
      </c>
      <c r="G730" s="68">
        <v>0</v>
      </c>
      <c r="H730" s="25">
        <f t="shared" si="48"/>
        <v>0</v>
      </c>
    </row>
    <row r="731" customHeight="1" spans="1:8">
      <c r="A731" s="8">
        <f ca="1" t="shared" si="49"/>
        <v>328</v>
      </c>
      <c r="B731" s="129"/>
      <c r="C731" s="173" t="s">
        <v>960</v>
      </c>
      <c r="D731" s="174" t="s">
        <v>961</v>
      </c>
      <c r="E731" s="138" t="s">
        <v>445</v>
      </c>
      <c r="F731" s="166">
        <v>1.36</v>
      </c>
      <c r="G731" s="68">
        <v>2228.8486720608</v>
      </c>
      <c r="H731" s="25">
        <f t="shared" si="48"/>
        <v>3031</v>
      </c>
    </row>
    <row r="732" customHeight="1" spans="1:8">
      <c r="B732" s="129"/>
      <c r="C732" s="173" t="s">
        <v>962</v>
      </c>
      <c r="D732" s="174" t="s">
        <v>963</v>
      </c>
      <c r="E732" s="138" t="s">
        <v>329</v>
      </c>
      <c r="F732" s="166"/>
      <c r="G732" s="68">
        <v>0</v>
      </c>
      <c r="H732" s="25">
        <f t="shared" si="48"/>
        <v>0</v>
      </c>
    </row>
    <row r="733" customHeight="1" spans="1:8">
      <c r="A733" s="8">
        <f ca="1" t="shared" ref="A733:A743" si="50">COUNTA(OFFSET(A$1,0,0,ROW()-1,1))+1</f>
        <v>329</v>
      </c>
      <c r="B733" s="84" t="s">
        <v>1051</v>
      </c>
      <c r="C733" s="89" t="s">
        <v>1052</v>
      </c>
      <c r="D733" s="90" t="s">
        <v>1053</v>
      </c>
      <c r="E733" s="86" t="s">
        <v>238</v>
      </c>
      <c r="F733" s="107">
        <v>40</v>
      </c>
      <c r="G733" s="68">
        <v>0</v>
      </c>
      <c r="H733" s="25">
        <f t="shared" si="48"/>
        <v>0</v>
      </c>
    </row>
    <row r="734" customHeight="1" spans="1:8">
      <c r="A734" s="8">
        <f ca="1" t="shared" si="50"/>
        <v>330</v>
      </c>
      <c r="B734" s="129"/>
      <c r="C734" s="173" t="s">
        <v>941</v>
      </c>
      <c r="D734" s="174" t="s">
        <v>942</v>
      </c>
      <c r="E734" s="138" t="s">
        <v>452</v>
      </c>
      <c r="F734" s="166">
        <v>1848.50645908086</v>
      </c>
      <c r="G734" s="68">
        <v>1.4533068</v>
      </c>
      <c r="H734" s="25">
        <f t="shared" si="48"/>
        <v>2686</v>
      </c>
    </row>
    <row r="735" customHeight="1" spans="1:8">
      <c r="A735" s="8">
        <f ca="1" t="shared" si="50"/>
        <v>331</v>
      </c>
      <c r="B735" s="129"/>
      <c r="C735" s="173" t="s">
        <v>943</v>
      </c>
      <c r="D735" s="174" t="s">
        <v>944</v>
      </c>
      <c r="E735" s="138" t="s">
        <v>452</v>
      </c>
      <c r="F735" s="166">
        <v>1516.26645908086</v>
      </c>
      <c r="G735" s="68">
        <v>1.92551195142655</v>
      </c>
      <c r="H735" s="25">
        <f t="shared" si="48"/>
        <v>2920</v>
      </c>
    </row>
    <row r="736" customHeight="1" spans="1:8">
      <c r="A736" s="8">
        <f ca="1" t="shared" si="50"/>
        <v>332</v>
      </c>
      <c r="B736" s="129"/>
      <c r="C736" s="173" t="s">
        <v>945</v>
      </c>
      <c r="D736" s="174" t="s">
        <v>946</v>
      </c>
      <c r="E736" s="138" t="s">
        <v>452</v>
      </c>
      <c r="F736" s="166">
        <v>332.24</v>
      </c>
      <c r="G736" s="68">
        <v>0</v>
      </c>
      <c r="H736" s="25">
        <f t="shared" si="48"/>
        <v>0</v>
      </c>
    </row>
    <row r="737" customHeight="1" spans="1:8">
      <c r="A737" s="8">
        <f ca="1" t="shared" si="50"/>
        <v>333</v>
      </c>
      <c r="B737" s="129"/>
      <c r="C737" s="173" t="s">
        <v>947</v>
      </c>
      <c r="D737" s="174" t="s">
        <v>948</v>
      </c>
      <c r="E737" s="138" t="s">
        <v>452</v>
      </c>
      <c r="F737" s="166">
        <v>16.72</v>
      </c>
      <c r="G737" s="68">
        <v>179.847851041431</v>
      </c>
      <c r="H737" s="25">
        <f t="shared" si="48"/>
        <v>3007</v>
      </c>
    </row>
    <row r="738" customHeight="1" spans="1:8">
      <c r="A738" s="8">
        <f ca="1" t="shared" si="50"/>
        <v>334</v>
      </c>
      <c r="B738" s="129"/>
      <c r="C738" s="173" t="s">
        <v>949</v>
      </c>
      <c r="D738" s="174" t="s">
        <v>950</v>
      </c>
      <c r="E738" s="138" t="s">
        <v>329</v>
      </c>
      <c r="F738" s="166">
        <v>32.8</v>
      </c>
      <c r="G738" s="68">
        <v>0</v>
      </c>
      <c r="H738" s="25">
        <f t="shared" si="48"/>
        <v>0</v>
      </c>
    </row>
    <row r="739" customHeight="1" spans="1:8">
      <c r="A739" s="8">
        <f ca="1" t="shared" si="50"/>
        <v>335</v>
      </c>
      <c r="B739" s="129"/>
      <c r="C739" s="173" t="s">
        <v>951</v>
      </c>
      <c r="D739" s="174" t="s">
        <v>952</v>
      </c>
      <c r="E739" s="138" t="s">
        <v>452</v>
      </c>
      <c r="F739" s="166">
        <v>175.56832</v>
      </c>
      <c r="G739" s="68">
        <v>214.487041540365</v>
      </c>
      <c r="H739" s="25">
        <f t="shared" si="48"/>
        <v>37657</v>
      </c>
    </row>
    <row r="740" customHeight="1" spans="1:8">
      <c r="A740" s="8">
        <f ca="1" t="shared" si="50"/>
        <v>336</v>
      </c>
      <c r="B740" s="129"/>
      <c r="C740" s="173" t="s">
        <v>953</v>
      </c>
      <c r="D740" s="174" t="s">
        <v>954</v>
      </c>
      <c r="E740" s="138" t="s">
        <v>329</v>
      </c>
      <c r="F740" s="166">
        <v>1008.5584</v>
      </c>
      <c r="G740" s="68">
        <v>0</v>
      </c>
      <c r="H740" s="25">
        <f t="shared" si="48"/>
        <v>0</v>
      </c>
    </row>
    <row r="741" customHeight="1" spans="1:8">
      <c r="A741" s="8">
        <f ca="1" t="shared" si="50"/>
        <v>337</v>
      </c>
      <c r="B741" s="129"/>
      <c r="C741" s="173" t="s">
        <v>955</v>
      </c>
      <c r="D741" s="174" t="s">
        <v>956</v>
      </c>
      <c r="E741" s="138" t="s">
        <v>445</v>
      </c>
      <c r="F741" s="166">
        <v>29.0710448</v>
      </c>
      <c r="G741" s="68">
        <v>1175.84395400994</v>
      </c>
      <c r="H741" s="25">
        <f t="shared" si="48"/>
        <v>34183</v>
      </c>
    </row>
    <row r="742" customHeight="1" spans="1:8">
      <c r="A742" s="8">
        <f ca="1" t="shared" si="50"/>
        <v>338</v>
      </c>
      <c r="B742" s="129"/>
      <c r="C742" s="173" t="s">
        <v>957</v>
      </c>
      <c r="D742" s="174" t="s">
        <v>958</v>
      </c>
      <c r="E742" s="175" t="s">
        <v>959</v>
      </c>
      <c r="F742" s="166">
        <v>40</v>
      </c>
      <c r="G742" s="68">
        <v>0</v>
      </c>
      <c r="H742" s="25">
        <f t="shared" si="48"/>
        <v>0</v>
      </c>
    </row>
    <row r="743" customHeight="1" spans="1:8">
      <c r="A743" s="8">
        <f ca="1" t="shared" si="50"/>
        <v>339</v>
      </c>
      <c r="B743" s="129"/>
      <c r="C743" s="173" t="s">
        <v>960</v>
      </c>
      <c r="D743" s="174" t="s">
        <v>961</v>
      </c>
      <c r="E743" s="138" t="s">
        <v>445</v>
      </c>
      <c r="F743" s="166">
        <v>0.8</v>
      </c>
      <c r="G743" s="68">
        <v>2228.8486720608</v>
      </c>
      <c r="H743" s="25">
        <f t="shared" si="48"/>
        <v>1783</v>
      </c>
    </row>
    <row r="744" customHeight="1" spans="1:8">
      <c r="B744" s="129"/>
      <c r="C744" s="173" t="s">
        <v>962</v>
      </c>
      <c r="D744" s="174" t="s">
        <v>963</v>
      </c>
      <c r="E744" s="138" t="s">
        <v>329</v>
      </c>
      <c r="F744" s="166"/>
      <c r="G744" s="68">
        <v>0</v>
      </c>
      <c r="H744" s="25">
        <f t="shared" si="48"/>
        <v>0</v>
      </c>
    </row>
    <row r="745" customHeight="1" spans="1:8">
      <c r="B745" s="84" t="s">
        <v>1054</v>
      </c>
      <c r="C745" s="89" t="s">
        <v>1055</v>
      </c>
      <c r="D745" s="90" t="s">
        <v>1056</v>
      </c>
      <c r="E745" s="86" t="s">
        <v>238</v>
      </c>
      <c r="F745" s="107"/>
      <c r="G745" s="68">
        <v>0</v>
      </c>
      <c r="H745" s="25">
        <f t="shared" si="48"/>
        <v>0</v>
      </c>
    </row>
    <row r="746" customHeight="1" spans="1:8">
      <c r="A746" s="8">
        <f ca="1" t="shared" ref="A746:A756" si="51">COUNTA(OFFSET(A$1,0,0,ROW()-1,1))+1</f>
        <v>340</v>
      </c>
      <c r="B746" s="84" t="s">
        <v>1057</v>
      </c>
      <c r="C746" s="89" t="s">
        <v>1058</v>
      </c>
      <c r="D746" s="90" t="s">
        <v>1059</v>
      </c>
      <c r="E746" s="86" t="s">
        <v>238</v>
      </c>
      <c r="F746" s="107">
        <v>10</v>
      </c>
      <c r="G746" s="68">
        <v>0</v>
      </c>
      <c r="H746" s="25">
        <f t="shared" si="48"/>
        <v>0</v>
      </c>
    </row>
    <row r="747" customHeight="1" spans="1:8">
      <c r="A747" s="8">
        <f ca="1" t="shared" si="51"/>
        <v>341</v>
      </c>
      <c r="B747" s="129"/>
      <c r="C747" s="173" t="s">
        <v>941</v>
      </c>
      <c r="D747" s="174" t="s">
        <v>942</v>
      </c>
      <c r="E747" s="138" t="s">
        <v>452</v>
      </c>
      <c r="F747" s="166">
        <v>554.491881216</v>
      </c>
      <c r="G747" s="68">
        <v>1.4533068</v>
      </c>
      <c r="H747" s="25">
        <f t="shared" si="48"/>
        <v>806</v>
      </c>
    </row>
    <row r="748" customHeight="1" spans="1:8">
      <c r="A748" s="8">
        <f ca="1" t="shared" si="51"/>
        <v>342</v>
      </c>
      <c r="B748" s="129"/>
      <c r="C748" s="173" t="s">
        <v>943</v>
      </c>
      <c r="D748" s="174" t="s">
        <v>944</v>
      </c>
      <c r="E748" s="138" t="s">
        <v>452</v>
      </c>
      <c r="F748" s="166">
        <v>442.479881216</v>
      </c>
      <c r="G748" s="68">
        <v>1.92551195142655</v>
      </c>
      <c r="H748" s="25">
        <f t="shared" si="48"/>
        <v>852</v>
      </c>
    </row>
    <row r="749" customHeight="1" spans="1:8">
      <c r="A749" s="8">
        <f ca="1" t="shared" si="51"/>
        <v>343</v>
      </c>
      <c r="B749" s="129"/>
      <c r="C749" s="173" t="s">
        <v>945</v>
      </c>
      <c r="D749" s="174" t="s">
        <v>946</v>
      </c>
      <c r="E749" s="138" t="s">
        <v>452</v>
      </c>
      <c r="F749" s="166">
        <v>112.012</v>
      </c>
      <c r="G749" s="68">
        <v>0</v>
      </c>
      <c r="H749" s="25">
        <f t="shared" si="48"/>
        <v>0</v>
      </c>
    </row>
    <row r="750" customHeight="1" spans="1:8">
      <c r="A750" s="8">
        <f ca="1" t="shared" si="51"/>
        <v>344</v>
      </c>
      <c r="B750" s="129"/>
      <c r="C750" s="173" t="s">
        <v>947</v>
      </c>
      <c r="D750" s="174" t="s">
        <v>948</v>
      </c>
      <c r="E750" s="138" t="s">
        <v>452</v>
      </c>
      <c r="F750" s="166">
        <v>5.29</v>
      </c>
      <c r="G750" s="68">
        <v>179.847851041431</v>
      </c>
      <c r="H750" s="25">
        <f t="shared" si="48"/>
        <v>951</v>
      </c>
    </row>
    <row r="751" customHeight="1" spans="1:8">
      <c r="A751" s="8">
        <f ca="1" t="shared" si="51"/>
        <v>345</v>
      </c>
      <c r="B751" s="129"/>
      <c r="C751" s="173" t="s">
        <v>949</v>
      </c>
      <c r="D751" s="174" t="s">
        <v>950</v>
      </c>
      <c r="E751" s="138" t="s">
        <v>329</v>
      </c>
      <c r="F751" s="166">
        <v>9.2</v>
      </c>
      <c r="G751" s="68">
        <v>0</v>
      </c>
      <c r="H751" s="25">
        <f t="shared" si="48"/>
        <v>0</v>
      </c>
    </row>
    <row r="752" customHeight="1" spans="1:8">
      <c r="A752" s="8">
        <f ca="1" t="shared" si="51"/>
        <v>346</v>
      </c>
      <c r="B752" s="129"/>
      <c r="C752" s="173" t="s">
        <v>951</v>
      </c>
      <c r="D752" s="174" t="s">
        <v>952</v>
      </c>
      <c r="E752" s="138" t="s">
        <v>452</v>
      </c>
      <c r="F752" s="166">
        <v>55.55208</v>
      </c>
      <c r="G752" s="68">
        <v>214.487041540365</v>
      </c>
      <c r="H752" s="25">
        <f t="shared" si="48"/>
        <v>11915</v>
      </c>
    </row>
    <row r="753" customHeight="1" spans="1:8">
      <c r="A753" s="8">
        <f ca="1" t="shared" si="51"/>
        <v>347</v>
      </c>
      <c r="B753" s="129"/>
      <c r="C753" s="173" t="s">
        <v>953</v>
      </c>
      <c r="D753" s="174" t="s">
        <v>954</v>
      </c>
      <c r="E753" s="138" t="s">
        <v>329</v>
      </c>
      <c r="F753" s="166">
        <v>302.9396</v>
      </c>
      <c r="G753" s="68">
        <v>0</v>
      </c>
      <c r="H753" s="25">
        <f t="shared" si="48"/>
        <v>0</v>
      </c>
    </row>
    <row r="754" customHeight="1" spans="1:8">
      <c r="A754" s="8">
        <f ca="1" t="shared" si="51"/>
        <v>348</v>
      </c>
      <c r="B754" s="129"/>
      <c r="C754" s="173" t="s">
        <v>955</v>
      </c>
      <c r="D754" s="174" t="s">
        <v>956</v>
      </c>
      <c r="E754" s="138" t="s">
        <v>445</v>
      </c>
      <c r="F754" s="166">
        <v>9.3768552</v>
      </c>
      <c r="G754" s="68">
        <v>1175.84395400994</v>
      </c>
      <c r="H754" s="25">
        <f t="shared" si="48"/>
        <v>11026</v>
      </c>
    </row>
    <row r="755" customHeight="1" spans="1:8">
      <c r="A755" s="8">
        <f ca="1" t="shared" si="51"/>
        <v>349</v>
      </c>
      <c r="B755" s="129"/>
      <c r="C755" s="173" t="s">
        <v>957</v>
      </c>
      <c r="D755" s="174" t="s">
        <v>958</v>
      </c>
      <c r="E755" s="175" t="s">
        <v>959</v>
      </c>
      <c r="F755" s="166">
        <v>10</v>
      </c>
      <c r="G755" s="68">
        <v>0</v>
      </c>
      <c r="H755" s="25">
        <f t="shared" si="48"/>
        <v>0</v>
      </c>
    </row>
    <row r="756" customHeight="1" spans="1:8">
      <c r="A756" s="8">
        <f ca="1" t="shared" si="51"/>
        <v>350</v>
      </c>
      <c r="B756" s="129"/>
      <c r="C756" s="173" t="s">
        <v>960</v>
      </c>
      <c r="D756" s="174" t="s">
        <v>961</v>
      </c>
      <c r="E756" s="138" t="s">
        <v>445</v>
      </c>
      <c r="F756" s="166">
        <v>0.2</v>
      </c>
      <c r="G756" s="68">
        <v>2228.8486720608</v>
      </c>
      <c r="H756" s="25">
        <f t="shared" si="48"/>
        <v>446</v>
      </c>
    </row>
    <row r="757" customHeight="1" spans="1:8">
      <c r="B757" s="129"/>
      <c r="C757" s="173" t="s">
        <v>962</v>
      </c>
      <c r="D757" s="174" t="s">
        <v>963</v>
      </c>
      <c r="E757" s="138" t="s">
        <v>329</v>
      </c>
      <c r="F757" s="166"/>
      <c r="G757" s="68">
        <v>0</v>
      </c>
      <c r="H757" s="25">
        <f t="shared" si="48"/>
        <v>0</v>
      </c>
    </row>
    <row r="758" customHeight="1" spans="1:8">
      <c r="A758" s="8">
        <f ca="1" t="shared" ref="A758:A768" si="52">COUNTA(OFFSET(A$1,0,0,ROW()-1,1))+1</f>
        <v>351</v>
      </c>
      <c r="B758" s="84" t="s">
        <v>1060</v>
      </c>
      <c r="C758" s="89" t="s">
        <v>1061</v>
      </c>
      <c r="D758" s="90" t="s">
        <v>1062</v>
      </c>
      <c r="E758" s="86" t="s">
        <v>238</v>
      </c>
      <c r="F758" s="107">
        <v>80</v>
      </c>
      <c r="G758" s="68">
        <v>0</v>
      </c>
      <c r="H758" s="25">
        <f t="shared" si="48"/>
        <v>0</v>
      </c>
    </row>
    <row r="759" customHeight="1" spans="1:8">
      <c r="A759" s="8">
        <f ca="1" t="shared" si="52"/>
        <v>352</v>
      </c>
      <c r="B759" s="129"/>
      <c r="C759" s="173" t="s">
        <v>941</v>
      </c>
      <c r="D759" s="174" t="s">
        <v>942</v>
      </c>
      <c r="E759" s="138" t="s">
        <v>452</v>
      </c>
      <c r="F759" s="166">
        <v>9926.10698230368</v>
      </c>
      <c r="G759" s="68">
        <v>1.4533068</v>
      </c>
      <c r="H759" s="25">
        <f t="shared" si="48"/>
        <v>14426</v>
      </c>
    </row>
    <row r="760" customHeight="1" spans="1:8">
      <c r="A760" s="8">
        <f ca="1" t="shared" si="52"/>
        <v>353</v>
      </c>
      <c r="B760" s="129"/>
      <c r="C760" s="173" t="s">
        <v>943</v>
      </c>
      <c r="D760" s="174" t="s">
        <v>944</v>
      </c>
      <c r="E760" s="138" t="s">
        <v>452</v>
      </c>
      <c r="F760" s="166">
        <v>7815.57898230368</v>
      </c>
      <c r="G760" s="68">
        <v>1.92551195142655</v>
      </c>
      <c r="H760" s="25">
        <f t="shared" si="48"/>
        <v>15049</v>
      </c>
    </row>
    <row r="761" customHeight="1" spans="1:8">
      <c r="A761" s="8">
        <f ca="1" t="shared" si="52"/>
        <v>354</v>
      </c>
      <c r="B761" s="129"/>
      <c r="C761" s="173" t="s">
        <v>945</v>
      </c>
      <c r="D761" s="174" t="s">
        <v>946</v>
      </c>
      <c r="E761" s="138" t="s">
        <v>452</v>
      </c>
      <c r="F761" s="166">
        <v>2110.528</v>
      </c>
      <c r="G761" s="68">
        <v>0</v>
      </c>
      <c r="H761" s="25">
        <f t="shared" si="48"/>
        <v>0</v>
      </c>
    </row>
    <row r="762" customHeight="1" spans="1:8">
      <c r="A762" s="8">
        <f ca="1" t="shared" si="52"/>
        <v>355</v>
      </c>
      <c r="B762" s="129"/>
      <c r="C762" s="173" t="s">
        <v>947</v>
      </c>
      <c r="D762" s="174" t="s">
        <v>948</v>
      </c>
      <c r="E762" s="138" t="s">
        <v>452</v>
      </c>
      <c r="F762" s="166">
        <v>70.72</v>
      </c>
      <c r="G762" s="68">
        <v>151.054061514873</v>
      </c>
      <c r="H762" s="25">
        <f t="shared" si="48"/>
        <v>10683</v>
      </c>
    </row>
    <row r="763" customHeight="1" spans="1:8">
      <c r="A763" s="8">
        <f ca="1" t="shared" si="52"/>
        <v>356</v>
      </c>
      <c r="B763" s="129"/>
      <c r="C763" s="173" t="s">
        <v>949</v>
      </c>
      <c r="D763" s="174" t="s">
        <v>950</v>
      </c>
      <c r="E763" s="138" t="s">
        <v>329</v>
      </c>
      <c r="F763" s="166">
        <v>96</v>
      </c>
      <c r="G763" s="68">
        <v>0</v>
      </c>
      <c r="H763" s="25">
        <f t="shared" si="48"/>
        <v>0</v>
      </c>
    </row>
    <row r="764" customHeight="1" spans="1:8">
      <c r="A764" s="8">
        <f ca="1" t="shared" si="52"/>
        <v>357</v>
      </c>
      <c r="B764" s="129"/>
      <c r="C764" s="173" t="s">
        <v>951</v>
      </c>
      <c r="D764" s="174" t="s">
        <v>952</v>
      </c>
      <c r="E764" s="138" t="s">
        <v>452</v>
      </c>
      <c r="F764" s="166">
        <v>874.57664</v>
      </c>
      <c r="G764" s="68">
        <v>200.777403995642</v>
      </c>
      <c r="H764" s="25">
        <f t="shared" si="48"/>
        <v>175595</v>
      </c>
    </row>
    <row r="765" customHeight="1" spans="1:8">
      <c r="A765" s="8">
        <f ca="1" t="shared" si="52"/>
        <v>358</v>
      </c>
      <c r="B765" s="129"/>
      <c r="C765" s="173" t="s">
        <v>953</v>
      </c>
      <c r="D765" s="174" t="s">
        <v>954</v>
      </c>
      <c r="E765" s="138" t="s">
        <v>329</v>
      </c>
      <c r="F765" s="166">
        <v>4743.5168</v>
      </c>
      <c r="G765" s="68">
        <v>0</v>
      </c>
      <c r="H765" s="25">
        <f t="shared" si="48"/>
        <v>0</v>
      </c>
    </row>
    <row r="766" customHeight="1" spans="1:8">
      <c r="A766" s="8">
        <f ca="1" t="shared" si="52"/>
        <v>359</v>
      </c>
      <c r="B766" s="129"/>
      <c r="C766" s="173" t="s">
        <v>955</v>
      </c>
      <c r="D766" s="174" t="s">
        <v>956</v>
      </c>
      <c r="E766" s="138" t="s">
        <v>445</v>
      </c>
      <c r="F766" s="166">
        <v>146.686255146667</v>
      </c>
      <c r="G766" s="68">
        <v>1234.06320027515</v>
      </c>
      <c r="H766" s="25">
        <f t="shared" si="48"/>
        <v>181020</v>
      </c>
    </row>
    <row r="767" customHeight="1" spans="1:8">
      <c r="A767" s="8">
        <f ca="1" t="shared" si="52"/>
        <v>360</v>
      </c>
      <c r="B767" s="129"/>
      <c r="C767" s="173" t="s">
        <v>957</v>
      </c>
      <c r="D767" s="174" t="s">
        <v>958</v>
      </c>
      <c r="E767" s="175" t="s">
        <v>959</v>
      </c>
      <c r="F767" s="166">
        <v>80</v>
      </c>
      <c r="G767" s="68">
        <v>0</v>
      </c>
      <c r="H767" s="25">
        <f t="shared" si="48"/>
        <v>0</v>
      </c>
    </row>
    <row r="768" customHeight="1" spans="1:8">
      <c r="A768" s="8">
        <f ca="1" t="shared" si="52"/>
        <v>361</v>
      </c>
      <c r="B768" s="129"/>
      <c r="C768" s="173" t="s">
        <v>960</v>
      </c>
      <c r="D768" s="174" t="s">
        <v>961</v>
      </c>
      <c r="E768" s="138" t="s">
        <v>445</v>
      </c>
      <c r="F768" s="166">
        <v>1.6</v>
      </c>
      <c r="G768" s="68">
        <v>2228.8486720608</v>
      </c>
      <c r="H768" s="25">
        <f t="shared" si="48"/>
        <v>3566</v>
      </c>
    </row>
    <row r="769" customHeight="1" spans="1:8">
      <c r="B769" s="129"/>
      <c r="C769" s="173" t="s">
        <v>962</v>
      </c>
      <c r="D769" s="174" t="s">
        <v>963</v>
      </c>
      <c r="E769" s="138" t="s">
        <v>329</v>
      </c>
      <c r="F769" s="166"/>
      <c r="G769" s="68">
        <v>0</v>
      </c>
      <c r="H769" s="25">
        <f t="shared" si="48"/>
        <v>0</v>
      </c>
    </row>
    <row r="770" customHeight="1" spans="1:8">
      <c r="A770" s="8">
        <f ca="1">COUNTA(OFFSET(A$1,0,0,ROW()-1,1))+1</f>
        <v>362</v>
      </c>
      <c r="B770" s="84" t="s">
        <v>1063</v>
      </c>
      <c r="C770" s="89" t="s">
        <v>1064</v>
      </c>
      <c r="D770" s="89" t="s">
        <v>1065</v>
      </c>
      <c r="E770" s="86" t="s">
        <v>225</v>
      </c>
      <c r="F770" s="170">
        <v>15000</v>
      </c>
      <c r="G770" s="68">
        <v>0.960864</v>
      </c>
      <c r="H770" s="25">
        <f t="shared" si="48"/>
        <v>14413</v>
      </c>
    </row>
    <row r="771" customHeight="1" spans="1:8">
      <c r="A771" s="8">
        <f ca="1">COUNTA(OFFSET(A$1,0,0,ROW()-1,1))+1</f>
        <v>363</v>
      </c>
      <c r="B771" s="84" t="s">
        <v>1066</v>
      </c>
      <c r="C771" s="89" t="s">
        <v>1067</v>
      </c>
      <c r="D771" s="89" t="s">
        <v>1068</v>
      </c>
      <c r="E771" s="86" t="s">
        <v>225</v>
      </c>
      <c r="F771" s="170">
        <v>8000</v>
      </c>
      <c r="G771" s="68">
        <v>0.480432</v>
      </c>
      <c r="H771" s="25">
        <f t="shared" si="48"/>
        <v>3843</v>
      </c>
    </row>
    <row r="772" customHeight="1" spans="1:8">
      <c r="B772" s="21"/>
      <c r="C772" s="103" t="s">
        <v>1069</v>
      </c>
      <c r="D772" s="104" t="s">
        <v>1070</v>
      </c>
      <c r="E772" s="86"/>
      <c r="F772" s="106"/>
      <c r="G772" s="68">
        <v>0</v>
      </c>
      <c r="H772" s="25">
        <f t="shared" si="48"/>
        <v>0</v>
      </c>
    </row>
    <row r="773" customHeight="1" spans="1:8">
      <c r="B773" s="26"/>
      <c r="C773" s="38"/>
      <c r="D773" s="38"/>
      <c r="E773" s="29"/>
      <c r="F773" s="107"/>
      <c r="G773" s="68">
        <v>0</v>
      </c>
      <c r="H773" s="25">
        <f t="shared" si="48"/>
        <v>0</v>
      </c>
    </row>
    <row r="774" customHeight="1" spans="1:8">
      <c r="B774" s="84" t="s">
        <v>1071</v>
      </c>
      <c r="C774" s="177" t="s">
        <v>1072</v>
      </c>
      <c r="D774" s="178" t="s">
        <v>1073</v>
      </c>
      <c r="E774" s="86"/>
      <c r="F774" s="107"/>
      <c r="G774" s="68">
        <v>0</v>
      </c>
      <c r="H774" s="25">
        <f t="shared" si="48"/>
        <v>0</v>
      </c>
    </row>
    <row r="775" customHeight="1" spans="1:8">
      <c r="B775" s="84" t="s">
        <v>1074</v>
      </c>
      <c r="C775" s="177" t="s">
        <v>127</v>
      </c>
      <c r="D775" s="178" t="s">
        <v>128</v>
      </c>
      <c r="E775" s="86"/>
      <c r="F775" s="107"/>
      <c r="G775" s="68">
        <v>0</v>
      </c>
      <c r="H775" s="25">
        <f t="shared" si="48"/>
        <v>0</v>
      </c>
    </row>
    <row r="776" customHeight="1" spans="1:8">
      <c r="A776" s="8">
        <f ca="1" t="shared" ref="A776:A793" si="53">COUNTA(OFFSET(A$1,0,0,ROW()-1,1))+1</f>
        <v>364</v>
      </c>
      <c r="B776" s="84" t="s">
        <v>1075</v>
      </c>
      <c r="C776" s="89" t="s">
        <v>1076</v>
      </c>
      <c r="D776" s="90" t="s">
        <v>1077</v>
      </c>
      <c r="E776" s="86" t="s">
        <v>238</v>
      </c>
      <c r="F776" s="107">
        <v>24</v>
      </c>
      <c r="G776" s="68">
        <v>0</v>
      </c>
      <c r="H776" s="25">
        <f t="shared" ref="H776:H839" si="54">IFERROR(ROUND(G776*F776,0),0)</f>
        <v>0</v>
      </c>
    </row>
    <row r="777" customHeight="1" spans="1:8">
      <c r="A777" s="8">
        <f ca="1" t="shared" si="53"/>
        <v>365</v>
      </c>
      <c r="B777" s="124"/>
      <c r="C777" s="179" t="s">
        <v>1078</v>
      </c>
      <c r="D777" s="180" t="s">
        <v>1079</v>
      </c>
      <c r="E777" s="126" t="s">
        <v>445</v>
      </c>
      <c r="F777" s="166">
        <f>2.11*24</f>
        <v>50.64</v>
      </c>
      <c r="G777" s="68">
        <v>2228.8486720608</v>
      </c>
      <c r="H777" s="25">
        <f t="shared" si="54"/>
        <v>112869</v>
      </c>
    </row>
    <row r="778" customHeight="1" spans="1:8">
      <c r="A778" s="8">
        <f ca="1" t="shared" si="53"/>
        <v>366</v>
      </c>
      <c r="B778" s="124"/>
      <c r="C778" s="179" t="s">
        <v>1080</v>
      </c>
      <c r="D778" s="180" t="s">
        <v>1081</v>
      </c>
      <c r="E778" s="126" t="s">
        <v>445</v>
      </c>
      <c r="F778" s="166">
        <f>5.02*24</f>
        <v>120.48</v>
      </c>
      <c r="G778" s="68">
        <v>2228.8486720608</v>
      </c>
      <c r="H778" s="25">
        <f t="shared" si="54"/>
        <v>268532</v>
      </c>
    </row>
    <row r="779" customHeight="1" spans="1:8">
      <c r="A779" s="8">
        <f ca="1" t="shared" si="53"/>
        <v>367</v>
      </c>
      <c r="B779" s="124"/>
      <c r="C779" s="179" t="s">
        <v>1082</v>
      </c>
      <c r="D779" s="180" t="s">
        <v>1083</v>
      </c>
      <c r="E779" s="126" t="s">
        <v>445</v>
      </c>
      <c r="F779" s="166">
        <f>0.18*24</f>
        <v>4.32</v>
      </c>
      <c r="G779" s="68">
        <v>360.324</v>
      </c>
      <c r="H779" s="25">
        <f t="shared" si="54"/>
        <v>1557</v>
      </c>
    </row>
    <row r="780" customHeight="1" spans="1:8">
      <c r="A780" s="8">
        <f ca="1" t="shared" si="53"/>
        <v>368</v>
      </c>
      <c r="B780" s="124"/>
      <c r="C780" s="179" t="s">
        <v>1084</v>
      </c>
      <c r="D780" s="180" t="s">
        <v>1085</v>
      </c>
      <c r="E780" s="126" t="s">
        <v>225</v>
      </c>
      <c r="F780" s="166">
        <f>104.55*24</f>
        <v>2509.2</v>
      </c>
      <c r="G780" s="68">
        <v>25.785640474439</v>
      </c>
      <c r="H780" s="25">
        <f t="shared" si="54"/>
        <v>64701</v>
      </c>
    </row>
    <row r="781" customHeight="1" spans="1:8">
      <c r="A781" s="8">
        <f ca="1" t="shared" si="53"/>
        <v>369</v>
      </c>
      <c r="B781" s="124"/>
      <c r="C781" s="179" t="s">
        <v>1086</v>
      </c>
      <c r="D781" s="180" t="s">
        <v>1087</v>
      </c>
      <c r="E781" s="126" t="s">
        <v>445</v>
      </c>
      <c r="F781" s="166">
        <f>2.58*24</f>
        <v>61.92</v>
      </c>
      <c r="G781" s="68">
        <v>2228.8486720608</v>
      </c>
      <c r="H781" s="25">
        <f t="shared" si="54"/>
        <v>138010</v>
      </c>
    </row>
    <row r="782" customHeight="1" spans="1:8">
      <c r="A782" s="8">
        <f ca="1" t="shared" si="53"/>
        <v>370</v>
      </c>
      <c r="B782" s="124"/>
      <c r="C782" s="125" t="s">
        <v>960</v>
      </c>
      <c r="D782" s="181" t="s">
        <v>961</v>
      </c>
      <c r="E782" s="126" t="s">
        <v>445</v>
      </c>
      <c r="F782" s="171">
        <f>0.336*24</f>
        <v>8.064</v>
      </c>
      <c r="G782" s="68">
        <v>2228.8486720608</v>
      </c>
      <c r="H782" s="25">
        <f t="shared" si="54"/>
        <v>17973</v>
      </c>
    </row>
    <row r="783" customHeight="1" spans="1:8">
      <c r="A783" s="8">
        <f ca="1" t="shared" si="53"/>
        <v>371</v>
      </c>
      <c r="B783" s="129"/>
      <c r="C783" s="130" t="s">
        <v>951</v>
      </c>
      <c r="D783" s="131" t="s">
        <v>952</v>
      </c>
      <c r="E783" s="138" t="s">
        <v>452</v>
      </c>
      <c r="F783" s="166">
        <f>1.15*24</f>
        <v>27.6</v>
      </c>
      <c r="G783" s="68">
        <v>214.487041540365</v>
      </c>
      <c r="H783" s="25">
        <f t="shared" si="54"/>
        <v>5920</v>
      </c>
    </row>
    <row r="784" customHeight="1" spans="1:8">
      <c r="A784" s="8">
        <f ca="1" t="shared" si="53"/>
        <v>372</v>
      </c>
      <c r="B784" s="129"/>
      <c r="C784" s="130" t="s">
        <v>955</v>
      </c>
      <c r="D784" s="131" t="s">
        <v>956</v>
      </c>
      <c r="E784" s="138" t="s">
        <v>445</v>
      </c>
      <c r="F784" s="166">
        <f>1.09*24</f>
        <v>26.16</v>
      </c>
      <c r="G784" s="68">
        <v>983.863326809938</v>
      </c>
      <c r="H784" s="25">
        <f t="shared" si="54"/>
        <v>25738</v>
      </c>
    </row>
    <row r="785" customHeight="1" spans="1:8">
      <c r="A785" s="8">
        <f ca="1" t="shared" si="53"/>
        <v>373</v>
      </c>
      <c r="B785" s="84" t="s">
        <v>1088</v>
      </c>
      <c r="C785" s="89" t="s">
        <v>1089</v>
      </c>
      <c r="D785" s="90" t="s">
        <v>1090</v>
      </c>
      <c r="E785" s="86" t="s">
        <v>238</v>
      </c>
      <c r="F785" s="107">
        <v>24</v>
      </c>
      <c r="G785" s="68">
        <v>0</v>
      </c>
      <c r="H785" s="25">
        <f t="shared" si="54"/>
        <v>0</v>
      </c>
    </row>
    <row r="786" customHeight="1" spans="1:8">
      <c r="A786" s="8">
        <f ca="1" t="shared" si="53"/>
        <v>374</v>
      </c>
      <c r="B786" s="129"/>
      <c r="C786" s="130" t="s">
        <v>941</v>
      </c>
      <c r="D786" s="131" t="s">
        <v>942</v>
      </c>
      <c r="E786" s="138" t="s">
        <v>452</v>
      </c>
      <c r="F786" s="166">
        <f>268.43*24</f>
        <v>6442.32</v>
      </c>
      <c r="G786" s="68">
        <v>1.44939404624973</v>
      </c>
      <c r="H786" s="25">
        <f t="shared" si="54"/>
        <v>9337</v>
      </c>
    </row>
    <row r="787" customHeight="1" spans="1:8">
      <c r="A787" s="8">
        <f ca="1" t="shared" si="53"/>
        <v>375</v>
      </c>
      <c r="B787" s="129"/>
      <c r="C787" s="130" t="s">
        <v>943</v>
      </c>
      <c r="D787" s="131" t="s">
        <v>944</v>
      </c>
      <c r="E787" s="138" t="s">
        <v>452</v>
      </c>
      <c r="F787" s="166">
        <f>218.12*24</f>
        <v>5234.88</v>
      </c>
      <c r="G787" s="68">
        <v>55.4508293290599</v>
      </c>
      <c r="H787" s="25">
        <f t="shared" si="54"/>
        <v>290278</v>
      </c>
    </row>
    <row r="788" customHeight="1" spans="1:8">
      <c r="A788" s="8">
        <f ca="1" t="shared" si="53"/>
        <v>376</v>
      </c>
      <c r="B788" s="129"/>
      <c r="C788" s="130" t="s">
        <v>945</v>
      </c>
      <c r="D788" s="131" t="s">
        <v>946</v>
      </c>
      <c r="E788" s="138" t="s">
        <v>452</v>
      </c>
      <c r="F788" s="166">
        <f>50.31*24</f>
        <v>1207.44</v>
      </c>
      <c r="G788" s="68">
        <v>0</v>
      </c>
      <c r="H788" s="25">
        <f t="shared" si="54"/>
        <v>0</v>
      </c>
    </row>
    <row r="789" customHeight="1" spans="1:8">
      <c r="A789" s="8">
        <f ca="1" t="shared" si="53"/>
        <v>377</v>
      </c>
      <c r="B789" s="129"/>
      <c r="C789" s="130" t="s">
        <v>947</v>
      </c>
      <c r="D789" s="131" t="s">
        <v>948</v>
      </c>
      <c r="E789" s="138" t="s">
        <v>452</v>
      </c>
      <c r="F789" s="166">
        <f>3.14*24</f>
        <v>75.36</v>
      </c>
      <c r="G789" s="68">
        <v>179.847851041431</v>
      </c>
      <c r="H789" s="25">
        <f t="shared" si="54"/>
        <v>13553</v>
      </c>
    </row>
    <row r="790" customHeight="1" spans="1:8">
      <c r="A790" s="8">
        <f ca="1" t="shared" si="53"/>
        <v>378</v>
      </c>
      <c r="B790" s="129"/>
      <c r="C790" s="130" t="s">
        <v>949</v>
      </c>
      <c r="D790" s="131" t="s">
        <v>950</v>
      </c>
      <c r="E790" s="138" t="s">
        <v>329</v>
      </c>
      <c r="F790" s="166">
        <f>10.45*24</f>
        <v>250.8</v>
      </c>
      <c r="G790" s="68">
        <v>0</v>
      </c>
      <c r="H790" s="25">
        <f t="shared" si="54"/>
        <v>0</v>
      </c>
    </row>
    <row r="791" customHeight="1" spans="1:8">
      <c r="A791" s="8">
        <f ca="1" t="shared" si="53"/>
        <v>379</v>
      </c>
      <c r="B791" s="129"/>
      <c r="C791" s="130" t="s">
        <v>951</v>
      </c>
      <c r="D791" s="131" t="s">
        <v>952</v>
      </c>
      <c r="E791" s="138" t="s">
        <v>452</v>
      </c>
      <c r="F791" s="166">
        <f>19.54*24</f>
        <v>468.96</v>
      </c>
      <c r="G791" s="68">
        <v>214.487041540365</v>
      </c>
      <c r="H791" s="25">
        <f t="shared" si="54"/>
        <v>100586</v>
      </c>
    </row>
    <row r="792" customHeight="1" spans="1:8">
      <c r="A792" s="8">
        <f ca="1" t="shared" si="53"/>
        <v>380</v>
      </c>
      <c r="B792" s="129"/>
      <c r="C792" s="130" t="s">
        <v>953</v>
      </c>
      <c r="D792" s="131" t="s">
        <v>954</v>
      </c>
      <c r="E792" s="138" t="s">
        <v>329</v>
      </c>
      <c r="F792" s="166">
        <f>65.15*24</f>
        <v>1563.6</v>
      </c>
      <c r="G792" s="68">
        <v>0</v>
      </c>
      <c r="H792" s="25">
        <f t="shared" si="54"/>
        <v>0</v>
      </c>
    </row>
    <row r="793" customHeight="1" spans="1:8">
      <c r="A793" s="8">
        <f ca="1" t="shared" si="53"/>
        <v>381</v>
      </c>
      <c r="B793" s="129"/>
      <c r="C793" s="130" t="s">
        <v>955</v>
      </c>
      <c r="D793" s="131" t="s">
        <v>956</v>
      </c>
      <c r="E793" s="138" t="s">
        <v>445</v>
      </c>
      <c r="F793" s="166">
        <f>2.54*24</f>
        <v>60.96</v>
      </c>
      <c r="G793" s="68">
        <v>1175.84395400994</v>
      </c>
      <c r="H793" s="25">
        <f t="shared" si="54"/>
        <v>71679</v>
      </c>
    </row>
    <row r="794" customHeight="1" spans="1:8">
      <c r="B794" s="124"/>
      <c r="C794" s="125" t="s">
        <v>957</v>
      </c>
      <c r="D794" s="181" t="s">
        <v>958</v>
      </c>
      <c r="E794" s="182" t="s">
        <v>959</v>
      </c>
      <c r="F794" s="171"/>
      <c r="G794" s="68">
        <v>0</v>
      </c>
      <c r="H794" s="25">
        <f t="shared" si="54"/>
        <v>0</v>
      </c>
    </row>
    <row r="795" customHeight="1" spans="1:8">
      <c r="A795" s="8">
        <f ca="1">COUNTA(OFFSET(A$1,0,0,ROW()-1,1))+1</f>
        <v>382</v>
      </c>
      <c r="B795" s="124"/>
      <c r="C795" s="125" t="s">
        <v>960</v>
      </c>
      <c r="D795" s="181" t="s">
        <v>961</v>
      </c>
      <c r="E795" s="126" t="s">
        <v>445</v>
      </c>
      <c r="F795" s="171">
        <f>0.336*24</f>
        <v>8.064</v>
      </c>
      <c r="G795" s="68">
        <v>2228.8486720608</v>
      </c>
      <c r="H795" s="25">
        <f t="shared" si="54"/>
        <v>17973</v>
      </c>
    </row>
    <row r="796" customHeight="1" spans="1:8">
      <c r="B796" s="124"/>
      <c r="C796" s="125" t="s">
        <v>962</v>
      </c>
      <c r="D796" s="181" t="s">
        <v>963</v>
      </c>
      <c r="E796" s="126" t="s">
        <v>329</v>
      </c>
      <c r="F796" s="171"/>
      <c r="G796" s="68">
        <v>0</v>
      </c>
      <c r="H796" s="25">
        <f t="shared" si="54"/>
        <v>0</v>
      </c>
    </row>
    <row r="797" customHeight="1" spans="1:8">
      <c r="A797" s="8">
        <f ca="1">COUNTA(OFFSET(A$1,0,0,ROW()-1,1))+1</f>
        <v>383</v>
      </c>
      <c r="B797" s="84" t="s">
        <v>1091</v>
      </c>
      <c r="C797" s="89" t="s">
        <v>1092</v>
      </c>
      <c r="D797" s="90" t="s">
        <v>1093</v>
      </c>
      <c r="E797" s="86" t="s">
        <v>238</v>
      </c>
      <c r="F797" s="107">
        <v>24</v>
      </c>
      <c r="G797" s="68">
        <v>4783.541316</v>
      </c>
      <c r="H797" s="25">
        <f t="shared" si="54"/>
        <v>114805</v>
      </c>
    </row>
    <row r="798" customHeight="1" spans="1:8">
      <c r="B798" s="129"/>
      <c r="C798" s="183" t="s">
        <v>1094</v>
      </c>
      <c r="D798" s="184" t="s">
        <v>1095</v>
      </c>
      <c r="E798" s="138" t="s">
        <v>464</v>
      </c>
      <c r="F798" s="166"/>
      <c r="G798" s="68">
        <v>0</v>
      </c>
      <c r="H798" s="25">
        <f t="shared" si="54"/>
        <v>0</v>
      </c>
    </row>
    <row r="799" customHeight="1" spans="1:8">
      <c r="B799" s="129"/>
      <c r="C799" s="183" t="s">
        <v>1096</v>
      </c>
      <c r="D799" s="184" t="s">
        <v>1097</v>
      </c>
      <c r="E799" s="138" t="s">
        <v>464</v>
      </c>
      <c r="F799" s="166"/>
      <c r="G799" s="68">
        <v>0</v>
      </c>
      <c r="H799" s="25">
        <f t="shared" si="54"/>
        <v>0</v>
      </c>
    </row>
    <row r="800" customHeight="1" spans="1:8">
      <c r="B800" s="129"/>
      <c r="C800" s="183" t="s">
        <v>1098</v>
      </c>
      <c r="D800" s="184" t="s">
        <v>1081</v>
      </c>
      <c r="E800" s="138" t="s">
        <v>464</v>
      </c>
      <c r="F800" s="166"/>
      <c r="G800" s="68">
        <v>0</v>
      </c>
      <c r="H800" s="25">
        <f t="shared" si="54"/>
        <v>0</v>
      </c>
    </row>
    <row r="801" customHeight="1" spans="1:8">
      <c r="B801" s="129"/>
      <c r="C801" s="183" t="s">
        <v>1099</v>
      </c>
      <c r="D801" s="184" t="s">
        <v>1100</v>
      </c>
      <c r="E801" s="138" t="s">
        <v>464</v>
      </c>
      <c r="F801" s="166"/>
      <c r="G801" s="68">
        <v>0</v>
      </c>
      <c r="H801" s="25">
        <f t="shared" si="54"/>
        <v>0</v>
      </c>
    </row>
    <row r="802" customHeight="1" spans="1:8">
      <c r="B802" s="129"/>
      <c r="C802" s="183" t="s">
        <v>1101</v>
      </c>
      <c r="D802" s="184" t="s">
        <v>1102</v>
      </c>
      <c r="E802" s="138" t="s">
        <v>329</v>
      </c>
      <c r="F802" s="166"/>
      <c r="G802" s="68">
        <v>0</v>
      </c>
      <c r="H802" s="25">
        <f t="shared" si="54"/>
        <v>0</v>
      </c>
    </row>
    <row r="803" customHeight="1" spans="1:8">
      <c r="B803" s="129"/>
      <c r="C803" s="183" t="s">
        <v>1103</v>
      </c>
      <c r="D803" s="184" t="s">
        <v>1104</v>
      </c>
      <c r="E803" s="138" t="s">
        <v>329</v>
      </c>
      <c r="F803" s="166"/>
      <c r="G803" s="68">
        <v>0</v>
      </c>
      <c r="H803" s="25">
        <f t="shared" si="54"/>
        <v>0</v>
      </c>
    </row>
    <row r="804" customHeight="1" spans="1:8">
      <c r="B804" s="129"/>
      <c r="C804" s="183" t="s">
        <v>1105</v>
      </c>
      <c r="D804" s="184" t="s">
        <v>1106</v>
      </c>
      <c r="E804" s="138" t="s">
        <v>329</v>
      </c>
      <c r="F804" s="166"/>
      <c r="G804" s="68">
        <v>0</v>
      </c>
      <c r="H804" s="25">
        <f t="shared" si="54"/>
        <v>0</v>
      </c>
    </row>
    <row r="805" customHeight="1" spans="1:8">
      <c r="B805" s="129"/>
      <c r="C805" s="183" t="s">
        <v>1107</v>
      </c>
      <c r="D805" s="184" t="s">
        <v>1108</v>
      </c>
      <c r="E805" s="138" t="s">
        <v>892</v>
      </c>
      <c r="F805" s="166"/>
      <c r="G805" s="68">
        <v>0</v>
      </c>
      <c r="H805" s="25">
        <f t="shared" si="54"/>
        <v>0</v>
      </c>
    </row>
    <row r="806" customHeight="1" spans="1:8">
      <c r="B806" s="129"/>
      <c r="C806" s="183" t="s">
        <v>1109</v>
      </c>
      <c r="D806" s="184" t="s">
        <v>1110</v>
      </c>
      <c r="E806" s="138" t="s">
        <v>329</v>
      </c>
      <c r="F806" s="166"/>
      <c r="G806" s="68">
        <v>0</v>
      </c>
      <c r="H806" s="25">
        <f t="shared" si="54"/>
        <v>0</v>
      </c>
    </row>
    <row r="807" customHeight="1" spans="1:8">
      <c r="B807" s="129"/>
      <c r="C807" s="183" t="s">
        <v>1111</v>
      </c>
      <c r="D807" s="184" t="s">
        <v>1112</v>
      </c>
      <c r="E807" s="138" t="s">
        <v>329</v>
      </c>
      <c r="F807" s="166"/>
      <c r="G807" s="68">
        <v>0</v>
      </c>
      <c r="H807" s="25">
        <f t="shared" si="54"/>
        <v>0</v>
      </c>
    </row>
    <row r="808" customHeight="1" spans="1:8">
      <c r="A808" s="8">
        <f ca="1">COUNTA(OFFSET(A$1,0,0,ROW()-1,1))+1</f>
        <v>384</v>
      </c>
      <c r="B808" s="84" t="s">
        <v>1113</v>
      </c>
      <c r="C808" s="89" t="s">
        <v>1114</v>
      </c>
      <c r="D808" s="90" t="s">
        <v>1115</v>
      </c>
      <c r="E808" s="86" t="s">
        <v>238</v>
      </c>
      <c r="F808" s="107">
        <v>4</v>
      </c>
      <c r="G808" s="68">
        <v>3523.9446984</v>
      </c>
      <c r="H808" s="25">
        <f t="shared" si="54"/>
        <v>14096</v>
      </c>
    </row>
    <row r="809" customHeight="1" spans="1:8">
      <c r="B809" s="26"/>
      <c r="C809" s="38" t="s">
        <v>1116</v>
      </c>
      <c r="D809" s="39" t="s">
        <v>1117</v>
      </c>
      <c r="E809" s="29"/>
      <c r="F809" s="107"/>
      <c r="G809" s="68">
        <v>0</v>
      </c>
      <c r="H809" s="25">
        <f t="shared" si="54"/>
        <v>0</v>
      </c>
    </row>
    <row r="810" customHeight="1" spans="1:8">
      <c r="B810" s="124"/>
      <c r="C810" s="179" t="s">
        <v>1094</v>
      </c>
      <c r="D810" s="180" t="s">
        <v>1095</v>
      </c>
      <c r="E810" s="126" t="s">
        <v>464</v>
      </c>
      <c r="F810" s="171"/>
      <c r="G810" s="68">
        <v>0</v>
      </c>
      <c r="H810" s="25">
        <f t="shared" si="54"/>
        <v>0</v>
      </c>
    </row>
    <row r="811" customHeight="1" spans="1:8">
      <c r="B811" s="124"/>
      <c r="C811" s="179" t="s">
        <v>1096</v>
      </c>
      <c r="D811" s="180" t="s">
        <v>1097</v>
      </c>
      <c r="E811" s="126" t="s">
        <v>464</v>
      </c>
      <c r="F811" s="171"/>
      <c r="G811" s="68">
        <v>0</v>
      </c>
      <c r="H811" s="25">
        <f t="shared" si="54"/>
        <v>0</v>
      </c>
    </row>
    <row r="812" customHeight="1" spans="1:8">
      <c r="B812" s="124"/>
      <c r="C812" s="179" t="s">
        <v>1098</v>
      </c>
      <c r="D812" s="180" t="s">
        <v>1081</v>
      </c>
      <c r="E812" s="126" t="s">
        <v>464</v>
      </c>
      <c r="F812" s="171"/>
      <c r="G812" s="68">
        <v>0</v>
      </c>
      <c r="H812" s="25">
        <f t="shared" si="54"/>
        <v>0</v>
      </c>
    </row>
    <row r="813" customHeight="1" spans="1:8">
      <c r="B813" s="124"/>
      <c r="C813" s="179" t="s">
        <v>1099</v>
      </c>
      <c r="D813" s="180" t="s">
        <v>1100</v>
      </c>
      <c r="E813" s="126" t="s">
        <v>464</v>
      </c>
      <c r="F813" s="171"/>
      <c r="G813" s="68">
        <v>0</v>
      </c>
      <c r="H813" s="25">
        <f t="shared" si="54"/>
        <v>0</v>
      </c>
    </row>
    <row r="814" customHeight="1" spans="1:8">
      <c r="B814" s="124"/>
      <c r="C814" s="179" t="s">
        <v>1101</v>
      </c>
      <c r="D814" s="180" t="s">
        <v>1102</v>
      </c>
      <c r="E814" s="126" t="s">
        <v>329</v>
      </c>
      <c r="F814" s="171"/>
      <c r="G814" s="68">
        <v>0</v>
      </c>
      <c r="H814" s="25">
        <f t="shared" si="54"/>
        <v>0</v>
      </c>
    </row>
    <row r="815" customHeight="1" spans="1:8">
      <c r="B815" s="124"/>
      <c r="C815" s="179" t="s">
        <v>1103</v>
      </c>
      <c r="D815" s="180" t="s">
        <v>1104</v>
      </c>
      <c r="E815" s="126" t="s">
        <v>329</v>
      </c>
      <c r="F815" s="171"/>
      <c r="G815" s="68">
        <v>0</v>
      </c>
      <c r="H815" s="25">
        <f t="shared" si="54"/>
        <v>0</v>
      </c>
    </row>
    <row r="816" customHeight="1" spans="1:8">
      <c r="B816" s="124"/>
      <c r="C816" s="179" t="s">
        <v>1105</v>
      </c>
      <c r="D816" s="180" t="s">
        <v>1106</v>
      </c>
      <c r="E816" s="126" t="s">
        <v>329</v>
      </c>
      <c r="F816" s="171"/>
      <c r="G816" s="68">
        <v>0</v>
      </c>
      <c r="H816" s="25">
        <f t="shared" si="54"/>
        <v>0</v>
      </c>
    </row>
    <row r="817" customHeight="1" spans="1:8">
      <c r="B817" s="124"/>
      <c r="C817" s="179" t="s">
        <v>1107</v>
      </c>
      <c r="D817" s="180" t="s">
        <v>1108</v>
      </c>
      <c r="E817" s="126" t="s">
        <v>892</v>
      </c>
      <c r="F817" s="171"/>
      <c r="G817" s="68">
        <v>0</v>
      </c>
      <c r="H817" s="25">
        <f t="shared" si="54"/>
        <v>0</v>
      </c>
    </row>
    <row r="818" customHeight="1" spans="1:8">
      <c r="B818" s="124"/>
      <c r="C818" s="179" t="s">
        <v>1109</v>
      </c>
      <c r="D818" s="180" t="s">
        <v>1110</v>
      </c>
      <c r="E818" s="126" t="s">
        <v>329</v>
      </c>
      <c r="F818" s="171"/>
      <c r="G818" s="68">
        <v>0</v>
      </c>
      <c r="H818" s="25">
        <f t="shared" si="54"/>
        <v>0</v>
      </c>
    </row>
    <row r="819" customHeight="1" spans="1:8">
      <c r="B819" s="124"/>
      <c r="C819" s="179" t="s">
        <v>1111</v>
      </c>
      <c r="D819" s="180" t="s">
        <v>1112</v>
      </c>
      <c r="E819" s="126" t="s">
        <v>329</v>
      </c>
      <c r="F819" s="171"/>
      <c r="G819" s="68">
        <v>0</v>
      </c>
      <c r="H819" s="25">
        <f t="shared" si="54"/>
        <v>0</v>
      </c>
    </row>
    <row r="820" customHeight="1" spans="1:8">
      <c r="B820" s="84" t="s">
        <v>1118</v>
      </c>
      <c r="C820" s="177" t="s">
        <v>1119</v>
      </c>
      <c r="D820" s="178" t="s">
        <v>1120</v>
      </c>
      <c r="E820" s="86"/>
      <c r="F820" s="107"/>
      <c r="G820" s="68">
        <v>0</v>
      </c>
      <c r="H820" s="25">
        <f t="shared" si="54"/>
        <v>0</v>
      </c>
    </row>
    <row r="821" customHeight="1" spans="1:8">
      <c r="A821" s="8">
        <f ca="1">COUNTA(OFFSET(A$1,0,0,ROW()-1,1))+1</f>
        <v>385</v>
      </c>
      <c r="B821" s="84" t="s">
        <v>1121</v>
      </c>
      <c r="C821" s="89" t="s">
        <v>1122</v>
      </c>
      <c r="D821" s="90" t="s">
        <v>1123</v>
      </c>
      <c r="E821" s="86" t="s">
        <v>238</v>
      </c>
      <c r="F821" s="107">
        <v>1</v>
      </c>
      <c r="G821" s="68">
        <v>0</v>
      </c>
      <c r="H821" s="25">
        <f t="shared" si="54"/>
        <v>0</v>
      </c>
    </row>
    <row r="822" customHeight="1" spans="1:8">
      <c r="B822" s="129"/>
      <c r="C822" s="173" t="s">
        <v>941</v>
      </c>
      <c r="D822" s="174" t="s">
        <v>942</v>
      </c>
      <c r="E822" s="138" t="s">
        <v>452</v>
      </c>
      <c r="F822" s="166"/>
      <c r="G822" s="68">
        <v>0</v>
      </c>
      <c r="H822" s="25">
        <f t="shared" si="54"/>
        <v>0</v>
      </c>
    </row>
    <row r="823" customHeight="1" spans="1:8">
      <c r="B823" s="129"/>
      <c r="C823" s="173" t="s">
        <v>943</v>
      </c>
      <c r="D823" s="174" t="s">
        <v>944</v>
      </c>
      <c r="E823" s="138" t="s">
        <v>452</v>
      </c>
      <c r="F823" s="166"/>
      <c r="G823" s="68">
        <v>0</v>
      </c>
      <c r="H823" s="25">
        <f t="shared" si="54"/>
        <v>0</v>
      </c>
    </row>
    <row r="824" customHeight="1" spans="1:8">
      <c r="B824" s="129"/>
      <c r="C824" s="173" t="s">
        <v>945</v>
      </c>
      <c r="D824" s="174" t="s">
        <v>946</v>
      </c>
      <c r="E824" s="138" t="s">
        <v>452</v>
      </c>
      <c r="F824" s="166"/>
      <c r="G824" s="68">
        <v>0</v>
      </c>
      <c r="H824" s="25">
        <f t="shared" si="54"/>
        <v>0</v>
      </c>
    </row>
    <row r="825" customHeight="1" spans="1:8">
      <c r="B825" s="129"/>
      <c r="C825" s="173" t="s">
        <v>947</v>
      </c>
      <c r="D825" s="174" t="s">
        <v>948</v>
      </c>
      <c r="E825" s="138" t="s">
        <v>452</v>
      </c>
      <c r="F825" s="166"/>
      <c r="G825" s="68">
        <v>0</v>
      </c>
      <c r="H825" s="25">
        <f t="shared" si="54"/>
        <v>0</v>
      </c>
    </row>
    <row r="826" customHeight="1" spans="1:8">
      <c r="B826" s="129"/>
      <c r="C826" s="173" t="s">
        <v>949</v>
      </c>
      <c r="D826" s="174" t="s">
        <v>950</v>
      </c>
      <c r="E826" s="138" t="s">
        <v>329</v>
      </c>
      <c r="F826" s="166"/>
      <c r="G826" s="68">
        <v>0</v>
      </c>
      <c r="H826" s="25">
        <f t="shared" si="54"/>
        <v>0</v>
      </c>
    </row>
    <row r="827" customHeight="1" spans="1:8">
      <c r="B827" s="129"/>
      <c r="C827" s="173" t="s">
        <v>951</v>
      </c>
      <c r="D827" s="174" t="s">
        <v>952</v>
      </c>
      <c r="E827" s="138" t="s">
        <v>452</v>
      </c>
      <c r="F827" s="166"/>
      <c r="G827" s="68">
        <v>0</v>
      </c>
      <c r="H827" s="25">
        <f t="shared" si="54"/>
        <v>0</v>
      </c>
    </row>
    <row r="828" customHeight="1" spans="1:8">
      <c r="B828" s="129"/>
      <c r="C828" s="173" t="s">
        <v>953</v>
      </c>
      <c r="D828" s="174" t="s">
        <v>954</v>
      </c>
      <c r="E828" s="138" t="s">
        <v>329</v>
      </c>
      <c r="F828" s="166"/>
      <c r="G828" s="68">
        <v>0</v>
      </c>
      <c r="H828" s="25">
        <f t="shared" si="54"/>
        <v>0</v>
      </c>
    </row>
    <row r="829" customHeight="1" spans="1:8">
      <c r="B829" s="129"/>
      <c r="C829" s="173" t="s">
        <v>955</v>
      </c>
      <c r="D829" s="174" t="s">
        <v>956</v>
      </c>
      <c r="E829" s="138" t="s">
        <v>445</v>
      </c>
      <c r="F829" s="166"/>
      <c r="G829" s="68">
        <v>0</v>
      </c>
      <c r="H829" s="25">
        <f t="shared" si="54"/>
        <v>0</v>
      </c>
    </row>
    <row r="830" customHeight="1" spans="1:8">
      <c r="B830" s="129"/>
      <c r="C830" s="173" t="s">
        <v>957</v>
      </c>
      <c r="D830" s="174" t="s">
        <v>958</v>
      </c>
      <c r="E830" s="175" t="s">
        <v>959</v>
      </c>
      <c r="F830" s="166"/>
      <c r="G830" s="68">
        <v>0</v>
      </c>
      <c r="H830" s="25">
        <f t="shared" si="54"/>
        <v>0</v>
      </c>
    </row>
    <row r="831" customHeight="1" spans="1:8">
      <c r="B831" s="129"/>
      <c r="C831" s="173" t="s">
        <v>960</v>
      </c>
      <c r="D831" s="174" t="s">
        <v>961</v>
      </c>
      <c r="E831" s="138" t="s">
        <v>445</v>
      </c>
      <c r="F831" s="166"/>
      <c r="G831" s="68">
        <v>0</v>
      </c>
      <c r="H831" s="25">
        <f t="shared" si="54"/>
        <v>0</v>
      </c>
    </row>
    <row r="832" customHeight="1" spans="1:8">
      <c r="B832" s="129"/>
      <c r="C832" s="173" t="s">
        <v>962</v>
      </c>
      <c r="D832" s="174" t="s">
        <v>963</v>
      </c>
      <c r="E832" s="138" t="s">
        <v>329</v>
      </c>
      <c r="F832" s="166"/>
      <c r="G832" s="68">
        <v>0</v>
      </c>
      <c r="H832" s="25">
        <f t="shared" si="54"/>
        <v>0</v>
      </c>
    </row>
    <row r="833" customHeight="1" spans="1:8">
      <c r="A833" s="8">
        <f ca="1">COUNTA(OFFSET(A$1,0,0,ROW()-1,1))+1</f>
        <v>386</v>
      </c>
      <c r="B833" s="84" t="s">
        <v>1124</v>
      </c>
      <c r="C833" s="89" t="s">
        <v>1125</v>
      </c>
      <c r="D833" s="90" t="s">
        <v>1126</v>
      </c>
      <c r="E833" s="86" t="s">
        <v>238</v>
      </c>
      <c r="F833" s="107">
        <v>4</v>
      </c>
      <c r="G833" s="68">
        <v>0</v>
      </c>
      <c r="H833" s="25">
        <f t="shared" si="54"/>
        <v>0</v>
      </c>
    </row>
    <row r="834" customHeight="1" spans="1:8">
      <c r="B834" s="129"/>
      <c r="C834" s="173" t="s">
        <v>941</v>
      </c>
      <c r="D834" s="174" t="s">
        <v>942</v>
      </c>
      <c r="E834" s="138" t="s">
        <v>452</v>
      </c>
      <c r="F834" s="166"/>
      <c r="G834" s="68">
        <v>0</v>
      </c>
      <c r="H834" s="25">
        <f t="shared" si="54"/>
        <v>0</v>
      </c>
    </row>
    <row r="835" customHeight="1" spans="1:8">
      <c r="B835" s="129"/>
      <c r="C835" s="173" t="s">
        <v>943</v>
      </c>
      <c r="D835" s="174" t="s">
        <v>944</v>
      </c>
      <c r="E835" s="138" t="s">
        <v>452</v>
      </c>
      <c r="F835" s="166"/>
      <c r="G835" s="68">
        <v>0</v>
      </c>
      <c r="H835" s="25">
        <f t="shared" si="54"/>
        <v>0</v>
      </c>
    </row>
    <row r="836" customHeight="1" spans="1:8">
      <c r="B836" s="129"/>
      <c r="C836" s="173" t="s">
        <v>945</v>
      </c>
      <c r="D836" s="174" t="s">
        <v>946</v>
      </c>
      <c r="E836" s="138" t="s">
        <v>452</v>
      </c>
      <c r="F836" s="166"/>
      <c r="G836" s="68">
        <v>0</v>
      </c>
      <c r="H836" s="25">
        <f t="shared" si="54"/>
        <v>0</v>
      </c>
    </row>
    <row r="837" customHeight="1" spans="1:8">
      <c r="B837" s="129"/>
      <c r="C837" s="173" t="s">
        <v>947</v>
      </c>
      <c r="D837" s="174" t="s">
        <v>948</v>
      </c>
      <c r="E837" s="138" t="s">
        <v>452</v>
      </c>
      <c r="F837" s="166"/>
      <c r="G837" s="68">
        <v>0</v>
      </c>
      <c r="H837" s="25">
        <f t="shared" si="54"/>
        <v>0</v>
      </c>
    </row>
    <row r="838" customHeight="1" spans="1:8">
      <c r="B838" s="129"/>
      <c r="C838" s="173" t="s">
        <v>949</v>
      </c>
      <c r="D838" s="174" t="s">
        <v>950</v>
      </c>
      <c r="E838" s="138" t="s">
        <v>329</v>
      </c>
      <c r="F838" s="166"/>
      <c r="G838" s="68">
        <v>0</v>
      </c>
      <c r="H838" s="25">
        <f t="shared" si="54"/>
        <v>0</v>
      </c>
    </row>
    <row r="839" customHeight="1" spans="1:8">
      <c r="B839" s="129"/>
      <c r="C839" s="173" t="s">
        <v>951</v>
      </c>
      <c r="D839" s="174" t="s">
        <v>952</v>
      </c>
      <c r="E839" s="138" t="s">
        <v>452</v>
      </c>
      <c r="F839" s="166"/>
      <c r="G839" s="68">
        <v>0</v>
      </c>
      <c r="H839" s="25">
        <f t="shared" si="54"/>
        <v>0</v>
      </c>
    </row>
    <row r="840" customHeight="1" spans="1:8">
      <c r="B840" s="129"/>
      <c r="C840" s="173" t="s">
        <v>953</v>
      </c>
      <c r="D840" s="174" t="s">
        <v>954</v>
      </c>
      <c r="E840" s="138" t="s">
        <v>329</v>
      </c>
      <c r="F840" s="166"/>
      <c r="G840" s="68">
        <v>0</v>
      </c>
      <c r="H840" s="25">
        <f t="shared" ref="H840:H903" si="55">IFERROR(ROUND(G840*F840,0),0)</f>
        <v>0</v>
      </c>
    </row>
    <row r="841" customHeight="1" spans="1:8">
      <c r="B841" s="129"/>
      <c r="C841" s="173" t="s">
        <v>955</v>
      </c>
      <c r="D841" s="174" t="s">
        <v>956</v>
      </c>
      <c r="E841" s="138" t="s">
        <v>445</v>
      </c>
      <c r="F841" s="166"/>
      <c r="G841" s="68">
        <v>0</v>
      </c>
      <c r="H841" s="25">
        <f t="shared" si="55"/>
        <v>0</v>
      </c>
    </row>
    <row r="842" customHeight="1" spans="1:8">
      <c r="B842" s="129"/>
      <c r="C842" s="173" t="s">
        <v>957</v>
      </c>
      <c r="D842" s="174" t="s">
        <v>958</v>
      </c>
      <c r="E842" s="175" t="s">
        <v>959</v>
      </c>
      <c r="F842" s="166"/>
      <c r="G842" s="68">
        <v>0</v>
      </c>
      <c r="H842" s="25">
        <f t="shared" si="55"/>
        <v>0</v>
      </c>
    </row>
    <row r="843" customHeight="1" spans="1:8">
      <c r="B843" s="129"/>
      <c r="C843" s="173" t="s">
        <v>960</v>
      </c>
      <c r="D843" s="174" t="s">
        <v>961</v>
      </c>
      <c r="E843" s="138" t="s">
        <v>445</v>
      </c>
      <c r="F843" s="166"/>
      <c r="G843" s="68">
        <v>0</v>
      </c>
      <c r="H843" s="25">
        <f t="shared" si="55"/>
        <v>0</v>
      </c>
    </row>
    <row r="844" customHeight="1" spans="1:8">
      <c r="B844" s="129"/>
      <c r="C844" s="173" t="s">
        <v>962</v>
      </c>
      <c r="D844" s="174" t="s">
        <v>963</v>
      </c>
      <c r="E844" s="138" t="s">
        <v>329</v>
      </c>
      <c r="F844" s="166"/>
      <c r="G844" s="68">
        <v>0</v>
      </c>
      <c r="H844" s="25">
        <f t="shared" si="55"/>
        <v>0</v>
      </c>
    </row>
    <row r="845" customHeight="1" spans="1:8">
      <c r="A845" s="8">
        <f ca="1">COUNTA(OFFSET(A$1,0,0,ROW()-1,1))+1</f>
        <v>387</v>
      </c>
      <c r="B845" s="84" t="s">
        <v>1127</v>
      </c>
      <c r="C845" s="89" t="s">
        <v>1128</v>
      </c>
      <c r="D845" s="89" t="s">
        <v>1129</v>
      </c>
      <c r="E845" s="86" t="s">
        <v>238</v>
      </c>
      <c r="F845" s="107">
        <v>4</v>
      </c>
      <c r="G845" s="68">
        <v>0</v>
      </c>
      <c r="H845" s="25">
        <f t="shared" si="55"/>
        <v>0</v>
      </c>
    </row>
    <row r="846" customHeight="1" spans="1:8">
      <c r="B846" s="129"/>
      <c r="C846" s="173" t="s">
        <v>941</v>
      </c>
      <c r="D846" s="174" t="s">
        <v>942</v>
      </c>
      <c r="E846" s="138" t="s">
        <v>452</v>
      </c>
      <c r="F846" s="166"/>
      <c r="G846" s="68">
        <v>0</v>
      </c>
      <c r="H846" s="25">
        <f t="shared" si="55"/>
        <v>0</v>
      </c>
    </row>
    <row r="847" customHeight="1" spans="1:8">
      <c r="B847" s="129"/>
      <c r="C847" s="173" t="s">
        <v>943</v>
      </c>
      <c r="D847" s="174" t="s">
        <v>944</v>
      </c>
      <c r="E847" s="138" t="s">
        <v>452</v>
      </c>
      <c r="F847" s="166"/>
      <c r="G847" s="68">
        <v>0</v>
      </c>
      <c r="H847" s="25">
        <f t="shared" si="55"/>
        <v>0</v>
      </c>
    </row>
    <row r="848" customHeight="1" spans="1:8">
      <c r="B848" s="129"/>
      <c r="C848" s="173" t="s">
        <v>945</v>
      </c>
      <c r="D848" s="174" t="s">
        <v>946</v>
      </c>
      <c r="E848" s="138" t="s">
        <v>452</v>
      </c>
      <c r="F848" s="166"/>
      <c r="G848" s="68">
        <v>0</v>
      </c>
      <c r="H848" s="25">
        <f t="shared" si="55"/>
        <v>0</v>
      </c>
    </row>
    <row r="849" customHeight="1" spans="1:8">
      <c r="B849" s="129"/>
      <c r="C849" s="173" t="s">
        <v>947</v>
      </c>
      <c r="D849" s="174" t="s">
        <v>948</v>
      </c>
      <c r="E849" s="138" t="s">
        <v>452</v>
      </c>
      <c r="F849" s="166"/>
      <c r="G849" s="68">
        <v>0</v>
      </c>
      <c r="H849" s="25">
        <f t="shared" si="55"/>
        <v>0</v>
      </c>
    </row>
    <row r="850" customHeight="1" spans="1:8">
      <c r="B850" s="129"/>
      <c r="C850" s="173" t="s">
        <v>949</v>
      </c>
      <c r="D850" s="174" t="s">
        <v>950</v>
      </c>
      <c r="E850" s="138" t="s">
        <v>329</v>
      </c>
      <c r="F850" s="166"/>
      <c r="G850" s="68">
        <v>0</v>
      </c>
      <c r="H850" s="25">
        <f t="shared" si="55"/>
        <v>0</v>
      </c>
    </row>
    <row r="851" customHeight="1" spans="1:8">
      <c r="B851" s="129"/>
      <c r="C851" s="173" t="s">
        <v>951</v>
      </c>
      <c r="D851" s="174" t="s">
        <v>952</v>
      </c>
      <c r="E851" s="138" t="s">
        <v>452</v>
      </c>
      <c r="F851" s="166"/>
      <c r="G851" s="68">
        <v>0</v>
      </c>
      <c r="H851" s="25">
        <f t="shared" si="55"/>
        <v>0</v>
      </c>
    </row>
    <row r="852" customHeight="1" spans="1:8">
      <c r="B852" s="129"/>
      <c r="C852" s="173" t="s">
        <v>953</v>
      </c>
      <c r="D852" s="174" t="s">
        <v>954</v>
      </c>
      <c r="E852" s="138" t="s">
        <v>329</v>
      </c>
      <c r="F852" s="166"/>
      <c r="G852" s="68">
        <v>0</v>
      </c>
      <c r="H852" s="25">
        <f t="shared" si="55"/>
        <v>0</v>
      </c>
    </row>
    <row r="853" customHeight="1" spans="1:8">
      <c r="B853" s="129"/>
      <c r="C853" s="173" t="s">
        <v>955</v>
      </c>
      <c r="D853" s="174" t="s">
        <v>956</v>
      </c>
      <c r="E853" s="138" t="s">
        <v>445</v>
      </c>
      <c r="F853" s="166"/>
      <c r="G853" s="68">
        <v>0</v>
      </c>
      <c r="H853" s="25">
        <f t="shared" si="55"/>
        <v>0</v>
      </c>
    </row>
    <row r="854" customHeight="1" spans="1:8">
      <c r="B854" s="129"/>
      <c r="C854" s="173" t="s">
        <v>957</v>
      </c>
      <c r="D854" s="174" t="s">
        <v>958</v>
      </c>
      <c r="E854" s="175" t="s">
        <v>959</v>
      </c>
      <c r="F854" s="166"/>
      <c r="G854" s="68">
        <v>0</v>
      </c>
      <c r="H854" s="25">
        <f t="shared" si="55"/>
        <v>0</v>
      </c>
    </row>
    <row r="855" customHeight="1" spans="1:8">
      <c r="B855" s="129"/>
      <c r="C855" s="173" t="s">
        <v>960</v>
      </c>
      <c r="D855" s="174" t="s">
        <v>961</v>
      </c>
      <c r="E855" s="138" t="s">
        <v>445</v>
      </c>
      <c r="F855" s="166"/>
      <c r="G855" s="68">
        <v>0</v>
      </c>
      <c r="H855" s="25">
        <f t="shared" si="55"/>
        <v>0</v>
      </c>
    </row>
    <row r="856" customHeight="1" spans="1:8">
      <c r="B856" s="129"/>
      <c r="C856" s="173" t="s">
        <v>962</v>
      </c>
      <c r="D856" s="174" t="s">
        <v>963</v>
      </c>
      <c r="E856" s="138" t="s">
        <v>329</v>
      </c>
      <c r="F856" s="166"/>
      <c r="G856" s="68">
        <v>0</v>
      </c>
      <c r="H856" s="25">
        <f t="shared" si="55"/>
        <v>0</v>
      </c>
    </row>
    <row r="857" customHeight="1" spans="1:8">
      <c r="A857" s="8">
        <f ca="1">COUNTA(OFFSET(A$1,0,0,ROW()-1,1))+1</f>
        <v>388</v>
      </c>
      <c r="B857" s="84" t="s">
        <v>1130</v>
      </c>
      <c r="C857" s="89" t="s">
        <v>1131</v>
      </c>
      <c r="D857" s="90" t="s">
        <v>1132</v>
      </c>
      <c r="E857" s="86" t="s">
        <v>238</v>
      </c>
      <c r="F857" s="107">
        <v>3</v>
      </c>
      <c r="G857" s="68">
        <v>0</v>
      </c>
      <c r="H857" s="25">
        <f t="shared" si="55"/>
        <v>0</v>
      </c>
    </row>
    <row r="858" customHeight="1" spans="1:8">
      <c r="B858" s="129"/>
      <c r="C858" s="173" t="s">
        <v>941</v>
      </c>
      <c r="D858" s="174" t="s">
        <v>942</v>
      </c>
      <c r="E858" s="138" t="s">
        <v>452</v>
      </c>
      <c r="F858" s="166"/>
      <c r="G858" s="68">
        <v>0</v>
      </c>
      <c r="H858" s="25">
        <f t="shared" si="55"/>
        <v>0</v>
      </c>
    </row>
    <row r="859" customHeight="1" spans="1:8">
      <c r="B859" s="129"/>
      <c r="C859" s="173" t="s">
        <v>943</v>
      </c>
      <c r="D859" s="174" t="s">
        <v>944</v>
      </c>
      <c r="E859" s="138" t="s">
        <v>452</v>
      </c>
      <c r="F859" s="166"/>
      <c r="G859" s="68">
        <v>0</v>
      </c>
      <c r="H859" s="25">
        <f t="shared" si="55"/>
        <v>0</v>
      </c>
    </row>
    <row r="860" customHeight="1" spans="1:8">
      <c r="B860" s="129"/>
      <c r="C860" s="173" t="s">
        <v>945</v>
      </c>
      <c r="D860" s="174" t="s">
        <v>946</v>
      </c>
      <c r="E860" s="138" t="s">
        <v>452</v>
      </c>
      <c r="F860" s="166"/>
      <c r="G860" s="68">
        <v>0</v>
      </c>
      <c r="H860" s="25">
        <f t="shared" si="55"/>
        <v>0</v>
      </c>
    </row>
    <row r="861" customHeight="1" spans="1:8">
      <c r="B861" s="129"/>
      <c r="C861" s="173" t="s">
        <v>947</v>
      </c>
      <c r="D861" s="174" t="s">
        <v>948</v>
      </c>
      <c r="E861" s="138" t="s">
        <v>452</v>
      </c>
      <c r="F861" s="166"/>
      <c r="G861" s="68">
        <v>0</v>
      </c>
      <c r="H861" s="25">
        <f t="shared" si="55"/>
        <v>0</v>
      </c>
    </row>
    <row r="862" customHeight="1" spans="1:8">
      <c r="B862" s="129"/>
      <c r="C862" s="173" t="s">
        <v>949</v>
      </c>
      <c r="D862" s="174" t="s">
        <v>950</v>
      </c>
      <c r="E862" s="138" t="s">
        <v>329</v>
      </c>
      <c r="F862" s="166"/>
      <c r="G862" s="68">
        <v>0</v>
      </c>
      <c r="H862" s="25">
        <f t="shared" si="55"/>
        <v>0</v>
      </c>
    </row>
    <row r="863" customHeight="1" spans="1:8">
      <c r="B863" s="129"/>
      <c r="C863" s="173" t="s">
        <v>951</v>
      </c>
      <c r="D863" s="174" t="s">
        <v>952</v>
      </c>
      <c r="E863" s="138" t="s">
        <v>452</v>
      </c>
      <c r="F863" s="166"/>
      <c r="G863" s="68">
        <v>0</v>
      </c>
      <c r="H863" s="25">
        <f t="shared" si="55"/>
        <v>0</v>
      </c>
    </row>
    <row r="864" customHeight="1" spans="1:8">
      <c r="B864" s="129"/>
      <c r="C864" s="173" t="s">
        <v>953</v>
      </c>
      <c r="D864" s="174" t="s">
        <v>954</v>
      </c>
      <c r="E864" s="138" t="s">
        <v>329</v>
      </c>
      <c r="F864" s="166"/>
      <c r="G864" s="68">
        <v>0</v>
      </c>
      <c r="H864" s="25">
        <f t="shared" si="55"/>
        <v>0</v>
      </c>
    </row>
    <row r="865" customHeight="1" spans="1:8">
      <c r="B865" s="129"/>
      <c r="C865" s="173" t="s">
        <v>955</v>
      </c>
      <c r="D865" s="174" t="s">
        <v>956</v>
      </c>
      <c r="E865" s="138" t="s">
        <v>445</v>
      </c>
      <c r="F865" s="166"/>
      <c r="G865" s="68">
        <v>0</v>
      </c>
      <c r="H865" s="25">
        <f t="shared" si="55"/>
        <v>0</v>
      </c>
    </row>
    <row r="866" customHeight="1" spans="1:8">
      <c r="B866" s="129"/>
      <c r="C866" s="173" t="s">
        <v>957</v>
      </c>
      <c r="D866" s="174" t="s">
        <v>958</v>
      </c>
      <c r="E866" s="175" t="s">
        <v>959</v>
      </c>
      <c r="F866" s="166"/>
      <c r="G866" s="68">
        <v>0</v>
      </c>
      <c r="H866" s="25">
        <f t="shared" si="55"/>
        <v>0</v>
      </c>
    </row>
    <row r="867" customHeight="1" spans="1:8">
      <c r="B867" s="129"/>
      <c r="C867" s="173" t="s">
        <v>960</v>
      </c>
      <c r="D867" s="174" t="s">
        <v>961</v>
      </c>
      <c r="E867" s="138" t="s">
        <v>445</v>
      </c>
      <c r="F867" s="166"/>
      <c r="G867" s="68">
        <v>0</v>
      </c>
      <c r="H867" s="25">
        <f t="shared" si="55"/>
        <v>0</v>
      </c>
    </row>
    <row r="868" customHeight="1" spans="1:8">
      <c r="B868" s="129"/>
      <c r="C868" s="173" t="s">
        <v>962</v>
      </c>
      <c r="D868" s="174" t="s">
        <v>963</v>
      </c>
      <c r="E868" s="138" t="s">
        <v>329</v>
      </c>
      <c r="F868" s="166"/>
      <c r="G868" s="68">
        <v>0</v>
      </c>
      <c r="H868" s="25">
        <f t="shared" si="55"/>
        <v>0</v>
      </c>
    </row>
    <row r="869" customHeight="1" spans="1:8">
      <c r="A869" s="8">
        <f ca="1">COUNTA(OFFSET(A$1,0,0,ROW()-1,1))+1</f>
        <v>389</v>
      </c>
      <c r="B869" s="84" t="s">
        <v>1133</v>
      </c>
      <c r="C869" s="89" t="s">
        <v>1134</v>
      </c>
      <c r="D869" s="90" t="s">
        <v>1135</v>
      </c>
      <c r="E869" s="86" t="s">
        <v>238</v>
      </c>
      <c r="F869" s="107">
        <v>32</v>
      </c>
      <c r="G869" s="68">
        <v>0</v>
      </c>
      <c r="H869" s="25">
        <f t="shared" si="55"/>
        <v>0</v>
      </c>
    </row>
    <row r="870" customHeight="1" spans="1:8">
      <c r="B870" s="129"/>
      <c r="C870" s="173" t="s">
        <v>941</v>
      </c>
      <c r="D870" s="174" t="s">
        <v>942</v>
      </c>
      <c r="E870" s="138" t="s">
        <v>452</v>
      </c>
      <c r="F870" s="166"/>
      <c r="G870" s="68">
        <v>0</v>
      </c>
      <c r="H870" s="25">
        <f t="shared" si="55"/>
        <v>0</v>
      </c>
    </row>
    <row r="871" customHeight="1" spans="1:8">
      <c r="B871" s="129"/>
      <c r="C871" s="173" t="s">
        <v>943</v>
      </c>
      <c r="D871" s="174" t="s">
        <v>944</v>
      </c>
      <c r="E871" s="138" t="s">
        <v>452</v>
      </c>
      <c r="F871" s="166"/>
      <c r="G871" s="68">
        <v>0</v>
      </c>
      <c r="H871" s="25">
        <f t="shared" si="55"/>
        <v>0</v>
      </c>
    </row>
    <row r="872" customHeight="1" spans="1:8">
      <c r="B872" s="129"/>
      <c r="C872" s="173" t="s">
        <v>945</v>
      </c>
      <c r="D872" s="174" t="s">
        <v>946</v>
      </c>
      <c r="E872" s="138" t="s">
        <v>452</v>
      </c>
      <c r="F872" s="166"/>
      <c r="G872" s="68">
        <v>0</v>
      </c>
      <c r="H872" s="25">
        <f t="shared" si="55"/>
        <v>0</v>
      </c>
    </row>
    <row r="873" customHeight="1" spans="1:8">
      <c r="B873" s="129"/>
      <c r="C873" s="173" t="s">
        <v>947</v>
      </c>
      <c r="D873" s="174" t="s">
        <v>948</v>
      </c>
      <c r="E873" s="138" t="s">
        <v>452</v>
      </c>
      <c r="F873" s="166"/>
      <c r="G873" s="68">
        <v>0</v>
      </c>
      <c r="H873" s="25">
        <f t="shared" si="55"/>
        <v>0</v>
      </c>
    </row>
    <row r="874" customHeight="1" spans="1:8">
      <c r="B874" s="129"/>
      <c r="C874" s="173" t="s">
        <v>949</v>
      </c>
      <c r="D874" s="174" t="s">
        <v>950</v>
      </c>
      <c r="E874" s="138" t="s">
        <v>329</v>
      </c>
      <c r="F874" s="166"/>
      <c r="G874" s="68">
        <v>0</v>
      </c>
      <c r="H874" s="25">
        <f t="shared" si="55"/>
        <v>0</v>
      </c>
    </row>
    <row r="875" customHeight="1" spans="1:8">
      <c r="B875" s="129"/>
      <c r="C875" s="173" t="s">
        <v>951</v>
      </c>
      <c r="D875" s="174" t="s">
        <v>952</v>
      </c>
      <c r="E875" s="138" t="s">
        <v>452</v>
      </c>
      <c r="F875" s="166"/>
      <c r="G875" s="68">
        <v>0</v>
      </c>
      <c r="H875" s="25">
        <f t="shared" si="55"/>
        <v>0</v>
      </c>
    </row>
    <row r="876" customHeight="1" spans="1:8">
      <c r="B876" s="129"/>
      <c r="C876" s="173" t="s">
        <v>953</v>
      </c>
      <c r="D876" s="174" t="s">
        <v>954</v>
      </c>
      <c r="E876" s="138" t="s">
        <v>329</v>
      </c>
      <c r="F876" s="166"/>
      <c r="G876" s="68">
        <v>0</v>
      </c>
      <c r="H876" s="25">
        <f t="shared" si="55"/>
        <v>0</v>
      </c>
    </row>
    <row r="877" customHeight="1" spans="1:8">
      <c r="B877" s="129"/>
      <c r="C877" s="173" t="s">
        <v>955</v>
      </c>
      <c r="D877" s="174" t="s">
        <v>956</v>
      </c>
      <c r="E877" s="138" t="s">
        <v>445</v>
      </c>
      <c r="F877" s="166"/>
      <c r="G877" s="68">
        <v>0</v>
      </c>
      <c r="H877" s="25">
        <f t="shared" si="55"/>
        <v>0</v>
      </c>
    </row>
    <row r="878" customHeight="1" spans="1:8">
      <c r="B878" s="129"/>
      <c r="C878" s="173" t="s">
        <v>957</v>
      </c>
      <c r="D878" s="174" t="s">
        <v>958</v>
      </c>
      <c r="E878" s="175" t="s">
        <v>959</v>
      </c>
      <c r="F878" s="166"/>
      <c r="G878" s="68">
        <v>0</v>
      </c>
      <c r="H878" s="25">
        <f t="shared" si="55"/>
        <v>0</v>
      </c>
    </row>
    <row r="879" customHeight="1" spans="1:8">
      <c r="B879" s="129"/>
      <c r="C879" s="173" t="s">
        <v>960</v>
      </c>
      <c r="D879" s="174" t="s">
        <v>961</v>
      </c>
      <c r="E879" s="138" t="s">
        <v>445</v>
      </c>
      <c r="F879" s="166"/>
      <c r="G879" s="68">
        <v>0</v>
      </c>
      <c r="H879" s="25">
        <f t="shared" si="55"/>
        <v>0</v>
      </c>
    </row>
    <row r="880" customHeight="1" spans="1:8">
      <c r="B880" s="129"/>
      <c r="C880" s="173" t="s">
        <v>962</v>
      </c>
      <c r="D880" s="174" t="s">
        <v>963</v>
      </c>
      <c r="E880" s="138" t="s">
        <v>329</v>
      </c>
      <c r="F880" s="166"/>
      <c r="G880" s="68">
        <v>0</v>
      </c>
      <c r="H880" s="25">
        <f t="shared" si="55"/>
        <v>0</v>
      </c>
    </row>
    <row r="881" customHeight="1" spans="1:8">
      <c r="B881" s="45"/>
      <c r="C881" s="46" t="s">
        <v>1136</v>
      </c>
      <c r="D881" s="47" t="s">
        <v>1137</v>
      </c>
      <c r="E881" s="29"/>
      <c r="F881" s="111"/>
      <c r="G881" s="68">
        <v>0</v>
      </c>
      <c r="H881" s="25">
        <f t="shared" si="55"/>
        <v>0</v>
      </c>
    </row>
    <row r="882" customHeight="1" spans="1:8">
      <c r="B882" s="26"/>
      <c r="C882" s="38"/>
      <c r="D882" s="38"/>
      <c r="E882" s="29"/>
      <c r="F882" s="107"/>
      <c r="G882" s="68">
        <v>0</v>
      </c>
      <c r="H882" s="25">
        <f t="shared" si="55"/>
        <v>0</v>
      </c>
    </row>
    <row r="883" customHeight="1" spans="1:8">
      <c r="A883" s="8">
        <f ca="1">COUNTA(OFFSET(A$1,0,0,ROW()-1,1))+1</f>
        <v>390</v>
      </c>
      <c r="B883" s="26" t="s">
        <v>1138</v>
      </c>
      <c r="C883" s="177" t="s">
        <v>1139</v>
      </c>
      <c r="D883" s="178" t="s">
        <v>1140</v>
      </c>
      <c r="E883" s="29" t="s">
        <v>238</v>
      </c>
      <c r="F883" s="107">
        <v>1</v>
      </c>
      <c r="G883" s="68">
        <v>0</v>
      </c>
      <c r="H883" s="25">
        <f t="shared" si="55"/>
        <v>0</v>
      </c>
    </row>
    <row r="884" customHeight="1" spans="1:8">
      <c r="A884" s="8">
        <f ca="1">COUNTA(OFFSET(A$1,0,0,ROW()-1,1))+1</f>
        <v>391</v>
      </c>
      <c r="B884" s="84" t="s">
        <v>1141</v>
      </c>
      <c r="C884" s="89" t="s">
        <v>1142</v>
      </c>
      <c r="D884" s="90" t="s">
        <v>1143</v>
      </c>
      <c r="E884" s="86" t="s">
        <v>238</v>
      </c>
      <c r="F884" s="107">
        <v>1</v>
      </c>
      <c r="G884" s="68">
        <v>0</v>
      </c>
      <c r="H884" s="25">
        <f t="shared" si="55"/>
        <v>0</v>
      </c>
    </row>
    <row r="885" customHeight="1" spans="1:8">
      <c r="B885" s="94"/>
      <c r="C885" s="95" t="s">
        <v>641</v>
      </c>
      <c r="D885" s="95" t="s">
        <v>642</v>
      </c>
      <c r="E885" s="94" t="s">
        <v>336</v>
      </c>
      <c r="F885" s="97"/>
      <c r="G885" s="68">
        <v>0</v>
      </c>
      <c r="H885" s="25">
        <f t="shared" si="55"/>
        <v>0</v>
      </c>
    </row>
    <row r="886" customHeight="1" spans="1:8">
      <c r="B886" s="94"/>
      <c r="C886" s="95" t="s">
        <v>643</v>
      </c>
      <c r="D886" s="95" t="s">
        <v>644</v>
      </c>
      <c r="E886" s="94" t="s">
        <v>336</v>
      </c>
      <c r="F886" s="97"/>
      <c r="G886" s="68">
        <v>0</v>
      </c>
      <c r="H886" s="25">
        <f t="shared" si="55"/>
        <v>0</v>
      </c>
    </row>
    <row r="887" customHeight="1" spans="1:8">
      <c r="B887" s="94"/>
      <c r="C887" s="95" t="s">
        <v>645</v>
      </c>
      <c r="D887" s="95" t="s">
        <v>646</v>
      </c>
      <c r="E887" s="94" t="s">
        <v>336</v>
      </c>
      <c r="F887" s="97"/>
      <c r="G887" s="68">
        <v>0</v>
      </c>
      <c r="H887" s="25">
        <f t="shared" si="55"/>
        <v>0</v>
      </c>
    </row>
    <row r="888" customHeight="1" spans="1:8">
      <c r="B888" s="94"/>
      <c r="C888" s="95" t="s">
        <v>647</v>
      </c>
      <c r="D888" s="95" t="s">
        <v>648</v>
      </c>
      <c r="E888" s="94" t="s">
        <v>336</v>
      </c>
      <c r="F888" s="97"/>
      <c r="G888" s="68">
        <v>0</v>
      </c>
      <c r="H888" s="25">
        <f t="shared" si="55"/>
        <v>0</v>
      </c>
    </row>
    <row r="889" customHeight="1" spans="1:8">
      <c r="B889" s="94"/>
      <c r="C889" s="95" t="s">
        <v>649</v>
      </c>
      <c r="D889" s="95" t="s">
        <v>650</v>
      </c>
      <c r="E889" s="94" t="s">
        <v>336</v>
      </c>
      <c r="F889" s="97"/>
      <c r="G889" s="68">
        <v>0</v>
      </c>
      <c r="H889" s="25">
        <f t="shared" si="55"/>
        <v>0</v>
      </c>
    </row>
    <row r="890" customHeight="1" spans="1:8">
      <c r="B890" s="94"/>
      <c r="C890" s="95" t="s">
        <v>651</v>
      </c>
      <c r="D890" s="95" t="s">
        <v>652</v>
      </c>
      <c r="E890" s="94" t="s">
        <v>336</v>
      </c>
      <c r="F890" s="97"/>
      <c r="G890" s="68">
        <v>0</v>
      </c>
      <c r="H890" s="25">
        <f t="shared" si="55"/>
        <v>0</v>
      </c>
    </row>
    <row r="891" customHeight="1" spans="1:8">
      <c r="B891" s="94"/>
      <c r="C891" s="95" t="s">
        <v>653</v>
      </c>
      <c r="D891" s="95" t="s">
        <v>461</v>
      </c>
      <c r="E891" s="94" t="s">
        <v>573</v>
      </c>
      <c r="F891" s="97"/>
      <c r="G891" s="68">
        <v>0</v>
      </c>
      <c r="H891" s="25">
        <f t="shared" si="55"/>
        <v>0</v>
      </c>
    </row>
    <row r="892" customHeight="1" spans="1:8">
      <c r="B892" s="94"/>
      <c r="C892" s="95" t="s">
        <v>574</v>
      </c>
      <c r="D892" s="95" t="s">
        <v>463</v>
      </c>
      <c r="E892" s="94" t="s">
        <v>569</v>
      </c>
      <c r="F892" s="97"/>
      <c r="G892" s="68">
        <v>0</v>
      </c>
      <c r="H892" s="25">
        <f t="shared" si="55"/>
        <v>0</v>
      </c>
    </row>
    <row r="893" customHeight="1" spans="1:8">
      <c r="B893" s="94"/>
      <c r="C893" s="95" t="s">
        <v>654</v>
      </c>
      <c r="D893" s="95" t="s">
        <v>655</v>
      </c>
      <c r="E893" s="94" t="s">
        <v>238</v>
      </c>
      <c r="F893" s="97"/>
      <c r="G893" s="68">
        <v>0</v>
      </c>
      <c r="H893" s="25">
        <f t="shared" si="55"/>
        <v>0</v>
      </c>
    </row>
    <row r="894" customHeight="1" spans="1:8">
      <c r="B894" s="94"/>
      <c r="C894" s="95" t="s">
        <v>656</v>
      </c>
      <c r="D894" s="95" t="s">
        <v>657</v>
      </c>
      <c r="E894" s="94" t="s">
        <v>225</v>
      </c>
      <c r="F894" s="97"/>
      <c r="G894" s="68">
        <v>0</v>
      </c>
      <c r="H894" s="25">
        <f t="shared" si="55"/>
        <v>0</v>
      </c>
    </row>
    <row r="895" customHeight="1" spans="1:8">
      <c r="B895" s="94"/>
      <c r="C895" s="95" t="s">
        <v>658</v>
      </c>
      <c r="D895" s="95" t="s">
        <v>659</v>
      </c>
      <c r="E895" s="94" t="s">
        <v>238</v>
      </c>
      <c r="F895" s="97"/>
      <c r="G895" s="68">
        <v>0</v>
      </c>
      <c r="H895" s="25">
        <f t="shared" si="55"/>
        <v>0</v>
      </c>
    </row>
    <row r="896" customHeight="1" spans="1:8">
      <c r="B896" s="94"/>
      <c r="C896" s="95" t="s">
        <v>660</v>
      </c>
      <c r="D896" s="95" t="s">
        <v>661</v>
      </c>
      <c r="E896" s="94" t="s">
        <v>225</v>
      </c>
      <c r="F896" s="97"/>
      <c r="G896" s="68">
        <v>0</v>
      </c>
      <c r="H896" s="25">
        <f t="shared" si="55"/>
        <v>0</v>
      </c>
    </row>
    <row r="897" customHeight="1" spans="1:8">
      <c r="B897" s="94"/>
      <c r="C897" s="95" t="s">
        <v>662</v>
      </c>
      <c r="D897" s="95" t="s">
        <v>663</v>
      </c>
      <c r="E897" s="94" t="s">
        <v>573</v>
      </c>
      <c r="F897" s="97"/>
      <c r="G897" s="68">
        <v>0</v>
      </c>
      <c r="H897" s="25">
        <f t="shared" si="55"/>
        <v>0</v>
      </c>
    </row>
    <row r="898" customHeight="1" spans="1:8">
      <c r="B898" s="94"/>
      <c r="C898" s="95" t="s">
        <v>664</v>
      </c>
      <c r="D898" s="95" t="s">
        <v>665</v>
      </c>
      <c r="E898" s="94" t="s">
        <v>238</v>
      </c>
      <c r="F898" s="97"/>
      <c r="G898" s="68">
        <v>0</v>
      </c>
      <c r="H898" s="25">
        <f t="shared" si="55"/>
        <v>0</v>
      </c>
    </row>
    <row r="899" customHeight="1" spans="1:8">
      <c r="B899" s="94"/>
      <c r="C899" s="95" t="s">
        <v>666</v>
      </c>
      <c r="D899" s="95" t="s">
        <v>667</v>
      </c>
      <c r="E899" s="94" t="s">
        <v>238</v>
      </c>
      <c r="F899" s="97"/>
      <c r="G899" s="68">
        <v>0</v>
      </c>
      <c r="H899" s="25">
        <f t="shared" si="55"/>
        <v>0</v>
      </c>
    </row>
    <row r="900" customHeight="1" spans="1:8">
      <c r="B900" s="94"/>
      <c r="C900" s="95" t="s">
        <v>668</v>
      </c>
      <c r="D900" s="95" t="s">
        <v>669</v>
      </c>
      <c r="E900" s="94" t="s">
        <v>238</v>
      </c>
      <c r="F900" s="97"/>
      <c r="G900" s="68">
        <v>0</v>
      </c>
      <c r="H900" s="25">
        <f t="shared" si="55"/>
        <v>0</v>
      </c>
    </row>
    <row r="901" customHeight="1" spans="1:8">
      <c r="B901" s="94"/>
      <c r="C901" s="95" t="s">
        <v>670</v>
      </c>
      <c r="D901" s="95" t="s">
        <v>671</v>
      </c>
      <c r="E901" s="94" t="s">
        <v>238</v>
      </c>
      <c r="F901" s="97"/>
      <c r="G901" s="68">
        <v>0</v>
      </c>
      <c r="H901" s="25">
        <f t="shared" si="55"/>
        <v>0</v>
      </c>
    </row>
    <row r="902" customHeight="1" spans="1:8">
      <c r="B902" s="94"/>
      <c r="C902" s="95" t="s">
        <v>672</v>
      </c>
      <c r="D902" s="95" t="s">
        <v>673</v>
      </c>
      <c r="E902" s="94" t="s">
        <v>225</v>
      </c>
      <c r="F902" s="97"/>
      <c r="G902" s="68">
        <v>0</v>
      </c>
      <c r="H902" s="25">
        <f t="shared" si="55"/>
        <v>0</v>
      </c>
    </row>
    <row r="903" customHeight="1" spans="1:8">
      <c r="B903" s="94"/>
      <c r="C903" s="95" t="s">
        <v>674</v>
      </c>
      <c r="D903" s="95" t="s">
        <v>675</v>
      </c>
      <c r="E903" s="94" t="s">
        <v>225</v>
      </c>
      <c r="F903" s="97"/>
      <c r="G903" s="68">
        <v>0</v>
      </c>
      <c r="H903" s="25">
        <f t="shared" si="55"/>
        <v>0</v>
      </c>
    </row>
    <row r="904" customHeight="1" spans="1:8">
      <c r="B904" s="94"/>
      <c r="C904" s="95" t="s">
        <v>676</v>
      </c>
      <c r="D904" s="95" t="s">
        <v>677</v>
      </c>
      <c r="E904" s="94" t="s">
        <v>573</v>
      </c>
      <c r="F904" s="97"/>
      <c r="G904" s="68">
        <v>0</v>
      </c>
      <c r="H904" s="25">
        <f t="shared" ref="H904:H967" si="56">IFERROR(ROUND(G904*F904,0),0)</f>
        <v>0</v>
      </c>
    </row>
    <row r="905" customHeight="1" spans="1:8">
      <c r="A905" s="8">
        <f ca="1" t="shared" ref="A905:A908" si="57">COUNTA(OFFSET(A$1,0,0,ROW()-1,1))+1</f>
        <v>392</v>
      </c>
      <c r="B905" s="84" t="s">
        <v>1144</v>
      </c>
      <c r="C905" s="89" t="s">
        <v>1145</v>
      </c>
      <c r="D905" s="90" t="s">
        <v>1146</v>
      </c>
      <c r="E905" s="86" t="s">
        <v>238</v>
      </c>
      <c r="F905" s="107">
        <v>2</v>
      </c>
      <c r="G905" s="68">
        <v>0</v>
      </c>
      <c r="H905" s="25">
        <f t="shared" si="56"/>
        <v>0</v>
      </c>
    </row>
    <row r="906" customHeight="1" spans="1:8">
      <c r="A906" s="8">
        <f ca="1" t="shared" si="57"/>
        <v>393</v>
      </c>
      <c r="B906" s="84" t="s">
        <v>1147</v>
      </c>
      <c r="C906" s="89" t="s">
        <v>1148</v>
      </c>
      <c r="D906" s="89" t="s">
        <v>1149</v>
      </c>
      <c r="E906" s="86" t="s">
        <v>238</v>
      </c>
      <c r="F906" s="107">
        <v>4</v>
      </c>
      <c r="G906" s="68">
        <v>0</v>
      </c>
      <c r="H906" s="25">
        <f t="shared" si="56"/>
        <v>0</v>
      </c>
    </row>
    <row r="907" customHeight="1" spans="1:8">
      <c r="A907" s="8">
        <f ca="1" t="shared" si="57"/>
        <v>394</v>
      </c>
      <c r="B907" s="84" t="s">
        <v>1150</v>
      </c>
      <c r="C907" s="89" t="s">
        <v>1151</v>
      </c>
      <c r="D907" s="90" t="s">
        <v>1152</v>
      </c>
      <c r="E907" s="86" t="s">
        <v>225</v>
      </c>
      <c r="F907" s="107">
        <v>100</v>
      </c>
      <c r="G907" s="68">
        <v>0</v>
      </c>
      <c r="H907" s="25">
        <f t="shared" si="56"/>
        <v>0</v>
      </c>
    </row>
    <row r="908" customHeight="1" spans="1:8">
      <c r="A908" s="8">
        <f ca="1" t="shared" si="57"/>
        <v>395</v>
      </c>
      <c r="B908" s="84" t="s">
        <v>1153</v>
      </c>
      <c r="C908" s="89" t="s">
        <v>1154</v>
      </c>
      <c r="D908" s="90" t="s">
        <v>1155</v>
      </c>
      <c r="E908" s="86" t="s">
        <v>238</v>
      </c>
      <c r="F908" s="107">
        <v>1</v>
      </c>
      <c r="G908" s="68">
        <v>0</v>
      </c>
      <c r="H908" s="25">
        <f t="shared" si="56"/>
        <v>0</v>
      </c>
    </row>
    <row r="909" customHeight="1" spans="1:8">
      <c r="B909" s="26" t="s">
        <v>1156</v>
      </c>
      <c r="C909" s="185" t="s">
        <v>1157</v>
      </c>
      <c r="D909" s="186" t="s">
        <v>1158</v>
      </c>
      <c r="E909" s="29"/>
      <c r="F909" s="93"/>
      <c r="G909" s="68">
        <v>0</v>
      </c>
      <c r="H909" s="25">
        <f t="shared" si="56"/>
        <v>0</v>
      </c>
    </row>
    <row r="910" customHeight="1" spans="1:8">
      <c r="A910" s="8">
        <f ca="1" t="shared" ref="A910:A918" si="58">COUNTA(OFFSET(A$1,0,0,ROW()-1,1))+1</f>
        <v>396</v>
      </c>
      <c r="B910" s="84" t="s">
        <v>1159</v>
      </c>
      <c r="C910" s="187" t="s">
        <v>1160</v>
      </c>
      <c r="D910" s="188" t="s">
        <v>1161</v>
      </c>
      <c r="E910" s="86" t="s">
        <v>238</v>
      </c>
      <c r="F910" s="107">
        <v>21</v>
      </c>
      <c r="G910" s="68">
        <v>0</v>
      </c>
      <c r="H910" s="25">
        <f t="shared" si="56"/>
        <v>0</v>
      </c>
    </row>
    <row r="911" customHeight="1" spans="1:8">
      <c r="A911" s="8">
        <f ca="1" t="shared" si="58"/>
        <v>397</v>
      </c>
      <c r="B911" s="129"/>
      <c r="C911" s="173" t="s">
        <v>941</v>
      </c>
      <c r="D911" s="174" t="s">
        <v>942</v>
      </c>
      <c r="E911" s="138" t="s">
        <v>452</v>
      </c>
      <c r="F911" s="166">
        <v>1969.8</v>
      </c>
      <c r="G911" s="68">
        <v>1.44939404624973</v>
      </c>
      <c r="H911" s="25">
        <f t="shared" si="56"/>
        <v>2855</v>
      </c>
    </row>
    <row r="912" customHeight="1" spans="1:8">
      <c r="A912" s="8">
        <f ca="1" t="shared" si="58"/>
        <v>398</v>
      </c>
      <c r="B912" s="129"/>
      <c r="C912" s="173" t="s">
        <v>943</v>
      </c>
      <c r="D912" s="174" t="s">
        <v>944</v>
      </c>
      <c r="E912" s="138" t="s">
        <v>452</v>
      </c>
      <c r="F912" s="166">
        <v>1506.75</v>
      </c>
      <c r="G912" s="68">
        <v>55.4508293290599</v>
      </c>
      <c r="H912" s="25">
        <f t="shared" si="56"/>
        <v>83551</v>
      </c>
    </row>
    <row r="913" customHeight="1" spans="1:8">
      <c r="A913" s="8">
        <f ca="1" t="shared" si="58"/>
        <v>399</v>
      </c>
      <c r="B913" s="129"/>
      <c r="C913" s="173" t="s">
        <v>945</v>
      </c>
      <c r="D913" s="174" t="s">
        <v>946</v>
      </c>
      <c r="E913" s="138" t="s">
        <v>452</v>
      </c>
      <c r="F913" s="166">
        <v>463.05</v>
      </c>
      <c r="G913" s="68">
        <v>0</v>
      </c>
      <c r="H913" s="25">
        <f t="shared" si="56"/>
        <v>0</v>
      </c>
    </row>
    <row r="914" customHeight="1" spans="1:8">
      <c r="A914" s="8">
        <f ca="1" t="shared" si="58"/>
        <v>400</v>
      </c>
      <c r="B914" s="129"/>
      <c r="C914" s="173" t="s">
        <v>947</v>
      </c>
      <c r="D914" s="174" t="s">
        <v>948</v>
      </c>
      <c r="E914" s="138" t="s">
        <v>452</v>
      </c>
      <c r="F914" s="166">
        <v>40.74</v>
      </c>
      <c r="G914" s="68">
        <v>179.847851041431</v>
      </c>
      <c r="H914" s="25">
        <f t="shared" si="56"/>
        <v>7327</v>
      </c>
    </row>
    <row r="915" customHeight="1" spans="1:8">
      <c r="A915" s="8">
        <f ca="1" t="shared" si="58"/>
        <v>401</v>
      </c>
      <c r="B915" s="129"/>
      <c r="C915" s="173" t="s">
        <v>949</v>
      </c>
      <c r="D915" s="174" t="s">
        <v>950</v>
      </c>
      <c r="E915" s="138" t="s">
        <v>329</v>
      </c>
      <c r="F915" s="166">
        <v>36.96</v>
      </c>
      <c r="G915" s="68">
        <v>0</v>
      </c>
      <c r="H915" s="25">
        <f t="shared" si="56"/>
        <v>0</v>
      </c>
    </row>
    <row r="916" customHeight="1" spans="1:8">
      <c r="A916" s="8">
        <f ca="1" t="shared" si="58"/>
        <v>402</v>
      </c>
      <c r="B916" s="129"/>
      <c r="C916" s="173" t="s">
        <v>951</v>
      </c>
      <c r="D916" s="174" t="s">
        <v>952</v>
      </c>
      <c r="E916" s="138" t="s">
        <v>452</v>
      </c>
      <c r="F916" s="166">
        <v>370.44</v>
      </c>
      <c r="G916" s="68">
        <v>214.487041540365</v>
      </c>
      <c r="H916" s="25">
        <f t="shared" si="56"/>
        <v>79455</v>
      </c>
    </row>
    <row r="917" customHeight="1" spans="1:8">
      <c r="A917" s="8">
        <f ca="1" t="shared" si="58"/>
        <v>403</v>
      </c>
      <c r="B917" s="129"/>
      <c r="C917" s="173" t="s">
        <v>953</v>
      </c>
      <c r="D917" s="174" t="s">
        <v>954</v>
      </c>
      <c r="E917" s="138" t="s">
        <v>329</v>
      </c>
      <c r="F917" s="166">
        <v>352.8</v>
      </c>
      <c r="G917" s="68">
        <v>0</v>
      </c>
      <c r="H917" s="25">
        <f t="shared" si="56"/>
        <v>0</v>
      </c>
    </row>
    <row r="918" customHeight="1" spans="1:8">
      <c r="A918" s="8">
        <f ca="1" t="shared" si="58"/>
        <v>404</v>
      </c>
      <c r="B918" s="129"/>
      <c r="C918" s="173" t="s">
        <v>955</v>
      </c>
      <c r="D918" s="174" t="s">
        <v>956</v>
      </c>
      <c r="E918" s="138" t="s">
        <v>445</v>
      </c>
      <c r="F918" s="166">
        <v>67.8993</v>
      </c>
      <c r="G918" s="68">
        <v>1175.84395400994</v>
      </c>
      <c r="H918" s="25">
        <f t="shared" si="56"/>
        <v>79839</v>
      </c>
    </row>
    <row r="919" customHeight="1" spans="1:8">
      <c r="B919" s="129"/>
      <c r="C919" s="173" t="s">
        <v>957</v>
      </c>
      <c r="D919" s="174" t="s">
        <v>958</v>
      </c>
      <c r="E919" s="175" t="s">
        <v>959</v>
      </c>
      <c r="F919" s="166">
        <v>0</v>
      </c>
      <c r="G919" s="68">
        <v>0</v>
      </c>
      <c r="H919" s="25">
        <f t="shared" si="56"/>
        <v>0</v>
      </c>
    </row>
    <row r="920" customHeight="1" spans="1:8">
      <c r="A920" s="8">
        <f ca="1" t="shared" ref="A920:A932" si="59">COUNTA(OFFSET(A$1,0,0,ROW()-1,1))+1</f>
        <v>405</v>
      </c>
      <c r="B920" s="129"/>
      <c r="C920" s="173" t="s">
        <v>960</v>
      </c>
      <c r="D920" s="174" t="s">
        <v>961</v>
      </c>
      <c r="E920" s="138" t="s">
        <v>445</v>
      </c>
      <c r="F920" s="166">
        <v>9.87</v>
      </c>
      <c r="G920" s="68">
        <v>2228.8486720608</v>
      </c>
      <c r="H920" s="25">
        <f t="shared" si="56"/>
        <v>21999</v>
      </c>
    </row>
    <row r="921" customHeight="1" spans="1:8">
      <c r="B921" s="129"/>
      <c r="C921" s="173" t="s">
        <v>962</v>
      </c>
      <c r="D921" s="174" t="s">
        <v>963</v>
      </c>
      <c r="E921" s="138" t="s">
        <v>329</v>
      </c>
      <c r="F921" s="166"/>
      <c r="G921" s="68">
        <v>0</v>
      </c>
      <c r="H921" s="25">
        <f t="shared" si="56"/>
        <v>0</v>
      </c>
    </row>
    <row r="922" customHeight="1" spans="1:8">
      <c r="A922" s="8">
        <f ca="1" t="shared" si="59"/>
        <v>406</v>
      </c>
      <c r="B922" s="129"/>
      <c r="C922" s="173" t="s">
        <v>1162</v>
      </c>
      <c r="D922" s="174" t="s">
        <v>1163</v>
      </c>
      <c r="E922" s="138" t="s">
        <v>892</v>
      </c>
      <c r="F922" s="166">
        <v>21</v>
      </c>
      <c r="G922" s="68">
        <v>0</v>
      </c>
      <c r="H922" s="25">
        <f t="shared" si="56"/>
        <v>0</v>
      </c>
    </row>
    <row r="923" customHeight="1" spans="1:8">
      <c r="A923" s="8">
        <f ca="1" t="shared" si="59"/>
        <v>407</v>
      </c>
      <c r="B923" s="129"/>
      <c r="C923" s="173" t="s">
        <v>1164</v>
      </c>
      <c r="D923" s="174" t="s">
        <v>1165</v>
      </c>
      <c r="E923" s="138" t="s">
        <v>892</v>
      </c>
      <c r="F923" s="166">
        <v>21</v>
      </c>
      <c r="G923" s="68">
        <v>0</v>
      </c>
      <c r="H923" s="25">
        <f t="shared" si="56"/>
        <v>0</v>
      </c>
    </row>
    <row r="924" customHeight="1" spans="1:8">
      <c r="A924" s="8">
        <f ca="1" t="shared" si="59"/>
        <v>408</v>
      </c>
      <c r="B924" s="84" t="s">
        <v>1166</v>
      </c>
      <c r="C924" s="187" t="s">
        <v>1167</v>
      </c>
      <c r="D924" s="188" t="s">
        <v>1168</v>
      </c>
      <c r="E924" s="86" t="s">
        <v>238</v>
      </c>
      <c r="F924" s="107">
        <v>12</v>
      </c>
      <c r="G924" s="68">
        <v>0</v>
      </c>
      <c r="H924" s="25">
        <f t="shared" si="56"/>
        <v>0</v>
      </c>
    </row>
    <row r="925" customHeight="1" spans="1:8">
      <c r="A925" s="8">
        <f ca="1" t="shared" si="59"/>
        <v>409</v>
      </c>
      <c r="B925" s="129"/>
      <c r="C925" s="173" t="s">
        <v>941</v>
      </c>
      <c r="D925" s="174" t="s">
        <v>942</v>
      </c>
      <c r="E925" s="138" t="s">
        <v>452</v>
      </c>
      <c r="F925" s="166">
        <v>1125.6</v>
      </c>
      <c r="G925" s="68">
        <v>1.44939404624973</v>
      </c>
      <c r="H925" s="25">
        <f t="shared" si="56"/>
        <v>1631</v>
      </c>
    </row>
    <row r="926" customHeight="1" spans="1:8">
      <c r="A926" s="8">
        <f ca="1" t="shared" si="59"/>
        <v>410</v>
      </c>
      <c r="B926" s="129"/>
      <c r="C926" s="173" t="s">
        <v>943</v>
      </c>
      <c r="D926" s="174" t="s">
        <v>944</v>
      </c>
      <c r="E926" s="138" t="s">
        <v>452</v>
      </c>
      <c r="F926" s="166">
        <v>861</v>
      </c>
      <c r="G926" s="68">
        <v>55.4508293290599</v>
      </c>
      <c r="H926" s="25">
        <f t="shared" si="56"/>
        <v>47743</v>
      </c>
    </row>
    <row r="927" customHeight="1" spans="1:8">
      <c r="A927" s="8">
        <f ca="1" t="shared" si="59"/>
        <v>411</v>
      </c>
      <c r="B927" s="129"/>
      <c r="C927" s="173" t="s">
        <v>945</v>
      </c>
      <c r="D927" s="174" t="s">
        <v>946</v>
      </c>
      <c r="E927" s="138" t="s">
        <v>452</v>
      </c>
      <c r="F927" s="166">
        <v>264.6</v>
      </c>
      <c r="G927" s="68">
        <v>0</v>
      </c>
      <c r="H927" s="25">
        <f t="shared" si="56"/>
        <v>0</v>
      </c>
    </row>
    <row r="928" customHeight="1" spans="1:8">
      <c r="A928" s="8">
        <f ca="1" t="shared" si="59"/>
        <v>412</v>
      </c>
      <c r="B928" s="129"/>
      <c r="C928" s="173" t="s">
        <v>947</v>
      </c>
      <c r="D928" s="174" t="s">
        <v>948</v>
      </c>
      <c r="E928" s="138" t="s">
        <v>452</v>
      </c>
      <c r="F928" s="166">
        <v>23.28</v>
      </c>
      <c r="G928" s="68">
        <v>179.847851041431</v>
      </c>
      <c r="H928" s="25">
        <f t="shared" si="56"/>
        <v>4187</v>
      </c>
    </row>
    <row r="929" customHeight="1" spans="1:8">
      <c r="A929" s="8">
        <f ca="1" t="shared" si="59"/>
        <v>413</v>
      </c>
      <c r="B929" s="129"/>
      <c r="C929" s="173" t="s">
        <v>949</v>
      </c>
      <c r="D929" s="174" t="s">
        <v>950</v>
      </c>
      <c r="E929" s="138" t="s">
        <v>329</v>
      </c>
      <c r="F929" s="166">
        <v>21.12</v>
      </c>
      <c r="G929" s="68">
        <v>0</v>
      </c>
      <c r="H929" s="25">
        <f t="shared" si="56"/>
        <v>0</v>
      </c>
    </row>
    <row r="930" customHeight="1" spans="1:8">
      <c r="A930" s="8">
        <f ca="1" t="shared" si="59"/>
        <v>414</v>
      </c>
      <c r="B930" s="129"/>
      <c r="C930" s="173" t="s">
        <v>951</v>
      </c>
      <c r="D930" s="174" t="s">
        <v>952</v>
      </c>
      <c r="E930" s="138" t="s">
        <v>452</v>
      </c>
      <c r="F930" s="166">
        <v>211.68</v>
      </c>
      <c r="G930" s="68">
        <v>214.487041540365</v>
      </c>
      <c r="H930" s="25">
        <f t="shared" si="56"/>
        <v>45403</v>
      </c>
    </row>
    <row r="931" customHeight="1" spans="1:8">
      <c r="A931" s="8">
        <f ca="1" t="shared" si="59"/>
        <v>415</v>
      </c>
      <c r="B931" s="129"/>
      <c r="C931" s="173" t="s">
        <v>953</v>
      </c>
      <c r="D931" s="174" t="s">
        <v>954</v>
      </c>
      <c r="E931" s="138" t="s">
        <v>329</v>
      </c>
      <c r="F931" s="166">
        <v>201.6</v>
      </c>
      <c r="G931" s="68">
        <v>0</v>
      </c>
      <c r="H931" s="25">
        <f t="shared" si="56"/>
        <v>0</v>
      </c>
    </row>
    <row r="932" customHeight="1" spans="1:8">
      <c r="A932" s="8">
        <f ca="1" t="shared" si="59"/>
        <v>416</v>
      </c>
      <c r="B932" s="129"/>
      <c r="C932" s="173" t="s">
        <v>955</v>
      </c>
      <c r="D932" s="174" t="s">
        <v>956</v>
      </c>
      <c r="E932" s="138" t="s">
        <v>445</v>
      </c>
      <c r="F932" s="166">
        <v>38.7996</v>
      </c>
      <c r="G932" s="68">
        <v>1175.84395400994</v>
      </c>
      <c r="H932" s="25">
        <f t="shared" si="56"/>
        <v>45622</v>
      </c>
    </row>
    <row r="933" customHeight="1" spans="1:8">
      <c r="B933" s="129"/>
      <c r="C933" s="173" t="s">
        <v>957</v>
      </c>
      <c r="D933" s="174" t="s">
        <v>958</v>
      </c>
      <c r="E933" s="175" t="s">
        <v>959</v>
      </c>
      <c r="F933" s="166">
        <v>0</v>
      </c>
      <c r="G933" s="68">
        <v>0</v>
      </c>
      <c r="H933" s="25">
        <f t="shared" si="56"/>
        <v>0</v>
      </c>
    </row>
    <row r="934" customHeight="1" spans="1:8">
      <c r="A934" s="8">
        <f ca="1" t="shared" ref="A934:A938" si="60">COUNTA(OFFSET(A$1,0,0,ROW()-1,1))+1</f>
        <v>417</v>
      </c>
      <c r="B934" s="129"/>
      <c r="C934" s="173" t="s">
        <v>960</v>
      </c>
      <c r="D934" s="174" t="s">
        <v>961</v>
      </c>
      <c r="E934" s="138" t="s">
        <v>445</v>
      </c>
      <c r="F934" s="166">
        <v>5.64</v>
      </c>
      <c r="G934" s="68">
        <v>2228.8486720608</v>
      </c>
      <c r="H934" s="25">
        <f t="shared" si="56"/>
        <v>12571</v>
      </c>
    </row>
    <row r="935" customHeight="1" spans="1:8">
      <c r="B935" s="129"/>
      <c r="C935" s="173" t="s">
        <v>962</v>
      </c>
      <c r="D935" s="174" t="s">
        <v>963</v>
      </c>
      <c r="E935" s="138" t="s">
        <v>329</v>
      </c>
      <c r="F935" s="166"/>
      <c r="G935" s="68">
        <v>0</v>
      </c>
      <c r="H935" s="25">
        <f t="shared" si="56"/>
        <v>0</v>
      </c>
    </row>
    <row r="936" customHeight="1" spans="1:8">
      <c r="A936" s="8">
        <f ca="1" t="shared" si="60"/>
        <v>418</v>
      </c>
      <c r="B936" s="129"/>
      <c r="C936" s="173" t="s">
        <v>1162</v>
      </c>
      <c r="D936" s="174" t="s">
        <v>1163</v>
      </c>
      <c r="E936" s="138" t="s">
        <v>892</v>
      </c>
      <c r="F936" s="166">
        <v>12</v>
      </c>
      <c r="G936" s="68">
        <v>0</v>
      </c>
      <c r="H936" s="25">
        <f t="shared" si="56"/>
        <v>0</v>
      </c>
    </row>
    <row r="937" customHeight="1" spans="1:8">
      <c r="A937" s="8">
        <f ca="1" t="shared" si="60"/>
        <v>419</v>
      </c>
      <c r="B937" s="129"/>
      <c r="C937" s="173" t="s">
        <v>1164</v>
      </c>
      <c r="D937" s="174" t="s">
        <v>1165</v>
      </c>
      <c r="E937" s="138" t="s">
        <v>892</v>
      </c>
      <c r="F937" s="166">
        <v>12</v>
      </c>
      <c r="G937" s="68">
        <v>0</v>
      </c>
      <c r="H937" s="25">
        <f t="shared" si="56"/>
        <v>0</v>
      </c>
    </row>
    <row r="938" customHeight="1" spans="1:8">
      <c r="A938" s="8">
        <f ca="1" t="shared" si="60"/>
        <v>420</v>
      </c>
      <c r="B938" s="84" t="s">
        <v>1169</v>
      </c>
      <c r="C938" s="187" t="s">
        <v>1170</v>
      </c>
      <c r="D938" s="188" t="s">
        <v>1171</v>
      </c>
      <c r="E938" s="86" t="s">
        <v>238</v>
      </c>
      <c r="F938" s="107">
        <v>2</v>
      </c>
      <c r="G938" s="68">
        <v>0</v>
      </c>
      <c r="H938" s="25">
        <f t="shared" si="56"/>
        <v>0</v>
      </c>
    </row>
    <row r="939" customHeight="1" spans="1:8">
      <c r="B939" s="129"/>
      <c r="C939" s="130" t="s">
        <v>877</v>
      </c>
      <c r="D939" s="130" t="s">
        <v>878</v>
      </c>
      <c r="E939" s="138" t="s">
        <v>336</v>
      </c>
      <c r="F939" s="166"/>
      <c r="G939" s="68">
        <v>0</v>
      </c>
      <c r="H939" s="25">
        <f t="shared" si="56"/>
        <v>0</v>
      </c>
    </row>
    <row r="940" customHeight="1" spans="1:8">
      <c r="B940" s="129"/>
      <c r="C940" s="130" t="s">
        <v>879</v>
      </c>
      <c r="D940" s="130" t="s">
        <v>644</v>
      </c>
      <c r="E940" s="138" t="s">
        <v>336</v>
      </c>
      <c r="F940" s="166"/>
      <c r="G940" s="68">
        <v>0</v>
      </c>
      <c r="H940" s="25">
        <f t="shared" si="56"/>
        <v>0</v>
      </c>
    </row>
    <row r="941" customHeight="1" spans="1:8">
      <c r="B941" s="129"/>
      <c r="C941" s="130" t="s">
        <v>880</v>
      </c>
      <c r="D941" s="130" t="s">
        <v>881</v>
      </c>
      <c r="E941" s="138" t="s">
        <v>336</v>
      </c>
      <c r="F941" s="166"/>
      <c r="G941" s="68">
        <v>0</v>
      </c>
      <c r="H941" s="25">
        <f t="shared" si="56"/>
        <v>0</v>
      </c>
    </row>
    <row r="942" customHeight="1" spans="1:8">
      <c r="B942" s="129"/>
      <c r="C942" s="130" t="s">
        <v>882</v>
      </c>
      <c r="D942" s="130" t="s">
        <v>883</v>
      </c>
      <c r="E942" s="138" t="s">
        <v>336</v>
      </c>
      <c r="F942" s="166"/>
      <c r="G942" s="68">
        <v>0</v>
      </c>
      <c r="H942" s="25">
        <f t="shared" si="56"/>
        <v>0</v>
      </c>
    </row>
    <row r="943" customHeight="1" spans="1:8">
      <c r="B943" s="129"/>
      <c r="C943" s="130" t="s">
        <v>884</v>
      </c>
      <c r="D943" s="130" t="s">
        <v>885</v>
      </c>
      <c r="E943" s="138" t="s">
        <v>336</v>
      </c>
      <c r="F943" s="166"/>
      <c r="G943" s="68">
        <v>0</v>
      </c>
      <c r="H943" s="25">
        <f t="shared" si="56"/>
        <v>0</v>
      </c>
    </row>
    <row r="944" customHeight="1" spans="1:8">
      <c r="B944" s="129"/>
      <c r="C944" s="130" t="s">
        <v>896</v>
      </c>
      <c r="D944" s="130" t="s">
        <v>897</v>
      </c>
      <c r="E944" s="138" t="s">
        <v>336</v>
      </c>
      <c r="F944" s="163"/>
      <c r="G944" s="68">
        <v>0</v>
      </c>
      <c r="H944" s="25">
        <f t="shared" si="56"/>
        <v>0</v>
      </c>
    </row>
    <row r="945" customHeight="1" spans="2:8">
      <c r="B945" s="129"/>
      <c r="C945" s="130" t="s">
        <v>460</v>
      </c>
      <c r="D945" s="130" t="s">
        <v>461</v>
      </c>
      <c r="E945" s="138" t="s">
        <v>329</v>
      </c>
      <c r="F945" s="163"/>
      <c r="G945" s="68">
        <v>0</v>
      </c>
      <c r="H945" s="25">
        <f t="shared" si="56"/>
        <v>0</v>
      </c>
    </row>
    <row r="946" customHeight="1" spans="2:8">
      <c r="B946" s="129"/>
      <c r="C946" s="130" t="s">
        <v>454</v>
      </c>
      <c r="D946" s="130" t="s">
        <v>463</v>
      </c>
      <c r="E946" s="138" t="s">
        <v>464</v>
      </c>
      <c r="F946" s="163"/>
      <c r="G946" s="68">
        <v>0</v>
      </c>
      <c r="H946" s="25">
        <f t="shared" si="56"/>
        <v>0</v>
      </c>
    </row>
    <row r="947" customHeight="1" spans="2:8">
      <c r="B947" s="129"/>
      <c r="C947" s="130" t="s">
        <v>465</v>
      </c>
      <c r="D947" s="130" t="s">
        <v>466</v>
      </c>
      <c r="E947" s="138" t="s">
        <v>329</v>
      </c>
      <c r="F947" s="163"/>
      <c r="G947" s="68">
        <v>0</v>
      </c>
      <c r="H947" s="25">
        <f t="shared" si="56"/>
        <v>0</v>
      </c>
    </row>
    <row r="948" customHeight="1" spans="2:8">
      <c r="B948" s="129"/>
      <c r="C948" s="130" t="s">
        <v>1172</v>
      </c>
      <c r="D948" s="130" t="s">
        <v>1173</v>
      </c>
      <c r="E948" s="138" t="s">
        <v>510</v>
      </c>
      <c r="F948" s="163"/>
      <c r="G948" s="68">
        <v>0</v>
      </c>
      <c r="H948" s="25">
        <f t="shared" si="56"/>
        <v>0</v>
      </c>
    </row>
    <row r="949" customHeight="1" spans="2:8">
      <c r="B949" s="84" t="s">
        <v>1174</v>
      </c>
      <c r="C949" s="187" t="s">
        <v>1175</v>
      </c>
      <c r="D949" s="188" t="s">
        <v>1176</v>
      </c>
      <c r="E949" s="86" t="s">
        <v>238</v>
      </c>
      <c r="F949" s="107">
        <v>0</v>
      </c>
      <c r="G949" s="68">
        <v>0</v>
      </c>
      <c r="H949" s="25">
        <f t="shared" si="56"/>
        <v>0</v>
      </c>
    </row>
    <row r="950" customHeight="1" spans="2:8">
      <c r="B950" s="129"/>
      <c r="C950" s="130" t="s">
        <v>877</v>
      </c>
      <c r="D950" s="130" t="s">
        <v>878</v>
      </c>
      <c r="E950" s="138" t="s">
        <v>336</v>
      </c>
      <c r="F950" s="166"/>
      <c r="G950" s="68">
        <v>0</v>
      </c>
      <c r="H950" s="25">
        <f t="shared" si="56"/>
        <v>0</v>
      </c>
    </row>
    <row r="951" customHeight="1" spans="2:8">
      <c r="B951" s="129"/>
      <c r="C951" s="130" t="s">
        <v>879</v>
      </c>
      <c r="D951" s="130" t="s">
        <v>644</v>
      </c>
      <c r="E951" s="138" t="s">
        <v>336</v>
      </c>
      <c r="F951" s="166"/>
      <c r="G951" s="68">
        <v>0</v>
      </c>
      <c r="H951" s="25">
        <f t="shared" si="56"/>
        <v>0</v>
      </c>
    </row>
    <row r="952" customHeight="1" spans="2:8">
      <c r="B952" s="129"/>
      <c r="C952" s="130" t="s">
        <v>880</v>
      </c>
      <c r="D952" s="130" t="s">
        <v>881</v>
      </c>
      <c r="E952" s="138" t="s">
        <v>336</v>
      </c>
      <c r="F952" s="166"/>
      <c r="G952" s="68">
        <v>0</v>
      </c>
      <c r="H952" s="25">
        <f t="shared" si="56"/>
        <v>0</v>
      </c>
    </row>
    <row r="953" customHeight="1" spans="2:8">
      <c r="B953" s="129"/>
      <c r="C953" s="130" t="s">
        <v>882</v>
      </c>
      <c r="D953" s="130" t="s">
        <v>883</v>
      </c>
      <c r="E953" s="138" t="s">
        <v>336</v>
      </c>
      <c r="F953" s="166"/>
      <c r="G953" s="68">
        <v>0</v>
      </c>
      <c r="H953" s="25">
        <f t="shared" si="56"/>
        <v>0</v>
      </c>
    </row>
    <row r="954" customHeight="1" spans="2:8">
      <c r="B954" s="129"/>
      <c r="C954" s="130" t="s">
        <v>884</v>
      </c>
      <c r="D954" s="130" t="s">
        <v>885</v>
      </c>
      <c r="E954" s="138" t="s">
        <v>336</v>
      </c>
      <c r="F954" s="166"/>
      <c r="G954" s="68">
        <v>0</v>
      </c>
      <c r="H954" s="25">
        <f t="shared" si="56"/>
        <v>0</v>
      </c>
    </row>
    <row r="955" customHeight="1" spans="2:8">
      <c r="B955" s="129"/>
      <c r="C955" s="130" t="s">
        <v>896</v>
      </c>
      <c r="D955" s="130" t="s">
        <v>897</v>
      </c>
      <c r="E955" s="138" t="s">
        <v>336</v>
      </c>
      <c r="F955" s="163"/>
      <c r="G955" s="68">
        <v>0</v>
      </c>
      <c r="H955" s="25">
        <f t="shared" si="56"/>
        <v>0</v>
      </c>
    </row>
    <row r="956" customHeight="1" spans="2:8">
      <c r="B956" s="129"/>
      <c r="C956" s="130" t="s">
        <v>460</v>
      </c>
      <c r="D956" s="130" t="s">
        <v>461</v>
      </c>
      <c r="E956" s="138" t="s">
        <v>329</v>
      </c>
      <c r="F956" s="163"/>
      <c r="G956" s="68">
        <v>0</v>
      </c>
      <c r="H956" s="25">
        <f t="shared" si="56"/>
        <v>0</v>
      </c>
    </row>
    <row r="957" customHeight="1" spans="2:8">
      <c r="B957" s="129"/>
      <c r="C957" s="130" t="s">
        <v>454</v>
      </c>
      <c r="D957" s="130" t="s">
        <v>463</v>
      </c>
      <c r="E957" s="138" t="s">
        <v>464</v>
      </c>
      <c r="F957" s="163"/>
      <c r="G957" s="68">
        <v>0</v>
      </c>
      <c r="H957" s="25">
        <f t="shared" si="56"/>
        <v>0</v>
      </c>
    </row>
    <row r="958" customHeight="1" spans="2:8">
      <c r="B958" s="129"/>
      <c r="C958" s="130" t="s">
        <v>465</v>
      </c>
      <c r="D958" s="130" t="s">
        <v>466</v>
      </c>
      <c r="E958" s="138" t="s">
        <v>329</v>
      </c>
      <c r="F958" s="163"/>
      <c r="G958" s="68">
        <v>0</v>
      </c>
      <c r="H958" s="25">
        <f t="shared" si="56"/>
        <v>0</v>
      </c>
    </row>
    <row r="959" customHeight="1" spans="2:8">
      <c r="B959" s="129"/>
      <c r="C959" s="130" t="s">
        <v>1172</v>
      </c>
      <c r="D959" s="130" t="s">
        <v>1173</v>
      </c>
      <c r="E959" s="138" t="s">
        <v>510</v>
      </c>
      <c r="F959" s="163"/>
      <c r="G959" s="68">
        <v>0</v>
      </c>
      <c r="H959" s="25">
        <f t="shared" si="56"/>
        <v>0</v>
      </c>
    </row>
    <row r="960" customHeight="1" spans="2:8">
      <c r="B960" s="21"/>
      <c r="C960" s="103" t="s">
        <v>1177</v>
      </c>
      <c r="D960" s="104" t="s">
        <v>1178</v>
      </c>
      <c r="E960" s="86"/>
      <c r="F960" s="106"/>
      <c r="G960" s="68">
        <v>0</v>
      </c>
      <c r="H960" s="25">
        <f t="shared" si="56"/>
        <v>0</v>
      </c>
    </row>
    <row r="961" customHeight="1" spans="1:8">
      <c r="B961" s="26"/>
      <c r="C961" s="187"/>
      <c r="D961" s="187"/>
      <c r="E961" s="29"/>
      <c r="F961" s="107"/>
      <c r="G961" s="68">
        <v>0</v>
      </c>
      <c r="H961" s="25">
        <f t="shared" si="56"/>
        <v>0</v>
      </c>
    </row>
    <row r="962" customHeight="1" spans="1:8">
      <c r="B962" s="84" t="s">
        <v>1179</v>
      </c>
      <c r="C962" s="185" t="s">
        <v>1180</v>
      </c>
      <c r="D962" s="186" t="s">
        <v>1181</v>
      </c>
      <c r="E962" s="86"/>
      <c r="F962" s="107"/>
      <c r="G962" s="68">
        <v>0</v>
      </c>
      <c r="H962" s="25">
        <f t="shared" si="56"/>
        <v>0</v>
      </c>
    </row>
    <row r="963" customHeight="1" spans="1:8">
      <c r="B963" s="84" t="s">
        <v>1182</v>
      </c>
      <c r="C963" s="89" t="s">
        <v>1183</v>
      </c>
      <c r="D963" s="90" t="s">
        <v>1184</v>
      </c>
      <c r="E963" s="86"/>
      <c r="F963" s="107"/>
      <c r="G963" s="68">
        <v>0</v>
      </c>
      <c r="H963" s="25">
        <f t="shared" si="56"/>
        <v>0</v>
      </c>
    </row>
    <row r="964" customHeight="1" spans="1:8">
      <c r="A964" s="8">
        <f ca="1">COUNTA(OFFSET(A$1,0,0,ROW()-1,1))+1</f>
        <v>421</v>
      </c>
      <c r="B964" s="84" t="s">
        <v>1185</v>
      </c>
      <c r="C964" s="168" t="s">
        <v>1186</v>
      </c>
      <c r="D964" s="168" t="s">
        <v>1187</v>
      </c>
      <c r="E964" s="86" t="s">
        <v>225</v>
      </c>
      <c r="F964" s="107">
        <f>796+504+290+280</f>
        <v>1870</v>
      </c>
      <c r="G964" s="68">
        <v>132.1188</v>
      </c>
      <c r="H964" s="25">
        <f t="shared" si="56"/>
        <v>247062</v>
      </c>
    </row>
    <row r="965" customHeight="1" spans="1:8">
      <c r="B965" s="129"/>
      <c r="C965" s="130" t="s">
        <v>877</v>
      </c>
      <c r="D965" s="130" t="s">
        <v>878</v>
      </c>
      <c r="E965" s="138" t="s">
        <v>336</v>
      </c>
      <c r="F965" s="166"/>
      <c r="G965" s="68">
        <v>0</v>
      </c>
      <c r="H965" s="25">
        <f t="shared" si="56"/>
        <v>0</v>
      </c>
    </row>
    <row r="966" customHeight="1" spans="1:8">
      <c r="B966" s="129"/>
      <c r="C966" s="130" t="s">
        <v>879</v>
      </c>
      <c r="D966" s="130" t="s">
        <v>644</v>
      </c>
      <c r="E966" s="138" t="s">
        <v>336</v>
      </c>
      <c r="F966" s="166"/>
      <c r="G966" s="68">
        <v>0</v>
      </c>
      <c r="H966" s="25">
        <f t="shared" si="56"/>
        <v>0</v>
      </c>
    </row>
    <row r="967" customHeight="1" spans="1:8">
      <c r="B967" s="129"/>
      <c r="C967" s="130" t="s">
        <v>880</v>
      </c>
      <c r="D967" s="130" t="s">
        <v>881</v>
      </c>
      <c r="E967" s="138" t="s">
        <v>336</v>
      </c>
      <c r="F967" s="166"/>
      <c r="G967" s="68">
        <v>0</v>
      </c>
      <c r="H967" s="25">
        <f t="shared" si="56"/>
        <v>0</v>
      </c>
    </row>
    <row r="968" customHeight="1" spans="1:8">
      <c r="B968" s="129"/>
      <c r="C968" s="130" t="s">
        <v>882</v>
      </c>
      <c r="D968" s="130" t="s">
        <v>883</v>
      </c>
      <c r="E968" s="138" t="s">
        <v>336</v>
      </c>
      <c r="F968" s="166"/>
      <c r="G968" s="68">
        <v>0</v>
      </c>
      <c r="H968" s="25">
        <f t="shared" ref="H968:H1031" si="61">IFERROR(ROUND(G968*F968,0),0)</f>
        <v>0</v>
      </c>
    </row>
    <row r="969" customHeight="1" spans="1:8">
      <c r="B969" s="129"/>
      <c r="C969" s="130" t="s">
        <v>884</v>
      </c>
      <c r="D969" s="130" t="s">
        <v>885</v>
      </c>
      <c r="E969" s="138" t="s">
        <v>336</v>
      </c>
      <c r="F969" s="166"/>
      <c r="G969" s="68">
        <v>0</v>
      </c>
      <c r="H969" s="25">
        <f t="shared" si="61"/>
        <v>0</v>
      </c>
    </row>
    <row r="970" customHeight="1" spans="1:8">
      <c r="B970" s="129"/>
      <c r="C970" s="130" t="s">
        <v>896</v>
      </c>
      <c r="D970" s="130" t="s">
        <v>897</v>
      </c>
      <c r="E970" s="138" t="s">
        <v>336</v>
      </c>
      <c r="F970" s="163"/>
      <c r="G970" s="68">
        <v>0</v>
      </c>
      <c r="H970" s="25">
        <f t="shared" si="61"/>
        <v>0</v>
      </c>
    </row>
    <row r="971" customHeight="1" spans="1:8">
      <c r="B971" s="129"/>
      <c r="C971" s="130" t="s">
        <v>460</v>
      </c>
      <c r="D971" s="130" t="s">
        <v>461</v>
      </c>
      <c r="E971" s="138" t="s">
        <v>329</v>
      </c>
      <c r="F971" s="163"/>
      <c r="G971" s="68">
        <v>0</v>
      </c>
      <c r="H971" s="25">
        <f t="shared" si="61"/>
        <v>0</v>
      </c>
    </row>
    <row r="972" customHeight="1" spans="1:8">
      <c r="B972" s="129"/>
      <c r="C972" s="130" t="s">
        <v>454</v>
      </c>
      <c r="D972" s="130" t="s">
        <v>463</v>
      </c>
      <c r="E972" s="138" t="s">
        <v>464</v>
      </c>
      <c r="F972" s="163"/>
      <c r="G972" s="68">
        <v>0</v>
      </c>
      <c r="H972" s="25">
        <f t="shared" si="61"/>
        <v>0</v>
      </c>
    </row>
    <row r="973" customHeight="1" spans="1:8">
      <c r="B973" s="129"/>
      <c r="C973" s="130" t="s">
        <v>1188</v>
      </c>
      <c r="D973" s="130" t="s">
        <v>1189</v>
      </c>
      <c r="E973" s="138" t="s">
        <v>892</v>
      </c>
      <c r="F973" s="166"/>
      <c r="G973" s="68">
        <v>0</v>
      </c>
      <c r="H973" s="25">
        <f t="shared" si="61"/>
        <v>0</v>
      </c>
    </row>
    <row r="974" customHeight="1" spans="1:8">
      <c r="B974" s="129"/>
      <c r="C974" s="130" t="s">
        <v>1190</v>
      </c>
      <c r="D974" s="130" t="s">
        <v>1191</v>
      </c>
      <c r="E974" s="138" t="s">
        <v>329</v>
      </c>
      <c r="F974" s="166"/>
      <c r="G974" s="68">
        <v>0</v>
      </c>
      <c r="H974" s="25">
        <f t="shared" si="61"/>
        <v>0</v>
      </c>
    </row>
    <row r="975" customHeight="1" spans="1:8">
      <c r="B975" s="129"/>
      <c r="C975" s="293" t="s">
        <v>1192</v>
      </c>
      <c r="D975" s="293" t="s">
        <v>1193</v>
      </c>
      <c r="E975" s="138" t="s">
        <v>892</v>
      </c>
      <c r="F975" s="166"/>
      <c r="G975" s="68">
        <v>0</v>
      </c>
      <c r="H975" s="25">
        <f t="shared" si="61"/>
        <v>0</v>
      </c>
    </row>
    <row r="976" customHeight="1" spans="1:8">
      <c r="B976" s="129"/>
      <c r="C976" s="293" t="s">
        <v>1194</v>
      </c>
      <c r="D976" s="293" t="s">
        <v>1195</v>
      </c>
      <c r="E976" s="138" t="s">
        <v>225</v>
      </c>
      <c r="F976" s="166"/>
      <c r="G976" s="68">
        <v>0</v>
      </c>
      <c r="H976" s="25">
        <f t="shared" si="61"/>
        <v>0</v>
      </c>
    </row>
    <row r="977" customHeight="1" spans="1:8">
      <c r="A977" s="8">
        <f ca="1">COUNTA(OFFSET(A$1,0,0,ROW()-1,1))+1</f>
        <v>422</v>
      </c>
      <c r="B977" s="84" t="s">
        <v>1196</v>
      </c>
      <c r="C977" s="168" t="s">
        <v>1197</v>
      </c>
      <c r="D977" s="168" t="s">
        <v>1198</v>
      </c>
      <c r="E977" s="86" t="s">
        <v>225</v>
      </c>
      <c r="F977" s="107">
        <f>275+15</f>
        <v>290</v>
      </c>
      <c r="G977" s="68">
        <v>60.054</v>
      </c>
      <c r="H977" s="25">
        <f t="shared" si="61"/>
        <v>17416</v>
      </c>
    </row>
    <row r="978" customHeight="1" spans="1:8">
      <c r="B978" s="124"/>
      <c r="C978" s="125" t="s">
        <v>877</v>
      </c>
      <c r="D978" s="125" t="s">
        <v>878</v>
      </c>
      <c r="E978" s="126" t="s">
        <v>336</v>
      </c>
      <c r="F978" s="171"/>
      <c r="G978" s="68">
        <v>0</v>
      </c>
      <c r="H978" s="25">
        <f t="shared" si="61"/>
        <v>0</v>
      </c>
    </row>
    <row r="979" customHeight="1" spans="1:8">
      <c r="B979" s="124"/>
      <c r="C979" s="125" t="s">
        <v>879</v>
      </c>
      <c r="D979" s="125" t="s">
        <v>644</v>
      </c>
      <c r="E979" s="126" t="s">
        <v>336</v>
      </c>
      <c r="F979" s="171"/>
      <c r="G979" s="68">
        <v>0</v>
      </c>
      <c r="H979" s="25">
        <f t="shared" si="61"/>
        <v>0</v>
      </c>
    </row>
    <row r="980" customHeight="1" spans="1:8">
      <c r="B980" s="124"/>
      <c r="C980" s="125" t="s">
        <v>880</v>
      </c>
      <c r="D980" s="125" t="s">
        <v>881</v>
      </c>
      <c r="E980" s="126" t="s">
        <v>336</v>
      </c>
      <c r="F980" s="171"/>
      <c r="G980" s="68">
        <v>0</v>
      </c>
      <c r="H980" s="25">
        <f t="shared" si="61"/>
        <v>0</v>
      </c>
    </row>
    <row r="981" customHeight="1" spans="1:8">
      <c r="B981" s="124"/>
      <c r="C981" s="125" t="s">
        <v>882</v>
      </c>
      <c r="D981" s="125" t="s">
        <v>883</v>
      </c>
      <c r="E981" s="126" t="s">
        <v>336</v>
      </c>
      <c r="F981" s="171"/>
      <c r="G981" s="68">
        <v>0</v>
      </c>
      <c r="H981" s="25">
        <f t="shared" si="61"/>
        <v>0</v>
      </c>
    </row>
    <row r="982" customHeight="1" spans="1:8">
      <c r="B982" s="124"/>
      <c r="C982" s="125" t="s">
        <v>884</v>
      </c>
      <c r="D982" s="125" t="s">
        <v>885</v>
      </c>
      <c r="E982" s="126" t="s">
        <v>336</v>
      </c>
      <c r="F982" s="171"/>
      <c r="G982" s="68">
        <v>0</v>
      </c>
      <c r="H982" s="25">
        <f t="shared" si="61"/>
        <v>0</v>
      </c>
    </row>
    <row r="983" customHeight="1" spans="1:8">
      <c r="B983" s="124"/>
      <c r="C983" s="125" t="s">
        <v>896</v>
      </c>
      <c r="D983" s="125" t="s">
        <v>897</v>
      </c>
      <c r="E983" s="126" t="s">
        <v>336</v>
      </c>
      <c r="F983" s="172"/>
      <c r="G983" s="68">
        <v>0</v>
      </c>
      <c r="H983" s="25">
        <f t="shared" si="61"/>
        <v>0</v>
      </c>
    </row>
    <row r="984" customHeight="1" spans="1:8">
      <c r="B984" s="124"/>
      <c r="C984" s="125" t="s">
        <v>460</v>
      </c>
      <c r="D984" s="125" t="s">
        <v>461</v>
      </c>
      <c r="E984" s="126" t="s">
        <v>329</v>
      </c>
      <c r="F984" s="172"/>
      <c r="G984" s="68">
        <v>0</v>
      </c>
      <c r="H984" s="25">
        <f t="shared" si="61"/>
        <v>0</v>
      </c>
    </row>
    <row r="985" customHeight="1" spans="1:8">
      <c r="B985" s="124"/>
      <c r="C985" s="125" t="s">
        <v>454</v>
      </c>
      <c r="D985" s="125" t="s">
        <v>463</v>
      </c>
      <c r="E985" s="126" t="s">
        <v>464</v>
      </c>
      <c r="F985" s="172"/>
      <c r="G985" s="68">
        <v>0</v>
      </c>
      <c r="H985" s="25">
        <f t="shared" si="61"/>
        <v>0</v>
      </c>
    </row>
    <row r="986" customHeight="1" spans="1:8">
      <c r="B986" s="124"/>
      <c r="C986" s="294" t="s">
        <v>1199</v>
      </c>
      <c r="D986" s="294" t="s">
        <v>1200</v>
      </c>
      <c r="E986" s="126" t="s">
        <v>238</v>
      </c>
      <c r="F986" s="172"/>
      <c r="G986" s="68">
        <v>0</v>
      </c>
      <c r="H986" s="25">
        <f t="shared" si="61"/>
        <v>0</v>
      </c>
    </row>
    <row r="987" customHeight="1" spans="1:8">
      <c r="B987" s="124"/>
      <c r="C987" s="294" t="s">
        <v>1201</v>
      </c>
      <c r="D987" s="294" t="s">
        <v>1202</v>
      </c>
      <c r="E987" s="126" t="s">
        <v>238</v>
      </c>
      <c r="F987" s="172"/>
      <c r="G987" s="68">
        <v>0</v>
      </c>
      <c r="H987" s="25">
        <f t="shared" si="61"/>
        <v>0</v>
      </c>
    </row>
    <row r="988" customHeight="1" spans="1:8">
      <c r="B988" s="124"/>
      <c r="C988" s="294" t="s">
        <v>1203</v>
      </c>
      <c r="D988" s="294" t="s">
        <v>1204</v>
      </c>
      <c r="E988" s="126" t="s">
        <v>238</v>
      </c>
      <c r="F988" s="172"/>
      <c r="G988" s="68">
        <v>0</v>
      </c>
      <c r="H988" s="25">
        <f t="shared" si="61"/>
        <v>0</v>
      </c>
    </row>
    <row r="989" customHeight="1" spans="1:8">
      <c r="B989" s="124"/>
      <c r="C989" s="294" t="s">
        <v>1205</v>
      </c>
      <c r="D989" s="294" t="s">
        <v>1206</v>
      </c>
      <c r="E989" s="126" t="s">
        <v>238</v>
      </c>
      <c r="F989" s="172"/>
      <c r="G989" s="68">
        <v>0</v>
      </c>
      <c r="H989" s="25">
        <f t="shared" si="61"/>
        <v>0</v>
      </c>
    </row>
    <row r="990" customHeight="1" spans="1:8">
      <c r="B990" s="124"/>
      <c r="C990" s="294" t="s">
        <v>1207</v>
      </c>
      <c r="D990" s="294" t="s">
        <v>1208</v>
      </c>
      <c r="E990" s="126" t="s">
        <v>329</v>
      </c>
      <c r="F990" s="172"/>
      <c r="G990" s="68">
        <v>0</v>
      </c>
      <c r="H990" s="25">
        <f t="shared" si="61"/>
        <v>0</v>
      </c>
    </row>
    <row r="991" customHeight="1" spans="1:8">
      <c r="B991" s="124"/>
      <c r="C991" s="294" t="s">
        <v>1209</v>
      </c>
      <c r="D991" s="294" t="s">
        <v>1210</v>
      </c>
      <c r="E991" s="126" t="s">
        <v>225</v>
      </c>
      <c r="F991" s="172"/>
      <c r="G991" s="68">
        <v>0</v>
      </c>
      <c r="H991" s="25">
        <f t="shared" si="61"/>
        <v>0</v>
      </c>
    </row>
    <row r="992" customHeight="1" spans="1:8">
      <c r="A992" s="8">
        <f ca="1">COUNTA(OFFSET(A$1,0,0,ROW()-1,1))+1</f>
        <v>423</v>
      </c>
      <c r="B992" s="84" t="s">
        <v>1211</v>
      </c>
      <c r="C992" s="168" t="s">
        <v>1212</v>
      </c>
      <c r="D992" s="169" t="s">
        <v>1213</v>
      </c>
      <c r="E992" s="86" t="s">
        <v>225</v>
      </c>
      <c r="F992" s="107">
        <f>90+105+105</f>
        <v>300</v>
      </c>
      <c r="G992" s="68">
        <v>42.0378</v>
      </c>
      <c r="H992" s="25">
        <f t="shared" si="61"/>
        <v>12611</v>
      </c>
    </row>
    <row r="993" customHeight="1" spans="2:8">
      <c r="B993" s="124"/>
      <c r="C993" s="125" t="s">
        <v>877</v>
      </c>
      <c r="D993" s="125" t="s">
        <v>878</v>
      </c>
      <c r="E993" s="126" t="s">
        <v>336</v>
      </c>
      <c r="F993" s="171"/>
      <c r="G993" s="68">
        <v>0</v>
      </c>
      <c r="H993" s="25">
        <f t="shared" si="61"/>
        <v>0</v>
      </c>
    </row>
    <row r="994" customHeight="1" spans="2:8">
      <c r="B994" s="124"/>
      <c r="C994" s="125" t="s">
        <v>879</v>
      </c>
      <c r="D994" s="125" t="s">
        <v>644</v>
      </c>
      <c r="E994" s="126" t="s">
        <v>336</v>
      </c>
      <c r="F994" s="171"/>
      <c r="G994" s="68">
        <v>0</v>
      </c>
      <c r="H994" s="25">
        <f t="shared" si="61"/>
        <v>0</v>
      </c>
    </row>
    <row r="995" customHeight="1" spans="2:8">
      <c r="B995" s="124"/>
      <c r="C995" s="125" t="s">
        <v>880</v>
      </c>
      <c r="D995" s="125" t="s">
        <v>881</v>
      </c>
      <c r="E995" s="126" t="s">
        <v>336</v>
      </c>
      <c r="F995" s="171"/>
      <c r="G995" s="68">
        <v>0</v>
      </c>
      <c r="H995" s="25">
        <f t="shared" si="61"/>
        <v>0</v>
      </c>
    </row>
    <row r="996" customHeight="1" spans="2:8">
      <c r="B996" s="124"/>
      <c r="C996" s="125" t="s">
        <v>882</v>
      </c>
      <c r="D996" s="125" t="s">
        <v>883</v>
      </c>
      <c r="E996" s="126" t="s">
        <v>336</v>
      </c>
      <c r="F996" s="171"/>
      <c r="G996" s="68">
        <v>0</v>
      </c>
      <c r="H996" s="25">
        <f t="shared" si="61"/>
        <v>0</v>
      </c>
    </row>
    <row r="997" customHeight="1" spans="2:8">
      <c r="B997" s="124"/>
      <c r="C997" s="125" t="s">
        <v>884</v>
      </c>
      <c r="D997" s="125" t="s">
        <v>885</v>
      </c>
      <c r="E997" s="126" t="s">
        <v>336</v>
      </c>
      <c r="F997" s="171"/>
      <c r="G997" s="68">
        <v>0</v>
      </c>
      <c r="H997" s="25">
        <f t="shared" si="61"/>
        <v>0</v>
      </c>
    </row>
    <row r="998" customHeight="1" spans="2:8">
      <c r="B998" s="124"/>
      <c r="C998" s="125" t="s">
        <v>896</v>
      </c>
      <c r="D998" s="125" t="s">
        <v>897</v>
      </c>
      <c r="E998" s="126" t="s">
        <v>336</v>
      </c>
      <c r="F998" s="172"/>
      <c r="G998" s="68">
        <v>0</v>
      </c>
      <c r="H998" s="25">
        <f t="shared" si="61"/>
        <v>0</v>
      </c>
    </row>
    <row r="999" customHeight="1" spans="2:8">
      <c r="B999" s="124"/>
      <c r="C999" s="125" t="s">
        <v>460</v>
      </c>
      <c r="D999" s="125" t="s">
        <v>461</v>
      </c>
      <c r="E999" s="126" t="s">
        <v>329</v>
      </c>
      <c r="F999" s="172"/>
      <c r="G999" s="68">
        <v>0</v>
      </c>
      <c r="H999" s="25">
        <f t="shared" si="61"/>
        <v>0</v>
      </c>
    </row>
    <row r="1000" customHeight="1" spans="2:8">
      <c r="B1000" s="124"/>
      <c r="C1000" s="125" t="s">
        <v>454</v>
      </c>
      <c r="D1000" s="125" t="s">
        <v>463</v>
      </c>
      <c r="E1000" s="126" t="s">
        <v>464</v>
      </c>
      <c r="F1000" s="172"/>
      <c r="G1000" s="68">
        <v>0</v>
      </c>
      <c r="H1000" s="25">
        <f t="shared" si="61"/>
        <v>0</v>
      </c>
    </row>
    <row r="1001" customHeight="1" spans="2:8">
      <c r="B1001" s="124"/>
      <c r="C1001" s="294" t="s">
        <v>1199</v>
      </c>
      <c r="D1001" s="294" t="s">
        <v>1200</v>
      </c>
      <c r="E1001" s="126" t="s">
        <v>238</v>
      </c>
      <c r="F1001" s="172"/>
      <c r="G1001" s="68">
        <v>0</v>
      </c>
      <c r="H1001" s="25">
        <f t="shared" si="61"/>
        <v>0</v>
      </c>
    </row>
    <row r="1002" customHeight="1" spans="2:8">
      <c r="B1002" s="124"/>
      <c r="C1002" s="294" t="s">
        <v>1201</v>
      </c>
      <c r="D1002" s="294" t="s">
        <v>1202</v>
      </c>
      <c r="E1002" s="126" t="s">
        <v>238</v>
      </c>
      <c r="F1002" s="172"/>
      <c r="G1002" s="68">
        <v>0</v>
      </c>
      <c r="H1002" s="25">
        <f t="shared" si="61"/>
        <v>0</v>
      </c>
    </row>
    <row r="1003" customHeight="1" spans="2:8">
      <c r="B1003" s="124"/>
      <c r="C1003" s="294" t="s">
        <v>1203</v>
      </c>
      <c r="D1003" s="294" t="s">
        <v>1204</v>
      </c>
      <c r="E1003" s="126" t="s">
        <v>238</v>
      </c>
      <c r="F1003" s="172"/>
      <c r="G1003" s="68">
        <v>0</v>
      </c>
      <c r="H1003" s="25">
        <f t="shared" si="61"/>
        <v>0</v>
      </c>
    </row>
    <row r="1004" customHeight="1" spans="2:8">
      <c r="B1004" s="124"/>
      <c r="C1004" s="294" t="s">
        <v>1205</v>
      </c>
      <c r="D1004" s="294" t="s">
        <v>1206</v>
      </c>
      <c r="E1004" s="126" t="s">
        <v>238</v>
      </c>
      <c r="F1004" s="172"/>
      <c r="G1004" s="68">
        <v>0</v>
      </c>
      <c r="H1004" s="25">
        <f t="shared" si="61"/>
        <v>0</v>
      </c>
    </row>
    <row r="1005" customHeight="1" spans="2:8">
      <c r="B1005" s="124"/>
      <c r="C1005" s="294" t="s">
        <v>1207</v>
      </c>
      <c r="D1005" s="294" t="s">
        <v>1208</v>
      </c>
      <c r="E1005" s="126" t="s">
        <v>329</v>
      </c>
      <c r="F1005" s="172"/>
      <c r="G1005" s="68">
        <v>0</v>
      </c>
      <c r="H1005" s="25">
        <f t="shared" si="61"/>
        <v>0</v>
      </c>
    </row>
    <row r="1006" customHeight="1" spans="2:8">
      <c r="B1006" s="124"/>
      <c r="C1006" s="294" t="s">
        <v>1214</v>
      </c>
      <c r="D1006" s="294" t="s">
        <v>1215</v>
      </c>
      <c r="E1006" s="126" t="s">
        <v>225</v>
      </c>
      <c r="F1006" s="172"/>
      <c r="G1006" s="68">
        <v>0</v>
      </c>
      <c r="H1006" s="25">
        <f t="shared" si="61"/>
        <v>0</v>
      </c>
    </row>
    <row r="1007" customHeight="1" spans="2:8">
      <c r="B1007" s="124"/>
      <c r="C1007" s="125"/>
      <c r="D1007" s="125"/>
      <c r="E1007" s="126"/>
      <c r="F1007" s="172"/>
      <c r="G1007" s="68">
        <v>0</v>
      </c>
      <c r="H1007" s="25">
        <f t="shared" si="61"/>
        <v>0</v>
      </c>
    </row>
    <row r="1008" customHeight="1" spans="2:8">
      <c r="B1008" s="124"/>
      <c r="C1008" s="125" t="s">
        <v>877</v>
      </c>
      <c r="D1008" s="125" t="s">
        <v>878</v>
      </c>
      <c r="E1008" s="126" t="s">
        <v>336</v>
      </c>
      <c r="F1008" s="171"/>
      <c r="G1008" s="68">
        <v>0</v>
      </c>
      <c r="H1008" s="25">
        <f t="shared" si="61"/>
        <v>0</v>
      </c>
    </row>
    <row r="1009" customHeight="1" spans="1:8">
      <c r="B1009" s="124"/>
      <c r="C1009" s="125" t="s">
        <v>879</v>
      </c>
      <c r="D1009" s="125" t="s">
        <v>644</v>
      </c>
      <c r="E1009" s="126" t="s">
        <v>336</v>
      </c>
      <c r="F1009" s="171"/>
      <c r="G1009" s="68">
        <v>0</v>
      </c>
      <c r="H1009" s="25">
        <f t="shared" si="61"/>
        <v>0</v>
      </c>
    </row>
    <row r="1010" customHeight="1" spans="1:8">
      <c r="B1010" s="124"/>
      <c r="C1010" s="125" t="s">
        <v>880</v>
      </c>
      <c r="D1010" s="125" t="s">
        <v>881</v>
      </c>
      <c r="E1010" s="126" t="s">
        <v>336</v>
      </c>
      <c r="F1010" s="171"/>
      <c r="G1010" s="68">
        <v>0</v>
      </c>
      <c r="H1010" s="25">
        <f t="shared" si="61"/>
        <v>0</v>
      </c>
    </row>
    <row r="1011" customHeight="1" spans="1:8">
      <c r="B1011" s="124"/>
      <c r="C1011" s="125" t="s">
        <v>882</v>
      </c>
      <c r="D1011" s="125" t="s">
        <v>883</v>
      </c>
      <c r="E1011" s="126" t="s">
        <v>336</v>
      </c>
      <c r="F1011" s="171"/>
      <c r="G1011" s="68">
        <v>0</v>
      </c>
      <c r="H1011" s="25">
        <f t="shared" si="61"/>
        <v>0</v>
      </c>
    </row>
    <row r="1012" customHeight="1" spans="1:8">
      <c r="B1012" s="124"/>
      <c r="C1012" s="125" t="s">
        <v>884</v>
      </c>
      <c r="D1012" s="125" t="s">
        <v>885</v>
      </c>
      <c r="E1012" s="126" t="s">
        <v>336</v>
      </c>
      <c r="F1012" s="171"/>
      <c r="G1012" s="68">
        <v>0</v>
      </c>
      <c r="H1012" s="25">
        <f t="shared" si="61"/>
        <v>0</v>
      </c>
    </row>
    <row r="1013" customHeight="1" spans="1:8">
      <c r="B1013" s="124"/>
      <c r="C1013" s="125" t="s">
        <v>896</v>
      </c>
      <c r="D1013" s="125" t="s">
        <v>897</v>
      </c>
      <c r="E1013" s="126" t="s">
        <v>336</v>
      </c>
      <c r="F1013" s="172"/>
      <c r="G1013" s="68">
        <v>0</v>
      </c>
      <c r="H1013" s="25">
        <f t="shared" si="61"/>
        <v>0</v>
      </c>
    </row>
    <row r="1014" customHeight="1" spans="1:8">
      <c r="B1014" s="124"/>
      <c r="C1014" s="125" t="s">
        <v>460</v>
      </c>
      <c r="D1014" s="125" t="s">
        <v>461</v>
      </c>
      <c r="E1014" s="126" t="s">
        <v>329</v>
      </c>
      <c r="F1014" s="172"/>
      <c r="G1014" s="68">
        <v>0</v>
      </c>
      <c r="H1014" s="25">
        <f t="shared" si="61"/>
        <v>0</v>
      </c>
    </row>
    <row r="1015" customHeight="1" spans="1:8">
      <c r="B1015" s="124"/>
      <c r="C1015" s="125" t="s">
        <v>454</v>
      </c>
      <c r="D1015" s="125" t="s">
        <v>463</v>
      </c>
      <c r="E1015" s="126" t="s">
        <v>464</v>
      </c>
      <c r="F1015" s="172"/>
      <c r="G1015" s="68">
        <v>0</v>
      </c>
      <c r="H1015" s="25">
        <f t="shared" si="61"/>
        <v>0</v>
      </c>
    </row>
    <row r="1016" customHeight="1" spans="1:8">
      <c r="B1016" s="124"/>
      <c r="C1016" s="294" t="s">
        <v>1199</v>
      </c>
      <c r="D1016" s="294" t="s">
        <v>1200</v>
      </c>
      <c r="E1016" s="126" t="s">
        <v>238</v>
      </c>
      <c r="F1016" s="172"/>
      <c r="G1016" s="68">
        <v>0</v>
      </c>
      <c r="H1016" s="25">
        <f t="shared" si="61"/>
        <v>0</v>
      </c>
    </row>
    <row r="1017" customHeight="1" spans="1:8">
      <c r="B1017" s="124"/>
      <c r="C1017" s="294" t="s">
        <v>1201</v>
      </c>
      <c r="D1017" s="294" t="s">
        <v>1202</v>
      </c>
      <c r="E1017" s="126" t="s">
        <v>238</v>
      </c>
      <c r="F1017" s="172"/>
      <c r="G1017" s="68">
        <v>0</v>
      </c>
      <c r="H1017" s="25">
        <f t="shared" si="61"/>
        <v>0</v>
      </c>
    </row>
    <row r="1018" customHeight="1" spans="1:8">
      <c r="B1018" s="124"/>
      <c r="C1018" s="294" t="s">
        <v>1203</v>
      </c>
      <c r="D1018" s="294" t="s">
        <v>1204</v>
      </c>
      <c r="E1018" s="126" t="s">
        <v>238</v>
      </c>
      <c r="F1018" s="172"/>
      <c r="G1018" s="68">
        <v>0</v>
      </c>
      <c r="H1018" s="25">
        <f t="shared" si="61"/>
        <v>0</v>
      </c>
    </row>
    <row r="1019" customHeight="1" spans="1:8">
      <c r="B1019" s="124"/>
      <c r="C1019" s="294" t="s">
        <v>1205</v>
      </c>
      <c r="D1019" s="294" t="s">
        <v>1206</v>
      </c>
      <c r="E1019" s="126" t="s">
        <v>238</v>
      </c>
      <c r="F1019" s="172"/>
      <c r="G1019" s="68">
        <v>0</v>
      </c>
      <c r="H1019" s="25">
        <f t="shared" si="61"/>
        <v>0</v>
      </c>
    </row>
    <row r="1020" customHeight="1" spans="1:8">
      <c r="B1020" s="124"/>
      <c r="C1020" s="294" t="s">
        <v>1207</v>
      </c>
      <c r="D1020" s="294" t="s">
        <v>1208</v>
      </c>
      <c r="E1020" s="126" t="s">
        <v>329</v>
      </c>
      <c r="F1020" s="172"/>
      <c r="G1020" s="68">
        <v>0</v>
      </c>
      <c r="H1020" s="25">
        <f t="shared" si="61"/>
        <v>0</v>
      </c>
    </row>
    <row r="1021" customHeight="1" spans="1:8">
      <c r="B1021" s="124"/>
      <c r="C1021" s="294" t="s">
        <v>1214</v>
      </c>
      <c r="D1021" s="294" t="s">
        <v>1215</v>
      </c>
      <c r="E1021" s="126" t="s">
        <v>225</v>
      </c>
      <c r="F1021" s="172"/>
      <c r="G1021" s="68">
        <v>0</v>
      </c>
      <c r="H1021" s="25">
        <f t="shared" si="61"/>
        <v>0</v>
      </c>
    </row>
    <row r="1022" customHeight="1" spans="1:8">
      <c r="B1022" s="84" t="s">
        <v>1216</v>
      </c>
      <c r="C1022" s="89" t="s">
        <v>1217</v>
      </c>
      <c r="D1022" s="90" t="s">
        <v>1218</v>
      </c>
      <c r="E1022" s="86"/>
      <c r="F1022" s="107"/>
      <c r="G1022" s="68">
        <v>0</v>
      </c>
      <c r="H1022" s="25">
        <f t="shared" si="61"/>
        <v>0</v>
      </c>
    </row>
    <row r="1023" customHeight="1" spans="1:8">
      <c r="A1023" s="8">
        <f ca="1">COUNTA(OFFSET(A$1,0,0,ROW()-1,1))+1</f>
        <v>424</v>
      </c>
      <c r="B1023" s="84" t="s">
        <v>1219</v>
      </c>
      <c r="C1023" s="168" t="s">
        <v>1220</v>
      </c>
      <c r="D1023" s="169" t="s">
        <v>1221</v>
      </c>
      <c r="E1023" s="86" t="s">
        <v>225</v>
      </c>
      <c r="F1023" s="107">
        <v>90</v>
      </c>
      <c r="G1023" s="68">
        <v>66.0594</v>
      </c>
      <c r="H1023" s="25">
        <f t="shared" si="61"/>
        <v>5945</v>
      </c>
    </row>
    <row r="1024" customHeight="1" spans="1:8">
      <c r="B1024" s="129"/>
      <c r="C1024" s="130" t="s">
        <v>877</v>
      </c>
      <c r="D1024" s="130" t="s">
        <v>878</v>
      </c>
      <c r="E1024" s="138" t="s">
        <v>336</v>
      </c>
      <c r="F1024" s="166"/>
      <c r="G1024" s="68">
        <v>0</v>
      </c>
      <c r="H1024" s="25">
        <f t="shared" si="61"/>
        <v>0</v>
      </c>
    </row>
    <row r="1025" customHeight="1" spans="1:8">
      <c r="B1025" s="129"/>
      <c r="C1025" s="130" t="s">
        <v>879</v>
      </c>
      <c r="D1025" s="130" t="s">
        <v>644</v>
      </c>
      <c r="E1025" s="138" t="s">
        <v>336</v>
      </c>
      <c r="F1025" s="166"/>
      <c r="G1025" s="68">
        <v>0</v>
      </c>
      <c r="H1025" s="25">
        <f t="shared" si="61"/>
        <v>0</v>
      </c>
    </row>
    <row r="1026" customHeight="1" spans="1:8">
      <c r="B1026" s="129"/>
      <c r="C1026" s="130" t="s">
        <v>880</v>
      </c>
      <c r="D1026" s="130" t="s">
        <v>881</v>
      </c>
      <c r="E1026" s="138" t="s">
        <v>336</v>
      </c>
      <c r="F1026" s="166"/>
      <c r="G1026" s="68">
        <v>0</v>
      </c>
      <c r="H1026" s="25">
        <f t="shared" si="61"/>
        <v>0</v>
      </c>
    </row>
    <row r="1027" customHeight="1" spans="1:8">
      <c r="B1027" s="129"/>
      <c r="C1027" s="130" t="s">
        <v>882</v>
      </c>
      <c r="D1027" s="130" t="s">
        <v>883</v>
      </c>
      <c r="E1027" s="138" t="s">
        <v>336</v>
      </c>
      <c r="F1027" s="166"/>
      <c r="G1027" s="68">
        <v>0</v>
      </c>
      <c r="H1027" s="25">
        <f t="shared" si="61"/>
        <v>0</v>
      </c>
    </row>
    <row r="1028" customHeight="1" spans="1:8">
      <c r="B1028" s="129"/>
      <c r="C1028" s="130" t="s">
        <v>884</v>
      </c>
      <c r="D1028" s="130" t="s">
        <v>885</v>
      </c>
      <c r="E1028" s="138" t="s">
        <v>336</v>
      </c>
      <c r="F1028" s="166"/>
      <c r="G1028" s="68">
        <v>0</v>
      </c>
      <c r="H1028" s="25">
        <f t="shared" si="61"/>
        <v>0</v>
      </c>
    </row>
    <row r="1029" customHeight="1" spans="1:8">
      <c r="B1029" s="129"/>
      <c r="C1029" s="130" t="s">
        <v>896</v>
      </c>
      <c r="D1029" s="130" t="s">
        <v>897</v>
      </c>
      <c r="E1029" s="138" t="s">
        <v>336</v>
      </c>
      <c r="F1029" s="163"/>
      <c r="G1029" s="68">
        <v>0</v>
      </c>
      <c r="H1029" s="25">
        <f t="shared" si="61"/>
        <v>0</v>
      </c>
    </row>
    <row r="1030" customHeight="1" spans="1:8">
      <c r="B1030" s="129"/>
      <c r="C1030" s="130" t="s">
        <v>460</v>
      </c>
      <c r="D1030" s="130" t="s">
        <v>461</v>
      </c>
      <c r="E1030" s="138" t="s">
        <v>329</v>
      </c>
      <c r="F1030" s="163"/>
      <c r="G1030" s="68">
        <v>0</v>
      </c>
      <c r="H1030" s="25">
        <f t="shared" si="61"/>
        <v>0</v>
      </c>
    </row>
    <row r="1031" customHeight="1" spans="1:8">
      <c r="B1031" s="129"/>
      <c r="C1031" s="130" t="s">
        <v>454</v>
      </c>
      <c r="D1031" s="130" t="s">
        <v>463</v>
      </c>
      <c r="E1031" s="138" t="s">
        <v>464</v>
      </c>
      <c r="F1031" s="163"/>
      <c r="G1031" s="68">
        <v>0</v>
      </c>
      <c r="H1031" s="25">
        <f t="shared" si="61"/>
        <v>0</v>
      </c>
    </row>
    <row r="1032" customHeight="1" spans="1:8">
      <c r="B1032" s="129"/>
      <c r="C1032" s="130" t="s">
        <v>1222</v>
      </c>
      <c r="D1032" s="130" t="s">
        <v>1223</v>
      </c>
      <c r="E1032" s="138" t="s">
        <v>515</v>
      </c>
      <c r="F1032" s="163"/>
      <c r="G1032" s="68">
        <v>0</v>
      </c>
      <c r="H1032" s="25">
        <f t="shared" ref="H1032:H1095" si="62">IFERROR(ROUND(G1032*F1032,0),0)</f>
        <v>0</v>
      </c>
    </row>
    <row r="1033" customHeight="1" spans="1:8">
      <c r="B1033" s="129"/>
      <c r="C1033" s="130" t="s">
        <v>1224</v>
      </c>
      <c r="D1033" s="130" t="s">
        <v>1225</v>
      </c>
      <c r="E1033" s="138" t="s">
        <v>510</v>
      </c>
      <c r="F1033" s="163"/>
      <c r="G1033" s="68">
        <v>0</v>
      </c>
      <c r="H1033" s="25">
        <f t="shared" si="62"/>
        <v>0</v>
      </c>
    </row>
    <row r="1034" customHeight="1" spans="1:8">
      <c r="A1034" s="8">
        <f ca="1">COUNTA(OFFSET(A$1,0,0,ROW()-1,1))+1</f>
        <v>425</v>
      </c>
      <c r="B1034" s="84" t="s">
        <v>1226</v>
      </c>
      <c r="C1034" s="168" t="s">
        <v>1227</v>
      </c>
      <c r="D1034" s="169" t="s">
        <v>1228</v>
      </c>
      <c r="E1034" s="86" t="s">
        <v>225</v>
      </c>
      <c r="F1034" s="107">
        <f>210+10+24+88+29+29+60</f>
        <v>450</v>
      </c>
      <c r="G1034" s="68">
        <v>84.0756</v>
      </c>
      <c r="H1034" s="25">
        <f t="shared" si="62"/>
        <v>37834</v>
      </c>
    </row>
    <row r="1035" customHeight="1" spans="1:8">
      <c r="B1035" s="129"/>
      <c r="C1035" s="130" t="s">
        <v>896</v>
      </c>
      <c r="D1035" s="130" t="s">
        <v>897</v>
      </c>
      <c r="E1035" s="138" t="s">
        <v>336</v>
      </c>
      <c r="F1035" s="163"/>
      <c r="G1035" s="68">
        <v>0</v>
      </c>
      <c r="H1035" s="25">
        <f t="shared" si="62"/>
        <v>0</v>
      </c>
    </row>
    <row r="1036" customHeight="1" spans="1:8">
      <c r="B1036" s="129"/>
      <c r="C1036" s="130" t="s">
        <v>460</v>
      </c>
      <c r="D1036" s="130" t="s">
        <v>461</v>
      </c>
      <c r="E1036" s="138" t="s">
        <v>329</v>
      </c>
      <c r="F1036" s="163"/>
      <c r="G1036" s="68">
        <v>0</v>
      </c>
      <c r="H1036" s="25">
        <f t="shared" si="62"/>
        <v>0</v>
      </c>
    </row>
    <row r="1037" customHeight="1" spans="1:8">
      <c r="B1037" s="129"/>
      <c r="C1037" s="130" t="s">
        <v>454</v>
      </c>
      <c r="D1037" s="130" t="s">
        <v>463</v>
      </c>
      <c r="E1037" s="138" t="s">
        <v>464</v>
      </c>
      <c r="F1037" s="163"/>
      <c r="G1037" s="68">
        <v>0</v>
      </c>
      <c r="H1037" s="25">
        <f t="shared" si="62"/>
        <v>0</v>
      </c>
    </row>
    <row r="1038" customHeight="1" spans="1:8">
      <c r="A1038" s="8">
        <f ca="1">COUNTA(OFFSET(A$1,0,0,ROW()-1,1))+1</f>
        <v>426</v>
      </c>
      <c r="B1038" s="84" t="s">
        <v>1229</v>
      </c>
      <c r="C1038" s="168" t="s">
        <v>1230</v>
      </c>
      <c r="D1038" s="169" t="s">
        <v>1231</v>
      </c>
      <c r="E1038" s="86" t="s">
        <v>225</v>
      </c>
      <c r="F1038" s="107">
        <f>162+62+32+168+276+276+188+26+50</f>
        <v>1240</v>
      </c>
      <c r="G1038" s="68">
        <v>102.0918</v>
      </c>
      <c r="H1038" s="25">
        <f t="shared" si="62"/>
        <v>126594</v>
      </c>
    </row>
    <row r="1039" customHeight="1" spans="1:8">
      <c r="B1039" s="129"/>
      <c r="C1039" s="130" t="s">
        <v>896</v>
      </c>
      <c r="D1039" s="130" t="s">
        <v>897</v>
      </c>
      <c r="E1039" s="138" t="s">
        <v>336</v>
      </c>
      <c r="F1039" s="163"/>
      <c r="G1039" s="68">
        <v>0</v>
      </c>
      <c r="H1039" s="25">
        <f t="shared" si="62"/>
        <v>0</v>
      </c>
    </row>
    <row r="1040" customHeight="1" spans="1:8">
      <c r="B1040" s="129"/>
      <c r="C1040" s="130" t="s">
        <v>460</v>
      </c>
      <c r="D1040" s="130" t="s">
        <v>461</v>
      </c>
      <c r="E1040" s="138" t="s">
        <v>329</v>
      </c>
      <c r="F1040" s="163"/>
      <c r="G1040" s="68">
        <v>0</v>
      </c>
      <c r="H1040" s="25">
        <f t="shared" si="62"/>
        <v>0</v>
      </c>
    </row>
    <row r="1041" customHeight="1" spans="1:8">
      <c r="B1041" s="129"/>
      <c r="C1041" s="130" t="s">
        <v>454</v>
      </c>
      <c r="D1041" s="130" t="s">
        <v>463</v>
      </c>
      <c r="E1041" s="138" t="s">
        <v>464</v>
      </c>
      <c r="F1041" s="163"/>
      <c r="G1041" s="68">
        <v>0</v>
      </c>
      <c r="H1041" s="25">
        <f t="shared" si="62"/>
        <v>0</v>
      </c>
    </row>
    <row r="1042" customHeight="1" spans="1:8">
      <c r="A1042" s="8">
        <f ca="1">COUNTA(OFFSET(A$1,0,0,ROW()-1,1))+1</f>
        <v>427</v>
      </c>
      <c r="B1042" s="84" t="s">
        <v>1232</v>
      </c>
      <c r="C1042" s="168" t="s">
        <v>1233</v>
      </c>
      <c r="D1042" s="169" t="s">
        <v>1234</v>
      </c>
      <c r="E1042" s="86" t="s">
        <v>225</v>
      </c>
      <c r="F1042" s="107">
        <f>146+74</f>
        <v>220</v>
      </c>
      <c r="G1042" s="68">
        <v>50.44536</v>
      </c>
      <c r="H1042" s="25">
        <f t="shared" si="62"/>
        <v>11098</v>
      </c>
    </row>
    <row r="1043" customHeight="1" spans="1:8">
      <c r="B1043" s="129"/>
      <c r="C1043" s="183" t="s">
        <v>1235</v>
      </c>
      <c r="D1043" s="183" t="s">
        <v>1236</v>
      </c>
      <c r="E1043" s="138" t="s">
        <v>464</v>
      </c>
      <c r="F1043" s="166"/>
      <c r="G1043" s="68">
        <v>0</v>
      </c>
      <c r="H1043" s="25">
        <f t="shared" si="62"/>
        <v>0</v>
      </c>
    </row>
    <row r="1044" customHeight="1" spans="1:8">
      <c r="B1044" s="129"/>
      <c r="C1044" s="183" t="s">
        <v>1237</v>
      </c>
      <c r="D1044" s="183" t="s">
        <v>1238</v>
      </c>
      <c r="E1044" s="138" t="s">
        <v>464</v>
      </c>
      <c r="F1044" s="166"/>
      <c r="G1044" s="68">
        <v>0</v>
      </c>
      <c r="H1044" s="25">
        <f t="shared" si="62"/>
        <v>0</v>
      </c>
    </row>
    <row r="1045" customHeight="1" spans="1:8">
      <c r="B1045" s="129"/>
      <c r="C1045" s="183" t="s">
        <v>559</v>
      </c>
      <c r="D1045" s="183" t="s">
        <v>586</v>
      </c>
      <c r="E1045" s="138" t="s">
        <v>510</v>
      </c>
      <c r="F1045" s="166"/>
      <c r="G1045" s="68">
        <v>0</v>
      </c>
      <c r="H1045" s="25">
        <f t="shared" si="62"/>
        <v>0</v>
      </c>
    </row>
    <row r="1046" customHeight="1" spans="1:8">
      <c r="B1046" s="129"/>
      <c r="C1046" s="183" t="s">
        <v>1239</v>
      </c>
      <c r="D1046" s="183" t="s">
        <v>1240</v>
      </c>
      <c r="E1046" s="138" t="s">
        <v>510</v>
      </c>
      <c r="F1046" s="166"/>
      <c r="G1046" s="68">
        <v>0</v>
      </c>
      <c r="H1046" s="25">
        <f t="shared" si="62"/>
        <v>0</v>
      </c>
    </row>
    <row r="1047" customHeight="1" spans="1:8">
      <c r="B1047" s="129"/>
      <c r="C1047" s="183" t="s">
        <v>588</v>
      </c>
      <c r="D1047" s="183" t="s">
        <v>589</v>
      </c>
      <c r="E1047" s="138" t="s">
        <v>336</v>
      </c>
      <c r="F1047" s="166"/>
      <c r="G1047" s="68">
        <v>0</v>
      </c>
      <c r="H1047" s="25">
        <f t="shared" si="62"/>
        <v>0</v>
      </c>
    </row>
    <row r="1048" customHeight="1" spans="1:8">
      <c r="B1048" s="84" t="s">
        <v>1241</v>
      </c>
      <c r="C1048" s="89" t="s">
        <v>1242</v>
      </c>
      <c r="D1048" s="90" t="s">
        <v>1243</v>
      </c>
      <c r="E1048" s="86"/>
      <c r="F1048" s="107"/>
      <c r="G1048" s="68">
        <v>0</v>
      </c>
      <c r="H1048" s="25">
        <f t="shared" si="62"/>
        <v>0</v>
      </c>
    </row>
    <row r="1049" customHeight="1" spans="1:8">
      <c r="A1049" s="8">
        <f ca="1">COUNTA(OFFSET(A$1,0,0,ROW()-1,1))+1</f>
        <v>428</v>
      </c>
      <c r="B1049" s="84" t="s">
        <v>1244</v>
      </c>
      <c r="C1049" s="168" t="s">
        <v>1245</v>
      </c>
      <c r="D1049" s="168" t="s">
        <v>1246</v>
      </c>
      <c r="E1049" s="86" t="s">
        <v>238</v>
      </c>
      <c r="F1049" s="107">
        <v>1</v>
      </c>
      <c r="G1049" s="68">
        <v>6005.4</v>
      </c>
      <c r="H1049" s="25">
        <f t="shared" si="62"/>
        <v>6005</v>
      </c>
    </row>
    <row r="1050" customHeight="1" spans="1:8">
      <c r="B1050" s="129"/>
      <c r="C1050" s="295" t="s">
        <v>1247</v>
      </c>
      <c r="D1050" s="295" t="s">
        <v>1248</v>
      </c>
      <c r="E1050" s="138" t="s">
        <v>464</v>
      </c>
      <c r="F1050" s="163"/>
      <c r="G1050" s="68">
        <v>0</v>
      </c>
      <c r="H1050" s="25">
        <f t="shared" si="62"/>
        <v>0</v>
      </c>
    </row>
    <row r="1051" customHeight="1" spans="1:8">
      <c r="B1051" s="129"/>
      <c r="C1051" s="295" t="s">
        <v>1207</v>
      </c>
      <c r="D1051" s="295" t="s">
        <v>1208</v>
      </c>
      <c r="E1051" s="138" t="s">
        <v>329</v>
      </c>
      <c r="F1051" s="163"/>
      <c r="G1051" s="68">
        <v>0</v>
      </c>
      <c r="H1051" s="25">
        <f t="shared" si="62"/>
        <v>0</v>
      </c>
    </row>
    <row r="1052" customHeight="1" spans="1:8">
      <c r="B1052" s="129"/>
      <c r="C1052" s="295" t="s">
        <v>1209</v>
      </c>
      <c r="D1052" s="295" t="s">
        <v>1210</v>
      </c>
      <c r="E1052" s="138" t="s">
        <v>225</v>
      </c>
      <c r="F1052" s="163"/>
      <c r="G1052" s="68">
        <v>0</v>
      </c>
      <c r="H1052" s="25">
        <f t="shared" si="62"/>
        <v>0</v>
      </c>
    </row>
    <row r="1053" customHeight="1" spans="1:8">
      <c r="B1053" s="129"/>
      <c r="C1053" s="295" t="s">
        <v>1249</v>
      </c>
      <c r="D1053" s="295" t="s">
        <v>1250</v>
      </c>
      <c r="E1053" s="138" t="s">
        <v>238</v>
      </c>
      <c r="F1053" s="163"/>
      <c r="G1053" s="68">
        <v>0</v>
      </c>
      <c r="H1053" s="25">
        <f t="shared" si="62"/>
        <v>0</v>
      </c>
    </row>
    <row r="1054" customHeight="1" spans="1:8">
      <c r="B1054" s="129"/>
      <c r="C1054" s="295" t="s">
        <v>1251</v>
      </c>
      <c r="D1054" s="295" t="s">
        <v>1252</v>
      </c>
      <c r="E1054" s="138" t="s">
        <v>238</v>
      </c>
      <c r="F1054" s="163"/>
      <c r="G1054" s="68">
        <v>0</v>
      </c>
      <c r="H1054" s="25">
        <f t="shared" si="62"/>
        <v>0</v>
      </c>
    </row>
    <row r="1055" customHeight="1" spans="1:8">
      <c r="A1055" s="8">
        <f ca="1">COUNTA(OFFSET(A$1,0,0,ROW()-1,1))+1</f>
        <v>429</v>
      </c>
      <c r="B1055" s="84" t="s">
        <v>1253</v>
      </c>
      <c r="C1055" s="168" t="s">
        <v>1254</v>
      </c>
      <c r="D1055" s="168" t="s">
        <v>1255</v>
      </c>
      <c r="E1055" s="86" t="s">
        <v>238</v>
      </c>
      <c r="F1055" s="107">
        <v>1</v>
      </c>
      <c r="G1055" s="68">
        <v>8407.56</v>
      </c>
      <c r="H1055" s="25">
        <f t="shared" si="62"/>
        <v>8408</v>
      </c>
    </row>
    <row r="1056" customHeight="1" spans="1:8">
      <c r="B1056" s="129"/>
      <c r="C1056" s="295" t="s">
        <v>1247</v>
      </c>
      <c r="D1056" s="295" t="s">
        <v>1248</v>
      </c>
      <c r="E1056" s="138" t="s">
        <v>464</v>
      </c>
      <c r="F1056" s="163"/>
      <c r="G1056" s="68">
        <v>0</v>
      </c>
      <c r="H1056" s="25">
        <f t="shared" si="62"/>
        <v>0</v>
      </c>
    </row>
    <row r="1057" customHeight="1" spans="1:8">
      <c r="B1057" s="129"/>
      <c r="C1057" s="295" t="s">
        <v>1207</v>
      </c>
      <c r="D1057" s="295" t="s">
        <v>1208</v>
      </c>
      <c r="E1057" s="138" t="s">
        <v>329</v>
      </c>
      <c r="F1057" s="163"/>
      <c r="G1057" s="68">
        <v>0</v>
      </c>
      <c r="H1057" s="25">
        <f t="shared" si="62"/>
        <v>0</v>
      </c>
    </row>
    <row r="1058" customHeight="1" spans="1:8">
      <c r="B1058" s="129"/>
      <c r="C1058" s="295" t="s">
        <v>1209</v>
      </c>
      <c r="D1058" s="295" t="s">
        <v>1210</v>
      </c>
      <c r="E1058" s="138" t="s">
        <v>225</v>
      </c>
      <c r="F1058" s="163"/>
      <c r="G1058" s="68">
        <v>0</v>
      </c>
      <c r="H1058" s="25">
        <f t="shared" si="62"/>
        <v>0</v>
      </c>
    </row>
    <row r="1059" customHeight="1" spans="1:8">
      <c r="B1059" s="129"/>
      <c r="C1059" s="295" t="s">
        <v>1249</v>
      </c>
      <c r="D1059" s="295" t="s">
        <v>1250</v>
      </c>
      <c r="E1059" s="138" t="s">
        <v>238</v>
      </c>
      <c r="F1059" s="163"/>
      <c r="G1059" s="68">
        <v>0</v>
      </c>
      <c r="H1059" s="25">
        <f t="shared" si="62"/>
        <v>0</v>
      </c>
    </row>
    <row r="1060" customHeight="1" spans="1:8">
      <c r="B1060" s="129"/>
      <c r="C1060" s="295" t="s">
        <v>1251</v>
      </c>
      <c r="D1060" s="295" t="s">
        <v>1252</v>
      </c>
      <c r="E1060" s="138" t="s">
        <v>238</v>
      </c>
      <c r="F1060" s="163"/>
      <c r="G1060" s="68">
        <v>0</v>
      </c>
      <c r="H1060" s="25">
        <f t="shared" si="62"/>
        <v>0</v>
      </c>
    </row>
    <row r="1061" customHeight="1" spans="1:8">
      <c r="A1061" s="8">
        <f ca="1">COUNTA(OFFSET(A$1,0,0,ROW()-1,1))+1</f>
        <v>430</v>
      </c>
      <c r="B1061" s="84" t="s">
        <v>1256</v>
      </c>
      <c r="C1061" s="168" t="s">
        <v>1257</v>
      </c>
      <c r="D1061" s="168" t="s">
        <v>1258</v>
      </c>
      <c r="E1061" s="86" t="s">
        <v>238</v>
      </c>
      <c r="F1061" s="107">
        <v>4</v>
      </c>
      <c r="G1061" s="68">
        <v>3122.808</v>
      </c>
      <c r="H1061" s="25">
        <f t="shared" si="62"/>
        <v>12491</v>
      </c>
    </row>
    <row r="1062" customHeight="1" spans="1:8">
      <c r="B1062" s="129"/>
      <c r="C1062" s="295" t="s">
        <v>1247</v>
      </c>
      <c r="D1062" s="295" t="s">
        <v>1248</v>
      </c>
      <c r="E1062" s="138" t="s">
        <v>464</v>
      </c>
      <c r="F1062" s="163"/>
      <c r="G1062" s="68">
        <v>0</v>
      </c>
      <c r="H1062" s="25">
        <f t="shared" si="62"/>
        <v>0</v>
      </c>
    </row>
    <row r="1063" customHeight="1" spans="1:8">
      <c r="B1063" s="129"/>
      <c r="C1063" s="295" t="s">
        <v>1207</v>
      </c>
      <c r="D1063" s="295" t="s">
        <v>1208</v>
      </c>
      <c r="E1063" s="138" t="s">
        <v>329</v>
      </c>
      <c r="F1063" s="163"/>
      <c r="G1063" s="68">
        <v>0</v>
      </c>
      <c r="H1063" s="25">
        <f t="shared" si="62"/>
        <v>0</v>
      </c>
    </row>
    <row r="1064" customHeight="1" spans="1:8">
      <c r="B1064" s="129"/>
      <c r="C1064" s="295" t="s">
        <v>1209</v>
      </c>
      <c r="D1064" s="295" t="s">
        <v>1210</v>
      </c>
      <c r="E1064" s="138" t="s">
        <v>225</v>
      </c>
      <c r="F1064" s="163"/>
      <c r="G1064" s="68">
        <v>0</v>
      </c>
      <c r="H1064" s="25">
        <f t="shared" si="62"/>
        <v>0</v>
      </c>
    </row>
    <row r="1065" customHeight="1" spans="1:8">
      <c r="B1065" s="129"/>
      <c r="C1065" s="295" t="s">
        <v>1249</v>
      </c>
      <c r="D1065" s="295" t="s">
        <v>1250</v>
      </c>
      <c r="E1065" s="138" t="s">
        <v>238</v>
      </c>
      <c r="F1065" s="163"/>
      <c r="G1065" s="68">
        <v>0</v>
      </c>
      <c r="H1065" s="25">
        <f t="shared" si="62"/>
        <v>0</v>
      </c>
    </row>
    <row r="1066" customHeight="1" spans="1:8">
      <c r="B1066" s="129"/>
      <c r="C1066" s="295" t="s">
        <v>1251</v>
      </c>
      <c r="D1066" s="295" t="s">
        <v>1252</v>
      </c>
      <c r="E1066" s="138" t="s">
        <v>238</v>
      </c>
      <c r="F1066" s="163"/>
      <c r="G1066" s="68">
        <v>0</v>
      </c>
      <c r="H1066" s="25">
        <f t="shared" si="62"/>
        <v>0</v>
      </c>
    </row>
    <row r="1067" customHeight="1" spans="1:8">
      <c r="A1067" s="8">
        <f ca="1">COUNTA(OFFSET(A$1,0,0,ROW()-1,1))+1</f>
        <v>431</v>
      </c>
      <c r="B1067" s="84" t="s">
        <v>1259</v>
      </c>
      <c r="C1067" s="168" t="s">
        <v>1260</v>
      </c>
      <c r="D1067" s="168" t="s">
        <v>1261</v>
      </c>
      <c r="E1067" s="86" t="s">
        <v>238</v>
      </c>
      <c r="F1067" s="107">
        <v>1</v>
      </c>
      <c r="G1067" s="68">
        <v>2161.944</v>
      </c>
      <c r="H1067" s="25">
        <f t="shared" si="62"/>
        <v>2162</v>
      </c>
    </row>
    <row r="1068" customHeight="1" spans="1:8">
      <c r="B1068" s="129"/>
      <c r="C1068" s="295" t="s">
        <v>1247</v>
      </c>
      <c r="D1068" s="295" t="s">
        <v>1248</v>
      </c>
      <c r="E1068" s="138" t="s">
        <v>464</v>
      </c>
      <c r="F1068" s="163"/>
      <c r="G1068" s="68">
        <v>0</v>
      </c>
      <c r="H1068" s="25">
        <f t="shared" si="62"/>
        <v>0</v>
      </c>
    </row>
    <row r="1069" customHeight="1" spans="1:8">
      <c r="B1069" s="129"/>
      <c r="C1069" s="295" t="s">
        <v>1207</v>
      </c>
      <c r="D1069" s="295" t="s">
        <v>1208</v>
      </c>
      <c r="E1069" s="138" t="s">
        <v>329</v>
      </c>
      <c r="F1069" s="163"/>
      <c r="G1069" s="68">
        <v>0</v>
      </c>
      <c r="H1069" s="25">
        <f t="shared" si="62"/>
        <v>0</v>
      </c>
    </row>
    <row r="1070" customHeight="1" spans="1:8">
      <c r="B1070" s="129"/>
      <c r="C1070" s="295" t="s">
        <v>1249</v>
      </c>
      <c r="D1070" s="295" t="s">
        <v>1250</v>
      </c>
      <c r="E1070" s="138" t="s">
        <v>238</v>
      </c>
      <c r="F1070" s="163"/>
      <c r="G1070" s="68">
        <v>0</v>
      </c>
      <c r="H1070" s="25">
        <f t="shared" si="62"/>
        <v>0</v>
      </c>
    </row>
    <row r="1071" customHeight="1" spans="1:8">
      <c r="B1071" s="129"/>
      <c r="C1071" s="295" t="s">
        <v>1251</v>
      </c>
      <c r="D1071" s="295" t="s">
        <v>1252</v>
      </c>
      <c r="E1071" s="138" t="s">
        <v>238</v>
      </c>
      <c r="F1071" s="163"/>
      <c r="G1071" s="68">
        <v>0</v>
      </c>
      <c r="H1071" s="25">
        <f t="shared" si="62"/>
        <v>0</v>
      </c>
    </row>
    <row r="1072" customHeight="1" spans="1:8">
      <c r="A1072" s="8">
        <f ca="1">COUNTA(OFFSET(A$1,0,0,ROW()-1,1))+1</f>
        <v>432</v>
      </c>
      <c r="B1072" s="84" t="s">
        <v>1262</v>
      </c>
      <c r="C1072" s="168" t="s">
        <v>1263</v>
      </c>
      <c r="D1072" s="169" t="s">
        <v>1264</v>
      </c>
      <c r="E1072" s="86" t="s">
        <v>238</v>
      </c>
      <c r="F1072" s="107">
        <v>2</v>
      </c>
      <c r="G1072" s="68">
        <v>1080.972</v>
      </c>
      <c r="H1072" s="25">
        <f t="shared" si="62"/>
        <v>2162</v>
      </c>
    </row>
    <row r="1073" customHeight="1" spans="1:8">
      <c r="B1073" s="129"/>
      <c r="C1073" s="295" t="s">
        <v>1247</v>
      </c>
      <c r="D1073" s="295" t="s">
        <v>1248</v>
      </c>
      <c r="E1073" s="138" t="s">
        <v>464</v>
      </c>
      <c r="F1073" s="163"/>
      <c r="G1073" s="68">
        <v>0</v>
      </c>
      <c r="H1073" s="25">
        <f t="shared" si="62"/>
        <v>0</v>
      </c>
    </row>
    <row r="1074" customHeight="1" spans="1:8">
      <c r="B1074" s="129"/>
      <c r="C1074" s="295" t="s">
        <v>1207</v>
      </c>
      <c r="D1074" s="295" t="s">
        <v>1208</v>
      </c>
      <c r="E1074" s="138" t="s">
        <v>329</v>
      </c>
      <c r="F1074" s="163"/>
      <c r="G1074" s="68">
        <v>0</v>
      </c>
      <c r="H1074" s="25">
        <f t="shared" si="62"/>
        <v>0</v>
      </c>
    </row>
    <row r="1075" customHeight="1" spans="1:8">
      <c r="B1075" s="129"/>
      <c r="C1075" s="295" t="s">
        <v>1249</v>
      </c>
      <c r="D1075" s="295" t="s">
        <v>1250</v>
      </c>
      <c r="E1075" s="138" t="s">
        <v>238</v>
      </c>
      <c r="F1075" s="163"/>
      <c r="G1075" s="68">
        <v>0</v>
      </c>
      <c r="H1075" s="25">
        <f t="shared" si="62"/>
        <v>0</v>
      </c>
    </row>
    <row r="1076" customHeight="1" spans="1:8">
      <c r="B1076" s="129"/>
      <c r="C1076" s="295" t="s">
        <v>1251</v>
      </c>
      <c r="D1076" s="295" t="s">
        <v>1252</v>
      </c>
      <c r="E1076" s="138" t="s">
        <v>238</v>
      </c>
      <c r="F1076" s="163"/>
      <c r="G1076" s="68">
        <v>0</v>
      </c>
      <c r="H1076" s="25">
        <f t="shared" si="62"/>
        <v>0</v>
      </c>
    </row>
    <row r="1077" customHeight="1" spans="1:8">
      <c r="A1077" s="8">
        <f ca="1">COUNTA(OFFSET(A$1,0,0,ROW()-1,1))+1</f>
        <v>433</v>
      </c>
      <c r="B1077" s="84" t="s">
        <v>1265</v>
      </c>
      <c r="C1077" s="168" t="s">
        <v>1266</v>
      </c>
      <c r="D1077" s="169" t="s">
        <v>1267</v>
      </c>
      <c r="E1077" s="86" t="s">
        <v>238</v>
      </c>
      <c r="F1077" s="107">
        <v>1</v>
      </c>
      <c r="G1077" s="68">
        <v>1441.296</v>
      </c>
      <c r="H1077" s="25">
        <f t="shared" si="62"/>
        <v>1441</v>
      </c>
    </row>
    <row r="1078" customHeight="1" spans="1:8">
      <c r="B1078" s="124"/>
      <c r="C1078" s="294" t="s">
        <v>1247</v>
      </c>
      <c r="D1078" s="294" t="s">
        <v>1248</v>
      </c>
      <c r="E1078" s="126" t="s">
        <v>464</v>
      </c>
      <c r="F1078" s="172"/>
      <c r="G1078" s="68">
        <v>0</v>
      </c>
      <c r="H1078" s="25">
        <f t="shared" si="62"/>
        <v>0</v>
      </c>
    </row>
    <row r="1079" customHeight="1" spans="1:8">
      <c r="B1079" s="124"/>
      <c r="C1079" s="294" t="s">
        <v>1207</v>
      </c>
      <c r="D1079" s="294" t="s">
        <v>1208</v>
      </c>
      <c r="E1079" s="126" t="s">
        <v>329</v>
      </c>
      <c r="F1079" s="172"/>
      <c r="G1079" s="68">
        <v>0</v>
      </c>
      <c r="H1079" s="25">
        <f t="shared" si="62"/>
        <v>0</v>
      </c>
    </row>
    <row r="1080" customHeight="1" spans="1:8">
      <c r="B1080" s="124"/>
      <c r="C1080" s="294" t="s">
        <v>1249</v>
      </c>
      <c r="D1080" s="294" t="s">
        <v>1250</v>
      </c>
      <c r="E1080" s="126" t="s">
        <v>238</v>
      </c>
      <c r="F1080" s="172"/>
      <c r="G1080" s="68">
        <v>0</v>
      </c>
      <c r="H1080" s="25">
        <f t="shared" si="62"/>
        <v>0</v>
      </c>
    </row>
    <row r="1081" customHeight="1" spans="1:8">
      <c r="B1081" s="124"/>
      <c r="C1081" s="294" t="s">
        <v>1251</v>
      </c>
      <c r="D1081" s="294" t="s">
        <v>1252</v>
      </c>
      <c r="E1081" s="126" t="s">
        <v>238</v>
      </c>
      <c r="F1081" s="172"/>
      <c r="G1081" s="68">
        <v>0</v>
      </c>
      <c r="H1081" s="25">
        <f t="shared" si="62"/>
        <v>0</v>
      </c>
    </row>
    <row r="1082" customHeight="1" spans="1:8">
      <c r="B1082" s="45"/>
      <c r="C1082" s="46" t="s">
        <v>1268</v>
      </c>
      <c r="D1082" s="47" t="s">
        <v>1269</v>
      </c>
      <c r="E1082" s="29"/>
      <c r="F1082" s="111"/>
      <c r="G1082" s="68">
        <v>0</v>
      </c>
      <c r="H1082" s="25">
        <f t="shared" si="62"/>
        <v>0</v>
      </c>
    </row>
    <row r="1083" customHeight="1" spans="1:8">
      <c r="B1083" s="26"/>
      <c r="C1083" s="43"/>
      <c r="D1083" s="43"/>
      <c r="E1083" s="29"/>
      <c r="F1083" s="107"/>
      <c r="G1083" s="68">
        <v>0</v>
      </c>
      <c r="H1083" s="25">
        <f t="shared" si="62"/>
        <v>0</v>
      </c>
    </row>
    <row r="1084" customHeight="1" spans="1:8">
      <c r="B1084" s="84" t="s">
        <v>1270</v>
      </c>
      <c r="C1084" s="103" t="s">
        <v>1271</v>
      </c>
      <c r="D1084" s="104" t="s">
        <v>1272</v>
      </c>
      <c r="E1084" s="86"/>
      <c r="F1084" s="107"/>
      <c r="G1084" s="68">
        <v>0</v>
      </c>
      <c r="H1084" s="25">
        <f t="shared" si="62"/>
        <v>0</v>
      </c>
    </row>
    <row r="1085" customHeight="1" spans="1:8">
      <c r="B1085" s="84" t="s">
        <v>1273</v>
      </c>
      <c r="C1085" s="89" t="s">
        <v>1274</v>
      </c>
      <c r="D1085" s="90" t="s">
        <v>1275</v>
      </c>
      <c r="E1085" s="86"/>
      <c r="F1085" s="107"/>
      <c r="G1085" s="68">
        <v>0</v>
      </c>
      <c r="H1085" s="25">
        <f t="shared" si="62"/>
        <v>0</v>
      </c>
    </row>
    <row r="1086" customHeight="1" spans="1:8">
      <c r="A1086" s="8">
        <f ca="1" t="shared" ref="A1086:A1101" si="63">COUNTA(OFFSET(A$1,0,0,ROW()-1,1))+1</f>
        <v>434</v>
      </c>
      <c r="B1086" s="84" t="s">
        <v>1276</v>
      </c>
      <c r="C1086" s="168" t="s">
        <v>1277</v>
      </c>
      <c r="D1086" s="169" t="s">
        <v>1278</v>
      </c>
      <c r="E1086" s="86" t="s">
        <v>238</v>
      </c>
      <c r="F1086" s="107">
        <f>448+154+178</f>
        <v>780</v>
      </c>
      <c r="G1086" s="68">
        <v>4.20378</v>
      </c>
      <c r="H1086" s="25">
        <f t="shared" si="62"/>
        <v>3279</v>
      </c>
    </row>
    <row r="1087" customHeight="1" spans="1:8">
      <c r="A1087" s="8">
        <f ca="1" t="shared" si="63"/>
        <v>435</v>
      </c>
      <c r="B1087" s="84" t="s">
        <v>1279</v>
      </c>
      <c r="C1087" s="168" t="s">
        <v>1280</v>
      </c>
      <c r="D1087" s="169" t="s">
        <v>1281</v>
      </c>
      <c r="E1087" s="86" t="s">
        <v>238</v>
      </c>
      <c r="F1087" s="107">
        <f>22+10</f>
        <v>32</v>
      </c>
      <c r="G1087" s="68">
        <v>6.0054</v>
      </c>
      <c r="H1087" s="25">
        <f t="shared" si="62"/>
        <v>192</v>
      </c>
    </row>
    <row r="1088" customHeight="1" spans="1:8">
      <c r="A1088" s="8">
        <f ca="1" t="shared" si="63"/>
        <v>436</v>
      </c>
      <c r="B1088" s="84" t="s">
        <v>1282</v>
      </c>
      <c r="C1088" s="168" t="s">
        <v>1283</v>
      </c>
      <c r="D1088" s="169" t="s">
        <v>1284</v>
      </c>
      <c r="E1088" s="86" t="s">
        <v>238</v>
      </c>
      <c r="F1088" s="107">
        <f>351*7</f>
        <v>2457</v>
      </c>
      <c r="G1088" s="68">
        <v>12.0108</v>
      </c>
      <c r="H1088" s="25">
        <f t="shared" si="62"/>
        <v>29511</v>
      </c>
    </row>
    <row r="1089" customHeight="1" spans="1:8">
      <c r="A1089" s="8">
        <f ca="1" t="shared" si="63"/>
        <v>437</v>
      </c>
      <c r="B1089" s="84" t="s">
        <v>1285</v>
      </c>
      <c r="C1089" s="168" t="s">
        <v>1286</v>
      </c>
      <c r="D1089" s="169" t="s">
        <v>1287</v>
      </c>
      <c r="E1089" s="86" t="s">
        <v>238</v>
      </c>
      <c r="F1089" s="107">
        <f>24*6</f>
        <v>144</v>
      </c>
      <c r="G1089" s="68">
        <v>15.61404</v>
      </c>
      <c r="H1089" s="25">
        <f t="shared" si="62"/>
        <v>2248</v>
      </c>
    </row>
    <row r="1090" customHeight="1" spans="1:8">
      <c r="A1090" s="8">
        <f ca="1" t="shared" si="63"/>
        <v>438</v>
      </c>
      <c r="B1090" s="84" t="s">
        <v>1288</v>
      </c>
      <c r="C1090" s="168" t="s">
        <v>728</v>
      </c>
      <c r="D1090" s="169" t="s">
        <v>729</v>
      </c>
      <c r="E1090" s="86" t="s">
        <v>238</v>
      </c>
      <c r="F1090" s="107">
        <f>110+10+20+4</f>
        <v>144</v>
      </c>
      <c r="G1090" s="68">
        <v>12.0108</v>
      </c>
      <c r="H1090" s="25">
        <f t="shared" si="62"/>
        <v>1730</v>
      </c>
    </row>
    <row r="1091" customHeight="1" spans="1:8">
      <c r="A1091" s="8">
        <f ca="1" t="shared" si="63"/>
        <v>439</v>
      </c>
      <c r="B1091" s="84" t="s">
        <v>1289</v>
      </c>
      <c r="C1091" s="168" t="s">
        <v>1290</v>
      </c>
      <c r="D1091" s="169" t="s">
        <v>1291</v>
      </c>
      <c r="E1091" s="86" t="s">
        <v>225</v>
      </c>
      <c r="F1091" s="107">
        <v>3</v>
      </c>
      <c r="G1091" s="68">
        <v>24.0216</v>
      </c>
      <c r="H1091" s="25">
        <f t="shared" si="62"/>
        <v>72</v>
      </c>
    </row>
    <row r="1092" customHeight="1" spans="1:8">
      <c r="A1092" s="8">
        <f ca="1" t="shared" si="63"/>
        <v>440</v>
      </c>
      <c r="B1092" s="84" t="s">
        <v>1292</v>
      </c>
      <c r="C1092" s="168" t="s">
        <v>1293</v>
      </c>
      <c r="D1092" s="169" t="s">
        <v>1294</v>
      </c>
      <c r="E1092" s="86" t="s">
        <v>225</v>
      </c>
      <c r="F1092" s="107">
        <f>15430</f>
        <v>15430</v>
      </c>
      <c r="G1092" s="68">
        <v>8.647776</v>
      </c>
      <c r="H1092" s="25">
        <f t="shared" si="62"/>
        <v>133435</v>
      </c>
    </row>
    <row r="1093" customHeight="1" spans="1:8">
      <c r="A1093" s="8">
        <f ca="1" t="shared" si="63"/>
        <v>441</v>
      </c>
      <c r="B1093" s="84" t="s">
        <v>1295</v>
      </c>
      <c r="C1093" s="168" t="s">
        <v>1296</v>
      </c>
      <c r="D1093" s="168" t="s">
        <v>1297</v>
      </c>
      <c r="E1093" s="86" t="s">
        <v>225</v>
      </c>
      <c r="F1093" s="107">
        <f>1222+2472+2240+650</f>
        <v>6584</v>
      </c>
      <c r="G1093" s="68">
        <v>11.41026</v>
      </c>
      <c r="H1093" s="25">
        <f t="shared" si="62"/>
        <v>75125</v>
      </c>
    </row>
    <row r="1094" customHeight="1" spans="1:8">
      <c r="A1094" s="8">
        <f ca="1" t="shared" si="63"/>
        <v>442</v>
      </c>
      <c r="B1094" s="84" t="s">
        <v>1298</v>
      </c>
      <c r="C1094" s="168" t="s">
        <v>753</v>
      </c>
      <c r="D1094" s="169" t="s">
        <v>754</v>
      </c>
      <c r="E1094" s="86" t="s">
        <v>238</v>
      </c>
      <c r="F1094" s="107">
        <f>11*2</f>
        <v>22</v>
      </c>
      <c r="G1094" s="68">
        <v>6.0054</v>
      </c>
      <c r="H1094" s="25">
        <f t="shared" si="62"/>
        <v>132</v>
      </c>
    </row>
    <row r="1095" customHeight="1" spans="1:8">
      <c r="A1095" s="8">
        <f ca="1" t="shared" si="63"/>
        <v>443</v>
      </c>
      <c r="B1095" s="84" t="s">
        <v>1299</v>
      </c>
      <c r="C1095" s="168" t="s">
        <v>725</v>
      </c>
      <c r="D1095" s="169" t="s">
        <v>726</v>
      </c>
      <c r="E1095" s="86" t="s">
        <v>573</v>
      </c>
      <c r="F1095" s="107">
        <f>(250*11)+300</f>
        <v>3050</v>
      </c>
      <c r="G1095" s="68">
        <v>4.20378</v>
      </c>
      <c r="H1095" s="25">
        <f t="shared" si="62"/>
        <v>12822</v>
      </c>
    </row>
    <row r="1096" customHeight="1" spans="1:8">
      <c r="A1096" s="8">
        <f ca="1" t="shared" si="63"/>
        <v>444</v>
      </c>
      <c r="B1096" s="84" t="s">
        <v>1300</v>
      </c>
      <c r="C1096" s="168" t="s">
        <v>1301</v>
      </c>
      <c r="D1096" s="169" t="s">
        <v>1302</v>
      </c>
      <c r="E1096" s="86" t="s">
        <v>238</v>
      </c>
      <c r="F1096" s="107">
        <v>3</v>
      </c>
      <c r="G1096" s="68">
        <v>19.21728</v>
      </c>
      <c r="H1096" s="25">
        <f t="shared" ref="H1096:H1159" si="64">IFERROR(ROUND(G1096*F1096,0),0)</f>
        <v>58</v>
      </c>
    </row>
    <row r="1097" customHeight="1" spans="1:8">
      <c r="A1097" s="8">
        <f ca="1" t="shared" si="63"/>
        <v>445</v>
      </c>
      <c r="B1097" s="84" t="s">
        <v>1303</v>
      </c>
      <c r="C1097" s="168" t="s">
        <v>1304</v>
      </c>
      <c r="D1097" s="169" t="s">
        <v>1305</v>
      </c>
      <c r="E1097" s="86" t="s">
        <v>238</v>
      </c>
      <c r="F1097" s="107">
        <v>24</v>
      </c>
      <c r="G1097" s="68">
        <v>27.62484</v>
      </c>
      <c r="H1097" s="25">
        <f t="shared" si="64"/>
        <v>663</v>
      </c>
    </row>
    <row r="1098" customHeight="1" spans="1:8">
      <c r="A1098" s="8">
        <f ca="1" t="shared" si="63"/>
        <v>446</v>
      </c>
      <c r="B1098" s="84" t="s">
        <v>1306</v>
      </c>
      <c r="C1098" s="168" t="s">
        <v>1307</v>
      </c>
      <c r="D1098" s="169" t="s">
        <v>1308</v>
      </c>
      <c r="E1098" s="86" t="s">
        <v>225</v>
      </c>
      <c r="F1098" s="107">
        <v>90</v>
      </c>
      <c r="G1098" s="68">
        <v>2.161944</v>
      </c>
      <c r="H1098" s="25">
        <f t="shared" si="64"/>
        <v>195</v>
      </c>
    </row>
    <row r="1099" customHeight="1" spans="1:8">
      <c r="A1099" s="8">
        <f ca="1" t="shared" si="63"/>
        <v>447</v>
      </c>
      <c r="B1099" s="84" t="s">
        <v>1309</v>
      </c>
      <c r="C1099" s="168" t="s">
        <v>1310</v>
      </c>
      <c r="D1099" s="169" t="s">
        <v>1311</v>
      </c>
      <c r="E1099" s="86" t="s">
        <v>238</v>
      </c>
      <c r="F1099" s="107">
        <v>51</v>
      </c>
      <c r="G1099" s="68">
        <v>6.0054</v>
      </c>
      <c r="H1099" s="25">
        <f t="shared" si="64"/>
        <v>306</v>
      </c>
    </row>
    <row r="1100" customHeight="1" spans="1:8">
      <c r="A1100" s="8">
        <f ca="1" t="shared" si="63"/>
        <v>448</v>
      </c>
      <c r="B1100" s="84" t="s">
        <v>1312</v>
      </c>
      <c r="C1100" s="89" t="s">
        <v>756</v>
      </c>
      <c r="D1100" s="90" t="s">
        <v>757</v>
      </c>
      <c r="E1100" s="86"/>
      <c r="F1100" s="107">
        <v>30</v>
      </c>
      <c r="G1100" s="68">
        <v>14.41296</v>
      </c>
      <c r="H1100" s="25">
        <f t="shared" si="64"/>
        <v>432</v>
      </c>
    </row>
    <row r="1101" customHeight="1" spans="1:8">
      <c r="A1101" s="8">
        <f ca="1" t="shared" si="63"/>
        <v>449</v>
      </c>
      <c r="B1101" s="84" t="s">
        <v>1313</v>
      </c>
      <c r="C1101" s="189" t="s">
        <v>759</v>
      </c>
      <c r="D1101" s="190" t="s">
        <v>760</v>
      </c>
      <c r="E1101" s="86"/>
      <c r="F1101" s="107">
        <v>30</v>
      </c>
      <c r="G1101" s="68">
        <v>14.41296</v>
      </c>
      <c r="H1101" s="25">
        <f t="shared" si="64"/>
        <v>432</v>
      </c>
    </row>
    <row r="1102" customHeight="1" spans="1:8">
      <c r="B1102" s="45"/>
      <c r="C1102" s="46" t="s">
        <v>1314</v>
      </c>
      <c r="D1102" s="47" t="s">
        <v>1315</v>
      </c>
      <c r="E1102" s="29"/>
      <c r="F1102" s="111"/>
      <c r="G1102" s="68">
        <v>0</v>
      </c>
      <c r="H1102" s="25">
        <f t="shared" si="64"/>
        <v>0</v>
      </c>
    </row>
    <row r="1103" customHeight="1" spans="1:8">
      <c r="B1103" s="191"/>
      <c r="C1103" s="55"/>
      <c r="D1103" s="55"/>
      <c r="E1103" s="29"/>
      <c r="F1103" s="107"/>
      <c r="G1103" s="68">
        <v>0</v>
      </c>
      <c r="H1103" s="25">
        <f t="shared" si="64"/>
        <v>0</v>
      </c>
    </row>
    <row r="1104" customHeight="1" spans="1:8">
      <c r="B1104" s="84" t="s">
        <v>1316</v>
      </c>
      <c r="C1104" s="177" t="s">
        <v>1317</v>
      </c>
      <c r="D1104" s="178" t="s">
        <v>1318</v>
      </c>
      <c r="E1104" s="86"/>
      <c r="F1104" s="107"/>
      <c r="G1104" s="68">
        <v>0</v>
      </c>
      <c r="H1104" s="25">
        <f t="shared" si="64"/>
        <v>0</v>
      </c>
    </row>
    <row r="1105" customHeight="1" spans="1:8">
      <c r="A1105" s="8">
        <f ca="1">COUNTA(OFFSET(A$1,0,0,ROW()-1,1))+1</f>
        <v>450</v>
      </c>
      <c r="B1105" s="84" t="s">
        <v>1319</v>
      </c>
      <c r="C1105" s="192" t="s">
        <v>1320</v>
      </c>
      <c r="D1105" s="193" t="s">
        <v>1321</v>
      </c>
      <c r="E1105" s="86" t="s">
        <v>238</v>
      </c>
      <c r="F1105" s="107">
        <v>1</v>
      </c>
      <c r="G1105" s="68">
        <v>0</v>
      </c>
      <c r="H1105" s="25">
        <f t="shared" si="64"/>
        <v>0</v>
      </c>
    </row>
    <row r="1106" customHeight="1" spans="1:8">
      <c r="B1106" s="129"/>
      <c r="C1106" s="112" t="s">
        <v>1322</v>
      </c>
      <c r="D1106" s="112" t="s">
        <v>1323</v>
      </c>
      <c r="E1106" s="138" t="s">
        <v>464</v>
      </c>
      <c r="F1106" s="166"/>
      <c r="G1106" s="68">
        <v>0</v>
      </c>
      <c r="H1106" s="25">
        <f t="shared" si="64"/>
        <v>0</v>
      </c>
    </row>
    <row r="1107" customHeight="1" spans="1:8">
      <c r="B1107" s="129"/>
      <c r="C1107" s="112" t="s">
        <v>1324</v>
      </c>
      <c r="D1107" s="112" t="s">
        <v>1325</v>
      </c>
      <c r="E1107" s="138" t="s">
        <v>329</v>
      </c>
      <c r="F1107" s="166"/>
      <c r="G1107" s="68">
        <v>0</v>
      </c>
      <c r="H1107" s="25">
        <f t="shared" si="64"/>
        <v>0</v>
      </c>
    </row>
    <row r="1108" customHeight="1" spans="1:8">
      <c r="B1108" s="129"/>
      <c r="C1108" s="130" t="s">
        <v>896</v>
      </c>
      <c r="D1108" s="130" t="s">
        <v>897</v>
      </c>
      <c r="E1108" s="138" t="s">
        <v>336</v>
      </c>
      <c r="F1108" s="163"/>
      <c r="G1108" s="68">
        <v>0</v>
      </c>
      <c r="H1108" s="25">
        <f t="shared" si="64"/>
        <v>0</v>
      </c>
    </row>
    <row r="1109" customHeight="1" spans="1:8">
      <c r="B1109" s="129"/>
      <c r="C1109" s="130" t="s">
        <v>460</v>
      </c>
      <c r="D1109" s="130" t="s">
        <v>461</v>
      </c>
      <c r="E1109" s="138" t="s">
        <v>329</v>
      </c>
      <c r="F1109" s="163"/>
      <c r="G1109" s="68">
        <v>0</v>
      </c>
      <c r="H1109" s="25">
        <f t="shared" si="64"/>
        <v>0</v>
      </c>
    </row>
    <row r="1110" customHeight="1" spans="1:8">
      <c r="B1110" s="129"/>
      <c r="C1110" s="130" t="s">
        <v>454</v>
      </c>
      <c r="D1110" s="130" t="s">
        <v>463</v>
      </c>
      <c r="E1110" s="138" t="s">
        <v>464</v>
      </c>
      <c r="F1110" s="163"/>
      <c r="G1110" s="68">
        <v>0</v>
      </c>
      <c r="H1110" s="25">
        <f t="shared" si="64"/>
        <v>0</v>
      </c>
    </row>
    <row r="1111" customHeight="1" spans="1:8">
      <c r="A1111" s="8">
        <f ca="1">COUNTA(OFFSET(A$1,0,0,ROW()-1,1))+1</f>
        <v>451</v>
      </c>
      <c r="B1111" s="84" t="s">
        <v>1326</v>
      </c>
      <c r="C1111" s="192" t="s">
        <v>1327</v>
      </c>
      <c r="D1111" s="193" t="s">
        <v>1328</v>
      </c>
      <c r="E1111" s="86" t="s">
        <v>573</v>
      </c>
      <c r="F1111" s="107">
        <v>208</v>
      </c>
      <c r="G1111" s="68">
        <v>55.3203317647059</v>
      </c>
      <c r="H1111" s="25">
        <f t="shared" si="64"/>
        <v>11507</v>
      </c>
    </row>
    <row r="1112" customHeight="1" spans="1:8">
      <c r="B1112" s="26"/>
      <c r="C1112" s="192"/>
      <c r="D1112" s="192"/>
      <c r="E1112" s="29"/>
      <c r="F1112" s="107"/>
      <c r="G1112" s="68">
        <v>0</v>
      </c>
      <c r="H1112" s="25">
        <f t="shared" si="64"/>
        <v>0</v>
      </c>
    </row>
    <row r="1113" customHeight="1" spans="1:8">
      <c r="B1113" s="194"/>
      <c r="C1113" s="89"/>
      <c r="D1113" s="89"/>
      <c r="E1113" s="86"/>
      <c r="F1113" s="107"/>
      <c r="G1113" s="68">
        <v>0</v>
      </c>
      <c r="H1113" s="25">
        <f t="shared" si="64"/>
        <v>0</v>
      </c>
    </row>
    <row r="1114" customHeight="1" spans="1:8">
      <c r="B1114" s="26"/>
      <c r="C1114" s="27" t="s">
        <v>263</v>
      </c>
      <c r="D1114" s="28" t="s">
        <v>264</v>
      </c>
      <c r="E1114" s="29"/>
      <c r="F1114" s="107"/>
      <c r="G1114" s="68">
        <v>0</v>
      </c>
      <c r="H1114" s="25">
        <f t="shared" si="64"/>
        <v>0</v>
      </c>
    </row>
    <row r="1115" customHeight="1" spans="1:8">
      <c r="B1115" s="94" t="s">
        <v>290</v>
      </c>
      <c r="C1115" s="95" t="s">
        <v>1329</v>
      </c>
      <c r="D1115" s="96" t="s">
        <v>1330</v>
      </c>
      <c r="E1115" s="94" t="s">
        <v>225</v>
      </c>
      <c r="F1115" s="195"/>
      <c r="G1115" s="68">
        <v>0</v>
      </c>
      <c r="H1115" s="25">
        <f t="shared" si="64"/>
        <v>0</v>
      </c>
    </row>
    <row r="1116" customHeight="1" spans="1:8">
      <c r="B1116" s="94" t="s">
        <v>290</v>
      </c>
      <c r="C1116" s="95" t="s">
        <v>1331</v>
      </c>
      <c r="D1116" s="96" t="s">
        <v>1332</v>
      </c>
      <c r="E1116" s="94" t="s">
        <v>238</v>
      </c>
      <c r="F1116" s="195"/>
      <c r="G1116" s="68">
        <v>0</v>
      </c>
      <c r="H1116" s="25">
        <f t="shared" si="64"/>
        <v>0</v>
      </c>
    </row>
    <row r="1117" customHeight="1" spans="1:8">
      <c r="B1117" s="94" t="s">
        <v>290</v>
      </c>
      <c r="C1117" s="95" t="s">
        <v>1139</v>
      </c>
      <c r="D1117" s="96" t="s">
        <v>1333</v>
      </c>
      <c r="E1117" s="94"/>
      <c r="F1117" s="195"/>
      <c r="G1117" s="68">
        <v>0</v>
      </c>
      <c r="H1117" s="25">
        <f t="shared" si="64"/>
        <v>0</v>
      </c>
    </row>
    <row r="1118" customHeight="1" spans="1:8">
      <c r="B1118" s="94" t="s">
        <v>290</v>
      </c>
      <c r="C1118" s="95" t="s">
        <v>1334</v>
      </c>
      <c r="D1118" s="96" t="s">
        <v>1335</v>
      </c>
      <c r="E1118" s="94" t="s">
        <v>225</v>
      </c>
      <c r="F1118" s="195"/>
      <c r="G1118" s="68">
        <v>0</v>
      </c>
      <c r="H1118" s="25">
        <f t="shared" si="64"/>
        <v>0</v>
      </c>
    </row>
    <row r="1119" customHeight="1" spans="1:8">
      <c r="B1119" s="94" t="s">
        <v>290</v>
      </c>
      <c r="C1119" s="95" t="s">
        <v>1336</v>
      </c>
      <c r="D1119" s="96" t="s">
        <v>1337</v>
      </c>
      <c r="E1119" s="94" t="s">
        <v>225</v>
      </c>
      <c r="F1119" s="195"/>
      <c r="G1119" s="68">
        <v>0</v>
      </c>
      <c r="H1119" s="25">
        <f t="shared" si="64"/>
        <v>0</v>
      </c>
    </row>
    <row r="1120" customHeight="1" spans="1:8">
      <c r="B1120" s="94" t="s">
        <v>290</v>
      </c>
      <c r="C1120" s="95" t="s">
        <v>1338</v>
      </c>
      <c r="D1120" s="96" t="s">
        <v>1339</v>
      </c>
      <c r="E1120" s="94"/>
      <c r="F1120" s="195"/>
      <c r="G1120" s="68">
        <v>0</v>
      </c>
      <c r="H1120" s="25">
        <f t="shared" si="64"/>
        <v>0</v>
      </c>
    </row>
    <row r="1121" customHeight="1" spans="1:1024 1025:16349">
      <c r="B1121" s="94" t="s">
        <v>290</v>
      </c>
      <c r="C1121" s="95" t="s">
        <v>1340</v>
      </c>
      <c r="D1121" s="95" t="s">
        <v>1341</v>
      </c>
      <c r="E1121" s="94" t="s">
        <v>225</v>
      </c>
      <c r="F1121" s="195"/>
      <c r="G1121" s="68">
        <v>0</v>
      </c>
      <c r="H1121" s="25">
        <f t="shared" si="64"/>
        <v>0</v>
      </c>
    </row>
    <row r="1122" customHeight="1" spans="1:1024 1025:16349">
      <c r="B1122" s="94" t="s">
        <v>290</v>
      </c>
      <c r="C1122" s="95" t="s">
        <v>1342</v>
      </c>
      <c r="D1122" s="95" t="s">
        <v>1343</v>
      </c>
      <c r="E1122" s="94" t="s">
        <v>238</v>
      </c>
      <c r="F1122" s="195"/>
      <c r="G1122" s="68">
        <v>0</v>
      </c>
      <c r="H1122" s="25">
        <f t="shared" si="64"/>
        <v>0</v>
      </c>
    </row>
    <row r="1123" customHeight="1" spans="1:1024 1025:16349">
      <c r="B1123" s="94" t="s">
        <v>290</v>
      </c>
      <c r="C1123" s="95" t="s">
        <v>1344</v>
      </c>
      <c r="D1123" s="95" t="s">
        <v>1345</v>
      </c>
      <c r="E1123" s="94" t="s">
        <v>238</v>
      </c>
      <c r="F1123" s="195"/>
      <c r="G1123" s="68">
        <v>0</v>
      </c>
      <c r="H1123" s="25">
        <f t="shared" si="64"/>
        <v>0</v>
      </c>
    </row>
    <row r="1124" customHeight="1" spans="1:1024 1025:16349">
      <c r="B1124" s="94" t="s">
        <v>290</v>
      </c>
      <c r="C1124" s="95" t="s">
        <v>1346</v>
      </c>
      <c r="D1124" s="95" t="s">
        <v>1347</v>
      </c>
      <c r="E1124" s="94" t="s">
        <v>238</v>
      </c>
      <c r="F1124" s="195"/>
      <c r="G1124" s="68">
        <v>0</v>
      </c>
      <c r="H1124" s="25">
        <f t="shared" si="64"/>
        <v>0</v>
      </c>
    </row>
    <row r="1125" customHeight="1" spans="1:1024 1025:16349">
      <c r="B1125" s="94" t="s">
        <v>290</v>
      </c>
      <c r="C1125" s="95" t="s">
        <v>1348</v>
      </c>
      <c r="D1125" s="95" t="s">
        <v>1349</v>
      </c>
      <c r="E1125" s="94" t="s">
        <v>238</v>
      </c>
      <c r="F1125" s="195"/>
      <c r="G1125" s="68">
        <v>0</v>
      </c>
      <c r="H1125" s="25">
        <f t="shared" si="64"/>
        <v>0</v>
      </c>
    </row>
    <row r="1126" customHeight="1" spans="1:1024 1025:16349">
      <c r="B1126" s="94" t="s">
        <v>290</v>
      </c>
      <c r="C1126" s="95" t="s">
        <v>1350</v>
      </c>
      <c r="D1126" s="95" t="s">
        <v>1351</v>
      </c>
      <c r="E1126" s="94" t="s">
        <v>225</v>
      </c>
      <c r="F1126" s="195"/>
      <c r="G1126" s="68">
        <v>0</v>
      </c>
      <c r="H1126" s="25">
        <f t="shared" si="64"/>
        <v>0</v>
      </c>
    </row>
    <row r="1127" s="6" customFormat="1" customHeight="1" spans="1:1024 1025:16349">
      <c r="A1127" s="153"/>
      <c r="B1127" s="74"/>
      <c r="C1127" s="75" t="s">
        <v>1352</v>
      </c>
      <c r="D1127" s="76" t="s">
        <v>1353</v>
      </c>
      <c r="E1127" s="77"/>
      <c r="F1127" s="196"/>
      <c r="G1127" s="78">
        <v>0</v>
      </c>
      <c r="H1127" s="79">
        <f>SUM(H419:H1126)</f>
        <v>29471443</v>
      </c>
      <c r="I1127" s="80"/>
      <c r="J1127" s="80"/>
      <c r="K1127" s="80"/>
      <c r="L1127" s="80"/>
      <c r="M1127" s="80"/>
      <c r="N1127" s="80"/>
      <c r="O1127" s="80"/>
      <c r="P1127" s="80"/>
      <c r="Q1127" s="80"/>
      <c r="R1127" s="80"/>
      <c r="S1127" s="80"/>
      <c r="T1127" s="80"/>
      <c r="U1127" s="80"/>
      <c r="V1127" s="80"/>
      <c r="W1127" s="80"/>
      <c r="X1127" s="80"/>
      <c r="Y1127" s="80"/>
      <c r="Z1127" s="80"/>
      <c r="AA1127" s="80"/>
      <c r="AB1127" s="80"/>
      <c r="AC1127" s="80"/>
      <c r="AD1127" s="80"/>
      <c r="AE1127" s="80"/>
      <c r="AF1127" s="80"/>
      <c r="AG1127" s="80"/>
      <c r="AH1127" s="80"/>
      <c r="AI1127" s="80"/>
      <c r="AJ1127" s="80"/>
      <c r="AK1127" s="80"/>
      <c r="AL1127" s="80"/>
      <c r="AM1127" s="80"/>
      <c r="AN1127" s="80"/>
      <c r="AO1127" s="80"/>
      <c r="AP1127" s="80"/>
      <c r="AQ1127" s="80"/>
      <c r="AR1127" s="80"/>
      <c r="AS1127" s="80"/>
      <c r="AT1127" s="80"/>
      <c r="AU1127" s="80"/>
      <c r="AV1127" s="80"/>
      <c r="AW1127" s="80"/>
      <c r="AX1127" s="80"/>
      <c r="AY1127" s="80"/>
      <c r="AZ1127" s="80"/>
      <c r="BA1127" s="80"/>
      <c r="BB1127" s="80"/>
      <c r="BC1127" s="80"/>
      <c r="BD1127" s="80"/>
      <c r="BE1127" s="80"/>
      <c r="BF1127" s="80"/>
      <c r="BG1127" s="80"/>
      <c r="BH1127" s="80"/>
      <c r="BI1127" s="80"/>
      <c r="BJ1127" s="80"/>
      <c r="BK1127" s="80"/>
      <c r="BL1127" s="80"/>
      <c r="BM1127" s="80"/>
      <c r="BN1127" s="80"/>
      <c r="BO1127" s="80"/>
      <c r="BP1127" s="80"/>
      <c r="BQ1127" s="80"/>
      <c r="BR1127" s="80"/>
      <c r="BS1127" s="80"/>
      <c r="BT1127" s="80"/>
      <c r="BU1127" s="80"/>
      <c r="BV1127" s="80"/>
      <c r="BW1127" s="80"/>
      <c r="BX1127" s="80"/>
      <c r="BY1127" s="80"/>
      <c r="BZ1127" s="80"/>
      <c r="CA1127" s="80"/>
      <c r="CB1127" s="80"/>
      <c r="CC1127" s="80"/>
      <c r="CD1127" s="80"/>
      <c r="CE1127" s="80"/>
      <c r="CF1127" s="80"/>
      <c r="CG1127" s="80"/>
      <c r="CH1127" s="80"/>
      <c r="CI1127" s="80"/>
      <c r="CJ1127" s="80"/>
      <c r="CK1127" s="80"/>
      <c r="CL1127" s="80"/>
      <c r="CM1127" s="80"/>
      <c r="CN1127" s="80"/>
      <c r="CO1127" s="80"/>
      <c r="CP1127" s="80"/>
      <c r="CQ1127" s="80"/>
      <c r="CR1127" s="80"/>
      <c r="CS1127" s="80"/>
      <c r="CT1127" s="80"/>
      <c r="CU1127" s="80"/>
      <c r="CV1127" s="80"/>
      <c r="CW1127" s="80"/>
      <c r="CX1127" s="80"/>
      <c r="CY1127" s="80"/>
      <c r="CZ1127" s="80"/>
      <c r="DA1127" s="80"/>
      <c r="DB1127" s="80"/>
      <c r="DC1127" s="80"/>
      <c r="DD1127" s="80"/>
      <c r="DE1127" s="80"/>
      <c r="DF1127" s="80"/>
      <c r="DG1127" s="80"/>
      <c r="DH1127" s="80"/>
      <c r="DI1127" s="80"/>
      <c r="DJ1127" s="80"/>
      <c r="DK1127" s="80"/>
      <c r="DL1127" s="80"/>
      <c r="DM1127" s="80"/>
      <c r="DN1127" s="80"/>
      <c r="DO1127" s="80"/>
      <c r="DP1127" s="80"/>
      <c r="DQ1127" s="80"/>
      <c r="DR1127" s="80"/>
      <c r="DS1127" s="80"/>
      <c r="DT1127" s="80"/>
      <c r="DU1127" s="80"/>
      <c r="DV1127" s="80"/>
      <c r="DW1127" s="80"/>
      <c r="DX1127" s="80"/>
      <c r="DY1127" s="80"/>
      <c r="DZ1127" s="80"/>
      <c r="EA1127" s="80"/>
      <c r="EB1127" s="80"/>
      <c r="EC1127" s="80"/>
      <c r="ED1127" s="80"/>
      <c r="EE1127" s="80"/>
      <c r="EF1127" s="80"/>
      <c r="EG1127" s="80"/>
      <c r="EH1127" s="80"/>
      <c r="EI1127" s="80"/>
      <c r="EJ1127" s="80"/>
      <c r="EK1127" s="80"/>
      <c r="EL1127" s="80"/>
      <c r="EM1127" s="80"/>
      <c r="EN1127" s="80"/>
      <c r="EO1127" s="80"/>
      <c r="EP1127" s="80"/>
      <c r="EQ1127" s="80"/>
      <c r="ER1127" s="80"/>
      <c r="ES1127" s="80"/>
      <c r="ET1127" s="80"/>
      <c r="EU1127" s="80"/>
      <c r="EV1127" s="80"/>
      <c r="EW1127" s="80"/>
      <c r="EX1127" s="80"/>
      <c r="EY1127" s="80"/>
      <c r="EZ1127" s="80"/>
      <c r="FA1127" s="80"/>
      <c r="FB1127" s="80"/>
      <c r="FC1127" s="80"/>
      <c r="FD1127" s="80"/>
      <c r="FE1127" s="80"/>
      <c r="FF1127" s="80"/>
      <c r="FG1127" s="80"/>
      <c r="FH1127" s="80"/>
      <c r="FI1127" s="80"/>
      <c r="FJ1127" s="80"/>
      <c r="FK1127" s="80"/>
      <c r="FL1127" s="80"/>
      <c r="FM1127" s="80"/>
      <c r="FN1127" s="80"/>
      <c r="FO1127" s="80"/>
      <c r="FP1127" s="80"/>
      <c r="FQ1127" s="80"/>
      <c r="FR1127" s="80"/>
      <c r="FS1127" s="80"/>
      <c r="FT1127" s="80"/>
      <c r="FU1127" s="80"/>
      <c r="FV1127" s="80"/>
      <c r="FW1127" s="80"/>
      <c r="FX1127" s="80"/>
      <c r="FY1127" s="80"/>
      <c r="FZ1127" s="80"/>
      <c r="GA1127" s="80"/>
      <c r="GB1127" s="80"/>
      <c r="GC1127" s="80"/>
      <c r="GD1127" s="80"/>
      <c r="GE1127" s="80"/>
      <c r="GF1127" s="80"/>
      <c r="GG1127" s="80"/>
      <c r="GH1127" s="80"/>
      <c r="GI1127" s="80"/>
      <c r="GJ1127" s="80"/>
      <c r="GK1127" s="80"/>
      <c r="GL1127" s="80"/>
      <c r="GM1127" s="80"/>
      <c r="GN1127" s="80"/>
      <c r="GO1127" s="80"/>
      <c r="GP1127" s="80"/>
      <c r="GQ1127" s="80"/>
      <c r="GR1127" s="80"/>
      <c r="GS1127" s="80"/>
      <c r="GT1127" s="80"/>
      <c r="GU1127" s="80"/>
      <c r="GV1127" s="80"/>
      <c r="GW1127" s="80"/>
      <c r="GX1127" s="80"/>
      <c r="GY1127" s="80"/>
      <c r="GZ1127" s="80"/>
      <c r="HA1127" s="80"/>
      <c r="HB1127" s="80"/>
      <c r="HC1127" s="80"/>
      <c r="HD1127" s="80"/>
      <c r="HE1127" s="80"/>
      <c r="HF1127" s="80"/>
      <c r="HG1127" s="80"/>
      <c r="HH1127" s="80"/>
      <c r="HI1127" s="80"/>
      <c r="HJ1127" s="80"/>
      <c r="HK1127" s="80"/>
      <c r="HL1127" s="80"/>
      <c r="HM1127" s="80"/>
      <c r="HN1127" s="80"/>
      <c r="HO1127" s="80"/>
      <c r="HP1127" s="80"/>
      <c r="HQ1127" s="80"/>
      <c r="HR1127" s="80"/>
      <c r="HS1127" s="80"/>
      <c r="HT1127" s="80"/>
      <c r="HU1127" s="80"/>
      <c r="HV1127" s="80"/>
      <c r="HW1127" s="80"/>
      <c r="HX1127" s="80"/>
      <c r="HY1127" s="80"/>
      <c r="HZ1127" s="80"/>
      <c r="IA1127" s="80"/>
      <c r="IB1127" s="80"/>
      <c r="IC1127" s="80"/>
      <c r="ID1127" s="80"/>
      <c r="IE1127" s="80"/>
      <c r="IF1127" s="80"/>
      <c r="IG1127" s="80"/>
      <c r="IH1127" s="80"/>
      <c r="II1127" s="80"/>
      <c r="IJ1127" s="80"/>
      <c r="IK1127" s="80"/>
      <c r="IL1127" s="80"/>
      <c r="IM1127" s="80"/>
      <c r="IN1127" s="80"/>
      <c r="IO1127" s="80"/>
      <c r="IP1127" s="80"/>
      <c r="IQ1127" s="80"/>
      <c r="IR1127" s="80"/>
      <c r="IS1127" s="80"/>
      <c r="IT1127" s="80"/>
      <c r="IU1127" s="80"/>
      <c r="IV1127" s="80"/>
      <c r="IW1127" s="80"/>
      <c r="IX1127" s="80"/>
      <c r="IY1127" s="80"/>
      <c r="IZ1127" s="80"/>
      <c r="JA1127" s="80"/>
      <c r="JB1127" s="80"/>
      <c r="JC1127" s="80"/>
      <c r="JD1127" s="80"/>
      <c r="JE1127" s="80"/>
      <c r="JF1127" s="80"/>
      <c r="JG1127" s="80"/>
      <c r="JH1127" s="80"/>
      <c r="JI1127" s="80"/>
      <c r="JJ1127" s="80"/>
      <c r="JK1127" s="80"/>
      <c r="JL1127" s="80"/>
      <c r="JM1127" s="80"/>
      <c r="JN1127" s="80"/>
      <c r="JO1127" s="80"/>
      <c r="JP1127" s="80"/>
      <c r="JQ1127" s="80"/>
      <c r="JR1127" s="80"/>
      <c r="JS1127" s="80"/>
      <c r="JT1127" s="80"/>
      <c r="JU1127" s="80"/>
      <c r="JV1127" s="80"/>
      <c r="JW1127" s="80"/>
      <c r="JX1127" s="80"/>
      <c r="JY1127" s="80"/>
      <c r="JZ1127" s="80"/>
      <c r="KA1127" s="80"/>
      <c r="KB1127" s="80"/>
      <c r="KC1127" s="80"/>
      <c r="KD1127" s="80"/>
      <c r="KE1127" s="80"/>
      <c r="KF1127" s="80"/>
      <c r="KG1127" s="80"/>
      <c r="KH1127" s="80"/>
      <c r="KI1127" s="80"/>
      <c r="KJ1127" s="80"/>
      <c r="KK1127" s="80"/>
      <c r="KL1127" s="80"/>
      <c r="KM1127" s="80"/>
      <c r="KN1127" s="80"/>
      <c r="KO1127" s="80"/>
      <c r="KP1127" s="80"/>
      <c r="KQ1127" s="80"/>
      <c r="KR1127" s="80"/>
      <c r="KS1127" s="80"/>
      <c r="KT1127" s="80"/>
      <c r="KU1127" s="80"/>
      <c r="KV1127" s="80"/>
      <c r="KW1127" s="80"/>
      <c r="KX1127" s="80"/>
      <c r="KY1127" s="80"/>
      <c r="KZ1127" s="80"/>
      <c r="LA1127" s="80"/>
      <c r="LB1127" s="80"/>
      <c r="LC1127" s="80"/>
      <c r="LD1127" s="80"/>
      <c r="LE1127" s="80"/>
      <c r="LF1127" s="80"/>
      <c r="LG1127" s="80"/>
      <c r="LH1127" s="80"/>
      <c r="LI1127" s="80"/>
      <c r="LJ1127" s="80"/>
      <c r="LK1127" s="80"/>
      <c r="LL1127" s="80"/>
      <c r="LM1127" s="80"/>
      <c r="LN1127" s="80"/>
      <c r="LO1127" s="80"/>
      <c r="LP1127" s="80"/>
      <c r="LQ1127" s="80"/>
      <c r="LR1127" s="80"/>
      <c r="LS1127" s="80"/>
      <c r="LT1127" s="80"/>
      <c r="LU1127" s="80"/>
      <c r="LV1127" s="80"/>
      <c r="LW1127" s="80"/>
      <c r="LX1127" s="80"/>
      <c r="LY1127" s="80"/>
      <c r="LZ1127" s="80"/>
      <c r="MA1127" s="80"/>
      <c r="MB1127" s="80"/>
      <c r="MC1127" s="80"/>
      <c r="MD1127" s="80"/>
      <c r="ME1127" s="80"/>
      <c r="MF1127" s="80"/>
      <c r="MG1127" s="80"/>
      <c r="MH1127" s="80"/>
      <c r="MI1127" s="80"/>
      <c r="MJ1127" s="80"/>
      <c r="MK1127" s="80"/>
      <c r="ML1127" s="80"/>
      <c r="MM1127" s="80"/>
      <c r="MN1127" s="80"/>
      <c r="MO1127" s="80"/>
      <c r="MP1127" s="80"/>
      <c r="MQ1127" s="80"/>
      <c r="MR1127" s="80"/>
      <c r="MS1127" s="80"/>
      <c r="MT1127" s="80"/>
      <c r="MU1127" s="80"/>
      <c r="MV1127" s="80"/>
      <c r="MW1127" s="80"/>
      <c r="MX1127" s="80"/>
      <c r="MY1127" s="80"/>
      <c r="MZ1127" s="80"/>
      <c r="NA1127" s="80"/>
      <c r="NB1127" s="80"/>
      <c r="NC1127" s="80"/>
      <c r="ND1127" s="80"/>
      <c r="NE1127" s="80"/>
      <c r="NF1127" s="80"/>
      <c r="NG1127" s="80"/>
      <c r="NH1127" s="80"/>
      <c r="NI1127" s="80"/>
      <c r="NJ1127" s="80"/>
      <c r="NK1127" s="80"/>
      <c r="NL1127" s="80"/>
      <c r="NM1127" s="80"/>
      <c r="NN1127" s="80"/>
      <c r="NO1127" s="80"/>
      <c r="NP1127" s="80"/>
      <c r="NQ1127" s="80"/>
      <c r="NR1127" s="80"/>
      <c r="NS1127" s="80"/>
      <c r="NT1127" s="80"/>
      <c r="NU1127" s="80"/>
      <c r="NV1127" s="80"/>
      <c r="NW1127" s="80"/>
      <c r="NX1127" s="80"/>
      <c r="NY1127" s="80"/>
      <c r="NZ1127" s="80"/>
      <c r="OA1127" s="80"/>
      <c r="OB1127" s="80"/>
      <c r="OC1127" s="80"/>
      <c r="OD1127" s="80"/>
      <c r="OE1127" s="80"/>
      <c r="OF1127" s="80"/>
      <c r="OG1127" s="80"/>
      <c r="OH1127" s="80"/>
      <c r="OI1127" s="80"/>
      <c r="OJ1127" s="80"/>
      <c r="OK1127" s="80"/>
      <c r="OL1127" s="80"/>
      <c r="OM1127" s="80"/>
      <c r="ON1127" s="80"/>
      <c r="OO1127" s="80"/>
      <c r="OP1127" s="80"/>
      <c r="OQ1127" s="80"/>
      <c r="OR1127" s="80"/>
      <c r="OS1127" s="80"/>
      <c r="OT1127" s="80"/>
      <c r="OU1127" s="80"/>
      <c r="OV1127" s="80"/>
      <c r="OW1127" s="80"/>
      <c r="OX1127" s="80"/>
      <c r="OY1127" s="80"/>
      <c r="OZ1127" s="80"/>
      <c r="PA1127" s="80"/>
      <c r="PB1127" s="80"/>
      <c r="PC1127" s="80"/>
      <c r="PD1127" s="80"/>
      <c r="PE1127" s="80"/>
      <c r="PF1127" s="80"/>
      <c r="PG1127" s="80"/>
      <c r="PH1127" s="80"/>
      <c r="PI1127" s="80"/>
      <c r="PJ1127" s="80"/>
      <c r="PK1127" s="80"/>
      <c r="PL1127" s="80"/>
      <c r="PM1127" s="80"/>
      <c r="PN1127" s="80"/>
      <c r="PO1127" s="80"/>
      <c r="PP1127" s="80"/>
      <c r="PQ1127" s="80"/>
      <c r="PR1127" s="80"/>
      <c r="PS1127" s="80"/>
      <c r="PT1127" s="80"/>
      <c r="PU1127" s="80"/>
      <c r="PV1127" s="80"/>
      <c r="PW1127" s="80"/>
      <c r="PX1127" s="80"/>
      <c r="PY1127" s="80"/>
      <c r="PZ1127" s="80"/>
      <c r="QA1127" s="80"/>
      <c r="QB1127" s="80"/>
      <c r="QC1127" s="80"/>
      <c r="QD1127" s="80"/>
      <c r="QE1127" s="80"/>
      <c r="QF1127" s="80"/>
      <c r="QG1127" s="80"/>
      <c r="QH1127" s="80"/>
      <c r="QI1127" s="80"/>
      <c r="QJ1127" s="80"/>
      <c r="QK1127" s="80"/>
      <c r="QL1127" s="80"/>
      <c r="QM1127" s="80"/>
      <c r="QN1127" s="80"/>
      <c r="QO1127" s="80"/>
      <c r="QP1127" s="80"/>
      <c r="QQ1127" s="80"/>
      <c r="QR1127" s="80"/>
      <c r="QS1127" s="80"/>
      <c r="QT1127" s="80"/>
      <c r="QU1127" s="80"/>
      <c r="QV1127" s="80"/>
      <c r="QW1127" s="80"/>
      <c r="QX1127" s="80"/>
      <c r="QY1127" s="80"/>
      <c r="QZ1127" s="80"/>
      <c r="RA1127" s="80"/>
      <c r="RB1127" s="80"/>
      <c r="RC1127" s="80"/>
      <c r="RD1127" s="80"/>
      <c r="RE1127" s="80"/>
      <c r="RF1127" s="80"/>
      <c r="RG1127" s="80"/>
      <c r="RH1127" s="80"/>
      <c r="RI1127" s="80"/>
      <c r="RJ1127" s="80"/>
      <c r="RK1127" s="80"/>
      <c r="RL1127" s="80"/>
      <c r="RM1127" s="80"/>
      <c r="RN1127" s="80"/>
      <c r="RO1127" s="80"/>
      <c r="RP1127" s="80"/>
      <c r="RQ1127" s="80"/>
      <c r="RR1127" s="80"/>
      <c r="RS1127" s="80"/>
      <c r="RT1127" s="80"/>
      <c r="RU1127" s="80"/>
      <c r="RV1127" s="80"/>
      <c r="RW1127" s="80"/>
      <c r="RX1127" s="80"/>
      <c r="RY1127" s="80"/>
      <c r="RZ1127" s="80"/>
      <c r="SA1127" s="80"/>
      <c r="SB1127" s="80"/>
      <c r="SC1127" s="80"/>
      <c r="SD1127" s="80"/>
      <c r="SE1127" s="80"/>
      <c r="SF1127" s="80"/>
      <c r="SG1127" s="80"/>
      <c r="SH1127" s="80"/>
      <c r="SI1127" s="80"/>
      <c r="SJ1127" s="80"/>
      <c r="SK1127" s="80"/>
      <c r="SL1127" s="80"/>
      <c r="SM1127" s="80"/>
      <c r="SN1127" s="80"/>
      <c r="SO1127" s="80"/>
      <c r="SP1127" s="80"/>
      <c r="SQ1127" s="80"/>
      <c r="SR1127" s="80"/>
      <c r="SS1127" s="80"/>
      <c r="ST1127" s="80"/>
      <c r="SU1127" s="80"/>
      <c r="SV1127" s="80"/>
      <c r="SW1127" s="80"/>
      <c r="SX1127" s="80"/>
      <c r="SY1127" s="80"/>
      <c r="SZ1127" s="80"/>
      <c r="TA1127" s="80"/>
      <c r="TB1127" s="80"/>
      <c r="TC1127" s="80"/>
      <c r="TD1127" s="80"/>
      <c r="TE1127" s="80"/>
      <c r="TF1127" s="80"/>
      <c r="TG1127" s="80"/>
      <c r="TH1127" s="80"/>
      <c r="TI1127" s="80"/>
      <c r="TJ1127" s="80"/>
      <c r="TK1127" s="80"/>
      <c r="TL1127" s="80"/>
      <c r="TM1127" s="80"/>
      <c r="TN1127" s="80"/>
      <c r="TO1127" s="80"/>
      <c r="TP1127" s="80"/>
      <c r="TQ1127" s="80"/>
      <c r="TR1127" s="80"/>
      <c r="TS1127" s="80"/>
      <c r="TT1127" s="80"/>
      <c r="TU1127" s="80"/>
      <c r="TV1127" s="80"/>
      <c r="TW1127" s="80"/>
      <c r="TX1127" s="80"/>
      <c r="TY1127" s="80"/>
      <c r="TZ1127" s="80"/>
      <c r="UA1127" s="80"/>
      <c r="UB1127" s="80"/>
      <c r="UC1127" s="80"/>
      <c r="UD1127" s="80"/>
      <c r="UE1127" s="80"/>
      <c r="UF1127" s="80"/>
      <c r="UG1127" s="80"/>
      <c r="UH1127" s="80"/>
      <c r="UI1127" s="80"/>
      <c r="UJ1127" s="80"/>
      <c r="UK1127" s="80"/>
      <c r="UL1127" s="80"/>
      <c r="UM1127" s="80"/>
      <c r="UN1127" s="80"/>
      <c r="UO1127" s="80"/>
      <c r="UP1127" s="80"/>
      <c r="UQ1127" s="80"/>
      <c r="UR1127" s="80"/>
      <c r="US1127" s="80"/>
      <c r="UT1127" s="80"/>
      <c r="UU1127" s="80"/>
      <c r="UV1127" s="80"/>
      <c r="UW1127" s="80"/>
      <c r="UX1127" s="80"/>
      <c r="UY1127" s="80"/>
      <c r="UZ1127" s="80"/>
      <c r="VA1127" s="80"/>
      <c r="VB1127" s="80"/>
      <c r="VC1127" s="80"/>
      <c r="VD1127" s="80"/>
      <c r="VE1127" s="80"/>
      <c r="VF1127" s="80"/>
      <c r="VG1127" s="80"/>
      <c r="VH1127" s="80"/>
      <c r="VI1127" s="80"/>
      <c r="VJ1127" s="80"/>
      <c r="VK1127" s="80"/>
      <c r="VL1127" s="80"/>
      <c r="VM1127" s="80"/>
      <c r="VN1127" s="80"/>
      <c r="VO1127" s="80"/>
      <c r="VP1127" s="80"/>
      <c r="VQ1127" s="80"/>
      <c r="VR1127" s="80"/>
      <c r="VS1127" s="80"/>
      <c r="VT1127" s="80"/>
      <c r="VU1127" s="80"/>
      <c r="VV1127" s="80"/>
      <c r="VW1127" s="80"/>
      <c r="VX1127" s="80"/>
      <c r="VY1127" s="80"/>
      <c r="VZ1127" s="80"/>
      <c r="WA1127" s="80"/>
      <c r="WB1127" s="80"/>
      <c r="WC1127" s="80"/>
      <c r="WD1127" s="80"/>
      <c r="WE1127" s="80"/>
      <c r="WF1127" s="80"/>
      <c r="WG1127" s="80"/>
      <c r="WH1127" s="80"/>
      <c r="WI1127" s="80"/>
      <c r="WJ1127" s="80"/>
      <c r="WK1127" s="80"/>
      <c r="WL1127" s="80"/>
      <c r="WM1127" s="80"/>
      <c r="WN1127" s="80"/>
      <c r="WO1127" s="80"/>
      <c r="WP1127" s="80"/>
      <c r="WQ1127" s="80"/>
      <c r="WR1127" s="80"/>
      <c r="WS1127" s="80"/>
      <c r="WT1127" s="80"/>
      <c r="WU1127" s="80"/>
      <c r="WV1127" s="80"/>
      <c r="WW1127" s="80"/>
      <c r="WX1127" s="80"/>
      <c r="WY1127" s="80"/>
      <c r="WZ1127" s="80"/>
      <c r="XA1127" s="80"/>
      <c r="XB1127" s="80"/>
      <c r="XC1127" s="80"/>
      <c r="XD1127" s="80"/>
      <c r="XE1127" s="80"/>
      <c r="XF1127" s="80"/>
      <c r="XG1127" s="80"/>
      <c r="XH1127" s="80"/>
      <c r="XI1127" s="80"/>
      <c r="XJ1127" s="80"/>
      <c r="XK1127" s="80"/>
      <c r="XL1127" s="80"/>
      <c r="XM1127" s="80"/>
      <c r="XN1127" s="80"/>
      <c r="XO1127" s="80"/>
      <c r="XP1127" s="80"/>
      <c r="XQ1127" s="80"/>
      <c r="XR1127" s="80"/>
      <c r="XS1127" s="80"/>
      <c r="XT1127" s="80"/>
      <c r="XU1127" s="80"/>
      <c r="XV1127" s="80"/>
      <c r="XW1127" s="80"/>
      <c r="XX1127" s="80"/>
      <c r="XY1127" s="80"/>
      <c r="XZ1127" s="80"/>
      <c r="YA1127" s="80"/>
      <c r="YB1127" s="80"/>
      <c r="YC1127" s="80"/>
      <c r="YD1127" s="80"/>
      <c r="YE1127" s="80"/>
      <c r="YF1127" s="80"/>
      <c r="YG1127" s="80"/>
      <c r="YH1127" s="80"/>
      <c r="YI1127" s="80"/>
      <c r="YJ1127" s="80"/>
      <c r="YK1127" s="80"/>
      <c r="YL1127" s="80"/>
      <c r="YM1127" s="80"/>
      <c r="YN1127" s="80"/>
      <c r="YO1127" s="80"/>
      <c r="YP1127" s="80"/>
      <c r="YQ1127" s="80"/>
      <c r="YR1127" s="80"/>
      <c r="YS1127" s="80"/>
      <c r="YT1127" s="80"/>
      <c r="YU1127" s="80"/>
      <c r="YV1127" s="80"/>
      <c r="YW1127" s="80"/>
      <c r="YX1127" s="80"/>
      <c r="YY1127" s="80"/>
      <c r="YZ1127" s="80"/>
      <c r="ZA1127" s="80"/>
      <c r="ZB1127" s="80"/>
      <c r="ZC1127" s="80"/>
      <c r="ZD1127" s="80"/>
      <c r="ZE1127" s="80"/>
      <c r="ZF1127" s="80"/>
      <c r="ZG1127" s="80"/>
      <c r="ZH1127" s="80"/>
      <c r="ZI1127" s="80"/>
      <c r="ZJ1127" s="80"/>
      <c r="ZK1127" s="80"/>
      <c r="ZL1127" s="80"/>
      <c r="ZM1127" s="80"/>
      <c r="ZN1127" s="80"/>
      <c r="ZO1127" s="80"/>
      <c r="ZP1127" s="80"/>
      <c r="ZQ1127" s="80"/>
      <c r="ZR1127" s="80"/>
      <c r="ZS1127" s="80"/>
      <c r="ZT1127" s="80"/>
      <c r="ZU1127" s="80"/>
      <c r="ZV1127" s="80"/>
      <c r="ZW1127" s="80"/>
      <c r="ZX1127" s="80"/>
      <c r="ZY1127" s="80"/>
      <c r="ZZ1127" s="80"/>
      <c r="AAA1127" s="80"/>
      <c r="AAB1127" s="80"/>
      <c r="AAC1127" s="80"/>
      <c r="AAD1127" s="80"/>
      <c r="AAE1127" s="80"/>
      <c r="AAF1127" s="80"/>
      <c r="AAG1127" s="80"/>
      <c r="AAH1127" s="80"/>
      <c r="AAI1127" s="80"/>
      <c r="AAJ1127" s="80"/>
      <c r="AAK1127" s="80"/>
      <c r="AAL1127" s="80"/>
      <c r="AAM1127" s="80"/>
      <c r="AAN1127" s="80"/>
      <c r="AAO1127" s="80"/>
      <c r="AAP1127" s="80"/>
      <c r="AAQ1127" s="80"/>
      <c r="AAR1127" s="80"/>
      <c r="AAS1127" s="80"/>
      <c r="AAT1127" s="80"/>
      <c r="AAU1127" s="80"/>
      <c r="AAV1127" s="80"/>
      <c r="AAW1127" s="80"/>
      <c r="AAX1127" s="80"/>
      <c r="AAY1127" s="80"/>
      <c r="AAZ1127" s="80"/>
      <c r="ABA1127" s="80"/>
      <c r="ABB1127" s="80"/>
      <c r="ABC1127" s="80"/>
      <c r="ABD1127" s="80"/>
      <c r="ABE1127" s="80"/>
      <c r="ABF1127" s="80"/>
      <c r="ABG1127" s="80"/>
      <c r="ABH1127" s="80"/>
      <c r="ABI1127" s="80"/>
      <c r="ABJ1127" s="80"/>
      <c r="ABK1127" s="80"/>
      <c r="ABL1127" s="80"/>
      <c r="ABM1127" s="80"/>
      <c r="ABN1127" s="80"/>
      <c r="ABO1127" s="80"/>
      <c r="ABP1127" s="80"/>
      <c r="ABQ1127" s="80"/>
      <c r="ABR1127" s="80"/>
      <c r="ABS1127" s="80"/>
      <c r="ABT1127" s="80"/>
      <c r="ABU1127" s="80"/>
      <c r="ABV1127" s="80"/>
      <c r="ABW1127" s="80"/>
      <c r="ABX1127" s="80"/>
      <c r="ABY1127" s="80"/>
      <c r="ABZ1127" s="80"/>
      <c r="ACA1127" s="80"/>
      <c r="ACB1127" s="80"/>
      <c r="ACC1127" s="80"/>
      <c r="ACD1127" s="80"/>
      <c r="ACE1127" s="80"/>
      <c r="ACF1127" s="80"/>
      <c r="ACG1127" s="80"/>
      <c r="ACH1127" s="80"/>
      <c r="ACI1127" s="80"/>
      <c r="ACJ1127" s="80"/>
      <c r="ACK1127" s="80"/>
      <c r="ACL1127" s="80"/>
      <c r="ACM1127" s="80"/>
      <c r="ACN1127" s="80"/>
      <c r="ACO1127" s="80"/>
      <c r="ACP1127" s="80"/>
      <c r="ACQ1127" s="80"/>
      <c r="ACR1127" s="80"/>
      <c r="ACS1127" s="80"/>
      <c r="ACT1127" s="80"/>
      <c r="ACU1127" s="80"/>
      <c r="ACV1127" s="80"/>
      <c r="ACW1127" s="80"/>
      <c r="ACX1127" s="80"/>
      <c r="ACY1127" s="80"/>
      <c r="ACZ1127" s="80"/>
      <c r="ADA1127" s="80"/>
      <c r="ADB1127" s="80"/>
      <c r="ADC1127" s="80"/>
      <c r="ADD1127" s="80"/>
      <c r="ADE1127" s="80"/>
      <c r="ADF1127" s="80"/>
      <c r="ADG1127" s="80"/>
      <c r="ADH1127" s="80"/>
      <c r="ADI1127" s="80"/>
      <c r="ADJ1127" s="80"/>
      <c r="ADK1127" s="80"/>
      <c r="ADL1127" s="80"/>
      <c r="ADM1127" s="80"/>
      <c r="ADN1127" s="80"/>
      <c r="ADO1127" s="80"/>
      <c r="ADP1127" s="80"/>
      <c r="ADQ1127" s="80"/>
      <c r="ADR1127" s="80"/>
      <c r="ADS1127" s="80"/>
      <c r="ADT1127" s="80"/>
      <c r="ADU1127" s="80"/>
      <c r="ADV1127" s="80"/>
      <c r="ADW1127" s="80"/>
      <c r="ADX1127" s="80"/>
      <c r="ADY1127" s="80"/>
      <c r="ADZ1127" s="80"/>
      <c r="AEA1127" s="80"/>
      <c r="AEB1127" s="80"/>
      <c r="AEC1127" s="80"/>
      <c r="AED1127" s="80"/>
      <c r="AEE1127" s="80"/>
      <c r="AEF1127" s="80"/>
      <c r="AEG1127" s="80"/>
      <c r="AEH1127" s="80"/>
      <c r="AEI1127" s="80"/>
      <c r="AEJ1127" s="80"/>
      <c r="AEK1127" s="80"/>
      <c r="AEL1127" s="80"/>
      <c r="AEM1127" s="80"/>
      <c r="AEN1127" s="80"/>
      <c r="AEO1127" s="80"/>
      <c r="AEP1127" s="80"/>
      <c r="AEQ1127" s="80"/>
      <c r="AER1127" s="80"/>
      <c r="AES1127" s="80"/>
      <c r="AET1127" s="80"/>
      <c r="AEU1127" s="80"/>
      <c r="AEV1127" s="80"/>
      <c r="AEW1127" s="80"/>
      <c r="AEX1127" s="80"/>
      <c r="AEY1127" s="80"/>
      <c r="AEZ1127" s="80"/>
      <c r="AFA1127" s="80"/>
      <c r="AFB1127" s="80"/>
      <c r="AFC1127" s="80"/>
      <c r="AFD1127" s="80"/>
      <c r="AFE1127" s="80"/>
      <c r="AFF1127" s="80"/>
      <c r="AFG1127" s="80"/>
      <c r="AFH1127" s="80"/>
      <c r="AFI1127" s="80"/>
      <c r="AFJ1127" s="80"/>
      <c r="AFK1127" s="80"/>
      <c r="AFL1127" s="80"/>
      <c r="AFM1127" s="80"/>
      <c r="AFN1127" s="80"/>
      <c r="AFO1127" s="80"/>
      <c r="AFP1127" s="80"/>
      <c r="AFQ1127" s="80"/>
      <c r="AFR1127" s="80"/>
      <c r="AFS1127" s="80"/>
      <c r="AFT1127" s="80"/>
      <c r="AFU1127" s="80"/>
      <c r="AFV1127" s="80"/>
      <c r="AFW1127" s="80"/>
      <c r="AFX1127" s="80"/>
      <c r="AFY1127" s="80"/>
      <c r="AFZ1127" s="80"/>
      <c r="AGA1127" s="80"/>
      <c r="AGB1127" s="80"/>
      <c r="AGC1127" s="80"/>
      <c r="AGD1127" s="80"/>
      <c r="AGE1127" s="80"/>
      <c r="AGF1127" s="80"/>
      <c r="AGG1127" s="80"/>
      <c r="AGH1127" s="80"/>
      <c r="AGI1127" s="80"/>
      <c r="AGJ1127" s="80"/>
      <c r="AGK1127" s="80"/>
      <c r="AGL1127" s="80"/>
      <c r="AGM1127" s="80"/>
      <c r="AGN1127" s="80"/>
      <c r="AGO1127" s="80"/>
      <c r="AGP1127" s="80"/>
      <c r="AGQ1127" s="80"/>
      <c r="AGR1127" s="80"/>
      <c r="AGS1127" s="80"/>
      <c r="AGT1127" s="80"/>
      <c r="AGU1127" s="80"/>
      <c r="AGV1127" s="80"/>
      <c r="AGW1127" s="80"/>
      <c r="AGX1127" s="80"/>
      <c r="AGY1127" s="80"/>
      <c r="AGZ1127" s="80"/>
      <c r="AHA1127" s="80"/>
      <c r="AHB1127" s="80"/>
      <c r="AHC1127" s="80"/>
      <c r="AHD1127" s="80"/>
      <c r="AHE1127" s="80"/>
      <c r="AHF1127" s="80"/>
      <c r="AHG1127" s="80"/>
      <c r="AHH1127" s="80"/>
      <c r="AHI1127" s="80"/>
      <c r="AHJ1127" s="80"/>
      <c r="AHK1127" s="80"/>
      <c r="AHL1127" s="80"/>
      <c r="AHM1127" s="80"/>
      <c r="AHN1127" s="80"/>
      <c r="AHO1127" s="80"/>
      <c r="AHP1127" s="80"/>
      <c r="AHQ1127" s="80"/>
      <c r="AHR1127" s="80"/>
      <c r="AHS1127" s="80"/>
      <c r="AHT1127" s="80"/>
      <c r="AHU1127" s="80"/>
      <c r="AHV1127" s="80"/>
      <c r="AHW1127" s="80"/>
      <c r="AHX1127" s="80"/>
      <c r="AHY1127" s="80"/>
      <c r="AHZ1127" s="80"/>
      <c r="AIA1127" s="80"/>
      <c r="AIB1127" s="80"/>
      <c r="AIC1127" s="80"/>
      <c r="AID1127" s="80"/>
      <c r="AIE1127" s="80"/>
      <c r="AIF1127" s="80"/>
      <c r="AIG1127" s="80"/>
      <c r="AIH1127" s="80"/>
      <c r="AII1127" s="80"/>
      <c r="AIJ1127" s="80"/>
      <c r="AIK1127" s="80"/>
      <c r="AIL1127" s="80"/>
      <c r="AIM1127" s="80"/>
      <c r="AIN1127" s="80"/>
      <c r="AIO1127" s="80"/>
      <c r="AIP1127" s="80"/>
      <c r="AIQ1127" s="80"/>
      <c r="AIR1127" s="80"/>
      <c r="AIS1127" s="80"/>
      <c r="AIT1127" s="80"/>
      <c r="AIU1127" s="80"/>
      <c r="AIV1127" s="80"/>
      <c r="AIW1127" s="80"/>
      <c r="AIX1127" s="80"/>
      <c r="AIY1127" s="80"/>
      <c r="AIZ1127" s="80"/>
      <c r="AJA1127" s="80"/>
      <c r="AJB1127" s="80"/>
      <c r="AJC1127" s="80"/>
      <c r="AJD1127" s="80"/>
      <c r="AJE1127" s="80"/>
      <c r="AJF1127" s="80"/>
      <c r="AJG1127" s="80"/>
      <c r="AJH1127" s="80"/>
      <c r="AJI1127" s="80"/>
      <c r="AJJ1127" s="80"/>
      <c r="AJK1127" s="80"/>
      <c r="AJL1127" s="80"/>
      <c r="AJM1127" s="80"/>
      <c r="AJN1127" s="80"/>
      <c r="AJO1127" s="80"/>
      <c r="AJP1127" s="80"/>
      <c r="AJQ1127" s="80"/>
      <c r="AJR1127" s="80"/>
      <c r="AJS1127" s="80"/>
      <c r="AJT1127" s="80"/>
      <c r="AJU1127" s="80"/>
      <c r="AJV1127" s="80"/>
      <c r="AJW1127" s="80"/>
      <c r="AJX1127" s="80"/>
      <c r="AJY1127" s="80"/>
      <c r="AJZ1127" s="80"/>
      <c r="AKA1127" s="80"/>
      <c r="AKB1127" s="80"/>
      <c r="AKC1127" s="80"/>
      <c r="AKD1127" s="80"/>
      <c r="AKE1127" s="80"/>
      <c r="AKF1127" s="80"/>
      <c r="AKG1127" s="80"/>
      <c r="AKH1127" s="80"/>
      <c r="AKI1127" s="80"/>
      <c r="AKJ1127" s="80"/>
      <c r="AKK1127" s="80"/>
      <c r="AKL1127" s="80"/>
      <c r="AKM1127" s="80"/>
      <c r="AKN1127" s="80"/>
      <c r="AKO1127" s="80"/>
      <c r="AKP1127" s="80"/>
      <c r="AKQ1127" s="80"/>
      <c r="AKR1127" s="80"/>
      <c r="AKS1127" s="80"/>
      <c r="AKT1127" s="80"/>
      <c r="AKU1127" s="80"/>
      <c r="AKV1127" s="80"/>
      <c r="AKW1127" s="80"/>
      <c r="AKX1127" s="80"/>
      <c r="AKY1127" s="80"/>
      <c r="AKZ1127" s="80"/>
      <c r="ALA1127" s="80"/>
      <c r="ALB1127" s="80"/>
      <c r="ALC1127" s="80"/>
      <c r="ALD1127" s="80"/>
      <c r="ALE1127" s="80"/>
      <c r="ALF1127" s="80"/>
      <c r="ALG1127" s="80"/>
      <c r="ALH1127" s="80"/>
      <c r="ALI1127" s="80"/>
      <c r="ALJ1127" s="80"/>
      <c r="ALK1127" s="80"/>
      <c r="ALL1127" s="80"/>
      <c r="ALM1127" s="80"/>
      <c r="ALN1127" s="80"/>
      <c r="ALO1127" s="80"/>
      <c r="ALP1127" s="80"/>
      <c r="ALQ1127" s="80"/>
      <c r="ALR1127" s="80"/>
      <c r="ALS1127" s="80"/>
      <c r="ALT1127" s="80"/>
      <c r="ALU1127" s="80"/>
      <c r="ALV1127" s="80"/>
      <c r="ALW1127" s="80"/>
      <c r="ALX1127" s="80"/>
      <c r="ALY1127" s="80"/>
      <c r="ALZ1127" s="80"/>
      <c r="AMA1127" s="80"/>
      <c r="AMB1127" s="80"/>
      <c r="AMC1127" s="80"/>
      <c r="AMD1127" s="80"/>
      <c r="AME1127" s="80"/>
      <c r="AMF1127" s="80"/>
      <c r="AMG1127" s="80"/>
      <c r="AMH1127" s="80"/>
      <c r="AMI1127" s="80"/>
      <c r="AMJ1127" s="80"/>
      <c r="AMK1127" s="80"/>
      <c r="AML1127" s="80"/>
      <c r="AMM1127" s="80"/>
      <c r="AMN1127" s="80"/>
      <c r="AMO1127" s="80"/>
      <c r="AMP1127" s="80"/>
      <c r="AMQ1127" s="80"/>
      <c r="AMR1127" s="80"/>
      <c r="AMS1127" s="80"/>
      <c r="AMT1127" s="80"/>
      <c r="AMU1127" s="80"/>
      <c r="AMV1127" s="80"/>
      <c r="AMW1127" s="80"/>
      <c r="AMX1127" s="80"/>
      <c r="AMY1127" s="80"/>
      <c r="AMZ1127" s="80"/>
      <c r="ANA1127" s="80"/>
      <c r="ANB1127" s="80"/>
      <c r="ANC1127" s="80"/>
      <c r="AND1127" s="80"/>
      <c r="ANE1127" s="80"/>
      <c r="ANF1127" s="80"/>
      <c r="ANG1127" s="80"/>
      <c r="ANH1127" s="80"/>
      <c r="ANI1127" s="80"/>
      <c r="ANJ1127" s="80"/>
      <c r="ANK1127" s="80"/>
      <c r="ANL1127" s="80"/>
      <c r="ANM1127" s="80"/>
      <c r="ANN1127" s="80"/>
      <c r="ANO1127" s="80"/>
      <c r="ANP1127" s="80"/>
      <c r="ANQ1127" s="80"/>
      <c r="ANR1127" s="80"/>
      <c r="ANS1127" s="80"/>
      <c r="ANT1127" s="80"/>
      <c r="ANU1127" s="80"/>
      <c r="ANV1127" s="80"/>
      <c r="ANW1127" s="80"/>
      <c r="ANX1127" s="80"/>
      <c r="ANY1127" s="80"/>
      <c r="ANZ1127" s="80"/>
      <c r="AOA1127" s="80"/>
      <c r="AOB1127" s="80"/>
      <c r="AOC1127" s="80"/>
      <c r="AOD1127" s="80"/>
      <c r="AOE1127" s="80"/>
      <c r="AOF1127" s="80"/>
      <c r="AOG1127" s="80"/>
      <c r="AOH1127" s="80"/>
      <c r="AOI1127" s="80"/>
      <c r="AOJ1127" s="80"/>
      <c r="AOK1127" s="80"/>
      <c r="AOL1127" s="80"/>
      <c r="AOM1127" s="80"/>
      <c r="AON1127" s="80"/>
      <c r="AOO1127" s="80"/>
      <c r="AOP1127" s="80"/>
      <c r="AOQ1127" s="80"/>
      <c r="AOR1127" s="80"/>
      <c r="AOS1127" s="80"/>
      <c r="AOT1127" s="80"/>
      <c r="AOU1127" s="80"/>
      <c r="AOV1127" s="80"/>
      <c r="AOW1127" s="80"/>
      <c r="AOX1127" s="80"/>
      <c r="AOY1127" s="80"/>
      <c r="AOZ1127" s="80"/>
      <c r="APA1127" s="80"/>
      <c r="APB1127" s="80"/>
      <c r="APC1127" s="80"/>
      <c r="APD1127" s="80"/>
      <c r="APE1127" s="80"/>
      <c r="APF1127" s="80"/>
      <c r="APG1127" s="80"/>
      <c r="APH1127" s="80"/>
      <c r="API1127" s="80"/>
      <c r="APJ1127" s="80"/>
      <c r="APK1127" s="80"/>
      <c r="APL1127" s="80"/>
      <c r="APM1127" s="80"/>
      <c r="APN1127" s="80"/>
      <c r="APO1127" s="80"/>
      <c r="APP1127" s="80"/>
      <c r="APQ1127" s="80"/>
      <c r="APR1127" s="80"/>
      <c r="APS1127" s="80"/>
      <c r="APT1127" s="80"/>
      <c r="APU1127" s="80"/>
      <c r="APV1127" s="80"/>
      <c r="APW1127" s="80"/>
      <c r="APX1127" s="80"/>
      <c r="APY1127" s="80"/>
      <c r="APZ1127" s="80"/>
      <c r="AQA1127" s="80"/>
      <c r="AQB1127" s="80"/>
      <c r="AQC1127" s="80"/>
      <c r="AQD1127" s="80"/>
      <c r="AQE1127" s="80"/>
      <c r="AQF1127" s="80"/>
      <c r="AQG1127" s="80"/>
      <c r="AQH1127" s="80"/>
      <c r="AQI1127" s="80"/>
      <c r="AQJ1127" s="80"/>
      <c r="AQK1127" s="80"/>
      <c r="AQL1127" s="80"/>
      <c r="AQM1127" s="80"/>
      <c r="AQN1127" s="80"/>
      <c r="AQO1127" s="80"/>
      <c r="AQP1127" s="80"/>
      <c r="AQQ1127" s="80"/>
      <c r="AQR1127" s="80"/>
      <c r="AQS1127" s="80"/>
      <c r="AQT1127" s="80"/>
      <c r="AQU1127" s="80"/>
      <c r="AQV1127" s="80"/>
      <c r="AQW1127" s="80"/>
      <c r="AQX1127" s="80"/>
      <c r="AQY1127" s="80"/>
      <c r="AQZ1127" s="80"/>
      <c r="ARA1127" s="80"/>
      <c r="ARB1127" s="80"/>
      <c r="ARC1127" s="80"/>
      <c r="ARD1127" s="80"/>
      <c r="ARE1127" s="80"/>
      <c r="ARF1127" s="80"/>
      <c r="ARG1127" s="80"/>
      <c r="ARH1127" s="80"/>
      <c r="ARI1127" s="80"/>
      <c r="ARJ1127" s="80"/>
      <c r="ARK1127" s="80"/>
      <c r="ARL1127" s="80"/>
      <c r="ARM1127" s="80"/>
      <c r="ARN1127" s="80"/>
      <c r="ARO1127" s="80"/>
      <c r="ARP1127" s="80"/>
      <c r="ARQ1127" s="80"/>
      <c r="ARR1127" s="80"/>
      <c r="ARS1127" s="80"/>
      <c r="ART1127" s="80"/>
      <c r="ARU1127" s="80"/>
      <c r="ARV1127" s="80"/>
      <c r="ARW1127" s="80"/>
      <c r="ARX1127" s="80"/>
      <c r="ARY1127" s="80"/>
      <c r="ARZ1127" s="80"/>
      <c r="ASA1127" s="80"/>
      <c r="ASB1127" s="80"/>
      <c r="ASC1127" s="80"/>
      <c r="ASD1127" s="80"/>
      <c r="ASE1127" s="80"/>
      <c r="ASF1127" s="80"/>
      <c r="ASG1127" s="80"/>
      <c r="ASH1127" s="80"/>
      <c r="ASI1127" s="80"/>
      <c r="ASJ1127" s="80"/>
      <c r="ASK1127" s="80"/>
      <c r="ASL1127" s="80"/>
      <c r="ASM1127" s="80"/>
      <c r="ASN1127" s="80"/>
      <c r="ASO1127" s="80"/>
      <c r="ASP1127" s="80"/>
      <c r="ASQ1127" s="80"/>
      <c r="ASR1127" s="80"/>
      <c r="ASS1127" s="80"/>
      <c r="AST1127" s="80"/>
      <c r="ASU1127" s="80"/>
      <c r="ASV1127" s="80"/>
      <c r="ASW1127" s="80"/>
      <c r="ASX1127" s="80"/>
      <c r="ASY1127" s="80"/>
      <c r="ASZ1127" s="80"/>
      <c r="ATA1127" s="80"/>
      <c r="ATB1127" s="80"/>
      <c r="ATC1127" s="80"/>
      <c r="ATD1127" s="80"/>
      <c r="ATE1127" s="80"/>
      <c r="ATF1127" s="80"/>
      <c r="ATG1127" s="80"/>
      <c r="ATH1127" s="80"/>
      <c r="ATI1127" s="80"/>
      <c r="ATJ1127" s="80"/>
      <c r="ATK1127" s="80"/>
      <c r="ATL1127" s="80"/>
      <c r="ATM1127" s="80"/>
      <c r="ATN1127" s="80"/>
      <c r="ATO1127" s="80"/>
      <c r="ATP1127" s="80"/>
      <c r="ATQ1127" s="80"/>
      <c r="ATR1127" s="80"/>
      <c r="ATS1127" s="80"/>
      <c r="ATT1127" s="80"/>
      <c r="ATU1127" s="80"/>
      <c r="ATV1127" s="80"/>
      <c r="ATW1127" s="80"/>
      <c r="ATX1127" s="80"/>
      <c r="ATY1127" s="80"/>
      <c r="ATZ1127" s="80"/>
      <c r="AUA1127" s="80"/>
      <c r="AUB1127" s="80"/>
      <c r="AUC1127" s="80"/>
      <c r="AUD1127" s="80"/>
      <c r="AUE1127" s="80"/>
      <c r="AUF1127" s="80"/>
      <c r="AUG1127" s="80"/>
      <c r="AUH1127" s="80"/>
      <c r="AUI1127" s="80"/>
      <c r="AUJ1127" s="80"/>
      <c r="AUK1127" s="80"/>
      <c r="AUL1127" s="80"/>
      <c r="AUM1127" s="80"/>
      <c r="AUN1127" s="80"/>
      <c r="AUO1127" s="80"/>
      <c r="AUP1127" s="80"/>
      <c r="AUQ1127" s="80"/>
      <c r="AUR1127" s="80"/>
      <c r="AUS1127" s="80"/>
      <c r="AUT1127" s="80"/>
      <c r="AUU1127" s="80"/>
      <c r="AUV1127" s="80"/>
      <c r="AUW1127" s="80"/>
      <c r="AUX1127" s="80"/>
      <c r="AUY1127" s="80"/>
      <c r="AUZ1127" s="80"/>
      <c r="AVA1127" s="80"/>
      <c r="AVB1127" s="80"/>
      <c r="AVC1127" s="80"/>
      <c r="AVD1127" s="80"/>
      <c r="AVE1127" s="80"/>
      <c r="AVF1127" s="80"/>
      <c r="AVG1127" s="80"/>
      <c r="AVH1127" s="80"/>
      <c r="AVI1127" s="80"/>
      <c r="AVJ1127" s="80"/>
      <c r="AVK1127" s="80"/>
      <c r="AVL1127" s="80"/>
      <c r="AVM1127" s="80"/>
      <c r="AVN1127" s="80"/>
      <c r="AVO1127" s="80"/>
      <c r="AVP1127" s="80"/>
      <c r="AVQ1127" s="80"/>
      <c r="AVR1127" s="80"/>
      <c r="AVS1127" s="80"/>
      <c r="AVT1127" s="80"/>
      <c r="AVU1127" s="80"/>
      <c r="AVV1127" s="80"/>
      <c r="AVW1127" s="80"/>
      <c r="AVX1127" s="80"/>
      <c r="AVY1127" s="80"/>
      <c r="AVZ1127" s="80"/>
      <c r="AWA1127" s="80"/>
      <c r="AWB1127" s="80"/>
      <c r="AWC1127" s="80"/>
      <c r="AWD1127" s="80"/>
      <c r="AWE1127" s="80"/>
      <c r="AWF1127" s="80"/>
      <c r="AWG1127" s="80"/>
      <c r="AWH1127" s="80"/>
      <c r="AWI1127" s="80"/>
      <c r="AWJ1127" s="80"/>
      <c r="AWK1127" s="80"/>
      <c r="AWL1127" s="80"/>
      <c r="AWM1127" s="80"/>
      <c r="AWN1127" s="80"/>
      <c r="AWO1127" s="80"/>
      <c r="AWP1127" s="80"/>
      <c r="AWQ1127" s="80"/>
      <c r="AWR1127" s="80"/>
      <c r="AWS1127" s="80"/>
      <c r="AWT1127" s="80"/>
      <c r="AWU1127" s="80"/>
      <c r="AWV1127" s="80"/>
      <c r="AWW1127" s="80"/>
      <c r="AWX1127" s="80"/>
      <c r="AWY1127" s="80"/>
      <c r="AWZ1127" s="80"/>
      <c r="AXA1127" s="80"/>
      <c r="AXB1127" s="80"/>
      <c r="AXC1127" s="80"/>
      <c r="AXD1127" s="80"/>
      <c r="AXE1127" s="80"/>
      <c r="AXF1127" s="80"/>
      <c r="AXG1127" s="80"/>
      <c r="AXH1127" s="80"/>
      <c r="AXI1127" s="80"/>
      <c r="AXJ1127" s="80"/>
      <c r="AXK1127" s="80"/>
      <c r="AXL1127" s="80"/>
      <c r="AXM1127" s="80"/>
      <c r="AXN1127" s="80"/>
      <c r="AXO1127" s="80"/>
      <c r="AXP1127" s="80"/>
      <c r="AXQ1127" s="80"/>
      <c r="AXR1127" s="80"/>
      <c r="AXS1127" s="80"/>
      <c r="AXT1127" s="80"/>
      <c r="AXU1127" s="80"/>
      <c r="AXV1127" s="80"/>
      <c r="AXW1127" s="80"/>
      <c r="AXX1127" s="80"/>
      <c r="AXY1127" s="80"/>
      <c r="AXZ1127" s="80"/>
      <c r="AYA1127" s="80"/>
      <c r="AYB1127" s="80"/>
      <c r="AYC1127" s="80"/>
      <c r="AYD1127" s="80"/>
      <c r="AYE1127" s="80"/>
      <c r="AYF1127" s="80"/>
      <c r="AYG1127" s="80"/>
      <c r="AYH1127" s="80"/>
      <c r="AYI1127" s="80"/>
      <c r="AYJ1127" s="80"/>
      <c r="AYK1127" s="80"/>
      <c r="AYL1127" s="80"/>
      <c r="AYM1127" s="80"/>
      <c r="AYN1127" s="80"/>
      <c r="AYO1127" s="80"/>
      <c r="AYP1127" s="80"/>
      <c r="AYQ1127" s="80"/>
      <c r="AYR1127" s="80"/>
      <c r="AYS1127" s="80"/>
      <c r="AYT1127" s="80"/>
      <c r="AYU1127" s="80"/>
      <c r="AYV1127" s="80"/>
      <c r="AYW1127" s="80"/>
      <c r="AYX1127" s="80"/>
      <c r="AYY1127" s="80"/>
      <c r="AYZ1127" s="80"/>
      <c r="AZA1127" s="80"/>
      <c r="AZB1127" s="80"/>
      <c r="AZC1127" s="80"/>
      <c r="AZD1127" s="80"/>
      <c r="AZE1127" s="80"/>
      <c r="AZF1127" s="80"/>
      <c r="AZG1127" s="80"/>
      <c r="AZH1127" s="80"/>
      <c r="AZI1127" s="80"/>
      <c r="AZJ1127" s="80"/>
      <c r="AZK1127" s="80"/>
      <c r="AZL1127" s="80"/>
      <c r="AZM1127" s="80"/>
      <c r="AZN1127" s="80"/>
      <c r="AZO1127" s="80"/>
      <c r="AZP1127" s="80"/>
      <c r="AZQ1127" s="80"/>
      <c r="AZR1127" s="80"/>
      <c r="AZS1127" s="80"/>
      <c r="AZT1127" s="80"/>
      <c r="AZU1127" s="80"/>
      <c r="AZV1127" s="80"/>
      <c r="AZW1127" s="80"/>
      <c r="AZX1127" s="80"/>
      <c r="AZY1127" s="80"/>
      <c r="AZZ1127" s="80"/>
      <c r="BAA1127" s="80"/>
      <c r="BAB1127" s="80"/>
      <c r="BAC1127" s="80"/>
      <c r="BAD1127" s="80"/>
      <c r="BAE1127" s="80"/>
      <c r="BAF1127" s="80"/>
      <c r="BAG1127" s="80"/>
      <c r="BAH1127" s="80"/>
      <c r="BAI1127" s="80"/>
      <c r="BAJ1127" s="80"/>
      <c r="BAK1127" s="80"/>
      <c r="BAL1127" s="80"/>
      <c r="BAM1127" s="80"/>
      <c r="BAN1127" s="80"/>
      <c r="BAO1127" s="80"/>
      <c r="BAP1127" s="80"/>
      <c r="BAQ1127" s="80"/>
      <c r="BAR1127" s="80"/>
      <c r="BAS1127" s="80"/>
      <c r="BAT1127" s="80"/>
      <c r="BAU1127" s="80"/>
      <c r="BAV1127" s="80"/>
      <c r="BAW1127" s="80"/>
      <c r="BAX1127" s="80"/>
      <c r="BAY1127" s="80"/>
      <c r="BAZ1127" s="80"/>
      <c r="BBA1127" s="80"/>
      <c r="BBB1127" s="80"/>
      <c r="BBC1127" s="80"/>
      <c r="BBD1127" s="80"/>
      <c r="BBE1127" s="80"/>
      <c r="BBF1127" s="80"/>
      <c r="BBG1127" s="80"/>
      <c r="BBH1127" s="80"/>
      <c r="BBI1127" s="80"/>
      <c r="BBJ1127" s="80"/>
      <c r="BBK1127" s="80"/>
      <c r="BBL1127" s="80"/>
      <c r="BBM1127" s="80"/>
      <c r="BBN1127" s="80"/>
      <c r="BBO1127" s="80"/>
      <c r="BBP1127" s="80"/>
      <c r="BBQ1127" s="80"/>
      <c r="BBR1127" s="80"/>
      <c r="BBS1127" s="80"/>
      <c r="BBT1127" s="80"/>
      <c r="BBU1127" s="80"/>
      <c r="BBV1127" s="80"/>
      <c r="BBW1127" s="80"/>
      <c r="BBX1127" s="80"/>
      <c r="BBY1127" s="80"/>
      <c r="BBZ1127" s="80"/>
      <c r="BCA1127" s="80"/>
      <c r="BCB1127" s="80"/>
      <c r="BCC1127" s="80"/>
      <c r="BCD1127" s="80"/>
      <c r="BCE1127" s="80"/>
      <c r="BCF1127" s="80"/>
      <c r="BCG1127" s="80"/>
      <c r="BCH1127" s="80"/>
      <c r="BCI1127" s="80"/>
      <c r="BCJ1127" s="80"/>
      <c r="BCK1127" s="80"/>
      <c r="BCL1127" s="80"/>
      <c r="BCM1127" s="80"/>
      <c r="BCN1127" s="80"/>
      <c r="BCO1127" s="80"/>
      <c r="BCP1127" s="80"/>
      <c r="BCQ1127" s="80"/>
      <c r="BCR1127" s="80"/>
      <c r="BCS1127" s="80"/>
      <c r="BCT1127" s="80"/>
      <c r="BCU1127" s="80"/>
      <c r="BCV1127" s="80"/>
      <c r="BCW1127" s="80"/>
      <c r="BCX1127" s="80"/>
      <c r="BCY1127" s="80"/>
      <c r="BCZ1127" s="80"/>
      <c r="BDA1127" s="80"/>
      <c r="BDB1127" s="80"/>
      <c r="BDC1127" s="80"/>
      <c r="BDD1127" s="80"/>
      <c r="BDE1127" s="80"/>
      <c r="BDF1127" s="80"/>
      <c r="BDG1127" s="80"/>
      <c r="BDH1127" s="80"/>
      <c r="BDI1127" s="80"/>
      <c r="BDJ1127" s="80"/>
      <c r="BDK1127" s="80"/>
      <c r="BDL1127" s="80"/>
      <c r="BDM1127" s="80"/>
      <c r="BDN1127" s="80"/>
      <c r="BDO1127" s="80"/>
      <c r="BDP1127" s="80"/>
      <c r="BDQ1127" s="80"/>
      <c r="BDR1127" s="80"/>
      <c r="BDS1127" s="80"/>
      <c r="BDT1127" s="80"/>
      <c r="BDU1127" s="80"/>
      <c r="BDV1127" s="80"/>
      <c r="BDW1127" s="80"/>
      <c r="BDX1127" s="80"/>
      <c r="BDY1127" s="80"/>
      <c r="BDZ1127" s="80"/>
      <c r="BEA1127" s="80"/>
      <c r="BEB1127" s="80"/>
      <c r="BEC1127" s="80"/>
      <c r="BED1127" s="80"/>
      <c r="BEE1127" s="80"/>
      <c r="BEF1127" s="80"/>
      <c r="BEG1127" s="80"/>
      <c r="BEH1127" s="80"/>
      <c r="BEI1127" s="80"/>
      <c r="BEJ1127" s="80"/>
      <c r="BEK1127" s="80"/>
      <c r="BEL1127" s="80"/>
      <c r="BEM1127" s="80"/>
      <c r="BEN1127" s="80"/>
      <c r="BEO1127" s="80"/>
      <c r="BEP1127" s="80"/>
      <c r="BEQ1127" s="80"/>
      <c r="BER1127" s="80"/>
      <c r="BES1127" s="80"/>
      <c r="BET1127" s="80"/>
      <c r="BEU1127" s="80"/>
      <c r="BEV1127" s="80"/>
      <c r="BEW1127" s="80"/>
      <c r="BEX1127" s="80"/>
      <c r="BEY1127" s="80"/>
      <c r="BEZ1127" s="80"/>
      <c r="BFA1127" s="80"/>
      <c r="BFB1127" s="80"/>
      <c r="BFC1127" s="80"/>
      <c r="BFD1127" s="80"/>
      <c r="BFE1127" s="80"/>
      <c r="BFF1127" s="80"/>
      <c r="BFG1127" s="80"/>
      <c r="BFH1127" s="80"/>
      <c r="BFI1127" s="80"/>
      <c r="BFJ1127" s="80"/>
      <c r="BFK1127" s="80"/>
      <c r="BFL1127" s="80"/>
      <c r="BFM1127" s="80"/>
      <c r="BFN1127" s="80"/>
      <c r="BFO1127" s="80"/>
      <c r="BFP1127" s="80"/>
      <c r="BFQ1127" s="80"/>
      <c r="BFR1127" s="80"/>
      <c r="BFS1127" s="80"/>
      <c r="BFT1127" s="80"/>
      <c r="BFU1127" s="80"/>
      <c r="BFV1127" s="80"/>
      <c r="BFW1127" s="80"/>
      <c r="BFX1127" s="80"/>
      <c r="BFY1127" s="80"/>
      <c r="BFZ1127" s="80"/>
      <c r="BGA1127" s="80"/>
      <c r="BGB1127" s="80"/>
      <c r="BGC1127" s="80"/>
      <c r="BGD1127" s="80"/>
      <c r="BGE1127" s="80"/>
      <c r="BGF1127" s="80"/>
      <c r="BGG1127" s="80"/>
      <c r="BGH1127" s="80"/>
      <c r="BGI1127" s="80"/>
      <c r="BGJ1127" s="80"/>
      <c r="BGK1127" s="80"/>
      <c r="BGL1127" s="80"/>
      <c r="BGM1127" s="80"/>
      <c r="BGN1127" s="80"/>
      <c r="BGO1127" s="80"/>
      <c r="BGP1127" s="80"/>
      <c r="BGQ1127" s="80"/>
      <c r="BGR1127" s="80"/>
      <c r="BGS1127" s="80"/>
      <c r="BGT1127" s="80"/>
      <c r="BGU1127" s="80"/>
      <c r="BGV1127" s="80"/>
      <c r="BGW1127" s="80"/>
      <c r="BGX1127" s="80"/>
      <c r="BGY1127" s="80"/>
      <c r="BGZ1127" s="80"/>
      <c r="BHA1127" s="80"/>
      <c r="BHB1127" s="80"/>
      <c r="BHC1127" s="80"/>
      <c r="BHD1127" s="80"/>
      <c r="BHE1127" s="80"/>
      <c r="BHF1127" s="80"/>
      <c r="BHG1127" s="80"/>
      <c r="BHH1127" s="80"/>
      <c r="BHI1127" s="80"/>
      <c r="BHJ1127" s="80"/>
      <c r="BHK1127" s="80"/>
      <c r="BHL1127" s="80"/>
      <c r="BHM1127" s="80"/>
      <c r="BHN1127" s="80"/>
      <c r="BHO1127" s="80"/>
      <c r="BHP1127" s="80"/>
      <c r="BHQ1127" s="80"/>
      <c r="BHR1127" s="80"/>
      <c r="BHS1127" s="80"/>
      <c r="BHT1127" s="80"/>
      <c r="BHU1127" s="80"/>
      <c r="BHV1127" s="80"/>
      <c r="BHW1127" s="80"/>
      <c r="BHX1127" s="80"/>
      <c r="BHY1127" s="80"/>
      <c r="BHZ1127" s="80"/>
      <c r="BIA1127" s="80"/>
      <c r="BIB1127" s="80"/>
      <c r="BIC1127" s="80"/>
      <c r="BID1127" s="80"/>
      <c r="BIE1127" s="80"/>
      <c r="BIF1127" s="80"/>
      <c r="BIG1127" s="80"/>
      <c r="BIH1127" s="80"/>
      <c r="BII1127" s="80"/>
      <c r="BIJ1127" s="80"/>
      <c r="BIK1127" s="80"/>
      <c r="BIL1127" s="80"/>
      <c r="BIM1127" s="80"/>
      <c r="BIN1127" s="80"/>
      <c r="BIO1127" s="80"/>
      <c r="BIP1127" s="80"/>
      <c r="BIQ1127" s="80"/>
      <c r="BIR1127" s="80"/>
      <c r="BIS1127" s="80"/>
      <c r="BIT1127" s="80"/>
      <c r="BIU1127" s="80"/>
      <c r="BIV1127" s="80"/>
      <c r="BIW1127" s="80"/>
      <c r="BIX1127" s="80"/>
      <c r="BIY1127" s="80"/>
      <c r="BIZ1127" s="80"/>
      <c r="BJA1127" s="80"/>
      <c r="BJB1127" s="80"/>
      <c r="BJC1127" s="80"/>
      <c r="BJD1127" s="80"/>
      <c r="BJE1127" s="80"/>
      <c r="BJF1127" s="80"/>
      <c r="BJG1127" s="80"/>
      <c r="BJH1127" s="80"/>
      <c r="BJI1127" s="80"/>
      <c r="BJJ1127" s="80"/>
      <c r="BJK1127" s="80"/>
      <c r="BJL1127" s="80"/>
      <c r="BJM1127" s="80"/>
      <c r="BJN1127" s="80"/>
      <c r="BJO1127" s="80"/>
      <c r="BJP1127" s="80"/>
      <c r="BJQ1127" s="80"/>
      <c r="BJR1127" s="80"/>
      <c r="BJS1127" s="80"/>
      <c r="BJT1127" s="80"/>
      <c r="BJU1127" s="80"/>
      <c r="BJV1127" s="80"/>
      <c r="BJW1127" s="80"/>
      <c r="BJX1127" s="80"/>
      <c r="BJY1127" s="80"/>
      <c r="BJZ1127" s="80"/>
      <c r="BKA1127" s="80"/>
      <c r="BKB1127" s="80"/>
      <c r="BKC1127" s="80"/>
      <c r="BKD1127" s="80"/>
      <c r="BKE1127" s="80"/>
      <c r="BKF1127" s="80"/>
      <c r="BKG1127" s="80"/>
      <c r="BKH1127" s="80"/>
      <c r="BKI1127" s="80"/>
      <c r="BKJ1127" s="80"/>
      <c r="BKK1127" s="80"/>
      <c r="BKL1127" s="80"/>
      <c r="BKM1127" s="80"/>
      <c r="BKN1127" s="80"/>
      <c r="BKO1127" s="80"/>
      <c r="BKP1127" s="80"/>
      <c r="BKQ1127" s="80"/>
      <c r="BKR1127" s="80"/>
      <c r="BKS1127" s="80"/>
      <c r="BKT1127" s="80"/>
      <c r="BKU1127" s="80"/>
      <c r="BKV1127" s="80"/>
      <c r="BKW1127" s="80"/>
      <c r="BKX1127" s="80"/>
      <c r="BKY1127" s="80"/>
      <c r="BKZ1127" s="80"/>
      <c r="BLA1127" s="80"/>
      <c r="BLB1127" s="80"/>
      <c r="BLC1127" s="80"/>
      <c r="BLD1127" s="80"/>
      <c r="BLE1127" s="80"/>
      <c r="BLF1127" s="80"/>
      <c r="BLG1127" s="80"/>
      <c r="BLH1127" s="80"/>
      <c r="BLI1127" s="80"/>
      <c r="BLJ1127" s="80"/>
      <c r="BLK1127" s="80"/>
      <c r="BLL1127" s="80"/>
      <c r="BLM1127" s="80"/>
      <c r="BLN1127" s="80"/>
      <c r="BLO1127" s="80"/>
      <c r="BLP1127" s="80"/>
      <c r="BLQ1127" s="80"/>
      <c r="BLR1127" s="80"/>
      <c r="BLS1127" s="80"/>
      <c r="BLT1127" s="80"/>
      <c r="BLU1127" s="80"/>
      <c r="BLV1127" s="80"/>
      <c r="BLW1127" s="80"/>
      <c r="BLX1127" s="80"/>
      <c r="BLY1127" s="80"/>
      <c r="BLZ1127" s="80"/>
      <c r="BMA1127" s="80"/>
      <c r="BMB1127" s="80"/>
      <c r="BMC1127" s="80"/>
      <c r="BMD1127" s="80"/>
      <c r="BME1127" s="80"/>
      <c r="BMF1127" s="80"/>
      <c r="BMG1127" s="80"/>
      <c r="BMH1127" s="80"/>
      <c r="BMI1127" s="80"/>
      <c r="BMJ1127" s="80"/>
      <c r="BMK1127" s="80"/>
      <c r="BML1127" s="80"/>
      <c r="BMM1127" s="80"/>
      <c r="BMN1127" s="80"/>
      <c r="BMO1127" s="80"/>
      <c r="BMP1127" s="80"/>
      <c r="BMQ1127" s="80"/>
      <c r="BMR1127" s="80"/>
      <c r="BMS1127" s="80"/>
      <c r="BMT1127" s="80"/>
      <c r="BMU1127" s="80"/>
      <c r="BMV1127" s="80"/>
      <c r="BMW1127" s="80"/>
      <c r="BMX1127" s="80"/>
      <c r="BMY1127" s="80"/>
      <c r="BMZ1127" s="80"/>
      <c r="BNA1127" s="80"/>
      <c r="BNB1127" s="80"/>
      <c r="BNC1127" s="80"/>
      <c r="BND1127" s="80"/>
      <c r="BNE1127" s="80"/>
      <c r="BNF1127" s="80"/>
      <c r="BNG1127" s="80"/>
      <c r="BNH1127" s="80"/>
      <c r="BNI1127" s="80"/>
      <c r="BNJ1127" s="80"/>
      <c r="BNK1127" s="80"/>
      <c r="BNL1127" s="80"/>
      <c r="BNM1127" s="80"/>
      <c r="BNN1127" s="80"/>
      <c r="BNO1127" s="80"/>
      <c r="BNP1127" s="80"/>
      <c r="BNQ1127" s="80"/>
      <c r="BNR1127" s="80"/>
      <c r="BNS1127" s="80"/>
      <c r="BNT1127" s="80"/>
      <c r="BNU1127" s="80"/>
      <c r="BNV1127" s="80"/>
      <c r="BNW1127" s="80"/>
      <c r="BNX1127" s="80"/>
      <c r="BNY1127" s="80"/>
      <c r="BNZ1127" s="80"/>
      <c r="BOA1127" s="80"/>
      <c r="BOB1127" s="80"/>
      <c r="BOC1127" s="80"/>
      <c r="BOD1127" s="80"/>
      <c r="BOE1127" s="80"/>
      <c r="BOF1127" s="80"/>
      <c r="BOG1127" s="80"/>
      <c r="BOH1127" s="80"/>
      <c r="BOI1127" s="80"/>
      <c r="BOJ1127" s="80"/>
      <c r="BOK1127" s="80"/>
      <c r="BOL1127" s="80"/>
      <c r="BOM1127" s="80"/>
      <c r="BON1127" s="80"/>
      <c r="BOO1127" s="80"/>
      <c r="BOP1127" s="80"/>
      <c r="BOQ1127" s="80"/>
      <c r="BOR1127" s="80"/>
      <c r="BOS1127" s="80"/>
      <c r="BOT1127" s="80"/>
      <c r="BOU1127" s="80"/>
      <c r="BOV1127" s="80"/>
      <c r="BOW1127" s="80"/>
      <c r="BOX1127" s="80"/>
      <c r="BOY1127" s="80"/>
      <c r="BOZ1127" s="80"/>
      <c r="BPA1127" s="80"/>
      <c r="BPB1127" s="80"/>
      <c r="BPC1127" s="80"/>
      <c r="BPD1127" s="80"/>
      <c r="BPE1127" s="80"/>
      <c r="BPF1127" s="80"/>
      <c r="BPG1127" s="80"/>
      <c r="BPH1127" s="80"/>
      <c r="BPI1127" s="80"/>
      <c r="BPJ1127" s="80"/>
      <c r="BPK1127" s="80"/>
      <c r="BPL1127" s="80"/>
      <c r="BPM1127" s="80"/>
      <c r="BPN1127" s="80"/>
      <c r="BPO1127" s="80"/>
      <c r="BPP1127" s="80"/>
      <c r="BPQ1127" s="80"/>
      <c r="BPR1127" s="80"/>
      <c r="BPS1127" s="80"/>
      <c r="BPT1127" s="80"/>
      <c r="BPU1127" s="80"/>
      <c r="BPV1127" s="80"/>
      <c r="BPW1127" s="80"/>
      <c r="BPX1127" s="80"/>
      <c r="BPY1127" s="80"/>
      <c r="BPZ1127" s="80"/>
      <c r="BQA1127" s="80"/>
      <c r="BQB1127" s="80"/>
      <c r="BQC1127" s="80"/>
      <c r="BQD1127" s="80"/>
      <c r="BQE1127" s="80"/>
      <c r="BQF1127" s="80"/>
      <c r="BQG1127" s="80"/>
      <c r="BQH1127" s="80"/>
      <c r="BQI1127" s="80"/>
      <c r="BQJ1127" s="80"/>
      <c r="BQK1127" s="80"/>
      <c r="BQL1127" s="80"/>
      <c r="BQM1127" s="80"/>
      <c r="BQN1127" s="80"/>
      <c r="BQO1127" s="80"/>
      <c r="BQP1127" s="80"/>
      <c r="BQQ1127" s="80"/>
      <c r="BQR1127" s="80"/>
      <c r="BQS1127" s="80"/>
      <c r="BQT1127" s="80"/>
      <c r="BQU1127" s="80"/>
      <c r="BQV1127" s="80"/>
      <c r="BQW1127" s="80"/>
      <c r="BQX1127" s="80"/>
      <c r="BQY1127" s="80"/>
      <c r="BQZ1127" s="80"/>
      <c r="BRA1127" s="80"/>
      <c r="BRB1127" s="80"/>
      <c r="BRC1127" s="80"/>
      <c r="BRD1127" s="80"/>
      <c r="BRE1127" s="80"/>
      <c r="BRF1127" s="80"/>
      <c r="BRG1127" s="80"/>
      <c r="BRH1127" s="80"/>
      <c r="BRI1127" s="80"/>
      <c r="BRJ1127" s="80"/>
      <c r="BRK1127" s="80"/>
      <c r="BRL1127" s="80"/>
      <c r="BRM1127" s="80"/>
      <c r="BRN1127" s="80"/>
      <c r="BRO1127" s="80"/>
      <c r="BRP1127" s="80"/>
      <c r="BRQ1127" s="80"/>
      <c r="BRR1127" s="80"/>
      <c r="BRS1127" s="80"/>
      <c r="BRT1127" s="80"/>
      <c r="BRU1127" s="80"/>
      <c r="BRV1127" s="80"/>
      <c r="BRW1127" s="80"/>
      <c r="BRX1127" s="80"/>
      <c r="BRY1127" s="80"/>
      <c r="BRZ1127" s="80"/>
      <c r="BSA1127" s="80"/>
      <c r="BSB1127" s="80"/>
      <c r="BSC1127" s="80"/>
      <c r="BSD1127" s="80"/>
      <c r="BSE1127" s="80"/>
      <c r="BSF1127" s="80"/>
      <c r="BSG1127" s="80"/>
      <c r="BSH1127" s="80"/>
      <c r="BSI1127" s="80"/>
      <c r="BSJ1127" s="80"/>
      <c r="BSK1127" s="80"/>
      <c r="BSL1127" s="80"/>
      <c r="BSM1127" s="80"/>
      <c r="BSN1127" s="80"/>
      <c r="BSO1127" s="80"/>
      <c r="BSP1127" s="80"/>
      <c r="BSQ1127" s="80"/>
      <c r="BSR1127" s="80"/>
      <c r="BSS1127" s="80"/>
      <c r="BST1127" s="80"/>
      <c r="BSU1127" s="80"/>
      <c r="BSV1127" s="80"/>
      <c r="BSW1127" s="80"/>
      <c r="BSX1127" s="80"/>
      <c r="BSY1127" s="80"/>
      <c r="BSZ1127" s="80"/>
      <c r="BTA1127" s="80"/>
      <c r="BTB1127" s="80"/>
      <c r="BTC1127" s="80"/>
      <c r="BTD1127" s="80"/>
      <c r="BTE1127" s="80"/>
      <c r="BTF1127" s="80"/>
      <c r="BTG1127" s="80"/>
      <c r="BTH1127" s="80"/>
      <c r="BTI1127" s="80"/>
      <c r="BTJ1127" s="80"/>
      <c r="BTK1127" s="80"/>
      <c r="BTL1127" s="80"/>
      <c r="BTM1127" s="80"/>
      <c r="BTN1127" s="80"/>
      <c r="BTO1127" s="80"/>
      <c r="BTP1127" s="80"/>
      <c r="BTQ1127" s="80"/>
      <c r="BTR1127" s="80"/>
      <c r="BTS1127" s="80"/>
      <c r="BTT1127" s="80"/>
      <c r="BTU1127" s="80"/>
      <c r="BTV1127" s="80"/>
      <c r="BTW1127" s="80"/>
      <c r="BTX1127" s="80"/>
      <c r="BTY1127" s="80"/>
      <c r="BTZ1127" s="80"/>
      <c r="BUA1127" s="80"/>
      <c r="BUB1127" s="80"/>
      <c r="BUC1127" s="80"/>
      <c r="BUD1127" s="80"/>
      <c r="BUE1127" s="80"/>
      <c r="BUF1127" s="80"/>
      <c r="BUG1127" s="80"/>
      <c r="BUH1127" s="80"/>
      <c r="BUI1127" s="80"/>
      <c r="BUJ1127" s="80"/>
      <c r="BUK1127" s="80"/>
      <c r="BUL1127" s="80"/>
      <c r="BUM1127" s="80"/>
      <c r="BUN1127" s="80"/>
      <c r="BUO1127" s="80"/>
      <c r="BUP1127" s="80"/>
      <c r="BUQ1127" s="80"/>
      <c r="BUR1127" s="80"/>
      <c r="BUS1127" s="80"/>
      <c r="BUT1127" s="80"/>
      <c r="BUU1127" s="80"/>
      <c r="BUV1127" s="80"/>
      <c r="BUW1127" s="80"/>
      <c r="BUX1127" s="80"/>
      <c r="BUY1127" s="80"/>
      <c r="BUZ1127" s="80"/>
      <c r="BVA1127" s="80"/>
      <c r="BVB1127" s="80"/>
      <c r="BVC1127" s="80"/>
      <c r="BVD1127" s="80"/>
      <c r="BVE1127" s="80"/>
      <c r="BVF1127" s="80"/>
      <c r="BVG1127" s="80"/>
      <c r="BVH1127" s="80"/>
      <c r="BVI1127" s="80"/>
      <c r="BVJ1127" s="80"/>
      <c r="BVK1127" s="80"/>
      <c r="BVL1127" s="80"/>
      <c r="BVM1127" s="80"/>
      <c r="BVN1127" s="80"/>
      <c r="BVO1127" s="80"/>
      <c r="BVP1127" s="80"/>
      <c r="BVQ1127" s="80"/>
      <c r="BVR1127" s="80"/>
      <c r="BVS1127" s="80"/>
      <c r="BVT1127" s="80"/>
      <c r="BVU1127" s="80"/>
      <c r="BVV1127" s="80"/>
      <c r="BVW1127" s="80"/>
      <c r="BVX1127" s="80"/>
      <c r="BVY1127" s="80"/>
      <c r="BVZ1127" s="80"/>
      <c r="BWA1127" s="80"/>
      <c r="BWB1127" s="80"/>
      <c r="BWC1127" s="80"/>
      <c r="BWD1127" s="80"/>
      <c r="BWE1127" s="80"/>
      <c r="BWF1127" s="80"/>
      <c r="BWG1127" s="80"/>
      <c r="BWH1127" s="80"/>
      <c r="BWI1127" s="80"/>
      <c r="BWJ1127" s="80"/>
      <c r="BWK1127" s="80"/>
      <c r="BWL1127" s="80"/>
      <c r="BWM1127" s="80"/>
      <c r="BWN1127" s="80"/>
      <c r="BWO1127" s="80"/>
      <c r="BWP1127" s="80"/>
      <c r="BWQ1127" s="80"/>
      <c r="BWR1127" s="80"/>
      <c r="BWS1127" s="80"/>
      <c r="BWT1127" s="80"/>
      <c r="BWU1127" s="80"/>
      <c r="BWV1127" s="80"/>
      <c r="BWW1127" s="80"/>
      <c r="BWX1127" s="80"/>
      <c r="BWY1127" s="80"/>
      <c r="BWZ1127" s="80"/>
      <c r="BXA1127" s="80"/>
      <c r="BXB1127" s="80"/>
      <c r="BXC1127" s="80"/>
      <c r="BXD1127" s="80"/>
      <c r="BXE1127" s="80"/>
      <c r="BXF1127" s="80"/>
      <c r="BXG1127" s="80"/>
      <c r="BXH1127" s="80"/>
      <c r="BXI1127" s="80"/>
      <c r="BXJ1127" s="80"/>
      <c r="BXK1127" s="80"/>
      <c r="BXL1127" s="80"/>
      <c r="BXM1127" s="80"/>
      <c r="BXN1127" s="80"/>
      <c r="BXO1127" s="80"/>
      <c r="BXP1127" s="80"/>
      <c r="BXQ1127" s="80"/>
      <c r="BXR1127" s="80"/>
      <c r="BXS1127" s="80"/>
      <c r="BXT1127" s="80"/>
      <c r="BXU1127" s="80"/>
      <c r="BXV1127" s="80"/>
      <c r="BXW1127" s="80"/>
      <c r="BXX1127" s="80"/>
      <c r="BXY1127" s="80"/>
      <c r="BXZ1127" s="80"/>
      <c r="BYA1127" s="80"/>
      <c r="BYB1127" s="80"/>
      <c r="BYC1127" s="80"/>
      <c r="BYD1127" s="80"/>
      <c r="BYE1127" s="80"/>
      <c r="BYF1127" s="80"/>
      <c r="BYG1127" s="80"/>
      <c r="BYH1127" s="80"/>
      <c r="BYI1127" s="80"/>
      <c r="BYJ1127" s="80"/>
      <c r="BYK1127" s="80"/>
      <c r="BYL1127" s="80"/>
      <c r="BYM1127" s="80"/>
      <c r="BYN1127" s="80"/>
      <c r="BYO1127" s="80"/>
      <c r="BYP1127" s="80"/>
      <c r="BYQ1127" s="80"/>
      <c r="BYR1127" s="80"/>
      <c r="BYS1127" s="80"/>
      <c r="BYT1127" s="80"/>
      <c r="BYU1127" s="80"/>
      <c r="BYV1127" s="80"/>
      <c r="BYW1127" s="80"/>
      <c r="BYX1127" s="80"/>
      <c r="BYY1127" s="80"/>
      <c r="BYZ1127" s="80"/>
      <c r="BZA1127" s="80"/>
      <c r="BZB1127" s="80"/>
      <c r="BZC1127" s="80"/>
      <c r="BZD1127" s="80"/>
      <c r="BZE1127" s="80"/>
      <c r="BZF1127" s="80"/>
      <c r="BZG1127" s="80"/>
      <c r="BZH1127" s="80"/>
      <c r="BZI1127" s="80"/>
      <c r="BZJ1127" s="80"/>
      <c r="BZK1127" s="80"/>
      <c r="BZL1127" s="80"/>
      <c r="BZM1127" s="80"/>
      <c r="BZN1127" s="80"/>
      <c r="BZO1127" s="80"/>
      <c r="BZP1127" s="80"/>
      <c r="BZQ1127" s="80"/>
      <c r="BZR1127" s="80"/>
      <c r="BZS1127" s="80"/>
      <c r="BZT1127" s="80"/>
      <c r="BZU1127" s="80"/>
      <c r="BZV1127" s="80"/>
      <c r="BZW1127" s="80"/>
      <c r="BZX1127" s="80"/>
      <c r="BZY1127" s="80"/>
      <c r="BZZ1127" s="80"/>
      <c r="CAA1127" s="80"/>
      <c r="CAB1127" s="80"/>
      <c r="CAC1127" s="80"/>
      <c r="CAD1127" s="80"/>
      <c r="CAE1127" s="80"/>
      <c r="CAF1127" s="80"/>
      <c r="CAG1127" s="80"/>
      <c r="CAH1127" s="80"/>
      <c r="CAI1127" s="80"/>
      <c r="CAJ1127" s="80"/>
      <c r="CAK1127" s="80"/>
      <c r="CAL1127" s="80"/>
      <c r="CAM1127" s="80"/>
      <c r="CAN1127" s="80"/>
      <c r="CAO1127" s="80"/>
      <c r="CAP1127" s="80"/>
      <c r="CAQ1127" s="80"/>
      <c r="CAR1127" s="80"/>
      <c r="CAS1127" s="80"/>
      <c r="CAT1127" s="80"/>
      <c r="CAU1127" s="80"/>
      <c r="CAV1127" s="80"/>
      <c r="CAW1127" s="80"/>
      <c r="CAX1127" s="80"/>
      <c r="CAY1127" s="80"/>
      <c r="CAZ1127" s="80"/>
      <c r="CBA1127" s="80"/>
      <c r="CBB1127" s="80"/>
      <c r="CBC1127" s="80"/>
      <c r="CBD1127" s="80"/>
      <c r="CBE1127" s="80"/>
      <c r="CBF1127" s="80"/>
      <c r="CBG1127" s="80"/>
      <c r="CBH1127" s="80"/>
      <c r="CBI1127" s="80"/>
      <c r="CBJ1127" s="80"/>
      <c r="CBK1127" s="80"/>
      <c r="CBL1127" s="80"/>
      <c r="CBM1127" s="80"/>
      <c r="CBN1127" s="80"/>
      <c r="CBO1127" s="80"/>
      <c r="CBP1127" s="80"/>
      <c r="CBQ1127" s="80"/>
      <c r="CBR1127" s="80"/>
      <c r="CBS1127" s="80"/>
      <c r="CBT1127" s="80"/>
      <c r="CBU1127" s="80"/>
      <c r="CBV1127" s="80"/>
      <c r="CBW1127" s="80"/>
      <c r="CBX1127" s="80"/>
      <c r="CBY1127" s="80"/>
      <c r="CBZ1127" s="80"/>
      <c r="CCA1127" s="80"/>
      <c r="CCB1127" s="80"/>
      <c r="CCC1127" s="80"/>
      <c r="CCD1127" s="80"/>
      <c r="CCE1127" s="80"/>
      <c r="CCF1127" s="80"/>
      <c r="CCG1127" s="80"/>
      <c r="CCH1127" s="80"/>
      <c r="CCI1127" s="80"/>
      <c r="CCJ1127" s="80"/>
      <c r="CCK1127" s="80"/>
      <c r="CCL1127" s="80"/>
      <c r="CCM1127" s="80"/>
      <c r="CCN1127" s="80"/>
      <c r="CCO1127" s="80"/>
      <c r="CCP1127" s="80"/>
      <c r="CCQ1127" s="80"/>
      <c r="CCR1127" s="80"/>
      <c r="CCS1127" s="80"/>
      <c r="CCT1127" s="80"/>
      <c r="CCU1127" s="80"/>
      <c r="CCV1127" s="80"/>
      <c r="CCW1127" s="80"/>
      <c r="CCX1127" s="80"/>
      <c r="CCY1127" s="80"/>
      <c r="CCZ1127" s="80"/>
      <c r="CDA1127" s="80"/>
      <c r="CDB1127" s="80"/>
      <c r="CDC1127" s="80"/>
      <c r="CDD1127" s="80"/>
      <c r="CDE1127" s="80"/>
      <c r="CDF1127" s="80"/>
      <c r="CDG1127" s="80"/>
      <c r="CDH1127" s="80"/>
      <c r="CDI1127" s="80"/>
      <c r="CDJ1127" s="80"/>
      <c r="CDK1127" s="80"/>
      <c r="CDL1127" s="80"/>
      <c r="CDM1127" s="80"/>
      <c r="CDN1127" s="80"/>
      <c r="CDO1127" s="80"/>
      <c r="CDP1127" s="80"/>
      <c r="CDQ1127" s="80"/>
      <c r="CDR1127" s="80"/>
      <c r="CDS1127" s="80"/>
      <c r="CDT1127" s="80"/>
      <c r="CDU1127" s="80"/>
      <c r="CDV1127" s="80"/>
      <c r="CDW1127" s="80"/>
      <c r="CDX1127" s="80"/>
      <c r="CDY1127" s="80"/>
      <c r="CDZ1127" s="80"/>
      <c r="CEA1127" s="80"/>
      <c r="CEB1127" s="80"/>
      <c r="CEC1127" s="80"/>
      <c r="CED1127" s="80"/>
      <c r="CEE1127" s="80"/>
      <c r="CEF1127" s="80"/>
      <c r="CEG1127" s="80"/>
      <c r="CEH1127" s="80"/>
      <c r="CEI1127" s="80"/>
      <c r="CEJ1127" s="80"/>
      <c r="CEK1127" s="80"/>
      <c r="CEL1127" s="80"/>
      <c r="CEM1127" s="80"/>
      <c r="CEN1127" s="80"/>
      <c r="CEO1127" s="80"/>
      <c r="CEP1127" s="80"/>
      <c r="CEQ1127" s="80"/>
      <c r="CER1127" s="80"/>
      <c r="CES1127" s="80"/>
      <c r="CET1127" s="80"/>
      <c r="CEU1127" s="80"/>
      <c r="CEV1127" s="80"/>
      <c r="CEW1127" s="80"/>
      <c r="CEX1127" s="80"/>
      <c r="CEY1127" s="80"/>
      <c r="CEZ1127" s="80"/>
      <c r="CFA1127" s="80"/>
      <c r="CFB1127" s="80"/>
      <c r="CFC1127" s="80"/>
      <c r="CFD1127" s="80"/>
      <c r="CFE1127" s="80"/>
      <c r="CFF1127" s="80"/>
      <c r="CFG1127" s="80"/>
      <c r="CFH1127" s="80"/>
      <c r="CFI1127" s="80"/>
      <c r="CFJ1127" s="80"/>
      <c r="CFK1127" s="80"/>
      <c r="CFL1127" s="80"/>
      <c r="CFM1127" s="80"/>
      <c r="CFN1127" s="80"/>
      <c r="CFO1127" s="80"/>
      <c r="CFP1127" s="80"/>
      <c r="CFQ1127" s="80"/>
      <c r="CFR1127" s="80"/>
      <c r="CFS1127" s="80"/>
      <c r="CFT1127" s="80"/>
      <c r="CFU1127" s="80"/>
      <c r="CFV1127" s="80"/>
      <c r="CFW1127" s="80"/>
      <c r="CFX1127" s="80"/>
      <c r="CFY1127" s="80"/>
      <c r="CFZ1127" s="80"/>
      <c r="CGA1127" s="80"/>
      <c r="CGB1127" s="80"/>
      <c r="CGC1127" s="80"/>
      <c r="CGD1127" s="80"/>
      <c r="CGE1127" s="80"/>
      <c r="CGF1127" s="80"/>
      <c r="CGG1127" s="80"/>
      <c r="CGH1127" s="80"/>
      <c r="CGI1127" s="80"/>
      <c r="CGJ1127" s="80"/>
      <c r="CGK1127" s="80"/>
      <c r="CGL1127" s="80"/>
      <c r="CGM1127" s="80"/>
      <c r="CGN1127" s="80"/>
      <c r="CGO1127" s="80"/>
      <c r="CGP1127" s="80"/>
      <c r="CGQ1127" s="80"/>
      <c r="CGR1127" s="80"/>
      <c r="CGS1127" s="80"/>
      <c r="CGT1127" s="80"/>
      <c r="CGU1127" s="80"/>
      <c r="CGV1127" s="80"/>
      <c r="CGW1127" s="80"/>
      <c r="CGX1127" s="80"/>
      <c r="CGY1127" s="80"/>
      <c r="CGZ1127" s="80"/>
      <c r="CHA1127" s="80"/>
      <c r="CHB1127" s="80"/>
      <c r="CHC1127" s="80"/>
      <c r="CHD1127" s="80"/>
      <c r="CHE1127" s="80"/>
      <c r="CHF1127" s="80"/>
      <c r="CHG1127" s="80"/>
      <c r="CHH1127" s="80"/>
      <c r="CHI1127" s="80"/>
      <c r="CHJ1127" s="80"/>
      <c r="CHK1127" s="80"/>
      <c r="CHL1127" s="80"/>
      <c r="CHM1127" s="80"/>
      <c r="CHN1127" s="80"/>
      <c r="CHO1127" s="80"/>
      <c r="CHP1127" s="80"/>
      <c r="CHQ1127" s="80"/>
      <c r="CHR1127" s="80"/>
      <c r="CHS1127" s="80"/>
      <c r="CHT1127" s="80"/>
      <c r="CHU1127" s="80"/>
      <c r="CHV1127" s="80"/>
      <c r="CHW1127" s="80"/>
      <c r="CHX1127" s="80"/>
      <c r="CHY1127" s="80"/>
      <c r="CHZ1127" s="80"/>
      <c r="CIA1127" s="80"/>
      <c r="CIB1127" s="80"/>
      <c r="CIC1127" s="80"/>
      <c r="CID1127" s="80"/>
      <c r="CIE1127" s="80"/>
      <c r="CIF1127" s="80"/>
      <c r="CIG1127" s="80"/>
      <c r="CIH1127" s="80"/>
      <c r="CII1127" s="80"/>
      <c r="CIJ1127" s="80"/>
      <c r="CIK1127" s="80"/>
      <c r="CIL1127" s="80"/>
      <c r="CIM1127" s="80"/>
      <c r="CIN1127" s="80"/>
      <c r="CIO1127" s="80"/>
      <c r="CIP1127" s="80"/>
      <c r="CIQ1127" s="80"/>
      <c r="CIR1127" s="80"/>
      <c r="CIS1127" s="80"/>
      <c r="CIT1127" s="80"/>
      <c r="CIU1127" s="80"/>
      <c r="CIV1127" s="80"/>
      <c r="CIW1127" s="80"/>
      <c r="CIX1127" s="80"/>
      <c r="CIY1127" s="80"/>
      <c r="CIZ1127" s="80"/>
      <c r="CJA1127" s="80"/>
      <c r="CJB1127" s="80"/>
      <c r="CJC1127" s="80"/>
      <c r="CJD1127" s="80"/>
      <c r="CJE1127" s="80"/>
      <c r="CJF1127" s="80"/>
      <c r="CJG1127" s="80"/>
      <c r="CJH1127" s="80"/>
      <c r="CJI1127" s="80"/>
      <c r="CJJ1127" s="80"/>
      <c r="CJK1127" s="80"/>
      <c r="CJL1127" s="80"/>
      <c r="CJM1127" s="80"/>
      <c r="CJN1127" s="80"/>
      <c r="CJO1127" s="80"/>
      <c r="CJP1127" s="80"/>
      <c r="CJQ1127" s="80"/>
      <c r="CJR1127" s="80"/>
      <c r="CJS1127" s="80"/>
      <c r="CJT1127" s="80"/>
      <c r="CJU1127" s="80"/>
      <c r="CJV1127" s="80"/>
      <c r="CJW1127" s="80"/>
      <c r="CJX1127" s="80"/>
      <c r="CJY1127" s="80"/>
      <c r="CJZ1127" s="80"/>
      <c r="CKA1127" s="80"/>
      <c r="CKB1127" s="80"/>
      <c r="CKC1127" s="80"/>
      <c r="CKD1127" s="80"/>
      <c r="CKE1127" s="80"/>
      <c r="CKF1127" s="80"/>
      <c r="CKG1127" s="80"/>
      <c r="CKH1127" s="80"/>
      <c r="CKI1127" s="80"/>
      <c r="CKJ1127" s="80"/>
      <c r="CKK1127" s="80"/>
      <c r="CKL1127" s="80"/>
      <c r="CKM1127" s="80"/>
      <c r="CKN1127" s="80"/>
      <c r="CKO1127" s="80"/>
      <c r="CKP1127" s="80"/>
      <c r="CKQ1127" s="80"/>
      <c r="CKR1127" s="80"/>
      <c r="CKS1127" s="80"/>
      <c r="CKT1127" s="80"/>
      <c r="CKU1127" s="80"/>
      <c r="CKV1127" s="80"/>
      <c r="CKW1127" s="80"/>
      <c r="CKX1127" s="80"/>
      <c r="CKY1127" s="80"/>
      <c r="CKZ1127" s="80"/>
      <c r="CLA1127" s="80"/>
      <c r="CLB1127" s="80"/>
      <c r="CLC1127" s="80"/>
      <c r="CLD1127" s="80"/>
      <c r="CLE1127" s="80"/>
      <c r="CLF1127" s="80"/>
      <c r="CLG1127" s="80"/>
      <c r="CLH1127" s="80"/>
      <c r="CLI1127" s="80"/>
      <c r="CLJ1127" s="80"/>
      <c r="CLK1127" s="80"/>
      <c r="CLL1127" s="80"/>
      <c r="CLM1127" s="80"/>
      <c r="CLN1127" s="80"/>
      <c r="CLO1127" s="80"/>
      <c r="CLP1127" s="80"/>
      <c r="CLQ1127" s="80"/>
      <c r="CLR1127" s="80"/>
      <c r="CLS1127" s="80"/>
      <c r="CLT1127" s="80"/>
      <c r="CLU1127" s="80"/>
      <c r="CLV1127" s="80"/>
      <c r="CLW1127" s="80"/>
      <c r="CLX1127" s="80"/>
      <c r="CLY1127" s="80"/>
      <c r="CLZ1127" s="80"/>
      <c r="CMA1127" s="80"/>
      <c r="CMB1127" s="80"/>
      <c r="CMC1127" s="80"/>
      <c r="CMD1127" s="80"/>
      <c r="CME1127" s="80"/>
      <c r="CMF1127" s="80"/>
      <c r="CMG1127" s="80"/>
      <c r="CMH1127" s="80"/>
      <c r="CMI1127" s="80"/>
      <c r="CMJ1127" s="80"/>
      <c r="CMK1127" s="80"/>
      <c r="CML1127" s="80"/>
      <c r="CMM1127" s="80"/>
      <c r="CMN1127" s="80"/>
      <c r="CMO1127" s="80"/>
      <c r="CMP1127" s="80"/>
      <c r="CMQ1127" s="80"/>
      <c r="CMR1127" s="80"/>
      <c r="CMS1127" s="80"/>
      <c r="CMT1127" s="80"/>
      <c r="CMU1127" s="80"/>
      <c r="CMV1127" s="80"/>
      <c r="CMW1127" s="80"/>
      <c r="CMX1127" s="80"/>
      <c r="CMY1127" s="80"/>
      <c r="CMZ1127" s="80"/>
      <c r="CNA1127" s="80"/>
      <c r="CNB1127" s="80"/>
      <c r="CNC1127" s="80"/>
      <c r="CND1127" s="80"/>
      <c r="CNE1127" s="80"/>
      <c r="CNF1127" s="80"/>
      <c r="CNG1127" s="80"/>
      <c r="CNH1127" s="80"/>
      <c r="CNI1127" s="80"/>
      <c r="CNJ1127" s="80"/>
      <c r="CNK1127" s="80"/>
      <c r="CNL1127" s="80"/>
      <c r="CNM1127" s="80"/>
      <c r="CNN1127" s="80"/>
      <c r="CNO1127" s="80"/>
      <c r="CNP1127" s="80"/>
      <c r="CNQ1127" s="80"/>
      <c r="CNR1127" s="80"/>
      <c r="CNS1127" s="80"/>
      <c r="CNT1127" s="80"/>
      <c r="CNU1127" s="80"/>
      <c r="CNV1127" s="80"/>
      <c r="CNW1127" s="80"/>
      <c r="CNX1127" s="80"/>
      <c r="CNY1127" s="80"/>
      <c r="CNZ1127" s="80"/>
      <c r="COA1127" s="80"/>
      <c r="COB1127" s="80"/>
      <c r="COC1127" s="80"/>
      <c r="COD1127" s="80"/>
      <c r="COE1127" s="80"/>
      <c r="COF1127" s="80"/>
      <c r="COG1127" s="80"/>
      <c r="COH1127" s="80"/>
      <c r="COI1127" s="80"/>
      <c r="COJ1127" s="80"/>
      <c r="COK1127" s="80"/>
      <c r="COL1127" s="80"/>
      <c r="COM1127" s="80"/>
      <c r="CON1127" s="80"/>
      <c r="COO1127" s="80"/>
      <c r="COP1127" s="80"/>
      <c r="COQ1127" s="80"/>
      <c r="COR1127" s="80"/>
      <c r="COS1127" s="80"/>
      <c r="COT1127" s="80"/>
      <c r="COU1127" s="80"/>
      <c r="COV1127" s="80"/>
      <c r="COW1127" s="80"/>
      <c r="COX1127" s="80"/>
      <c r="COY1127" s="80"/>
      <c r="COZ1127" s="80"/>
      <c r="CPA1127" s="80"/>
      <c r="CPB1127" s="80"/>
      <c r="CPC1127" s="80"/>
      <c r="CPD1127" s="80"/>
      <c r="CPE1127" s="80"/>
      <c r="CPF1127" s="80"/>
      <c r="CPG1127" s="80"/>
      <c r="CPH1127" s="80"/>
      <c r="CPI1127" s="80"/>
      <c r="CPJ1127" s="80"/>
      <c r="CPK1127" s="80"/>
      <c r="CPL1127" s="80"/>
      <c r="CPM1127" s="80"/>
      <c r="CPN1127" s="80"/>
      <c r="CPO1127" s="80"/>
      <c r="CPP1127" s="80"/>
      <c r="CPQ1127" s="80"/>
      <c r="CPR1127" s="80"/>
      <c r="CPS1127" s="80"/>
      <c r="CPT1127" s="80"/>
      <c r="CPU1127" s="80"/>
      <c r="CPV1127" s="80"/>
      <c r="CPW1127" s="80"/>
      <c r="CPX1127" s="80"/>
      <c r="CPY1127" s="80"/>
      <c r="CPZ1127" s="80"/>
      <c r="CQA1127" s="80"/>
      <c r="CQB1127" s="80"/>
      <c r="CQC1127" s="80"/>
      <c r="CQD1127" s="80"/>
      <c r="CQE1127" s="80"/>
      <c r="CQF1127" s="80"/>
      <c r="CQG1127" s="80"/>
      <c r="CQH1127" s="80"/>
      <c r="CQI1127" s="80"/>
      <c r="CQJ1127" s="80"/>
      <c r="CQK1127" s="80"/>
      <c r="CQL1127" s="80"/>
      <c r="CQM1127" s="80"/>
      <c r="CQN1127" s="80"/>
      <c r="CQO1127" s="80"/>
      <c r="CQP1127" s="80"/>
      <c r="CQQ1127" s="80"/>
      <c r="CQR1127" s="80"/>
      <c r="CQS1127" s="80"/>
      <c r="CQT1127" s="80"/>
      <c r="CQU1127" s="80"/>
      <c r="CQV1127" s="80"/>
      <c r="CQW1127" s="80"/>
      <c r="CQX1127" s="80"/>
      <c r="CQY1127" s="80"/>
      <c r="CQZ1127" s="80"/>
      <c r="CRA1127" s="80"/>
      <c r="CRB1127" s="80"/>
      <c r="CRC1127" s="80"/>
      <c r="CRD1127" s="80"/>
      <c r="CRE1127" s="80"/>
      <c r="CRF1127" s="80"/>
      <c r="CRG1127" s="80"/>
      <c r="CRH1127" s="80"/>
      <c r="CRI1127" s="80"/>
      <c r="CRJ1127" s="80"/>
      <c r="CRK1127" s="80"/>
      <c r="CRL1127" s="80"/>
      <c r="CRM1127" s="80"/>
      <c r="CRN1127" s="80"/>
      <c r="CRO1127" s="80"/>
      <c r="CRP1127" s="80"/>
      <c r="CRQ1127" s="80"/>
      <c r="CRR1127" s="80"/>
      <c r="CRS1127" s="80"/>
      <c r="CRT1127" s="80"/>
      <c r="CRU1127" s="80"/>
      <c r="CRV1127" s="80"/>
      <c r="CRW1127" s="80"/>
      <c r="CRX1127" s="80"/>
      <c r="CRY1127" s="80"/>
      <c r="CRZ1127" s="80"/>
      <c r="CSA1127" s="80"/>
      <c r="CSB1127" s="80"/>
      <c r="CSC1127" s="80"/>
      <c r="CSD1127" s="80"/>
      <c r="CSE1127" s="80"/>
      <c r="CSF1127" s="80"/>
      <c r="CSG1127" s="80"/>
      <c r="CSH1127" s="80"/>
      <c r="CSI1127" s="80"/>
      <c r="CSJ1127" s="80"/>
      <c r="CSK1127" s="80"/>
      <c r="CSL1127" s="80"/>
      <c r="CSM1127" s="80"/>
      <c r="CSN1127" s="80"/>
      <c r="CSO1127" s="80"/>
      <c r="CSP1127" s="80"/>
      <c r="CSQ1127" s="80"/>
      <c r="CSR1127" s="80"/>
      <c r="CSS1127" s="80"/>
      <c r="CST1127" s="80"/>
      <c r="CSU1127" s="80"/>
      <c r="CSV1127" s="80"/>
      <c r="CSW1127" s="80"/>
      <c r="CSX1127" s="80"/>
      <c r="CSY1127" s="80"/>
      <c r="CSZ1127" s="80"/>
      <c r="CTA1127" s="80"/>
      <c r="CTB1127" s="80"/>
      <c r="CTC1127" s="80"/>
      <c r="CTD1127" s="80"/>
      <c r="CTE1127" s="80"/>
      <c r="CTF1127" s="80"/>
      <c r="CTG1127" s="80"/>
      <c r="CTH1127" s="80"/>
      <c r="CTI1127" s="80"/>
      <c r="CTJ1127" s="80"/>
      <c r="CTK1127" s="80"/>
      <c r="CTL1127" s="80"/>
      <c r="CTM1127" s="80"/>
      <c r="CTN1127" s="80"/>
      <c r="CTO1127" s="80"/>
      <c r="CTP1127" s="80"/>
      <c r="CTQ1127" s="80"/>
      <c r="CTR1127" s="80"/>
      <c r="CTS1127" s="80"/>
      <c r="CTT1127" s="80"/>
      <c r="CTU1127" s="80"/>
      <c r="CTV1127" s="80"/>
      <c r="CTW1127" s="80"/>
      <c r="CTX1127" s="80"/>
      <c r="CTY1127" s="80"/>
      <c r="CTZ1127" s="80"/>
      <c r="CUA1127" s="80"/>
      <c r="CUB1127" s="80"/>
      <c r="CUC1127" s="80"/>
      <c r="CUD1127" s="80"/>
      <c r="CUE1127" s="80"/>
      <c r="CUF1127" s="80"/>
      <c r="CUG1127" s="80"/>
      <c r="CUH1127" s="80"/>
      <c r="CUI1127" s="80"/>
      <c r="CUJ1127" s="80"/>
      <c r="CUK1127" s="80"/>
      <c r="CUL1127" s="80"/>
      <c r="CUM1127" s="80"/>
      <c r="CUN1127" s="80"/>
      <c r="CUO1127" s="80"/>
      <c r="CUP1127" s="80"/>
      <c r="CUQ1127" s="80"/>
      <c r="CUR1127" s="80"/>
      <c r="CUS1127" s="80"/>
      <c r="CUT1127" s="80"/>
      <c r="CUU1127" s="80"/>
      <c r="CUV1127" s="80"/>
      <c r="CUW1127" s="80"/>
      <c r="CUX1127" s="80"/>
      <c r="CUY1127" s="80"/>
      <c r="CUZ1127" s="80"/>
      <c r="CVA1127" s="80"/>
      <c r="CVB1127" s="80"/>
      <c r="CVC1127" s="80"/>
      <c r="CVD1127" s="80"/>
      <c r="CVE1127" s="80"/>
      <c r="CVF1127" s="80"/>
      <c r="CVG1127" s="80"/>
      <c r="CVH1127" s="80"/>
      <c r="CVI1127" s="80"/>
      <c r="CVJ1127" s="80"/>
      <c r="CVK1127" s="80"/>
      <c r="CVL1127" s="80"/>
      <c r="CVM1127" s="80"/>
      <c r="CVN1127" s="80"/>
      <c r="CVO1127" s="80"/>
      <c r="CVP1127" s="80"/>
      <c r="CVQ1127" s="80"/>
      <c r="CVR1127" s="80"/>
      <c r="CVS1127" s="80"/>
      <c r="CVT1127" s="80"/>
      <c r="CVU1127" s="80"/>
      <c r="CVV1127" s="80"/>
      <c r="CVW1127" s="80"/>
      <c r="CVX1127" s="80"/>
      <c r="CVY1127" s="80"/>
      <c r="CVZ1127" s="80"/>
      <c r="CWA1127" s="80"/>
      <c r="CWB1127" s="80"/>
      <c r="CWC1127" s="80"/>
      <c r="CWD1127" s="80"/>
      <c r="CWE1127" s="80"/>
      <c r="CWF1127" s="80"/>
      <c r="CWG1127" s="80"/>
      <c r="CWH1127" s="80"/>
      <c r="CWI1127" s="80"/>
      <c r="CWJ1127" s="80"/>
      <c r="CWK1127" s="80"/>
      <c r="CWL1127" s="80"/>
      <c r="CWM1127" s="80"/>
      <c r="CWN1127" s="80"/>
      <c r="CWO1127" s="80"/>
      <c r="CWP1127" s="80"/>
      <c r="CWQ1127" s="80"/>
      <c r="CWR1127" s="80"/>
      <c r="CWS1127" s="80"/>
      <c r="CWT1127" s="80"/>
      <c r="CWU1127" s="80"/>
      <c r="CWV1127" s="80"/>
      <c r="CWW1127" s="80"/>
      <c r="CWX1127" s="80"/>
      <c r="CWY1127" s="80"/>
      <c r="CWZ1127" s="80"/>
      <c r="CXA1127" s="80"/>
      <c r="CXB1127" s="80"/>
      <c r="CXC1127" s="80"/>
      <c r="CXD1127" s="80"/>
      <c r="CXE1127" s="80"/>
      <c r="CXF1127" s="80"/>
      <c r="CXG1127" s="80"/>
      <c r="CXH1127" s="80"/>
      <c r="CXI1127" s="80"/>
      <c r="CXJ1127" s="80"/>
      <c r="CXK1127" s="80"/>
      <c r="CXL1127" s="80"/>
      <c r="CXM1127" s="80"/>
      <c r="CXN1127" s="80"/>
      <c r="CXO1127" s="80"/>
      <c r="CXP1127" s="80"/>
      <c r="CXQ1127" s="80"/>
      <c r="CXR1127" s="80"/>
      <c r="CXS1127" s="80"/>
      <c r="CXT1127" s="80"/>
      <c r="CXU1127" s="80"/>
      <c r="CXV1127" s="80"/>
      <c r="CXW1127" s="80"/>
      <c r="CXX1127" s="80"/>
      <c r="CXY1127" s="80"/>
      <c r="CXZ1127" s="80"/>
      <c r="CYA1127" s="80"/>
      <c r="CYB1127" s="80"/>
      <c r="CYC1127" s="80"/>
      <c r="CYD1127" s="80"/>
      <c r="CYE1127" s="80"/>
      <c r="CYF1127" s="80"/>
      <c r="CYG1127" s="80"/>
      <c r="CYH1127" s="80"/>
      <c r="CYI1127" s="80"/>
      <c r="CYJ1127" s="80"/>
      <c r="CYK1127" s="80"/>
      <c r="CYL1127" s="80"/>
      <c r="CYM1127" s="80"/>
      <c r="CYN1127" s="80"/>
      <c r="CYO1127" s="80"/>
      <c r="CYP1127" s="80"/>
      <c r="CYQ1127" s="80"/>
      <c r="CYR1127" s="80"/>
      <c r="CYS1127" s="80"/>
      <c r="CYT1127" s="80"/>
      <c r="CYU1127" s="80"/>
      <c r="CYV1127" s="80"/>
      <c r="CYW1127" s="80"/>
      <c r="CYX1127" s="80"/>
      <c r="CYY1127" s="80"/>
      <c r="CYZ1127" s="80"/>
      <c r="CZA1127" s="80"/>
      <c r="CZB1127" s="80"/>
      <c r="CZC1127" s="80"/>
      <c r="CZD1127" s="80"/>
      <c r="CZE1127" s="80"/>
      <c r="CZF1127" s="80"/>
      <c r="CZG1127" s="80"/>
      <c r="CZH1127" s="80"/>
      <c r="CZI1127" s="80"/>
      <c r="CZJ1127" s="80"/>
      <c r="CZK1127" s="80"/>
      <c r="CZL1127" s="80"/>
      <c r="CZM1127" s="80"/>
      <c r="CZN1127" s="80"/>
      <c r="CZO1127" s="80"/>
      <c r="CZP1127" s="80"/>
      <c r="CZQ1127" s="80"/>
      <c r="CZR1127" s="80"/>
      <c r="CZS1127" s="80"/>
      <c r="CZT1127" s="80"/>
      <c r="CZU1127" s="80"/>
      <c r="CZV1127" s="80"/>
      <c r="CZW1127" s="80"/>
      <c r="CZX1127" s="80"/>
      <c r="CZY1127" s="80"/>
      <c r="CZZ1127" s="80"/>
      <c r="DAA1127" s="80"/>
      <c r="DAB1127" s="80"/>
      <c r="DAC1127" s="80"/>
      <c r="DAD1127" s="80"/>
      <c r="DAE1127" s="80"/>
      <c r="DAF1127" s="80"/>
      <c r="DAG1127" s="80"/>
      <c r="DAH1127" s="80"/>
      <c r="DAI1127" s="80"/>
      <c r="DAJ1127" s="80"/>
      <c r="DAK1127" s="80"/>
      <c r="DAL1127" s="80"/>
      <c r="DAM1127" s="80"/>
      <c r="DAN1127" s="80"/>
      <c r="DAO1127" s="80"/>
      <c r="DAP1127" s="80"/>
      <c r="DAQ1127" s="80"/>
      <c r="DAR1127" s="80"/>
      <c r="DAS1127" s="80"/>
      <c r="DAT1127" s="80"/>
      <c r="DAU1127" s="80"/>
      <c r="DAV1127" s="80"/>
      <c r="DAW1127" s="80"/>
      <c r="DAX1127" s="80"/>
      <c r="DAY1127" s="80"/>
      <c r="DAZ1127" s="80"/>
      <c r="DBA1127" s="80"/>
      <c r="DBB1127" s="80"/>
      <c r="DBC1127" s="80"/>
      <c r="DBD1127" s="80"/>
      <c r="DBE1127" s="80"/>
      <c r="DBF1127" s="80"/>
      <c r="DBG1127" s="80"/>
      <c r="DBH1127" s="80"/>
      <c r="DBI1127" s="80"/>
      <c r="DBJ1127" s="80"/>
      <c r="DBK1127" s="80"/>
      <c r="DBL1127" s="80"/>
      <c r="DBM1127" s="80"/>
      <c r="DBN1127" s="80"/>
      <c r="DBO1127" s="80"/>
      <c r="DBP1127" s="80"/>
      <c r="DBQ1127" s="80"/>
      <c r="DBR1127" s="80"/>
      <c r="DBS1127" s="80"/>
      <c r="DBT1127" s="80"/>
      <c r="DBU1127" s="80"/>
      <c r="DBV1127" s="80"/>
      <c r="DBW1127" s="80"/>
      <c r="DBX1127" s="80"/>
      <c r="DBY1127" s="80"/>
      <c r="DBZ1127" s="80"/>
      <c r="DCA1127" s="80"/>
      <c r="DCB1127" s="80"/>
      <c r="DCC1127" s="80"/>
      <c r="DCD1127" s="80"/>
      <c r="DCE1127" s="80"/>
      <c r="DCF1127" s="80"/>
      <c r="DCG1127" s="80"/>
      <c r="DCH1127" s="80"/>
      <c r="DCI1127" s="80"/>
      <c r="DCJ1127" s="80"/>
      <c r="DCK1127" s="80"/>
      <c r="DCL1127" s="80"/>
      <c r="DCM1127" s="80"/>
      <c r="DCN1127" s="80"/>
      <c r="DCO1127" s="80"/>
      <c r="DCP1127" s="80"/>
      <c r="DCQ1127" s="80"/>
      <c r="DCR1127" s="80"/>
      <c r="DCS1127" s="80"/>
      <c r="DCT1127" s="80"/>
      <c r="DCU1127" s="80"/>
      <c r="DCV1127" s="80"/>
      <c r="DCW1127" s="80"/>
      <c r="DCX1127" s="80"/>
      <c r="DCY1127" s="80"/>
      <c r="DCZ1127" s="80"/>
      <c r="DDA1127" s="80"/>
      <c r="DDB1127" s="80"/>
      <c r="DDC1127" s="80"/>
      <c r="DDD1127" s="80"/>
      <c r="DDE1127" s="80"/>
      <c r="DDF1127" s="80"/>
      <c r="DDG1127" s="80"/>
      <c r="DDH1127" s="80"/>
      <c r="DDI1127" s="80"/>
      <c r="DDJ1127" s="80"/>
      <c r="DDK1127" s="80"/>
      <c r="DDL1127" s="80"/>
      <c r="DDM1127" s="80"/>
      <c r="DDN1127" s="80"/>
      <c r="DDO1127" s="80"/>
      <c r="DDP1127" s="80"/>
      <c r="DDQ1127" s="80"/>
      <c r="DDR1127" s="80"/>
      <c r="DDS1127" s="80"/>
      <c r="DDT1127" s="80"/>
      <c r="DDU1127" s="80"/>
      <c r="DDV1127" s="80"/>
      <c r="DDW1127" s="80"/>
      <c r="DDX1127" s="80"/>
      <c r="DDY1127" s="80"/>
      <c r="DDZ1127" s="80"/>
      <c r="DEA1127" s="80"/>
      <c r="DEB1127" s="80"/>
      <c r="DEC1127" s="80"/>
      <c r="DED1127" s="80"/>
      <c r="DEE1127" s="80"/>
      <c r="DEF1127" s="80"/>
      <c r="DEG1127" s="80"/>
      <c r="DEH1127" s="80"/>
      <c r="DEI1127" s="80"/>
      <c r="DEJ1127" s="80"/>
      <c r="DEK1127" s="80"/>
      <c r="DEL1127" s="80"/>
      <c r="DEM1127" s="80"/>
      <c r="DEN1127" s="80"/>
      <c r="DEO1127" s="80"/>
      <c r="DEP1127" s="80"/>
      <c r="DEQ1127" s="80"/>
      <c r="DER1127" s="80"/>
      <c r="DES1127" s="80"/>
      <c r="DET1127" s="80"/>
      <c r="DEU1127" s="80"/>
      <c r="DEV1127" s="80"/>
      <c r="DEW1127" s="80"/>
      <c r="DEX1127" s="80"/>
      <c r="DEY1127" s="80"/>
      <c r="DEZ1127" s="80"/>
      <c r="DFA1127" s="80"/>
      <c r="DFB1127" s="80"/>
      <c r="DFC1127" s="80"/>
      <c r="DFD1127" s="80"/>
      <c r="DFE1127" s="80"/>
      <c r="DFF1127" s="80"/>
      <c r="DFG1127" s="80"/>
      <c r="DFH1127" s="80"/>
      <c r="DFI1127" s="80"/>
      <c r="DFJ1127" s="80"/>
      <c r="DFK1127" s="80"/>
      <c r="DFL1127" s="80"/>
      <c r="DFM1127" s="80"/>
      <c r="DFN1127" s="80"/>
      <c r="DFO1127" s="80"/>
      <c r="DFP1127" s="80"/>
      <c r="DFQ1127" s="80"/>
      <c r="DFR1127" s="80"/>
      <c r="DFS1127" s="80"/>
      <c r="DFT1127" s="80"/>
      <c r="DFU1127" s="80"/>
      <c r="DFV1127" s="80"/>
      <c r="DFW1127" s="80"/>
      <c r="DFX1127" s="80"/>
      <c r="DFY1127" s="80"/>
      <c r="DFZ1127" s="80"/>
      <c r="DGA1127" s="80"/>
      <c r="DGB1127" s="80"/>
      <c r="DGC1127" s="80"/>
      <c r="DGD1127" s="80"/>
      <c r="DGE1127" s="80"/>
      <c r="DGF1127" s="80"/>
      <c r="DGG1127" s="80"/>
      <c r="DGH1127" s="80"/>
      <c r="DGI1127" s="80"/>
      <c r="DGJ1127" s="80"/>
      <c r="DGK1127" s="80"/>
      <c r="DGL1127" s="80"/>
      <c r="DGM1127" s="80"/>
      <c r="DGN1127" s="80"/>
      <c r="DGO1127" s="80"/>
      <c r="DGP1127" s="80"/>
      <c r="DGQ1127" s="80"/>
      <c r="DGR1127" s="80"/>
      <c r="DGS1127" s="80"/>
      <c r="DGT1127" s="80"/>
      <c r="DGU1127" s="80"/>
      <c r="DGV1127" s="80"/>
      <c r="DGW1127" s="80"/>
      <c r="DGX1127" s="80"/>
      <c r="DGY1127" s="80"/>
      <c r="DGZ1127" s="80"/>
      <c r="DHA1127" s="80"/>
      <c r="DHB1127" s="80"/>
      <c r="DHC1127" s="80"/>
      <c r="DHD1127" s="80"/>
      <c r="DHE1127" s="80"/>
      <c r="DHF1127" s="80"/>
      <c r="DHG1127" s="80"/>
      <c r="DHH1127" s="80"/>
      <c r="DHI1127" s="80"/>
      <c r="DHJ1127" s="80"/>
      <c r="DHK1127" s="80"/>
      <c r="DHL1127" s="80"/>
      <c r="DHM1127" s="80"/>
      <c r="DHN1127" s="80"/>
      <c r="DHO1127" s="80"/>
      <c r="DHP1127" s="80"/>
      <c r="DHQ1127" s="80"/>
      <c r="DHR1127" s="80"/>
      <c r="DHS1127" s="80"/>
      <c r="DHT1127" s="80"/>
      <c r="DHU1127" s="80"/>
      <c r="DHV1127" s="80"/>
      <c r="DHW1127" s="80"/>
      <c r="DHX1127" s="80"/>
      <c r="DHY1127" s="80"/>
      <c r="DHZ1127" s="80"/>
      <c r="DIA1127" s="80"/>
      <c r="DIB1127" s="80"/>
      <c r="DIC1127" s="80"/>
      <c r="DID1127" s="80"/>
      <c r="DIE1127" s="80"/>
      <c r="DIF1127" s="80"/>
      <c r="DIG1127" s="80"/>
      <c r="DIH1127" s="80"/>
      <c r="DII1127" s="80"/>
      <c r="DIJ1127" s="80"/>
      <c r="DIK1127" s="80"/>
      <c r="DIL1127" s="80"/>
      <c r="DIM1127" s="80"/>
      <c r="DIN1127" s="80"/>
      <c r="DIO1127" s="80"/>
      <c r="DIP1127" s="80"/>
      <c r="DIQ1127" s="80"/>
      <c r="DIR1127" s="80"/>
      <c r="DIS1127" s="80"/>
      <c r="DIT1127" s="80"/>
      <c r="DIU1127" s="80"/>
      <c r="DIV1127" s="80"/>
      <c r="DIW1127" s="80"/>
      <c r="DIX1127" s="80"/>
      <c r="DIY1127" s="80"/>
      <c r="DIZ1127" s="80"/>
      <c r="DJA1127" s="80"/>
      <c r="DJB1127" s="80"/>
      <c r="DJC1127" s="80"/>
      <c r="DJD1127" s="80"/>
      <c r="DJE1127" s="80"/>
      <c r="DJF1127" s="80"/>
      <c r="DJG1127" s="80"/>
      <c r="DJH1127" s="80"/>
      <c r="DJI1127" s="80"/>
      <c r="DJJ1127" s="80"/>
      <c r="DJK1127" s="80"/>
      <c r="DJL1127" s="80"/>
      <c r="DJM1127" s="80"/>
      <c r="DJN1127" s="80"/>
      <c r="DJO1127" s="80"/>
      <c r="DJP1127" s="80"/>
      <c r="DJQ1127" s="80"/>
      <c r="DJR1127" s="80"/>
      <c r="DJS1127" s="80"/>
      <c r="DJT1127" s="80"/>
      <c r="DJU1127" s="80"/>
      <c r="DJV1127" s="80"/>
      <c r="DJW1127" s="80"/>
      <c r="DJX1127" s="80"/>
      <c r="DJY1127" s="80"/>
      <c r="DJZ1127" s="80"/>
      <c r="DKA1127" s="80"/>
      <c r="DKB1127" s="80"/>
      <c r="DKC1127" s="80"/>
      <c r="DKD1127" s="80"/>
      <c r="DKE1127" s="80"/>
      <c r="DKF1127" s="80"/>
      <c r="DKG1127" s="80"/>
      <c r="DKH1127" s="80"/>
      <c r="DKI1127" s="80"/>
      <c r="DKJ1127" s="80"/>
      <c r="DKK1127" s="80"/>
      <c r="DKL1127" s="80"/>
      <c r="DKM1127" s="80"/>
      <c r="DKN1127" s="80"/>
      <c r="DKO1127" s="80"/>
      <c r="DKP1127" s="80"/>
      <c r="DKQ1127" s="80"/>
      <c r="DKR1127" s="80"/>
      <c r="DKS1127" s="80"/>
      <c r="DKT1127" s="80"/>
      <c r="DKU1127" s="80"/>
      <c r="DKV1127" s="80"/>
      <c r="DKW1127" s="80"/>
      <c r="DKX1127" s="80"/>
      <c r="DKY1127" s="80"/>
      <c r="DKZ1127" s="80"/>
      <c r="DLA1127" s="80"/>
      <c r="DLB1127" s="80"/>
      <c r="DLC1127" s="80"/>
      <c r="DLD1127" s="80"/>
      <c r="DLE1127" s="80"/>
      <c r="DLF1127" s="80"/>
      <c r="DLG1127" s="80"/>
      <c r="DLH1127" s="80"/>
      <c r="DLI1127" s="80"/>
      <c r="DLJ1127" s="80"/>
      <c r="DLK1127" s="80"/>
      <c r="DLL1127" s="80"/>
      <c r="DLM1127" s="80"/>
      <c r="DLN1127" s="80"/>
      <c r="DLO1127" s="80"/>
      <c r="DLP1127" s="80"/>
      <c r="DLQ1127" s="80"/>
      <c r="DLR1127" s="80"/>
      <c r="DLS1127" s="80"/>
      <c r="DLT1127" s="80"/>
      <c r="DLU1127" s="80"/>
      <c r="DLV1127" s="80"/>
      <c r="DLW1127" s="80"/>
      <c r="DLX1127" s="80"/>
      <c r="DLY1127" s="80"/>
      <c r="DLZ1127" s="80"/>
      <c r="DMA1127" s="80"/>
      <c r="DMB1127" s="80"/>
      <c r="DMC1127" s="80"/>
      <c r="DMD1127" s="80"/>
      <c r="DME1127" s="80"/>
      <c r="DMF1127" s="80"/>
      <c r="DMG1127" s="80"/>
      <c r="DMH1127" s="80"/>
      <c r="DMI1127" s="80"/>
      <c r="DMJ1127" s="80"/>
      <c r="DMK1127" s="80"/>
      <c r="DML1127" s="80"/>
      <c r="DMM1127" s="80"/>
      <c r="DMN1127" s="80"/>
      <c r="DMO1127" s="80"/>
      <c r="DMP1127" s="80"/>
      <c r="DMQ1127" s="80"/>
      <c r="DMR1127" s="80"/>
      <c r="DMS1127" s="80"/>
      <c r="DMT1127" s="80"/>
      <c r="DMU1127" s="80"/>
      <c r="DMV1127" s="80"/>
      <c r="DMW1127" s="80"/>
      <c r="DMX1127" s="80"/>
      <c r="DMY1127" s="80"/>
      <c r="DMZ1127" s="80"/>
      <c r="DNA1127" s="80"/>
      <c r="DNB1127" s="80"/>
      <c r="DNC1127" s="80"/>
      <c r="DND1127" s="80"/>
      <c r="DNE1127" s="80"/>
      <c r="DNF1127" s="80"/>
      <c r="DNG1127" s="80"/>
      <c r="DNH1127" s="80"/>
      <c r="DNI1127" s="80"/>
      <c r="DNJ1127" s="80"/>
      <c r="DNK1127" s="80"/>
      <c r="DNL1127" s="80"/>
      <c r="DNM1127" s="80"/>
      <c r="DNN1127" s="80"/>
      <c r="DNO1127" s="80"/>
      <c r="DNP1127" s="80"/>
      <c r="DNQ1127" s="80"/>
      <c r="DNR1127" s="80"/>
      <c r="DNS1127" s="80"/>
      <c r="DNT1127" s="80"/>
      <c r="DNU1127" s="80"/>
      <c r="DNV1127" s="80"/>
      <c r="DNW1127" s="80"/>
      <c r="DNX1127" s="80"/>
      <c r="DNY1127" s="80"/>
      <c r="DNZ1127" s="80"/>
      <c r="DOA1127" s="80"/>
      <c r="DOB1127" s="80"/>
      <c r="DOC1127" s="80"/>
      <c r="DOD1127" s="80"/>
      <c r="DOE1127" s="80"/>
      <c r="DOF1127" s="80"/>
      <c r="DOG1127" s="80"/>
      <c r="DOH1127" s="80"/>
      <c r="DOI1127" s="80"/>
      <c r="DOJ1127" s="80"/>
      <c r="DOK1127" s="80"/>
      <c r="DOL1127" s="80"/>
      <c r="DOM1127" s="80"/>
      <c r="DON1127" s="80"/>
      <c r="DOO1127" s="80"/>
      <c r="DOP1127" s="80"/>
      <c r="DOQ1127" s="80"/>
      <c r="DOR1127" s="80"/>
      <c r="DOS1127" s="80"/>
      <c r="DOT1127" s="80"/>
      <c r="DOU1127" s="80"/>
      <c r="DOV1127" s="80"/>
      <c r="DOW1127" s="80"/>
      <c r="DOX1127" s="80"/>
      <c r="DOY1127" s="80"/>
      <c r="DOZ1127" s="80"/>
      <c r="DPA1127" s="80"/>
      <c r="DPB1127" s="80"/>
      <c r="DPC1127" s="80"/>
      <c r="DPD1127" s="80"/>
      <c r="DPE1127" s="80"/>
      <c r="DPF1127" s="80"/>
      <c r="DPG1127" s="80"/>
      <c r="DPH1127" s="80"/>
      <c r="DPI1127" s="80"/>
      <c r="DPJ1127" s="80"/>
      <c r="DPK1127" s="80"/>
      <c r="DPL1127" s="80"/>
      <c r="DPM1127" s="80"/>
      <c r="DPN1127" s="80"/>
      <c r="DPO1127" s="80"/>
      <c r="DPP1127" s="80"/>
      <c r="DPQ1127" s="80"/>
      <c r="DPR1127" s="80"/>
      <c r="DPS1127" s="80"/>
      <c r="DPT1127" s="80"/>
      <c r="DPU1127" s="80"/>
      <c r="DPV1127" s="80"/>
      <c r="DPW1127" s="80"/>
      <c r="DPX1127" s="80"/>
      <c r="DPY1127" s="80"/>
      <c r="DPZ1127" s="80"/>
      <c r="DQA1127" s="80"/>
      <c r="DQB1127" s="80"/>
      <c r="DQC1127" s="80"/>
      <c r="DQD1127" s="80"/>
      <c r="DQE1127" s="80"/>
      <c r="DQF1127" s="80"/>
      <c r="DQG1127" s="80"/>
      <c r="DQH1127" s="80"/>
      <c r="DQI1127" s="80"/>
      <c r="DQJ1127" s="80"/>
      <c r="DQK1127" s="80"/>
      <c r="DQL1127" s="80"/>
      <c r="DQM1127" s="80"/>
      <c r="DQN1127" s="80"/>
      <c r="DQO1127" s="80"/>
      <c r="DQP1127" s="80"/>
      <c r="DQQ1127" s="80"/>
      <c r="DQR1127" s="80"/>
      <c r="DQS1127" s="80"/>
      <c r="DQT1127" s="80"/>
      <c r="DQU1127" s="80"/>
      <c r="DQV1127" s="80"/>
      <c r="DQW1127" s="80"/>
      <c r="DQX1127" s="80"/>
      <c r="DQY1127" s="80"/>
      <c r="DQZ1127" s="80"/>
      <c r="DRA1127" s="80"/>
      <c r="DRB1127" s="80"/>
      <c r="DRC1127" s="80"/>
      <c r="DRD1127" s="80"/>
      <c r="DRE1127" s="80"/>
      <c r="DRF1127" s="80"/>
      <c r="DRG1127" s="80"/>
      <c r="DRH1127" s="80"/>
      <c r="DRI1127" s="80"/>
      <c r="DRJ1127" s="80"/>
      <c r="DRK1127" s="80"/>
      <c r="DRL1127" s="80"/>
      <c r="DRM1127" s="80"/>
      <c r="DRN1127" s="80"/>
      <c r="DRO1127" s="80"/>
      <c r="DRP1127" s="80"/>
      <c r="DRQ1127" s="80"/>
      <c r="DRR1127" s="80"/>
      <c r="DRS1127" s="80"/>
      <c r="DRT1127" s="80"/>
      <c r="DRU1127" s="80"/>
      <c r="DRV1127" s="80"/>
      <c r="DRW1127" s="80"/>
      <c r="DRX1127" s="80"/>
      <c r="DRY1127" s="80"/>
      <c r="DRZ1127" s="80"/>
      <c r="DSA1127" s="80"/>
      <c r="DSB1127" s="80"/>
      <c r="DSC1127" s="80"/>
      <c r="DSD1127" s="80"/>
      <c r="DSE1127" s="80"/>
      <c r="DSF1127" s="80"/>
      <c r="DSG1127" s="80"/>
      <c r="DSH1127" s="80"/>
      <c r="DSI1127" s="80"/>
      <c r="DSJ1127" s="80"/>
      <c r="DSK1127" s="80"/>
      <c r="DSL1127" s="80"/>
      <c r="DSM1127" s="80"/>
      <c r="DSN1127" s="80"/>
      <c r="DSO1127" s="80"/>
      <c r="DSP1127" s="80"/>
      <c r="DSQ1127" s="80"/>
      <c r="DSR1127" s="80"/>
      <c r="DSS1127" s="80"/>
      <c r="DST1127" s="80"/>
      <c r="DSU1127" s="80"/>
      <c r="DSV1127" s="80"/>
      <c r="DSW1127" s="80"/>
      <c r="DSX1127" s="80"/>
      <c r="DSY1127" s="80"/>
      <c r="DSZ1127" s="80"/>
      <c r="DTA1127" s="80"/>
      <c r="DTB1127" s="80"/>
      <c r="DTC1127" s="80"/>
      <c r="DTD1127" s="80"/>
      <c r="DTE1127" s="80"/>
      <c r="DTF1127" s="80"/>
      <c r="DTG1127" s="80"/>
      <c r="DTH1127" s="80"/>
      <c r="DTI1127" s="80"/>
      <c r="DTJ1127" s="80"/>
      <c r="DTK1127" s="80"/>
      <c r="DTL1127" s="80"/>
      <c r="DTM1127" s="80"/>
      <c r="DTN1127" s="80"/>
      <c r="DTO1127" s="80"/>
      <c r="DTP1127" s="80"/>
      <c r="DTQ1127" s="80"/>
      <c r="DTR1127" s="80"/>
      <c r="DTS1127" s="80"/>
      <c r="DTT1127" s="80"/>
      <c r="DTU1127" s="80"/>
      <c r="DTV1127" s="80"/>
      <c r="DTW1127" s="80"/>
      <c r="DTX1127" s="80"/>
      <c r="DTY1127" s="80"/>
      <c r="DTZ1127" s="80"/>
      <c r="DUA1127" s="80"/>
      <c r="DUB1127" s="80"/>
      <c r="DUC1127" s="80"/>
      <c r="DUD1127" s="80"/>
      <c r="DUE1127" s="80"/>
      <c r="DUF1127" s="80"/>
      <c r="DUG1127" s="80"/>
      <c r="DUH1127" s="80"/>
      <c r="DUI1127" s="80"/>
      <c r="DUJ1127" s="80"/>
      <c r="DUK1127" s="80"/>
      <c r="DUL1127" s="80"/>
      <c r="DUM1127" s="80"/>
      <c r="DUN1127" s="80"/>
      <c r="DUO1127" s="80"/>
      <c r="DUP1127" s="80"/>
      <c r="DUQ1127" s="80"/>
      <c r="DUR1127" s="80"/>
      <c r="DUS1127" s="80"/>
      <c r="DUT1127" s="80"/>
      <c r="DUU1127" s="80"/>
      <c r="DUV1127" s="80"/>
      <c r="DUW1127" s="80"/>
      <c r="DUX1127" s="80"/>
      <c r="DUY1127" s="80"/>
      <c r="DUZ1127" s="80"/>
      <c r="DVA1127" s="80"/>
      <c r="DVB1127" s="80"/>
      <c r="DVC1127" s="80"/>
      <c r="DVD1127" s="80"/>
      <c r="DVE1127" s="80"/>
      <c r="DVF1127" s="80"/>
      <c r="DVG1127" s="80"/>
      <c r="DVH1127" s="80"/>
      <c r="DVI1127" s="80"/>
      <c r="DVJ1127" s="80"/>
      <c r="DVK1127" s="80"/>
      <c r="DVL1127" s="80"/>
      <c r="DVM1127" s="80"/>
      <c r="DVN1127" s="80"/>
      <c r="DVO1127" s="80"/>
      <c r="DVP1127" s="80"/>
      <c r="DVQ1127" s="80"/>
      <c r="DVR1127" s="80"/>
      <c r="DVS1127" s="80"/>
      <c r="DVT1127" s="80"/>
      <c r="DVU1127" s="80"/>
      <c r="DVV1127" s="80"/>
      <c r="DVW1127" s="80"/>
      <c r="DVX1127" s="80"/>
      <c r="DVY1127" s="80"/>
      <c r="DVZ1127" s="80"/>
      <c r="DWA1127" s="80"/>
      <c r="DWB1127" s="80"/>
      <c r="DWC1127" s="80"/>
      <c r="DWD1127" s="80"/>
      <c r="DWE1127" s="80"/>
      <c r="DWF1127" s="80"/>
      <c r="DWG1127" s="80"/>
      <c r="DWH1127" s="80"/>
      <c r="DWI1127" s="80"/>
      <c r="DWJ1127" s="80"/>
      <c r="DWK1127" s="80"/>
      <c r="DWL1127" s="80"/>
      <c r="DWM1127" s="80"/>
      <c r="DWN1127" s="80"/>
      <c r="DWO1127" s="80"/>
      <c r="DWP1127" s="80"/>
      <c r="DWQ1127" s="80"/>
      <c r="DWR1127" s="80"/>
      <c r="DWS1127" s="80"/>
      <c r="DWT1127" s="80"/>
      <c r="DWU1127" s="80"/>
      <c r="DWV1127" s="80"/>
      <c r="DWW1127" s="80"/>
      <c r="DWX1127" s="80"/>
      <c r="DWY1127" s="80"/>
      <c r="DWZ1127" s="80"/>
      <c r="DXA1127" s="80"/>
      <c r="DXB1127" s="80"/>
      <c r="DXC1127" s="80"/>
      <c r="DXD1127" s="80"/>
      <c r="DXE1127" s="80"/>
      <c r="DXF1127" s="80"/>
      <c r="DXG1127" s="80"/>
      <c r="DXH1127" s="80"/>
      <c r="DXI1127" s="80"/>
      <c r="DXJ1127" s="80"/>
      <c r="DXK1127" s="80"/>
      <c r="DXL1127" s="80"/>
      <c r="DXM1127" s="80"/>
      <c r="DXN1127" s="80"/>
      <c r="DXO1127" s="80"/>
      <c r="DXP1127" s="80"/>
      <c r="DXQ1127" s="80"/>
      <c r="DXR1127" s="80"/>
      <c r="DXS1127" s="80"/>
      <c r="DXT1127" s="80"/>
      <c r="DXU1127" s="80"/>
      <c r="DXV1127" s="80"/>
      <c r="DXW1127" s="80"/>
      <c r="DXX1127" s="80"/>
      <c r="DXY1127" s="80"/>
      <c r="DXZ1127" s="80"/>
      <c r="DYA1127" s="80"/>
      <c r="DYB1127" s="80"/>
      <c r="DYC1127" s="80"/>
      <c r="DYD1127" s="80"/>
      <c r="DYE1127" s="80"/>
      <c r="DYF1127" s="80"/>
      <c r="DYG1127" s="80"/>
      <c r="DYH1127" s="80"/>
      <c r="DYI1127" s="80"/>
      <c r="DYJ1127" s="80"/>
      <c r="DYK1127" s="80"/>
      <c r="DYL1127" s="80"/>
      <c r="DYM1127" s="80"/>
      <c r="DYN1127" s="80"/>
      <c r="DYO1127" s="80"/>
      <c r="DYP1127" s="80"/>
      <c r="DYQ1127" s="80"/>
      <c r="DYR1127" s="80"/>
      <c r="DYS1127" s="80"/>
      <c r="DYT1127" s="80"/>
      <c r="DYU1127" s="80"/>
      <c r="DYV1127" s="80"/>
      <c r="DYW1127" s="80"/>
      <c r="DYX1127" s="80"/>
      <c r="DYY1127" s="80"/>
      <c r="DYZ1127" s="80"/>
      <c r="DZA1127" s="80"/>
      <c r="DZB1127" s="80"/>
      <c r="DZC1127" s="80"/>
      <c r="DZD1127" s="80"/>
      <c r="DZE1127" s="80"/>
      <c r="DZF1127" s="80"/>
      <c r="DZG1127" s="80"/>
      <c r="DZH1127" s="80"/>
      <c r="DZI1127" s="80"/>
      <c r="DZJ1127" s="80"/>
      <c r="DZK1127" s="80"/>
      <c r="DZL1127" s="80"/>
      <c r="DZM1127" s="80"/>
      <c r="DZN1127" s="80"/>
      <c r="DZO1127" s="80"/>
      <c r="DZP1127" s="80"/>
      <c r="DZQ1127" s="80"/>
      <c r="DZR1127" s="80"/>
      <c r="DZS1127" s="80"/>
      <c r="DZT1127" s="80"/>
      <c r="DZU1127" s="80"/>
      <c r="DZV1127" s="80"/>
      <c r="DZW1127" s="80"/>
      <c r="DZX1127" s="80"/>
      <c r="DZY1127" s="80"/>
      <c r="DZZ1127" s="80"/>
      <c r="EAA1127" s="80"/>
      <c r="EAB1127" s="80"/>
      <c r="EAC1127" s="80"/>
      <c r="EAD1127" s="80"/>
      <c r="EAE1127" s="80"/>
      <c r="EAF1127" s="80"/>
      <c r="EAG1127" s="80"/>
      <c r="EAH1127" s="80"/>
      <c r="EAI1127" s="80"/>
      <c r="EAJ1127" s="80"/>
      <c r="EAK1127" s="80"/>
      <c r="EAL1127" s="80"/>
      <c r="EAM1127" s="80"/>
      <c r="EAN1127" s="80"/>
      <c r="EAO1127" s="80"/>
      <c r="EAP1127" s="80"/>
      <c r="EAQ1127" s="80"/>
      <c r="EAR1127" s="80"/>
      <c r="EAS1127" s="80"/>
      <c r="EAT1127" s="80"/>
      <c r="EAU1127" s="80"/>
      <c r="EAV1127" s="80"/>
      <c r="EAW1127" s="80"/>
      <c r="EAX1127" s="80"/>
      <c r="EAY1127" s="80"/>
      <c r="EAZ1127" s="80"/>
      <c r="EBA1127" s="80"/>
      <c r="EBB1127" s="80"/>
      <c r="EBC1127" s="80"/>
      <c r="EBD1127" s="80"/>
      <c r="EBE1127" s="80"/>
      <c r="EBF1127" s="80"/>
      <c r="EBG1127" s="80"/>
      <c r="EBH1127" s="80"/>
      <c r="EBI1127" s="80"/>
      <c r="EBJ1127" s="80"/>
      <c r="EBK1127" s="80"/>
      <c r="EBL1127" s="80"/>
      <c r="EBM1127" s="80"/>
      <c r="EBN1127" s="80"/>
      <c r="EBO1127" s="80"/>
      <c r="EBP1127" s="80"/>
      <c r="EBQ1127" s="80"/>
      <c r="EBR1127" s="80"/>
      <c r="EBS1127" s="80"/>
      <c r="EBT1127" s="80"/>
      <c r="EBU1127" s="80"/>
      <c r="EBV1127" s="80"/>
      <c r="EBW1127" s="80"/>
      <c r="EBX1127" s="80"/>
      <c r="EBY1127" s="80"/>
      <c r="EBZ1127" s="80"/>
      <c r="ECA1127" s="80"/>
      <c r="ECB1127" s="80"/>
      <c r="ECC1127" s="80"/>
      <c r="ECD1127" s="80"/>
      <c r="ECE1127" s="80"/>
      <c r="ECF1127" s="80"/>
      <c r="ECG1127" s="80"/>
      <c r="ECH1127" s="80"/>
      <c r="ECI1127" s="80"/>
      <c r="ECJ1127" s="80"/>
      <c r="ECK1127" s="80"/>
      <c r="ECL1127" s="80"/>
      <c r="ECM1127" s="80"/>
      <c r="ECN1127" s="80"/>
      <c r="ECO1127" s="80"/>
      <c r="ECP1127" s="80"/>
      <c r="ECQ1127" s="80"/>
      <c r="ECR1127" s="80"/>
      <c r="ECS1127" s="80"/>
      <c r="ECT1127" s="80"/>
      <c r="ECU1127" s="80"/>
      <c r="ECV1127" s="80"/>
      <c r="ECW1127" s="80"/>
      <c r="ECX1127" s="80"/>
      <c r="ECY1127" s="80"/>
      <c r="ECZ1127" s="80"/>
      <c r="EDA1127" s="80"/>
      <c r="EDB1127" s="80"/>
      <c r="EDC1127" s="80"/>
      <c r="EDD1127" s="80"/>
      <c r="EDE1127" s="80"/>
      <c r="EDF1127" s="80"/>
      <c r="EDG1127" s="80"/>
      <c r="EDH1127" s="80"/>
      <c r="EDI1127" s="80"/>
      <c r="EDJ1127" s="80"/>
      <c r="EDK1127" s="80"/>
      <c r="EDL1127" s="80"/>
      <c r="EDM1127" s="80"/>
      <c r="EDN1127" s="80"/>
      <c r="EDO1127" s="80"/>
      <c r="EDP1127" s="80"/>
      <c r="EDQ1127" s="80"/>
      <c r="EDR1127" s="80"/>
      <c r="EDS1127" s="80"/>
      <c r="EDT1127" s="80"/>
      <c r="EDU1127" s="80"/>
      <c r="EDV1127" s="80"/>
      <c r="EDW1127" s="80"/>
      <c r="EDX1127" s="80"/>
      <c r="EDY1127" s="80"/>
      <c r="EDZ1127" s="80"/>
      <c r="EEA1127" s="80"/>
      <c r="EEB1127" s="80"/>
      <c r="EEC1127" s="80"/>
      <c r="EED1127" s="80"/>
      <c r="EEE1127" s="80"/>
      <c r="EEF1127" s="80"/>
      <c r="EEG1127" s="80"/>
      <c r="EEH1127" s="80"/>
      <c r="EEI1127" s="80"/>
      <c r="EEJ1127" s="80"/>
      <c r="EEK1127" s="80"/>
      <c r="EEL1127" s="80"/>
      <c r="EEM1127" s="80"/>
      <c r="EEN1127" s="80"/>
      <c r="EEO1127" s="80"/>
      <c r="EEP1127" s="80"/>
      <c r="EEQ1127" s="80"/>
      <c r="EER1127" s="80"/>
      <c r="EES1127" s="80"/>
      <c r="EET1127" s="80"/>
      <c r="EEU1127" s="80"/>
      <c r="EEV1127" s="80"/>
      <c r="EEW1127" s="80"/>
      <c r="EEX1127" s="80"/>
      <c r="EEY1127" s="80"/>
      <c r="EEZ1127" s="80"/>
      <c r="EFA1127" s="80"/>
      <c r="EFB1127" s="80"/>
      <c r="EFC1127" s="80"/>
      <c r="EFD1127" s="80"/>
      <c r="EFE1127" s="80"/>
      <c r="EFF1127" s="80"/>
      <c r="EFG1127" s="80"/>
      <c r="EFH1127" s="80"/>
      <c r="EFI1127" s="80"/>
      <c r="EFJ1127" s="80"/>
      <c r="EFK1127" s="80"/>
      <c r="EFL1127" s="80"/>
      <c r="EFM1127" s="80"/>
      <c r="EFN1127" s="80"/>
      <c r="EFO1127" s="80"/>
      <c r="EFP1127" s="80"/>
      <c r="EFQ1127" s="80"/>
      <c r="EFR1127" s="80"/>
      <c r="EFS1127" s="80"/>
      <c r="EFT1127" s="80"/>
      <c r="EFU1127" s="80"/>
      <c r="EFV1127" s="80"/>
      <c r="EFW1127" s="80"/>
      <c r="EFX1127" s="80"/>
      <c r="EFY1127" s="80"/>
      <c r="EFZ1127" s="80"/>
      <c r="EGA1127" s="80"/>
      <c r="EGB1127" s="80"/>
      <c r="EGC1127" s="80"/>
      <c r="EGD1127" s="80"/>
      <c r="EGE1127" s="80"/>
      <c r="EGF1127" s="80"/>
      <c r="EGG1127" s="80"/>
      <c r="EGH1127" s="80"/>
      <c r="EGI1127" s="80"/>
      <c r="EGJ1127" s="80"/>
      <c r="EGK1127" s="80"/>
      <c r="EGL1127" s="80"/>
      <c r="EGM1127" s="80"/>
      <c r="EGN1127" s="80"/>
      <c r="EGO1127" s="80"/>
      <c r="EGP1127" s="80"/>
      <c r="EGQ1127" s="80"/>
      <c r="EGR1127" s="80"/>
      <c r="EGS1127" s="80"/>
      <c r="EGT1127" s="80"/>
      <c r="EGU1127" s="80"/>
      <c r="EGV1127" s="80"/>
      <c r="EGW1127" s="80"/>
      <c r="EGX1127" s="80"/>
      <c r="EGY1127" s="80"/>
      <c r="EGZ1127" s="80"/>
      <c r="EHA1127" s="80"/>
      <c r="EHB1127" s="80"/>
      <c r="EHC1127" s="80"/>
      <c r="EHD1127" s="80"/>
      <c r="EHE1127" s="80"/>
      <c r="EHF1127" s="80"/>
      <c r="EHG1127" s="80"/>
      <c r="EHH1127" s="80"/>
      <c r="EHI1127" s="80"/>
      <c r="EHJ1127" s="80"/>
      <c r="EHK1127" s="80"/>
      <c r="EHL1127" s="80"/>
      <c r="EHM1127" s="80"/>
      <c r="EHN1127" s="80"/>
      <c r="EHO1127" s="80"/>
      <c r="EHP1127" s="80"/>
      <c r="EHQ1127" s="80"/>
      <c r="EHR1127" s="80"/>
      <c r="EHS1127" s="80"/>
      <c r="EHT1127" s="80"/>
      <c r="EHU1127" s="80"/>
      <c r="EHV1127" s="80"/>
      <c r="EHW1127" s="80"/>
      <c r="EHX1127" s="80"/>
      <c r="EHY1127" s="80"/>
      <c r="EHZ1127" s="80"/>
      <c r="EIA1127" s="80"/>
      <c r="EIB1127" s="80"/>
      <c r="EIC1127" s="80"/>
      <c r="EID1127" s="80"/>
      <c r="EIE1127" s="80"/>
      <c r="EIF1127" s="80"/>
      <c r="EIG1127" s="80"/>
      <c r="EIH1127" s="80"/>
      <c r="EII1127" s="80"/>
      <c r="EIJ1127" s="80"/>
      <c r="EIK1127" s="80"/>
      <c r="EIL1127" s="80"/>
      <c r="EIM1127" s="80"/>
      <c r="EIN1127" s="80"/>
      <c r="EIO1127" s="80"/>
      <c r="EIP1127" s="80"/>
      <c r="EIQ1127" s="80"/>
      <c r="EIR1127" s="80"/>
      <c r="EIS1127" s="80"/>
      <c r="EIT1127" s="80"/>
      <c r="EIU1127" s="80"/>
      <c r="EIV1127" s="80"/>
      <c r="EIW1127" s="80"/>
      <c r="EIX1127" s="80"/>
      <c r="EIY1127" s="80"/>
      <c r="EIZ1127" s="80"/>
      <c r="EJA1127" s="80"/>
      <c r="EJB1127" s="80"/>
      <c r="EJC1127" s="80"/>
      <c r="EJD1127" s="80"/>
      <c r="EJE1127" s="80"/>
      <c r="EJF1127" s="80"/>
      <c r="EJG1127" s="80"/>
      <c r="EJH1127" s="80"/>
      <c r="EJI1127" s="80"/>
      <c r="EJJ1127" s="80"/>
      <c r="EJK1127" s="80"/>
      <c r="EJL1127" s="80"/>
      <c r="EJM1127" s="80"/>
      <c r="EJN1127" s="80"/>
      <c r="EJO1127" s="80"/>
      <c r="EJP1127" s="80"/>
      <c r="EJQ1127" s="80"/>
      <c r="EJR1127" s="80"/>
      <c r="EJS1127" s="80"/>
      <c r="EJT1127" s="80"/>
      <c r="EJU1127" s="80"/>
      <c r="EJV1127" s="80"/>
      <c r="EJW1127" s="80"/>
      <c r="EJX1127" s="80"/>
      <c r="EJY1127" s="80"/>
      <c r="EJZ1127" s="80"/>
      <c r="EKA1127" s="80"/>
      <c r="EKB1127" s="80"/>
      <c r="EKC1127" s="80"/>
      <c r="EKD1127" s="80"/>
      <c r="EKE1127" s="80"/>
      <c r="EKF1127" s="80"/>
      <c r="EKG1127" s="80"/>
      <c r="EKH1127" s="80"/>
      <c r="EKI1127" s="80"/>
      <c r="EKJ1127" s="80"/>
      <c r="EKK1127" s="80"/>
      <c r="EKL1127" s="80"/>
      <c r="EKM1127" s="80"/>
      <c r="EKN1127" s="80"/>
      <c r="EKO1127" s="80"/>
      <c r="EKP1127" s="80"/>
      <c r="EKQ1127" s="80"/>
      <c r="EKR1127" s="80"/>
      <c r="EKS1127" s="80"/>
      <c r="EKT1127" s="80"/>
      <c r="EKU1127" s="80"/>
      <c r="EKV1127" s="80"/>
      <c r="EKW1127" s="80"/>
      <c r="EKX1127" s="80"/>
      <c r="EKY1127" s="80"/>
      <c r="EKZ1127" s="80"/>
      <c r="ELA1127" s="80"/>
      <c r="ELB1127" s="80"/>
      <c r="ELC1127" s="80"/>
      <c r="ELD1127" s="80"/>
      <c r="ELE1127" s="80"/>
      <c r="ELF1127" s="80"/>
      <c r="ELG1127" s="80"/>
      <c r="ELH1127" s="80"/>
      <c r="ELI1127" s="80"/>
      <c r="ELJ1127" s="80"/>
      <c r="ELK1127" s="80"/>
      <c r="ELL1127" s="80"/>
      <c r="ELM1127" s="80"/>
      <c r="ELN1127" s="80"/>
      <c r="ELO1127" s="80"/>
      <c r="ELP1127" s="80"/>
      <c r="ELQ1127" s="80"/>
      <c r="ELR1127" s="80"/>
      <c r="ELS1127" s="80"/>
      <c r="ELT1127" s="80"/>
      <c r="ELU1127" s="80"/>
      <c r="ELV1127" s="80"/>
      <c r="ELW1127" s="80"/>
      <c r="ELX1127" s="80"/>
      <c r="ELY1127" s="80"/>
      <c r="ELZ1127" s="80"/>
      <c r="EMA1127" s="80"/>
      <c r="EMB1127" s="80"/>
      <c r="EMC1127" s="80"/>
      <c r="EMD1127" s="80"/>
      <c r="EME1127" s="80"/>
      <c r="EMF1127" s="80"/>
      <c r="EMG1127" s="80"/>
      <c r="EMH1127" s="80"/>
      <c r="EMI1127" s="80"/>
      <c r="EMJ1127" s="80"/>
      <c r="EMK1127" s="80"/>
      <c r="EML1127" s="80"/>
      <c r="EMM1127" s="80"/>
      <c r="EMN1127" s="80"/>
      <c r="EMO1127" s="80"/>
      <c r="EMP1127" s="80"/>
      <c r="EMQ1127" s="80"/>
      <c r="EMR1127" s="80"/>
      <c r="EMS1127" s="80"/>
      <c r="EMT1127" s="80"/>
      <c r="EMU1127" s="80"/>
      <c r="EMV1127" s="80"/>
      <c r="EMW1127" s="80"/>
      <c r="EMX1127" s="80"/>
      <c r="EMY1127" s="80"/>
      <c r="EMZ1127" s="80"/>
      <c r="ENA1127" s="80"/>
      <c r="ENB1127" s="80"/>
      <c r="ENC1127" s="80"/>
      <c r="END1127" s="80"/>
      <c r="ENE1127" s="80"/>
      <c r="ENF1127" s="80"/>
      <c r="ENG1127" s="80"/>
      <c r="ENH1127" s="80"/>
      <c r="ENI1127" s="80"/>
      <c r="ENJ1127" s="80"/>
      <c r="ENK1127" s="80"/>
      <c r="ENL1127" s="80"/>
      <c r="ENM1127" s="80"/>
      <c r="ENN1127" s="80"/>
      <c r="ENO1127" s="80"/>
      <c r="ENP1127" s="80"/>
      <c r="ENQ1127" s="80"/>
      <c r="ENR1127" s="80"/>
      <c r="ENS1127" s="80"/>
      <c r="ENT1127" s="80"/>
      <c r="ENU1127" s="80"/>
      <c r="ENV1127" s="80"/>
      <c r="ENW1127" s="80"/>
      <c r="ENX1127" s="80"/>
      <c r="ENY1127" s="80"/>
      <c r="ENZ1127" s="80"/>
      <c r="EOA1127" s="80"/>
      <c r="EOB1127" s="80"/>
      <c r="EOC1127" s="80"/>
      <c r="EOD1127" s="80"/>
      <c r="EOE1127" s="80"/>
      <c r="EOF1127" s="80"/>
      <c r="EOG1127" s="80"/>
      <c r="EOH1127" s="80"/>
      <c r="EOI1127" s="80"/>
      <c r="EOJ1127" s="80"/>
      <c r="EOK1127" s="80"/>
      <c r="EOL1127" s="80"/>
      <c r="EOM1127" s="80"/>
      <c r="EON1127" s="80"/>
      <c r="EOO1127" s="80"/>
      <c r="EOP1127" s="80"/>
      <c r="EOQ1127" s="80"/>
      <c r="EOR1127" s="80"/>
      <c r="EOS1127" s="80"/>
      <c r="EOT1127" s="80"/>
      <c r="EOU1127" s="80"/>
      <c r="EOV1127" s="80"/>
      <c r="EOW1127" s="80"/>
      <c r="EOX1127" s="80"/>
      <c r="EOY1127" s="80"/>
      <c r="EOZ1127" s="80"/>
      <c r="EPA1127" s="80"/>
      <c r="EPB1127" s="80"/>
      <c r="EPC1127" s="80"/>
      <c r="EPD1127" s="80"/>
      <c r="EPE1127" s="80"/>
      <c r="EPF1127" s="80"/>
      <c r="EPG1127" s="80"/>
      <c r="EPH1127" s="80"/>
      <c r="EPI1127" s="80"/>
      <c r="EPJ1127" s="80"/>
      <c r="EPK1127" s="80"/>
      <c r="EPL1127" s="80"/>
      <c r="EPM1127" s="80"/>
      <c r="EPN1127" s="80"/>
      <c r="EPO1127" s="80"/>
      <c r="EPP1127" s="80"/>
      <c r="EPQ1127" s="80"/>
      <c r="EPR1127" s="80"/>
      <c r="EPS1127" s="80"/>
      <c r="EPT1127" s="80"/>
      <c r="EPU1127" s="80"/>
      <c r="EPV1127" s="80"/>
      <c r="EPW1127" s="80"/>
      <c r="EPX1127" s="80"/>
      <c r="EPY1127" s="80"/>
      <c r="EPZ1127" s="80"/>
      <c r="EQA1127" s="80"/>
      <c r="EQB1127" s="80"/>
      <c r="EQC1127" s="80"/>
      <c r="EQD1127" s="80"/>
      <c r="EQE1127" s="80"/>
      <c r="EQF1127" s="80"/>
      <c r="EQG1127" s="80"/>
      <c r="EQH1127" s="80"/>
      <c r="EQI1127" s="80"/>
      <c r="EQJ1127" s="80"/>
      <c r="EQK1127" s="80"/>
      <c r="EQL1127" s="80"/>
      <c r="EQM1127" s="80"/>
      <c r="EQN1127" s="80"/>
      <c r="EQO1127" s="80"/>
      <c r="EQP1127" s="80"/>
      <c r="EQQ1127" s="80"/>
      <c r="EQR1127" s="80"/>
      <c r="EQS1127" s="80"/>
      <c r="EQT1127" s="80"/>
      <c r="EQU1127" s="80"/>
      <c r="EQV1127" s="80"/>
      <c r="EQW1127" s="80"/>
      <c r="EQX1127" s="80"/>
      <c r="EQY1127" s="80"/>
      <c r="EQZ1127" s="80"/>
      <c r="ERA1127" s="80"/>
      <c r="ERB1127" s="80"/>
      <c r="ERC1127" s="80"/>
      <c r="ERD1127" s="80"/>
      <c r="ERE1127" s="80"/>
      <c r="ERF1127" s="80"/>
      <c r="ERG1127" s="80"/>
      <c r="ERH1127" s="80"/>
      <c r="ERI1127" s="80"/>
      <c r="ERJ1127" s="80"/>
      <c r="ERK1127" s="80"/>
      <c r="ERL1127" s="80"/>
      <c r="ERM1127" s="80"/>
      <c r="ERN1127" s="80"/>
      <c r="ERO1127" s="80"/>
      <c r="ERP1127" s="80"/>
      <c r="ERQ1127" s="80"/>
      <c r="ERR1127" s="80"/>
      <c r="ERS1127" s="80"/>
      <c r="ERT1127" s="80"/>
      <c r="ERU1127" s="80"/>
      <c r="ERV1127" s="80"/>
      <c r="ERW1127" s="80"/>
      <c r="ERX1127" s="80"/>
      <c r="ERY1127" s="80"/>
      <c r="ERZ1127" s="80"/>
      <c r="ESA1127" s="80"/>
      <c r="ESB1127" s="80"/>
      <c r="ESC1127" s="80"/>
      <c r="ESD1127" s="80"/>
      <c r="ESE1127" s="80"/>
      <c r="ESF1127" s="80"/>
      <c r="ESG1127" s="80"/>
      <c r="ESH1127" s="80"/>
      <c r="ESI1127" s="80"/>
      <c r="ESJ1127" s="80"/>
      <c r="ESK1127" s="80"/>
      <c r="ESL1127" s="80"/>
      <c r="ESM1127" s="80"/>
      <c r="ESN1127" s="80"/>
      <c r="ESO1127" s="80"/>
      <c r="ESP1127" s="80"/>
      <c r="ESQ1127" s="80"/>
      <c r="ESR1127" s="80"/>
      <c r="ESS1127" s="80"/>
      <c r="EST1127" s="80"/>
      <c r="ESU1127" s="80"/>
      <c r="ESV1127" s="80"/>
      <c r="ESW1127" s="80"/>
      <c r="ESX1127" s="80"/>
      <c r="ESY1127" s="80"/>
      <c r="ESZ1127" s="80"/>
      <c r="ETA1127" s="80"/>
      <c r="ETB1127" s="80"/>
      <c r="ETC1127" s="80"/>
      <c r="ETD1127" s="80"/>
      <c r="ETE1127" s="80"/>
      <c r="ETF1127" s="80"/>
      <c r="ETG1127" s="80"/>
      <c r="ETH1127" s="80"/>
      <c r="ETI1127" s="80"/>
      <c r="ETJ1127" s="80"/>
      <c r="ETK1127" s="80"/>
      <c r="ETL1127" s="80"/>
      <c r="ETM1127" s="80"/>
      <c r="ETN1127" s="80"/>
      <c r="ETO1127" s="80"/>
      <c r="ETP1127" s="80"/>
      <c r="ETQ1127" s="80"/>
      <c r="ETR1127" s="80"/>
      <c r="ETS1127" s="80"/>
      <c r="ETT1127" s="80"/>
      <c r="ETU1127" s="80"/>
      <c r="ETV1127" s="80"/>
      <c r="ETW1127" s="80"/>
      <c r="ETX1127" s="80"/>
      <c r="ETY1127" s="80"/>
      <c r="ETZ1127" s="80"/>
      <c r="EUA1127" s="80"/>
      <c r="EUB1127" s="80"/>
      <c r="EUC1127" s="80"/>
      <c r="EUD1127" s="80"/>
      <c r="EUE1127" s="80"/>
      <c r="EUF1127" s="80"/>
      <c r="EUG1127" s="80"/>
      <c r="EUH1127" s="80"/>
      <c r="EUI1127" s="80"/>
      <c r="EUJ1127" s="80"/>
      <c r="EUK1127" s="80"/>
      <c r="EUL1127" s="80"/>
      <c r="EUM1127" s="80"/>
      <c r="EUN1127" s="80"/>
      <c r="EUO1127" s="80"/>
      <c r="EUP1127" s="80"/>
      <c r="EUQ1127" s="80"/>
      <c r="EUR1127" s="80"/>
      <c r="EUS1127" s="80"/>
      <c r="EUT1127" s="80"/>
      <c r="EUU1127" s="80"/>
      <c r="EUV1127" s="80"/>
      <c r="EUW1127" s="80"/>
      <c r="EUX1127" s="80"/>
      <c r="EUY1127" s="80"/>
      <c r="EUZ1127" s="80"/>
      <c r="EVA1127" s="80"/>
      <c r="EVB1127" s="80"/>
      <c r="EVC1127" s="80"/>
      <c r="EVD1127" s="80"/>
      <c r="EVE1127" s="80"/>
      <c r="EVF1127" s="80"/>
      <c r="EVG1127" s="80"/>
      <c r="EVH1127" s="80"/>
      <c r="EVI1127" s="80"/>
      <c r="EVJ1127" s="80"/>
      <c r="EVK1127" s="80"/>
      <c r="EVL1127" s="80"/>
      <c r="EVM1127" s="80"/>
      <c r="EVN1127" s="80"/>
      <c r="EVO1127" s="80"/>
      <c r="EVP1127" s="80"/>
      <c r="EVQ1127" s="80"/>
      <c r="EVR1127" s="80"/>
      <c r="EVS1127" s="80"/>
      <c r="EVT1127" s="80"/>
      <c r="EVU1127" s="80"/>
      <c r="EVV1127" s="80"/>
      <c r="EVW1127" s="80"/>
      <c r="EVX1127" s="80"/>
      <c r="EVY1127" s="80"/>
      <c r="EVZ1127" s="80"/>
      <c r="EWA1127" s="80"/>
      <c r="EWB1127" s="80"/>
      <c r="EWC1127" s="80"/>
      <c r="EWD1127" s="80"/>
      <c r="EWE1127" s="80"/>
      <c r="EWF1127" s="80"/>
      <c r="EWG1127" s="80"/>
      <c r="EWH1127" s="80"/>
      <c r="EWI1127" s="80"/>
      <c r="EWJ1127" s="80"/>
      <c r="EWK1127" s="80"/>
      <c r="EWL1127" s="80"/>
      <c r="EWM1127" s="80"/>
      <c r="EWN1127" s="80"/>
      <c r="EWO1127" s="80"/>
      <c r="EWP1127" s="80"/>
      <c r="EWQ1127" s="80"/>
      <c r="EWR1127" s="80"/>
      <c r="EWS1127" s="80"/>
      <c r="EWT1127" s="80"/>
      <c r="EWU1127" s="80"/>
      <c r="EWV1127" s="80"/>
      <c r="EWW1127" s="80"/>
      <c r="EWX1127" s="80"/>
      <c r="EWY1127" s="80"/>
      <c r="EWZ1127" s="80"/>
      <c r="EXA1127" s="80"/>
      <c r="EXB1127" s="80"/>
      <c r="EXC1127" s="80"/>
      <c r="EXD1127" s="80"/>
      <c r="EXE1127" s="80"/>
      <c r="EXF1127" s="80"/>
      <c r="EXG1127" s="80"/>
      <c r="EXH1127" s="80"/>
      <c r="EXI1127" s="80"/>
      <c r="EXJ1127" s="80"/>
      <c r="EXK1127" s="80"/>
      <c r="EXL1127" s="80"/>
      <c r="EXM1127" s="80"/>
      <c r="EXN1127" s="80"/>
      <c r="EXO1127" s="80"/>
      <c r="EXP1127" s="80"/>
      <c r="EXQ1127" s="80"/>
      <c r="EXR1127" s="80"/>
      <c r="EXS1127" s="80"/>
      <c r="EXT1127" s="80"/>
      <c r="EXU1127" s="80"/>
      <c r="EXV1127" s="80"/>
      <c r="EXW1127" s="80"/>
      <c r="EXX1127" s="80"/>
      <c r="EXY1127" s="80"/>
      <c r="EXZ1127" s="80"/>
      <c r="EYA1127" s="80"/>
      <c r="EYB1127" s="80"/>
      <c r="EYC1127" s="80"/>
      <c r="EYD1127" s="80"/>
      <c r="EYE1127" s="80"/>
      <c r="EYF1127" s="80"/>
      <c r="EYG1127" s="80"/>
      <c r="EYH1127" s="80"/>
      <c r="EYI1127" s="80"/>
      <c r="EYJ1127" s="80"/>
      <c r="EYK1127" s="80"/>
      <c r="EYL1127" s="80"/>
      <c r="EYM1127" s="80"/>
      <c r="EYN1127" s="80"/>
      <c r="EYO1127" s="80"/>
      <c r="EYP1127" s="80"/>
      <c r="EYQ1127" s="80"/>
      <c r="EYR1127" s="80"/>
      <c r="EYS1127" s="80"/>
      <c r="EYT1127" s="80"/>
      <c r="EYU1127" s="80"/>
      <c r="EYV1127" s="80"/>
      <c r="EYW1127" s="80"/>
      <c r="EYX1127" s="80"/>
      <c r="EYY1127" s="80"/>
      <c r="EYZ1127" s="80"/>
      <c r="EZA1127" s="80"/>
      <c r="EZB1127" s="80"/>
      <c r="EZC1127" s="80"/>
      <c r="EZD1127" s="80"/>
      <c r="EZE1127" s="80"/>
      <c r="EZF1127" s="80"/>
      <c r="EZG1127" s="80"/>
      <c r="EZH1127" s="80"/>
      <c r="EZI1127" s="80"/>
      <c r="EZJ1127" s="80"/>
      <c r="EZK1127" s="80"/>
      <c r="EZL1127" s="80"/>
      <c r="EZM1127" s="80"/>
      <c r="EZN1127" s="80"/>
      <c r="EZO1127" s="80"/>
      <c r="EZP1127" s="80"/>
      <c r="EZQ1127" s="80"/>
      <c r="EZR1127" s="80"/>
      <c r="EZS1127" s="80"/>
      <c r="EZT1127" s="80"/>
      <c r="EZU1127" s="80"/>
      <c r="EZV1127" s="80"/>
      <c r="EZW1127" s="80"/>
      <c r="EZX1127" s="80"/>
      <c r="EZY1127" s="80"/>
      <c r="EZZ1127" s="80"/>
      <c r="FAA1127" s="80"/>
      <c r="FAB1127" s="80"/>
      <c r="FAC1127" s="80"/>
      <c r="FAD1127" s="80"/>
      <c r="FAE1127" s="80"/>
      <c r="FAF1127" s="80"/>
      <c r="FAG1127" s="80"/>
      <c r="FAH1127" s="80"/>
      <c r="FAI1127" s="80"/>
      <c r="FAJ1127" s="80"/>
      <c r="FAK1127" s="80"/>
      <c r="FAL1127" s="80"/>
      <c r="FAM1127" s="80"/>
      <c r="FAN1127" s="80"/>
      <c r="FAO1127" s="80"/>
      <c r="FAP1127" s="80"/>
      <c r="FAQ1127" s="80"/>
      <c r="FAR1127" s="80"/>
      <c r="FAS1127" s="80"/>
      <c r="FAT1127" s="80"/>
      <c r="FAU1127" s="80"/>
      <c r="FAV1127" s="80"/>
      <c r="FAW1127" s="80"/>
      <c r="FAX1127" s="80"/>
      <c r="FAY1127" s="80"/>
      <c r="FAZ1127" s="80"/>
      <c r="FBA1127" s="80"/>
      <c r="FBB1127" s="80"/>
      <c r="FBC1127" s="80"/>
      <c r="FBD1127" s="80"/>
      <c r="FBE1127" s="80"/>
      <c r="FBF1127" s="80"/>
      <c r="FBG1127" s="80"/>
      <c r="FBH1127" s="80"/>
      <c r="FBI1127" s="80"/>
      <c r="FBJ1127" s="80"/>
      <c r="FBK1127" s="80"/>
      <c r="FBL1127" s="80"/>
      <c r="FBM1127" s="80"/>
      <c r="FBN1127" s="80"/>
      <c r="FBO1127" s="80"/>
      <c r="FBP1127" s="80"/>
      <c r="FBQ1127" s="80"/>
      <c r="FBR1127" s="80"/>
      <c r="FBS1127" s="80"/>
      <c r="FBT1127" s="80"/>
      <c r="FBU1127" s="80"/>
      <c r="FBV1127" s="80"/>
      <c r="FBW1127" s="80"/>
      <c r="FBX1127" s="80"/>
      <c r="FBY1127" s="80"/>
      <c r="FBZ1127" s="80"/>
      <c r="FCA1127" s="80"/>
      <c r="FCB1127" s="80"/>
      <c r="FCC1127" s="80"/>
      <c r="FCD1127" s="80"/>
      <c r="FCE1127" s="80"/>
      <c r="FCF1127" s="80"/>
      <c r="FCG1127" s="80"/>
      <c r="FCH1127" s="80"/>
      <c r="FCI1127" s="80"/>
      <c r="FCJ1127" s="80"/>
      <c r="FCK1127" s="80"/>
      <c r="FCL1127" s="80"/>
      <c r="FCM1127" s="80"/>
      <c r="FCN1127" s="80"/>
      <c r="FCO1127" s="80"/>
      <c r="FCP1127" s="80"/>
      <c r="FCQ1127" s="80"/>
      <c r="FCR1127" s="80"/>
      <c r="FCS1127" s="80"/>
      <c r="FCT1127" s="80"/>
      <c r="FCU1127" s="80"/>
      <c r="FCV1127" s="80"/>
      <c r="FCW1127" s="80"/>
      <c r="FCX1127" s="80"/>
      <c r="FCY1127" s="80"/>
      <c r="FCZ1127" s="80"/>
      <c r="FDA1127" s="80"/>
      <c r="FDB1127" s="80"/>
      <c r="FDC1127" s="80"/>
      <c r="FDD1127" s="80"/>
      <c r="FDE1127" s="80"/>
      <c r="FDF1127" s="80"/>
      <c r="FDG1127" s="80"/>
      <c r="FDH1127" s="80"/>
      <c r="FDI1127" s="80"/>
      <c r="FDJ1127" s="80"/>
      <c r="FDK1127" s="80"/>
      <c r="FDL1127" s="80"/>
      <c r="FDM1127" s="80"/>
      <c r="FDN1127" s="80"/>
      <c r="FDO1127" s="80"/>
      <c r="FDP1127" s="80"/>
      <c r="FDQ1127" s="80"/>
      <c r="FDR1127" s="80"/>
      <c r="FDS1127" s="80"/>
      <c r="FDT1127" s="80"/>
      <c r="FDU1127" s="80"/>
      <c r="FDV1127" s="80"/>
      <c r="FDW1127" s="80"/>
      <c r="FDX1127" s="80"/>
      <c r="FDY1127" s="80"/>
      <c r="FDZ1127" s="80"/>
      <c r="FEA1127" s="80"/>
      <c r="FEB1127" s="80"/>
      <c r="FEC1127" s="80"/>
      <c r="FED1127" s="80"/>
      <c r="FEE1127" s="80"/>
      <c r="FEF1127" s="80"/>
      <c r="FEG1127" s="80"/>
      <c r="FEH1127" s="80"/>
      <c r="FEI1127" s="80"/>
      <c r="FEJ1127" s="80"/>
      <c r="FEK1127" s="80"/>
      <c r="FEL1127" s="80"/>
      <c r="FEM1127" s="80"/>
      <c r="FEN1127" s="80"/>
      <c r="FEO1127" s="80"/>
      <c r="FEP1127" s="80"/>
      <c r="FEQ1127" s="80"/>
      <c r="FER1127" s="80"/>
      <c r="FES1127" s="80"/>
      <c r="FET1127" s="80"/>
      <c r="FEU1127" s="80"/>
      <c r="FEV1127" s="80"/>
      <c r="FEW1127" s="80"/>
      <c r="FEX1127" s="80"/>
      <c r="FEY1127" s="80"/>
      <c r="FEZ1127" s="80"/>
      <c r="FFA1127" s="80"/>
      <c r="FFB1127" s="80"/>
      <c r="FFC1127" s="80"/>
      <c r="FFD1127" s="80"/>
      <c r="FFE1127" s="80"/>
      <c r="FFF1127" s="80"/>
      <c r="FFG1127" s="80"/>
      <c r="FFH1127" s="80"/>
      <c r="FFI1127" s="80"/>
      <c r="FFJ1127" s="80"/>
      <c r="FFK1127" s="80"/>
      <c r="FFL1127" s="80"/>
      <c r="FFM1127" s="80"/>
      <c r="FFN1127" s="80"/>
      <c r="FFO1127" s="80"/>
      <c r="FFP1127" s="80"/>
      <c r="FFQ1127" s="80"/>
      <c r="FFR1127" s="80"/>
      <c r="FFS1127" s="80"/>
      <c r="FFT1127" s="80"/>
      <c r="FFU1127" s="80"/>
      <c r="FFV1127" s="80"/>
      <c r="FFW1127" s="80"/>
      <c r="FFX1127" s="80"/>
      <c r="FFY1127" s="80"/>
      <c r="FFZ1127" s="80"/>
      <c r="FGA1127" s="80"/>
      <c r="FGB1127" s="80"/>
      <c r="FGC1127" s="80"/>
      <c r="FGD1127" s="80"/>
      <c r="FGE1127" s="80"/>
      <c r="FGF1127" s="80"/>
      <c r="FGG1127" s="80"/>
      <c r="FGH1127" s="80"/>
      <c r="FGI1127" s="80"/>
      <c r="FGJ1127" s="80"/>
      <c r="FGK1127" s="80"/>
      <c r="FGL1127" s="80"/>
      <c r="FGM1127" s="80"/>
      <c r="FGN1127" s="80"/>
      <c r="FGO1127" s="80"/>
      <c r="FGP1127" s="80"/>
      <c r="FGQ1127" s="80"/>
      <c r="FGR1127" s="80"/>
      <c r="FGS1127" s="80"/>
      <c r="FGT1127" s="80"/>
      <c r="FGU1127" s="80"/>
      <c r="FGV1127" s="80"/>
      <c r="FGW1127" s="80"/>
      <c r="FGX1127" s="80"/>
      <c r="FGY1127" s="80"/>
      <c r="FGZ1127" s="80"/>
      <c r="FHA1127" s="80"/>
      <c r="FHB1127" s="80"/>
      <c r="FHC1127" s="80"/>
      <c r="FHD1127" s="80"/>
      <c r="FHE1127" s="80"/>
      <c r="FHF1127" s="80"/>
      <c r="FHG1127" s="80"/>
      <c r="FHH1127" s="80"/>
      <c r="FHI1127" s="80"/>
      <c r="FHJ1127" s="80"/>
      <c r="FHK1127" s="80"/>
      <c r="FHL1127" s="80"/>
      <c r="FHM1127" s="80"/>
      <c r="FHN1127" s="80"/>
      <c r="FHO1127" s="80"/>
      <c r="FHP1127" s="80"/>
      <c r="FHQ1127" s="80"/>
      <c r="FHR1127" s="80"/>
      <c r="FHS1127" s="80"/>
      <c r="FHT1127" s="80"/>
      <c r="FHU1127" s="80"/>
      <c r="FHV1127" s="80"/>
      <c r="FHW1127" s="80"/>
      <c r="FHX1127" s="80"/>
      <c r="FHY1127" s="80"/>
      <c r="FHZ1127" s="80"/>
      <c r="FIA1127" s="80"/>
      <c r="FIB1127" s="80"/>
      <c r="FIC1127" s="80"/>
      <c r="FID1127" s="80"/>
      <c r="FIE1127" s="80"/>
      <c r="FIF1127" s="80"/>
      <c r="FIG1127" s="80"/>
      <c r="FIH1127" s="80"/>
      <c r="FII1127" s="80"/>
      <c r="FIJ1127" s="80"/>
      <c r="FIK1127" s="80"/>
      <c r="FIL1127" s="80"/>
      <c r="FIM1127" s="80"/>
      <c r="FIN1127" s="80"/>
      <c r="FIO1127" s="80"/>
      <c r="FIP1127" s="80"/>
      <c r="FIQ1127" s="80"/>
      <c r="FIR1127" s="80"/>
      <c r="FIS1127" s="80"/>
      <c r="FIT1127" s="80"/>
      <c r="FIU1127" s="80"/>
      <c r="FIV1127" s="80"/>
      <c r="FIW1127" s="80"/>
      <c r="FIX1127" s="80"/>
      <c r="FIY1127" s="80"/>
      <c r="FIZ1127" s="80"/>
      <c r="FJA1127" s="80"/>
      <c r="FJB1127" s="80"/>
      <c r="FJC1127" s="80"/>
      <c r="FJD1127" s="80"/>
      <c r="FJE1127" s="80"/>
      <c r="FJF1127" s="80"/>
      <c r="FJG1127" s="80"/>
      <c r="FJH1127" s="80"/>
      <c r="FJI1127" s="80"/>
      <c r="FJJ1127" s="80"/>
      <c r="FJK1127" s="80"/>
      <c r="FJL1127" s="80"/>
      <c r="FJM1127" s="80"/>
      <c r="FJN1127" s="80"/>
      <c r="FJO1127" s="80"/>
      <c r="FJP1127" s="80"/>
      <c r="FJQ1127" s="80"/>
      <c r="FJR1127" s="80"/>
      <c r="FJS1127" s="80"/>
      <c r="FJT1127" s="80"/>
      <c r="FJU1127" s="80"/>
      <c r="FJV1127" s="80"/>
      <c r="FJW1127" s="80"/>
      <c r="FJX1127" s="80"/>
      <c r="FJY1127" s="80"/>
      <c r="FJZ1127" s="80"/>
      <c r="FKA1127" s="80"/>
      <c r="FKB1127" s="80"/>
      <c r="FKC1127" s="80"/>
      <c r="FKD1127" s="80"/>
      <c r="FKE1127" s="80"/>
      <c r="FKF1127" s="80"/>
      <c r="FKG1127" s="80"/>
      <c r="FKH1127" s="80"/>
      <c r="FKI1127" s="80"/>
      <c r="FKJ1127" s="80"/>
      <c r="FKK1127" s="80"/>
      <c r="FKL1127" s="80"/>
      <c r="FKM1127" s="80"/>
      <c r="FKN1127" s="80"/>
      <c r="FKO1127" s="80"/>
      <c r="FKP1127" s="80"/>
      <c r="FKQ1127" s="80"/>
      <c r="FKR1127" s="80"/>
      <c r="FKS1127" s="80"/>
      <c r="FKT1127" s="80"/>
      <c r="FKU1127" s="80"/>
      <c r="FKV1127" s="80"/>
      <c r="FKW1127" s="80"/>
      <c r="FKX1127" s="80"/>
      <c r="FKY1127" s="80"/>
      <c r="FKZ1127" s="80"/>
      <c r="FLA1127" s="80"/>
      <c r="FLB1127" s="80"/>
      <c r="FLC1127" s="80"/>
      <c r="FLD1127" s="80"/>
      <c r="FLE1127" s="80"/>
      <c r="FLF1127" s="80"/>
      <c r="FLG1127" s="80"/>
      <c r="FLH1127" s="80"/>
      <c r="FLI1127" s="80"/>
      <c r="FLJ1127" s="80"/>
      <c r="FLK1127" s="80"/>
      <c r="FLL1127" s="80"/>
      <c r="FLM1127" s="80"/>
      <c r="FLN1127" s="80"/>
      <c r="FLO1127" s="80"/>
      <c r="FLP1127" s="80"/>
      <c r="FLQ1127" s="80"/>
      <c r="FLR1127" s="80"/>
      <c r="FLS1127" s="80"/>
      <c r="FLT1127" s="80"/>
      <c r="FLU1127" s="80"/>
      <c r="FLV1127" s="80"/>
      <c r="FLW1127" s="80"/>
      <c r="FLX1127" s="80"/>
      <c r="FLY1127" s="80"/>
      <c r="FLZ1127" s="80"/>
      <c r="FMA1127" s="80"/>
      <c r="FMB1127" s="80"/>
      <c r="FMC1127" s="80"/>
      <c r="FMD1127" s="80"/>
      <c r="FME1127" s="80"/>
      <c r="FMF1127" s="80"/>
      <c r="FMG1127" s="80"/>
      <c r="FMH1127" s="80"/>
      <c r="FMI1127" s="80"/>
      <c r="FMJ1127" s="80"/>
      <c r="FMK1127" s="80"/>
      <c r="FML1127" s="80"/>
      <c r="FMM1127" s="80"/>
      <c r="FMN1127" s="80"/>
      <c r="FMO1127" s="80"/>
      <c r="FMP1127" s="80"/>
      <c r="FMQ1127" s="80"/>
      <c r="FMR1127" s="80"/>
      <c r="FMS1127" s="80"/>
      <c r="FMT1127" s="80"/>
      <c r="FMU1127" s="80"/>
      <c r="FMV1127" s="80"/>
      <c r="FMW1127" s="80"/>
      <c r="FMX1127" s="80"/>
      <c r="FMY1127" s="80"/>
      <c r="FMZ1127" s="80"/>
      <c r="FNA1127" s="80"/>
      <c r="FNB1127" s="80"/>
      <c r="FNC1127" s="80"/>
      <c r="FND1127" s="80"/>
      <c r="FNE1127" s="80"/>
      <c r="FNF1127" s="80"/>
      <c r="FNG1127" s="80"/>
      <c r="FNH1127" s="80"/>
      <c r="FNI1127" s="80"/>
      <c r="FNJ1127" s="80"/>
      <c r="FNK1127" s="80"/>
      <c r="FNL1127" s="80"/>
      <c r="FNM1127" s="80"/>
      <c r="FNN1127" s="80"/>
      <c r="FNO1127" s="80"/>
      <c r="FNP1127" s="80"/>
      <c r="FNQ1127" s="80"/>
      <c r="FNR1127" s="80"/>
      <c r="FNS1127" s="80"/>
      <c r="FNT1127" s="80"/>
      <c r="FNU1127" s="80"/>
      <c r="FNV1127" s="80"/>
      <c r="FNW1127" s="80"/>
      <c r="FNX1127" s="80"/>
      <c r="FNY1127" s="80"/>
      <c r="FNZ1127" s="80"/>
      <c r="FOA1127" s="80"/>
      <c r="FOB1127" s="80"/>
      <c r="FOC1127" s="80"/>
      <c r="FOD1127" s="80"/>
      <c r="FOE1127" s="80"/>
      <c r="FOF1127" s="80"/>
      <c r="FOG1127" s="80"/>
      <c r="FOH1127" s="80"/>
      <c r="FOI1127" s="80"/>
      <c r="FOJ1127" s="80"/>
      <c r="FOK1127" s="80"/>
      <c r="FOL1127" s="80"/>
      <c r="FOM1127" s="80"/>
      <c r="FON1127" s="80"/>
      <c r="FOO1127" s="80"/>
      <c r="FOP1127" s="80"/>
      <c r="FOQ1127" s="80"/>
      <c r="FOR1127" s="80"/>
      <c r="FOS1127" s="80"/>
      <c r="FOT1127" s="80"/>
      <c r="FOU1127" s="80"/>
      <c r="FOV1127" s="80"/>
      <c r="FOW1127" s="80"/>
      <c r="FOX1127" s="80"/>
      <c r="FOY1127" s="80"/>
      <c r="FOZ1127" s="80"/>
      <c r="FPA1127" s="80"/>
      <c r="FPB1127" s="80"/>
      <c r="FPC1127" s="80"/>
      <c r="FPD1127" s="80"/>
      <c r="FPE1127" s="80"/>
      <c r="FPF1127" s="80"/>
      <c r="FPG1127" s="80"/>
      <c r="FPH1127" s="80"/>
      <c r="FPI1127" s="80"/>
      <c r="FPJ1127" s="80"/>
      <c r="FPK1127" s="80"/>
      <c r="FPL1127" s="80"/>
      <c r="FPM1127" s="80"/>
      <c r="FPN1127" s="80"/>
      <c r="FPO1127" s="80"/>
      <c r="FPP1127" s="80"/>
      <c r="FPQ1127" s="80"/>
      <c r="FPR1127" s="80"/>
      <c r="FPS1127" s="80"/>
      <c r="FPT1127" s="80"/>
      <c r="FPU1127" s="80"/>
      <c r="FPV1127" s="80"/>
      <c r="FPW1127" s="80"/>
      <c r="FPX1127" s="80"/>
      <c r="FPY1127" s="80"/>
      <c r="FPZ1127" s="80"/>
      <c r="FQA1127" s="80"/>
      <c r="FQB1127" s="80"/>
      <c r="FQC1127" s="80"/>
      <c r="FQD1127" s="80"/>
      <c r="FQE1127" s="80"/>
      <c r="FQF1127" s="80"/>
      <c r="FQG1127" s="80"/>
      <c r="FQH1127" s="80"/>
      <c r="FQI1127" s="80"/>
      <c r="FQJ1127" s="80"/>
      <c r="FQK1127" s="80"/>
      <c r="FQL1127" s="80"/>
      <c r="FQM1127" s="80"/>
      <c r="FQN1127" s="80"/>
      <c r="FQO1127" s="80"/>
      <c r="FQP1127" s="80"/>
      <c r="FQQ1127" s="80"/>
      <c r="FQR1127" s="80"/>
      <c r="FQS1127" s="80"/>
      <c r="FQT1127" s="80"/>
      <c r="FQU1127" s="80"/>
      <c r="FQV1127" s="80"/>
      <c r="FQW1127" s="80"/>
      <c r="FQX1127" s="80"/>
      <c r="FQY1127" s="80"/>
      <c r="FQZ1127" s="80"/>
      <c r="FRA1127" s="80"/>
      <c r="FRB1127" s="80"/>
      <c r="FRC1127" s="80"/>
      <c r="FRD1127" s="80"/>
      <c r="FRE1127" s="80"/>
      <c r="FRF1127" s="80"/>
      <c r="FRG1127" s="80"/>
      <c r="FRH1127" s="80"/>
      <c r="FRI1127" s="80"/>
      <c r="FRJ1127" s="80"/>
      <c r="FRK1127" s="80"/>
      <c r="FRL1127" s="80"/>
      <c r="FRM1127" s="80"/>
      <c r="FRN1127" s="80"/>
      <c r="FRO1127" s="80"/>
      <c r="FRP1127" s="80"/>
      <c r="FRQ1127" s="80"/>
      <c r="FRR1127" s="80"/>
      <c r="FRS1127" s="80"/>
      <c r="FRT1127" s="80"/>
      <c r="FRU1127" s="80"/>
      <c r="FRV1127" s="80"/>
      <c r="FRW1127" s="80"/>
      <c r="FRX1127" s="80"/>
      <c r="FRY1127" s="80"/>
      <c r="FRZ1127" s="80"/>
      <c r="FSA1127" s="80"/>
      <c r="FSB1127" s="80"/>
      <c r="FSC1127" s="80"/>
      <c r="FSD1127" s="80"/>
      <c r="FSE1127" s="80"/>
      <c r="FSF1127" s="80"/>
      <c r="FSG1127" s="80"/>
      <c r="FSH1127" s="80"/>
      <c r="FSI1127" s="80"/>
      <c r="FSJ1127" s="80"/>
      <c r="FSK1127" s="80"/>
      <c r="FSL1127" s="80"/>
      <c r="FSM1127" s="80"/>
      <c r="FSN1127" s="80"/>
      <c r="FSO1127" s="80"/>
      <c r="FSP1127" s="80"/>
      <c r="FSQ1127" s="80"/>
      <c r="FSR1127" s="80"/>
      <c r="FSS1127" s="80"/>
      <c r="FST1127" s="80"/>
      <c r="FSU1127" s="80"/>
      <c r="FSV1127" s="80"/>
      <c r="FSW1127" s="80"/>
      <c r="FSX1127" s="80"/>
      <c r="FSY1127" s="80"/>
      <c r="FSZ1127" s="80"/>
      <c r="FTA1127" s="80"/>
      <c r="FTB1127" s="80"/>
      <c r="FTC1127" s="80"/>
      <c r="FTD1127" s="80"/>
      <c r="FTE1127" s="80"/>
      <c r="FTF1127" s="80"/>
      <c r="FTG1127" s="80"/>
      <c r="FTH1127" s="80"/>
      <c r="FTI1127" s="80"/>
      <c r="FTJ1127" s="80"/>
      <c r="FTK1127" s="80"/>
      <c r="FTL1127" s="80"/>
      <c r="FTM1127" s="80"/>
      <c r="FTN1127" s="80"/>
      <c r="FTO1127" s="80"/>
      <c r="FTP1127" s="80"/>
      <c r="FTQ1127" s="80"/>
      <c r="FTR1127" s="80"/>
      <c r="FTS1127" s="80"/>
      <c r="FTT1127" s="80"/>
      <c r="FTU1127" s="80"/>
      <c r="FTV1127" s="80"/>
      <c r="FTW1127" s="80"/>
      <c r="FTX1127" s="80"/>
      <c r="FTY1127" s="80"/>
      <c r="FTZ1127" s="80"/>
      <c r="FUA1127" s="80"/>
      <c r="FUB1127" s="80"/>
      <c r="FUC1127" s="80"/>
      <c r="FUD1127" s="80"/>
      <c r="FUE1127" s="80"/>
      <c r="FUF1127" s="80"/>
      <c r="FUG1127" s="80"/>
      <c r="FUH1127" s="80"/>
      <c r="FUI1127" s="80"/>
      <c r="FUJ1127" s="80"/>
      <c r="FUK1127" s="80"/>
      <c r="FUL1127" s="80"/>
      <c r="FUM1127" s="80"/>
      <c r="FUN1127" s="80"/>
      <c r="FUO1127" s="80"/>
      <c r="FUP1127" s="80"/>
      <c r="FUQ1127" s="80"/>
      <c r="FUR1127" s="80"/>
      <c r="FUS1127" s="80"/>
      <c r="FUT1127" s="80"/>
      <c r="FUU1127" s="80"/>
      <c r="FUV1127" s="80"/>
      <c r="FUW1127" s="80"/>
      <c r="FUX1127" s="80"/>
      <c r="FUY1127" s="80"/>
      <c r="FUZ1127" s="80"/>
      <c r="FVA1127" s="80"/>
      <c r="FVB1127" s="80"/>
      <c r="FVC1127" s="80"/>
      <c r="FVD1127" s="80"/>
      <c r="FVE1127" s="80"/>
      <c r="FVF1127" s="80"/>
      <c r="FVG1127" s="80"/>
      <c r="FVH1127" s="80"/>
      <c r="FVI1127" s="80"/>
      <c r="FVJ1127" s="80"/>
      <c r="FVK1127" s="80"/>
      <c r="FVL1127" s="80"/>
      <c r="FVM1127" s="80"/>
      <c r="FVN1127" s="80"/>
      <c r="FVO1127" s="80"/>
      <c r="FVP1127" s="80"/>
      <c r="FVQ1127" s="80"/>
      <c r="FVR1127" s="80"/>
      <c r="FVS1127" s="80"/>
      <c r="FVT1127" s="80"/>
      <c r="FVU1127" s="80"/>
      <c r="FVV1127" s="80"/>
      <c r="FVW1127" s="80"/>
      <c r="FVX1127" s="80"/>
      <c r="FVY1127" s="80"/>
      <c r="FVZ1127" s="80"/>
      <c r="FWA1127" s="80"/>
      <c r="FWB1127" s="80"/>
      <c r="FWC1127" s="80"/>
      <c r="FWD1127" s="80"/>
      <c r="FWE1127" s="80"/>
      <c r="FWF1127" s="80"/>
      <c r="FWG1127" s="80"/>
      <c r="FWH1127" s="80"/>
      <c r="FWI1127" s="80"/>
      <c r="FWJ1127" s="80"/>
      <c r="FWK1127" s="80"/>
      <c r="FWL1127" s="80"/>
      <c r="FWM1127" s="80"/>
      <c r="FWN1127" s="80"/>
      <c r="FWO1127" s="80"/>
      <c r="FWP1127" s="80"/>
      <c r="FWQ1127" s="80"/>
      <c r="FWR1127" s="80"/>
      <c r="FWS1127" s="80"/>
      <c r="FWT1127" s="80"/>
      <c r="FWU1127" s="80"/>
      <c r="FWV1127" s="80"/>
      <c r="FWW1127" s="80"/>
      <c r="FWX1127" s="80"/>
      <c r="FWY1127" s="80"/>
      <c r="FWZ1127" s="80"/>
      <c r="FXA1127" s="80"/>
      <c r="FXB1127" s="80"/>
      <c r="FXC1127" s="80"/>
      <c r="FXD1127" s="80"/>
      <c r="FXE1127" s="80"/>
      <c r="FXF1127" s="80"/>
      <c r="FXG1127" s="80"/>
      <c r="FXH1127" s="80"/>
      <c r="FXI1127" s="80"/>
      <c r="FXJ1127" s="80"/>
      <c r="FXK1127" s="80"/>
      <c r="FXL1127" s="80"/>
      <c r="FXM1127" s="80"/>
      <c r="FXN1127" s="80"/>
      <c r="FXO1127" s="80"/>
      <c r="FXP1127" s="80"/>
      <c r="FXQ1127" s="80"/>
      <c r="FXR1127" s="80"/>
      <c r="FXS1127" s="80"/>
      <c r="FXT1127" s="80"/>
      <c r="FXU1127" s="80"/>
      <c r="FXV1127" s="80"/>
      <c r="FXW1127" s="80"/>
      <c r="FXX1127" s="80"/>
      <c r="FXY1127" s="80"/>
      <c r="FXZ1127" s="80"/>
      <c r="FYA1127" s="80"/>
      <c r="FYB1127" s="80"/>
      <c r="FYC1127" s="80"/>
      <c r="FYD1127" s="80"/>
      <c r="FYE1127" s="80"/>
      <c r="FYF1127" s="80"/>
      <c r="FYG1127" s="80"/>
      <c r="FYH1127" s="80"/>
      <c r="FYI1127" s="80"/>
      <c r="FYJ1127" s="80"/>
      <c r="FYK1127" s="80"/>
      <c r="FYL1127" s="80"/>
      <c r="FYM1127" s="80"/>
      <c r="FYN1127" s="80"/>
      <c r="FYO1127" s="80"/>
      <c r="FYP1127" s="80"/>
      <c r="FYQ1127" s="80"/>
      <c r="FYR1127" s="80"/>
      <c r="FYS1127" s="80"/>
      <c r="FYT1127" s="80"/>
      <c r="FYU1127" s="80"/>
      <c r="FYV1127" s="80"/>
      <c r="FYW1127" s="80"/>
      <c r="FYX1127" s="80"/>
      <c r="FYY1127" s="80"/>
      <c r="FYZ1127" s="80"/>
      <c r="FZA1127" s="80"/>
      <c r="FZB1127" s="80"/>
      <c r="FZC1127" s="80"/>
      <c r="FZD1127" s="80"/>
      <c r="FZE1127" s="80"/>
      <c r="FZF1127" s="80"/>
      <c r="FZG1127" s="80"/>
      <c r="FZH1127" s="80"/>
      <c r="FZI1127" s="80"/>
      <c r="FZJ1127" s="80"/>
      <c r="FZK1127" s="80"/>
      <c r="FZL1127" s="80"/>
      <c r="FZM1127" s="80"/>
      <c r="FZN1127" s="80"/>
      <c r="FZO1127" s="80"/>
      <c r="FZP1127" s="80"/>
      <c r="FZQ1127" s="80"/>
      <c r="FZR1127" s="80"/>
      <c r="FZS1127" s="80"/>
      <c r="FZT1127" s="80"/>
      <c r="FZU1127" s="80"/>
      <c r="FZV1127" s="80"/>
      <c r="FZW1127" s="80"/>
      <c r="FZX1127" s="80"/>
      <c r="FZY1127" s="80"/>
      <c r="FZZ1127" s="80"/>
      <c r="GAA1127" s="80"/>
      <c r="GAB1127" s="80"/>
      <c r="GAC1127" s="80"/>
      <c r="GAD1127" s="80"/>
      <c r="GAE1127" s="80"/>
      <c r="GAF1127" s="80"/>
      <c r="GAG1127" s="80"/>
      <c r="GAH1127" s="80"/>
      <c r="GAI1127" s="80"/>
      <c r="GAJ1127" s="80"/>
      <c r="GAK1127" s="80"/>
      <c r="GAL1127" s="80"/>
      <c r="GAM1127" s="80"/>
      <c r="GAN1127" s="80"/>
      <c r="GAO1127" s="80"/>
      <c r="GAP1127" s="80"/>
      <c r="GAQ1127" s="80"/>
      <c r="GAR1127" s="80"/>
      <c r="GAS1127" s="80"/>
      <c r="GAT1127" s="80"/>
      <c r="GAU1127" s="80"/>
      <c r="GAV1127" s="80"/>
      <c r="GAW1127" s="80"/>
      <c r="GAX1127" s="80"/>
      <c r="GAY1127" s="80"/>
      <c r="GAZ1127" s="80"/>
      <c r="GBA1127" s="80"/>
      <c r="GBB1127" s="80"/>
      <c r="GBC1127" s="80"/>
      <c r="GBD1127" s="80"/>
      <c r="GBE1127" s="80"/>
      <c r="GBF1127" s="80"/>
      <c r="GBG1127" s="80"/>
      <c r="GBH1127" s="80"/>
      <c r="GBI1127" s="80"/>
      <c r="GBJ1127" s="80"/>
      <c r="GBK1127" s="80"/>
      <c r="GBL1127" s="80"/>
      <c r="GBM1127" s="80"/>
      <c r="GBN1127" s="80"/>
      <c r="GBO1127" s="80"/>
      <c r="GBP1127" s="80"/>
      <c r="GBQ1127" s="80"/>
      <c r="GBR1127" s="80"/>
      <c r="GBS1127" s="80"/>
      <c r="GBT1127" s="80"/>
      <c r="GBU1127" s="80"/>
      <c r="GBV1127" s="80"/>
      <c r="GBW1127" s="80"/>
      <c r="GBX1127" s="80"/>
      <c r="GBY1127" s="80"/>
      <c r="GBZ1127" s="80"/>
      <c r="GCA1127" s="80"/>
      <c r="GCB1127" s="80"/>
      <c r="GCC1127" s="80"/>
      <c r="GCD1127" s="80"/>
      <c r="GCE1127" s="80"/>
      <c r="GCF1127" s="80"/>
      <c r="GCG1127" s="80"/>
      <c r="GCH1127" s="80"/>
      <c r="GCI1127" s="80"/>
      <c r="GCJ1127" s="80"/>
      <c r="GCK1127" s="80"/>
      <c r="GCL1127" s="80"/>
      <c r="GCM1127" s="80"/>
      <c r="GCN1127" s="80"/>
      <c r="GCO1127" s="80"/>
      <c r="GCP1127" s="80"/>
      <c r="GCQ1127" s="80"/>
      <c r="GCR1127" s="80"/>
      <c r="GCS1127" s="80"/>
      <c r="GCT1127" s="80"/>
      <c r="GCU1127" s="80"/>
      <c r="GCV1127" s="80"/>
      <c r="GCW1127" s="80"/>
      <c r="GCX1127" s="80"/>
      <c r="GCY1127" s="80"/>
      <c r="GCZ1127" s="80"/>
      <c r="GDA1127" s="80"/>
      <c r="GDB1127" s="80"/>
      <c r="GDC1127" s="80"/>
      <c r="GDD1127" s="80"/>
      <c r="GDE1127" s="80"/>
      <c r="GDF1127" s="80"/>
      <c r="GDG1127" s="80"/>
      <c r="GDH1127" s="80"/>
      <c r="GDI1127" s="80"/>
      <c r="GDJ1127" s="80"/>
      <c r="GDK1127" s="80"/>
      <c r="GDL1127" s="80"/>
      <c r="GDM1127" s="80"/>
      <c r="GDN1127" s="80"/>
      <c r="GDO1127" s="80"/>
      <c r="GDP1127" s="80"/>
      <c r="GDQ1127" s="80"/>
      <c r="GDR1127" s="80"/>
      <c r="GDS1127" s="80"/>
      <c r="GDT1127" s="80"/>
      <c r="GDU1127" s="80"/>
      <c r="GDV1127" s="80"/>
      <c r="GDW1127" s="80"/>
      <c r="GDX1127" s="80"/>
      <c r="GDY1127" s="80"/>
      <c r="GDZ1127" s="80"/>
      <c r="GEA1127" s="80"/>
      <c r="GEB1127" s="80"/>
      <c r="GEC1127" s="80"/>
      <c r="GED1127" s="80"/>
      <c r="GEE1127" s="80"/>
      <c r="GEF1127" s="80"/>
      <c r="GEG1127" s="80"/>
      <c r="GEH1127" s="80"/>
      <c r="GEI1127" s="80"/>
      <c r="GEJ1127" s="80"/>
      <c r="GEK1127" s="80"/>
      <c r="GEL1127" s="80"/>
      <c r="GEM1127" s="80"/>
      <c r="GEN1127" s="80"/>
      <c r="GEO1127" s="80"/>
      <c r="GEP1127" s="80"/>
      <c r="GEQ1127" s="80"/>
      <c r="GER1127" s="80"/>
      <c r="GES1127" s="80"/>
      <c r="GET1127" s="80"/>
      <c r="GEU1127" s="80"/>
      <c r="GEV1127" s="80"/>
      <c r="GEW1127" s="80"/>
      <c r="GEX1127" s="80"/>
      <c r="GEY1127" s="80"/>
      <c r="GEZ1127" s="80"/>
      <c r="GFA1127" s="80"/>
      <c r="GFB1127" s="80"/>
      <c r="GFC1127" s="80"/>
      <c r="GFD1127" s="80"/>
      <c r="GFE1127" s="80"/>
      <c r="GFF1127" s="80"/>
      <c r="GFG1127" s="80"/>
      <c r="GFH1127" s="80"/>
      <c r="GFI1127" s="80"/>
      <c r="GFJ1127" s="80"/>
      <c r="GFK1127" s="80"/>
      <c r="GFL1127" s="80"/>
      <c r="GFM1127" s="80"/>
      <c r="GFN1127" s="80"/>
      <c r="GFO1127" s="80"/>
      <c r="GFP1127" s="80"/>
      <c r="GFQ1127" s="80"/>
      <c r="GFR1127" s="80"/>
      <c r="GFS1127" s="80"/>
      <c r="GFT1127" s="80"/>
      <c r="GFU1127" s="80"/>
      <c r="GFV1127" s="80"/>
      <c r="GFW1127" s="80"/>
      <c r="GFX1127" s="80"/>
      <c r="GFY1127" s="80"/>
      <c r="GFZ1127" s="80"/>
      <c r="GGA1127" s="80"/>
      <c r="GGB1127" s="80"/>
      <c r="GGC1127" s="80"/>
      <c r="GGD1127" s="80"/>
      <c r="GGE1127" s="80"/>
      <c r="GGF1127" s="80"/>
      <c r="GGG1127" s="80"/>
      <c r="GGH1127" s="80"/>
      <c r="GGI1127" s="80"/>
      <c r="GGJ1127" s="80"/>
      <c r="GGK1127" s="80"/>
      <c r="GGL1127" s="80"/>
      <c r="GGM1127" s="80"/>
      <c r="GGN1127" s="80"/>
      <c r="GGO1127" s="80"/>
      <c r="GGP1127" s="80"/>
      <c r="GGQ1127" s="80"/>
      <c r="GGR1127" s="80"/>
      <c r="GGS1127" s="80"/>
      <c r="GGT1127" s="80"/>
      <c r="GGU1127" s="80"/>
      <c r="GGV1127" s="80"/>
      <c r="GGW1127" s="80"/>
      <c r="GGX1127" s="80"/>
      <c r="GGY1127" s="80"/>
      <c r="GGZ1127" s="80"/>
      <c r="GHA1127" s="80"/>
      <c r="GHB1127" s="80"/>
      <c r="GHC1127" s="80"/>
      <c r="GHD1127" s="80"/>
      <c r="GHE1127" s="80"/>
      <c r="GHF1127" s="80"/>
      <c r="GHG1127" s="80"/>
      <c r="GHH1127" s="80"/>
      <c r="GHI1127" s="80"/>
      <c r="GHJ1127" s="80"/>
      <c r="GHK1127" s="80"/>
      <c r="GHL1127" s="80"/>
      <c r="GHM1127" s="80"/>
      <c r="GHN1127" s="80"/>
      <c r="GHO1127" s="80"/>
      <c r="GHP1127" s="80"/>
      <c r="GHQ1127" s="80"/>
      <c r="GHR1127" s="80"/>
      <c r="GHS1127" s="80"/>
      <c r="GHT1127" s="80"/>
      <c r="GHU1127" s="80"/>
      <c r="GHV1127" s="80"/>
      <c r="GHW1127" s="80"/>
      <c r="GHX1127" s="80"/>
      <c r="GHY1127" s="80"/>
      <c r="GHZ1127" s="80"/>
      <c r="GIA1127" s="80"/>
      <c r="GIB1127" s="80"/>
      <c r="GIC1127" s="80"/>
      <c r="GID1127" s="80"/>
      <c r="GIE1127" s="80"/>
      <c r="GIF1127" s="80"/>
      <c r="GIG1127" s="80"/>
      <c r="GIH1127" s="80"/>
      <c r="GII1127" s="80"/>
      <c r="GIJ1127" s="80"/>
      <c r="GIK1127" s="80"/>
      <c r="GIL1127" s="80"/>
      <c r="GIM1127" s="80"/>
      <c r="GIN1127" s="80"/>
      <c r="GIO1127" s="80"/>
      <c r="GIP1127" s="80"/>
      <c r="GIQ1127" s="80"/>
      <c r="GIR1127" s="80"/>
      <c r="GIS1127" s="80"/>
      <c r="GIT1127" s="80"/>
      <c r="GIU1127" s="80"/>
      <c r="GIV1127" s="80"/>
      <c r="GIW1127" s="80"/>
      <c r="GIX1127" s="80"/>
      <c r="GIY1127" s="80"/>
      <c r="GIZ1127" s="80"/>
      <c r="GJA1127" s="80"/>
      <c r="GJB1127" s="80"/>
      <c r="GJC1127" s="80"/>
      <c r="GJD1127" s="80"/>
      <c r="GJE1127" s="80"/>
      <c r="GJF1127" s="80"/>
      <c r="GJG1127" s="80"/>
      <c r="GJH1127" s="80"/>
      <c r="GJI1127" s="80"/>
      <c r="GJJ1127" s="80"/>
      <c r="GJK1127" s="80"/>
      <c r="GJL1127" s="80"/>
      <c r="GJM1127" s="80"/>
      <c r="GJN1127" s="80"/>
      <c r="GJO1127" s="80"/>
      <c r="GJP1127" s="80"/>
      <c r="GJQ1127" s="80"/>
      <c r="GJR1127" s="80"/>
      <c r="GJS1127" s="80"/>
      <c r="GJT1127" s="80"/>
      <c r="GJU1127" s="80"/>
      <c r="GJV1127" s="80"/>
      <c r="GJW1127" s="80"/>
      <c r="GJX1127" s="80"/>
      <c r="GJY1127" s="80"/>
      <c r="GJZ1127" s="80"/>
      <c r="GKA1127" s="80"/>
      <c r="GKB1127" s="80"/>
      <c r="GKC1127" s="80"/>
      <c r="GKD1127" s="80"/>
      <c r="GKE1127" s="80"/>
      <c r="GKF1127" s="80"/>
      <c r="GKG1127" s="80"/>
      <c r="GKH1127" s="80"/>
      <c r="GKI1127" s="80"/>
      <c r="GKJ1127" s="80"/>
      <c r="GKK1127" s="80"/>
      <c r="GKL1127" s="80"/>
      <c r="GKM1127" s="80"/>
      <c r="GKN1127" s="80"/>
      <c r="GKO1127" s="80"/>
      <c r="GKP1127" s="80"/>
      <c r="GKQ1127" s="80"/>
      <c r="GKR1127" s="80"/>
      <c r="GKS1127" s="80"/>
      <c r="GKT1127" s="80"/>
      <c r="GKU1127" s="80"/>
      <c r="GKV1127" s="80"/>
      <c r="GKW1127" s="80"/>
      <c r="GKX1127" s="80"/>
      <c r="GKY1127" s="80"/>
      <c r="GKZ1127" s="80"/>
      <c r="GLA1127" s="80"/>
      <c r="GLB1127" s="80"/>
      <c r="GLC1127" s="80"/>
      <c r="GLD1127" s="80"/>
      <c r="GLE1127" s="80"/>
      <c r="GLF1127" s="80"/>
      <c r="GLG1127" s="80"/>
      <c r="GLH1127" s="80"/>
      <c r="GLI1127" s="80"/>
      <c r="GLJ1127" s="80"/>
      <c r="GLK1127" s="80"/>
      <c r="GLL1127" s="80"/>
      <c r="GLM1127" s="80"/>
      <c r="GLN1127" s="80"/>
      <c r="GLO1127" s="80"/>
      <c r="GLP1127" s="80"/>
      <c r="GLQ1127" s="80"/>
      <c r="GLR1127" s="80"/>
      <c r="GLS1127" s="80"/>
      <c r="GLT1127" s="80"/>
      <c r="GLU1127" s="80"/>
      <c r="GLV1127" s="80"/>
      <c r="GLW1127" s="80"/>
      <c r="GLX1127" s="80"/>
      <c r="GLY1127" s="80"/>
      <c r="GLZ1127" s="80"/>
      <c r="GMA1127" s="80"/>
      <c r="GMB1127" s="80"/>
      <c r="GMC1127" s="80"/>
      <c r="GMD1127" s="80"/>
      <c r="GME1127" s="80"/>
      <c r="GMF1127" s="80"/>
      <c r="GMG1127" s="80"/>
      <c r="GMH1127" s="80"/>
      <c r="GMI1127" s="80"/>
      <c r="GMJ1127" s="80"/>
      <c r="GMK1127" s="80"/>
      <c r="GML1127" s="80"/>
      <c r="GMM1127" s="80"/>
      <c r="GMN1127" s="80"/>
      <c r="GMO1127" s="80"/>
      <c r="GMP1127" s="80"/>
      <c r="GMQ1127" s="80"/>
      <c r="GMR1127" s="80"/>
      <c r="GMS1127" s="80"/>
      <c r="GMT1127" s="80"/>
      <c r="GMU1127" s="80"/>
      <c r="GMV1127" s="80"/>
      <c r="GMW1127" s="80"/>
      <c r="GMX1127" s="80"/>
      <c r="GMY1127" s="80"/>
      <c r="GMZ1127" s="80"/>
      <c r="GNA1127" s="80"/>
      <c r="GNB1127" s="80"/>
      <c r="GNC1127" s="80"/>
      <c r="GND1127" s="80"/>
      <c r="GNE1127" s="80"/>
      <c r="GNF1127" s="80"/>
      <c r="GNG1127" s="80"/>
      <c r="GNH1127" s="80"/>
      <c r="GNI1127" s="80"/>
      <c r="GNJ1127" s="80"/>
      <c r="GNK1127" s="80"/>
      <c r="GNL1127" s="80"/>
      <c r="GNM1127" s="80"/>
      <c r="GNN1127" s="80"/>
      <c r="GNO1127" s="80"/>
      <c r="GNP1127" s="80"/>
      <c r="GNQ1127" s="80"/>
      <c r="GNR1127" s="80"/>
      <c r="GNS1127" s="80"/>
      <c r="GNT1127" s="80"/>
      <c r="GNU1127" s="80"/>
      <c r="GNV1127" s="80"/>
      <c r="GNW1127" s="80"/>
      <c r="GNX1127" s="80"/>
      <c r="GNY1127" s="80"/>
      <c r="GNZ1127" s="80"/>
      <c r="GOA1127" s="80"/>
      <c r="GOB1127" s="80"/>
      <c r="GOC1127" s="80"/>
      <c r="GOD1127" s="80"/>
      <c r="GOE1127" s="80"/>
      <c r="GOF1127" s="80"/>
      <c r="GOG1127" s="80"/>
      <c r="GOH1127" s="80"/>
      <c r="GOI1127" s="80"/>
      <c r="GOJ1127" s="80"/>
      <c r="GOK1127" s="80"/>
      <c r="GOL1127" s="80"/>
      <c r="GOM1127" s="80"/>
      <c r="GON1127" s="80"/>
      <c r="GOO1127" s="80"/>
      <c r="GOP1127" s="80"/>
      <c r="GOQ1127" s="80"/>
      <c r="GOR1127" s="80"/>
      <c r="GOS1127" s="80"/>
      <c r="GOT1127" s="80"/>
      <c r="GOU1127" s="80"/>
      <c r="GOV1127" s="80"/>
      <c r="GOW1127" s="80"/>
      <c r="GOX1127" s="80"/>
      <c r="GOY1127" s="80"/>
      <c r="GOZ1127" s="80"/>
      <c r="GPA1127" s="80"/>
      <c r="GPB1127" s="80"/>
      <c r="GPC1127" s="80"/>
      <c r="GPD1127" s="80"/>
      <c r="GPE1127" s="80"/>
      <c r="GPF1127" s="80"/>
      <c r="GPG1127" s="80"/>
      <c r="GPH1127" s="80"/>
      <c r="GPI1127" s="80"/>
      <c r="GPJ1127" s="80"/>
      <c r="GPK1127" s="80"/>
      <c r="GPL1127" s="80"/>
      <c r="GPM1127" s="80"/>
      <c r="GPN1127" s="80"/>
      <c r="GPO1127" s="80"/>
      <c r="GPP1127" s="80"/>
      <c r="GPQ1127" s="80"/>
      <c r="GPR1127" s="80"/>
      <c r="GPS1127" s="80"/>
      <c r="GPT1127" s="80"/>
      <c r="GPU1127" s="80"/>
      <c r="GPV1127" s="80"/>
      <c r="GPW1127" s="80"/>
      <c r="GPX1127" s="80"/>
      <c r="GPY1127" s="80"/>
      <c r="GPZ1127" s="80"/>
      <c r="GQA1127" s="80"/>
      <c r="GQB1127" s="80"/>
      <c r="GQC1127" s="80"/>
      <c r="GQD1127" s="80"/>
      <c r="GQE1127" s="80"/>
      <c r="GQF1127" s="80"/>
      <c r="GQG1127" s="80"/>
      <c r="GQH1127" s="80"/>
      <c r="GQI1127" s="80"/>
      <c r="GQJ1127" s="80"/>
      <c r="GQK1127" s="80"/>
      <c r="GQL1127" s="80"/>
      <c r="GQM1127" s="80"/>
      <c r="GQN1127" s="80"/>
      <c r="GQO1127" s="80"/>
      <c r="GQP1127" s="80"/>
      <c r="GQQ1127" s="80"/>
      <c r="GQR1127" s="80"/>
      <c r="GQS1127" s="80"/>
      <c r="GQT1127" s="80"/>
      <c r="GQU1127" s="80"/>
      <c r="GQV1127" s="80"/>
      <c r="GQW1127" s="80"/>
      <c r="GQX1127" s="80"/>
      <c r="GQY1127" s="80"/>
      <c r="GQZ1127" s="80"/>
      <c r="GRA1127" s="80"/>
      <c r="GRB1127" s="80"/>
      <c r="GRC1127" s="80"/>
      <c r="GRD1127" s="80"/>
      <c r="GRE1127" s="80"/>
      <c r="GRF1127" s="80"/>
      <c r="GRG1127" s="80"/>
      <c r="GRH1127" s="80"/>
      <c r="GRI1127" s="80"/>
      <c r="GRJ1127" s="80"/>
      <c r="GRK1127" s="80"/>
      <c r="GRL1127" s="80"/>
      <c r="GRM1127" s="80"/>
      <c r="GRN1127" s="80"/>
      <c r="GRO1127" s="80"/>
      <c r="GRP1127" s="80"/>
      <c r="GRQ1127" s="80"/>
      <c r="GRR1127" s="80"/>
      <c r="GRS1127" s="80"/>
      <c r="GRT1127" s="80"/>
      <c r="GRU1127" s="80"/>
      <c r="GRV1127" s="80"/>
      <c r="GRW1127" s="80"/>
      <c r="GRX1127" s="80"/>
      <c r="GRY1127" s="80"/>
      <c r="GRZ1127" s="80"/>
      <c r="GSA1127" s="80"/>
      <c r="GSB1127" s="80"/>
      <c r="GSC1127" s="80"/>
      <c r="GSD1127" s="80"/>
      <c r="GSE1127" s="80"/>
      <c r="GSF1127" s="80"/>
      <c r="GSG1127" s="80"/>
      <c r="GSH1127" s="80"/>
      <c r="GSI1127" s="80"/>
      <c r="GSJ1127" s="80"/>
      <c r="GSK1127" s="80"/>
      <c r="GSL1127" s="80"/>
      <c r="GSM1127" s="80"/>
      <c r="GSN1127" s="80"/>
      <c r="GSO1127" s="80"/>
      <c r="GSP1127" s="80"/>
      <c r="GSQ1127" s="80"/>
      <c r="GSR1127" s="80"/>
      <c r="GSS1127" s="80"/>
      <c r="GST1127" s="80"/>
      <c r="GSU1127" s="80"/>
      <c r="GSV1127" s="80"/>
      <c r="GSW1127" s="80"/>
      <c r="GSX1127" s="80"/>
      <c r="GSY1127" s="80"/>
      <c r="GSZ1127" s="80"/>
      <c r="GTA1127" s="80"/>
      <c r="GTB1127" s="80"/>
      <c r="GTC1127" s="80"/>
      <c r="GTD1127" s="80"/>
      <c r="GTE1127" s="80"/>
      <c r="GTF1127" s="80"/>
      <c r="GTG1127" s="80"/>
      <c r="GTH1127" s="80"/>
      <c r="GTI1127" s="80"/>
      <c r="GTJ1127" s="80"/>
      <c r="GTK1127" s="80"/>
      <c r="GTL1127" s="80"/>
      <c r="GTM1127" s="80"/>
      <c r="GTN1127" s="80"/>
      <c r="GTO1127" s="80"/>
      <c r="GTP1127" s="80"/>
      <c r="GTQ1127" s="80"/>
      <c r="GTR1127" s="80"/>
      <c r="GTS1127" s="80"/>
      <c r="GTT1127" s="80"/>
      <c r="GTU1127" s="80"/>
      <c r="GTV1127" s="80"/>
      <c r="GTW1127" s="80"/>
      <c r="GTX1127" s="80"/>
      <c r="GTY1127" s="80"/>
      <c r="GTZ1127" s="80"/>
      <c r="GUA1127" s="80"/>
      <c r="GUB1127" s="80"/>
      <c r="GUC1127" s="80"/>
      <c r="GUD1127" s="80"/>
      <c r="GUE1127" s="80"/>
      <c r="GUF1127" s="80"/>
      <c r="GUG1127" s="80"/>
      <c r="GUH1127" s="80"/>
      <c r="GUI1127" s="80"/>
      <c r="GUJ1127" s="80"/>
      <c r="GUK1127" s="80"/>
      <c r="GUL1127" s="80"/>
      <c r="GUM1127" s="80"/>
      <c r="GUN1127" s="80"/>
      <c r="GUO1127" s="80"/>
      <c r="GUP1127" s="80"/>
      <c r="GUQ1127" s="80"/>
      <c r="GUR1127" s="80"/>
      <c r="GUS1127" s="80"/>
      <c r="GUT1127" s="80"/>
      <c r="GUU1127" s="80"/>
      <c r="GUV1127" s="80"/>
      <c r="GUW1127" s="80"/>
      <c r="GUX1127" s="80"/>
      <c r="GUY1127" s="80"/>
      <c r="GUZ1127" s="80"/>
      <c r="GVA1127" s="80"/>
      <c r="GVB1127" s="80"/>
      <c r="GVC1127" s="80"/>
      <c r="GVD1127" s="80"/>
      <c r="GVE1127" s="80"/>
      <c r="GVF1127" s="80"/>
      <c r="GVG1127" s="80"/>
      <c r="GVH1127" s="80"/>
      <c r="GVI1127" s="80"/>
      <c r="GVJ1127" s="80"/>
      <c r="GVK1127" s="80"/>
      <c r="GVL1127" s="80"/>
      <c r="GVM1127" s="80"/>
      <c r="GVN1127" s="80"/>
      <c r="GVO1127" s="80"/>
      <c r="GVP1127" s="80"/>
      <c r="GVQ1127" s="80"/>
      <c r="GVR1127" s="80"/>
      <c r="GVS1127" s="80"/>
      <c r="GVT1127" s="80"/>
      <c r="GVU1127" s="80"/>
      <c r="GVV1127" s="80"/>
      <c r="GVW1127" s="80"/>
      <c r="GVX1127" s="80"/>
      <c r="GVY1127" s="80"/>
      <c r="GVZ1127" s="80"/>
      <c r="GWA1127" s="80"/>
      <c r="GWB1127" s="80"/>
      <c r="GWC1127" s="80"/>
      <c r="GWD1127" s="80"/>
      <c r="GWE1127" s="80"/>
      <c r="GWF1127" s="80"/>
      <c r="GWG1127" s="80"/>
      <c r="GWH1127" s="80"/>
      <c r="GWI1127" s="80"/>
      <c r="GWJ1127" s="80"/>
      <c r="GWK1127" s="80"/>
      <c r="GWL1127" s="80"/>
      <c r="GWM1127" s="80"/>
      <c r="GWN1127" s="80"/>
      <c r="GWO1127" s="80"/>
      <c r="GWP1127" s="80"/>
      <c r="GWQ1127" s="80"/>
      <c r="GWR1127" s="80"/>
      <c r="GWS1127" s="80"/>
      <c r="GWT1127" s="80"/>
      <c r="GWU1127" s="80"/>
      <c r="GWV1127" s="80"/>
      <c r="GWW1127" s="80"/>
      <c r="GWX1127" s="80"/>
      <c r="GWY1127" s="80"/>
      <c r="GWZ1127" s="80"/>
      <c r="GXA1127" s="80"/>
      <c r="GXB1127" s="80"/>
      <c r="GXC1127" s="80"/>
      <c r="GXD1127" s="80"/>
      <c r="GXE1127" s="80"/>
      <c r="GXF1127" s="80"/>
      <c r="GXG1127" s="80"/>
      <c r="GXH1127" s="80"/>
      <c r="GXI1127" s="80"/>
      <c r="GXJ1127" s="80"/>
      <c r="GXK1127" s="80"/>
      <c r="GXL1127" s="80"/>
      <c r="GXM1127" s="80"/>
      <c r="GXN1127" s="80"/>
      <c r="GXO1127" s="80"/>
      <c r="GXP1127" s="80"/>
      <c r="GXQ1127" s="80"/>
      <c r="GXR1127" s="80"/>
      <c r="GXS1127" s="80"/>
      <c r="GXT1127" s="80"/>
      <c r="GXU1127" s="80"/>
      <c r="GXV1127" s="80"/>
      <c r="GXW1127" s="80"/>
      <c r="GXX1127" s="80"/>
      <c r="GXY1127" s="80"/>
      <c r="GXZ1127" s="80"/>
      <c r="GYA1127" s="80"/>
      <c r="GYB1127" s="80"/>
      <c r="GYC1127" s="80"/>
      <c r="GYD1127" s="80"/>
      <c r="GYE1127" s="80"/>
      <c r="GYF1127" s="80"/>
      <c r="GYG1127" s="80"/>
      <c r="GYH1127" s="80"/>
      <c r="GYI1127" s="80"/>
      <c r="GYJ1127" s="80"/>
      <c r="GYK1127" s="80"/>
      <c r="GYL1127" s="80"/>
      <c r="GYM1127" s="80"/>
      <c r="GYN1127" s="80"/>
      <c r="GYO1127" s="80"/>
      <c r="GYP1127" s="80"/>
      <c r="GYQ1127" s="80"/>
      <c r="GYR1127" s="80"/>
      <c r="GYS1127" s="80"/>
      <c r="GYT1127" s="80"/>
      <c r="GYU1127" s="80"/>
      <c r="GYV1127" s="80"/>
      <c r="GYW1127" s="80"/>
      <c r="GYX1127" s="80"/>
      <c r="GYY1127" s="80"/>
      <c r="GYZ1127" s="80"/>
      <c r="GZA1127" s="80"/>
      <c r="GZB1127" s="80"/>
      <c r="GZC1127" s="80"/>
      <c r="GZD1127" s="80"/>
      <c r="GZE1127" s="80"/>
      <c r="GZF1127" s="80"/>
      <c r="GZG1127" s="80"/>
      <c r="GZH1127" s="80"/>
      <c r="GZI1127" s="80"/>
      <c r="GZJ1127" s="80"/>
      <c r="GZK1127" s="80"/>
      <c r="GZL1127" s="80"/>
      <c r="GZM1127" s="80"/>
      <c r="GZN1127" s="80"/>
      <c r="GZO1127" s="80"/>
      <c r="GZP1127" s="80"/>
      <c r="GZQ1127" s="80"/>
      <c r="GZR1127" s="80"/>
      <c r="GZS1127" s="80"/>
      <c r="GZT1127" s="80"/>
      <c r="GZU1127" s="80"/>
      <c r="GZV1127" s="80"/>
      <c r="GZW1127" s="80"/>
      <c r="GZX1127" s="80"/>
      <c r="GZY1127" s="80"/>
      <c r="GZZ1127" s="80"/>
      <c r="HAA1127" s="80"/>
      <c r="HAB1127" s="80"/>
      <c r="HAC1127" s="80"/>
      <c r="HAD1127" s="80"/>
      <c r="HAE1127" s="80"/>
      <c r="HAF1127" s="80"/>
      <c r="HAG1127" s="80"/>
      <c r="HAH1127" s="80"/>
      <c r="HAI1127" s="80"/>
      <c r="HAJ1127" s="80"/>
      <c r="HAK1127" s="80"/>
      <c r="HAL1127" s="80"/>
      <c r="HAM1127" s="80"/>
      <c r="HAN1127" s="80"/>
      <c r="HAO1127" s="80"/>
      <c r="HAP1127" s="80"/>
      <c r="HAQ1127" s="80"/>
      <c r="HAR1127" s="80"/>
      <c r="HAS1127" s="80"/>
      <c r="HAT1127" s="80"/>
      <c r="HAU1127" s="80"/>
      <c r="HAV1127" s="80"/>
      <c r="HAW1127" s="80"/>
      <c r="HAX1127" s="80"/>
      <c r="HAY1127" s="80"/>
      <c r="HAZ1127" s="80"/>
      <c r="HBA1127" s="80"/>
      <c r="HBB1127" s="80"/>
      <c r="HBC1127" s="80"/>
      <c r="HBD1127" s="80"/>
      <c r="HBE1127" s="80"/>
      <c r="HBF1127" s="80"/>
      <c r="HBG1127" s="80"/>
      <c r="HBH1127" s="80"/>
      <c r="HBI1127" s="80"/>
      <c r="HBJ1127" s="80"/>
      <c r="HBK1127" s="80"/>
      <c r="HBL1127" s="80"/>
      <c r="HBM1127" s="80"/>
      <c r="HBN1127" s="80"/>
      <c r="HBO1127" s="80"/>
      <c r="HBP1127" s="80"/>
      <c r="HBQ1127" s="80"/>
      <c r="HBR1127" s="80"/>
      <c r="HBS1127" s="80"/>
      <c r="HBT1127" s="80"/>
      <c r="HBU1127" s="80"/>
      <c r="HBV1127" s="80"/>
      <c r="HBW1127" s="80"/>
      <c r="HBX1127" s="80"/>
      <c r="HBY1127" s="80"/>
      <c r="HBZ1127" s="80"/>
      <c r="HCA1127" s="80"/>
      <c r="HCB1127" s="80"/>
      <c r="HCC1127" s="80"/>
      <c r="HCD1127" s="80"/>
      <c r="HCE1127" s="80"/>
      <c r="HCF1127" s="80"/>
      <c r="HCG1127" s="80"/>
      <c r="HCH1127" s="80"/>
      <c r="HCI1127" s="80"/>
      <c r="HCJ1127" s="80"/>
      <c r="HCK1127" s="80"/>
      <c r="HCL1127" s="80"/>
      <c r="HCM1127" s="80"/>
      <c r="HCN1127" s="80"/>
      <c r="HCO1127" s="80"/>
      <c r="HCP1127" s="80"/>
      <c r="HCQ1127" s="80"/>
      <c r="HCR1127" s="80"/>
      <c r="HCS1127" s="80"/>
      <c r="HCT1127" s="80"/>
      <c r="HCU1127" s="80"/>
      <c r="HCV1127" s="80"/>
      <c r="HCW1127" s="80"/>
      <c r="HCX1127" s="80"/>
      <c r="HCY1127" s="80"/>
      <c r="HCZ1127" s="80"/>
      <c r="HDA1127" s="80"/>
      <c r="HDB1127" s="80"/>
      <c r="HDC1127" s="80"/>
      <c r="HDD1127" s="80"/>
      <c r="HDE1127" s="80"/>
      <c r="HDF1127" s="80"/>
      <c r="HDG1127" s="80"/>
      <c r="HDH1127" s="80"/>
      <c r="HDI1127" s="80"/>
      <c r="HDJ1127" s="80"/>
      <c r="HDK1127" s="80"/>
      <c r="HDL1127" s="80"/>
      <c r="HDM1127" s="80"/>
      <c r="HDN1127" s="80"/>
      <c r="HDO1127" s="80"/>
      <c r="HDP1127" s="80"/>
      <c r="HDQ1127" s="80"/>
      <c r="HDR1127" s="80"/>
      <c r="HDS1127" s="80"/>
      <c r="HDT1127" s="80"/>
      <c r="HDU1127" s="80"/>
      <c r="HDV1127" s="80"/>
      <c r="HDW1127" s="80"/>
      <c r="HDX1127" s="80"/>
      <c r="HDY1127" s="80"/>
      <c r="HDZ1127" s="80"/>
      <c r="HEA1127" s="80"/>
      <c r="HEB1127" s="80"/>
      <c r="HEC1127" s="80"/>
      <c r="HED1127" s="80"/>
      <c r="HEE1127" s="80"/>
      <c r="HEF1127" s="80"/>
      <c r="HEG1127" s="80"/>
      <c r="HEH1127" s="80"/>
      <c r="HEI1127" s="80"/>
      <c r="HEJ1127" s="80"/>
      <c r="HEK1127" s="80"/>
      <c r="HEL1127" s="80"/>
      <c r="HEM1127" s="80"/>
      <c r="HEN1127" s="80"/>
      <c r="HEO1127" s="80"/>
      <c r="HEP1127" s="80"/>
      <c r="HEQ1127" s="80"/>
      <c r="HER1127" s="80"/>
      <c r="HES1127" s="80"/>
      <c r="HET1127" s="80"/>
      <c r="HEU1127" s="80"/>
      <c r="HEV1127" s="80"/>
      <c r="HEW1127" s="80"/>
      <c r="HEX1127" s="80"/>
      <c r="HEY1127" s="80"/>
      <c r="HEZ1127" s="80"/>
      <c r="HFA1127" s="80"/>
      <c r="HFB1127" s="80"/>
      <c r="HFC1127" s="80"/>
      <c r="HFD1127" s="80"/>
      <c r="HFE1127" s="80"/>
      <c r="HFF1127" s="80"/>
      <c r="HFG1127" s="80"/>
      <c r="HFH1127" s="80"/>
      <c r="HFI1127" s="80"/>
      <c r="HFJ1127" s="80"/>
      <c r="HFK1127" s="80"/>
      <c r="HFL1127" s="80"/>
      <c r="HFM1127" s="80"/>
      <c r="HFN1127" s="80"/>
      <c r="HFO1127" s="80"/>
      <c r="HFP1127" s="80"/>
      <c r="HFQ1127" s="80"/>
      <c r="HFR1127" s="80"/>
      <c r="HFS1127" s="80"/>
      <c r="HFT1127" s="80"/>
      <c r="HFU1127" s="80"/>
      <c r="HFV1127" s="80"/>
      <c r="HFW1127" s="80"/>
      <c r="HFX1127" s="80"/>
      <c r="HFY1127" s="80"/>
      <c r="HFZ1127" s="80"/>
      <c r="HGA1127" s="80"/>
      <c r="HGB1127" s="80"/>
      <c r="HGC1127" s="80"/>
      <c r="HGD1127" s="80"/>
      <c r="HGE1127" s="80"/>
      <c r="HGF1127" s="80"/>
      <c r="HGG1127" s="80"/>
      <c r="HGH1127" s="80"/>
      <c r="HGI1127" s="80"/>
      <c r="HGJ1127" s="80"/>
      <c r="HGK1127" s="80"/>
      <c r="HGL1127" s="80"/>
      <c r="HGM1127" s="80"/>
      <c r="HGN1127" s="80"/>
      <c r="HGO1127" s="80"/>
      <c r="HGP1127" s="80"/>
      <c r="HGQ1127" s="80"/>
      <c r="HGR1127" s="80"/>
      <c r="HGS1127" s="80"/>
      <c r="HGT1127" s="80"/>
      <c r="HGU1127" s="80"/>
      <c r="HGV1127" s="80"/>
      <c r="HGW1127" s="80"/>
      <c r="HGX1127" s="80"/>
      <c r="HGY1127" s="80"/>
      <c r="HGZ1127" s="80"/>
      <c r="HHA1127" s="80"/>
      <c r="HHB1127" s="80"/>
      <c r="HHC1127" s="80"/>
      <c r="HHD1127" s="80"/>
      <c r="HHE1127" s="80"/>
      <c r="HHF1127" s="80"/>
      <c r="HHG1127" s="80"/>
      <c r="HHH1127" s="80"/>
      <c r="HHI1127" s="80"/>
      <c r="HHJ1127" s="80"/>
      <c r="HHK1127" s="80"/>
      <c r="HHL1127" s="80"/>
      <c r="HHM1127" s="80"/>
      <c r="HHN1127" s="80"/>
      <c r="HHO1127" s="80"/>
      <c r="HHP1127" s="80"/>
      <c r="HHQ1127" s="80"/>
      <c r="HHR1127" s="80"/>
      <c r="HHS1127" s="80"/>
      <c r="HHT1127" s="80"/>
      <c r="HHU1127" s="80"/>
      <c r="HHV1127" s="80"/>
      <c r="HHW1127" s="80"/>
      <c r="HHX1127" s="80"/>
      <c r="HHY1127" s="80"/>
      <c r="HHZ1127" s="80"/>
      <c r="HIA1127" s="80"/>
      <c r="HIB1127" s="80"/>
      <c r="HIC1127" s="80"/>
      <c r="HID1127" s="80"/>
      <c r="HIE1127" s="80"/>
      <c r="HIF1127" s="80"/>
      <c r="HIG1127" s="80"/>
      <c r="HIH1127" s="80"/>
      <c r="HII1127" s="80"/>
      <c r="HIJ1127" s="80"/>
      <c r="HIK1127" s="80"/>
      <c r="HIL1127" s="80"/>
      <c r="HIM1127" s="80"/>
      <c r="HIN1127" s="80"/>
      <c r="HIO1127" s="80"/>
      <c r="HIP1127" s="80"/>
      <c r="HIQ1127" s="80"/>
      <c r="HIR1127" s="80"/>
      <c r="HIS1127" s="80"/>
      <c r="HIT1127" s="80"/>
      <c r="HIU1127" s="80"/>
      <c r="HIV1127" s="80"/>
      <c r="HIW1127" s="80"/>
      <c r="HIX1127" s="80"/>
      <c r="HIY1127" s="80"/>
      <c r="HIZ1127" s="80"/>
      <c r="HJA1127" s="80"/>
      <c r="HJB1127" s="80"/>
      <c r="HJC1127" s="80"/>
      <c r="HJD1127" s="80"/>
      <c r="HJE1127" s="80"/>
      <c r="HJF1127" s="80"/>
      <c r="HJG1127" s="80"/>
      <c r="HJH1127" s="80"/>
      <c r="HJI1127" s="80"/>
      <c r="HJJ1127" s="80"/>
      <c r="HJK1127" s="80"/>
      <c r="HJL1127" s="80"/>
      <c r="HJM1127" s="80"/>
      <c r="HJN1127" s="80"/>
      <c r="HJO1127" s="80"/>
      <c r="HJP1127" s="80"/>
      <c r="HJQ1127" s="80"/>
      <c r="HJR1127" s="80"/>
      <c r="HJS1127" s="80"/>
      <c r="HJT1127" s="80"/>
      <c r="HJU1127" s="80"/>
      <c r="HJV1127" s="80"/>
      <c r="HJW1127" s="80"/>
      <c r="HJX1127" s="80"/>
      <c r="HJY1127" s="80"/>
      <c r="HJZ1127" s="80"/>
      <c r="HKA1127" s="80"/>
      <c r="HKB1127" s="80"/>
      <c r="HKC1127" s="80"/>
      <c r="HKD1127" s="80"/>
      <c r="HKE1127" s="80"/>
      <c r="HKF1127" s="80"/>
      <c r="HKG1127" s="80"/>
      <c r="HKH1127" s="80"/>
      <c r="HKI1127" s="80"/>
      <c r="HKJ1127" s="80"/>
      <c r="HKK1127" s="80"/>
      <c r="HKL1127" s="80"/>
      <c r="HKM1127" s="80"/>
      <c r="HKN1127" s="80"/>
      <c r="HKO1127" s="80"/>
      <c r="HKP1127" s="80"/>
      <c r="HKQ1127" s="80"/>
      <c r="HKR1127" s="80"/>
      <c r="HKS1127" s="80"/>
      <c r="HKT1127" s="80"/>
      <c r="HKU1127" s="80"/>
      <c r="HKV1127" s="80"/>
      <c r="HKW1127" s="80"/>
      <c r="HKX1127" s="80"/>
      <c r="HKY1127" s="80"/>
      <c r="HKZ1127" s="80"/>
      <c r="HLA1127" s="80"/>
      <c r="HLB1127" s="80"/>
      <c r="HLC1127" s="80"/>
      <c r="HLD1127" s="80"/>
      <c r="HLE1127" s="80"/>
      <c r="HLF1127" s="80"/>
      <c r="HLG1127" s="80"/>
      <c r="HLH1127" s="80"/>
      <c r="HLI1127" s="80"/>
      <c r="HLJ1127" s="80"/>
      <c r="HLK1127" s="80"/>
      <c r="HLL1127" s="80"/>
      <c r="HLM1127" s="80"/>
      <c r="HLN1127" s="80"/>
      <c r="HLO1127" s="80"/>
      <c r="HLP1127" s="80"/>
      <c r="HLQ1127" s="80"/>
      <c r="HLR1127" s="80"/>
      <c r="HLS1127" s="80"/>
      <c r="HLT1127" s="80"/>
      <c r="HLU1127" s="80"/>
      <c r="HLV1127" s="80"/>
      <c r="HLW1127" s="80"/>
      <c r="HLX1127" s="80"/>
      <c r="HLY1127" s="80"/>
      <c r="HLZ1127" s="80"/>
      <c r="HMA1127" s="80"/>
      <c r="HMB1127" s="80"/>
      <c r="HMC1127" s="80"/>
      <c r="HMD1127" s="80"/>
      <c r="HME1127" s="80"/>
      <c r="HMF1127" s="80"/>
      <c r="HMG1127" s="80"/>
      <c r="HMH1127" s="80"/>
      <c r="HMI1127" s="80"/>
      <c r="HMJ1127" s="80"/>
      <c r="HMK1127" s="80"/>
      <c r="HML1127" s="80"/>
      <c r="HMM1127" s="80"/>
      <c r="HMN1127" s="80"/>
      <c r="HMO1127" s="80"/>
      <c r="HMP1127" s="80"/>
      <c r="HMQ1127" s="80"/>
      <c r="HMR1127" s="80"/>
      <c r="HMS1127" s="80"/>
      <c r="HMT1127" s="80"/>
      <c r="HMU1127" s="80"/>
      <c r="HMV1127" s="80"/>
      <c r="HMW1127" s="80"/>
      <c r="HMX1127" s="80"/>
      <c r="HMY1127" s="80"/>
      <c r="HMZ1127" s="80"/>
      <c r="HNA1127" s="80"/>
      <c r="HNB1127" s="80"/>
      <c r="HNC1127" s="80"/>
      <c r="HND1127" s="80"/>
      <c r="HNE1127" s="80"/>
      <c r="HNF1127" s="80"/>
      <c r="HNG1127" s="80"/>
      <c r="HNH1127" s="80"/>
      <c r="HNI1127" s="80"/>
      <c r="HNJ1127" s="80"/>
      <c r="HNK1127" s="80"/>
      <c r="HNL1127" s="80"/>
      <c r="HNM1127" s="80"/>
      <c r="HNN1127" s="80"/>
      <c r="HNO1127" s="80"/>
      <c r="HNP1127" s="80"/>
      <c r="HNQ1127" s="80"/>
      <c r="HNR1127" s="80"/>
      <c r="HNS1127" s="80"/>
      <c r="HNT1127" s="80"/>
      <c r="HNU1127" s="80"/>
      <c r="HNV1127" s="80"/>
      <c r="HNW1127" s="80"/>
      <c r="HNX1127" s="80"/>
      <c r="HNY1127" s="80"/>
      <c r="HNZ1127" s="80"/>
      <c r="HOA1127" s="80"/>
      <c r="HOB1127" s="80"/>
      <c r="HOC1127" s="80"/>
      <c r="HOD1127" s="80"/>
      <c r="HOE1127" s="80"/>
      <c r="HOF1127" s="80"/>
      <c r="HOG1127" s="80"/>
      <c r="HOH1127" s="80"/>
      <c r="HOI1127" s="80"/>
      <c r="HOJ1127" s="80"/>
      <c r="HOK1127" s="80"/>
      <c r="HOL1127" s="80"/>
      <c r="HOM1127" s="80"/>
      <c r="HON1127" s="80"/>
      <c r="HOO1127" s="80"/>
      <c r="HOP1127" s="80"/>
      <c r="HOQ1127" s="80"/>
      <c r="HOR1127" s="80"/>
      <c r="HOS1127" s="80"/>
      <c r="HOT1127" s="80"/>
      <c r="HOU1127" s="80"/>
      <c r="HOV1127" s="80"/>
      <c r="HOW1127" s="80"/>
      <c r="HOX1127" s="80"/>
      <c r="HOY1127" s="80"/>
      <c r="HOZ1127" s="80"/>
      <c r="HPA1127" s="80"/>
      <c r="HPB1127" s="80"/>
      <c r="HPC1127" s="80"/>
      <c r="HPD1127" s="80"/>
      <c r="HPE1127" s="80"/>
      <c r="HPF1127" s="80"/>
      <c r="HPG1127" s="80"/>
      <c r="HPH1127" s="80"/>
      <c r="HPI1127" s="80"/>
      <c r="HPJ1127" s="80"/>
      <c r="HPK1127" s="80"/>
      <c r="HPL1127" s="80"/>
      <c r="HPM1127" s="80"/>
      <c r="HPN1127" s="80"/>
      <c r="HPO1127" s="80"/>
      <c r="HPP1127" s="80"/>
      <c r="HPQ1127" s="80"/>
      <c r="HPR1127" s="80"/>
      <c r="HPS1127" s="80"/>
      <c r="HPT1127" s="80"/>
      <c r="HPU1127" s="80"/>
      <c r="HPV1127" s="80"/>
      <c r="HPW1127" s="80"/>
      <c r="HPX1127" s="80"/>
      <c r="HPY1127" s="80"/>
      <c r="HPZ1127" s="80"/>
      <c r="HQA1127" s="80"/>
      <c r="HQB1127" s="80"/>
      <c r="HQC1127" s="80"/>
      <c r="HQD1127" s="80"/>
      <c r="HQE1127" s="80"/>
      <c r="HQF1127" s="80"/>
      <c r="HQG1127" s="80"/>
      <c r="HQH1127" s="80"/>
      <c r="HQI1127" s="80"/>
      <c r="HQJ1127" s="80"/>
      <c r="HQK1127" s="80"/>
      <c r="HQL1127" s="80"/>
      <c r="HQM1127" s="80"/>
      <c r="HQN1127" s="80"/>
      <c r="HQO1127" s="80"/>
      <c r="HQP1127" s="80"/>
      <c r="HQQ1127" s="80"/>
      <c r="HQR1127" s="80"/>
      <c r="HQS1127" s="80"/>
      <c r="HQT1127" s="80"/>
      <c r="HQU1127" s="80"/>
      <c r="HQV1127" s="80"/>
      <c r="HQW1127" s="80"/>
      <c r="HQX1127" s="80"/>
      <c r="HQY1127" s="80"/>
      <c r="HQZ1127" s="80"/>
      <c r="HRA1127" s="80"/>
      <c r="HRB1127" s="80"/>
      <c r="HRC1127" s="80"/>
      <c r="HRD1127" s="80"/>
      <c r="HRE1127" s="80"/>
      <c r="HRF1127" s="80"/>
      <c r="HRG1127" s="80"/>
      <c r="HRH1127" s="80"/>
      <c r="HRI1127" s="80"/>
      <c r="HRJ1127" s="80"/>
      <c r="HRK1127" s="80"/>
      <c r="HRL1127" s="80"/>
      <c r="HRM1127" s="80"/>
      <c r="HRN1127" s="80"/>
      <c r="HRO1127" s="80"/>
      <c r="HRP1127" s="80"/>
      <c r="HRQ1127" s="80"/>
      <c r="HRR1127" s="80"/>
      <c r="HRS1127" s="80"/>
      <c r="HRT1127" s="80"/>
      <c r="HRU1127" s="80"/>
      <c r="HRV1127" s="80"/>
      <c r="HRW1127" s="80"/>
      <c r="HRX1127" s="80"/>
      <c r="HRY1127" s="80"/>
      <c r="HRZ1127" s="80"/>
      <c r="HSA1127" s="80"/>
      <c r="HSB1127" s="80"/>
      <c r="HSC1127" s="80"/>
      <c r="HSD1127" s="80"/>
      <c r="HSE1127" s="80"/>
      <c r="HSF1127" s="80"/>
      <c r="HSG1127" s="80"/>
      <c r="HSH1127" s="80"/>
      <c r="HSI1127" s="80"/>
      <c r="HSJ1127" s="80"/>
      <c r="HSK1127" s="80"/>
      <c r="HSL1127" s="80"/>
      <c r="HSM1127" s="80"/>
      <c r="HSN1127" s="80"/>
      <c r="HSO1127" s="80"/>
      <c r="HSP1127" s="80"/>
      <c r="HSQ1127" s="80"/>
      <c r="HSR1127" s="80"/>
      <c r="HSS1127" s="80"/>
      <c r="HST1127" s="80"/>
      <c r="HSU1127" s="80"/>
      <c r="HSV1127" s="80"/>
      <c r="HSW1127" s="80"/>
      <c r="HSX1127" s="80"/>
      <c r="HSY1127" s="80"/>
      <c r="HSZ1127" s="80"/>
      <c r="HTA1127" s="80"/>
      <c r="HTB1127" s="80"/>
      <c r="HTC1127" s="80"/>
      <c r="HTD1127" s="80"/>
      <c r="HTE1127" s="80"/>
      <c r="HTF1127" s="80"/>
      <c r="HTG1127" s="80"/>
      <c r="HTH1127" s="80"/>
      <c r="HTI1127" s="80"/>
      <c r="HTJ1127" s="80"/>
      <c r="HTK1127" s="80"/>
      <c r="HTL1127" s="80"/>
      <c r="HTM1127" s="80"/>
      <c r="HTN1127" s="80"/>
      <c r="HTO1127" s="80"/>
      <c r="HTP1127" s="80"/>
      <c r="HTQ1127" s="80"/>
      <c r="HTR1127" s="80"/>
      <c r="HTS1127" s="80"/>
      <c r="HTT1127" s="80"/>
      <c r="HTU1127" s="80"/>
      <c r="HTV1127" s="80"/>
      <c r="HTW1127" s="80"/>
      <c r="HTX1127" s="80"/>
      <c r="HTY1127" s="80"/>
      <c r="HTZ1127" s="80"/>
      <c r="HUA1127" s="80"/>
      <c r="HUB1127" s="80"/>
      <c r="HUC1127" s="80"/>
      <c r="HUD1127" s="80"/>
      <c r="HUE1127" s="80"/>
      <c r="HUF1127" s="80"/>
      <c r="HUG1127" s="80"/>
      <c r="HUH1127" s="80"/>
      <c r="HUI1127" s="80"/>
      <c r="HUJ1127" s="80"/>
      <c r="HUK1127" s="80"/>
      <c r="HUL1127" s="80"/>
      <c r="HUM1127" s="80"/>
      <c r="HUN1127" s="80"/>
      <c r="HUO1127" s="80"/>
      <c r="HUP1127" s="80"/>
      <c r="HUQ1127" s="80"/>
      <c r="HUR1127" s="80"/>
      <c r="HUS1127" s="80"/>
      <c r="HUT1127" s="80"/>
      <c r="HUU1127" s="80"/>
      <c r="HUV1127" s="80"/>
      <c r="HUW1127" s="80"/>
      <c r="HUX1127" s="80"/>
      <c r="HUY1127" s="80"/>
      <c r="HUZ1127" s="80"/>
      <c r="HVA1127" s="80"/>
      <c r="HVB1127" s="80"/>
      <c r="HVC1127" s="80"/>
      <c r="HVD1127" s="80"/>
      <c r="HVE1127" s="80"/>
      <c r="HVF1127" s="80"/>
      <c r="HVG1127" s="80"/>
      <c r="HVH1127" s="80"/>
      <c r="HVI1127" s="80"/>
      <c r="HVJ1127" s="80"/>
      <c r="HVK1127" s="80"/>
      <c r="HVL1127" s="80"/>
      <c r="HVM1127" s="80"/>
      <c r="HVN1127" s="80"/>
      <c r="HVO1127" s="80"/>
      <c r="HVP1127" s="80"/>
      <c r="HVQ1127" s="80"/>
      <c r="HVR1127" s="80"/>
      <c r="HVS1127" s="80"/>
      <c r="HVT1127" s="80"/>
      <c r="HVU1127" s="80"/>
      <c r="HVV1127" s="80"/>
      <c r="HVW1127" s="80"/>
      <c r="HVX1127" s="80"/>
      <c r="HVY1127" s="80"/>
      <c r="HVZ1127" s="80"/>
      <c r="HWA1127" s="80"/>
      <c r="HWB1127" s="80"/>
      <c r="HWC1127" s="80"/>
      <c r="HWD1127" s="80"/>
      <c r="HWE1127" s="80"/>
      <c r="HWF1127" s="80"/>
      <c r="HWG1127" s="80"/>
      <c r="HWH1127" s="80"/>
      <c r="HWI1127" s="80"/>
      <c r="HWJ1127" s="80"/>
      <c r="HWK1127" s="80"/>
      <c r="HWL1127" s="80"/>
      <c r="HWM1127" s="80"/>
      <c r="HWN1127" s="80"/>
      <c r="HWO1127" s="80"/>
      <c r="HWP1127" s="80"/>
      <c r="HWQ1127" s="80"/>
      <c r="HWR1127" s="80"/>
      <c r="HWS1127" s="80"/>
      <c r="HWT1127" s="80"/>
      <c r="HWU1127" s="80"/>
      <c r="HWV1127" s="80"/>
      <c r="HWW1127" s="80"/>
      <c r="HWX1127" s="80"/>
      <c r="HWY1127" s="80"/>
      <c r="HWZ1127" s="80"/>
      <c r="HXA1127" s="80"/>
      <c r="HXB1127" s="80"/>
      <c r="HXC1127" s="80"/>
      <c r="HXD1127" s="80"/>
      <c r="HXE1127" s="80"/>
      <c r="HXF1127" s="80"/>
      <c r="HXG1127" s="80"/>
      <c r="HXH1127" s="80"/>
      <c r="HXI1127" s="80"/>
      <c r="HXJ1127" s="80"/>
      <c r="HXK1127" s="80"/>
      <c r="HXL1127" s="80"/>
      <c r="HXM1127" s="80"/>
      <c r="HXN1127" s="80"/>
      <c r="HXO1127" s="80"/>
      <c r="HXP1127" s="80"/>
      <c r="HXQ1127" s="80"/>
      <c r="HXR1127" s="80"/>
      <c r="HXS1127" s="80"/>
      <c r="HXT1127" s="80"/>
      <c r="HXU1127" s="80"/>
      <c r="HXV1127" s="80"/>
      <c r="HXW1127" s="80"/>
      <c r="HXX1127" s="80"/>
      <c r="HXY1127" s="80"/>
      <c r="HXZ1127" s="80"/>
      <c r="HYA1127" s="80"/>
      <c r="HYB1127" s="80"/>
      <c r="HYC1127" s="80"/>
      <c r="HYD1127" s="80"/>
      <c r="HYE1127" s="80"/>
      <c r="HYF1127" s="80"/>
      <c r="HYG1127" s="80"/>
      <c r="HYH1127" s="80"/>
      <c r="HYI1127" s="80"/>
      <c r="HYJ1127" s="80"/>
      <c r="HYK1127" s="80"/>
      <c r="HYL1127" s="80"/>
      <c r="HYM1127" s="80"/>
      <c r="HYN1127" s="80"/>
      <c r="HYO1127" s="80"/>
      <c r="HYP1127" s="80"/>
      <c r="HYQ1127" s="80"/>
      <c r="HYR1127" s="80"/>
      <c r="HYS1127" s="80"/>
      <c r="HYT1127" s="80"/>
      <c r="HYU1127" s="80"/>
      <c r="HYV1127" s="80"/>
      <c r="HYW1127" s="80"/>
      <c r="HYX1127" s="80"/>
      <c r="HYY1127" s="80"/>
      <c r="HYZ1127" s="80"/>
      <c r="HZA1127" s="80"/>
      <c r="HZB1127" s="80"/>
      <c r="HZC1127" s="80"/>
      <c r="HZD1127" s="80"/>
      <c r="HZE1127" s="80"/>
      <c r="HZF1127" s="80"/>
      <c r="HZG1127" s="80"/>
      <c r="HZH1127" s="80"/>
      <c r="HZI1127" s="80"/>
      <c r="HZJ1127" s="80"/>
      <c r="HZK1127" s="80"/>
      <c r="HZL1127" s="80"/>
      <c r="HZM1127" s="80"/>
      <c r="HZN1127" s="80"/>
      <c r="HZO1127" s="80"/>
      <c r="HZP1127" s="80"/>
      <c r="HZQ1127" s="80"/>
      <c r="HZR1127" s="80"/>
      <c r="HZS1127" s="80"/>
      <c r="HZT1127" s="80"/>
      <c r="HZU1127" s="80"/>
      <c r="HZV1127" s="80"/>
      <c r="HZW1127" s="80"/>
      <c r="HZX1127" s="80"/>
      <c r="HZY1127" s="80"/>
      <c r="HZZ1127" s="80"/>
      <c r="IAA1127" s="80"/>
      <c r="IAB1127" s="80"/>
      <c r="IAC1127" s="80"/>
      <c r="IAD1127" s="80"/>
      <c r="IAE1127" s="80"/>
      <c r="IAF1127" s="80"/>
      <c r="IAG1127" s="80"/>
      <c r="IAH1127" s="80"/>
      <c r="IAI1127" s="80"/>
      <c r="IAJ1127" s="80"/>
      <c r="IAK1127" s="80"/>
      <c r="IAL1127" s="80"/>
      <c r="IAM1127" s="80"/>
      <c r="IAN1127" s="80"/>
      <c r="IAO1127" s="80"/>
      <c r="IAP1127" s="80"/>
      <c r="IAQ1127" s="80"/>
      <c r="IAR1127" s="80"/>
      <c r="IAS1127" s="80"/>
      <c r="IAT1127" s="80"/>
      <c r="IAU1127" s="80"/>
      <c r="IAV1127" s="80"/>
      <c r="IAW1127" s="80"/>
      <c r="IAX1127" s="80"/>
      <c r="IAY1127" s="80"/>
      <c r="IAZ1127" s="80"/>
      <c r="IBA1127" s="80"/>
      <c r="IBB1127" s="80"/>
      <c r="IBC1127" s="80"/>
      <c r="IBD1127" s="80"/>
      <c r="IBE1127" s="80"/>
      <c r="IBF1127" s="80"/>
      <c r="IBG1127" s="80"/>
      <c r="IBH1127" s="80"/>
      <c r="IBI1127" s="80"/>
      <c r="IBJ1127" s="80"/>
      <c r="IBK1127" s="80"/>
      <c r="IBL1127" s="80"/>
      <c r="IBM1127" s="80"/>
      <c r="IBN1127" s="80"/>
      <c r="IBO1127" s="80"/>
      <c r="IBP1127" s="80"/>
      <c r="IBQ1127" s="80"/>
      <c r="IBR1127" s="80"/>
      <c r="IBS1127" s="80"/>
      <c r="IBT1127" s="80"/>
      <c r="IBU1127" s="80"/>
      <c r="IBV1127" s="80"/>
      <c r="IBW1127" s="80"/>
      <c r="IBX1127" s="80"/>
      <c r="IBY1127" s="80"/>
      <c r="IBZ1127" s="80"/>
      <c r="ICA1127" s="80"/>
      <c r="ICB1127" s="80"/>
      <c r="ICC1127" s="80"/>
      <c r="ICD1127" s="80"/>
      <c r="ICE1127" s="80"/>
      <c r="ICF1127" s="80"/>
      <c r="ICG1127" s="80"/>
      <c r="ICH1127" s="80"/>
      <c r="ICI1127" s="80"/>
      <c r="ICJ1127" s="80"/>
      <c r="ICK1127" s="80"/>
      <c r="ICL1127" s="80"/>
      <c r="ICM1127" s="80"/>
      <c r="ICN1127" s="80"/>
      <c r="ICO1127" s="80"/>
      <c r="ICP1127" s="80"/>
      <c r="ICQ1127" s="80"/>
      <c r="ICR1127" s="80"/>
      <c r="ICS1127" s="80"/>
      <c r="ICT1127" s="80"/>
      <c r="ICU1127" s="80"/>
      <c r="ICV1127" s="80"/>
      <c r="ICW1127" s="80"/>
      <c r="ICX1127" s="80"/>
      <c r="ICY1127" s="80"/>
      <c r="ICZ1127" s="80"/>
      <c r="IDA1127" s="80"/>
      <c r="IDB1127" s="80"/>
      <c r="IDC1127" s="80"/>
      <c r="IDD1127" s="80"/>
      <c r="IDE1127" s="80"/>
      <c r="IDF1127" s="80"/>
      <c r="IDG1127" s="80"/>
      <c r="IDH1127" s="80"/>
      <c r="IDI1127" s="80"/>
      <c r="IDJ1127" s="80"/>
      <c r="IDK1127" s="80"/>
      <c r="IDL1127" s="80"/>
      <c r="IDM1127" s="80"/>
      <c r="IDN1127" s="80"/>
      <c r="IDO1127" s="80"/>
      <c r="IDP1127" s="80"/>
      <c r="IDQ1127" s="80"/>
      <c r="IDR1127" s="80"/>
      <c r="IDS1127" s="80"/>
      <c r="IDT1127" s="80"/>
      <c r="IDU1127" s="80"/>
      <c r="IDV1127" s="80"/>
      <c r="IDW1127" s="80"/>
      <c r="IDX1127" s="80"/>
      <c r="IDY1127" s="80"/>
      <c r="IDZ1127" s="80"/>
      <c r="IEA1127" s="80"/>
      <c r="IEB1127" s="80"/>
      <c r="IEC1127" s="80"/>
      <c r="IED1127" s="80"/>
      <c r="IEE1127" s="80"/>
      <c r="IEF1127" s="80"/>
      <c r="IEG1127" s="80"/>
      <c r="IEH1127" s="80"/>
      <c r="IEI1127" s="80"/>
      <c r="IEJ1127" s="80"/>
      <c r="IEK1127" s="80"/>
      <c r="IEL1127" s="80"/>
      <c r="IEM1127" s="80"/>
      <c r="IEN1127" s="80"/>
      <c r="IEO1127" s="80"/>
      <c r="IEP1127" s="80"/>
      <c r="IEQ1127" s="80"/>
      <c r="IER1127" s="80"/>
      <c r="IES1127" s="80"/>
      <c r="IET1127" s="80"/>
      <c r="IEU1127" s="80"/>
      <c r="IEV1127" s="80"/>
      <c r="IEW1127" s="80"/>
      <c r="IEX1127" s="80"/>
      <c r="IEY1127" s="80"/>
      <c r="IEZ1127" s="80"/>
      <c r="IFA1127" s="80"/>
      <c r="IFB1127" s="80"/>
      <c r="IFC1127" s="80"/>
      <c r="IFD1127" s="80"/>
      <c r="IFE1127" s="80"/>
      <c r="IFF1127" s="80"/>
      <c r="IFG1127" s="80"/>
      <c r="IFH1127" s="80"/>
      <c r="IFI1127" s="80"/>
      <c r="IFJ1127" s="80"/>
      <c r="IFK1127" s="80"/>
      <c r="IFL1127" s="80"/>
      <c r="IFM1127" s="80"/>
      <c r="IFN1127" s="80"/>
      <c r="IFO1127" s="80"/>
      <c r="IFP1127" s="80"/>
      <c r="IFQ1127" s="80"/>
      <c r="IFR1127" s="80"/>
      <c r="IFS1127" s="80"/>
      <c r="IFT1127" s="80"/>
      <c r="IFU1127" s="80"/>
      <c r="IFV1127" s="80"/>
      <c r="IFW1127" s="80"/>
      <c r="IFX1127" s="80"/>
      <c r="IFY1127" s="80"/>
      <c r="IFZ1127" s="80"/>
      <c r="IGA1127" s="80"/>
      <c r="IGB1127" s="80"/>
      <c r="IGC1127" s="80"/>
      <c r="IGD1127" s="80"/>
      <c r="IGE1127" s="80"/>
      <c r="IGF1127" s="80"/>
      <c r="IGG1127" s="80"/>
      <c r="IGH1127" s="80"/>
      <c r="IGI1127" s="80"/>
      <c r="IGJ1127" s="80"/>
      <c r="IGK1127" s="80"/>
      <c r="IGL1127" s="80"/>
      <c r="IGM1127" s="80"/>
      <c r="IGN1127" s="80"/>
      <c r="IGO1127" s="80"/>
      <c r="IGP1127" s="80"/>
      <c r="IGQ1127" s="80"/>
      <c r="IGR1127" s="80"/>
      <c r="IGS1127" s="80"/>
      <c r="IGT1127" s="80"/>
      <c r="IGU1127" s="80"/>
      <c r="IGV1127" s="80"/>
      <c r="IGW1127" s="80"/>
      <c r="IGX1127" s="80"/>
      <c r="IGY1127" s="80"/>
      <c r="IGZ1127" s="80"/>
      <c r="IHA1127" s="80"/>
      <c r="IHB1127" s="80"/>
      <c r="IHC1127" s="80"/>
      <c r="IHD1127" s="80"/>
      <c r="IHE1127" s="80"/>
      <c r="IHF1127" s="80"/>
      <c r="IHG1127" s="80"/>
      <c r="IHH1127" s="80"/>
      <c r="IHI1127" s="80"/>
      <c r="IHJ1127" s="80"/>
      <c r="IHK1127" s="80"/>
      <c r="IHL1127" s="80"/>
      <c r="IHM1127" s="80"/>
      <c r="IHN1127" s="80"/>
      <c r="IHO1127" s="80"/>
      <c r="IHP1127" s="80"/>
      <c r="IHQ1127" s="80"/>
      <c r="IHR1127" s="80"/>
      <c r="IHS1127" s="80"/>
      <c r="IHT1127" s="80"/>
      <c r="IHU1127" s="80"/>
      <c r="IHV1127" s="80"/>
      <c r="IHW1127" s="80"/>
      <c r="IHX1127" s="80"/>
      <c r="IHY1127" s="80"/>
      <c r="IHZ1127" s="80"/>
      <c r="IIA1127" s="80"/>
      <c r="IIB1127" s="80"/>
      <c r="IIC1127" s="80"/>
      <c r="IID1127" s="80"/>
      <c r="IIE1127" s="80"/>
      <c r="IIF1127" s="80"/>
      <c r="IIG1127" s="80"/>
      <c r="IIH1127" s="80"/>
      <c r="III1127" s="80"/>
      <c r="IIJ1127" s="80"/>
      <c r="IIK1127" s="80"/>
      <c r="IIL1127" s="80"/>
      <c r="IIM1127" s="80"/>
      <c r="IIN1127" s="80"/>
      <c r="IIO1127" s="80"/>
      <c r="IIP1127" s="80"/>
      <c r="IIQ1127" s="80"/>
      <c r="IIR1127" s="80"/>
      <c r="IIS1127" s="80"/>
      <c r="IIT1127" s="80"/>
      <c r="IIU1127" s="80"/>
      <c r="IIV1127" s="80"/>
      <c r="IIW1127" s="80"/>
      <c r="IIX1127" s="80"/>
      <c r="IIY1127" s="80"/>
      <c r="IIZ1127" s="80"/>
      <c r="IJA1127" s="80"/>
      <c r="IJB1127" s="80"/>
      <c r="IJC1127" s="80"/>
      <c r="IJD1127" s="80"/>
      <c r="IJE1127" s="80"/>
      <c r="IJF1127" s="80"/>
      <c r="IJG1127" s="80"/>
      <c r="IJH1127" s="80"/>
      <c r="IJI1127" s="80"/>
      <c r="IJJ1127" s="80"/>
      <c r="IJK1127" s="80"/>
      <c r="IJL1127" s="80"/>
      <c r="IJM1127" s="80"/>
      <c r="IJN1127" s="80"/>
      <c r="IJO1127" s="80"/>
      <c r="IJP1127" s="80"/>
      <c r="IJQ1127" s="80"/>
      <c r="IJR1127" s="80"/>
      <c r="IJS1127" s="80"/>
      <c r="IJT1127" s="80"/>
      <c r="IJU1127" s="80"/>
      <c r="IJV1127" s="80"/>
      <c r="IJW1127" s="80"/>
      <c r="IJX1127" s="80"/>
      <c r="IJY1127" s="80"/>
      <c r="IJZ1127" s="80"/>
      <c r="IKA1127" s="80"/>
      <c r="IKB1127" s="80"/>
      <c r="IKC1127" s="80"/>
      <c r="IKD1127" s="80"/>
      <c r="IKE1127" s="80"/>
      <c r="IKF1127" s="80"/>
      <c r="IKG1127" s="80"/>
      <c r="IKH1127" s="80"/>
      <c r="IKI1127" s="80"/>
      <c r="IKJ1127" s="80"/>
      <c r="IKK1127" s="80"/>
      <c r="IKL1127" s="80"/>
      <c r="IKM1127" s="80"/>
      <c r="IKN1127" s="80"/>
      <c r="IKO1127" s="80"/>
      <c r="IKP1127" s="80"/>
      <c r="IKQ1127" s="80"/>
      <c r="IKR1127" s="80"/>
      <c r="IKS1127" s="80"/>
      <c r="IKT1127" s="80"/>
      <c r="IKU1127" s="80"/>
      <c r="IKV1127" s="80"/>
      <c r="IKW1127" s="80"/>
      <c r="IKX1127" s="80"/>
      <c r="IKY1127" s="80"/>
      <c r="IKZ1127" s="80"/>
      <c r="ILA1127" s="80"/>
      <c r="ILB1127" s="80"/>
      <c r="ILC1127" s="80"/>
      <c r="ILD1127" s="80"/>
      <c r="ILE1127" s="80"/>
      <c r="ILF1127" s="80"/>
      <c r="ILG1127" s="80"/>
      <c r="ILH1127" s="80"/>
      <c r="ILI1127" s="80"/>
      <c r="ILJ1127" s="80"/>
      <c r="ILK1127" s="80"/>
      <c r="ILL1127" s="80"/>
      <c r="ILM1127" s="80"/>
      <c r="ILN1127" s="80"/>
      <c r="ILO1127" s="80"/>
      <c r="ILP1127" s="80"/>
      <c r="ILQ1127" s="80"/>
      <c r="ILR1127" s="80"/>
      <c r="ILS1127" s="80"/>
      <c r="ILT1127" s="80"/>
      <c r="ILU1127" s="80"/>
      <c r="ILV1127" s="80"/>
      <c r="ILW1127" s="80"/>
      <c r="ILX1127" s="80"/>
      <c r="ILY1127" s="80"/>
      <c r="ILZ1127" s="80"/>
      <c r="IMA1127" s="80"/>
      <c r="IMB1127" s="80"/>
      <c r="IMC1127" s="80"/>
      <c r="IMD1127" s="80"/>
      <c r="IME1127" s="80"/>
      <c r="IMF1127" s="80"/>
      <c r="IMG1127" s="80"/>
      <c r="IMH1127" s="80"/>
      <c r="IMI1127" s="80"/>
      <c r="IMJ1127" s="80"/>
      <c r="IMK1127" s="80"/>
      <c r="IML1127" s="80"/>
      <c r="IMM1127" s="80"/>
      <c r="IMN1127" s="80"/>
      <c r="IMO1127" s="80"/>
      <c r="IMP1127" s="80"/>
      <c r="IMQ1127" s="80"/>
      <c r="IMR1127" s="80"/>
      <c r="IMS1127" s="80"/>
      <c r="IMT1127" s="80"/>
      <c r="IMU1127" s="80"/>
      <c r="IMV1127" s="80"/>
      <c r="IMW1127" s="80"/>
      <c r="IMX1127" s="80"/>
      <c r="IMY1127" s="80"/>
      <c r="IMZ1127" s="80"/>
      <c r="INA1127" s="80"/>
      <c r="INB1127" s="80"/>
      <c r="INC1127" s="80"/>
      <c r="IND1127" s="80"/>
      <c r="INE1127" s="80"/>
      <c r="INF1127" s="80"/>
      <c r="ING1127" s="80"/>
      <c r="INH1127" s="80"/>
      <c r="INI1127" s="80"/>
      <c r="INJ1127" s="80"/>
      <c r="INK1127" s="80"/>
      <c r="INL1127" s="80"/>
      <c r="INM1127" s="80"/>
      <c r="INN1127" s="80"/>
      <c r="INO1127" s="80"/>
      <c r="INP1127" s="80"/>
      <c r="INQ1127" s="80"/>
      <c r="INR1127" s="80"/>
      <c r="INS1127" s="80"/>
      <c r="INT1127" s="80"/>
      <c r="INU1127" s="80"/>
      <c r="INV1127" s="80"/>
      <c r="INW1127" s="80"/>
      <c r="INX1127" s="80"/>
      <c r="INY1127" s="80"/>
      <c r="INZ1127" s="80"/>
      <c r="IOA1127" s="80"/>
      <c r="IOB1127" s="80"/>
      <c r="IOC1127" s="80"/>
      <c r="IOD1127" s="80"/>
      <c r="IOE1127" s="80"/>
      <c r="IOF1127" s="80"/>
      <c r="IOG1127" s="80"/>
      <c r="IOH1127" s="80"/>
      <c r="IOI1127" s="80"/>
      <c r="IOJ1127" s="80"/>
      <c r="IOK1127" s="80"/>
      <c r="IOL1127" s="80"/>
      <c r="IOM1127" s="80"/>
      <c r="ION1127" s="80"/>
      <c r="IOO1127" s="80"/>
      <c r="IOP1127" s="80"/>
      <c r="IOQ1127" s="80"/>
      <c r="IOR1127" s="80"/>
      <c r="IOS1127" s="80"/>
      <c r="IOT1127" s="80"/>
      <c r="IOU1127" s="80"/>
      <c r="IOV1127" s="80"/>
      <c r="IOW1127" s="80"/>
      <c r="IOX1127" s="80"/>
      <c r="IOY1127" s="80"/>
      <c r="IOZ1127" s="80"/>
      <c r="IPA1127" s="80"/>
      <c r="IPB1127" s="80"/>
      <c r="IPC1127" s="80"/>
      <c r="IPD1127" s="80"/>
      <c r="IPE1127" s="80"/>
      <c r="IPF1127" s="80"/>
      <c r="IPG1127" s="80"/>
      <c r="IPH1127" s="80"/>
      <c r="IPI1127" s="80"/>
      <c r="IPJ1127" s="80"/>
      <c r="IPK1127" s="80"/>
      <c r="IPL1127" s="80"/>
      <c r="IPM1127" s="80"/>
      <c r="IPN1127" s="80"/>
      <c r="IPO1127" s="80"/>
      <c r="IPP1127" s="80"/>
      <c r="IPQ1127" s="80"/>
      <c r="IPR1127" s="80"/>
      <c r="IPS1127" s="80"/>
      <c r="IPT1127" s="80"/>
      <c r="IPU1127" s="80"/>
      <c r="IPV1127" s="80"/>
      <c r="IPW1127" s="80"/>
      <c r="IPX1127" s="80"/>
      <c r="IPY1127" s="80"/>
      <c r="IPZ1127" s="80"/>
      <c r="IQA1127" s="80"/>
      <c r="IQB1127" s="80"/>
      <c r="IQC1127" s="80"/>
      <c r="IQD1127" s="80"/>
      <c r="IQE1127" s="80"/>
      <c r="IQF1127" s="80"/>
      <c r="IQG1127" s="80"/>
      <c r="IQH1127" s="80"/>
      <c r="IQI1127" s="80"/>
      <c r="IQJ1127" s="80"/>
      <c r="IQK1127" s="80"/>
      <c r="IQL1127" s="80"/>
      <c r="IQM1127" s="80"/>
      <c r="IQN1127" s="80"/>
      <c r="IQO1127" s="80"/>
      <c r="IQP1127" s="80"/>
      <c r="IQQ1127" s="80"/>
      <c r="IQR1127" s="80"/>
      <c r="IQS1127" s="80"/>
      <c r="IQT1127" s="80"/>
      <c r="IQU1127" s="80"/>
      <c r="IQV1127" s="80"/>
      <c r="IQW1127" s="80"/>
      <c r="IQX1127" s="80"/>
      <c r="IQY1127" s="80"/>
      <c r="IQZ1127" s="80"/>
      <c r="IRA1127" s="80"/>
      <c r="IRB1127" s="80"/>
      <c r="IRC1127" s="80"/>
      <c r="IRD1127" s="80"/>
      <c r="IRE1127" s="80"/>
      <c r="IRF1127" s="80"/>
      <c r="IRG1127" s="80"/>
      <c r="IRH1127" s="80"/>
      <c r="IRI1127" s="80"/>
      <c r="IRJ1127" s="80"/>
      <c r="IRK1127" s="80"/>
      <c r="IRL1127" s="80"/>
      <c r="IRM1127" s="80"/>
      <c r="IRN1127" s="80"/>
      <c r="IRO1127" s="80"/>
      <c r="IRP1127" s="80"/>
      <c r="IRQ1127" s="80"/>
      <c r="IRR1127" s="80"/>
      <c r="IRS1127" s="80"/>
      <c r="IRT1127" s="80"/>
      <c r="IRU1127" s="80"/>
      <c r="IRV1127" s="80"/>
      <c r="IRW1127" s="80"/>
      <c r="IRX1127" s="80"/>
      <c r="IRY1127" s="80"/>
      <c r="IRZ1127" s="80"/>
      <c r="ISA1127" s="80"/>
      <c r="ISB1127" s="80"/>
      <c r="ISC1127" s="80"/>
      <c r="ISD1127" s="80"/>
      <c r="ISE1127" s="80"/>
      <c r="ISF1127" s="80"/>
      <c r="ISG1127" s="80"/>
      <c r="ISH1127" s="80"/>
      <c r="ISI1127" s="80"/>
      <c r="ISJ1127" s="80"/>
      <c r="ISK1127" s="80"/>
      <c r="ISL1127" s="80"/>
      <c r="ISM1127" s="80"/>
      <c r="ISN1127" s="80"/>
      <c r="ISO1127" s="80"/>
      <c r="ISP1127" s="80"/>
      <c r="ISQ1127" s="80"/>
      <c r="ISR1127" s="80"/>
      <c r="ISS1127" s="80"/>
      <c r="IST1127" s="80"/>
      <c r="ISU1127" s="80"/>
      <c r="ISV1127" s="80"/>
      <c r="ISW1127" s="80"/>
      <c r="ISX1127" s="80"/>
      <c r="ISY1127" s="80"/>
      <c r="ISZ1127" s="80"/>
      <c r="ITA1127" s="80"/>
      <c r="ITB1127" s="80"/>
      <c r="ITC1127" s="80"/>
      <c r="ITD1127" s="80"/>
      <c r="ITE1127" s="80"/>
      <c r="ITF1127" s="80"/>
      <c r="ITG1127" s="80"/>
      <c r="ITH1127" s="80"/>
      <c r="ITI1127" s="80"/>
      <c r="ITJ1127" s="80"/>
      <c r="ITK1127" s="80"/>
      <c r="ITL1127" s="80"/>
      <c r="ITM1127" s="80"/>
      <c r="ITN1127" s="80"/>
      <c r="ITO1127" s="80"/>
      <c r="ITP1127" s="80"/>
      <c r="ITQ1127" s="80"/>
      <c r="ITR1127" s="80"/>
      <c r="ITS1127" s="80"/>
      <c r="ITT1127" s="80"/>
      <c r="ITU1127" s="80"/>
      <c r="ITV1127" s="80"/>
      <c r="ITW1127" s="80"/>
      <c r="ITX1127" s="80"/>
      <c r="ITY1127" s="80"/>
      <c r="ITZ1127" s="80"/>
      <c r="IUA1127" s="80"/>
      <c r="IUB1127" s="80"/>
      <c r="IUC1127" s="80"/>
      <c r="IUD1127" s="80"/>
      <c r="IUE1127" s="80"/>
      <c r="IUF1127" s="80"/>
      <c r="IUG1127" s="80"/>
      <c r="IUH1127" s="80"/>
      <c r="IUI1127" s="80"/>
      <c r="IUJ1127" s="80"/>
      <c r="IUK1127" s="80"/>
      <c r="IUL1127" s="80"/>
      <c r="IUM1127" s="80"/>
      <c r="IUN1127" s="80"/>
      <c r="IUO1127" s="80"/>
      <c r="IUP1127" s="80"/>
      <c r="IUQ1127" s="80"/>
      <c r="IUR1127" s="80"/>
      <c r="IUS1127" s="80"/>
      <c r="IUT1127" s="80"/>
      <c r="IUU1127" s="80"/>
      <c r="IUV1127" s="80"/>
      <c r="IUW1127" s="80"/>
      <c r="IUX1127" s="80"/>
      <c r="IUY1127" s="80"/>
      <c r="IUZ1127" s="80"/>
      <c r="IVA1127" s="80"/>
      <c r="IVB1127" s="80"/>
      <c r="IVC1127" s="80"/>
      <c r="IVD1127" s="80"/>
      <c r="IVE1127" s="80"/>
      <c r="IVF1127" s="80"/>
      <c r="IVG1127" s="80"/>
      <c r="IVH1127" s="80"/>
      <c r="IVI1127" s="80"/>
      <c r="IVJ1127" s="80"/>
      <c r="IVK1127" s="80"/>
      <c r="IVL1127" s="80"/>
      <c r="IVM1127" s="80"/>
      <c r="IVN1127" s="80"/>
      <c r="IVO1127" s="80"/>
      <c r="IVP1127" s="80"/>
      <c r="IVQ1127" s="80"/>
      <c r="IVR1127" s="80"/>
      <c r="IVS1127" s="80"/>
      <c r="IVT1127" s="80"/>
      <c r="IVU1127" s="80"/>
      <c r="IVV1127" s="80"/>
      <c r="IVW1127" s="80"/>
      <c r="IVX1127" s="80"/>
      <c r="IVY1127" s="80"/>
      <c r="IVZ1127" s="80"/>
      <c r="IWA1127" s="80"/>
      <c r="IWB1127" s="80"/>
      <c r="IWC1127" s="80"/>
      <c r="IWD1127" s="80"/>
      <c r="IWE1127" s="80"/>
      <c r="IWF1127" s="80"/>
      <c r="IWG1127" s="80"/>
      <c r="IWH1127" s="80"/>
      <c r="IWI1127" s="80"/>
      <c r="IWJ1127" s="80"/>
      <c r="IWK1127" s="80"/>
      <c r="IWL1127" s="80"/>
      <c r="IWM1127" s="80"/>
      <c r="IWN1127" s="80"/>
      <c r="IWO1127" s="80"/>
      <c r="IWP1127" s="80"/>
      <c r="IWQ1127" s="80"/>
      <c r="IWR1127" s="80"/>
      <c r="IWS1127" s="80"/>
      <c r="IWT1127" s="80"/>
      <c r="IWU1127" s="80"/>
      <c r="IWV1127" s="80"/>
      <c r="IWW1127" s="80"/>
      <c r="IWX1127" s="80"/>
      <c r="IWY1127" s="80"/>
      <c r="IWZ1127" s="80"/>
      <c r="IXA1127" s="80"/>
      <c r="IXB1127" s="80"/>
      <c r="IXC1127" s="80"/>
      <c r="IXD1127" s="80"/>
      <c r="IXE1127" s="80"/>
      <c r="IXF1127" s="80"/>
      <c r="IXG1127" s="80"/>
      <c r="IXH1127" s="80"/>
      <c r="IXI1127" s="80"/>
      <c r="IXJ1127" s="80"/>
      <c r="IXK1127" s="80"/>
      <c r="IXL1127" s="80"/>
      <c r="IXM1127" s="80"/>
      <c r="IXN1127" s="80"/>
      <c r="IXO1127" s="80"/>
      <c r="IXP1127" s="80"/>
      <c r="IXQ1127" s="80"/>
      <c r="IXR1127" s="80"/>
      <c r="IXS1127" s="80"/>
      <c r="IXT1127" s="80"/>
      <c r="IXU1127" s="80"/>
      <c r="IXV1127" s="80"/>
      <c r="IXW1127" s="80"/>
      <c r="IXX1127" s="80"/>
      <c r="IXY1127" s="80"/>
      <c r="IXZ1127" s="80"/>
      <c r="IYA1127" s="80"/>
      <c r="IYB1127" s="80"/>
      <c r="IYC1127" s="80"/>
      <c r="IYD1127" s="80"/>
      <c r="IYE1127" s="80"/>
      <c r="IYF1127" s="80"/>
      <c r="IYG1127" s="80"/>
      <c r="IYH1127" s="80"/>
      <c r="IYI1127" s="80"/>
      <c r="IYJ1127" s="80"/>
      <c r="IYK1127" s="80"/>
      <c r="IYL1127" s="80"/>
      <c r="IYM1127" s="80"/>
      <c r="IYN1127" s="80"/>
      <c r="IYO1127" s="80"/>
      <c r="IYP1127" s="80"/>
      <c r="IYQ1127" s="80"/>
      <c r="IYR1127" s="80"/>
      <c r="IYS1127" s="80"/>
      <c r="IYT1127" s="80"/>
      <c r="IYU1127" s="80"/>
      <c r="IYV1127" s="80"/>
      <c r="IYW1127" s="80"/>
      <c r="IYX1127" s="80"/>
      <c r="IYY1127" s="80"/>
      <c r="IYZ1127" s="80"/>
      <c r="IZA1127" s="80"/>
      <c r="IZB1127" s="80"/>
      <c r="IZC1127" s="80"/>
      <c r="IZD1127" s="80"/>
      <c r="IZE1127" s="80"/>
      <c r="IZF1127" s="80"/>
      <c r="IZG1127" s="80"/>
      <c r="IZH1127" s="80"/>
      <c r="IZI1127" s="80"/>
      <c r="IZJ1127" s="80"/>
      <c r="IZK1127" s="80"/>
      <c r="IZL1127" s="80"/>
      <c r="IZM1127" s="80"/>
      <c r="IZN1127" s="80"/>
      <c r="IZO1127" s="80"/>
      <c r="IZP1127" s="80"/>
      <c r="IZQ1127" s="80"/>
      <c r="IZR1127" s="80"/>
      <c r="IZS1127" s="80"/>
      <c r="IZT1127" s="80"/>
      <c r="IZU1127" s="80"/>
      <c r="IZV1127" s="80"/>
      <c r="IZW1127" s="80"/>
      <c r="IZX1127" s="80"/>
      <c r="IZY1127" s="80"/>
      <c r="IZZ1127" s="80"/>
      <c r="JAA1127" s="80"/>
      <c r="JAB1127" s="80"/>
      <c r="JAC1127" s="80"/>
      <c r="JAD1127" s="80"/>
      <c r="JAE1127" s="80"/>
      <c r="JAF1127" s="80"/>
      <c r="JAG1127" s="80"/>
      <c r="JAH1127" s="80"/>
      <c r="JAI1127" s="80"/>
      <c r="JAJ1127" s="80"/>
      <c r="JAK1127" s="80"/>
      <c r="JAL1127" s="80"/>
      <c r="JAM1127" s="80"/>
      <c r="JAN1127" s="80"/>
      <c r="JAO1127" s="80"/>
      <c r="JAP1127" s="80"/>
      <c r="JAQ1127" s="80"/>
      <c r="JAR1127" s="80"/>
      <c r="JAS1127" s="80"/>
      <c r="JAT1127" s="80"/>
      <c r="JAU1127" s="80"/>
      <c r="JAV1127" s="80"/>
      <c r="JAW1127" s="80"/>
      <c r="JAX1127" s="80"/>
      <c r="JAY1127" s="80"/>
      <c r="JAZ1127" s="80"/>
      <c r="JBA1127" s="80"/>
      <c r="JBB1127" s="80"/>
      <c r="JBC1127" s="80"/>
      <c r="JBD1127" s="80"/>
      <c r="JBE1127" s="80"/>
      <c r="JBF1127" s="80"/>
      <c r="JBG1127" s="80"/>
      <c r="JBH1127" s="80"/>
      <c r="JBI1127" s="80"/>
      <c r="JBJ1127" s="80"/>
      <c r="JBK1127" s="80"/>
      <c r="JBL1127" s="80"/>
      <c r="JBM1127" s="80"/>
      <c r="JBN1127" s="80"/>
      <c r="JBO1127" s="80"/>
      <c r="JBP1127" s="80"/>
      <c r="JBQ1127" s="80"/>
      <c r="JBR1127" s="80"/>
      <c r="JBS1127" s="80"/>
      <c r="JBT1127" s="80"/>
      <c r="JBU1127" s="80"/>
      <c r="JBV1127" s="80"/>
      <c r="JBW1127" s="80"/>
      <c r="JBX1127" s="80"/>
      <c r="JBY1127" s="80"/>
      <c r="JBZ1127" s="80"/>
      <c r="JCA1127" s="80"/>
      <c r="JCB1127" s="80"/>
      <c r="JCC1127" s="80"/>
      <c r="JCD1127" s="80"/>
      <c r="JCE1127" s="80"/>
      <c r="JCF1127" s="80"/>
      <c r="JCG1127" s="80"/>
      <c r="JCH1127" s="80"/>
      <c r="JCI1127" s="80"/>
      <c r="JCJ1127" s="80"/>
      <c r="JCK1127" s="80"/>
      <c r="JCL1127" s="80"/>
      <c r="JCM1127" s="80"/>
      <c r="JCN1127" s="80"/>
      <c r="JCO1127" s="80"/>
      <c r="JCP1127" s="80"/>
      <c r="JCQ1127" s="80"/>
      <c r="JCR1127" s="80"/>
      <c r="JCS1127" s="80"/>
      <c r="JCT1127" s="80"/>
      <c r="JCU1127" s="80"/>
      <c r="JCV1127" s="80"/>
      <c r="JCW1127" s="80"/>
      <c r="JCX1127" s="80"/>
      <c r="JCY1127" s="80"/>
      <c r="JCZ1127" s="80"/>
      <c r="JDA1127" s="80"/>
      <c r="JDB1127" s="80"/>
      <c r="JDC1127" s="80"/>
      <c r="JDD1127" s="80"/>
      <c r="JDE1127" s="80"/>
      <c r="JDF1127" s="80"/>
      <c r="JDG1127" s="80"/>
      <c r="JDH1127" s="80"/>
      <c r="JDI1127" s="80"/>
      <c r="JDJ1127" s="80"/>
      <c r="JDK1127" s="80"/>
      <c r="JDL1127" s="80"/>
      <c r="JDM1127" s="80"/>
      <c r="JDN1127" s="80"/>
      <c r="JDO1127" s="80"/>
      <c r="JDP1127" s="80"/>
      <c r="JDQ1127" s="80"/>
      <c r="JDR1127" s="80"/>
      <c r="JDS1127" s="80"/>
      <c r="JDT1127" s="80"/>
      <c r="JDU1127" s="80"/>
      <c r="JDV1127" s="80"/>
      <c r="JDW1127" s="80"/>
      <c r="JDX1127" s="80"/>
      <c r="JDY1127" s="80"/>
      <c r="JDZ1127" s="80"/>
      <c r="JEA1127" s="80"/>
      <c r="JEB1127" s="80"/>
      <c r="JEC1127" s="80"/>
      <c r="JED1127" s="80"/>
      <c r="JEE1127" s="80"/>
      <c r="JEF1127" s="80"/>
      <c r="JEG1127" s="80"/>
      <c r="JEH1127" s="80"/>
      <c r="JEI1127" s="80"/>
      <c r="JEJ1127" s="80"/>
      <c r="JEK1127" s="80"/>
      <c r="JEL1127" s="80"/>
      <c r="JEM1127" s="80"/>
      <c r="JEN1127" s="80"/>
      <c r="JEO1127" s="80"/>
      <c r="JEP1127" s="80"/>
      <c r="JEQ1127" s="80"/>
      <c r="JER1127" s="80"/>
      <c r="JES1127" s="80"/>
      <c r="JET1127" s="80"/>
      <c r="JEU1127" s="80"/>
      <c r="JEV1127" s="80"/>
      <c r="JEW1127" s="80"/>
      <c r="JEX1127" s="80"/>
      <c r="JEY1127" s="80"/>
      <c r="JEZ1127" s="80"/>
      <c r="JFA1127" s="80"/>
      <c r="JFB1127" s="80"/>
      <c r="JFC1127" s="80"/>
      <c r="JFD1127" s="80"/>
      <c r="JFE1127" s="80"/>
      <c r="JFF1127" s="80"/>
      <c r="JFG1127" s="80"/>
      <c r="JFH1127" s="80"/>
      <c r="JFI1127" s="80"/>
      <c r="JFJ1127" s="80"/>
      <c r="JFK1127" s="80"/>
      <c r="JFL1127" s="80"/>
      <c r="JFM1127" s="80"/>
      <c r="JFN1127" s="80"/>
      <c r="JFO1127" s="80"/>
      <c r="JFP1127" s="80"/>
      <c r="JFQ1127" s="80"/>
      <c r="JFR1127" s="80"/>
      <c r="JFS1127" s="80"/>
      <c r="JFT1127" s="80"/>
      <c r="JFU1127" s="80"/>
      <c r="JFV1127" s="80"/>
      <c r="JFW1127" s="80"/>
      <c r="JFX1127" s="80"/>
      <c r="JFY1127" s="80"/>
      <c r="JFZ1127" s="80"/>
      <c r="JGA1127" s="80"/>
      <c r="JGB1127" s="80"/>
      <c r="JGC1127" s="80"/>
      <c r="JGD1127" s="80"/>
      <c r="JGE1127" s="80"/>
      <c r="JGF1127" s="80"/>
      <c r="JGG1127" s="80"/>
      <c r="JGH1127" s="80"/>
      <c r="JGI1127" s="80"/>
      <c r="JGJ1127" s="80"/>
      <c r="JGK1127" s="80"/>
      <c r="JGL1127" s="80"/>
      <c r="JGM1127" s="80"/>
      <c r="JGN1127" s="80"/>
      <c r="JGO1127" s="80"/>
      <c r="JGP1127" s="80"/>
      <c r="JGQ1127" s="80"/>
      <c r="JGR1127" s="80"/>
      <c r="JGS1127" s="80"/>
      <c r="JGT1127" s="80"/>
      <c r="JGU1127" s="80"/>
      <c r="JGV1127" s="80"/>
      <c r="JGW1127" s="80"/>
      <c r="JGX1127" s="80"/>
      <c r="JGY1127" s="80"/>
      <c r="JGZ1127" s="80"/>
      <c r="JHA1127" s="80"/>
      <c r="JHB1127" s="80"/>
      <c r="JHC1127" s="80"/>
      <c r="JHD1127" s="80"/>
      <c r="JHE1127" s="80"/>
      <c r="JHF1127" s="80"/>
      <c r="JHG1127" s="80"/>
      <c r="JHH1127" s="80"/>
      <c r="JHI1127" s="80"/>
      <c r="JHJ1127" s="80"/>
      <c r="JHK1127" s="80"/>
      <c r="JHL1127" s="80"/>
      <c r="JHM1127" s="80"/>
      <c r="JHN1127" s="80"/>
      <c r="JHO1127" s="80"/>
      <c r="JHP1127" s="80"/>
      <c r="JHQ1127" s="80"/>
      <c r="JHR1127" s="80"/>
      <c r="JHS1127" s="80"/>
      <c r="JHT1127" s="80"/>
      <c r="JHU1127" s="80"/>
      <c r="JHV1127" s="80"/>
      <c r="JHW1127" s="80"/>
      <c r="JHX1127" s="80"/>
      <c r="JHY1127" s="80"/>
      <c r="JHZ1127" s="80"/>
      <c r="JIA1127" s="80"/>
      <c r="JIB1127" s="80"/>
      <c r="JIC1127" s="80"/>
      <c r="JID1127" s="80"/>
      <c r="JIE1127" s="80"/>
      <c r="JIF1127" s="80"/>
      <c r="JIG1127" s="80"/>
      <c r="JIH1127" s="80"/>
      <c r="JII1127" s="80"/>
      <c r="JIJ1127" s="80"/>
      <c r="JIK1127" s="80"/>
      <c r="JIL1127" s="80"/>
      <c r="JIM1127" s="80"/>
      <c r="JIN1127" s="80"/>
      <c r="JIO1127" s="80"/>
      <c r="JIP1127" s="80"/>
      <c r="JIQ1127" s="80"/>
      <c r="JIR1127" s="80"/>
      <c r="JIS1127" s="80"/>
      <c r="JIT1127" s="80"/>
      <c r="JIU1127" s="80"/>
      <c r="JIV1127" s="80"/>
      <c r="JIW1127" s="80"/>
      <c r="JIX1127" s="80"/>
      <c r="JIY1127" s="80"/>
      <c r="JIZ1127" s="80"/>
      <c r="JJA1127" s="80"/>
      <c r="JJB1127" s="80"/>
      <c r="JJC1127" s="80"/>
      <c r="JJD1127" s="80"/>
      <c r="JJE1127" s="80"/>
      <c r="JJF1127" s="80"/>
      <c r="JJG1127" s="80"/>
      <c r="JJH1127" s="80"/>
      <c r="JJI1127" s="80"/>
      <c r="JJJ1127" s="80"/>
      <c r="JJK1127" s="80"/>
      <c r="JJL1127" s="80"/>
      <c r="JJM1127" s="80"/>
      <c r="JJN1127" s="80"/>
      <c r="JJO1127" s="80"/>
      <c r="JJP1127" s="80"/>
      <c r="JJQ1127" s="80"/>
      <c r="JJR1127" s="80"/>
      <c r="JJS1127" s="80"/>
      <c r="JJT1127" s="80"/>
      <c r="JJU1127" s="80"/>
      <c r="JJV1127" s="80"/>
      <c r="JJW1127" s="80"/>
      <c r="JJX1127" s="80"/>
      <c r="JJY1127" s="80"/>
      <c r="JJZ1127" s="80"/>
      <c r="JKA1127" s="80"/>
      <c r="JKB1127" s="80"/>
      <c r="JKC1127" s="80"/>
      <c r="JKD1127" s="80"/>
      <c r="JKE1127" s="80"/>
      <c r="JKF1127" s="80"/>
      <c r="JKG1127" s="80"/>
      <c r="JKH1127" s="80"/>
      <c r="JKI1127" s="80"/>
      <c r="JKJ1127" s="80"/>
      <c r="JKK1127" s="80"/>
      <c r="JKL1127" s="80"/>
      <c r="JKM1127" s="80"/>
      <c r="JKN1127" s="80"/>
      <c r="JKO1127" s="80"/>
      <c r="JKP1127" s="80"/>
      <c r="JKQ1127" s="80"/>
      <c r="JKR1127" s="80"/>
      <c r="JKS1127" s="80"/>
      <c r="JKT1127" s="80"/>
      <c r="JKU1127" s="80"/>
      <c r="JKV1127" s="80"/>
      <c r="JKW1127" s="80"/>
      <c r="JKX1127" s="80"/>
      <c r="JKY1127" s="80"/>
      <c r="JKZ1127" s="80"/>
      <c r="JLA1127" s="80"/>
      <c r="JLB1127" s="80"/>
      <c r="JLC1127" s="80"/>
      <c r="JLD1127" s="80"/>
      <c r="JLE1127" s="80"/>
      <c r="JLF1127" s="80"/>
      <c r="JLG1127" s="80"/>
      <c r="JLH1127" s="80"/>
      <c r="JLI1127" s="80"/>
      <c r="JLJ1127" s="80"/>
      <c r="JLK1127" s="80"/>
      <c r="JLL1127" s="80"/>
      <c r="JLM1127" s="80"/>
      <c r="JLN1127" s="80"/>
      <c r="JLO1127" s="80"/>
      <c r="JLP1127" s="80"/>
      <c r="JLQ1127" s="80"/>
      <c r="JLR1127" s="80"/>
      <c r="JLS1127" s="80"/>
      <c r="JLT1127" s="80"/>
      <c r="JLU1127" s="80"/>
      <c r="JLV1127" s="80"/>
      <c r="JLW1127" s="80"/>
      <c r="JLX1127" s="80"/>
      <c r="JLY1127" s="80"/>
      <c r="JLZ1127" s="80"/>
      <c r="JMA1127" s="80"/>
      <c r="JMB1127" s="80"/>
      <c r="JMC1127" s="80"/>
      <c r="JMD1127" s="80"/>
      <c r="JME1127" s="80"/>
      <c r="JMF1127" s="80"/>
      <c r="JMG1127" s="80"/>
      <c r="JMH1127" s="80"/>
      <c r="JMI1127" s="80"/>
      <c r="JMJ1127" s="80"/>
      <c r="JMK1127" s="80"/>
      <c r="JML1127" s="80"/>
      <c r="JMM1127" s="80"/>
      <c r="JMN1127" s="80"/>
      <c r="JMO1127" s="80"/>
      <c r="JMP1127" s="80"/>
      <c r="JMQ1127" s="80"/>
      <c r="JMR1127" s="80"/>
      <c r="JMS1127" s="80"/>
      <c r="JMT1127" s="80"/>
      <c r="JMU1127" s="80"/>
      <c r="JMV1127" s="80"/>
      <c r="JMW1127" s="80"/>
      <c r="JMX1127" s="80"/>
      <c r="JMY1127" s="80"/>
      <c r="JMZ1127" s="80"/>
      <c r="JNA1127" s="80"/>
      <c r="JNB1127" s="80"/>
      <c r="JNC1127" s="80"/>
      <c r="JND1127" s="80"/>
      <c r="JNE1127" s="80"/>
      <c r="JNF1127" s="80"/>
      <c r="JNG1127" s="80"/>
      <c r="JNH1127" s="80"/>
      <c r="JNI1127" s="80"/>
      <c r="JNJ1127" s="80"/>
      <c r="JNK1127" s="80"/>
      <c r="JNL1127" s="80"/>
      <c r="JNM1127" s="80"/>
      <c r="JNN1127" s="80"/>
      <c r="JNO1127" s="80"/>
      <c r="JNP1127" s="80"/>
      <c r="JNQ1127" s="80"/>
      <c r="JNR1127" s="80"/>
      <c r="JNS1127" s="80"/>
      <c r="JNT1127" s="80"/>
      <c r="JNU1127" s="80"/>
      <c r="JNV1127" s="80"/>
      <c r="JNW1127" s="80"/>
      <c r="JNX1127" s="80"/>
      <c r="JNY1127" s="80"/>
      <c r="JNZ1127" s="80"/>
      <c r="JOA1127" s="80"/>
      <c r="JOB1127" s="80"/>
      <c r="JOC1127" s="80"/>
      <c r="JOD1127" s="80"/>
      <c r="JOE1127" s="80"/>
      <c r="JOF1127" s="80"/>
      <c r="JOG1127" s="80"/>
      <c r="JOH1127" s="80"/>
      <c r="JOI1127" s="80"/>
      <c r="JOJ1127" s="80"/>
      <c r="JOK1127" s="80"/>
      <c r="JOL1127" s="80"/>
      <c r="JOM1127" s="80"/>
      <c r="JON1127" s="80"/>
      <c r="JOO1127" s="80"/>
      <c r="JOP1127" s="80"/>
      <c r="JOQ1127" s="80"/>
      <c r="JOR1127" s="80"/>
      <c r="JOS1127" s="80"/>
      <c r="JOT1127" s="80"/>
      <c r="JOU1127" s="80"/>
      <c r="JOV1127" s="80"/>
      <c r="JOW1127" s="80"/>
      <c r="JOX1127" s="80"/>
      <c r="JOY1127" s="80"/>
      <c r="JOZ1127" s="80"/>
      <c r="JPA1127" s="80"/>
      <c r="JPB1127" s="80"/>
      <c r="JPC1127" s="80"/>
      <c r="JPD1127" s="80"/>
      <c r="JPE1127" s="80"/>
      <c r="JPF1127" s="80"/>
      <c r="JPG1127" s="80"/>
      <c r="JPH1127" s="80"/>
      <c r="JPI1127" s="80"/>
      <c r="JPJ1127" s="80"/>
      <c r="JPK1127" s="80"/>
      <c r="JPL1127" s="80"/>
      <c r="JPM1127" s="80"/>
      <c r="JPN1127" s="80"/>
      <c r="JPO1127" s="80"/>
      <c r="JPP1127" s="80"/>
      <c r="JPQ1127" s="80"/>
      <c r="JPR1127" s="80"/>
      <c r="JPS1127" s="80"/>
      <c r="JPT1127" s="80"/>
      <c r="JPU1127" s="80"/>
      <c r="JPV1127" s="80"/>
      <c r="JPW1127" s="80"/>
      <c r="JPX1127" s="80"/>
      <c r="JPY1127" s="80"/>
      <c r="JPZ1127" s="80"/>
      <c r="JQA1127" s="80"/>
      <c r="JQB1127" s="80"/>
      <c r="JQC1127" s="80"/>
      <c r="JQD1127" s="80"/>
      <c r="JQE1127" s="80"/>
      <c r="JQF1127" s="80"/>
      <c r="JQG1127" s="80"/>
      <c r="JQH1127" s="80"/>
      <c r="JQI1127" s="80"/>
      <c r="JQJ1127" s="80"/>
      <c r="JQK1127" s="80"/>
      <c r="JQL1127" s="80"/>
      <c r="JQM1127" s="80"/>
      <c r="JQN1127" s="80"/>
      <c r="JQO1127" s="80"/>
      <c r="JQP1127" s="80"/>
      <c r="JQQ1127" s="80"/>
      <c r="JQR1127" s="80"/>
      <c r="JQS1127" s="80"/>
      <c r="JQT1127" s="80"/>
      <c r="JQU1127" s="80"/>
      <c r="JQV1127" s="80"/>
      <c r="JQW1127" s="80"/>
      <c r="JQX1127" s="80"/>
      <c r="JQY1127" s="80"/>
      <c r="JQZ1127" s="80"/>
      <c r="JRA1127" s="80"/>
      <c r="JRB1127" s="80"/>
      <c r="JRC1127" s="80"/>
      <c r="JRD1127" s="80"/>
      <c r="JRE1127" s="80"/>
      <c r="JRF1127" s="80"/>
      <c r="JRG1127" s="80"/>
      <c r="JRH1127" s="80"/>
      <c r="JRI1127" s="80"/>
      <c r="JRJ1127" s="80"/>
      <c r="JRK1127" s="80"/>
      <c r="JRL1127" s="80"/>
      <c r="JRM1127" s="80"/>
      <c r="JRN1127" s="80"/>
      <c r="JRO1127" s="80"/>
      <c r="JRP1127" s="80"/>
      <c r="JRQ1127" s="80"/>
      <c r="JRR1127" s="80"/>
      <c r="JRS1127" s="80"/>
      <c r="JRT1127" s="80"/>
      <c r="JRU1127" s="80"/>
      <c r="JRV1127" s="80"/>
      <c r="JRW1127" s="80"/>
      <c r="JRX1127" s="80"/>
      <c r="JRY1127" s="80"/>
      <c r="JRZ1127" s="80"/>
      <c r="JSA1127" s="80"/>
      <c r="JSB1127" s="80"/>
      <c r="JSC1127" s="80"/>
      <c r="JSD1127" s="80"/>
      <c r="JSE1127" s="80"/>
      <c r="JSF1127" s="80"/>
      <c r="JSG1127" s="80"/>
      <c r="JSH1127" s="80"/>
      <c r="JSI1127" s="80"/>
      <c r="JSJ1127" s="80"/>
      <c r="JSK1127" s="80"/>
      <c r="JSL1127" s="80"/>
      <c r="JSM1127" s="80"/>
      <c r="JSN1127" s="80"/>
      <c r="JSO1127" s="80"/>
      <c r="JSP1127" s="80"/>
      <c r="JSQ1127" s="80"/>
      <c r="JSR1127" s="80"/>
      <c r="JSS1127" s="80"/>
      <c r="JST1127" s="80"/>
      <c r="JSU1127" s="80"/>
      <c r="JSV1127" s="80"/>
      <c r="JSW1127" s="80"/>
      <c r="JSX1127" s="80"/>
      <c r="JSY1127" s="80"/>
      <c r="JSZ1127" s="80"/>
      <c r="JTA1127" s="80"/>
      <c r="JTB1127" s="80"/>
      <c r="JTC1127" s="80"/>
      <c r="JTD1127" s="80"/>
      <c r="JTE1127" s="80"/>
      <c r="JTF1127" s="80"/>
      <c r="JTG1127" s="80"/>
      <c r="JTH1127" s="80"/>
      <c r="JTI1127" s="80"/>
      <c r="JTJ1127" s="80"/>
      <c r="JTK1127" s="80"/>
      <c r="JTL1127" s="80"/>
      <c r="JTM1127" s="80"/>
      <c r="JTN1127" s="80"/>
      <c r="JTO1127" s="80"/>
      <c r="JTP1127" s="80"/>
      <c r="JTQ1127" s="80"/>
      <c r="JTR1127" s="80"/>
      <c r="JTS1127" s="80"/>
      <c r="JTT1127" s="80"/>
      <c r="JTU1127" s="80"/>
      <c r="JTV1127" s="80"/>
      <c r="JTW1127" s="80"/>
      <c r="JTX1127" s="80"/>
      <c r="JTY1127" s="80"/>
      <c r="JTZ1127" s="80"/>
      <c r="JUA1127" s="80"/>
      <c r="JUB1127" s="80"/>
      <c r="JUC1127" s="80"/>
      <c r="JUD1127" s="80"/>
      <c r="JUE1127" s="80"/>
      <c r="JUF1127" s="80"/>
      <c r="JUG1127" s="80"/>
      <c r="JUH1127" s="80"/>
      <c r="JUI1127" s="80"/>
      <c r="JUJ1127" s="80"/>
      <c r="JUK1127" s="80"/>
      <c r="JUL1127" s="80"/>
      <c r="JUM1127" s="80"/>
      <c r="JUN1127" s="80"/>
      <c r="JUO1127" s="80"/>
      <c r="JUP1127" s="80"/>
      <c r="JUQ1127" s="80"/>
      <c r="JUR1127" s="80"/>
      <c r="JUS1127" s="80"/>
      <c r="JUT1127" s="80"/>
      <c r="JUU1127" s="80"/>
      <c r="JUV1127" s="80"/>
      <c r="JUW1127" s="80"/>
      <c r="JUX1127" s="80"/>
      <c r="JUY1127" s="80"/>
      <c r="JUZ1127" s="80"/>
      <c r="JVA1127" s="80"/>
      <c r="JVB1127" s="80"/>
      <c r="JVC1127" s="80"/>
      <c r="JVD1127" s="80"/>
      <c r="JVE1127" s="80"/>
      <c r="JVF1127" s="80"/>
      <c r="JVG1127" s="80"/>
      <c r="JVH1127" s="80"/>
      <c r="JVI1127" s="80"/>
      <c r="JVJ1127" s="80"/>
      <c r="JVK1127" s="80"/>
      <c r="JVL1127" s="80"/>
      <c r="JVM1127" s="80"/>
      <c r="JVN1127" s="80"/>
      <c r="JVO1127" s="80"/>
      <c r="JVP1127" s="80"/>
      <c r="JVQ1127" s="80"/>
      <c r="JVR1127" s="80"/>
      <c r="JVS1127" s="80"/>
      <c r="JVT1127" s="80"/>
      <c r="JVU1127" s="80"/>
      <c r="JVV1127" s="80"/>
      <c r="JVW1127" s="80"/>
      <c r="JVX1127" s="80"/>
      <c r="JVY1127" s="80"/>
      <c r="JVZ1127" s="80"/>
      <c r="JWA1127" s="80"/>
      <c r="JWB1127" s="80"/>
      <c r="JWC1127" s="80"/>
      <c r="JWD1127" s="80"/>
      <c r="JWE1127" s="80"/>
      <c r="JWF1127" s="80"/>
      <c r="JWG1127" s="80"/>
      <c r="JWH1127" s="80"/>
      <c r="JWI1127" s="80"/>
      <c r="JWJ1127" s="80"/>
      <c r="JWK1127" s="80"/>
      <c r="JWL1127" s="80"/>
      <c r="JWM1127" s="80"/>
      <c r="JWN1127" s="80"/>
      <c r="JWO1127" s="80"/>
      <c r="JWP1127" s="80"/>
      <c r="JWQ1127" s="80"/>
      <c r="JWR1127" s="80"/>
      <c r="JWS1127" s="80"/>
      <c r="JWT1127" s="80"/>
      <c r="JWU1127" s="80"/>
      <c r="JWV1127" s="80"/>
      <c r="JWW1127" s="80"/>
      <c r="JWX1127" s="80"/>
      <c r="JWY1127" s="80"/>
      <c r="JWZ1127" s="80"/>
      <c r="JXA1127" s="80"/>
      <c r="JXB1127" s="80"/>
      <c r="JXC1127" s="80"/>
      <c r="JXD1127" s="80"/>
      <c r="JXE1127" s="80"/>
      <c r="JXF1127" s="80"/>
      <c r="JXG1127" s="80"/>
      <c r="JXH1127" s="80"/>
      <c r="JXI1127" s="80"/>
      <c r="JXJ1127" s="80"/>
      <c r="JXK1127" s="80"/>
      <c r="JXL1127" s="80"/>
      <c r="JXM1127" s="80"/>
      <c r="JXN1127" s="80"/>
      <c r="JXO1127" s="80"/>
      <c r="JXP1127" s="80"/>
      <c r="JXQ1127" s="80"/>
      <c r="JXR1127" s="80"/>
      <c r="JXS1127" s="80"/>
      <c r="JXT1127" s="80"/>
      <c r="JXU1127" s="80"/>
      <c r="JXV1127" s="80"/>
      <c r="JXW1127" s="80"/>
      <c r="JXX1127" s="80"/>
      <c r="JXY1127" s="80"/>
      <c r="JXZ1127" s="80"/>
      <c r="JYA1127" s="80"/>
      <c r="JYB1127" s="80"/>
      <c r="JYC1127" s="80"/>
      <c r="JYD1127" s="80"/>
      <c r="JYE1127" s="80"/>
      <c r="JYF1127" s="80"/>
      <c r="JYG1127" s="80"/>
      <c r="JYH1127" s="80"/>
      <c r="JYI1127" s="80"/>
      <c r="JYJ1127" s="80"/>
      <c r="JYK1127" s="80"/>
      <c r="JYL1127" s="80"/>
      <c r="JYM1127" s="80"/>
      <c r="JYN1127" s="80"/>
      <c r="JYO1127" s="80"/>
      <c r="JYP1127" s="80"/>
      <c r="JYQ1127" s="80"/>
      <c r="JYR1127" s="80"/>
      <c r="JYS1127" s="80"/>
      <c r="JYT1127" s="80"/>
      <c r="JYU1127" s="80"/>
      <c r="JYV1127" s="80"/>
      <c r="JYW1127" s="80"/>
      <c r="JYX1127" s="80"/>
      <c r="JYY1127" s="80"/>
      <c r="JYZ1127" s="80"/>
      <c r="JZA1127" s="80"/>
      <c r="JZB1127" s="80"/>
      <c r="JZC1127" s="80"/>
      <c r="JZD1127" s="80"/>
      <c r="JZE1127" s="80"/>
      <c r="JZF1127" s="80"/>
      <c r="JZG1127" s="80"/>
      <c r="JZH1127" s="80"/>
      <c r="JZI1127" s="80"/>
      <c r="JZJ1127" s="80"/>
      <c r="JZK1127" s="80"/>
      <c r="JZL1127" s="80"/>
      <c r="JZM1127" s="80"/>
      <c r="JZN1127" s="80"/>
      <c r="JZO1127" s="80"/>
      <c r="JZP1127" s="80"/>
      <c r="JZQ1127" s="80"/>
      <c r="JZR1127" s="80"/>
      <c r="JZS1127" s="80"/>
      <c r="JZT1127" s="80"/>
      <c r="JZU1127" s="80"/>
      <c r="JZV1127" s="80"/>
      <c r="JZW1127" s="80"/>
      <c r="JZX1127" s="80"/>
      <c r="JZY1127" s="80"/>
      <c r="JZZ1127" s="80"/>
      <c r="KAA1127" s="80"/>
      <c r="KAB1127" s="80"/>
      <c r="KAC1127" s="80"/>
      <c r="KAD1127" s="80"/>
      <c r="KAE1127" s="80"/>
      <c r="KAF1127" s="80"/>
      <c r="KAG1127" s="80"/>
      <c r="KAH1127" s="80"/>
      <c r="KAI1127" s="80"/>
      <c r="KAJ1127" s="80"/>
      <c r="KAK1127" s="80"/>
      <c r="KAL1127" s="80"/>
      <c r="KAM1127" s="80"/>
      <c r="KAN1127" s="80"/>
      <c r="KAO1127" s="80"/>
      <c r="KAP1127" s="80"/>
      <c r="KAQ1127" s="80"/>
      <c r="KAR1127" s="80"/>
      <c r="KAS1127" s="80"/>
      <c r="KAT1127" s="80"/>
      <c r="KAU1127" s="80"/>
      <c r="KAV1127" s="80"/>
      <c r="KAW1127" s="80"/>
      <c r="KAX1127" s="80"/>
      <c r="KAY1127" s="80"/>
      <c r="KAZ1127" s="80"/>
      <c r="KBA1127" s="80"/>
      <c r="KBB1127" s="80"/>
      <c r="KBC1127" s="80"/>
      <c r="KBD1127" s="80"/>
      <c r="KBE1127" s="80"/>
      <c r="KBF1127" s="80"/>
      <c r="KBG1127" s="80"/>
      <c r="KBH1127" s="80"/>
      <c r="KBI1127" s="80"/>
      <c r="KBJ1127" s="80"/>
      <c r="KBK1127" s="80"/>
      <c r="KBL1127" s="80"/>
      <c r="KBM1127" s="80"/>
      <c r="KBN1127" s="80"/>
      <c r="KBO1127" s="80"/>
      <c r="KBP1127" s="80"/>
      <c r="KBQ1127" s="80"/>
      <c r="KBR1127" s="80"/>
      <c r="KBS1127" s="80"/>
      <c r="KBT1127" s="80"/>
      <c r="KBU1127" s="80"/>
      <c r="KBV1127" s="80"/>
      <c r="KBW1127" s="80"/>
      <c r="KBX1127" s="80"/>
      <c r="KBY1127" s="80"/>
      <c r="KBZ1127" s="80"/>
      <c r="KCA1127" s="80"/>
      <c r="KCB1127" s="80"/>
      <c r="KCC1127" s="80"/>
      <c r="KCD1127" s="80"/>
      <c r="KCE1127" s="80"/>
      <c r="KCF1127" s="80"/>
      <c r="KCG1127" s="80"/>
      <c r="KCH1127" s="80"/>
      <c r="KCI1127" s="80"/>
      <c r="KCJ1127" s="80"/>
      <c r="KCK1127" s="80"/>
      <c r="KCL1127" s="80"/>
      <c r="KCM1127" s="80"/>
      <c r="KCN1127" s="80"/>
      <c r="KCO1127" s="80"/>
      <c r="KCP1127" s="80"/>
      <c r="KCQ1127" s="80"/>
      <c r="KCR1127" s="80"/>
      <c r="KCS1127" s="80"/>
      <c r="KCT1127" s="80"/>
      <c r="KCU1127" s="80"/>
      <c r="KCV1127" s="80"/>
      <c r="KCW1127" s="80"/>
      <c r="KCX1127" s="80"/>
      <c r="KCY1127" s="80"/>
      <c r="KCZ1127" s="80"/>
      <c r="KDA1127" s="80"/>
      <c r="KDB1127" s="80"/>
      <c r="KDC1127" s="80"/>
      <c r="KDD1127" s="80"/>
      <c r="KDE1127" s="80"/>
      <c r="KDF1127" s="80"/>
      <c r="KDG1127" s="80"/>
      <c r="KDH1127" s="80"/>
      <c r="KDI1127" s="80"/>
      <c r="KDJ1127" s="80"/>
      <c r="KDK1127" s="80"/>
      <c r="KDL1127" s="80"/>
      <c r="KDM1127" s="80"/>
      <c r="KDN1127" s="80"/>
      <c r="KDO1127" s="80"/>
      <c r="KDP1127" s="80"/>
      <c r="KDQ1127" s="80"/>
      <c r="KDR1127" s="80"/>
      <c r="KDS1127" s="80"/>
      <c r="KDT1127" s="80"/>
      <c r="KDU1127" s="80"/>
      <c r="KDV1127" s="80"/>
      <c r="KDW1127" s="80"/>
      <c r="KDX1127" s="80"/>
      <c r="KDY1127" s="80"/>
      <c r="KDZ1127" s="80"/>
      <c r="KEA1127" s="80"/>
      <c r="KEB1127" s="80"/>
      <c r="KEC1127" s="80"/>
      <c r="KED1127" s="80"/>
      <c r="KEE1127" s="80"/>
      <c r="KEF1127" s="80"/>
      <c r="KEG1127" s="80"/>
      <c r="KEH1127" s="80"/>
      <c r="KEI1127" s="80"/>
      <c r="KEJ1127" s="80"/>
      <c r="KEK1127" s="80"/>
      <c r="KEL1127" s="80"/>
      <c r="KEM1127" s="80"/>
      <c r="KEN1127" s="80"/>
      <c r="KEO1127" s="80"/>
      <c r="KEP1127" s="80"/>
      <c r="KEQ1127" s="80"/>
      <c r="KER1127" s="80"/>
      <c r="KES1127" s="80"/>
      <c r="KET1127" s="80"/>
      <c r="KEU1127" s="80"/>
      <c r="KEV1127" s="80"/>
      <c r="KEW1127" s="80"/>
      <c r="KEX1127" s="80"/>
      <c r="KEY1127" s="80"/>
      <c r="KEZ1127" s="80"/>
      <c r="KFA1127" s="80"/>
      <c r="KFB1127" s="80"/>
      <c r="KFC1127" s="80"/>
      <c r="KFD1127" s="80"/>
      <c r="KFE1127" s="80"/>
      <c r="KFF1127" s="80"/>
      <c r="KFG1127" s="80"/>
      <c r="KFH1127" s="80"/>
      <c r="KFI1127" s="80"/>
      <c r="KFJ1127" s="80"/>
      <c r="KFK1127" s="80"/>
      <c r="KFL1127" s="80"/>
      <c r="KFM1127" s="80"/>
      <c r="KFN1127" s="80"/>
      <c r="KFO1127" s="80"/>
      <c r="KFP1127" s="80"/>
      <c r="KFQ1127" s="80"/>
      <c r="KFR1127" s="80"/>
      <c r="KFS1127" s="80"/>
      <c r="KFT1127" s="80"/>
      <c r="KFU1127" s="80"/>
      <c r="KFV1127" s="80"/>
      <c r="KFW1127" s="80"/>
      <c r="KFX1127" s="80"/>
      <c r="KFY1127" s="80"/>
      <c r="KFZ1127" s="80"/>
      <c r="KGA1127" s="80"/>
      <c r="KGB1127" s="80"/>
      <c r="KGC1127" s="80"/>
      <c r="KGD1127" s="80"/>
      <c r="KGE1127" s="80"/>
      <c r="KGF1127" s="80"/>
      <c r="KGG1127" s="80"/>
      <c r="KGH1127" s="80"/>
      <c r="KGI1127" s="80"/>
      <c r="KGJ1127" s="80"/>
      <c r="KGK1127" s="80"/>
      <c r="KGL1127" s="80"/>
      <c r="KGM1127" s="80"/>
      <c r="KGN1127" s="80"/>
      <c r="KGO1127" s="80"/>
      <c r="KGP1127" s="80"/>
      <c r="KGQ1127" s="80"/>
      <c r="KGR1127" s="80"/>
      <c r="KGS1127" s="80"/>
      <c r="KGT1127" s="80"/>
      <c r="KGU1127" s="80"/>
      <c r="KGV1127" s="80"/>
      <c r="KGW1127" s="80"/>
      <c r="KGX1127" s="80"/>
      <c r="KGY1127" s="80"/>
      <c r="KGZ1127" s="80"/>
      <c r="KHA1127" s="80"/>
      <c r="KHB1127" s="80"/>
      <c r="KHC1127" s="80"/>
      <c r="KHD1127" s="80"/>
      <c r="KHE1127" s="80"/>
      <c r="KHF1127" s="80"/>
      <c r="KHG1127" s="80"/>
      <c r="KHH1127" s="80"/>
      <c r="KHI1127" s="80"/>
      <c r="KHJ1127" s="80"/>
      <c r="KHK1127" s="80"/>
      <c r="KHL1127" s="80"/>
      <c r="KHM1127" s="80"/>
      <c r="KHN1127" s="80"/>
      <c r="KHO1127" s="80"/>
      <c r="KHP1127" s="80"/>
      <c r="KHQ1127" s="80"/>
      <c r="KHR1127" s="80"/>
      <c r="KHS1127" s="80"/>
      <c r="KHT1127" s="80"/>
      <c r="KHU1127" s="80"/>
      <c r="KHV1127" s="80"/>
      <c r="KHW1127" s="80"/>
      <c r="KHX1127" s="80"/>
      <c r="KHY1127" s="80"/>
      <c r="KHZ1127" s="80"/>
      <c r="KIA1127" s="80"/>
      <c r="KIB1127" s="80"/>
      <c r="KIC1127" s="80"/>
      <c r="KID1127" s="80"/>
      <c r="KIE1127" s="80"/>
      <c r="KIF1127" s="80"/>
      <c r="KIG1127" s="80"/>
      <c r="KIH1127" s="80"/>
      <c r="KII1127" s="80"/>
      <c r="KIJ1127" s="80"/>
      <c r="KIK1127" s="80"/>
      <c r="KIL1127" s="80"/>
      <c r="KIM1127" s="80"/>
      <c r="KIN1127" s="80"/>
      <c r="KIO1127" s="80"/>
      <c r="KIP1127" s="80"/>
      <c r="KIQ1127" s="80"/>
      <c r="KIR1127" s="80"/>
      <c r="KIS1127" s="80"/>
      <c r="KIT1127" s="80"/>
      <c r="KIU1127" s="80"/>
      <c r="KIV1127" s="80"/>
      <c r="KIW1127" s="80"/>
      <c r="KIX1127" s="80"/>
      <c r="KIY1127" s="80"/>
      <c r="KIZ1127" s="80"/>
      <c r="KJA1127" s="80"/>
      <c r="KJB1127" s="80"/>
      <c r="KJC1127" s="80"/>
      <c r="KJD1127" s="80"/>
      <c r="KJE1127" s="80"/>
      <c r="KJF1127" s="80"/>
      <c r="KJG1127" s="80"/>
      <c r="KJH1127" s="80"/>
      <c r="KJI1127" s="80"/>
      <c r="KJJ1127" s="80"/>
      <c r="KJK1127" s="80"/>
      <c r="KJL1127" s="80"/>
      <c r="KJM1127" s="80"/>
      <c r="KJN1127" s="80"/>
      <c r="KJO1127" s="80"/>
      <c r="KJP1127" s="80"/>
      <c r="KJQ1127" s="80"/>
      <c r="KJR1127" s="80"/>
      <c r="KJS1127" s="80"/>
      <c r="KJT1127" s="80"/>
      <c r="KJU1127" s="80"/>
      <c r="KJV1127" s="80"/>
      <c r="KJW1127" s="80"/>
      <c r="KJX1127" s="80"/>
      <c r="KJY1127" s="80"/>
      <c r="KJZ1127" s="80"/>
      <c r="KKA1127" s="80"/>
      <c r="KKB1127" s="80"/>
      <c r="KKC1127" s="80"/>
      <c r="KKD1127" s="80"/>
      <c r="KKE1127" s="80"/>
      <c r="KKF1127" s="80"/>
      <c r="KKG1127" s="80"/>
      <c r="KKH1127" s="80"/>
      <c r="KKI1127" s="80"/>
      <c r="KKJ1127" s="80"/>
      <c r="KKK1127" s="80"/>
      <c r="KKL1127" s="80"/>
      <c r="KKM1127" s="80"/>
      <c r="KKN1127" s="80"/>
      <c r="KKO1127" s="80"/>
      <c r="KKP1127" s="80"/>
      <c r="KKQ1127" s="80"/>
      <c r="KKR1127" s="80"/>
      <c r="KKS1127" s="80"/>
      <c r="KKT1127" s="80"/>
      <c r="KKU1127" s="80"/>
      <c r="KKV1127" s="80"/>
      <c r="KKW1127" s="80"/>
      <c r="KKX1127" s="80"/>
      <c r="KKY1127" s="80"/>
      <c r="KKZ1127" s="80"/>
      <c r="KLA1127" s="80"/>
      <c r="KLB1127" s="80"/>
      <c r="KLC1127" s="80"/>
      <c r="KLD1127" s="80"/>
      <c r="KLE1127" s="80"/>
      <c r="KLF1127" s="80"/>
      <c r="KLG1127" s="80"/>
      <c r="KLH1127" s="80"/>
      <c r="KLI1127" s="80"/>
      <c r="KLJ1127" s="80"/>
      <c r="KLK1127" s="80"/>
      <c r="KLL1127" s="80"/>
      <c r="KLM1127" s="80"/>
      <c r="KLN1127" s="80"/>
      <c r="KLO1127" s="80"/>
      <c r="KLP1127" s="80"/>
      <c r="KLQ1127" s="80"/>
      <c r="KLR1127" s="80"/>
      <c r="KLS1127" s="80"/>
      <c r="KLT1127" s="80"/>
      <c r="KLU1127" s="80"/>
      <c r="KLV1127" s="80"/>
      <c r="KLW1127" s="80"/>
      <c r="KLX1127" s="80"/>
      <c r="KLY1127" s="80"/>
      <c r="KLZ1127" s="80"/>
      <c r="KMA1127" s="80"/>
      <c r="KMB1127" s="80"/>
      <c r="KMC1127" s="80"/>
      <c r="KMD1127" s="80"/>
      <c r="KME1127" s="80"/>
      <c r="KMF1127" s="80"/>
      <c r="KMG1127" s="80"/>
      <c r="KMH1127" s="80"/>
      <c r="KMI1127" s="80"/>
      <c r="KMJ1127" s="80"/>
      <c r="KMK1127" s="80"/>
      <c r="KML1127" s="80"/>
      <c r="KMM1127" s="80"/>
      <c r="KMN1127" s="80"/>
      <c r="KMO1127" s="80"/>
      <c r="KMP1127" s="80"/>
      <c r="KMQ1127" s="80"/>
      <c r="KMR1127" s="80"/>
      <c r="KMS1127" s="80"/>
      <c r="KMT1127" s="80"/>
      <c r="KMU1127" s="80"/>
      <c r="KMV1127" s="80"/>
      <c r="KMW1127" s="80"/>
      <c r="KMX1127" s="80"/>
      <c r="KMY1127" s="80"/>
      <c r="KMZ1127" s="80"/>
      <c r="KNA1127" s="80"/>
      <c r="KNB1127" s="80"/>
      <c r="KNC1127" s="80"/>
      <c r="KND1127" s="80"/>
      <c r="KNE1127" s="80"/>
      <c r="KNF1127" s="80"/>
      <c r="KNG1127" s="80"/>
      <c r="KNH1127" s="80"/>
      <c r="KNI1127" s="80"/>
      <c r="KNJ1127" s="80"/>
      <c r="KNK1127" s="80"/>
      <c r="KNL1127" s="80"/>
      <c r="KNM1127" s="80"/>
      <c r="KNN1127" s="80"/>
      <c r="KNO1127" s="80"/>
      <c r="KNP1127" s="80"/>
      <c r="KNQ1127" s="80"/>
      <c r="KNR1127" s="80"/>
      <c r="KNS1127" s="80"/>
      <c r="KNT1127" s="80"/>
      <c r="KNU1127" s="80"/>
      <c r="KNV1127" s="80"/>
      <c r="KNW1127" s="80"/>
      <c r="KNX1127" s="80"/>
      <c r="KNY1127" s="80"/>
      <c r="KNZ1127" s="80"/>
      <c r="KOA1127" s="80"/>
      <c r="KOB1127" s="80"/>
      <c r="KOC1127" s="80"/>
      <c r="KOD1127" s="80"/>
      <c r="KOE1127" s="80"/>
      <c r="KOF1127" s="80"/>
      <c r="KOG1127" s="80"/>
      <c r="KOH1127" s="80"/>
      <c r="KOI1127" s="80"/>
      <c r="KOJ1127" s="80"/>
      <c r="KOK1127" s="80"/>
      <c r="KOL1127" s="80"/>
      <c r="KOM1127" s="80"/>
      <c r="KON1127" s="80"/>
      <c r="KOO1127" s="80"/>
      <c r="KOP1127" s="80"/>
      <c r="KOQ1127" s="80"/>
      <c r="KOR1127" s="80"/>
      <c r="KOS1127" s="80"/>
      <c r="KOT1127" s="80"/>
      <c r="KOU1127" s="80"/>
      <c r="KOV1127" s="80"/>
      <c r="KOW1127" s="80"/>
      <c r="KOX1127" s="80"/>
      <c r="KOY1127" s="80"/>
      <c r="KOZ1127" s="80"/>
      <c r="KPA1127" s="80"/>
      <c r="KPB1127" s="80"/>
      <c r="KPC1127" s="80"/>
      <c r="KPD1127" s="80"/>
      <c r="KPE1127" s="80"/>
      <c r="KPF1127" s="80"/>
      <c r="KPG1127" s="80"/>
      <c r="KPH1127" s="80"/>
      <c r="KPI1127" s="80"/>
      <c r="KPJ1127" s="80"/>
      <c r="KPK1127" s="80"/>
      <c r="KPL1127" s="80"/>
      <c r="KPM1127" s="80"/>
      <c r="KPN1127" s="80"/>
      <c r="KPO1127" s="80"/>
      <c r="KPP1127" s="80"/>
      <c r="KPQ1127" s="80"/>
      <c r="KPR1127" s="80"/>
      <c r="KPS1127" s="80"/>
      <c r="KPT1127" s="80"/>
      <c r="KPU1127" s="80"/>
      <c r="KPV1127" s="80"/>
      <c r="KPW1127" s="80"/>
      <c r="KPX1127" s="80"/>
      <c r="KPY1127" s="80"/>
      <c r="KPZ1127" s="80"/>
      <c r="KQA1127" s="80"/>
      <c r="KQB1127" s="80"/>
      <c r="KQC1127" s="80"/>
      <c r="KQD1127" s="80"/>
      <c r="KQE1127" s="80"/>
      <c r="KQF1127" s="80"/>
      <c r="KQG1127" s="80"/>
      <c r="KQH1127" s="80"/>
      <c r="KQI1127" s="80"/>
      <c r="KQJ1127" s="80"/>
      <c r="KQK1127" s="80"/>
      <c r="KQL1127" s="80"/>
      <c r="KQM1127" s="80"/>
      <c r="KQN1127" s="80"/>
      <c r="KQO1127" s="80"/>
      <c r="KQP1127" s="80"/>
      <c r="KQQ1127" s="80"/>
      <c r="KQR1127" s="80"/>
      <c r="KQS1127" s="80"/>
      <c r="KQT1127" s="80"/>
      <c r="KQU1127" s="80"/>
      <c r="KQV1127" s="80"/>
      <c r="KQW1127" s="80"/>
      <c r="KQX1127" s="80"/>
      <c r="KQY1127" s="80"/>
      <c r="KQZ1127" s="80"/>
      <c r="KRA1127" s="80"/>
      <c r="KRB1127" s="80"/>
      <c r="KRC1127" s="80"/>
      <c r="KRD1127" s="80"/>
      <c r="KRE1127" s="80"/>
      <c r="KRF1127" s="80"/>
      <c r="KRG1127" s="80"/>
      <c r="KRH1127" s="80"/>
      <c r="KRI1127" s="80"/>
      <c r="KRJ1127" s="80"/>
      <c r="KRK1127" s="80"/>
      <c r="KRL1127" s="80"/>
      <c r="KRM1127" s="80"/>
      <c r="KRN1127" s="80"/>
      <c r="KRO1127" s="80"/>
      <c r="KRP1127" s="80"/>
      <c r="KRQ1127" s="80"/>
      <c r="KRR1127" s="80"/>
      <c r="KRS1127" s="80"/>
      <c r="KRT1127" s="80"/>
      <c r="KRU1127" s="80"/>
      <c r="KRV1127" s="80"/>
      <c r="KRW1127" s="80"/>
      <c r="KRX1127" s="80"/>
      <c r="KRY1127" s="80"/>
      <c r="KRZ1127" s="80"/>
      <c r="KSA1127" s="80"/>
      <c r="KSB1127" s="80"/>
      <c r="KSC1127" s="80"/>
      <c r="KSD1127" s="80"/>
      <c r="KSE1127" s="80"/>
      <c r="KSF1127" s="80"/>
      <c r="KSG1127" s="80"/>
      <c r="KSH1127" s="80"/>
      <c r="KSI1127" s="80"/>
      <c r="KSJ1127" s="80"/>
      <c r="KSK1127" s="80"/>
      <c r="KSL1127" s="80"/>
      <c r="KSM1127" s="80"/>
      <c r="KSN1127" s="80"/>
      <c r="KSO1127" s="80"/>
      <c r="KSP1127" s="80"/>
      <c r="KSQ1127" s="80"/>
      <c r="KSR1127" s="80"/>
      <c r="KSS1127" s="80"/>
      <c r="KST1127" s="80"/>
      <c r="KSU1127" s="80"/>
      <c r="KSV1127" s="80"/>
      <c r="KSW1127" s="80"/>
      <c r="KSX1127" s="80"/>
      <c r="KSY1127" s="80"/>
      <c r="KSZ1127" s="80"/>
      <c r="KTA1127" s="80"/>
      <c r="KTB1127" s="80"/>
      <c r="KTC1127" s="80"/>
      <c r="KTD1127" s="80"/>
      <c r="KTE1127" s="80"/>
      <c r="KTF1127" s="80"/>
      <c r="KTG1127" s="80"/>
      <c r="KTH1127" s="80"/>
      <c r="KTI1127" s="80"/>
      <c r="KTJ1127" s="80"/>
      <c r="KTK1127" s="80"/>
      <c r="KTL1127" s="80"/>
      <c r="KTM1127" s="80"/>
      <c r="KTN1127" s="80"/>
      <c r="KTO1127" s="80"/>
      <c r="KTP1127" s="80"/>
      <c r="KTQ1127" s="80"/>
      <c r="KTR1127" s="80"/>
      <c r="KTS1127" s="80"/>
      <c r="KTT1127" s="80"/>
      <c r="KTU1127" s="80"/>
      <c r="KTV1127" s="80"/>
      <c r="KTW1127" s="80"/>
      <c r="KTX1127" s="80"/>
      <c r="KTY1127" s="80"/>
      <c r="KTZ1127" s="80"/>
      <c r="KUA1127" s="80"/>
      <c r="KUB1127" s="80"/>
      <c r="KUC1127" s="80"/>
      <c r="KUD1127" s="80"/>
      <c r="KUE1127" s="80"/>
      <c r="KUF1127" s="80"/>
      <c r="KUG1127" s="80"/>
      <c r="KUH1127" s="80"/>
      <c r="KUI1127" s="80"/>
      <c r="KUJ1127" s="80"/>
      <c r="KUK1127" s="80"/>
      <c r="KUL1127" s="80"/>
      <c r="KUM1127" s="80"/>
      <c r="KUN1127" s="80"/>
      <c r="KUO1127" s="80"/>
      <c r="KUP1127" s="80"/>
      <c r="KUQ1127" s="80"/>
      <c r="KUR1127" s="80"/>
      <c r="KUS1127" s="80"/>
      <c r="KUT1127" s="80"/>
      <c r="KUU1127" s="80"/>
      <c r="KUV1127" s="80"/>
      <c r="KUW1127" s="80"/>
      <c r="KUX1127" s="80"/>
      <c r="KUY1127" s="80"/>
      <c r="KUZ1127" s="80"/>
      <c r="KVA1127" s="80"/>
      <c r="KVB1127" s="80"/>
      <c r="KVC1127" s="80"/>
      <c r="KVD1127" s="80"/>
      <c r="KVE1127" s="80"/>
      <c r="KVF1127" s="80"/>
      <c r="KVG1127" s="80"/>
      <c r="KVH1127" s="80"/>
      <c r="KVI1127" s="80"/>
      <c r="KVJ1127" s="80"/>
      <c r="KVK1127" s="80"/>
      <c r="KVL1127" s="80"/>
      <c r="KVM1127" s="80"/>
      <c r="KVN1127" s="80"/>
      <c r="KVO1127" s="80"/>
      <c r="KVP1127" s="80"/>
      <c r="KVQ1127" s="80"/>
      <c r="KVR1127" s="80"/>
      <c r="KVS1127" s="80"/>
      <c r="KVT1127" s="80"/>
      <c r="KVU1127" s="80"/>
      <c r="KVV1127" s="80"/>
      <c r="KVW1127" s="80"/>
      <c r="KVX1127" s="80"/>
      <c r="KVY1127" s="80"/>
      <c r="KVZ1127" s="80"/>
      <c r="KWA1127" s="80"/>
      <c r="KWB1127" s="80"/>
      <c r="KWC1127" s="80"/>
      <c r="KWD1127" s="80"/>
      <c r="KWE1127" s="80"/>
      <c r="KWF1127" s="80"/>
      <c r="KWG1127" s="80"/>
      <c r="KWH1127" s="80"/>
      <c r="KWI1127" s="80"/>
      <c r="KWJ1127" s="80"/>
      <c r="KWK1127" s="80"/>
      <c r="KWL1127" s="80"/>
      <c r="KWM1127" s="80"/>
      <c r="KWN1127" s="80"/>
      <c r="KWO1127" s="80"/>
      <c r="KWP1127" s="80"/>
      <c r="KWQ1127" s="80"/>
      <c r="KWR1127" s="80"/>
      <c r="KWS1127" s="80"/>
      <c r="KWT1127" s="80"/>
      <c r="KWU1127" s="80"/>
      <c r="KWV1127" s="80"/>
      <c r="KWW1127" s="80"/>
      <c r="KWX1127" s="80"/>
      <c r="KWY1127" s="80"/>
      <c r="KWZ1127" s="80"/>
      <c r="KXA1127" s="80"/>
      <c r="KXB1127" s="80"/>
      <c r="KXC1127" s="80"/>
      <c r="KXD1127" s="80"/>
      <c r="KXE1127" s="80"/>
      <c r="KXF1127" s="80"/>
      <c r="KXG1127" s="80"/>
      <c r="KXH1127" s="80"/>
      <c r="KXI1127" s="80"/>
      <c r="KXJ1127" s="80"/>
      <c r="KXK1127" s="80"/>
      <c r="KXL1127" s="80"/>
      <c r="KXM1127" s="80"/>
      <c r="KXN1127" s="80"/>
      <c r="KXO1127" s="80"/>
      <c r="KXP1127" s="80"/>
      <c r="KXQ1127" s="80"/>
      <c r="KXR1127" s="80"/>
      <c r="KXS1127" s="80"/>
      <c r="KXT1127" s="80"/>
      <c r="KXU1127" s="80"/>
      <c r="KXV1127" s="80"/>
      <c r="KXW1127" s="80"/>
      <c r="KXX1127" s="80"/>
      <c r="KXY1127" s="80"/>
      <c r="KXZ1127" s="80"/>
      <c r="KYA1127" s="80"/>
      <c r="KYB1127" s="80"/>
      <c r="KYC1127" s="80"/>
      <c r="KYD1127" s="80"/>
      <c r="KYE1127" s="80"/>
      <c r="KYF1127" s="80"/>
      <c r="KYG1127" s="80"/>
      <c r="KYH1127" s="80"/>
      <c r="KYI1127" s="80"/>
      <c r="KYJ1127" s="80"/>
      <c r="KYK1127" s="80"/>
      <c r="KYL1127" s="80"/>
      <c r="KYM1127" s="80"/>
      <c r="KYN1127" s="80"/>
      <c r="KYO1127" s="80"/>
      <c r="KYP1127" s="80"/>
      <c r="KYQ1127" s="80"/>
      <c r="KYR1127" s="80"/>
      <c r="KYS1127" s="80"/>
      <c r="KYT1127" s="80"/>
      <c r="KYU1127" s="80"/>
      <c r="KYV1127" s="80"/>
      <c r="KYW1127" s="80"/>
      <c r="KYX1127" s="80"/>
      <c r="KYY1127" s="80"/>
      <c r="KYZ1127" s="80"/>
      <c r="KZA1127" s="80"/>
      <c r="KZB1127" s="80"/>
      <c r="KZC1127" s="80"/>
      <c r="KZD1127" s="80"/>
      <c r="KZE1127" s="80"/>
      <c r="KZF1127" s="80"/>
      <c r="KZG1127" s="80"/>
      <c r="KZH1127" s="80"/>
      <c r="KZI1127" s="80"/>
      <c r="KZJ1127" s="80"/>
      <c r="KZK1127" s="80"/>
      <c r="KZL1127" s="80"/>
      <c r="KZM1127" s="80"/>
      <c r="KZN1127" s="80"/>
      <c r="KZO1127" s="80"/>
      <c r="KZP1127" s="80"/>
      <c r="KZQ1127" s="80"/>
      <c r="KZR1127" s="80"/>
      <c r="KZS1127" s="80"/>
      <c r="KZT1127" s="80"/>
      <c r="KZU1127" s="80"/>
      <c r="KZV1127" s="80"/>
      <c r="KZW1127" s="80"/>
      <c r="KZX1127" s="80"/>
      <c r="KZY1127" s="80"/>
      <c r="KZZ1127" s="80"/>
      <c r="LAA1127" s="80"/>
      <c r="LAB1127" s="80"/>
      <c r="LAC1127" s="80"/>
      <c r="LAD1127" s="80"/>
      <c r="LAE1127" s="80"/>
      <c r="LAF1127" s="80"/>
      <c r="LAG1127" s="80"/>
      <c r="LAH1127" s="80"/>
      <c r="LAI1127" s="80"/>
      <c r="LAJ1127" s="80"/>
      <c r="LAK1127" s="80"/>
      <c r="LAL1127" s="80"/>
      <c r="LAM1127" s="80"/>
      <c r="LAN1127" s="80"/>
      <c r="LAO1127" s="80"/>
      <c r="LAP1127" s="80"/>
      <c r="LAQ1127" s="80"/>
      <c r="LAR1127" s="80"/>
      <c r="LAS1127" s="80"/>
      <c r="LAT1127" s="80"/>
      <c r="LAU1127" s="80"/>
      <c r="LAV1127" s="80"/>
      <c r="LAW1127" s="80"/>
      <c r="LAX1127" s="80"/>
      <c r="LAY1127" s="80"/>
      <c r="LAZ1127" s="80"/>
      <c r="LBA1127" s="80"/>
      <c r="LBB1127" s="80"/>
      <c r="LBC1127" s="80"/>
      <c r="LBD1127" s="80"/>
      <c r="LBE1127" s="80"/>
      <c r="LBF1127" s="80"/>
      <c r="LBG1127" s="80"/>
      <c r="LBH1127" s="80"/>
      <c r="LBI1127" s="80"/>
      <c r="LBJ1127" s="80"/>
      <c r="LBK1127" s="80"/>
      <c r="LBL1127" s="80"/>
      <c r="LBM1127" s="80"/>
      <c r="LBN1127" s="80"/>
      <c r="LBO1127" s="80"/>
      <c r="LBP1127" s="80"/>
      <c r="LBQ1127" s="80"/>
      <c r="LBR1127" s="80"/>
      <c r="LBS1127" s="80"/>
      <c r="LBT1127" s="80"/>
      <c r="LBU1127" s="80"/>
      <c r="LBV1127" s="80"/>
      <c r="LBW1127" s="80"/>
      <c r="LBX1127" s="80"/>
      <c r="LBY1127" s="80"/>
      <c r="LBZ1127" s="80"/>
      <c r="LCA1127" s="80"/>
      <c r="LCB1127" s="80"/>
      <c r="LCC1127" s="80"/>
      <c r="LCD1127" s="80"/>
      <c r="LCE1127" s="80"/>
      <c r="LCF1127" s="80"/>
      <c r="LCG1127" s="80"/>
      <c r="LCH1127" s="80"/>
      <c r="LCI1127" s="80"/>
      <c r="LCJ1127" s="80"/>
      <c r="LCK1127" s="80"/>
      <c r="LCL1127" s="80"/>
      <c r="LCM1127" s="80"/>
      <c r="LCN1127" s="80"/>
      <c r="LCO1127" s="80"/>
      <c r="LCP1127" s="80"/>
      <c r="LCQ1127" s="80"/>
      <c r="LCR1127" s="80"/>
      <c r="LCS1127" s="80"/>
      <c r="LCT1127" s="80"/>
      <c r="LCU1127" s="80"/>
      <c r="LCV1127" s="80"/>
      <c r="LCW1127" s="80"/>
      <c r="LCX1127" s="80"/>
      <c r="LCY1127" s="80"/>
      <c r="LCZ1127" s="80"/>
      <c r="LDA1127" s="80"/>
      <c r="LDB1127" s="80"/>
      <c r="LDC1127" s="80"/>
      <c r="LDD1127" s="80"/>
      <c r="LDE1127" s="80"/>
      <c r="LDF1127" s="80"/>
      <c r="LDG1127" s="80"/>
      <c r="LDH1127" s="80"/>
      <c r="LDI1127" s="80"/>
      <c r="LDJ1127" s="80"/>
      <c r="LDK1127" s="80"/>
      <c r="LDL1127" s="80"/>
      <c r="LDM1127" s="80"/>
      <c r="LDN1127" s="80"/>
      <c r="LDO1127" s="80"/>
      <c r="LDP1127" s="80"/>
      <c r="LDQ1127" s="80"/>
      <c r="LDR1127" s="80"/>
      <c r="LDS1127" s="80"/>
      <c r="LDT1127" s="80"/>
      <c r="LDU1127" s="80"/>
      <c r="LDV1127" s="80"/>
      <c r="LDW1127" s="80"/>
      <c r="LDX1127" s="80"/>
      <c r="LDY1127" s="80"/>
      <c r="LDZ1127" s="80"/>
      <c r="LEA1127" s="80"/>
      <c r="LEB1127" s="80"/>
      <c r="LEC1127" s="80"/>
      <c r="LED1127" s="80"/>
      <c r="LEE1127" s="80"/>
      <c r="LEF1127" s="80"/>
      <c r="LEG1127" s="80"/>
      <c r="LEH1127" s="80"/>
      <c r="LEI1127" s="80"/>
      <c r="LEJ1127" s="80"/>
      <c r="LEK1127" s="80"/>
      <c r="LEL1127" s="80"/>
      <c r="LEM1127" s="80"/>
      <c r="LEN1127" s="80"/>
      <c r="LEO1127" s="80"/>
      <c r="LEP1127" s="80"/>
      <c r="LEQ1127" s="80"/>
      <c r="LER1127" s="80"/>
      <c r="LES1127" s="80"/>
      <c r="LET1127" s="80"/>
      <c r="LEU1127" s="80"/>
      <c r="LEV1127" s="80"/>
      <c r="LEW1127" s="80"/>
      <c r="LEX1127" s="80"/>
      <c r="LEY1127" s="80"/>
      <c r="LEZ1127" s="80"/>
      <c r="LFA1127" s="80"/>
      <c r="LFB1127" s="80"/>
      <c r="LFC1127" s="80"/>
      <c r="LFD1127" s="80"/>
      <c r="LFE1127" s="80"/>
      <c r="LFF1127" s="80"/>
      <c r="LFG1127" s="80"/>
      <c r="LFH1127" s="80"/>
      <c r="LFI1127" s="80"/>
      <c r="LFJ1127" s="80"/>
      <c r="LFK1127" s="80"/>
      <c r="LFL1127" s="80"/>
      <c r="LFM1127" s="80"/>
      <c r="LFN1127" s="80"/>
      <c r="LFO1127" s="80"/>
      <c r="LFP1127" s="80"/>
      <c r="LFQ1127" s="80"/>
      <c r="LFR1127" s="80"/>
      <c r="LFS1127" s="80"/>
      <c r="LFT1127" s="80"/>
      <c r="LFU1127" s="80"/>
      <c r="LFV1127" s="80"/>
      <c r="LFW1127" s="80"/>
      <c r="LFX1127" s="80"/>
      <c r="LFY1127" s="80"/>
      <c r="LFZ1127" s="80"/>
      <c r="LGA1127" s="80"/>
      <c r="LGB1127" s="80"/>
      <c r="LGC1127" s="80"/>
      <c r="LGD1127" s="80"/>
      <c r="LGE1127" s="80"/>
      <c r="LGF1127" s="80"/>
      <c r="LGG1127" s="80"/>
      <c r="LGH1127" s="80"/>
      <c r="LGI1127" s="80"/>
      <c r="LGJ1127" s="80"/>
      <c r="LGK1127" s="80"/>
      <c r="LGL1127" s="80"/>
      <c r="LGM1127" s="80"/>
      <c r="LGN1127" s="80"/>
      <c r="LGO1127" s="80"/>
      <c r="LGP1127" s="80"/>
      <c r="LGQ1127" s="80"/>
      <c r="LGR1127" s="80"/>
      <c r="LGS1127" s="80"/>
      <c r="LGT1127" s="80"/>
      <c r="LGU1127" s="80"/>
      <c r="LGV1127" s="80"/>
      <c r="LGW1127" s="80"/>
      <c r="LGX1127" s="80"/>
      <c r="LGY1127" s="80"/>
      <c r="LGZ1127" s="80"/>
      <c r="LHA1127" s="80"/>
      <c r="LHB1127" s="80"/>
      <c r="LHC1127" s="80"/>
      <c r="LHD1127" s="80"/>
      <c r="LHE1127" s="80"/>
      <c r="LHF1127" s="80"/>
      <c r="LHG1127" s="80"/>
      <c r="LHH1127" s="80"/>
      <c r="LHI1127" s="80"/>
      <c r="LHJ1127" s="80"/>
      <c r="LHK1127" s="80"/>
      <c r="LHL1127" s="80"/>
      <c r="LHM1127" s="80"/>
      <c r="LHN1127" s="80"/>
      <c r="LHO1127" s="80"/>
      <c r="LHP1127" s="80"/>
      <c r="LHQ1127" s="80"/>
      <c r="LHR1127" s="80"/>
      <c r="LHS1127" s="80"/>
      <c r="LHT1127" s="80"/>
      <c r="LHU1127" s="80"/>
      <c r="LHV1127" s="80"/>
      <c r="LHW1127" s="80"/>
      <c r="LHX1127" s="80"/>
      <c r="LHY1127" s="80"/>
      <c r="LHZ1127" s="80"/>
      <c r="LIA1127" s="80"/>
      <c r="LIB1127" s="80"/>
      <c r="LIC1127" s="80"/>
      <c r="LID1127" s="80"/>
      <c r="LIE1127" s="80"/>
      <c r="LIF1127" s="80"/>
      <c r="LIG1127" s="80"/>
      <c r="LIH1127" s="80"/>
      <c r="LII1127" s="80"/>
      <c r="LIJ1127" s="80"/>
      <c r="LIK1127" s="80"/>
      <c r="LIL1127" s="80"/>
      <c r="LIM1127" s="80"/>
      <c r="LIN1127" s="80"/>
      <c r="LIO1127" s="80"/>
      <c r="LIP1127" s="80"/>
      <c r="LIQ1127" s="80"/>
      <c r="LIR1127" s="80"/>
      <c r="LIS1127" s="80"/>
      <c r="LIT1127" s="80"/>
      <c r="LIU1127" s="80"/>
      <c r="LIV1127" s="80"/>
      <c r="LIW1127" s="80"/>
      <c r="LIX1127" s="80"/>
      <c r="LIY1127" s="80"/>
      <c r="LIZ1127" s="80"/>
      <c r="LJA1127" s="80"/>
      <c r="LJB1127" s="80"/>
      <c r="LJC1127" s="80"/>
      <c r="LJD1127" s="80"/>
      <c r="LJE1127" s="80"/>
      <c r="LJF1127" s="80"/>
      <c r="LJG1127" s="80"/>
      <c r="LJH1127" s="80"/>
      <c r="LJI1127" s="80"/>
      <c r="LJJ1127" s="80"/>
      <c r="LJK1127" s="80"/>
      <c r="LJL1127" s="80"/>
      <c r="LJM1127" s="80"/>
      <c r="LJN1127" s="80"/>
      <c r="LJO1127" s="80"/>
      <c r="LJP1127" s="80"/>
      <c r="LJQ1127" s="80"/>
      <c r="LJR1127" s="80"/>
      <c r="LJS1127" s="80"/>
      <c r="LJT1127" s="80"/>
      <c r="LJU1127" s="80"/>
      <c r="LJV1127" s="80"/>
      <c r="LJW1127" s="80"/>
      <c r="LJX1127" s="80"/>
      <c r="LJY1127" s="80"/>
      <c r="LJZ1127" s="80"/>
      <c r="LKA1127" s="80"/>
      <c r="LKB1127" s="80"/>
      <c r="LKC1127" s="80"/>
      <c r="LKD1127" s="80"/>
      <c r="LKE1127" s="80"/>
      <c r="LKF1127" s="80"/>
      <c r="LKG1127" s="80"/>
      <c r="LKH1127" s="80"/>
      <c r="LKI1127" s="80"/>
      <c r="LKJ1127" s="80"/>
      <c r="LKK1127" s="80"/>
      <c r="LKL1127" s="80"/>
      <c r="LKM1127" s="80"/>
      <c r="LKN1127" s="80"/>
      <c r="LKO1127" s="80"/>
      <c r="LKP1127" s="80"/>
      <c r="LKQ1127" s="80"/>
      <c r="LKR1127" s="80"/>
      <c r="LKS1127" s="80"/>
      <c r="LKT1127" s="80"/>
      <c r="LKU1127" s="80"/>
      <c r="LKV1127" s="80"/>
      <c r="LKW1127" s="80"/>
      <c r="LKX1127" s="80"/>
      <c r="LKY1127" s="80"/>
      <c r="LKZ1127" s="80"/>
      <c r="LLA1127" s="80"/>
      <c r="LLB1127" s="80"/>
      <c r="LLC1127" s="80"/>
      <c r="LLD1127" s="80"/>
      <c r="LLE1127" s="80"/>
      <c r="LLF1127" s="80"/>
      <c r="LLG1127" s="80"/>
      <c r="LLH1127" s="80"/>
      <c r="LLI1127" s="80"/>
      <c r="LLJ1127" s="80"/>
      <c r="LLK1127" s="80"/>
      <c r="LLL1127" s="80"/>
      <c r="LLM1127" s="80"/>
      <c r="LLN1127" s="80"/>
      <c r="LLO1127" s="80"/>
      <c r="LLP1127" s="80"/>
      <c r="LLQ1127" s="80"/>
      <c r="LLR1127" s="80"/>
      <c r="LLS1127" s="80"/>
      <c r="LLT1127" s="80"/>
      <c r="LLU1127" s="80"/>
      <c r="LLV1127" s="80"/>
      <c r="LLW1127" s="80"/>
      <c r="LLX1127" s="80"/>
      <c r="LLY1127" s="80"/>
      <c r="LLZ1127" s="80"/>
      <c r="LMA1127" s="80"/>
      <c r="LMB1127" s="80"/>
      <c r="LMC1127" s="80"/>
      <c r="LMD1127" s="80"/>
      <c r="LME1127" s="80"/>
      <c r="LMF1127" s="80"/>
      <c r="LMG1127" s="80"/>
      <c r="LMH1127" s="80"/>
      <c r="LMI1127" s="80"/>
      <c r="LMJ1127" s="80"/>
      <c r="LMK1127" s="80"/>
      <c r="LML1127" s="80"/>
      <c r="LMM1127" s="80"/>
      <c r="LMN1127" s="80"/>
      <c r="LMO1127" s="80"/>
      <c r="LMP1127" s="80"/>
      <c r="LMQ1127" s="80"/>
      <c r="LMR1127" s="80"/>
      <c r="LMS1127" s="80"/>
      <c r="LMT1127" s="80"/>
      <c r="LMU1127" s="80"/>
      <c r="LMV1127" s="80"/>
      <c r="LMW1127" s="80"/>
      <c r="LMX1127" s="80"/>
      <c r="LMY1127" s="80"/>
      <c r="LMZ1127" s="80"/>
      <c r="LNA1127" s="80"/>
      <c r="LNB1127" s="80"/>
      <c r="LNC1127" s="80"/>
      <c r="LND1127" s="80"/>
      <c r="LNE1127" s="80"/>
      <c r="LNF1127" s="80"/>
      <c r="LNG1127" s="80"/>
      <c r="LNH1127" s="80"/>
      <c r="LNI1127" s="80"/>
      <c r="LNJ1127" s="80"/>
      <c r="LNK1127" s="80"/>
      <c r="LNL1127" s="80"/>
      <c r="LNM1127" s="80"/>
      <c r="LNN1127" s="80"/>
      <c r="LNO1127" s="80"/>
      <c r="LNP1127" s="80"/>
      <c r="LNQ1127" s="80"/>
      <c r="LNR1127" s="80"/>
      <c r="LNS1127" s="80"/>
      <c r="LNT1127" s="80"/>
      <c r="LNU1127" s="80"/>
      <c r="LNV1127" s="80"/>
      <c r="LNW1127" s="80"/>
      <c r="LNX1127" s="80"/>
      <c r="LNY1127" s="80"/>
      <c r="LNZ1127" s="80"/>
      <c r="LOA1127" s="80"/>
      <c r="LOB1127" s="80"/>
      <c r="LOC1127" s="80"/>
      <c r="LOD1127" s="80"/>
      <c r="LOE1127" s="80"/>
      <c r="LOF1127" s="80"/>
      <c r="LOG1127" s="80"/>
      <c r="LOH1127" s="80"/>
      <c r="LOI1127" s="80"/>
      <c r="LOJ1127" s="80"/>
      <c r="LOK1127" s="80"/>
      <c r="LOL1127" s="80"/>
      <c r="LOM1127" s="80"/>
      <c r="LON1127" s="80"/>
      <c r="LOO1127" s="80"/>
      <c r="LOP1127" s="80"/>
      <c r="LOQ1127" s="80"/>
      <c r="LOR1127" s="80"/>
      <c r="LOS1127" s="80"/>
      <c r="LOT1127" s="80"/>
      <c r="LOU1127" s="80"/>
      <c r="LOV1127" s="80"/>
      <c r="LOW1127" s="80"/>
      <c r="LOX1127" s="80"/>
      <c r="LOY1127" s="80"/>
      <c r="LOZ1127" s="80"/>
      <c r="LPA1127" s="80"/>
      <c r="LPB1127" s="80"/>
      <c r="LPC1127" s="80"/>
      <c r="LPD1127" s="80"/>
      <c r="LPE1127" s="80"/>
      <c r="LPF1127" s="80"/>
      <c r="LPG1127" s="80"/>
      <c r="LPH1127" s="80"/>
      <c r="LPI1127" s="80"/>
      <c r="LPJ1127" s="80"/>
      <c r="LPK1127" s="80"/>
      <c r="LPL1127" s="80"/>
      <c r="LPM1127" s="80"/>
      <c r="LPN1127" s="80"/>
      <c r="LPO1127" s="80"/>
      <c r="LPP1127" s="80"/>
      <c r="LPQ1127" s="80"/>
      <c r="LPR1127" s="80"/>
      <c r="LPS1127" s="80"/>
      <c r="LPT1127" s="80"/>
      <c r="LPU1127" s="80"/>
      <c r="LPV1127" s="80"/>
      <c r="LPW1127" s="80"/>
      <c r="LPX1127" s="80"/>
      <c r="LPY1127" s="80"/>
      <c r="LPZ1127" s="80"/>
      <c r="LQA1127" s="80"/>
      <c r="LQB1127" s="80"/>
      <c r="LQC1127" s="80"/>
      <c r="LQD1127" s="80"/>
      <c r="LQE1127" s="80"/>
      <c r="LQF1127" s="80"/>
      <c r="LQG1127" s="80"/>
      <c r="LQH1127" s="80"/>
      <c r="LQI1127" s="80"/>
      <c r="LQJ1127" s="80"/>
      <c r="LQK1127" s="80"/>
      <c r="LQL1127" s="80"/>
      <c r="LQM1127" s="80"/>
      <c r="LQN1127" s="80"/>
      <c r="LQO1127" s="80"/>
      <c r="LQP1127" s="80"/>
      <c r="LQQ1127" s="80"/>
      <c r="LQR1127" s="80"/>
      <c r="LQS1127" s="80"/>
      <c r="LQT1127" s="80"/>
      <c r="LQU1127" s="80"/>
      <c r="LQV1127" s="80"/>
      <c r="LQW1127" s="80"/>
      <c r="LQX1127" s="80"/>
      <c r="LQY1127" s="80"/>
      <c r="LQZ1127" s="80"/>
      <c r="LRA1127" s="80"/>
      <c r="LRB1127" s="80"/>
      <c r="LRC1127" s="80"/>
      <c r="LRD1127" s="80"/>
      <c r="LRE1127" s="80"/>
      <c r="LRF1127" s="80"/>
      <c r="LRG1127" s="80"/>
      <c r="LRH1127" s="80"/>
      <c r="LRI1127" s="80"/>
      <c r="LRJ1127" s="80"/>
      <c r="LRK1127" s="80"/>
      <c r="LRL1127" s="80"/>
      <c r="LRM1127" s="80"/>
      <c r="LRN1127" s="80"/>
      <c r="LRO1127" s="80"/>
      <c r="LRP1127" s="80"/>
      <c r="LRQ1127" s="80"/>
      <c r="LRR1127" s="80"/>
      <c r="LRS1127" s="80"/>
      <c r="LRT1127" s="80"/>
      <c r="LRU1127" s="80"/>
      <c r="LRV1127" s="80"/>
      <c r="LRW1127" s="80"/>
      <c r="LRX1127" s="80"/>
      <c r="LRY1127" s="80"/>
      <c r="LRZ1127" s="80"/>
      <c r="LSA1127" s="80"/>
      <c r="LSB1127" s="80"/>
      <c r="LSC1127" s="80"/>
      <c r="LSD1127" s="80"/>
      <c r="LSE1127" s="80"/>
      <c r="LSF1127" s="80"/>
      <c r="LSG1127" s="80"/>
      <c r="LSH1127" s="80"/>
      <c r="LSI1127" s="80"/>
      <c r="LSJ1127" s="80"/>
      <c r="LSK1127" s="80"/>
      <c r="LSL1127" s="80"/>
      <c r="LSM1127" s="80"/>
      <c r="LSN1127" s="80"/>
      <c r="LSO1127" s="80"/>
      <c r="LSP1127" s="80"/>
      <c r="LSQ1127" s="80"/>
      <c r="LSR1127" s="80"/>
      <c r="LSS1127" s="80"/>
      <c r="LST1127" s="80"/>
      <c r="LSU1127" s="80"/>
      <c r="LSV1127" s="80"/>
      <c r="LSW1127" s="80"/>
      <c r="LSX1127" s="80"/>
      <c r="LSY1127" s="80"/>
      <c r="LSZ1127" s="80"/>
      <c r="LTA1127" s="80"/>
      <c r="LTB1127" s="80"/>
      <c r="LTC1127" s="80"/>
      <c r="LTD1127" s="80"/>
      <c r="LTE1127" s="80"/>
      <c r="LTF1127" s="80"/>
      <c r="LTG1127" s="80"/>
      <c r="LTH1127" s="80"/>
      <c r="LTI1127" s="80"/>
      <c r="LTJ1127" s="80"/>
      <c r="LTK1127" s="80"/>
      <c r="LTL1127" s="80"/>
      <c r="LTM1127" s="80"/>
      <c r="LTN1127" s="80"/>
      <c r="LTO1127" s="80"/>
      <c r="LTP1127" s="80"/>
      <c r="LTQ1127" s="80"/>
      <c r="LTR1127" s="80"/>
      <c r="LTS1127" s="80"/>
      <c r="LTT1127" s="80"/>
      <c r="LTU1127" s="80"/>
      <c r="LTV1127" s="80"/>
      <c r="LTW1127" s="80"/>
      <c r="LTX1127" s="80"/>
      <c r="LTY1127" s="80"/>
      <c r="LTZ1127" s="80"/>
      <c r="LUA1127" s="80"/>
      <c r="LUB1127" s="80"/>
      <c r="LUC1127" s="80"/>
      <c r="LUD1127" s="80"/>
      <c r="LUE1127" s="80"/>
      <c r="LUF1127" s="80"/>
      <c r="LUG1127" s="80"/>
      <c r="LUH1127" s="80"/>
      <c r="LUI1127" s="80"/>
      <c r="LUJ1127" s="80"/>
      <c r="LUK1127" s="80"/>
      <c r="LUL1127" s="80"/>
      <c r="LUM1127" s="80"/>
      <c r="LUN1127" s="80"/>
      <c r="LUO1127" s="80"/>
      <c r="LUP1127" s="80"/>
      <c r="LUQ1127" s="80"/>
      <c r="LUR1127" s="80"/>
      <c r="LUS1127" s="80"/>
      <c r="LUT1127" s="80"/>
      <c r="LUU1127" s="80"/>
      <c r="LUV1127" s="80"/>
      <c r="LUW1127" s="80"/>
      <c r="LUX1127" s="80"/>
      <c r="LUY1127" s="80"/>
      <c r="LUZ1127" s="80"/>
      <c r="LVA1127" s="80"/>
      <c r="LVB1127" s="80"/>
      <c r="LVC1127" s="80"/>
      <c r="LVD1127" s="80"/>
      <c r="LVE1127" s="80"/>
      <c r="LVF1127" s="80"/>
      <c r="LVG1127" s="80"/>
      <c r="LVH1127" s="80"/>
      <c r="LVI1127" s="80"/>
      <c r="LVJ1127" s="80"/>
      <c r="LVK1127" s="80"/>
      <c r="LVL1127" s="80"/>
      <c r="LVM1127" s="80"/>
      <c r="LVN1127" s="80"/>
      <c r="LVO1127" s="80"/>
      <c r="LVP1127" s="80"/>
      <c r="LVQ1127" s="80"/>
      <c r="LVR1127" s="80"/>
      <c r="LVS1127" s="80"/>
      <c r="LVT1127" s="80"/>
      <c r="LVU1127" s="80"/>
      <c r="LVV1127" s="80"/>
      <c r="LVW1127" s="80"/>
      <c r="LVX1127" s="80"/>
      <c r="LVY1127" s="80"/>
      <c r="LVZ1127" s="80"/>
      <c r="LWA1127" s="80"/>
      <c r="LWB1127" s="80"/>
      <c r="LWC1127" s="80"/>
      <c r="LWD1127" s="80"/>
      <c r="LWE1127" s="80"/>
      <c r="LWF1127" s="80"/>
      <c r="LWG1127" s="80"/>
      <c r="LWH1127" s="80"/>
      <c r="LWI1127" s="80"/>
      <c r="LWJ1127" s="80"/>
      <c r="LWK1127" s="80"/>
      <c r="LWL1127" s="80"/>
      <c r="LWM1127" s="80"/>
      <c r="LWN1127" s="80"/>
      <c r="LWO1127" s="80"/>
      <c r="LWP1127" s="80"/>
      <c r="LWQ1127" s="80"/>
      <c r="LWR1127" s="80"/>
      <c r="LWS1127" s="80"/>
      <c r="LWT1127" s="80"/>
      <c r="LWU1127" s="80"/>
      <c r="LWV1127" s="80"/>
      <c r="LWW1127" s="80"/>
      <c r="LWX1127" s="80"/>
      <c r="LWY1127" s="80"/>
      <c r="LWZ1127" s="80"/>
      <c r="LXA1127" s="80"/>
      <c r="LXB1127" s="80"/>
      <c r="LXC1127" s="80"/>
      <c r="LXD1127" s="80"/>
      <c r="LXE1127" s="80"/>
      <c r="LXF1127" s="80"/>
      <c r="LXG1127" s="80"/>
      <c r="LXH1127" s="80"/>
      <c r="LXI1127" s="80"/>
      <c r="LXJ1127" s="80"/>
      <c r="LXK1127" s="80"/>
      <c r="LXL1127" s="80"/>
      <c r="LXM1127" s="80"/>
      <c r="LXN1127" s="80"/>
      <c r="LXO1127" s="80"/>
      <c r="LXP1127" s="80"/>
      <c r="LXQ1127" s="80"/>
      <c r="LXR1127" s="80"/>
      <c r="LXS1127" s="80"/>
      <c r="LXT1127" s="80"/>
      <c r="LXU1127" s="80"/>
      <c r="LXV1127" s="80"/>
      <c r="LXW1127" s="80"/>
      <c r="LXX1127" s="80"/>
      <c r="LXY1127" s="80"/>
      <c r="LXZ1127" s="80"/>
      <c r="LYA1127" s="80"/>
      <c r="LYB1127" s="80"/>
      <c r="LYC1127" s="80"/>
      <c r="LYD1127" s="80"/>
      <c r="LYE1127" s="80"/>
      <c r="LYF1127" s="80"/>
      <c r="LYG1127" s="80"/>
      <c r="LYH1127" s="80"/>
      <c r="LYI1127" s="80"/>
      <c r="LYJ1127" s="80"/>
      <c r="LYK1127" s="80"/>
      <c r="LYL1127" s="80"/>
      <c r="LYM1127" s="80"/>
      <c r="LYN1127" s="80"/>
      <c r="LYO1127" s="80"/>
      <c r="LYP1127" s="80"/>
      <c r="LYQ1127" s="80"/>
      <c r="LYR1127" s="80"/>
      <c r="LYS1127" s="80"/>
      <c r="LYT1127" s="80"/>
      <c r="LYU1127" s="80"/>
      <c r="LYV1127" s="80"/>
      <c r="LYW1127" s="80"/>
      <c r="LYX1127" s="80"/>
      <c r="LYY1127" s="80"/>
      <c r="LYZ1127" s="80"/>
      <c r="LZA1127" s="80"/>
      <c r="LZB1127" s="80"/>
      <c r="LZC1127" s="80"/>
      <c r="LZD1127" s="80"/>
      <c r="LZE1127" s="80"/>
      <c r="LZF1127" s="80"/>
      <c r="LZG1127" s="80"/>
      <c r="LZH1127" s="80"/>
      <c r="LZI1127" s="80"/>
      <c r="LZJ1127" s="80"/>
      <c r="LZK1127" s="80"/>
      <c r="LZL1127" s="80"/>
      <c r="LZM1127" s="80"/>
      <c r="LZN1127" s="80"/>
      <c r="LZO1127" s="80"/>
      <c r="LZP1127" s="80"/>
      <c r="LZQ1127" s="80"/>
      <c r="LZR1127" s="80"/>
      <c r="LZS1127" s="80"/>
      <c r="LZT1127" s="80"/>
      <c r="LZU1127" s="80"/>
      <c r="LZV1127" s="80"/>
      <c r="LZW1127" s="80"/>
      <c r="LZX1127" s="80"/>
      <c r="LZY1127" s="80"/>
      <c r="LZZ1127" s="80"/>
      <c r="MAA1127" s="80"/>
      <c r="MAB1127" s="80"/>
      <c r="MAC1127" s="80"/>
      <c r="MAD1127" s="80"/>
      <c r="MAE1127" s="80"/>
      <c r="MAF1127" s="80"/>
      <c r="MAG1127" s="80"/>
      <c r="MAH1127" s="80"/>
      <c r="MAI1127" s="80"/>
      <c r="MAJ1127" s="80"/>
      <c r="MAK1127" s="80"/>
      <c r="MAL1127" s="80"/>
      <c r="MAM1127" s="80"/>
      <c r="MAN1127" s="80"/>
      <c r="MAO1127" s="80"/>
      <c r="MAP1127" s="80"/>
      <c r="MAQ1127" s="80"/>
      <c r="MAR1127" s="80"/>
      <c r="MAS1127" s="80"/>
      <c r="MAT1127" s="80"/>
      <c r="MAU1127" s="80"/>
      <c r="MAV1127" s="80"/>
      <c r="MAW1127" s="80"/>
      <c r="MAX1127" s="80"/>
      <c r="MAY1127" s="80"/>
      <c r="MAZ1127" s="80"/>
      <c r="MBA1127" s="80"/>
      <c r="MBB1127" s="80"/>
      <c r="MBC1127" s="80"/>
      <c r="MBD1127" s="80"/>
      <c r="MBE1127" s="80"/>
      <c r="MBF1127" s="80"/>
      <c r="MBG1127" s="80"/>
      <c r="MBH1127" s="80"/>
      <c r="MBI1127" s="80"/>
      <c r="MBJ1127" s="80"/>
      <c r="MBK1127" s="80"/>
      <c r="MBL1127" s="80"/>
      <c r="MBM1127" s="80"/>
      <c r="MBN1127" s="80"/>
      <c r="MBO1127" s="80"/>
      <c r="MBP1127" s="80"/>
      <c r="MBQ1127" s="80"/>
      <c r="MBR1127" s="80"/>
      <c r="MBS1127" s="80"/>
      <c r="MBT1127" s="80"/>
      <c r="MBU1127" s="80"/>
      <c r="MBV1127" s="80"/>
      <c r="MBW1127" s="80"/>
      <c r="MBX1127" s="80"/>
      <c r="MBY1127" s="80"/>
      <c r="MBZ1127" s="80"/>
      <c r="MCA1127" s="80"/>
      <c r="MCB1127" s="80"/>
      <c r="MCC1127" s="80"/>
      <c r="MCD1127" s="80"/>
      <c r="MCE1127" s="80"/>
      <c r="MCF1127" s="80"/>
      <c r="MCG1127" s="80"/>
      <c r="MCH1127" s="80"/>
      <c r="MCI1127" s="80"/>
      <c r="MCJ1127" s="80"/>
      <c r="MCK1127" s="80"/>
      <c r="MCL1127" s="80"/>
      <c r="MCM1127" s="80"/>
      <c r="MCN1127" s="80"/>
      <c r="MCO1127" s="80"/>
      <c r="MCP1127" s="80"/>
      <c r="MCQ1127" s="80"/>
      <c r="MCR1127" s="80"/>
      <c r="MCS1127" s="80"/>
      <c r="MCT1127" s="80"/>
      <c r="MCU1127" s="80"/>
      <c r="MCV1127" s="80"/>
      <c r="MCW1127" s="80"/>
      <c r="MCX1127" s="80"/>
      <c r="MCY1127" s="80"/>
      <c r="MCZ1127" s="80"/>
      <c r="MDA1127" s="80"/>
      <c r="MDB1127" s="80"/>
      <c r="MDC1127" s="80"/>
      <c r="MDD1127" s="80"/>
      <c r="MDE1127" s="80"/>
      <c r="MDF1127" s="80"/>
      <c r="MDG1127" s="80"/>
      <c r="MDH1127" s="80"/>
      <c r="MDI1127" s="80"/>
      <c r="MDJ1127" s="80"/>
      <c r="MDK1127" s="80"/>
      <c r="MDL1127" s="80"/>
      <c r="MDM1127" s="80"/>
      <c r="MDN1127" s="80"/>
      <c r="MDO1127" s="80"/>
      <c r="MDP1127" s="80"/>
      <c r="MDQ1127" s="80"/>
      <c r="MDR1127" s="80"/>
      <c r="MDS1127" s="80"/>
      <c r="MDT1127" s="80"/>
      <c r="MDU1127" s="80"/>
      <c r="MDV1127" s="80"/>
      <c r="MDW1127" s="80"/>
      <c r="MDX1127" s="80"/>
      <c r="MDY1127" s="80"/>
      <c r="MDZ1127" s="80"/>
      <c r="MEA1127" s="80"/>
      <c r="MEB1127" s="80"/>
      <c r="MEC1127" s="80"/>
      <c r="MED1127" s="80"/>
      <c r="MEE1127" s="80"/>
      <c r="MEF1127" s="80"/>
      <c r="MEG1127" s="80"/>
      <c r="MEH1127" s="80"/>
      <c r="MEI1127" s="80"/>
      <c r="MEJ1127" s="80"/>
      <c r="MEK1127" s="80"/>
      <c r="MEL1127" s="80"/>
      <c r="MEM1127" s="80"/>
      <c r="MEN1127" s="80"/>
      <c r="MEO1127" s="80"/>
      <c r="MEP1127" s="80"/>
      <c r="MEQ1127" s="80"/>
      <c r="MER1127" s="80"/>
      <c r="MES1127" s="80"/>
      <c r="MET1127" s="80"/>
      <c r="MEU1127" s="80"/>
      <c r="MEV1127" s="80"/>
      <c r="MEW1127" s="80"/>
      <c r="MEX1127" s="80"/>
      <c r="MEY1127" s="80"/>
      <c r="MEZ1127" s="80"/>
      <c r="MFA1127" s="80"/>
      <c r="MFB1127" s="80"/>
      <c r="MFC1127" s="80"/>
      <c r="MFD1127" s="80"/>
      <c r="MFE1127" s="80"/>
      <c r="MFF1127" s="80"/>
      <c r="MFG1127" s="80"/>
      <c r="MFH1127" s="80"/>
      <c r="MFI1127" s="80"/>
      <c r="MFJ1127" s="80"/>
      <c r="MFK1127" s="80"/>
      <c r="MFL1127" s="80"/>
      <c r="MFM1127" s="80"/>
      <c r="MFN1127" s="80"/>
      <c r="MFO1127" s="80"/>
      <c r="MFP1127" s="80"/>
      <c r="MFQ1127" s="80"/>
      <c r="MFR1127" s="80"/>
      <c r="MFS1127" s="80"/>
      <c r="MFT1127" s="80"/>
      <c r="MFU1127" s="80"/>
      <c r="MFV1127" s="80"/>
      <c r="MFW1127" s="80"/>
      <c r="MFX1127" s="80"/>
      <c r="MFY1127" s="80"/>
      <c r="MFZ1127" s="80"/>
      <c r="MGA1127" s="80"/>
      <c r="MGB1127" s="80"/>
      <c r="MGC1127" s="80"/>
      <c r="MGD1127" s="80"/>
      <c r="MGE1127" s="80"/>
      <c r="MGF1127" s="80"/>
      <c r="MGG1127" s="80"/>
      <c r="MGH1127" s="80"/>
      <c r="MGI1127" s="80"/>
      <c r="MGJ1127" s="80"/>
      <c r="MGK1127" s="80"/>
      <c r="MGL1127" s="80"/>
      <c r="MGM1127" s="80"/>
      <c r="MGN1127" s="80"/>
      <c r="MGO1127" s="80"/>
      <c r="MGP1127" s="80"/>
      <c r="MGQ1127" s="80"/>
      <c r="MGR1127" s="80"/>
      <c r="MGS1127" s="80"/>
      <c r="MGT1127" s="80"/>
      <c r="MGU1127" s="80"/>
      <c r="MGV1127" s="80"/>
      <c r="MGW1127" s="80"/>
      <c r="MGX1127" s="80"/>
      <c r="MGY1127" s="80"/>
      <c r="MGZ1127" s="80"/>
      <c r="MHA1127" s="80"/>
      <c r="MHB1127" s="80"/>
      <c r="MHC1127" s="80"/>
      <c r="MHD1127" s="80"/>
      <c r="MHE1127" s="80"/>
      <c r="MHF1127" s="80"/>
      <c r="MHG1127" s="80"/>
      <c r="MHH1127" s="80"/>
      <c r="MHI1127" s="80"/>
      <c r="MHJ1127" s="80"/>
      <c r="MHK1127" s="80"/>
      <c r="MHL1127" s="80"/>
      <c r="MHM1127" s="80"/>
      <c r="MHN1127" s="80"/>
      <c r="MHO1127" s="80"/>
      <c r="MHP1127" s="80"/>
      <c r="MHQ1127" s="80"/>
      <c r="MHR1127" s="80"/>
      <c r="MHS1127" s="80"/>
      <c r="MHT1127" s="80"/>
      <c r="MHU1127" s="80"/>
      <c r="MHV1127" s="80"/>
      <c r="MHW1127" s="80"/>
      <c r="MHX1127" s="80"/>
      <c r="MHY1127" s="80"/>
      <c r="MHZ1127" s="80"/>
      <c r="MIA1127" s="80"/>
      <c r="MIB1127" s="80"/>
      <c r="MIC1127" s="80"/>
      <c r="MID1127" s="80"/>
      <c r="MIE1127" s="80"/>
      <c r="MIF1127" s="80"/>
      <c r="MIG1127" s="80"/>
      <c r="MIH1127" s="80"/>
      <c r="MII1127" s="80"/>
      <c r="MIJ1127" s="80"/>
      <c r="MIK1127" s="80"/>
      <c r="MIL1127" s="80"/>
      <c r="MIM1127" s="80"/>
      <c r="MIN1127" s="80"/>
      <c r="MIO1127" s="80"/>
      <c r="MIP1127" s="80"/>
      <c r="MIQ1127" s="80"/>
      <c r="MIR1127" s="80"/>
      <c r="MIS1127" s="80"/>
      <c r="MIT1127" s="80"/>
      <c r="MIU1127" s="80"/>
      <c r="MIV1127" s="80"/>
      <c r="MIW1127" s="80"/>
      <c r="MIX1127" s="80"/>
      <c r="MIY1127" s="80"/>
      <c r="MIZ1127" s="80"/>
      <c r="MJA1127" s="80"/>
      <c r="MJB1127" s="80"/>
      <c r="MJC1127" s="80"/>
      <c r="MJD1127" s="80"/>
      <c r="MJE1127" s="80"/>
      <c r="MJF1127" s="80"/>
      <c r="MJG1127" s="80"/>
      <c r="MJH1127" s="80"/>
      <c r="MJI1127" s="80"/>
      <c r="MJJ1127" s="80"/>
      <c r="MJK1127" s="80"/>
      <c r="MJL1127" s="80"/>
      <c r="MJM1127" s="80"/>
      <c r="MJN1127" s="80"/>
      <c r="MJO1127" s="80"/>
      <c r="MJP1127" s="80"/>
      <c r="MJQ1127" s="80"/>
      <c r="MJR1127" s="80"/>
      <c r="MJS1127" s="80"/>
      <c r="MJT1127" s="80"/>
      <c r="MJU1127" s="80"/>
      <c r="MJV1127" s="80"/>
      <c r="MJW1127" s="80"/>
      <c r="MJX1127" s="80"/>
      <c r="MJY1127" s="80"/>
      <c r="MJZ1127" s="80"/>
      <c r="MKA1127" s="80"/>
      <c r="MKB1127" s="80"/>
      <c r="MKC1127" s="80"/>
      <c r="MKD1127" s="80"/>
      <c r="MKE1127" s="80"/>
      <c r="MKF1127" s="80"/>
      <c r="MKG1127" s="80"/>
      <c r="MKH1127" s="80"/>
      <c r="MKI1127" s="80"/>
      <c r="MKJ1127" s="80"/>
      <c r="MKK1127" s="80"/>
      <c r="MKL1127" s="80"/>
      <c r="MKM1127" s="80"/>
      <c r="MKN1127" s="80"/>
      <c r="MKO1127" s="80"/>
      <c r="MKP1127" s="80"/>
      <c r="MKQ1127" s="80"/>
      <c r="MKR1127" s="80"/>
      <c r="MKS1127" s="80"/>
      <c r="MKT1127" s="80"/>
      <c r="MKU1127" s="80"/>
      <c r="MKV1127" s="80"/>
      <c r="MKW1127" s="80"/>
      <c r="MKX1127" s="80"/>
      <c r="MKY1127" s="80"/>
      <c r="MKZ1127" s="80"/>
      <c r="MLA1127" s="80"/>
      <c r="MLB1127" s="80"/>
      <c r="MLC1127" s="80"/>
      <c r="MLD1127" s="80"/>
      <c r="MLE1127" s="80"/>
      <c r="MLF1127" s="80"/>
      <c r="MLG1127" s="80"/>
      <c r="MLH1127" s="80"/>
      <c r="MLI1127" s="80"/>
      <c r="MLJ1127" s="80"/>
      <c r="MLK1127" s="80"/>
      <c r="MLL1127" s="80"/>
      <c r="MLM1127" s="80"/>
      <c r="MLN1127" s="80"/>
      <c r="MLO1127" s="80"/>
      <c r="MLP1127" s="80"/>
      <c r="MLQ1127" s="80"/>
      <c r="MLR1127" s="80"/>
      <c r="MLS1127" s="80"/>
      <c r="MLT1127" s="80"/>
      <c r="MLU1127" s="80"/>
      <c r="MLV1127" s="80"/>
      <c r="MLW1127" s="80"/>
      <c r="MLX1127" s="80"/>
      <c r="MLY1127" s="80"/>
      <c r="MLZ1127" s="80"/>
      <c r="MMA1127" s="80"/>
      <c r="MMB1127" s="80"/>
      <c r="MMC1127" s="80"/>
      <c r="MMD1127" s="80"/>
      <c r="MME1127" s="80"/>
      <c r="MMF1127" s="80"/>
      <c r="MMG1127" s="80"/>
      <c r="MMH1127" s="80"/>
      <c r="MMI1127" s="80"/>
      <c r="MMJ1127" s="80"/>
      <c r="MMK1127" s="80"/>
      <c r="MML1127" s="80"/>
      <c r="MMM1127" s="80"/>
      <c r="MMN1127" s="80"/>
      <c r="MMO1127" s="80"/>
      <c r="MMP1127" s="80"/>
      <c r="MMQ1127" s="80"/>
      <c r="MMR1127" s="80"/>
      <c r="MMS1127" s="80"/>
      <c r="MMT1127" s="80"/>
      <c r="MMU1127" s="80"/>
      <c r="MMV1127" s="80"/>
      <c r="MMW1127" s="80"/>
      <c r="MMX1127" s="80"/>
      <c r="MMY1127" s="80"/>
      <c r="MMZ1127" s="80"/>
      <c r="MNA1127" s="80"/>
      <c r="MNB1127" s="80"/>
      <c r="MNC1127" s="80"/>
      <c r="MND1127" s="80"/>
      <c r="MNE1127" s="80"/>
      <c r="MNF1127" s="80"/>
      <c r="MNG1127" s="80"/>
      <c r="MNH1127" s="80"/>
      <c r="MNI1127" s="80"/>
      <c r="MNJ1127" s="80"/>
      <c r="MNK1127" s="80"/>
      <c r="MNL1127" s="80"/>
      <c r="MNM1127" s="80"/>
      <c r="MNN1127" s="80"/>
      <c r="MNO1127" s="80"/>
      <c r="MNP1127" s="80"/>
      <c r="MNQ1127" s="80"/>
      <c r="MNR1127" s="80"/>
      <c r="MNS1127" s="80"/>
      <c r="MNT1127" s="80"/>
      <c r="MNU1127" s="80"/>
      <c r="MNV1127" s="80"/>
      <c r="MNW1127" s="80"/>
      <c r="MNX1127" s="80"/>
      <c r="MNY1127" s="80"/>
      <c r="MNZ1127" s="80"/>
      <c r="MOA1127" s="80"/>
      <c r="MOB1127" s="80"/>
      <c r="MOC1127" s="80"/>
      <c r="MOD1127" s="80"/>
      <c r="MOE1127" s="80"/>
      <c r="MOF1127" s="80"/>
      <c r="MOG1127" s="80"/>
      <c r="MOH1127" s="80"/>
      <c r="MOI1127" s="80"/>
      <c r="MOJ1127" s="80"/>
      <c r="MOK1127" s="80"/>
      <c r="MOL1127" s="80"/>
      <c r="MOM1127" s="80"/>
      <c r="MON1127" s="80"/>
      <c r="MOO1127" s="80"/>
      <c r="MOP1127" s="80"/>
      <c r="MOQ1127" s="80"/>
      <c r="MOR1127" s="80"/>
      <c r="MOS1127" s="80"/>
      <c r="MOT1127" s="80"/>
      <c r="MOU1127" s="80"/>
      <c r="MOV1127" s="80"/>
      <c r="MOW1127" s="80"/>
      <c r="MOX1127" s="80"/>
      <c r="MOY1127" s="80"/>
      <c r="MOZ1127" s="80"/>
      <c r="MPA1127" s="80"/>
      <c r="MPB1127" s="80"/>
      <c r="MPC1127" s="80"/>
      <c r="MPD1127" s="80"/>
      <c r="MPE1127" s="80"/>
      <c r="MPF1127" s="80"/>
      <c r="MPG1127" s="80"/>
      <c r="MPH1127" s="80"/>
      <c r="MPI1127" s="80"/>
      <c r="MPJ1127" s="80"/>
      <c r="MPK1127" s="80"/>
      <c r="MPL1127" s="80"/>
      <c r="MPM1127" s="80"/>
      <c r="MPN1127" s="80"/>
      <c r="MPO1127" s="80"/>
      <c r="MPP1127" s="80"/>
      <c r="MPQ1127" s="80"/>
      <c r="MPR1127" s="80"/>
      <c r="MPS1127" s="80"/>
      <c r="MPT1127" s="80"/>
      <c r="MPU1127" s="80"/>
      <c r="MPV1127" s="80"/>
      <c r="MPW1127" s="80"/>
      <c r="MPX1127" s="80"/>
      <c r="MPY1127" s="80"/>
      <c r="MPZ1127" s="80"/>
      <c r="MQA1127" s="80"/>
      <c r="MQB1127" s="80"/>
      <c r="MQC1127" s="80"/>
      <c r="MQD1127" s="80"/>
      <c r="MQE1127" s="80"/>
      <c r="MQF1127" s="80"/>
      <c r="MQG1127" s="80"/>
      <c r="MQH1127" s="80"/>
      <c r="MQI1127" s="80"/>
      <c r="MQJ1127" s="80"/>
      <c r="MQK1127" s="80"/>
      <c r="MQL1127" s="80"/>
      <c r="MQM1127" s="80"/>
      <c r="MQN1127" s="80"/>
      <c r="MQO1127" s="80"/>
      <c r="MQP1127" s="80"/>
      <c r="MQQ1127" s="80"/>
      <c r="MQR1127" s="80"/>
      <c r="MQS1127" s="80"/>
      <c r="MQT1127" s="80"/>
      <c r="MQU1127" s="80"/>
      <c r="MQV1127" s="80"/>
      <c r="MQW1127" s="80"/>
      <c r="MQX1127" s="80"/>
      <c r="MQY1127" s="80"/>
      <c r="MQZ1127" s="80"/>
      <c r="MRA1127" s="80"/>
      <c r="MRB1127" s="80"/>
      <c r="MRC1127" s="80"/>
      <c r="MRD1127" s="80"/>
      <c r="MRE1127" s="80"/>
      <c r="MRF1127" s="80"/>
      <c r="MRG1127" s="80"/>
      <c r="MRH1127" s="80"/>
      <c r="MRI1127" s="80"/>
      <c r="MRJ1127" s="80"/>
      <c r="MRK1127" s="80"/>
      <c r="MRL1127" s="80"/>
      <c r="MRM1127" s="80"/>
      <c r="MRN1127" s="80"/>
      <c r="MRO1127" s="80"/>
      <c r="MRP1127" s="80"/>
      <c r="MRQ1127" s="80"/>
      <c r="MRR1127" s="80"/>
      <c r="MRS1127" s="80"/>
      <c r="MRT1127" s="80"/>
      <c r="MRU1127" s="80"/>
      <c r="MRV1127" s="80"/>
      <c r="MRW1127" s="80"/>
      <c r="MRX1127" s="80"/>
      <c r="MRY1127" s="80"/>
      <c r="MRZ1127" s="80"/>
      <c r="MSA1127" s="80"/>
      <c r="MSB1127" s="80"/>
      <c r="MSC1127" s="80"/>
      <c r="MSD1127" s="80"/>
      <c r="MSE1127" s="80"/>
      <c r="MSF1127" s="80"/>
      <c r="MSG1127" s="80"/>
      <c r="MSH1127" s="80"/>
      <c r="MSI1127" s="80"/>
      <c r="MSJ1127" s="80"/>
      <c r="MSK1127" s="80"/>
      <c r="MSL1127" s="80"/>
      <c r="MSM1127" s="80"/>
      <c r="MSN1127" s="80"/>
      <c r="MSO1127" s="80"/>
      <c r="MSP1127" s="80"/>
      <c r="MSQ1127" s="80"/>
      <c r="MSR1127" s="80"/>
      <c r="MSS1127" s="80"/>
      <c r="MST1127" s="80"/>
      <c r="MSU1127" s="80"/>
      <c r="MSV1127" s="80"/>
      <c r="MSW1127" s="80"/>
      <c r="MSX1127" s="80"/>
      <c r="MSY1127" s="80"/>
      <c r="MSZ1127" s="80"/>
      <c r="MTA1127" s="80"/>
      <c r="MTB1127" s="80"/>
      <c r="MTC1127" s="80"/>
      <c r="MTD1127" s="80"/>
      <c r="MTE1127" s="80"/>
      <c r="MTF1127" s="80"/>
      <c r="MTG1127" s="80"/>
      <c r="MTH1127" s="80"/>
      <c r="MTI1127" s="80"/>
      <c r="MTJ1127" s="80"/>
      <c r="MTK1127" s="80"/>
      <c r="MTL1127" s="80"/>
      <c r="MTM1127" s="80"/>
      <c r="MTN1127" s="80"/>
      <c r="MTO1127" s="80"/>
      <c r="MTP1127" s="80"/>
      <c r="MTQ1127" s="80"/>
      <c r="MTR1127" s="80"/>
      <c r="MTS1127" s="80"/>
      <c r="MTT1127" s="80"/>
      <c r="MTU1127" s="80"/>
      <c r="MTV1127" s="80"/>
      <c r="MTW1127" s="80"/>
      <c r="MTX1127" s="80"/>
      <c r="MTY1127" s="80"/>
      <c r="MTZ1127" s="80"/>
      <c r="MUA1127" s="80"/>
      <c r="MUB1127" s="80"/>
      <c r="MUC1127" s="80"/>
      <c r="MUD1127" s="80"/>
      <c r="MUE1127" s="80"/>
      <c r="MUF1127" s="80"/>
      <c r="MUG1127" s="80"/>
      <c r="MUH1127" s="80"/>
      <c r="MUI1127" s="80"/>
      <c r="MUJ1127" s="80"/>
      <c r="MUK1127" s="80"/>
      <c r="MUL1127" s="80"/>
      <c r="MUM1127" s="80"/>
      <c r="MUN1127" s="80"/>
      <c r="MUO1127" s="80"/>
      <c r="MUP1127" s="80"/>
      <c r="MUQ1127" s="80"/>
      <c r="MUR1127" s="80"/>
      <c r="MUS1127" s="80"/>
      <c r="MUT1127" s="80"/>
      <c r="MUU1127" s="80"/>
      <c r="MUV1127" s="80"/>
      <c r="MUW1127" s="80"/>
      <c r="MUX1127" s="80"/>
      <c r="MUY1127" s="80"/>
      <c r="MUZ1127" s="80"/>
      <c r="MVA1127" s="80"/>
      <c r="MVB1127" s="80"/>
      <c r="MVC1127" s="80"/>
      <c r="MVD1127" s="80"/>
      <c r="MVE1127" s="80"/>
      <c r="MVF1127" s="80"/>
      <c r="MVG1127" s="80"/>
      <c r="MVH1127" s="80"/>
      <c r="MVI1127" s="80"/>
      <c r="MVJ1127" s="80"/>
      <c r="MVK1127" s="80"/>
      <c r="MVL1127" s="80"/>
      <c r="MVM1127" s="80"/>
      <c r="MVN1127" s="80"/>
      <c r="MVO1127" s="80"/>
      <c r="MVP1127" s="80"/>
      <c r="MVQ1127" s="80"/>
      <c r="MVR1127" s="80"/>
      <c r="MVS1127" s="80"/>
      <c r="MVT1127" s="80"/>
      <c r="MVU1127" s="80"/>
      <c r="MVV1127" s="80"/>
      <c r="MVW1127" s="80"/>
      <c r="MVX1127" s="80"/>
      <c r="MVY1127" s="80"/>
      <c r="MVZ1127" s="80"/>
      <c r="MWA1127" s="80"/>
      <c r="MWB1127" s="80"/>
      <c r="MWC1127" s="80"/>
      <c r="MWD1127" s="80"/>
      <c r="MWE1127" s="80"/>
      <c r="MWF1127" s="80"/>
      <c r="MWG1127" s="80"/>
      <c r="MWH1127" s="80"/>
      <c r="MWI1127" s="80"/>
      <c r="MWJ1127" s="80"/>
      <c r="MWK1127" s="80"/>
      <c r="MWL1127" s="80"/>
      <c r="MWM1127" s="80"/>
      <c r="MWN1127" s="80"/>
      <c r="MWO1127" s="80"/>
      <c r="MWP1127" s="80"/>
      <c r="MWQ1127" s="80"/>
      <c r="MWR1127" s="80"/>
      <c r="MWS1127" s="80"/>
      <c r="MWT1127" s="80"/>
      <c r="MWU1127" s="80"/>
      <c r="MWV1127" s="80"/>
      <c r="MWW1127" s="80"/>
      <c r="MWX1127" s="80"/>
      <c r="MWY1127" s="80"/>
      <c r="MWZ1127" s="80"/>
      <c r="MXA1127" s="80"/>
      <c r="MXB1127" s="80"/>
      <c r="MXC1127" s="80"/>
      <c r="MXD1127" s="80"/>
      <c r="MXE1127" s="80"/>
      <c r="MXF1127" s="80"/>
      <c r="MXG1127" s="80"/>
      <c r="MXH1127" s="80"/>
      <c r="MXI1127" s="80"/>
      <c r="MXJ1127" s="80"/>
      <c r="MXK1127" s="80"/>
      <c r="MXL1127" s="80"/>
      <c r="MXM1127" s="80"/>
      <c r="MXN1127" s="80"/>
      <c r="MXO1127" s="80"/>
      <c r="MXP1127" s="80"/>
      <c r="MXQ1127" s="80"/>
      <c r="MXR1127" s="80"/>
      <c r="MXS1127" s="80"/>
      <c r="MXT1127" s="80"/>
      <c r="MXU1127" s="80"/>
      <c r="MXV1127" s="80"/>
      <c r="MXW1127" s="80"/>
      <c r="MXX1127" s="80"/>
      <c r="MXY1127" s="80"/>
      <c r="MXZ1127" s="80"/>
      <c r="MYA1127" s="80"/>
      <c r="MYB1127" s="80"/>
      <c r="MYC1127" s="80"/>
      <c r="MYD1127" s="80"/>
      <c r="MYE1127" s="80"/>
      <c r="MYF1127" s="80"/>
      <c r="MYG1127" s="80"/>
      <c r="MYH1127" s="80"/>
      <c r="MYI1127" s="80"/>
      <c r="MYJ1127" s="80"/>
      <c r="MYK1127" s="80"/>
      <c r="MYL1127" s="80"/>
      <c r="MYM1127" s="80"/>
      <c r="MYN1127" s="80"/>
      <c r="MYO1127" s="80"/>
      <c r="MYP1127" s="80"/>
      <c r="MYQ1127" s="80"/>
      <c r="MYR1127" s="80"/>
      <c r="MYS1127" s="80"/>
      <c r="MYT1127" s="80"/>
      <c r="MYU1127" s="80"/>
      <c r="MYV1127" s="80"/>
      <c r="MYW1127" s="80"/>
      <c r="MYX1127" s="80"/>
      <c r="MYY1127" s="80"/>
      <c r="MYZ1127" s="80"/>
      <c r="MZA1127" s="80"/>
      <c r="MZB1127" s="80"/>
      <c r="MZC1127" s="80"/>
      <c r="MZD1127" s="80"/>
      <c r="MZE1127" s="80"/>
      <c r="MZF1127" s="80"/>
      <c r="MZG1127" s="80"/>
      <c r="MZH1127" s="80"/>
      <c r="MZI1127" s="80"/>
      <c r="MZJ1127" s="80"/>
      <c r="MZK1127" s="80"/>
      <c r="MZL1127" s="80"/>
      <c r="MZM1127" s="80"/>
      <c r="MZN1127" s="80"/>
      <c r="MZO1127" s="80"/>
      <c r="MZP1127" s="80"/>
      <c r="MZQ1127" s="80"/>
      <c r="MZR1127" s="80"/>
      <c r="MZS1127" s="80"/>
      <c r="MZT1127" s="80"/>
      <c r="MZU1127" s="80"/>
      <c r="MZV1127" s="80"/>
      <c r="MZW1127" s="80"/>
      <c r="MZX1127" s="80"/>
      <c r="MZY1127" s="80"/>
      <c r="MZZ1127" s="80"/>
      <c r="NAA1127" s="80"/>
      <c r="NAB1127" s="80"/>
      <c r="NAC1127" s="80"/>
      <c r="NAD1127" s="80"/>
      <c r="NAE1127" s="80"/>
      <c r="NAF1127" s="80"/>
      <c r="NAG1127" s="80"/>
      <c r="NAH1127" s="80"/>
      <c r="NAI1127" s="80"/>
      <c r="NAJ1127" s="80"/>
      <c r="NAK1127" s="80"/>
      <c r="NAL1127" s="80"/>
      <c r="NAM1127" s="80"/>
      <c r="NAN1127" s="80"/>
      <c r="NAO1127" s="80"/>
      <c r="NAP1127" s="80"/>
      <c r="NAQ1127" s="80"/>
      <c r="NAR1127" s="80"/>
      <c r="NAS1127" s="80"/>
      <c r="NAT1127" s="80"/>
      <c r="NAU1127" s="80"/>
      <c r="NAV1127" s="80"/>
      <c r="NAW1127" s="80"/>
      <c r="NAX1127" s="80"/>
      <c r="NAY1127" s="80"/>
      <c r="NAZ1127" s="80"/>
      <c r="NBA1127" s="80"/>
      <c r="NBB1127" s="80"/>
      <c r="NBC1127" s="80"/>
      <c r="NBD1127" s="80"/>
      <c r="NBE1127" s="80"/>
      <c r="NBF1127" s="80"/>
      <c r="NBG1127" s="80"/>
      <c r="NBH1127" s="80"/>
      <c r="NBI1127" s="80"/>
      <c r="NBJ1127" s="80"/>
      <c r="NBK1127" s="80"/>
      <c r="NBL1127" s="80"/>
      <c r="NBM1127" s="80"/>
      <c r="NBN1127" s="80"/>
      <c r="NBO1127" s="80"/>
      <c r="NBP1127" s="80"/>
      <c r="NBQ1127" s="80"/>
      <c r="NBR1127" s="80"/>
      <c r="NBS1127" s="80"/>
      <c r="NBT1127" s="80"/>
      <c r="NBU1127" s="80"/>
      <c r="NBV1127" s="80"/>
      <c r="NBW1127" s="80"/>
      <c r="NBX1127" s="80"/>
      <c r="NBY1127" s="80"/>
      <c r="NBZ1127" s="80"/>
      <c r="NCA1127" s="80"/>
      <c r="NCB1127" s="80"/>
      <c r="NCC1127" s="80"/>
      <c r="NCD1127" s="80"/>
      <c r="NCE1127" s="80"/>
      <c r="NCF1127" s="80"/>
      <c r="NCG1127" s="80"/>
      <c r="NCH1127" s="80"/>
      <c r="NCI1127" s="80"/>
      <c r="NCJ1127" s="80"/>
      <c r="NCK1127" s="80"/>
      <c r="NCL1127" s="80"/>
      <c r="NCM1127" s="80"/>
      <c r="NCN1127" s="80"/>
      <c r="NCO1127" s="80"/>
      <c r="NCP1127" s="80"/>
      <c r="NCQ1127" s="80"/>
      <c r="NCR1127" s="80"/>
      <c r="NCS1127" s="80"/>
      <c r="NCT1127" s="80"/>
      <c r="NCU1127" s="80"/>
      <c r="NCV1127" s="80"/>
      <c r="NCW1127" s="80"/>
      <c r="NCX1127" s="80"/>
      <c r="NCY1127" s="80"/>
      <c r="NCZ1127" s="80"/>
      <c r="NDA1127" s="80"/>
      <c r="NDB1127" s="80"/>
      <c r="NDC1127" s="80"/>
      <c r="NDD1127" s="80"/>
      <c r="NDE1127" s="80"/>
      <c r="NDF1127" s="80"/>
      <c r="NDG1127" s="80"/>
      <c r="NDH1127" s="80"/>
      <c r="NDI1127" s="80"/>
      <c r="NDJ1127" s="80"/>
      <c r="NDK1127" s="80"/>
      <c r="NDL1127" s="80"/>
      <c r="NDM1127" s="80"/>
      <c r="NDN1127" s="80"/>
      <c r="NDO1127" s="80"/>
      <c r="NDP1127" s="80"/>
      <c r="NDQ1127" s="80"/>
      <c r="NDR1127" s="80"/>
      <c r="NDS1127" s="80"/>
      <c r="NDT1127" s="80"/>
      <c r="NDU1127" s="80"/>
      <c r="NDV1127" s="80"/>
      <c r="NDW1127" s="80"/>
      <c r="NDX1127" s="80"/>
      <c r="NDY1127" s="80"/>
      <c r="NDZ1127" s="80"/>
      <c r="NEA1127" s="80"/>
      <c r="NEB1127" s="80"/>
      <c r="NEC1127" s="80"/>
      <c r="NED1127" s="80"/>
      <c r="NEE1127" s="80"/>
      <c r="NEF1127" s="80"/>
      <c r="NEG1127" s="80"/>
      <c r="NEH1127" s="80"/>
      <c r="NEI1127" s="80"/>
      <c r="NEJ1127" s="80"/>
      <c r="NEK1127" s="80"/>
      <c r="NEL1127" s="80"/>
      <c r="NEM1127" s="80"/>
      <c r="NEN1127" s="80"/>
      <c r="NEO1127" s="80"/>
      <c r="NEP1127" s="80"/>
      <c r="NEQ1127" s="80"/>
      <c r="NER1127" s="80"/>
      <c r="NES1127" s="80"/>
      <c r="NET1127" s="80"/>
      <c r="NEU1127" s="80"/>
      <c r="NEV1127" s="80"/>
      <c r="NEW1127" s="80"/>
      <c r="NEX1127" s="80"/>
      <c r="NEY1127" s="80"/>
      <c r="NEZ1127" s="80"/>
      <c r="NFA1127" s="80"/>
      <c r="NFB1127" s="80"/>
      <c r="NFC1127" s="80"/>
      <c r="NFD1127" s="80"/>
      <c r="NFE1127" s="80"/>
      <c r="NFF1127" s="80"/>
      <c r="NFG1127" s="80"/>
      <c r="NFH1127" s="80"/>
      <c r="NFI1127" s="80"/>
      <c r="NFJ1127" s="80"/>
      <c r="NFK1127" s="80"/>
      <c r="NFL1127" s="80"/>
      <c r="NFM1127" s="80"/>
      <c r="NFN1127" s="80"/>
      <c r="NFO1127" s="80"/>
      <c r="NFP1127" s="80"/>
      <c r="NFQ1127" s="80"/>
      <c r="NFR1127" s="80"/>
      <c r="NFS1127" s="80"/>
      <c r="NFT1127" s="80"/>
      <c r="NFU1127" s="80"/>
      <c r="NFV1127" s="80"/>
      <c r="NFW1127" s="80"/>
      <c r="NFX1127" s="80"/>
      <c r="NFY1127" s="80"/>
      <c r="NFZ1127" s="80"/>
      <c r="NGA1127" s="80"/>
      <c r="NGB1127" s="80"/>
      <c r="NGC1127" s="80"/>
      <c r="NGD1127" s="80"/>
      <c r="NGE1127" s="80"/>
      <c r="NGF1127" s="80"/>
      <c r="NGG1127" s="80"/>
      <c r="NGH1127" s="80"/>
      <c r="NGI1127" s="80"/>
      <c r="NGJ1127" s="80"/>
      <c r="NGK1127" s="80"/>
      <c r="NGL1127" s="80"/>
      <c r="NGM1127" s="80"/>
      <c r="NGN1127" s="80"/>
      <c r="NGO1127" s="80"/>
      <c r="NGP1127" s="80"/>
      <c r="NGQ1127" s="80"/>
      <c r="NGR1127" s="80"/>
      <c r="NGS1127" s="80"/>
      <c r="NGT1127" s="80"/>
      <c r="NGU1127" s="80"/>
      <c r="NGV1127" s="80"/>
      <c r="NGW1127" s="80"/>
      <c r="NGX1127" s="80"/>
      <c r="NGY1127" s="80"/>
      <c r="NGZ1127" s="80"/>
      <c r="NHA1127" s="80"/>
      <c r="NHB1127" s="80"/>
      <c r="NHC1127" s="80"/>
      <c r="NHD1127" s="80"/>
      <c r="NHE1127" s="80"/>
      <c r="NHF1127" s="80"/>
      <c r="NHG1127" s="80"/>
      <c r="NHH1127" s="80"/>
      <c r="NHI1127" s="80"/>
      <c r="NHJ1127" s="80"/>
      <c r="NHK1127" s="80"/>
      <c r="NHL1127" s="80"/>
      <c r="NHM1127" s="80"/>
      <c r="NHN1127" s="80"/>
      <c r="NHO1127" s="80"/>
      <c r="NHP1127" s="80"/>
      <c r="NHQ1127" s="80"/>
      <c r="NHR1127" s="80"/>
      <c r="NHS1127" s="80"/>
      <c r="NHT1127" s="80"/>
      <c r="NHU1127" s="80"/>
      <c r="NHV1127" s="80"/>
      <c r="NHW1127" s="80"/>
      <c r="NHX1127" s="80"/>
      <c r="NHY1127" s="80"/>
      <c r="NHZ1127" s="80"/>
      <c r="NIA1127" s="80"/>
      <c r="NIB1127" s="80"/>
      <c r="NIC1127" s="80"/>
      <c r="NID1127" s="80"/>
      <c r="NIE1127" s="80"/>
      <c r="NIF1127" s="80"/>
      <c r="NIG1127" s="80"/>
      <c r="NIH1127" s="80"/>
      <c r="NII1127" s="80"/>
      <c r="NIJ1127" s="80"/>
      <c r="NIK1127" s="80"/>
      <c r="NIL1127" s="80"/>
      <c r="NIM1127" s="80"/>
      <c r="NIN1127" s="80"/>
      <c r="NIO1127" s="80"/>
      <c r="NIP1127" s="80"/>
      <c r="NIQ1127" s="80"/>
      <c r="NIR1127" s="80"/>
      <c r="NIS1127" s="80"/>
      <c r="NIT1127" s="80"/>
      <c r="NIU1127" s="80"/>
      <c r="NIV1127" s="80"/>
      <c r="NIW1127" s="80"/>
      <c r="NIX1127" s="80"/>
      <c r="NIY1127" s="80"/>
      <c r="NIZ1127" s="80"/>
      <c r="NJA1127" s="80"/>
      <c r="NJB1127" s="80"/>
      <c r="NJC1127" s="80"/>
      <c r="NJD1127" s="80"/>
      <c r="NJE1127" s="80"/>
      <c r="NJF1127" s="80"/>
      <c r="NJG1127" s="80"/>
      <c r="NJH1127" s="80"/>
      <c r="NJI1127" s="80"/>
      <c r="NJJ1127" s="80"/>
      <c r="NJK1127" s="80"/>
      <c r="NJL1127" s="80"/>
      <c r="NJM1127" s="80"/>
      <c r="NJN1127" s="80"/>
      <c r="NJO1127" s="80"/>
      <c r="NJP1127" s="80"/>
      <c r="NJQ1127" s="80"/>
      <c r="NJR1127" s="80"/>
      <c r="NJS1127" s="80"/>
      <c r="NJT1127" s="80"/>
      <c r="NJU1127" s="80"/>
      <c r="NJV1127" s="80"/>
      <c r="NJW1127" s="80"/>
      <c r="NJX1127" s="80"/>
      <c r="NJY1127" s="80"/>
      <c r="NJZ1127" s="80"/>
      <c r="NKA1127" s="80"/>
      <c r="NKB1127" s="80"/>
      <c r="NKC1127" s="80"/>
      <c r="NKD1127" s="80"/>
      <c r="NKE1127" s="80"/>
      <c r="NKF1127" s="80"/>
      <c r="NKG1127" s="80"/>
      <c r="NKH1127" s="80"/>
      <c r="NKI1127" s="80"/>
      <c r="NKJ1127" s="80"/>
      <c r="NKK1127" s="80"/>
      <c r="NKL1127" s="80"/>
      <c r="NKM1127" s="80"/>
      <c r="NKN1127" s="80"/>
      <c r="NKO1127" s="80"/>
      <c r="NKP1127" s="80"/>
      <c r="NKQ1127" s="80"/>
      <c r="NKR1127" s="80"/>
      <c r="NKS1127" s="80"/>
      <c r="NKT1127" s="80"/>
      <c r="NKU1127" s="80"/>
      <c r="NKV1127" s="80"/>
      <c r="NKW1127" s="80"/>
      <c r="NKX1127" s="80"/>
      <c r="NKY1127" s="80"/>
      <c r="NKZ1127" s="80"/>
      <c r="NLA1127" s="80"/>
      <c r="NLB1127" s="80"/>
      <c r="NLC1127" s="80"/>
      <c r="NLD1127" s="80"/>
      <c r="NLE1127" s="80"/>
      <c r="NLF1127" s="80"/>
      <c r="NLG1127" s="80"/>
      <c r="NLH1127" s="80"/>
      <c r="NLI1127" s="80"/>
      <c r="NLJ1127" s="80"/>
      <c r="NLK1127" s="80"/>
      <c r="NLL1127" s="80"/>
      <c r="NLM1127" s="80"/>
      <c r="NLN1127" s="80"/>
      <c r="NLO1127" s="80"/>
      <c r="NLP1127" s="80"/>
      <c r="NLQ1127" s="80"/>
      <c r="NLR1127" s="80"/>
      <c r="NLS1127" s="80"/>
      <c r="NLT1127" s="80"/>
      <c r="NLU1127" s="80"/>
      <c r="NLV1127" s="80"/>
      <c r="NLW1127" s="80"/>
      <c r="NLX1127" s="80"/>
      <c r="NLY1127" s="80"/>
      <c r="NLZ1127" s="80"/>
      <c r="NMA1127" s="80"/>
      <c r="NMB1127" s="80"/>
      <c r="NMC1127" s="80"/>
      <c r="NMD1127" s="80"/>
      <c r="NME1127" s="80"/>
      <c r="NMF1127" s="80"/>
      <c r="NMG1127" s="80"/>
      <c r="NMH1127" s="80"/>
      <c r="NMI1127" s="80"/>
      <c r="NMJ1127" s="80"/>
      <c r="NMK1127" s="80"/>
      <c r="NML1127" s="80"/>
      <c r="NMM1127" s="80"/>
      <c r="NMN1127" s="80"/>
      <c r="NMO1127" s="80"/>
      <c r="NMP1127" s="80"/>
      <c r="NMQ1127" s="80"/>
      <c r="NMR1127" s="80"/>
      <c r="NMS1127" s="80"/>
      <c r="NMT1127" s="80"/>
      <c r="NMU1127" s="80"/>
      <c r="NMV1127" s="80"/>
      <c r="NMW1127" s="80"/>
      <c r="NMX1127" s="80"/>
      <c r="NMY1127" s="80"/>
      <c r="NMZ1127" s="80"/>
      <c r="NNA1127" s="80"/>
      <c r="NNB1127" s="80"/>
      <c r="NNC1127" s="80"/>
      <c r="NND1127" s="80"/>
      <c r="NNE1127" s="80"/>
      <c r="NNF1127" s="80"/>
      <c r="NNG1127" s="80"/>
      <c r="NNH1127" s="80"/>
      <c r="NNI1127" s="80"/>
      <c r="NNJ1127" s="80"/>
      <c r="NNK1127" s="80"/>
      <c r="NNL1127" s="80"/>
      <c r="NNM1127" s="80"/>
      <c r="NNN1127" s="80"/>
      <c r="NNO1127" s="80"/>
      <c r="NNP1127" s="80"/>
      <c r="NNQ1127" s="80"/>
      <c r="NNR1127" s="80"/>
      <c r="NNS1127" s="80"/>
      <c r="NNT1127" s="80"/>
      <c r="NNU1127" s="80"/>
      <c r="NNV1127" s="80"/>
      <c r="NNW1127" s="80"/>
      <c r="NNX1127" s="80"/>
      <c r="NNY1127" s="80"/>
      <c r="NNZ1127" s="80"/>
      <c r="NOA1127" s="80"/>
      <c r="NOB1127" s="80"/>
      <c r="NOC1127" s="80"/>
      <c r="NOD1127" s="80"/>
      <c r="NOE1127" s="80"/>
      <c r="NOF1127" s="80"/>
      <c r="NOG1127" s="80"/>
      <c r="NOH1127" s="80"/>
      <c r="NOI1127" s="80"/>
      <c r="NOJ1127" s="80"/>
      <c r="NOK1127" s="80"/>
      <c r="NOL1127" s="80"/>
      <c r="NOM1127" s="80"/>
      <c r="NON1127" s="80"/>
      <c r="NOO1127" s="80"/>
      <c r="NOP1127" s="80"/>
      <c r="NOQ1127" s="80"/>
      <c r="NOR1127" s="80"/>
      <c r="NOS1127" s="80"/>
      <c r="NOT1127" s="80"/>
      <c r="NOU1127" s="80"/>
      <c r="NOV1127" s="80"/>
      <c r="NOW1127" s="80"/>
      <c r="NOX1127" s="80"/>
      <c r="NOY1127" s="80"/>
      <c r="NOZ1127" s="80"/>
      <c r="NPA1127" s="80"/>
      <c r="NPB1127" s="80"/>
      <c r="NPC1127" s="80"/>
      <c r="NPD1127" s="80"/>
      <c r="NPE1127" s="80"/>
      <c r="NPF1127" s="80"/>
      <c r="NPG1127" s="80"/>
      <c r="NPH1127" s="80"/>
      <c r="NPI1127" s="80"/>
      <c r="NPJ1127" s="80"/>
      <c r="NPK1127" s="80"/>
      <c r="NPL1127" s="80"/>
      <c r="NPM1127" s="80"/>
      <c r="NPN1127" s="80"/>
      <c r="NPO1127" s="80"/>
      <c r="NPP1127" s="80"/>
      <c r="NPQ1127" s="80"/>
      <c r="NPR1127" s="80"/>
      <c r="NPS1127" s="80"/>
      <c r="NPT1127" s="80"/>
      <c r="NPU1127" s="80"/>
      <c r="NPV1127" s="80"/>
      <c r="NPW1127" s="80"/>
      <c r="NPX1127" s="80"/>
      <c r="NPY1127" s="80"/>
      <c r="NPZ1127" s="80"/>
      <c r="NQA1127" s="80"/>
      <c r="NQB1127" s="80"/>
      <c r="NQC1127" s="80"/>
      <c r="NQD1127" s="80"/>
      <c r="NQE1127" s="80"/>
      <c r="NQF1127" s="80"/>
      <c r="NQG1127" s="80"/>
      <c r="NQH1127" s="80"/>
      <c r="NQI1127" s="80"/>
      <c r="NQJ1127" s="80"/>
      <c r="NQK1127" s="80"/>
      <c r="NQL1127" s="80"/>
      <c r="NQM1127" s="80"/>
      <c r="NQN1127" s="80"/>
      <c r="NQO1127" s="80"/>
      <c r="NQP1127" s="80"/>
      <c r="NQQ1127" s="80"/>
      <c r="NQR1127" s="80"/>
      <c r="NQS1127" s="80"/>
      <c r="NQT1127" s="80"/>
      <c r="NQU1127" s="80"/>
      <c r="NQV1127" s="80"/>
      <c r="NQW1127" s="80"/>
      <c r="NQX1127" s="80"/>
      <c r="NQY1127" s="80"/>
      <c r="NQZ1127" s="80"/>
      <c r="NRA1127" s="80"/>
      <c r="NRB1127" s="80"/>
      <c r="NRC1127" s="80"/>
      <c r="NRD1127" s="80"/>
      <c r="NRE1127" s="80"/>
      <c r="NRF1127" s="80"/>
      <c r="NRG1127" s="80"/>
      <c r="NRH1127" s="80"/>
      <c r="NRI1127" s="80"/>
      <c r="NRJ1127" s="80"/>
      <c r="NRK1127" s="80"/>
      <c r="NRL1127" s="80"/>
      <c r="NRM1127" s="80"/>
      <c r="NRN1127" s="80"/>
      <c r="NRO1127" s="80"/>
      <c r="NRP1127" s="80"/>
      <c r="NRQ1127" s="80"/>
      <c r="NRR1127" s="80"/>
      <c r="NRS1127" s="80"/>
      <c r="NRT1127" s="80"/>
      <c r="NRU1127" s="80"/>
      <c r="NRV1127" s="80"/>
      <c r="NRW1127" s="80"/>
      <c r="NRX1127" s="80"/>
      <c r="NRY1127" s="80"/>
      <c r="NRZ1127" s="80"/>
      <c r="NSA1127" s="80"/>
      <c r="NSB1127" s="80"/>
      <c r="NSC1127" s="80"/>
      <c r="NSD1127" s="80"/>
      <c r="NSE1127" s="80"/>
      <c r="NSF1127" s="80"/>
      <c r="NSG1127" s="80"/>
      <c r="NSH1127" s="80"/>
      <c r="NSI1127" s="80"/>
      <c r="NSJ1127" s="80"/>
      <c r="NSK1127" s="80"/>
      <c r="NSL1127" s="80"/>
      <c r="NSM1127" s="80"/>
      <c r="NSN1127" s="80"/>
      <c r="NSO1127" s="80"/>
      <c r="NSP1127" s="80"/>
      <c r="NSQ1127" s="80"/>
      <c r="NSR1127" s="80"/>
      <c r="NSS1127" s="80"/>
      <c r="NST1127" s="80"/>
      <c r="NSU1127" s="80"/>
      <c r="NSV1127" s="80"/>
      <c r="NSW1127" s="80"/>
      <c r="NSX1127" s="80"/>
      <c r="NSY1127" s="80"/>
      <c r="NSZ1127" s="80"/>
      <c r="NTA1127" s="80"/>
      <c r="NTB1127" s="80"/>
      <c r="NTC1127" s="80"/>
      <c r="NTD1127" s="80"/>
      <c r="NTE1127" s="80"/>
      <c r="NTF1127" s="80"/>
      <c r="NTG1127" s="80"/>
      <c r="NTH1127" s="80"/>
      <c r="NTI1127" s="80"/>
      <c r="NTJ1127" s="80"/>
      <c r="NTK1127" s="80"/>
      <c r="NTL1127" s="80"/>
      <c r="NTM1127" s="80"/>
      <c r="NTN1127" s="80"/>
      <c r="NTO1127" s="80"/>
      <c r="NTP1127" s="80"/>
      <c r="NTQ1127" s="80"/>
      <c r="NTR1127" s="80"/>
      <c r="NTS1127" s="80"/>
      <c r="NTT1127" s="80"/>
      <c r="NTU1127" s="80"/>
      <c r="NTV1127" s="80"/>
      <c r="NTW1127" s="80"/>
      <c r="NTX1127" s="80"/>
      <c r="NTY1127" s="80"/>
      <c r="NTZ1127" s="80"/>
      <c r="NUA1127" s="80"/>
      <c r="NUB1127" s="80"/>
      <c r="NUC1127" s="80"/>
      <c r="NUD1127" s="80"/>
      <c r="NUE1127" s="80"/>
      <c r="NUF1127" s="80"/>
      <c r="NUG1127" s="80"/>
      <c r="NUH1127" s="80"/>
      <c r="NUI1127" s="80"/>
      <c r="NUJ1127" s="80"/>
      <c r="NUK1127" s="80"/>
      <c r="NUL1127" s="80"/>
      <c r="NUM1127" s="80"/>
      <c r="NUN1127" s="80"/>
      <c r="NUO1127" s="80"/>
      <c r="NUP1127" s="80"/>
      <c r="NUQ1127" s="80"/>
      <c r="NUR1127" s="80"/>
      <c r="NUS1127" s="80"/>
      <c r="NUT1127" s="80"/>
      <c r="NUU1127" s="80"/>
      <c r="NUV1127" s="80"/>
      <c r="NUW1127" s="80"/>
      <c r="NUX1127" s="80"/>
      <c r="NUY1127" s="80"/>
      <c r="NUZ1127" s="80"/>
      <c r="NVA1127" s="80"/>
      <c r="NVB1127" s="80"/>
      <c r="NVC1127" s="80"/>
      <c r="NVD1127" s="80"/>
      <c r="NVE1127" s="80"/>
      <c r="NVF1127" s="80"/>
      <c r="NVG1127" s="80"/>
      <c r="NVH1127" s="80"/>
      <c r="NVI1127" s="80"/>
      <c r="NVJ1127" s="80"/>
      <c r="NVK1127" s="80"/>
      <c r="NVL1127" s="80"/>
      <c r="NVM1127" s="80"/>
      <c r="NVN1127" s="80"/>
      <c r="NVO1127" s="80"/>
      <c r="NVP1127" s="80"/>
      <c r="NVQ1127" s="80"/>
      <c r="NVR1127" s="80"/>
      <c r="NVS1127" s="80"/>
      <c r="NVT1127" s="80"/>
      <c r="NVU1127" s="80"/>
      <c r="NVV1127" s="80"/>
      <c r="NVW1127" s="80"/>
      <c r="NVX1127" s="80"/>
      <c r="NVY1127" s="80"/>
      <c r="NVZ1127" s="80"/>
      <c r="NWA1127" s="80"/>
      <c r="NWB1127" s="80"/>
      <c r="NWC1127" s="80"/>
      <c r="NWD1127" s="80"/>
      <c r="NWE1127" s="80"/>
      <c r="NWF1127" s="80"/>
      <c r="NWG1127" s="80"/>
      <c r="NWH1127" s="80"/>
      <c r="NWI1127" s="80"/>
      <c r="NWJ1127" s="80"/>
      <c r="NWK1127" s="80"/>
      <c r="NWL1127" s="80"/>
      <c r="NWM1127" s="80"/>
      <c r="NWN1127" s="80"/>
      <c r="NWO1127" s="80"/>
      <c r="NWP1127" s="80"/>
      <c r="NWQ1127" s="80"/>
      <c r="NWR1127" s="80"/>
      <c r="NWS1127" s="80"/>
      <c r="NWT1127" s="80"/>
      <c r="NWU1127" s="80"/>
      <c r="NWV1127" s="80"/>
      <c r="NWW1127" s="80"/>
      <c r="NWX1127" s="80"/>
      <c r="NWY1127" s="80"/>
      <c r="NWZ1127" s="80"/>
      <c r="NXA1127" s="80"/>
      <c r="NXB1127" s="80"/>
      <c r="NXC1127" s="80"/>
      <c r="NXD1127" s="80"/>
      <c r="NXE1127" s="80"/>
      <c r="NXF1127" s="80"/>
      <c r="NXG1127" s="80"/>
      <c r="NXH1127" s="80"/>
      <c r="NXI1127" s="80"/>
      <c r="NXJ1127" s="80"/>
      <c r="NXK1127" s="80"/>
      <c r="NXL1127" s="80"/>
      <c r="NXM1127" s="80"/>
      <c r="NXN1127" s="80"/>
      <c r="NXO1127" s="80"/>
      <c r="NXP1127" s="80"/>
      <c r="NXQ1127" s="80"/>
      <c r="NXR1127" s="80"/>
      <c r="NXS1127" s="80"/>
      <c r="NXT1127" s="80"/>
      <c r="NXU1127" s="80"/>
      <c r="NXV1127" s="80"/>
      <c r="NXW1127" s="80"/>
      <c r="NXX1127" s="80"/>
      <c r="NXY1127" s="80"/>
      <c r="NXZ1127" s="80"/>
      <c r="NYA1127" s="80"/>
      <c r="NYB1127" s="80"/>
      <c r="NYC1127" s="80"/>
      <c r="NYD1127" s="80"/>
      <c r="NYE1127" s="80"/>
      <c r="NYF1127" s="80"/>
      <c r="NYG1127" s="80"/>
      <c r="NYH1127" s="80"/>
      <c r="NYI1127" s="80"/>
      <c r="NYJ1127" s="80"/>
      <c r="NYK1127" s="80"/>
      <c r="NYL1127" s="80"/>
      <c r="NYM1127" s="80"/>
      <c r="NYN1127" s="80"/>
      <c r="NYO1127" s="80"/>
      <c r="NYP1127" s="80"/>
      <c r="NYQ1127" s="80"/>
      <c r="NYR1127" s="80"/>
      <c r="NYS1127" s="80"/>
      <c r="NYT1127" s="80"/>
      <c r="NYU1127" s="80"/>
      <c r="NYV1127" s="80"/>
      <c r="NYW1127" s="80"/>
      <c r="NYX1127" s="80"/>
      <c r="NYY1127" s="80"/>
      <c r="NYZ1127" s="80"/>
      <c r="NZA1127" s="80"/>
      <c r="NZB1127" s="80"/>
      <c r="NZC1127" s="80"/>
      <c r="NZD1127" s="80"/>
      <c r="NZE1127" s="80"/>
      <c r="NZF1127" s="80"/>
      <c r="NZG1127" s="80"/>
      <c r="NZH1127" s="80"/>
      <c r="NZI1127" s="80"/>
      <c r="NZJ1127" s="80"/>
      <c r="NZK1127" s="80"/>
      <c r="NZL1127" s="80"/>
      <c r="NZM1127" s="80"/>
      <c r="NZN1127" s="80"/>
      <c r="NZO1127" s="80"/>
      <c r="NZP1127" s="80"/>
      <c r="NZQ1127" s="80"/>
      <c r="NZR1127" s="80"/>
      <c r="NZS1127" s="80"/>
      <c r="NZT1127" s="80"/>
      <c r="NZU1127" s="80"/>
      <c r="NZV1127" s="80"/>
      <c r="NZW1127" s="80"/>
      <c r="NZX1127" s="80"/>
      <c r="NZY1127" s="80"/>
      <c r="NZZ1127" s="80"/>
      <c r="OAA1127" s="80"/>
      <c r="OAB1127" s="80"/>
      <c r="OAC1127" s="80"/>
      <c r="OAD1127" s="80"/>
      <c r="OAE1127" s="80"/>
      <c r="OAF1127" s="80"/>
      <c r="OAG1127" s="80"/>
      <c r="OAH1127" s="80"/>
      <c r="OAI1127" s="80"/>
      <c r="OAJ1127" s="80"/>
      <c r="OAK1127" s="80"/>
      <c r="OAL1127" s="80"/>
      <c r="OAM1127" s="80"/>
      <c r="OAN1127" s="80"/>
      <c r="OAO1127" s="80"/>
      <c r="OAP1127" s="80"/>
      <c r="OAQ1127" s="80"/>
      <c r="OAR1127" s="80"/>
      <c r="OAS1127" s="80"/>
      <c r="OAT1127" s="80"/>
      <c r="OAU1127" s="80"/>
      <c r="OAV1127" s="80"/>
      <c r="OAW1127" s="80"/>
      <c r="OAX1127" s="80"/>
      <c r="OAY1127" s="80"/>
      <c r="OAZ1127" s="80"/>
      <c r="OBA1127" s="80"/>
      <c r="OBB1127" s="80"/>
      <c r="OBC1127" s="80"/>
      <c r="OBD1127" s="80"/>
      <c r="OBE1127" s="80"/>
      <c r="OBF1127" s="80"/>
      <c r="OBG1127" s="80"/>
      <c r="OBH1127" s="80"/>
      <c r="OBI1127" s="80"/>
      <c r="OBJ1127" s="80"/>
      <c r="OBK1127" s="80"/>
      <c r="OBL1127" s="80"/>
      <c r="OBM1127" s="80"/>
      <c r="OBN1127" s="80"/>
      <c r="OBO1127" s="80"/>
      <c r="OBP1127" s="80"/>
      <c r="OBQ1127" s="80"/>
      <c r="OBR1127" s="80"/>
      <c r="OBS1127" s="80"/>
      <c r="OBT1127" s="80"/>
      <c r="OBU1127" s="80"/>
      <c r="OBV1127" s="80"/>
      <c r="OBW1127" s="80"/>
      <c r="OBX1127" s="80"/>
      <c r="OBY1127" s="80"/>
      <c r="OBZ1127" s="80"/>
      <c r="OCA1127" s="80"/>
      <c r="OCB1127" s="80"/>
      <c r="OCC1127" s="80"/>
      <c r="OCD1127" s="80"/>
      <c r="OCE1127" s="80"/>
      <c r="OCF1127" s="80"/>
      <c r="OCG1127" s="80"/>
      <c r="OCH1127" s="80"/>
      <c r="OCI1127" s="80"/>
      <c r="OCJ1127" s="80"/>
      <c r="OCK1127" s="80"/>
      <c r="OCL1127" s="80"/>
      <c r="OCM1127" s="80"/>
      <c r="OCN1127" s="80"/>
      <c r="OCO1127" s="80"/>
      <c r="OCP1127" s="80"/>
      <c r="OCQ1127" s="80"/>
      <c r="OCR1127" s="80"/>
      <c r="OCS1127" s="80"/>
      <c r="OCT1127" s="80"/>
      <c r="OCU1127" s="80"/>
      <c r="OCV1127" s="80"/>
      <c r="OCW1127" s="80"/>
      <c r="OCX1127" s="80"/>
      <c r="OCY1127" s="80"/>
      <c r="OCZ1127" s="80"/>
      <c r="ODA1127" s="80"/>
      <c r="ODB1127" s="80"/>
      <c r="ODC1127" s="80"/>
      <c r="ODD1127" s="80"/>
      <c r="ODE1127" s="80"/>
      <c r="ODF1127" s="80"/>
      <c r="ODG1127" s="80"/>
      <c r="ODH1127" s="80"/>
      <c r="ODI1127" s="80"/>
      <c r="ODJ1127" s="80"/>
      <c r="ODK1127" s="80"/>
      <c r="ODL1127" s="80"/>
      <c r="ODM1127" s="80"/>
      <c r="ODN1127" s="80"/>
      <c r="ODO1127" s="80"/>
      <c r="ODP1127" s="80"/>
      <c r="ODQ1127" s="80"/>
      <c r="ODR1127" s="80"/>
      <c r="ODS1127" s="80"/>
      <c r="ODT1127" s="80"/>
      <c r="ODU1127" s="80"/>
      <c r="ODV1127" s="80"/>
      <c r="ODW1127" s="80"/>
      <c r="ODX1127" s="80"/>
      <c r="ODY1127" s="80"/>
      <c r="ODZ1127" s="80"/>
      <c r="OEA1127" s="80"/>
      <c r="OEB1127" s="80"/>
      <c r="OEC1127" s="80"/>
      <c r="OED1127" s="80"/>
      <c r="OEE1127" s="80"/>
      <c r="OEF1127" s="80"/>
      <c r="OEG1127" s="80"/>
      <c r="OEH1127" s="80"/>
      <c r="OEI1127" s="80"/>
      <c r="OEJ1127" s="80"/>
      <c r="OEK1127" s="80"/>
      <c r="OEL1127" s="80"/>
      <c r="OEM1127" s="80"/>
      <c r="OEN1127" s="80"/>
      <c r="OEO1127" s="80"/>
      <c r="OEP1127" s="80"/>
      <c r="OEQ1127" s="80"/>
      <c r="OER1127" s="80"/>
      <c r="OES1127" s="80"/>
      <c r="OET1127" s="80"/>
      <c r="OEU1127" s="80"/>
      <c r="OEV1127" s="80"/>
      <c r="OEW1127" s="80"/>
      <c r="OEX1127" s="80"/>
      <c r="OEY1127" s="80"/>
      <c r="OEZ1127" s="80"/>
      <c r="OFA1127" s="80"/>
      <c r="OFB1127" s="80"/>
      <c r="OFC1127" s="80"/>
      <c r="OFD1127" s="80"/>
      <c r="OFE1127" s="80"/>
      <c r="OFF1127" s="80"/>
      <c r="OFG1127" s="80"/>
      <c r="OFH1127" s="80"/>
      <c r="OFI1127" s="80"/>
      <c r="OFJ1127" s="80"/>
      <c r="OFK1127" s="80"/>
      <c r="OFL1127" s="80"/>
      <c r="OFM1127" s="80"/>
      <c r="OFN1127" s="80"/>
      <c r="OFO1127" s="80"/>
      <c r="OFP1127" s="80"/>
      <c r="OFQ1127" s="80"/>
      <c r="OFR1127" s="80"/>
      <c r="OFS1127" s="80"/>
      <c r="OFT1127" s="80"/>
      <c r="OFU1127" s="80"/>
      <c r="OFV1127" s="80"/>
      <c r="OFW1127" s="80"/>
      <c r="OFX1127" s="80"/>
      <c r="OFY1127" s="80"/>
      <c r="OFZ1127" s="80"/>
      <c r="OGA1127" s="80"/>
      <c r="OGB1127" s="80"/>
      <c r="OGC1127" s="80"/>
      <c r="OGD1127" s="80"/>
      <c r="OGE1127" s="80"/>
      <c r="OGF1127" s="80"/>
      <c r="OGG1127" s="80"/>
      <c r="OGH1127" s="80"/>
      <c r="OGI1127" s="80"/>
      <c r="OGJ1127" s="80"/>
      <c r="OGK1127" s="80"/>
      <c r="OGL1127" s="80"/>
      <c r="OGM1127" s="80"/>
      <c r="OGN1127" s="80"/>
      <c r="OGO1127" s="80"/>
      <c r="OGP1127" s="80"/>
      <c r="OGQ1127" s="80"/>
      <c r="OGR1127" s="80"/>
      <c r="OGS1127" s="80"/>
      <c r="OGT1127" s="80"/>
      <c r="OGU1127" s="80"/>
      <c r="OGV1127" s="80"/>
      <c r="OGW1127" s="80"/>
      <c r="OGX1127" s="80"/>
      <c r="OGY1127" s="80"/>
      <c r="OGZ1127" s="80"/>
      <c r="OHA1127" s="80"/>
      <c r="OHB1127" s="80"/>
      <c r="OHC1127" s="80"/>
      <c r="OHD1127" s="80"/>
      <c r="OHE1127" s="80"/>
      <c r="OHF1127" s="80"/>
      <c r="OHG1127" s="80"/>
      <c r="OHH1127" s="80"/>
      <c r="OHI1127" s="80"/>
      <c r="OHJ1127" s="80"/>
      <c r="OHK1127" s="80"/>
      <c r="OHL1127" s="80"/>
      <c r="OHM1127" s="80"/>
      <c r="OHN1127" s="80"/>
      <c r="OHO1127" s="80"/>
      <c r="OHP1127" s="80"/>
      <c r="OHQ1127" s="80"/>
      <c r="OHR1127" s="80"/>
      <c r="OHS1127" s="80"/>
      <c r="OHT1127" s="80"/>
      <c r="OHU1127" s="80"/>
      <c r="OHV1127" s="80"/>
      <c r="OHW1127" s="80"/>
      <c r="OHX1127" s="80"/>
      <c r="OHY1127" s="80"/>
      <c r="OHZ1127" s="80"/>
      <c r="OIA1127" s="80"/>
      <c r="OIB1127" s="80"/>
      <c r="OIC1127" s="80"/>
      <c r="OID1127" s="80"/>
      <c r="OIE1127" s="80"/>
      <c r="OIF1127" s="80"/>
      <c r="OIG1127" s="80"/>
      <c r="OIH1127" s="80"/>
      <c r="OII1127" s="80"/>
      <c r="OIJ1127" s="80"/>
      <c r="OIK1127" s="80"/>
      <c r="OIL1127" s="80"/>
      <c r="OIM1127" s="80"/>
      <c r="OIN1127" s="80"/>
      <c r="OIO1127" s="80"/>
      <c r="OIP1127" s="80"/>
      <c r="OIQ1127" s="80"/>
      <c r="OIR1127" s="80"/>
      <c r="OIS1127" s="80"/>
      <c r="OIT1127" s="80"/>
      <c r="OIU1127" s="80"/>
      <c r="OIV1127" s="80"/>
      <c r="OIW1127" s="80"/>
      <c r="OIX1127" s="80"/>
      <c r="OIY1127" s="80"/>
      <c r="OIZ1127" s="80"/>
      <c r="OJA1127" s="80"/>
      <c r="OJB1127" s="80"/>
      <c r="OJC1127" s="80"/>
      <c r="OJD1127" s="80"/>
      <c r="OJE1127" s="80"/>
      <c r="OJF1127" s="80"/>
      <c r="OJG1127" s="80"/>
      <c r="OJH1127" s="80"/>
      <c r="OJI1127" s="80"/>
      <c r="OJJ1127" s="80"/>
      <c r="OJK1127" s="80"/>
      <c r="OJL1127" s="80"/>
      <c r="OJM1127" s="80"/>
      <c r="OJN1127" s="80"/>
      <c r="OJO1127" s="80"/>
      <c r="OJP1127" s="80"/>
      <c r="OJQ1127" s="80"/>
      <c r="OJR1127" s="80"/>
      <c r="OJS1127" s="80"/>
      <c r="OJT1127" s="80"/>
      <c r="OJU1127" s="80"/>
      <c r="OJV1127" s="80"/>
      <c r="OJW1127" s="80"/>
      <c r="OJX1127" s="80"/>
      <c r="OJY1127" s="80"/>
      <c r="OJZ1127" s="80"/>
      <c r="OKA1127" s="80"/>
      <c r="OKB1127" s="80"/>
      <c r="OKC1127" s="80"/>
      <c r="OKD1127" s="80"/>
      <c r="OKE1127" s="80"/>
      <c r="OKF1127" s="80"/>
      <c r="OKG1127" s="80"/>
      <c r="OKH1127" s="80"/>
      <c r="OKI1127" s="80"/>
      <c r="OKJ1127" s="80"/>
      <c r="OKK1127" s="80"/>
      <c r="OKL1127" s="80"/>
      <c r="OKM1127" s="80"/>
      <c r="OKN1127" s="80"/>
      <c r="OKO1127" s="80"/>
      <c r="OKP1127" s="80"/>
      <c r="OKQ1127" s="80"/>
      <c r="OKR1127" s="80"/>
      <c r="OKS1127" s="80"/>
      <c r="OKT1127" s="80"/>
      <c r="OKU1127" s="80"/>
      <c r="OKV1127" s="80"/>
      <c r="OKW1127" s="80"/>
      <c r="OKX1127" s="80"/>
      <c r="OKY1127" s="80"/>
      <c r="OKZ1127" s="80"/>
      <c r="OLA1127" s="80"/>
      <c r="OLB1127" s="80"/>
      <c r="OLC1127" s="80"/>
      <c r="OLD1127" s="80"/>
      <c r="OLE1127" s="80"/>
      <c r="OLF1127" s="80"/>
      <c r="OLG1127" s="80"/>
      <c r="OLH1127" s="80"/>
      <c r="OLI1127" s="80"/>
      <c r="OLJ1127" s="80"/>
      <c r="OLK1127" s="80"/>
      <c r="OLL1127" s="80"/>
      <c r="OLM1127" s="80"/>
      <c r="OLN1127" s="80"/>
      <c r="OLO1127" s="80"/>
      <c r="OLP1127" s="80"/>
      <c r="OLQ1127" s="80"/>
      <c r="OLR1127" s="80"/>
      <c r="OLS1127" s="80"/>
      <c r="OLT1127" s="80"/>
      <c r="OLU1127" s="80"/>
      <c r="OLV1127" s="80"/>
      <c r="OLW1127" s="80"/>
      <c r="OLX1127" s="80"/>
      <c r="OLY1127" s="80"/>
      <c r="OLZ1127" s="80"/>
      <c r="OMA1127" s="80"/>
      <c r="OMB1127" s="80"/>
      <c r="OMC1127" s="80"/>
      <c r="OMD1127" s="80"/>
      <c r="OME1127" s="80"/>
      <c r="OMF1127" s="80"/>
      <c r="OMG1127" s="80"/>
      <c r="OMH1127" s="80"/>
      <c r="OMI1127" s="80"/>
      <c r="OMJ1127" s="80"/>
      <c r="OMK1127" s="80"/>
      <c r="OML1127" s="80"/>
      <c r="OMM1127" s="80"/>
      <c r="OMN1127" s="80"/>
      <c r="OMO1127" s="80"/>
      <c r="OMP1127" s="80"/>
      <c r="OMQ1127" s="80"/>
      <c r="OMR1127" s="80"/>
      <c r="OMS1127" s="80"/>
      <c r="OMT1127" s="80"/>
      <c r="OMU1127" s="80"/>
      <c r="OMV1127" s="80"/>
      <c r="OMW1127" s="80"/>
      <c r="OMX1127" s="80"/>
      <c r="OMY1127" s="80"/>
      <c r="OMZ1127" s="80"/>
      <c r="ONA1127" s="80"/>
      <c r="ONB1127" s="80"/>
      <c r="ONC1127" s="80"/>
      <c r="OND1127" s="80"/>
      <c r="ONE1127" s="80"/>
      <c r="ONF1127" s="80"/>
      <c r="ONG1127" s="80"/>
      <c r="ONH1127" s="80"/>
      <c r="ONI1127" s="80"/>
      <c r="ONJ1127" s="80"/>
      <c r="ONK1127" s="80"/>
      <c r="ONL1127" s="80"/>
      <c r="ONM1127" s="80"/>
      <c r="ONN1127" s="80"/>
      <c r="ONO1127" s="80"/>
      <c r="ONP1127" s="80"/>
      <c r="ONQ1127" s="80"/>
      <c r="ONR1127" s="80"/>
      <c r="ONS1127" s="80"/>
      <c r="ONT1127" s="80"/>
      <c r="ONU1127" s="80"/>
      <c r="ONV1127" s="80"/>
      <c r="ONW1127" s="80"/>
      <c r="ONX1127" s="80"/>
      <c r="ONY1127" s="80"/>
      <c r="ONZ1127" s="80"/>
      <c r="OOA1127" s="80"/>
      <c r="OOB1127" s="80"/>
      <c r="OOC1127" s="80"/>
      <c r="OOD1127" s="80"/>
      <c r="OOE1127" s="80"/>
      <c r="OOF1127" s="80"/>
      <c r="OOG1127" s="80"/>
      <c r="OOH1127" s="80"/>
      <c r="OOI1127" s="80"/>
      <c r="OOJ1127" s="80"/>
      <c r="OOK1127" s="80"/>
      <c r="OOL1127" s="80"/>
      <c r="OOM1127" s="80"/>
      <c r="OON1127" s="80"/>
      <c r="OOO1127" s="80"/>
      <c r="OOP1127" s="80"/>
      <c r="OOQ1127" s="80"/>
      <c r="OOR1127" s="80"/>
      <c r="OOS1127" s="80"/>
      <c r="OOT1127" s="80"/>
      <c r="OOU1127" s="80"/>
      <c r="OOV1127" s="80"/>
      <c r="OOW1127" s="80"/>
      <c r="OOX1127" s="80"/>
      <c r="OOY1127" s="80"/>
      <c r="OOZ1127" s="80"/>
      <c r="OPA1127" s="80"/>
      <c r="OPB1127" s="80"/>
      <c r="OPC1127" s="80"/>
      <c r="OPD1127" s="80"/>
      <c r="OPE1127" s="80"/>
      <c r="OPF1127" s="80"/>
      <c r="OPG1127" s="80"/>
      <c r="OPH1127" s="80"/>
      <c r="OPI1127" s="80"/>
      <c r="OPJ1127" s="80"/>
      <c r="OPK1127" s="80"/>
      <c r="OPL1127" s="80"/>
      <c r="OPM1127" s="80"/>
      <c r="OPN1127" s="80"/>
      <c r="OPO1127" s="80"/>
      <c r="OPP1127" s="80"/>
      <c r="OPQ1127" s="80"/>
      <c r="OPR1127" s="80"/>
      <c r="OPS1127" s="80"/>
      <c r="OPT1127" s="80"/>
      <c r="OPU1127" s="80"/>
      <c r="OPV1127" s="80"/>
      <c r="OPW1127" s="80"/>
      <c r="OPX1127" s="80"/>
      <c r="OPY1127" s="80"/>
      <c r="OPZ1127" s="80"/>
      <c r="OQA1127" s="80"/>
      <c r="OQB1127" s="80"/>
      <c r="OQC1127" s="80"/>
      <c r="OQD1127" s="80"/>
      <c r="OQE1127" s="80"/>
      <c r="OQF1127" s="80"/>
      <c r="OQG1127" s="80"/>
      <c r="OQH1127" s="80"/>
      <c r="OQI1127" s="80"/>
      <c r="OQJ1127" s="80"/>
      <c r="OQK1127" s="80"/>
      <c r="OQL1127" s="80"/>
      <c r="OQM1127" s="80"/>
      <c r="OQN1127" s="80"/>
      <c r="OQO1127" s="80"/>
      <c r="OQP1127" s="80"/>
      <c r="OQQ1127" s="80"/>
      <c r="OQR1127" s="80"/>
      <c r="OQS1127" s="80"/>
      <c r="OQT1127" s="80"/>
      <c r="OQU1127" s="80"/>
      <c r="OQV1127" s="80"/>
      <c r="OQW1127" s="80"/>
      <c r="OQX1127" s="80"/>
      <c r="OQY1127" s="80"/>
      <c r="OQZ1127" s="80"/>
      <c r="ORA1127" s="80"/>
      <c r="ORB1127" s="80"/>
      <c r="ORC1127" s="80"/>
      <c r="ORD1127" s="80"/>
      <c r="ORE1127" s="80"/>
      <c r="ORF1127" s="80"/>
      <c r="ORG1127" s="80"/>
      <c r="ORH1127" s="80"/>
      <c r="ORI1127" s="80"/>
      <c r="ORJ1127" s="80"/>
      <c r="ORK1127" s="80"/>
      <c r="ORL1127" s="80"/>
      <c r="ORM1127" s="80"/>
      <c r="ORN1127" s="80"/>
      <c r="ORO1127" s="80"/>
      <c r="ORP1127" s="80"/>
      <c r="ORQ1127" s="80"/>
      <c r="ORR1127" s="80"/>
      <c r="ORS1127" s="80"/>
      <c r="ORT1127" s="80"/>
      <c r="ORU1127" s="80"/>
      <c r="ORV1127" s="80"/>
      <c r="ORW1127" s="80"/>
      <c r="ORX1127" s="80"/>
      <c r="ORY1127" s="80"/>
      <c r="ORZ1127" s="80"/>
      <c r="OSA1127" s="80"/>
      <c r="OSB1127" s="80"/>
      <c r="OSC1127" s="80"/>
      <c r="OSD1127" s="80"/>
      <c r="OSE1127" s="80"/>
      <c r="OSF1127" s="80"/>
      <c r="OSG1127" s="80"/>
      <c r="OSH1127" s="80"/>
      <c r="OSI1127" s="80"/>
      <c r="OSJ1127" s="80"/>
      <c r="OSK1127" s="80"/>
      <c r="OSL1127" s="80"/>
      <c r="OSM1127" s="80"/>
      <c r="OSN1127" s="80"/>
      <c r="OSO1127" s="80"/>
      <c r="OSP1127" s="80"/>
      <c r="OSQ1127" s="80"/>
      <c r="OSR1127" s="80"/>
      <c r="OSS1127" s="80"/>
      <c r="OST1127" s="80"/>
      <c r="OSU1127" s="80"/>
      <c r="OSV1127" s="80"/>
      <c r="OSW1127" s="80"/>
      <c r="OSX1127" s="80"/>
      <c r="OSY1127" s="80"/>
      <c r="OSZ1127" s="80"/>
      <c r="OTA1127" s="80"/>
      <c r="OTB1127" s="80"/>
      <c r="OTC1127" s="80"/>
      <c r="OTD1127" s="80"/>
      <c r="OTE1127" s="80"/>
      <c r="OTF1127" s="80"/>
      <c r="OTG1127" s="80"/>
      <c r="OTH1127" s="80"/>
      <c r="OTI1127" s="80"/>
      <c r="OTJ1127" s="80"/>
      <c r="OTK1127" s="80"/>
      <c r="OTL1127" s="80"/>
      <c r="OTM1127" s="80"/>
      <c r="OTN1127" s="80"/>
      <c r="OTO1127" s="80"/>
      <c r="OTP1127" s="80"/>
      <c r="OTQ1127" s="80"/>
      <c r="OTR1127" s="80"/>
      <c r="OTS1127" s="80"/>
      <c r="OTT1127" s="80"/>
      <c r="OTU1127" s="80"/>
      <c r="OTV1127" s="80"/>
      <c r="OTW1127" s="80"/>
      <c r="OTX1127" s="80"/>
      <c r="OTY1127" s="80"/>
      <c r="OTZ1127" s="80"/>
      <c r="OUA1127" s="80"/>
      <c r="OUB1127" s="80"/>
      <c r="OUC1127" s="80"/>
      <c r="OUD1127" s="80"/>
      <c r="OUE1127" s="80"/>
      <c r="OUF1127" s="80"/>
      <c r="OUG1127" s="80"/>
      <c r="OUH1127" s="80"/>
      <c r="OUI1127" s="80"/>
      <c r="OUJ1127" s="80"/>
      <c r="OUK1127" s="80"/>
      <c r="OUL1127" s="80"/>
      <c r="OUM1127" s="80"/>
      <c r="OUN1127" s="80"/>
      <c r="OUO1127" s="80"/>
      <c r="OUP1127" s="80"/>
      <c r="OUQ1127" s="80"/>
      <c r="OUR1127" s="80"/>
      <c r="OUS1127" s="80"/>
      <c r="OUT1127" s="80"/>
      <c r="OUU1127" s="80"/>
      <c r="OUV1127" s="80"/>
      <c r="OUW1127" s="80"/>
      <c r="OUX1127" s="80"/>
      <c r="OUY1127" s="80"/>
      <c r="OUZ1127" s="80"/>
      <c r="OVA1127" s="80"/>
      <c r="OVB1127" s="80"/>
      <c r="OVC1127" s="80"/>
      <c r="OVD1127" s="80"/>
      <c r="OVE1127" s="80"/>
      <c r="OVF1127" s="80"/>
      <c r="OVG1127" s="80"/>
      <c r="OVH1127" s="80"/>
      <c r="OVI1127" s="80"/>
      <c r="OVJ1127" s="80"/>
      <c r="OVK1127" s="80"/>
      <c r="OVL1127" s="80"/>
      <c r="OVM1127" s="80"/>
      <c r="OVN1127" s="80"/>
      <c r="OVO1127" s="80"/>
      <c r="OVP1127" s="80"/>
      <c r="OVQ1127" s="80"/>
      <c r="OVR1127" s="80"/>
      <c r="OVS1127" s="80"/>
      <c r="OVT1127" s="80"/>
      <c r="OVU1127" s="80"/>
      <c r="OVV1127" s="80"/>
      <c r="OVW1127" s="80"/>
      <c r="OVX1127" s="80"/>
      <c r="OVY1127" s="80"/>
      <c r="OVZ1127" s="80"/>
      <c r="OWA1127" s="80"/>
      <c r="OWB1127" s="80"/>
      <c r="OWC1127" s="80"/>
      <c r="OWD1127" s="80"/>
      <c r="OWE1127" s="80"/>
      <c r="OWF1127" s="80"/>
      <c r="OWG1127" s="80"/>
      <c r="OWH1127" s="80"/>
      <c r="OWI1127" s="80"/>
      <c r="OWJ1127" s="80"/>
      <c r="OWK1127" s="80"/>
      <c r="OWL1127" s="80"/>
      <c r="OWM1127" s="80"/>
      <c r="OWN1127" s="80"/>
      <c r="OWO1127" s="80"/>
      <c r="OWP1127" s="80"/>
      <c r="OWQ1127" s="80"/>
      <c r="OWR1127" s="80"/>
      <c r="OWS1127" s="80"/>
      <c r="OWT1127" s="80"/>
      <c r="OWU1127" s="80"/>
      <c r="OWV1127" s="80"/>
      <c r="OWW1127" s="80"/>
      <c r="OWX1127" s="80"/>
      <c r="OWY1127" s="80"/>
      <c r="OWZ1127" s="80"/>
      <c r="OXA1127" s="80"/>
      <c r="OXB1127" s="80"/>
      <c r="OXC1127" s="80"/>
      <c r="OXD1127" s="80"/>
      <c r="OXE1127" s="80"/>
      <c r="OXF1127" s="80"/>
      <c r="OXG1127" s="80"/>
      <c r="OXH1127" s="80"/>
      <c r="OXI1127" s="80"/>
      <c r="OXJ1127" s="80"/>
      <c r="OXK1127" s="80"/>
      <c r="OXL1127" s="80"/>
      <c r="OXM1127" s="80"/>
      <c r="OXN1127" s="80"/>
      <c r="OXO1127" s="80"/>
      <c r="OXP1127" s="80"/>
      <c r="OXQ1127" s="80"/>
      <c r="OXR1127" s="80"/>
      <c r="OXS1127" s="80"/>
      <c r="OXT1127" s="80"/>
      <c r="OXU1127" s="80"/>
      <c r="OXV1127" s="80"/>
      <c r="OXW1127" s="80"/>
      <c r="OXX1127" s="80"/>
      <c r="OXY1127" s="80"/>
      <c r="OXZ1127" s="80"/>
      <c r="OYA1127" s="80"/>
      <c r="OYB1127" s="80"/>
      <c r="OYC1127" s="80"/>
      <c r="OYD1127" s="80"/>
      <c r="OYE1127" s="80"/>
      <c r="OYF1127" s="80"/>
      <c r="OYG1127" s="80"/>
      <c r="OYH1127" s="80"/>
      <c r="OYI1127" s="80"/>
      <c r="OYJ1127" s="80"/>
      <c r="OYK1127" s="80"/>
      <c r="OYL1127" s="80"/>
      <c r="OYM1127" s="80"/>
      <c r="OYN1127" s="80"/>
      <c r="OYO1127" s="80"/>
      <c r="OYP1127" s="80"/>
      <c r="OYQ1127" s="80"/>
      <c r="OYR1127" s="80"/>
      <c r="OYS1127" s="80"/>
      <c r="OYT1127" s="80"/>
      <c r="OYU1127" s="80"/>
      <c r="OYV1127" s="80"/>
      <c r="OYW1127" s="80"/>
      <c r="OYX1127" s="80"/>
      <c r="OYY1127" s="80"/>
      <c r="OYZ1127" s="80"/>
      <c r="OZA1127" s="80"/>
      <c r="OZB1127" s="80"/>
      <c r="OZC1127" s="80"/>
      <c r="OZD1127" s="80"/>
      <c r="OZE1127" s="80"/>
      <c r="OZF1127" s="80"/>
      <c r="OZG1127" s="80"/>
      <c r="OZH1127" s="80"/>
      <c r="OZI1127" s="80"/>
      <c r="OZJ1127" s="80"/>
      <c r="OZK1127" s="80"/>
      <c r="OZL1127" s="80"/>
      <c r="OZM1127" s="80"/>
      <c r="OZN1127" s="80"/>
      <c r="OZO1127" s="80"/>
      <c r="OZP1127" s="80"/>
      <c r="OZQ1127" s="80"/>
      <c r="OZR1127" s="80"/>
      <c r="OZS1127" s="80"/>
      <c r="OZT1127" s="80"/>
      <c r="OZU1127" s="80"/>
      <c r="OZV1127" s="80"/>
      <c r="OZW1127" s="80"/>
      <c r="OZX1127" s="80"/>
      <c r="OZY1127" s="80"/>
      <c r="OZZ1127" s="80"/>
      <c r="PAA1127" s="80"/>
      <c r="PAB1127" s="80"/>
      <c r="PAC1127" s="80"/>
      <c r="PAD1127" s="80"/>
      <c r="PAE1127" s="80"/>
      <c r="PAF1127" s="80"/>
      <c r="PAG1127" s="80"/>
      <c r="PAH1127" s="80"/>
      <c r="PAI1127" s="80"/>
      <c r="PAJ1127" s="80"/>
      <c r="PAK1127" s="80"/>
      <c r="PAL1127" s="80"/>
      <c r="PAM1127" s="80"/>
      <c r="PAN1127" s="80"/>
      <c r="PAO1127" s="80"/>
      <c r="PAP1127" s="80"/>
      <c r="PAQ1127" s="80"/>
      <c r="PAR1127" s="80"/>
      <c r="PAS1127" s="80"/>
      <c r="PAT1127" s="80"/>
      <c r="PAU1127" s="80"/>
      <c r="PAV1127" s="80"/>
      <c r="PAW1127" s="80"/>
      <c r="PAX1127" s="80"/>
      <c r="PAY1127" s="80"/>
      <c r="PAZ1127" s="80"/>
      <c r="PBA1127" s="80"/>
      <c r="PBB1127" s="80"/>
      <c r="PBC1127" s="80"/>
      <c r="PBD1127" s="80"/>
      <c r="PBE1127" s="80"/>
      <c r="PBF1127" s="80"/>
      <c r="PBG1127" s="80"/>
      <c r="PBH1127" s="80"/>
      <c r="PBI1127" s="80"/>
      <c r="PBJ1127" s="80"/>
      <c r="PBK1127" s="80"/>
      <c r="PBL1127" s="80"/>
      <c r="PBM1127" s="80"/>
      <c r="PBN1127" s="80"/>
      <c r="PBO1127" s="80"/>
      <c r="PBP1127" s="80"/>
      <c r="PBQ1127" s="80"/>
      <c r="PBR1127" s="80"/>
      <c r="PBS1127" s="80"/>
      <c r="PBT1127" s="80"/>
      <c r="PBU1127" s="80"/>
      <c r="PBV1127" s="80"/>
      <c r="PBW1127" s="80"/>
      <c r="PBX1127" s="80"/>
      <c r="PBY1127" s="80"/>
      <c r="PBZ1127" s="80"/>
      <c r="PCA1127" s="80"/>
      <c r="PCB1127" s="80"/>
      <c r="PCC1127" s="80"/>
      <c r="PCD1127" s="80"/>
      <c r="PCE1127" s="80"/>
      <c r="PCF1127" s="80"/>
      <c r="PCG1127" s="80"/>
      <c r="PCH1127" s="80"/>
      <c r="PCI1127" s="80"/>
      <c r="PCJ1127" s="80"/>
      <c r="PCK1127" s="80"/>
      <c r="PCL1127" s="80"/>
      <c r="PCM1127" s="80"/>
      <c r="PCN1127" s="80"/>
      <c r="PCO1127" s="80"/>
      <c r="PCP1127" s="80"/>
      <c r="PCQ1127" s="80"/>
      <c r="PCR1127" s="80"/>
      <c r="PCS1127" s="80"/>
      <c r="PCT1127" s="80"/>
      <c r="PCU1127" s="80"/>
      <c r="PCV1127" s="80"/>
      <c r="PCW1127" s="80"/>
      <c r="PCX1127" s="80"/>
      <c r="PCY1127" s="80"/>
      <c r="PCZ1127" s="80"/>
      <c r="PDA1127" s="80"/>
      <c r="PDB1127" s="80"/>
      <c r="PDC1127" s="80"/>
      <c r="PDD1127" s="80"/>
      <c r="PDE1127" s="80"/>
      <c r="PDF1127" s="80"/>
      <c r="PDG1127" s="80"/>
      <c r="PDH1127" s="80"/>
      <c r="PDI1127" s="80"/>
      <c r="PDJ1127" s="80"/>
      <c r="PDK1127" s="80"/>
      <c r="PDL1127" s="80"/>
      <c r="PDM1127" s="80"/>
      <c r="PDN1127" s="80"/>
      <c r="PDO1127" s="80"/>
      <c r="PDP1127" s="80"/>
      <c r="PDQ1127" s="80"/>
      <c r="PDR1127" s="80"/>
      <c r="PDS1127" s="80"/>
      <c r="PDT1127" s="80"/>
      <c r="PDU1127" s="80"/>
      <c r="PDV1127" s="80"/>
      <c r="PDW1127" s="80"/>
      <c r="PDX1127" s="80"/>
      <c r="PDY1127" s="80"/>
      <c r="PDZ1127" s="80"/>
      <c r="PEA1127" s="80"/>
      <c r="PEB1127" s="80"/>
      <c r="PEC1127" s="80"/>
      <c r="PED1127" s="80"/>
      <c r="PEE1127" s="80"/>
      <c r="PEF1127" s="80"/>
      <c r="PEG1127" s="80"/>
      <c r="PEH1127" s="80"/>
      <c r="PEI1127" s="80"/>
      <c r="PEJ1127" s="80"/>
      <c r="PEK1127" s="80"/>
      <c r="PEL1127" s="80"/>
      <c r="PEM1127" s="80"/>
      <c r="PEN1127" s="80"/>
      <c r="PEO1127" s="80"/>
      <c r="PEP1127" s="80"/>
      <c r="PEQ1127" s="80"/>
      <c r="PER1127" s="80"/>
      <c r="PES1127" s="80"/>
      <c r="PET1127" s="80"/>
      <c r="PEU1127" s="80"/>
      <c r="PEV1127" s="80"/>
      <c r="PEW1127" s="80"/>
      <c r="PEX1127" s="80"/>
      <c r="PEY1127" s="80"/>
      <c r="PEZ1127" s="80"/>
      <c r="PFA1127" s="80"/>
      <c r="PFB1127" s="80"/>
      <c r="PFC1127" s="80"/>
      <c r="PFD1127" s="80"/>
      <c r="PFE1127" s="80"/>
      <c r="PFF1127" s="80"/>
      <c r="PFG1127" s="80"/>
      <c r="PFH1127" s="80"/>
      <c r="PFI1127" s="80"/>
      <c r="PFJ1127" s="80"/>
      <c r="PFK1127" s="80"/>
      <c r="PFL1127" s="80"/>
      <c r="PFM1127" s="80"/>
      <c r="PFN1127" s="80"/>
      <c r="PFO1127" s="80"/>
      <c r="PFP1127" s="80"/>
      <c r="PFQ1127" s="80"/>
      <c r="PFR1127" s="80"/>
      <c r="PFS1127" s="80"/>
      <c r="PFT1127" s="80"/>
      <c r="PFU1127" s="80"/>
      <c r="PFV1127" s="80"/>
      <c r="PFW1127" s="80"/>
      <c r="PFX1127" s="80"/>
      <c r="PFY1127" s="80"/>
      <c r="PFZ1127" s="80"/>
      <c r="PGA1127" s="80"/>
      <c r="PGB1127" s="80"/>
      <c r="PGC1127" s="80"/>
      <c r="PGD1127" s="80"/>
      <c r="PGE1127" s="80"/>
      <c r="PGF1127" s="80"/>
      <c r="PGG1127" s="80"/>
      <c r="PGH1127" s="80"/>
      <c r="PGI1127" s="80"/>
      <c r="PGJ1127" s="80"/>
      <c r="PGK1127" s="80"/>
      <c r="PGL1127" s="80"/>
      <c r="PGM1127" s="80"/>
      <c r="PGN1127" s="80"/>
      <c r="PGO1127" s="80"/>
      <c r="PGP1127" s="80"/>
      <c r="PGQ1127" s="80"/>
      <c r="PGR1127" s="80"/>
      <c r="PGS1127" s="80"/>
      <c r="PGT1127" s="80"/>
      <c r="PGU1127" s="80"/>
      <c r="PGV1127" s="80"/>
      <c r="PGW1127" s="80"/>
      <c r="PGX1127" s="80"/>
      <c r="PGY1127" s="80"/>
      <c r="PGZ1127" s="80"/>
      <c r="PHA1127" s="80"/>
      <c r="PHB1127" s="80"/>
      <c r="PHC1127" s="80"/>
      <c r="PHD1127" s="80"/>
      <c r="PHE1127" s="80"/>
      <c r="PHF1127" s="80"/>
      <c r="PHG1127" s="80"/>
      <c r="PHH1127" s="80"/>
      <c r="PHI1127" s="80"/>
      <c r="PHJ1127" s="80"/>
      <c r="PHK1127" s="80"/>
      <c r="PHL1127" s="80"/>
      <c r="PHM1127" s="80"/>
      <c r="PHN1127" s="80"/>
      <c r="PHO1127" s="80"/>
      <c r="PHP1127" s="80"/>
      <c r="PHQ1127" s="80"/>
      <c r="PHR1127" s="80"/>
      <c r="PHS1127" s="80"/>
      <c r="PHT1127" s="80"/>
      <c r="PHU1127" s="80"/>
      <c r="PHV1127" s="80"/>
      <c r="PHW1127" s="80"/>
      <c r="PHX1127" s="80"/>
      <c r="PHY1127" s="80"/>
      <c r="PHZ1127" s="80"/>
      <c r="PIA1127" s="80"/>
      <c r="PIB1127" s="80"/>
      <c r="PIC1127" s="80"/>
      <c r="PID1127" s="80"/>
      <c r="PIE1127" s="80"/>
      <c r="PIF1127" s="80"/>
      <c r="PIG1127" s="80"/>
      <c r="PIH1127" s="80"/>
      <c r="PII1127" s="80"/>
      <c r="PIJ1127" s="80"/>
      <c r="PIK1127" s="80"/>
      <c r="PIL1127" s="80"/>
      <c r="PIM1127" s="80"/>
      <c r="PIN1127" s="80"/>
      <c r="PIO1127" s="80"/>
      <c r="PIP1127" s="80"/>
      <c r="PIQ1127" s="80"/>
      <c r="PIR1127" s="80"/>
      <c r="PIS1127" s="80"/>
      <c r="PIT1127" s="80"/>
      <c r="PIU1127" s="80"/>
      <c r="PIV1127" s="80"/>
      <c r="PIW1127" s="80"/>
      <c r="PIX1127" s="80"/>
      <c r="PIY1127" s="80"/>
      <c r="PIZ1127" s="80"/>
      <c r="PJA1127" s="80"/>
      <c r="PJB1127" s="80"/>
      <c r="PJC1127" s="80"/>
      <c r="PJD1127" s="80"/>
      <c r="PJE1127" s="80"/>
      <c r="PJF1127" s="80"/>
      <c r="PJG1127" s="80"/>
      <c r="PJH1127" s="80"/>
      <c r="PJI1127" s="80"/>
      <c r="PJJ1127" s="80"/>
      <c r="PJK1127" s="80"/>
      <c r="PJL1127" s="80"/>
      <c r="PJM1127" s="80"/>
      <c r="PJN1127" s="80"/>
      <c r="PJO1127" s="80"/>
      <c r="PJP1127" s="80"/>
      <c r="PJQ1127" s="80"/>
      <c r="PJR1127" s="80"/>
      <c r="PJS1127" s="80"/>
      <c r="PJT1127" s="80"/>
      <c r="PJU1127" s="80"/>
      <c r="PJV1127" s="80"/>
      <c r="PJW1127" s="80"/>
      <c r="PJX1127" s="80"/>
      <c r="PJY1127" s="80"/>
      <c r="PJZ1127" s="80"/>
      <c r="PKA1127" s="80"/>
      <c r="PKB1127" s="80"/>
      <c r="PKC1127" s="80"/>
      <c r="PKD1127" s="80"/>
      <c r="PKE1127" s="80"/>
      <c r="PKF1127" s="80"/>
      <c r="PKG1127" s="80"/>
      <c r="PKH1127" s="80"/>
      <c r="PKI1127" s="80"/>
      <c r="PKJ1127" s="80"/>
      <c r="PKK1127" s="80"/>
      <c r="PKL1127" s="80"/>
      <c r="PKM1127" s="80"/>
      <c r="PKN1127" s="80"/>
      <c r="PKO1127" s="80"/>
      <c r="PKP1127" s="80"/>
      <c r="PKQ1127" s="80"/>
      <c r="PKR1127" s="80"/>
      <c r="PKS1127" s="80"/>
      <c r="PKT1127" s="80"/>
      <c r="PKU1127" s="80"/>
      <c r="PKV1127" s="80"/>
      <c r="PKW1127" s="80"/>
      <c r="PKX1127" s="80"/>
      <c r="PKY1127" s="80"/>
      <c r="PKZ1127" s="80"/>
      <c r="PLA1127" s="80"/>
      <c r="PLB1127" s="80"/>
      <c r="PLC1127" s="80"/>
      <c r="PLD1127" s="80"/>
      <c r="PLE1127" s="80"/>
      <c r="PLF1127" s="80"/>
      <c r="PLG1127" s="80"/>
      <c r="PLH1127" s="80"/>
      <c r="PLI1127" s="80"/>
      <c r="PLJ1127" s="80"/>
      <c r="PLK1127" s="80"/>
      <c r="PLL1127" s="80"/>
      <c r="PLM1127" s="80"/>
      <c r="PLN1127" s="80"/>
      <c r="PLO1127" s="80"/>
      <c r="PLP1127" s="80"/>
      <c r="PLQ1127" s="80"/>
      <c r="PLR1127" s="80"/>
      <c r="PLS1127" s="80"/>
      <c r="PLT1127" s="80"/>
      <c r="PLU1127" s="80"/>
      <c r="PLV1127" s="80"/>
      <c r="PLW1127" s="80"/>
      <c r="PLX1127" s="80"/>
      <c r="PLY1127" s="80"/>
      <c r="PLZ1127" s="80"/>
      <c r="PMA1127" s="80"/>
      <c r="PMB1127" s="80"/>
      <c r="PMC1127" s="80"/>
      <c r="PMD1127" s="80"/>
      <c r="PME1127" s="80"/>
      <c r="PMF1127" s="80"/>
      <c r="PMG1127" s="80"/>
      <c r="PMH1127" s="80"/>
      <c r="PMI1127" s="80"/>
      <c r="PMJ1127" s="80"/>
      <c r="PMK1127" s="80"/>
      <c r="PML1127" s="80"/>
      <c r="PMM1127" s="80"/>
      <c r="PMN1127" s="80"/>
      <c r="PMO1127" s="80"/>
      <c r="PMP1127" s="80"/>
      <c r="PMQ1127" s="80"/>
      <c r="PMR1127" s="80"/>
      <c r="PMS1127" s="80"/>
      <c r="PMT1127" s="80"/>
      <c r="PMU1127" s="80"/>
      <c r="PMV1127" s="80"/>
      <c r="PMW1127" s="80"/>
      <c r="PMX1127" s="80"/>
      <c r="PMY1127" s="80"/>
      <c r="PMZ1127" s="80"/>
      <c r="PNA1127" s="80"/>
      <c r="PNB1127" s="80"/>
      <c r="PNC1127" s="80"/>
      <c r="PND1127" s="80"/>
      <c r="PNE1127" s="80"/>
      <c r="PNF1127" s="80"/>
      <c r="PNG1127" s="80"/>
      <c r="PNH1127" s="80"/>
      <c r="PNI1127" s="80"/>
      <c r="PNJ1127" s="80"/>
      <c r="PNK1127" s="80"/>
      <c r="PNL1127" s="80"/>
      <c r="PNM1127" s="80"/>
      <c r="PNN1127" s="80"/>
      <c r="PNO1127" s="80"/>
      <c r="PNP1127" s="80"/>
      <c r="PNQ1127" s="80"/>
      <c r="PNR1127" s="80"/>
      <c r="PNS1127" s="80"/>
      <c r="PNT1127" s="80"/>
      <c r="PNU1127" s="80"/>
      <c r="PNV1127" s="80"/>
      <c r="PNW1127" s="80"/>
      <c r="PNX1127" s="80"/>
      <c r="PNY1127" s="80"/>
      <c r="PNZ1127" s="80"/>
      <c r="POA1127" s="80"/>
      <c r="POB1127" s="80"/>
      <c r="POC1127" s="80"/>
      <c r="POD1127" s="80"/>
      <c r="POE1127" s="80"/>
      <c r="POF1127" s="80"/>
      <c r="POG1127" s="80"/>
      <c r="POH1127" s="80"/>
      <c r="POI1127" s="80"/>
      <c r="POJ1127" s="80"/>
      <c r="POK1127" s="80"/>
      <c r="POL1127" s="80"/>
      <c r="POM1127" s="80"/>
      <c r="PON1127" s="80"/>
      <c r="POO1127" s="80"/>
      <c r="POP1127" s="80"/>
      <c r="POQ1127" s="80"/>
      <c r="POR1127" s="80"/>
      <c r="POS1127" s="80"/>
      <c r="POT1127" s="80"/>
      <c r="POU1127" s="80"/>
      <c r="POV1127" s="80"/>
      <c r="POW1127" s="80"/>
      <c r="POX1127" s="80"/>
      <c r="POY1127" s="80"/>
      <c r="POZ1127" s="80"/>
      <c r="PPA1127" s="80"/>
      <c r="PPB1127" s="80"/>
      <c r="PPC1127" s="80"/>
      <c r="PPD1127" s="80"/>
      <c r="PPE1127" s="80"/>
      <c r="PPF1127" s="80"/>
      <c r="PPG1127" s="80"/>
      <c r="PPH1127" s="80"/>
      <c r="PPI1127" s="80"/>
      <c r="PPJ1127" s="80"/>
      <c r="PPK1127" s="80"/>
      <c r="PPL1127" s="80"/>
      <c r="PPM1127" s="80"/>
      <c r="PPN1127" s="80"/>
      <c r="PPO1127" s="80"/>
      <c r="PPP1127" s="80"/>
      <c r="PPQ1127" s="80"/>
      <c r="PPR1127" s="80"/>
      <c r="PPS1127" s="80"/>
      <c r="PPT1127" s="80"/>
      <c r="PPU1127" s="80"/>
      <c r="PPV1127" s="80"/>
      <c r="PPW1127" s="80"/>
      <c r="PPX1127" s="80"/>
      <c r="PPY1127" s="80"/>
      <c r="PPZ1127" s="80"/>
      <c r="PQA1127" s="80"/>
      <c r="PQB1127" s="80"/>
      <c r="PQC1127" s="80"/>
      <c r="PQD1127" s="80"/>
      <c r="PQE1127" s="80"/>
      <c r="PQF1127" s="80"/>
      <c r="PQG1127" s="80"/>
      <c r="PQH1127" s="80"/>
      <c r="PQI1127" s="80"/>
      <c r="PQJ1127" s="80"/>
      <c r="PQK1127" s="80"/>
      <c r="PQL1127" s="80"/>
      <c r="PQM1127" s="80"/>
      <c r="PQN1127" s="80"/>
      <c r="PQO1127" s="80"/>
      <c r="PQP1127" s="80"/>
      <c r="PQQ1127" s="80"/>
      <c r="PQR1127" s="80"/>
      <c r="PQS1127" s="80"/>
      <c r="PQT1127" s="80"/>
      <c r="PQU1127" s="80"/>
      <c r="PQV1127" s="80"/>
      <c r="PQW1127" s="80"/>
      <c r="PQX1127" s="80"/>
      <c r="PQY1127" s="80"/>
      <c r="PQZ1127" s="80"/>
      <c r="PRA1127" s="80"/>
      <c r="PRB1127" s="80"/>
      <c r="PRC1127" s="80"/>
      <c r="PRD1127" s="80"/>
      <c r="PRE1127" s="80"/>
      <c r="PRF1127" s="80"/>
      <c r="PRG1127" s="80"/>
      <c r="PRH1127" s="80"/>
      <c r="PRI1127" s="80"/>
      <c r="PRJ1127" s="80"/>
      <c r="PRK1127" s="80"/>
      <c r="PRL1127" s="80"/>
      <c r="PRM1127" s="80"/>
      <c r="PRN1127" s="80"/>
      <c r="PRO1127" s="80"/>
      <c r="PRP1127" s="80"/>
      <c r="PRQ1127" s="80"/>
      <c r="PRR1127" s="80"/>
      <c r="PRS1127" s="80"/>
      <c r="PRT1127" s="80"/>
      <c r="PRU1127" s="80"/>
      <c r="PRV1127" s="80"/>
      <c r="PRW1127" s="80"/>
      <c r="PRX1127" s="80"/>
      <c r="PRY1127" s="80"/>
      <c r="PRZ1127" s="80"/>
      <c r="PSA1127" s="80"/>
      <c r="PSB1127" s="80"/>
      <c r="PSC1127" s="80"/>
      <c r="PSD1127" s="80"/>
      <c r="PSE1127" s="80"/>
      <c r="PSF1127" s="80"/>
      <c r="PSG1127" s="80"/>
      <c r="PSH1127" s="80"/>
      <c r="PSI1127" s="80"/>
      <c r="PSJ1127" s="80"/>
      <c r="PSK1127" s="80"/>
      <c r="PSL1127" s="80"/>
      <c r="PSM1127" s="80"/>
      <c r="PSN1127" s="80"/>
      <c r="PSO1127" s="80"/>
      <c r="PSP1127" s="80"/>
      <c r="PSQ1127" s="80"/>
      <c r="PSR1127" s="80"/>
      <c r="PSS1127" s="80"/>
      <c r="PST1127" s="80"/>
      <c r="PSU1127" s="80"/>
      <c r="PSV1127" s="80"/>
      <c r="PSW1127" s="80"/>
      <c r="PSX1127" s="80"/>
      <c r="PSY1127" s="80"/>
      <c r="PSZ1127" s="80"/>
      <c r="PTA1127" s="80"/>
      <c r="PTB1127" s="80"/>
      <c r="PTC1127" s="80"/>
      <c r="PTD1127" s="80"/>
      <c r="PTE1127" s="80"/>
      <c r="PTF1127" s="80"/>
      <c r="PTG1127" s="80"/>
      <c r="PTH1127" s="80"/>
      <c r="PTI1127" s="80"/>
      <c r="PTJ1127" s="80"/>
      <c r="PTK1127" s="80"/>
      <c r="PTL1127" s="80"/>
      <c r="PTM1127" s="80"/>
      <c r="PTN1127" s="80"/>
      <c r="PTO1127" s="80"/>
      <c r="PTP1127" s="80"/>
      <c r="PTQ1127" s="80"/>
      <c r="PTR1127" s="80"/>
      <c r="PTS1127" s="80"/>
      <c r="PTT1127" s="80"/>
      <c r="PTU1127" s="80"/>
      <c r="PTV1127" s="80"/>
      <c r="PTW1127" s="80"/>
      <c r="PTX1127" s="80"/>
      <c r="PTY1127" s="80"/>
      <c r="PTZ1127" s="80"/>
      <c r="PUA1127" s="80"/>
      <c r="PUB1127" s="80"/>
      <c r="PUC1127" s="80"/>
      <c r="PUD1127" s="80"/>
      <c r="PUE1127" s="80"/>
      <c r="PUF1127" s="80"/>
      <c r="PUG1127" s="80"/>
      <c r="PUH1127" s="80"/>
      <c r="PUI1127" s="80"/>
      <c r="PUJ1127" s="80"/>
      <c r="PUK1127" s="80"/>
      <c r="PUL1127" s="80"/>
      <c r="PUM1127" s="80"/>
      <c r="PUN1127" s="80"/>
      <c r="PUO1127" s="80"/>
      <c r="PUP1127" s="80"/>
      <c r="PUQ1127" s="80"/>
      <c r="PUR1127" s="80"/>
      <c r="PUS1127" s="80"/>
      <c r="PUT1127" s="80"/>
      <c r="PUU1127" s="80"/>
      <c r="PUV1127" s="80"/>
      <c r="PUW1127" s="80"/>
      <c r="PUX1127" s="80"/>
      <c r="PUY1127" s="80"/>
      <c r="PUZ1127" s="80"/>
      <c r="PVA1127" s="80"/>
      <c r="PVB1127" s="80"/>
      <c r="PVC1127" s="80"/>
      <c r="PVD1127" s="80"/>
      <c r="PVE1127" s="80"/>
      <c r="PVF1127" s="80"/>
      <c r="PVG1127" s="80"/>
      <c r="PVH1127" s="80"/>
      <c r="PVI1127" s="80"/>
      <c r="PVJ1127" s="80"/>
      <c r="PVK1127" s="80"/>
      <c r="PVL1127" s="80"/>
      <c r="PVM1127" s="80"/>
      <c r="PVN1127" s="80"/>
      <c r="PVO1127" s="80"/>
      <c r="PVP1127" s="80"/>
      <c r="PVQ1127" s="80"/>
      <c r="PVR1127" s="80"/>
      <c r="PVS1127" s="80"/>
      <c r="PVT1127" s="80"/>
      <c r="PVU1127" s="80"/>
      <c r="PVV1127" s="80"/>
      <c r="PVW1127" s="80"/>
      <c r="PVX1127" s="80"/>
      <c r="PVY1127" s="80"/>
      <c r="PVZ1127" s="80"/>
      <c r="PWA1127" s="80"/>
      <c r="PWB1127" s="80"/>
      <c r="PWC1127" s="80"/>
      <c r="PWD1127" s="80"/>
      <c r="PWE1127" s="80"/>
      <c r="PWF1127" s="80"/>
      <c r="PWG1127" s="80"/>
      <c r="PWH1127" s="80"/>
      <c r="PWI1127" s="80"/>
      <c r="PWJ1127" s="80"/>
      <c r="PWK1127" s="80"/>
      <c r="PWL1127" s="80"/>
      <c r="PWM1127" s="80"/>
      <c r="PWN1127" s="80"/>
      <c r="PWO1127" s="80"/>
      <c r="PWP1127" s="80"/>
      <c r="PWQ1127" s="80"/>
      <c r="PWR1127" s="80"/>
      <c r="PWS1127" s="80"/>
      <c r="PWT1127" s="80"/>
      <c r="PWU1127" s="80"/>
      <c r="PWV1127" s="80"/>
      <c r="PWW1127" s="80"/>
      <c r="PWX1127" s="80"/>
      <c r="PWY1127" s="80"/>
      <c r="PWZ1127" s="80"/>
      <c r="PXA1127" s="80"/>
      <c r="PXB1127" s="80"/>
      <c r="PXC1127" s="80"/>
      <c r="PXD1127" s="80"/>
      <c r="PXE1127" s="80"/>
      <c r="PXF1127" s="80"/>
      <c r="PXG1127" s="80"/>
      <c r="PXH1127" s="80"/>
      <c r="PXI1127" s="80"/>
      <c r="PXJ1127" s="80"/>
      <c r="PXK1127" s="80"/>
      <c r="PXL1127" s="80"/>
      <c r="PXM1127" s="80"/>
      <c r="PXN1127" s="80"/>
      <c r="PXO1127" s="80"/>
      <c r="PXP1127" s="80"/>
      <c r="PXQ1127" s="80"/>
      <c r="PXR1127" s="80"/>
      <c r="PXS1127" s="80"/>
      <c r="PXT1127" s="80"/>
      <c r="PXU1127" s="80"/>
      <c r="PXV1127" s="80"/>
      <c r="PXW1127" s="80"/>
      <c r="PXX1127" s="80"/>
      <c r="PXY1127" s="80"/>
      <c r="PXZ1127" s="80"/>
      <c r="PYA1127" s="80"/>
      <c r="PYB1127" s="80"/>
      <c r="PYC1127" s="80"/>
      <c r="PYD1127" s="80"/>
      <c r="PYE1127" s="80"/>
      <c r="PYF1127" s="80"/>
      <c r="PYG1127" s="80"/>
      <c r="PYH1127" s="80"/>
      <c r="PYI1127" s="80"/>
      <c r="PYJ1127" s="80"/>
      <c r="PYK1127" s="80"/>
      <c r="PYL1127" s="80"/>
      <c r="PYM1127" s="80"/>
      <c r="PYN1127" s="80"/>
      <c r="PYO1127" s="80"/>
      <c r="PYP1127" s="80"/>
      <c r="PYQ1127" s="80"/>
      <c r="PYR1127" s="80"/>
      <c r="PYS1127" s="80"/>
      <c r="PYT1127" s="80"/>
      <c r="PYU1127" s="80"/>
      <c r="PYV1127" s="80"/>
      <c r="PYW1127" s="80"/>
      <c r="PYX1127" s="80"/>
      <c r="PYY1127" s="80"/>
      <c r="PYZ1127" s="80"/>
      <c r="PZA1127" s="80"/>
      <c r="PZB1127" s="80"/>
      <c r="PZC1127" s="80"/>
      <c r="PZD1127" s="80"/>
      <c r="PZE1127" s="80"/>
      <c r="PZF1127" s="80"/>
      <c r="PZG1127" s="80"/>
      <c r="PZH1127" s="80"/>
      <c r="PZI1127" s="80"/>
      <c r="PZJ1127" s="80"/>
      <c r="PZK1127" s="80"/>
      <c r="PZL1127" s="80"/>
      <c r="PZM1127" s="80"/>
      <c r="PZN1127" s="80"/>
      <c r="PZO1127" s="80"/>
      <c r="PZP1127" s="80"/>
      <c r="PZQ1127" s="80"/>
      <c r="PZR1127" s="80"/>
      <c r="PZS1127" s="80"/>
      <c r="PZT1127" s="80"/>
      <c r="PZU1127" s="80"/>
      <c r="PZV1127" s="80"/>
      <c r="PZW1127" s="80"/>
      <c r="PZX1127" s="80"/>
      <c r="PZY1127" s="80"/>
      <c r="PZZ1127" s="80"/>
      <c r="QAA1127" s="80"/>
      <c r="QAB1127" s="80"/>
      <c r="QAC1127" s="80"/>
      <c r="QAD1127" s="80"/>
      <c r="QAE1127" s="80"/>
      <c r="QAF1127" s="80"/>
      <c r="QAG1127" s="80"/>
      <c r="QAH1127" s="80"/>
      <c r="QAI1127" s="80"/>
      <c r="QAJ1127" s="80"/>
      <c r="QAK1127" s="80"/>
      <c r="QAL1127" s="80"/>
      <c r="QAM1127" s="80"/>
      <c r="QAN1127" s="80"/>
      <c r="QAO1127" s="80"/>
      <c r="QAP1127" s="80"/>
      <c r="QAQ1127" s="80"/>
      <c r="QAR1127" s="80"/>
      <c r="QAS1127" s="80"/>
      <c r="QAT1127" s="80"/>
      <c r="QAU1127" s="80"/>
      <c r="QAV1127" s="80"/>
      <c r="QAW1127" s="80"/>
      <c r="QAX1127" s="80"/>
      <c r="QAY1127" s="80"/>
      <c r="QAZ1127" s="80"/>
      <c r="QBA1127" s="80"/>
      <c r="QBB1127" s="80"/>
      <c r="QBC1127" s="80"/>
      <c r="QBD1127" s="80"/>
      <c r="QBE1127" s="80"/>
      <c r="QBF1127" s="80"/>
      <c r="QBG1127" s="80"/>
      <c r="QBH1127" s="80"/>
      <c r="QBI1127" s="80"/>
      <c r="QBJ1127" s="80"/>
      <c r="QBK1127" s="80"/>
      <c r="QBL1127" s="80"/>
      <c r="QBM1127" s="80"/>
      <c r="QBN1127" s="80"/>
      <c r="QBO1127" s="80"/>
      <c r="QBP1127" s="80"/>
      <c r="QBQ1127" s="80"/>
      <c r="QBR1127" s="80"/>
      <c r="QBS1127" s="80"/>
      <c r="QBT1127" s="80"/>
      <c r="QBU1127" s="80"/>
      <c r="QBV1127" s="80"/>
      <c r="QBW1127" s="80"/>
      <c r="QBX1127" s="80"/>
      <c r="QBY1127" s="80"/>
      <c r="QBZ1127" s="80"/>
      <c r="QCA1127" s="80"/>
      <c r="QCB1127" s="80"/>
      <c r="QCC1127" s="80"/>
      <c r="QCD1127" s="80"/>
      <c r="QCE1127" s="80"/>
      <c r="QCF1127" s="80"/>
      <c r="QCG1127" s="80"/>
      <c r="QCH1127" s="80"/>
      <c r="QCI1127" s="80"/>
      <c r="QCJ1127" s="80"/>
      <c r="QCK1127" s="80"/>
      <c r="QCL1127" s="80"/>
      <c r="QCM1127" s="80"/>
      <c r="QCN1127" s="80"/>
      <c r="QCO1127" s="80"/>
      <c r="QCP1127" s="80"/>
      <c r="QCQ1127" s="80"/>
      <c r="QCR1127" s="80"/>
      <c r="QCS1127" s="80"/>
      <c r="QCT1127" s="80"/>
      <c r="QCU1127" s="80"/>
      <c r="QCV1127" s="80"/>
      <c r="QCW1127" s="80"/>
      <c r="QCX1127" s="80"/>
      <c r="QCY1127" s="80"/>
      <c r="QCZ1127" s="80"/>
      <c r="QDA1127" s="80"/>
      <c r="QDB1127" s="80"/>
      <c r="QDC1127" s="80"/>
      <c r="QDD1127" s="80"/>
      <c r="QDE1127" s="80"/>
      <c r="QDF1127" s="80"/>
      <c r="QDG1127" s="80"/>
      <c r="QDH1127" s="80"/>
      <c r="QDI1127" s="80"/>
      <c r="QDJ1127" s="80"/>
      <c r="QDK1127" s="80"/>
      <c r="QDL1127" s="80"/>
      <c r="QDM1127" s="80"/>
      <c r="QDN1127" s="80"/>
      <c r="QDO1127" s="80"/>
      <c r="QDP1127" s="80"/>
      <c r="QDQ1127" s="80"/>
      <c r="QDR1127" s="80"/>
      <c r="QDS1127" s="80"/>
      <c r="QDT1127" s="80"/>
      <c r="QDU1127" s="80"/>
      <c r="QDV1127" s="80"/>
      <c r="QDW1127" s="80"/>
      <c r="QDX1127" s="80"/>
      <c r="QDY1127" s="80"/>
      <c r="QDZ1127" s="80"/>
      <c r="QEA1127" s="80"/>
      <c r="QEB1127" s="80"/>
      <c r="QEC1127" s="80"/>
      <c r="QED1127" s="80"/>
      <c r="QEE1127" s="80"/>
      <c r="QEF1127" s="80"/>
      <c r="QEG1127" s="80"/>
      <c r="QEH1127" s="80"/>
      <c r="QEI1127" s="80"/>
      <c r="QEJ1127" s="80"/>
      <c r="QEK1127" s="80"/>
      <c r="QEL1127" s="80"/>
      <c r="QEM1127" s="80"/>
      <c r="QEN1127" s="80"/>
      <c r="QEO1127" s="80"/>
      <c r="QEP1127" s="80"/>
      <c r="QEQ1127" s="80"/>
      <c r="QER1127" s="80"/>
      <c r="QES1127" s="80"/>
      <c r="QET1127" s="80"/>
      <c r="QEU1127" s="80"/>
      <c r="QEV1127" s="80"/>
      <c r="QEW1127" s="80"/>
      <c r="QEX1127" s="80"/>
      <c r="QEY1127" s="80"/>
      <c r="QEZ1127" s="80"/>
      <c r="QFA1127" s="80"/>
      <c r="QFB1127" s="80"/>
      <c r="QFC1127" s="80"/>
      <c r="QFD1127" s="80"/>
      <c r="QFE1127" s="80"/>
      <c r="QFF1127" s="80"/>
      <c r="QFG1127" s="80"/>
      <c r="QFH1127" s="80"/>
      <c r="QFI1127" s="80"/>
      <c r="QFJ1127" s="80"/>
      <c r="QFK1127" s="80"/>
      <c r="QFL1127" s="80"/>
      <c r="QFM1127" s="80"/>
      <c r="QFN1127" s="80"/>
      <c r="QFO1127" s="80"/>
      <c r="QFP1127" s="80"/>
      <c r="QFQ1127" s="80"/>
      <c r="QFR1127" s="80"/>
      <c r="QFS1127" s="80"/>
      <c r="QFT1127" s="80"/>
      <c r="QFU1127" s="80"/>
      <c r="QFV1127" s="80"/>
      <c r="QFW1127" s="80"/>
      <c r="QFX1127" s="80"/>
      <c r="QFY1127" s="80"/>
      <c r="QFZ1127" s="80"/>
      <c r="QGA1127" s="80"/>
      <c r="QGB1127" s="80"/>
      <c r="QGC1127" s="80"/>
      <c r="QGD1127" s="80"/>
      <c r="QGE1127" s="80"/>
      <c r="QGF1127" s="80"/>
      <c r="QGG1127" s="80"/>
      <c r="QGH1127" s="80"/>
      <c r="QGI1127" s="80"/>
      <c r="QGJ1127" s="80"/>
      <c r="QGK1127" s="80"/>
      <c r="QGL1127" s="80"/>
      <c r="QGM1127" s="80"/>
      <c r="QGN1127" s="80"/>
      <c r="QGO1127" s="80"/>
      <c r="QGP1127" s="80"/>
      <c r="QGQ1127" s="80"/>
      <c r="QGR1127" s="80"/>
      <c r="QGS1127" s="80"/>
      <c r="QGT1127" s="80"/>
      <c r="QGU1127" s="80"/>
      <c r="QGV1127" s="80"/>
      <c r="QGW1127" s="80"/>
      <c r="QGX1127" s="80"/>
      <c r="QGY1127" s="80"/>
      <c r="QGZ1127" s="80"/>
      <c r="QHA1127" s="80"/>
      <c r="QHB1127" s="80"/>
      <c r="QHC1127" s="80"/>
      <c r="QHD1127" s="80"/>
      <c r="QHE1127" s="80"/>
      <c r="QHF1127" s="80"/>
      <c r="QHG1127" s="80"/>
      <c r="QHH1127" s="80"/>
      <c r="QHI1127" s="80"/>
      <c r="QHJ1127" s="80"/>
      <c r="QHK1127" s="80"/>
      <c r="QHL1127" s="80"/>
      <c r="QHM1127" s="80"/>
      <c r="QHN1127" s="80"/>
      <c r="QHO1127" s="80"/>
      <c r="QHP1127" s="80"/>
      <c r="QHQ1127" s="80"/>
      <c r="QHR1127" s="80"/>
      <c r="QHS1127" s="80"/>
      <c r="QHT1127" s="80"/>
      <c r="QHU1127" s="80"/>
      <c r="QHV1127" s="80"/>
      <c r="QHW1127" s="80"/>
      <c r="QHX1127" s="80"/>
      <c r="QHY1127" s="80"/>
      <c r="QHZ1127" s="80"/>
      <c r="QIA1127" s="80"/>
      <c r="QIB1127" s="80"/>
      <c r="QIC1127" s="80"/>
      <c r="QID1127" s="80"/>
      <c r="QIE1127" s="80"/>
      <c r="QIF1127" s="80"/>
      <c r="QIG1127" s="80"/>
      <c r="QIH1127" s="80"/>
      <c r="QII1127" s="80"/>
      <c r="QIJ1127" s="80"/>
      <c r="QIK1127" s="80"/>
      <c r="QIL1127" s="80"/>
      <c r="QIM1127" s="80"/>
      <c r="QIN1127" s="80"/>
      <c r="QIO1127" s="80"/>
      <c r="QIP1127" s="80"/>
      <c r="QIQ1127" s="80"/>
      <c r="QIR1127" s="80"/>
      <c r="QIS1127" s="80"/>
      <c r="QIT1127" s="80"/>
      <c r="QIU1127" s="80"/>
      <c r="QIV1127" s="80"/>
      <c r="QIW1127" s="80"/>
      <c r="QIX1127" s="80"/>
      <c r="QIY1127" s="80"/>
      <c r="QIZ1127" s="80"/>
      <c r="QJA1127" s="80"/>
      <c r="QJB1127" s="80"/>
      <c r="QJC1127" s="80"/>
      <c r="QJD1127" s="80"/>
      <c r="QJE1127" s="80"/>
      <c r="QJF1127" s="80"/>
      <c r="QJG1127" s="80"/>
      <c r="QJH1127" s="80"/>
      <c r="QJI1127" s="80"/>
      <c r="QJJ1127" s="80"/>
      <c r="QJK1127" s="80"/>
      <c r="QJL1127" s="80"/>
      <c r="QJM1127" s="80"/>
      <c r="QJN1127" s="80"/>
      <c r="QJO1127" s="80"/>
      <c r="QJP1127" s="80"/>
      <c r="QJQ1127" s="80"/>
      <c r="QJR1127" s="80"/>
      <c r="QJS1127" s="80"/>
      <c r="QJT1127" s="80"/>
      <c r="QJU1127" s="80"/>
      <c r="QJV1127" s="80"/>
      <c r="QJW1127" s="80"/>
      <c r="QJX1127" s="80"/>
      <c r="QJY1127" s="80"/>
      <c r="QJZ1127" s="80"/>
      <c r="QKA1127" s="80"/>
      <c r="QKB1127" s="80"/>
      <c r="QKC1127" s="80"/>
      <c r="QKD1127" s="80"/>
      <c r="QKE1127" s="80"/>
      <c r="QKF1127" s="80"/>
      <c r="QKG1127" s="80"/>
      <c r="QKH1127" s="80"/>
      <c r="QKI1127" s="80"/>
      <c r="QKJ1127" s="80"/>
      <c r="QKK1127" s="80"/>
      <c r="QKL1127" s="80"/>
      <c r="QKM1127" s="80"/>
      <c r="QKN1127" s="80"/>
      <c r="QKO1127" s="80"/>
      <c r="QKP1127" s="80"/>
      <c r="QKQ1127" s="80"/>
      <c r="QKR1127" s="80"/>
      <c r="QKS1127" s="80"/>
      <c r="QKT1127" s="80"/>
      <c r="QKU1127" s="80"/>
      <c r="QKV1127" s="80"/>
      <c r="QKW1127" s="80"/>
      <c r="QKX1127" s="80"/>
      <c r="QKY1127" s="80"/>
      <c r="QKZ1127" s="80"/>
      <c r="QLA1127" s="80"/>
      <c r="QLB1127" s="80"/>
      <c r="QLC1127" s="80"/>
      <c r="QLD1127" s="80"/>
      <c r="QLE1127" s="80"/>
      <c r="QLF1127" s="80"/>
      <c r="QLG1127" s="80"/>
      <c r="QLH1127" s="80"/>
      <c r="QLI1127" s="80"/>
      <c r="QLJ1127" s="80"/>
      <c r="QLK1127" s="80"/>
      <c r="QLL1127" s="80"/>
      <c r="QLM1127" s="80"/>
      <c r="QLN1127" s="80"/>
      <c r="QLO1127" s="80"/>
      <c r="QLP1127" s="80"/>
      <c r="QLQ1127" s="80"/>
      <c r="QLR1127" s="80"/>
      <c r="QLS1127" s="80"/>
      <c r="QLT1127" s="80"/>
      <c r="QLU1127" s="80"/>
      <c r="QLV1127" s="80"/>
      <c r="QLW1127" s="80"/>
      <c r="QLX1127" s="80"/>
      <c r="QLY1127" s="80"/>
      <c r="QLZ1127" s="80"/>
      <c r="QMA1127" s="80"/>
      <c r="QMB1127" s="80"/>
      <c r="QMC1127" s="80"/>
      <c r="QMD1127" s="80"/>
      <c r="QME1127" s="80"/>
      <c r="QMF1127" s="80"/>
      <c r="QMG1127" s="80"/>
      <c r="QMH1127" s="80"/>
      <c r="QMI1127" s="80"/>
      <c r="QMJ1127" s="80"/>
      <c r="QMK1127" s="80"/>
      <c r="QML1127" s="80"/>
      <c r="QMM1127" s="80"/>
      <c r="QMN1127" s="80"/>
      <c r="QMO1127" s="80"/>
      <c r="QMP1127" s="80"/>
      <c r="QMQ1127" s="80"/>
      <c r="QMR1127" s="80"/>
      <c r="QMS1127" s="80"/>
      <c r="QMT1127" s="80"/>
      <c r="QMU1127" s="80"/>
      <c r="QMV1127" s="80"/>
      <c r="QMW1127" s="80"/>
      <c r="QMX1127" s="80"/>
      <c r="QMY1127" s="80"/>
      <c r="QMZ1127" s="80"/>
      <c r="QNA1127" s="80"/>
      <c r="QNB1127" s="80"/>
      <c r="QNC1127" s="80"/>
      <c r="QND1127" s="80"/>
      <c r="QNE1127" s="80"/>
      <c r="QNF1127" s="80"/>
      <c r="QNG1127" s="80"/>
      <c r="QNH1127" s="80"/>
      <c r="QNI1127" s="80"/>
      <c r="QNJ1127" s="80"/>
      <c r="QNK1127" s="80"/>
      <c r="QNL1127" s="80"/>
      <c r="QNM1127" s="80"/>
      <c r="QNN1127" s="80"/>
      <c r="QNO1127" s="80"/>
      <c r="QNP1127" s="80"/>
      <c r="QNQ1127" s="80"/>
      <c r="QNR1127" s="80"/>
      <c r="QNS1127" s="80"/>
      <c r="QNT1127" s="80"/>
      <c r="QNU1127" s="80"/>
      <c r="QNV1127" s="80"/>
      <c r="QNW1127" s="80"/>
      <c r="QNX1127" s="80"/>
      <c r="QNY1127" s="80"/>
      <c r="QNZ1127" s="80"/>
      <c r="QOA1127" s="80"/>
      <c r="QOB1127" s="80"/>
      <c r="QOC1127" s="80"/>
      <c r="QOD1127" s="80"/>
      <c r="QOE1127" s="80"/>
      <c r="QOF1127" s="80"/>
      <c r="QOG1127" s="80"/>
      <c r="QOH1127" s="80"/>
      <c r="QOI1127" s="80"/>
      <c r="QOJ1127" s="80"/>
      <c r="QOK1127" s="80"/>
      <c r="QOL1127" s="80"/>
      <c r="QOM1127" s="80"/>
      <c r="QON1127" s="80"/>
      <c r="QOO1127" s="80"/>
      <c r="QOP1127" s="80"/>
      <c r="QOQ1127" s="80"/>
      <c r="QOR1127" s="80"/>
      <c r="QOS1127" s="80"/>
      <c r="QOT1127" s="80"/>
      <c r="QOU1127" s="80"/>
      <c r="QOV1127" s="80"/>
      <c r="QOW1127" s="80"/>
      <c r="QOX1127" s="80"/>
      <c r="QOY1127" s="80"/>
      <c r="QOZ1127" s="80"/>
      <c r="QPA1127" s="80"/>
      <c r="QPB1127" s="80"/>
      <c r="QPC1127" s="80"/>
      <c r="QPD1127" s="80"/>
      <c r="QPE1127" s="80"/>
      <c r="QPF1127" s="80"/>
      <c r="QPG1127" s="80"/>
      <c r="QPH1127" s="80"/>
      <c r="QPI1127" s="80"/>
      <c r="QPJ1127" s="80"/>
      <c r="QPK1127" s="80"/>
      <c r="QPL1127" s="80"/>
      <c r="QPM1127" s="80"/>
      <c r="QPN1127" s="80"/>
      <c r="QPO1127" s="80"/>
      <c r="QPP1127" s="80"/>
      <c r="QPQ1127" s="80"/>
      <c r="QPR1127" s="80"/>
      <c r="QPS1127" s="80"/>
      <c r="QPT1127" s="80"/>
      <c r="QPU1127" s="80"/>
      <c r="QPV1127" s="80"/>
      <c r="QPW1127" s="80"/>
      <c r="QPX1127" s="80"/>
      <c r="QPY1127" s="80"/>
      <c r="QPZ1127" s="80"/>
      <c r="QQA1127" s="80"/>
      <c r="QQB1127" s="80"/>
      <c r="QQC1127" s="80"/>
      <c r="QQD1127" s="80"/>
      <c r="QQE1127" s="80"/>
      <c r="QQF1127" s="80"/>
      <c r="QQG1127" s="80"/>
      <c r="QQH1127" s="80"/>
      <c r="QQI1127" s="80"/>
      <c r="QQJ1127" s="80"/>
      <c r="QQK1127" s="80"/>
      <c r="QQL1127" s="80"/>
      <c r="QQM1127" s="80"/>
      <c r="QQN1127" s="80"/>
      <c r="QQO1127" s="80"/>
      <c r="QQP1127" s="80"/>
      <c r="QQQ1127" s="80"/>
      <c r="QQR1127" s="80"/>
      <c r="QQS1127" s="80"/>
      <c r="QQT1127" s="80"/>
      <c r="QQU1127" s="80"/>
      <c r="QQV1127" s="80"/>
      <c r="QQW1127" s="80"/>
      <c r="QQX1127" s="80"/>
      <c r="QQY1127" s="80"/>
      <c r="QQZ1127" s="80"/>
      <c r="QRA1127" s="80"/>
      <c r="QRB1127" s="80"/>
      <c r="QRC1127" s="80"/>
      <c r="QRD1127" s="80"/>
      <c r="QRE1127" s="80"/>
      <c r="QRF1127" s="80"/>
      <c r="QRG1127" s="80"/>
      <c r="QRH1127" s="80"/>
      <c r="QRI1127" s="80"/>
      <c r="QRJ1127" s="80"/>
      <c r="QRK1127" s="80"/>
      <c r="QRL1127" s="80"/>
      <c r="QRM1127" s="80"/>
      <c r="QRN1127" s="80"/>
      <c r="QRO1127" s="80"/>
      <c r="QRP1127" s="80"/>
      <c r="QRQ1127" s="80"/>
      <c r="QRR1127" s="80"/>
      <c r="QRS1127" s="80"/>
      <c r="QRT1127" s="80"/>
      <c r="QRU1127" s="80"/>
      <c r="QRV1127" s="80"/>
      <c r="QRW1127" s="80"/>
      <c r="QRX1127" s="80"/>
      <c r="QRY1127" s="80"/>
      <c r="QRZ1127" s="80"/>
      <c r="QSA1127" s="80"/>
      <c r="QSB1127" s="80"/>
      <c r="QSC1127" s="80"/>
      <c r="QSD1127" s="80"/>
      <c r="QSE1127" s="80"/>
      <c r="QSF1127" s="80"/>
      <c r="QSG1127" s="80"/>
      <c r="QSH1127" s="80"/>
      <c r="QSI1127" s="80"/>
      <c r="QSJ1127" s="80"/>
      <c r="QSK1127" s="80"/>
      <c r="QSL1127" s="80"/>
      <c r="QSM1127" s="80"/>
      <c r="QSN1127" s="80"/>
      <c r="QSO1127" s="80"/>
      <c r="QSP1127" s="80"/>
      <c r="QSQ1127" s="80"/>
      <c r="QSR1127" s="80"/>
      <c r="QSS1127" s="80"/>
      <c r="QST1127" s="80"/>
      <c r="QSU1127" s="80"/>
      <c r="QSV1127" s="80"/>
      <c r="QSW1127" s="80"/>
      <c r="QSX1127" s="80"/>
      <c r="QSY1127" s="80"/>
      <c r="QSZ1127" s="80"/>
      <c r="QTA1127" s="80"/>
      <c r="QTB1127" s="80"/>
      <c r="QTC1127" s="80"/>
      <c r="QTD1127" s="80"/>
      <c r="QTE1127" s="80"/>
      <c r="QTF1127" s="80"/>
      <c r="QTG1127" s="80"/>
      <c r="QTH1127" s="80"/>
      <c r="QTI1127" s="80"/>
      <c r="QTJ1127" s="80"/>
      <c r="QTK1127" s="80"/>
      <c r="QTL1127" s="80"/>
      <c r="QTM1127" s="80"/>
      <c r="QTN1127" s="80"/>
      <c r="QTO1127" s="80"/>
      <c r="QTP1127" s="80"/>
      <c r="QTQ1127" s="80"/>
      <c r="QTR1127" s="80"/>
      <c r="QTS1127" s="80"/>
      <c r="QTT1127" s="80"/>
      <c r="QTU1127" s="80"/>
      <c r="QTV1127" s="80"/>
      <c r="QTW1127" s="80"/>
      <c r="QTX1127" s="80"/>
      <c r="QTY1127" s="80"/>
      <c r="QTZ1127" s="80"/>
      <c r="QUA1127" s="80"/>
      <c r="QUB1127" s="80"/>
      <c r="QUC1127" s="80"/>
      <c r="QUD1127" s="80"/>
      <c r="QUE1127" s="80"/>
      <c r="QUF1127" s="80"/>
      <c r="QUG1127" s="80"/>
      <c r="QUH1127" s="80"/>
      <c r="QUI1127" s="80"/>
      <c r="QUJ1127" s="80"/>
      <c r="QUK1127" s="80"/>
      <c r="QUL1127" s="80"/>
      <c r="QUM1127" s="80"/>
      <c r="QUN1127" s="80"/>
      <c r="QUO1127" s="80"/>
      <c r="QUP1127" s="80"/>
      <c r="QUQ1127" s="80"/>
      <c r="QUR1127" s="80"/>
      <c r="QUS1127" s="80"/>
      <c r="QUT1127" s="80"/>
      <c r="QUU1127" s="80"/>
      <c r="QUV1127" s="80"/>
      <c r="QUW1127" s="80"/>
      <c r="QUX1127" s="80"/>
      <c r="QUY1127" s="80"/>
      <c r="QUZ1127" s="80"/>
      <c r="QVA1127" s="80"/>
      <c r="QVB1127" s="80"/>
      <c r="QVC1127" s="80"/>
      <c r="QVD1127" s="80"/>
      <c r="QVE1127" s="80"/>
      <c r="QVF1127" s="80"/>
      <c r="QVG1127" s="80"/>
      <c r="QVH1127" s="80"/>
      <c r="QVI1127" s="80"/>
      <c r="QVJ1127" s="80"/>
      <c r="QVK1127" s="80"/>
      <c r="QVL1127" s="80"/>
      <c r="QVM1127" s="80"/>
      <c r="QVN1127" s="80"/>
      <c r="QVO1127" s="80"/>
      <c r="QVP1127" s="80"/>
      <c r="QVQ1127" s="80"/>
      <c r="QVR1127" s="80"/>
      <c r="QVS1127" s="80"/>
      <c r="QVT1127" s="80"/>
      <c r="QVU1127" s="80"/>
      <c r="QVV1127" s="80"/>
      <c r="QVW1127" s="80"/>
      <c r="QVX1127" s="80"/>
      <c r="QVY1127" s="80"/>
      <c r="QVZ1127" s="80"/>
      <c r="QWA1127" s="80"/>
      <c r="QWB1127" s="80"/>
      <c r="QWC1127" s="80"/>
      <c r="QWD1127" s="80"/>
      <c r="QWE1127" s="80"/>
      <c r="QWF1127" s="80"/>
      <c r="QWG1127" s="80"/>
      <c r="QWH1127" s="80"/>
      <c r="QWI1127" s="80"/>
      <c r="QWJ1127" s="80"/>
      <c r="QWK1127" s="80"/>
      <c r="QWL1127" s="80"/>
      <c r="QWM1127" s="80"/>
      <c r="QWN1127" s="80"/>
      <c r="QWO1127" s="80"/>
      <c r="QWP1127" s="80"/>
      <c r="QWQ1127" s="80"/>
      <c r="QWR1127" s="80"/>
      <c r="QWS1127" s="80"/>
      <c r="QWT1127" s="80"/>
      <c r="QWU1127" s="80"/>
      <c r="QWV1127" s="80"/>
      <c r="QWW1127" s="80"/>
      <c r="QWX1127" s="80"/>
      <c r="QWY1127" s="80"/>
      <c r="QWZ1127" s="80"/>
      <c r="QXA1127" s="80"/>
      <c r="QXB1127" s="80"/>
      <c r="QXC1127" s="80"/>
      <c r="QXD1127" s="80"/>
      <c r="QXE1127" s="80"/>
      <c r="QXF1127" s="80"/>
      <c r="QXG1127" s="80"/>
      <c r="QXH1127" s="80"/>
      <c r="QXI1127" s="80"/>
      <c r="QXJ1127" s="80"/>
      <c r="QXK1127" s="80"/>
      <c r="QXL1127" s="80"/>
      <c r="QXM1127" s="80"/>
      <c r="QXN1127" s="80"/>
      <c r="QXO1127" s="80"/>
      <c r="QXP1127" s="80"/>
      <c r="QXQ1127" s="80"/>
      <c r="QXR1127" s="80"/>
      <c r="QXS1127" s="80"/>
      <c r="QXT1127" s="80"/>
      <c r="QXU1127" s="80"/>
      <c r="QXV1127" s="80"/>
      <c r="QXW1127" s="80"/>
      <c r="QXX1127" s="80"/>
      <c r="QXY1127" s="80"/>
      <c r="QXZ1127" s="80"/>
      <c r="QYA1127" s="80"/>
      <c r="QYB1127" s="80"/>
      <c r="QYC1127" s="80"/>
      <c r="QYD1127" s="80"/>
      <c r="QYE1127" s="80"/>
      <c r="QYF1127" s="80"/>
      <c r="QYG1127" s="80"/>
      <c r="QYH1127" s="80"/>
      <c r="QYI1127" s="80"/>
      <c r="QYJ1127" s="80"/>
      <c r="QYK1127" s="80"/>
      <c r="QYL1127" s="80"/>
      <c r="QYM1127" s="80"/>
      <c r="QYN1127" s="80"/>
      <c r="QYO1127" s="80"/>
      <c r="QYP1127" s="80"/>
      <c r="QYQ1127" s="80"/>
      <c r="QYR1127" s="80"/>
      <c r="QYS1127" s="80"/>
      <c r="QYT1127" s="80"/>
      <c r="QYU1127" s="80"/>
      <c r="QYV1127" s="80"/>
      <c r="QYW1127" s="80"/>
      <c r="QYX1127" s="80"/>
      <c r="QYY1127" s="80"/>
      <c r="QYZ1127" s="80"/>
      <c r="QZA1127" s="80"/>
      <c r="QZB1127" s="80"/>
      <c r="QZC1127" s="80"/>
      <c r="QZD1127" s="80"/>
      <c r="QZE1127" s="80"/>
      <c r="QZF1127" s="80"/>
      <c r="QZG1127" s="80"/>
      <c r="QZH1127" s="80"/>
      <c r="QZI1127" s="80"/>
      <c r="QZJ1127" s="80"/>
      <c r="QZK1127" s="80"/>
      <c r="QZL1127" s="80"/>
      <c r="QZM1127" s="80"/>
      <c r="QZN1127" s="80"/>
      <c r="QZO1127" s="80"/>
      <c r="QZP1127" s="80"/>
      <c r="QZQ1127" s="80"/>
      <c r="QZR1127" s="80"/>
      <c r="QZS1127" s="80"/>
      <c r="QZT1127" s="80"/>
      <c r="QZU1127" s="80"/>
      <c r="QZV1127" s="80"/>
      <c r="QZW1127" s="80"/>
      <c r="QZX1127" s="80"/>
      <c r="QZY1127" s="80"/>
      <c r="QZZ1127" s="80"/>
      <c r="RAA1127" s="80"/>
      <c r="RAB1127" s="80"/>
      <c r="RAC1127" s="80"/>
      <c r="RAD1127" s="80"/>
      <c r="RAE1127" s="80"/>
      <c r="RAF1127" s="80"/>
      <c r="RAG1127" s="80"/>
      <c r="RAH1127" s="80"/>
      <c r="RAI1127" s="80"/>
      <c r="RAJ1127" s="80"/>
      <c r="RAK1127" s="80"/>
      <c r="RAL1127" s="80"/>
      <c r="RAM1127" s="80"/>
      <c r="RAN1127" s="80"/>
      <c r="RAO1127" s="80"/>
      <c r="RAP1127" s="80"/>
      <c r="RAQ1127" s="80"/>
      <c r="RAR1127" s="80"/>
      <c r="RAS1127" s="80"/>
      <c r="RAT1127" s="80"/>
      <c r="RAU1127" s="80"/>
      <c r="RAV1127" s="80"/>
      <c r="RAW1127" s="80"/>
      <c r="RAX1127" s="80"/>
      <c r="RAY1127" s="80"/>
      <c r="RAZ1127" s="80"/>
      <c r="RBA1127" s="80"/>
      <c r="RBB1127" s="80"/>
      <c r="RBC1127" s="80"/>
      <c r="RBD1127" s="80"/>
      <c r="RBE1127" s="80"/>
      <c r="RBF1127" s="80"/>
      <c r="RBG1127" s="80"/>
      <c r="RBH1127" s="80"/>
      <c r="RBI1127" s="80"/>
      <c r="RBJ1127" s="80"/>
      <c r="RBK1127" s="80"/>
      <c r="RBL1127" s="80"/>
      <c r="RBM1127" s="80"/>
      <c r="RBN1127" s="80"/>
      <c r="RBO1127" s="80"/>
      <c r="RBP1127" s="80"/>
      <c r="RBQ1127" s="80"/>
      <c r="RBR1127" s="80"/>
      <c r="RBS1127" s="80"/>
      <c r="RBT1127" s="80"/>
      <c r="RBU1127" s="80"/>
      <c r="RBV1127" s="80"/>
      <c r="RBW1127" s="80"/>
      <c r="RBX1127" s="80"/>
      <c r="RBY1127" s="80"/>
      <c r="RBZ1127" s="80"/>
      <c r="RCA1127" s="80"/>
      <c r="RCB1127" s="80"/>
      <c r="RCC1127" s="80"/>
      <c r="RCD1127" s="80"/>
      <c r="RCE1127" s="80"/>
      <c r="RCF1127" s="80"/>
      <c r="RCG1127" s="80"/>
      <c r="RCH1127" s="80"/>
      <c r="RCI1127" s="80"/>
      <c r="RCJ1127" s="80"/>
      <c r="RCK1127" s="80"/>
      <c r="RCL1127" s="80"/>
      <c r="RCM1127" s="80"/>
      <c r="RCN1127" s="80"/>
      <c r="RCO1127" s="80"/>
      <c r="RCP1127" s="80"/>
      <c r="RCQ1127" s="80"/>
      <c r="RCR1127" s="80"/>
      <c r="RCS1127" s="80"/>
      <c r="RCT1127" s="80"/>
      <c r="RCU1127" s="80"/>
      <c r="RCV1127" s="80"/>
      <c r="RCW1127" s="80"/>
      <c r="RCX1127" s="80"/>
      <c r="RCY1127" s="80"/>
      <c r="RCZ1127" s="80"/>
      <c r="RDA1127" s="80"/>
      <c r="RDB1127" s="80"/>
      <c r="RDC1127" s="80"/>
      <c r="RDD1127" s="80"/>
      <c r="RDE1127" s="80"/>
      <c r="RDF1127" s="80"/>
      <c r="RDG1127" s="80"/>
      <c r="RDH1127" s="80"/>
      <c r="RDI1127" s="80"/>
      <c r="RDJ1127" s="80"/>
      <c r="RDK1127" s="80"/>
      <c r="RDL1127" s="80"/>
      <c r="RDM1127" s="80"/>
      <c r="RDN1127" s="80"/>
      <c r="RDO1127" s="80"/>
      <c r="RDP1127" s="80"/>
      <c r="RDQ1127" s="80"/>
      <c r="RDR1127" s="80"/>
      <c r="RDS1127" s="80"/>
      <c r="RDT1127" s="80"/>
      <c r="RDU1127" s="80"/>
      <c r="RDV1127" s="80"/>
      <c r="RDW1127" s="80"/>
      <c r="RDX1127" s="80"/>
      <c r="RDY1127" s="80"/>
      <c r="RDZ1127" s="80"/>
      <c r="REA1127" s="80"/>
      <c r="REB1127" s="80"/>
      <c r="REC1127" s="80"/>
      <c r="RED1127" s="80"/>
      <c r="REE1127" s="80"/>
      <c r="REF1127" s="80"/>
      <c r="REG1127" s="80"/>
      <c r="REH1127" s="80"/>
      <c r="REI1127" s="80"/>
      <c r="REJ1127" s="80"/>
      <c r="REK1127" s="80"/>
      <c r="REL1127" s="80"/>
      <c r="REM1127" s="80"/>
      <c r="REN1127" s="80"/>
      <c r="REO1127" s="80"/>
      <c r="REP1127" s="80"/>
      <c r="REQ1127" s="80"/>
      <c r="RER1127" s="80"/>
      <c r="RES1127" s="80"/>
      <c r="RET1127" s="80"/>
      <c r="REU1127" s="80"/>
      <c r="REV1127" s="80"/>
      <c r="REW1127" s="80"/>
      <c r="REX1127" s="80"/>
      <c r="REY1127" s="80"/>
      <c r="REZ1127" s="80"/>
      <c r="RFA1127" s="80"/>
      <c r="RFB1127" s="80"/>
      <c r="RFC1127" s="80"/>
      <c r="RFD1127" s="80"/>
      <c r="RFE1127" s="80"/>
      <c r="RFF1127" s="80"/>
      <c r="RFG1127" s="80"/>
      <c r="RFH1127" s="80"/>
      <c r="RFI1127" s="80"/>
      <c r="RFJ1127" s="80"/>
      <c r="RFK1127" s="80"/>
      <c r="RFL1127" s="80"/>
      <c r="RFM1127" s="80"/>
      <c r="RFN1127" s="80"/>
      <c r="RFO1127" s="80"/>
      <c r="RFP1127" s="80"/>
      <c r="RFQ1127" s="80"/>
      <c r="RFR1127" s="80"/>
      <c r="RFS1127" s="80"/>
      <c r="RFT1127" s="80"/>
      <c r="RFU1127" s="80"/>
      <c r="RFV1127" s="80"/>
      <c r="RFW1127" s="80"/>
      <c r="RFX1127" s="80"/>
      <c r="RFY1127" s="80"/>
      <c r="RFZ1127" s="80"/>
      <c r="RGA1127" s="80"/>
      <c r="RGB1127" s="80"/>
      <c r="RGC1127" s="80"/>
      <c r="RGD1127" s="80"/>
      <c r="RGE1127" s="80"/>
      <c r="RGF1127" s="80"/>
      <c r="RGG1127" s="80"/>
      <c r="RGH1127" s="80"/>
      <c r="RGI1127" s="80"/>
      <c r="RGJ1127" s="80"/>
      <c r="RGK1127" s="80"/>
      <c r="RGL1127" s="80"/>
      <c r="RGM1127" s="80"/>
      <c r="RGN1127" s="80"/>
      <c r="RGO1127" s="80"/>
      <c r="RGP1127" s="80"/>
      <c r="RGQ1127" s="80"/>
      <c r="RGR1127" s="80"/>
      <c r="RGS1127" s="80"/>
      <c r="RGT1127" s="80"/>
      <c r="RGU1127" s="80"/>
      <c r="RGV1127" s="80"/>
      <c r="RGW1127" s="80"/>
      <c r="RGX1127" s="80"/>
      <c r="RGY1127" s="80"/>
      <c r="RGZ1127" s="80"/>
      <c r="RHA1127" s="80"/>
      <c r="RHB1127" s="80"/>
      <c r="RHC1127" s="80"/>
      <c r="RHD1127" s="80"/>
      <c r="RHE1127" s="80"/>
      <c r="RHF1127" s="80"/>
      <c r="RHG1127" s="80"/>
      <c r="RHH1127" s="80"/>
      <c r="RHI1127" s="80"/>
      <c r="RHJ1127" s="80"/>
      <c r="RHK1127" s="80"/>
      <c r="RHL1127" s="80"/>
      <c r="RHM1127" s="80"/>
      <c r="RHN1127" s="80"/>
      <c r="RHO1127" s="80"/>
      <c r="RHP1127" s="80"/>
      <c r="RHQ1127" s="80"/>
      <c r="RHR1127" s="80"/>
      <c r="RHS1127" s="80"/>
      <c r="RHT1127" s="80"/>
      <c r="RHU1127" s="80"/>
      <c r="RHV1127" s="80"/>
      <c r="RHW1127" s="80"/>
      <c r="RHX1127" s="80"/>
      <c r="RHY1127" s="80"/>
      <c r="RHZ1127" s="80"/>
      <c r="RIA1127" s="80"/>
      <c r="RIB1127" s="80"/>
      <c r="RIC1127" s="80"/>
      <c r="RID1127" s="80"/>
      <c r="RIE1127" s="80"/>
      <c r="RIF1127" s="80"/>
      <c r="RIG1127" s="80"/>
      <c r="RIH1127" s="80"/>
      <c r="RII1127" s="80"/>
      <c r="RIJ1127" s="80"/>
      <c r="RIK1127" s="80"/>
      <c r="RIL1127" s="80"/>
      <c r="RIM1127" s="80"/>
      <c r="RIN1127" s="80"/>
      <c r="RIO1127" s="80"/>
      <c r="RIP1127" s="80"/>
      <c r="RIQ1127" s="80"/>
      <c r="RIR1127" s="80"/>
      <c r="RIS1127" s="80"/>
      <c r="RIT1127" s="80"/>
      <c r="RIU1127" s="80"/>
      <c r="RIV1127" s="80"/>
      <c r="RIW1127" s="80"/>
      <c r="RIX1127" s="80"/>
      <c r="RIY1127" s="80"/>
      <c r="RIZ1127" s="80"/>
      <c r="RJA1127" s="80"/>
      <c r="RJB1127" s="80"/>
      <c r="RJC1127" s="80"/>
      <c r="RJD1127" s="80"/>
      <c r="RJE1127" s="80"/>
      <c r="RJF1127" s="80"/>
      <c r="RJG1127" s="80"/>
      <c r="RJH1127" s="80"/>
      <c r="RJI1127" s="80"/>
      <c r="RJJ1127" s="80"/>
      <c r="RJK1127" s="80"/>
      <c r="RJL1127" s="80"/>
      <c r="RJM1127" s="80"/>
      <c r="RJN1127" s="80"/>
      <c r="RJO1127" s="80"/>
      <c r="RJP1127" s="80"/>
      <c r="RJQ1127" s="80"/>
      <c r="RJR1127" s="80"/>
      <c r="RJS1127" s="80"/>
      <c r="RJT1127" s="80"/>
      <c r="RJU1127" s="80"/>
      <c r="RJV1127" s="80"/>
      <c r="RJW1127" s="80"/>
      <c r="RJX1127" s="80"/>
      <c r="RJY1127" s="80"/>
      <c r="RJZ1127" s="80"/>
      <c r="RKA1127" s="80"/>
      <c r="RKB1127" s="80"/>
      <c r="RKC1127" s="80"/>
      <c r="RKD1127" s="80"/>
      <c r="RKE1127" s="80"/>
      <c r="RKF1127" s="80"/>
      <c r="RKG1127" s="80"/>
      <c r="RKH1127" s="80"/>
      <c r="RKI1127" s="80"/>
      <c r="RKJ1127" s="80"/>
      <c r="RKK1127" s="80"/>
      <c r="RKL1127" s="80"/>
      <c r="RKM1127" s="80"/>
      <c r="RKN1127" s="80"/>
      <c r="RKO1127" s="80"/>
      <c r="RKP1127" s="80"/>
      <c r="RKQ1127" s="80"/>
      <c r="RKR1127" s="80"/>
      <c r="RKS1127" s="80"/>
      <c r="RKT1127" s="80"/>
      <c r="RKU1127" s="80"/>
      <c r="RKV1127" s="80"/>
      <c r="RKW1127" s="80"/>
      <c r="RKX1127" s="80"/>
      <c r="RKY1127" s="80"/>
      <c r="RKZ1127" s="80"/>
      <c r="RLA1127" s="80"/>
      <c r="RLB1127" s="80"/>
      <c r="RLC1127" s="80"/>
      <c r="RLD1127" s="80"/>
      <c r="RLE1127" s="80"/>
      <c r="RLF1127" s="80"/>
      <c r="RLG1127" s="80"/>
      <c r="RLH1127" s="80"/>
      <c r="RLI1127" s="80"/>
      <c r="RLJ1127" s="80"/>
      <c r="RLK1127" s="80"/>
      <c r="RLL1127" s="80"/>
      <c r="RLM1127" s="80"/>
      <c r="RLN1127" s="80"/>
      <c r="RLO1127" s="80"/>
      <c r="RLP1127" s="80"/>
      <c r="RLQ1127" s="80"/>
      <c r="RLR1127" s="80"/>
      <c r="RLS1127" s="80"/>
      <c r="RLT1127" s="80"/>
      <c r="RLU1127" s="80"/>
      <c r="RLV1127" s="80"/>
      <c r="RLW1127" s="80"/>
      <c r="RLX1127" s="80"/>
      <c r="RLY1127" s="80"/>
      <c r="RLZ1127" s="80"/>
      <c r="RMA1127" s="80"/>
      <c r="RMB1127" s="80"/>
      <c r="RMC1127" s="80"/>
      <c r="RMD1127" s="80"/>
      <c r="RME1127" s="80"/>
      <c r="RMF1127" s="80"/>
      <c r="RMG1127" s="80"/>
      <c r="RMH1127" s="80"/>
      <c r="RMI1127" s="80"/>
      <c r="RMJ1127" s="80"/>
      <c r="RMK1127" s="80"/>
      <c r="RML1127" s="80"/>
      <c r="RMM1127" s="80"/>
      <c r="RMN1127" s="80"/>
      <c r="RMO1127" s="80"/>
      <c r="RMP1127" s="80"/>
      <c r="RMQ1127" s="80"/>
      <c r="RMR1127" s="80"/>
      <c r="RMS1127" s="80"/>
      <c r="RMT1127" s="80"/>
      <c r="RMU1127" s="80"/>
      <c r="RMV1127" s="80"/>
      <c r="RMW1127" s="80"/>
      <c r="RMX1127" s="80"/>
      <c r="RMY1127" s="80"/>
      <c r="RMZ1127" s="80"/>
      <c r="RNA1127" s="80"/>
      <c r="RNB1127" s="80"/>
      <c r="RNC1127" s="80"/>
      <c r="RND1127" s="80"/>
      <c r="RNE1127" s="80"/>
      <c r="RNF1127" s="80"/>
      <c r="RNG1127" s="80"/>
      <c r="RNH1127" s="80"/>
      <c r="RNI1127" s="80"/>
      <c r="RNJ1127" s="80"/>
      <c r="RNK1127" s="80"/>
      <c r="RNL1127" s="80"/>
      <c r="RNM1127" s="80"/>
      <c r="RNN1127" s="80"/>
      <c r="RNO1127" s="80"/>
      <c r="RNP1127" s="80"/>
      <c r="RNQ1127" s="80"/>
      <c r="RNR1127" s="80"/>
      <c r="RNS1127" s="80"/>
      <c r="RNT1127" s="80"/>
      <c r="RNU1127" s="80"/>
      <c r="RNV1127" s="80"/>
      <c r="RNW1127" s="80"/>
      <c r="RNX1127" s="80"/>
      <c r="RNY1127" s="80"/>
      <c r="RNZ1127" s="80"/>
      <c r="ROA1127" s="80"/>
      <c r="ROB1127" s="80"/>
      <c r="ROC1127" s="80"/>
      <c r="ROD1127" s="80"/>
      <c r="ROE1127" s="80"/>
      <c r="ROF1127" s="80"/>
      <c r="ROG1127" s="80"/>
      <c r="ROH1127" s="80"/>
      <c r="ROI1127" s="80"/>
      <c r="ROJ1127" s="80"/>
      <c r="ROK1127" s="80"/>
      <c r="ROL1127" s="80"/>
      <c r="ROM1127" s="80"/>
      <c r="RON1127" s="80"/>
      <c r="ROO1127" s="80"/>
      <c r="ROP1127" s="80"/>
      <c r="ROQ1127" s="80"/>
      <c r="ROR1127" s="80"/>
      <c r="ROS1127" s="80"/>
      <c r="ROT1127" s="80"/>
      <c r="ROU1127" s="80"/>
      <c r="ROV1127" s="80"/>
      <c r="ROW1127" s="80"/>
      <c r="ROX1127" s="80"/>
      <c r="ROY1127" s="80"/>
      <c r="ROZ1127" s="80"/>
      <c r="RPA1127" s="80"/>
      <c r="RPB1127" s="80"/>
      <c r="RPC1127" s="80"/>
      <c r="RPD1127" s="80"/>
      <c r="RPE1127" s="80"/>
      <c r="RPF1127" s="80"/>
      <c r="RPG1127" s="80"/>
      <c r="RPH1127" s="80"/>
      <c r="RPI1127" s="80"/>
      <c r="RPJ1127" s="80"/>
      <c r="RPK1127" s="80"/>
      <c r="RPL1127" s="80"/>
      <c r="RPM1127" s="80"/>
      <c r="RPN1127" s="80"/>
      <c r="RPO1127" s="80"/>
      <c r="RPP1127" s="80"/>
      <c r="RPQ1127" s="80"/>
      <c r="RPR1127" s="80"/>
      <c r="RPS1127" s="80"/>
      <c r="RPT1127" s="80"/>
      <c r="RPU1127" s="80"/>
      <c r="RPV1127" s="80"/>
      <c r="RPW1127" s="80"/>
      <c r="RPX1127" s="80"/>
      <c r="RPY1127" s="80"/>
      <c r="RPZ1127" s="80"/>
      <c r="RQA1127" s="80"/>
      <c r="RQB1127" s="80"/>
      <c r="RQC1127" s="80"/>
      <c r="RQD1127" s="80"/>
      <c r="RQE1127" s="80"/>
      <c r="RQF1127" s="80"/>
      <c r="RQG1127" s="80"/>
      <c r="RQH1127" s="80"/>
      <c r="RQI1127" s="80"/>
      <c r="RQJ1127" s="80"/>
      <c r="RQK1127" s="80"/>
      <c r="RQL1127" s="80"/>
      <c r="RQM1127" s="80"/>
      <c r="RQN1127" s="80"/>
      <c r="RQO1127" s="80"/>
      <c r="RQP1127" s="80"/>
      <c r="RQQ1127" s="80"/>
      <c r="RQR1127" s="80"/>
      <c r="RQS1127" s="80"/>
      <c r="RQT1127" s="80"/>
      <c r="RQU1127" s="80"/>
      <c r="RQV1127" s="80"/>
      <c r="RQW1127" s="80"/>
      <c r="RQX1127" s="80"/>
      <c r="RQY1127" s="80"/>
      <c r="RQZ1127" s="80"/>
      <c r="RRA1127" s="80"/>
      <c r="RRB1127" s="80"/>
      <c r="RRC1127" s="80"/>
      <c r="RRD1127" s="80"/>
      <c r="RRE1127" s="80"/>
      <c r="RRF1127" s="80"/>
      <c r="RRG1127" s="80"/>
      <c r="RRH1127" s="80"/>
      <c r="RRI1127" s="80"/>
      <c r="RRJ1127" s="80"/>
      <c r="RRK1127" s="80"/>
      <c r="RRL1127" s="80"/>
      <c r="RRM1127" s="80"/>
      <c r="RRN1127" s="80"/>
      <c r="RRO1127" s="80"/>
      <c r="RRP1127" s="80"/>
      <c r="RRQ1127" s="80"/>
      <c r="RRR1127" s="80"/>
      <c r="RRS1127" s="80"/>
      <c r="RRT1127" s="80"/>
      <c r="RRU1127" s="80"/>
      <c r="RRV1127" s="80"/>
      <c r="RRW1127" s="80"/>
      <c r="RRX1127" s="80"/>
      <c r="RRY1127" s="80"/>
      <c r="RRZ1127" s="80"/>
      <c r="RSA1127" s="80"/>
      <c r="RSB1127" s="80"/>
      <c r="RSC1127" s="80"/>
      <c r="RSD1127" s="80"/>
      <c r="RSE1127" s="80"/>
      <c r="RSF1127" s="80"/>
      <c r="RSG1127" s="80"/>
      <c r="RSH1127" s="80"/>
      <c r="RSI1127" s="80"/>
      <c r="RSJ1127" s="80"/>
      <c r="RSK1127" s="80"/>
      <c r="RSL1127" s="80"/>
      <c r="RSM1127" s="80"/>
      <c r="RSN1127" s="80"/>
      <c r="RSO1127" s="80"/>
      <c r="RSP1127" s="80"/>
      <c r="RSQ1127" s="80"/>
      <c r="RSR1127" s="80"/>
      <c r="RSS1127" s="80"/>
      <c r="RST1127" s="80"/>
      <c r="RSU1127" s="80"/>
      <c r="RSV1127" s="80"/>
      <c r="RSW1127" s="80"/>
      <c r="RSX1127" s="80"/>
      <c r="RSY1127" s="80"/>
      <c r="RSZ1127" s="80"/>
      <c r="RTA1127" s="80"/>
      <c r="RTB1127" s="80"/>
      <c r="RTC1127" s="80"/>
      <c r="RTD1127" s="80"/>
      <c r="RTE1127" s="80"/>
      <c r="RTF1127" s="80"/>
      <c r="RTG1127" s="80"/>
      <c r="RTH1127" s="80"/>
      <c r="RTI1127" s="80"/>
      <c r="RTJ1127" s="80"/>
      <c r="RTK1127" s="80"/>
      <c r="RTL1127" s="80"/>
      <c r="RTM1127" s="80"/>
      <c r="RTN1127" s="80"/>
      <c r="RTO1127" s="80"/>
      <c r="RTP1127" s="80"/>
      <c r="RTQ1127" s="80"/>
      <c r="RTR1127" s="80"/>
      <c r="RTS1127" s="80"/>
      <c r="RTT1127" s="80"/>
      <c r="RTU1127" s="80"/>
      <c r="RTV1127" s="80"/>
      <c r="RTW1127" s="80"/>
      <c r="RTX1127" s="80"/>
      <c r="RTY1127" s="80"/>
      <c r="RTZ1127" s="80"/>
      <c r="RUA1127" s="80"/>
      <c r="RUB1127" s="80"/>
      <c r="RUC1127" s="80"/>
      <c r="RUD1127" s="80"/>
      <c r="RUE1127" s="80"/>
      <c r="RUF1127" s="80"/>
      <c r="RUG1127" s="80"/>
      <c r="RUH1127" s="80"/>
      <c r="RUI1127" s="80"/>
      <c r="RUJ1127" s="80"/>
      <c r="RUK1127" s="80"/>
      <c r="RUL1127" s="80"/>
      <c r="RUM1127" s="80"/>
      <c r="RUN1127" s="80"/>
      <c r="RUO1127" s="80"/>
      <c r="RUP1127" s="80"/>
      <c r="RUQ1127" s="80"/>
      <c r="RUR1127" s="80"/>
      <c r="RUS1127" s="80"/>
      <c r="RUT1127" s="80"/>
      <c r="RUU1127" s="80"/>
      <c r="RUV1127" s="80"/>
      <c r="RUW1127" s="80"/>
      <c r="RUX1127" s="80"/>
      <c r="RUY1127" s="80"/>
      <c r="RUZ1127" s="80"/>
      <c r="RVA1127" s="80"/>
      <c r="RVB1127" s="80"/>
      <c r="RVC1127" s="80"/>
      <c r="RVD1127" s="80"/>
      <c r="RVE1127" s="80"/>
      <c r="RVF1127" s="80"/>
      <c r="RVG1127" s="80"/>
      <c r="RVH1127" s="80"/>
      <c r="RVI1127" s="80"/>
      <c r="RVJ1127" s="80"/>
      <c r="RVK1127" s="80"/>
      <c r="RVL1127" s="80"/>
      <c r="RVM1127" s="80"/>
      <c r="RVN1127" s="80"/>
      <c r="RVO1127" s="80"/>
      <c r="RVP1127" s="80"/>
      <c r="RVQ1127" s="80"/>
      <c r="RVR1127" s="80"/>
      <c r="RVS1127" s="80"/>
      <c r="RVT1127" s="80"/>
      <c r="RVU1127" s="80"/>
      <c r="RVV1127" s="80"/>
      <c r="RVW1127" s="80"/>
      <c r="RVX1127" s="80"/>
      <c r="RVY1127" s="80"/>
      <c r="RVZ1127" s="80"/>
      <c r="RWA1127" s="80"/>
      <c r="RWB1127" s="80"/>
      <c r="RWC1127" s="80"/>
      <c r="RWD1127" s="80"/>
      <c r="RWE1127" s="80"/>
      <c r="RWF1127" s="80"/>
      <c r="RWG1127" s="80"/>
      <c r="RWH1127" s="80"/>
      <c r="RWI1127" s="80"/>
      <c r="RWJ1127" s="80"/>
      <c r="RWK1127" s="80"/>
      <c r="RWL1127" s="80"/>
      <c r="RWM1127" s="80"/>
      <c r="RWN1127" s="80"/>
      <c r="RWO1127" s="80"/>
      <c r="RWP1127" s="80"/>
      <c r="RWQ1127" s="80"/>
      <c r="RWR1127" s="80"/>
      <c r="RWS1127" s="80"/>
      <c r="RWT1127" s="80"/>
      <c r="RWU1127" s="80"/>
      <c r="RWV1127" s="80"/>
      <c r="RWW1127" s="80"/>
      <c r="RWX1127" s="80"/>
      <c r="RWY1127" s="80"/>
      <c r="RWZ1127" s="80"/>
      <c r="RXA1127" s="80"/>
      <c r="RXB1127" s="80"/>
      <c r="RXC1127" s="80"/>
      <c r="RXD1127" s="80"/>
      <c r="RXE1127" s="80"/>
      <c r="RXF1127" s="80"/>
      <c r="RXG1127" s="80"/>
      <c r="RXH1127" s="80"/>
      <c r="RXI1127" s="80"/>
      <c r="RXJ1127" s="80"/>
      <c r="RXK1127" s="80"/>
      <c r="RXL1127" s="80"/>
      <c r="RXM1127" s="80"/>
      <c r="RXN1127" s="80"/>
      <c r="RXO1127" s="80"/>
      <c r="RXP1127" s="80"/>
      <c r="RXQ1127" s="80"/>
      <c r="RXR1127" s="80"/>
      <c r="RXS1127" s="80"/>
      <c r="RXT1127" s="80"/>
      <c r="RXU1127" s="80"/>
      <c r="RXV1127" s="80"/>
      <c r="RXW1127" s="80"/>
      <c r="RXX1127" s="80"/>
      <c r="RXY1127" s="80"/>
      <c r="RXZ1127" s="80"/>
      <c r="RYA1127" s="80"/>
      <c r="RYB1127" s="80"/>
      <c r="RYC1127" s="80"/>
      <c r="RYD1127" s="80"/>
      <c r="RYE1127" s="80"/>
      <c r="RYF1127" s="80"/>
      <c r="RYG1127" s="80"/>
      <c r="RYH1127" s="80"/>
      <c r="RYI1127" s="80"/>
      <c r="RYJ1127" s="80"/>
      <c r="RYK1127" s="80"/>
      <c r="RYL1127" s="80"/>
      <c r="RYM1127" s="80"/>
      <c r="RYN1127" s="80"/>
      <c r="RYO1127" s="80"/>
      <c r="RYP1127" s="80"/>
      <c r="RYQ1127" s="80"/>
      <c r="RYR1127" s="80"/>
      <c r="RYS1127" s="80"/>
      <c r="RYT1127" s="80"/>
      <c r="RYU1127" s="80"/>
      <c r="RYV1127" s="80"/>
      <c r="RYW1127" s="80"/>
      <c r="RYX1127" s="80"/>
      <c r="RYY1127" s="80"/>
      <c r="RYZ1127" s="80"/>
      <c r="RZA1127" s="80"/>
      <c r="RZB1127" s="80"/>
      <c r="RZC1127" s="80"/>
      <c r="RZD1127" s="80"/>
      <c r="RZE1127" s="80"/>
      <c r="RZF1127" s="80"/>
      <c r="RZG1127" s="80"/>
      <c r="RZH1127" s="80"/>
      <c r="RZI1127" s="80"/>
      <c r="RZJ1127" s="80"/>
      <c r="RZK1127" s="80"/>
      <c r="RZL1127" s="80"/>
      <c r="RZM1127" s="80"/>
      <c r="RZN1127" s="80"/>
      <c r="RZO1127" s="80"/>
      <c r="RZP1127" s="80"/>
      <c r="RZQ1127" s="80"/>
      <c r="RZR1127" s="80"/>
      <c r="RZS1127" s="80"/>
      <c r="RZT1127" s="80"/>
      <c r="RZU1127" s="80"/>
      <c r="RZV1127" s="80"/>
      <c r="RZW1127" s="80"/>
      <c r="RZX1127" s="80"/>
      <c r="RZY1127" s="80"/>
      <c r="RZZ1127" s="80"/>
      <c r="SAA1127" s="80"/>
      <c r="SAB1127" s="80"/>
      <c r="SAC1127" s="80"/>
      <c r="SAD1127" s="80"/>
      <c r="SAE1127" s="80"/>
      <c r="SAF1127" s="80"/>
      <c r="SAG1127" s="80"/>
      <c r="SAH1127" s="80"/>
      <c r="SAI1127" s="80"/>
      <c r="SAJ1127" s="80"/>
      <c r="SAK1127" s="80"/>
      <c r="SAL1127" s="80"/>
      <c r="SAM1127" s="80"/>
      <c r="SAN1127" s="80"/>
      <c r="SAO1127" s="80"/>
      <c r="SAP1127" s="80"/>
      <c r="SAQ1127" s="80"/>
      <c r="SAR1127" s="80"/>
      <c r="SAS1127" s="80"/>
      <c r="SAT1127" s="80"/>
      <c r="SAU1127" s="80"/>
      <c r="SAV1127" s="80"/>
      <c r="SAW1127" s="80"/>
      <c r="SAX1127" s="80"/>
      <c r="SAY1127" s="80"/>
      <c r="SAZ1127" s="80"/>
      <c r="SBA1127" s="80"/>
      <c r="SBB1127" s="80"/>
      <c r="SBC1127" s="80"/>
      <c r="SBD1127" s="80"/>
      <c r="SBE1127" s="80"/>
      <c r="SBF1127" s="80"/>
      <c r="SBG1127" s="80"/>
      <c r="SBH1127" s="80"/>
      <c r="SBI1127" s="80"/>
      <c r="SBJ1127" s="80"/>
      <c r="SBK1127" s="80"/>
      <c r="SBL1127" s="80"/>
      <c r="SBM1127" s="80"/>
      <c r="SBN1127" s="80"/>
      <c r="SBO1127" s="80"/>
      <c r="SBP1127" s="80"/>
      <c r="SBQ1127" s="80"/>
      <c r="SBR1127" s="80"/>
      <c r="SBS1127" s="80"/>
      <c r="SBT1127" s="80"/>
      <c r="SBU1127" s="80"/>
      <c r="SBV1127" s="80"/>
      <c r="SBW1127" s="80"/>
      <c r="SBX1127" s="80"/>
      <c r="SBY1127" s="80"/>
      <c r="SBZ1127" s="80"/>
      <c r="SCA1127" s="80"/>
      <c r="SCB1127" s="80"/>
      <c r="SCC1127" s="80"/>
      <c r="SCD1127" s="80"/>
      <c r="SCE1127" s="80"/>
      <c r="SCF1127" s="80"/>
      <c r="SCG1127" s="80"/>
      <c r="SCH1127" s="80"/>
      <c r="SCI1127" s="80"/>
      <c r="SCJ1127" s="80"/>
      <c r="SCK1127" s="80"/>
      <c r="SCL1127" s="80"/>
      <c r="SCM1127" s="80"/>
      <c r="SCN1127" s="80"/>
      <c r="SCO1127" s="80"/>
      <c r="SCP1127" s="80"/>
      <c r="SCQ1127" s="80"/>
      <c r="SCR1127" s="80"/>
      <c r="SCS1127" s="80"/>
      <c r="SCT1127" s="80"/>
      <c r="SCU1127" s="80"/>
      <c r="SCV1127" s="80"/>
      <c r="SCW1127" s="80"/>
      <c r="SCX1127" s="80"/>
      <c r="SCY1127" s="80"/>
      <c r="SCZ1127" s="80"/>
      <c r="SDA1127" s="80"/>
      <c r="SDB1127" s="80"/>
      <c r="SDC1127" s="80"/>
      <c r="SDD1127" s="80"/>
      <c r="SDE1127" s="80"/>
      <c r="SDF1127" s="80"/>
      <c r="SDG1127" s="80"/>
      <c r="SDH1127" s="80"/>
      <c r="SDI1127" s="80"/>
      <c r="SDJ1127" s="80"/>
      <c r="SDK1127" s="80"/>
      <c r="SDL1127" s="80"/>
      <c r="SDM1127" s="80"/>
      <c r="SDN1127" s="80"/>
      <c r="SDO1127" s="80"/>
      <c r="SDP1127" s="80"/>
      <c r="SDQ1127" s="80"/>
      <c r="SDR1127" s="80"/>
      <c r="SDS1127" s="80"/>
      <c r="SDT1127" s="80"/>
      <c r="SDU1127" s="80"/>
      <c r="SDV1127" s="80"/>
      <c r="SDW1127" s="80"/>
      <c r="SDX1127" s="80"/>
      <c r="SDY1127" s="80"/>
      <c r="SDZ1127" s="80"/>
      <c r="SEA1127" s="80"/>
      <c r="SEB1127" s="80"/>
      <c r="SEC1127" s="80"/>
      <c r="SED1127" s="80"/>
      <c r="SEE1127" s="80"/>
      <c r="SEF1127" s="80"/>
      <c r="SEG1127" s="80"/>
      <c r="SEH1127" s="80"/>
      <c r="SEI1127" s="80"/>
      <c r="SEJ1127" s="80"/>
      <c r="SEK1127" s="80"/>
      <c r="SEL1127" s="80"/>
      <c r="SEM1127" s="80"/>
      <c r="SEN1127" s="80"/>
      <c r="SEO1127" s="80"/>
      <c r="SEP1127" s="80"/>
      <c r="SEQ1127" s="80"/>
      <c r="SER1127" s="80"/>
      <c r="SES1127" s="80"/>
      <c r="SET1127" s="80"/>
      <c r="SEU1127" s="80"/>
      <c r="SEV1127" s="80"/>
      <c r="SEW1127" s="80"/>
      <c r="SEX1127" s="80"/>
      <c r="SEY1127" s="80"/>
      <c r="SEZ1127" s="80"/>
      <c r="SFA1127" s="80"/>
      <c r="SFB1127" s="80"/>
      <c r="SFC1127" s="80"/>
      <c r="SFD1127" s="80"/>
      <c r="SFE1127" s="80"/>
      <c r="SFF1127" s="80"/>
      <c r="SFG1127" s="80"/>
      <c r="SFH1127" s="80"/>
      <c r="SFI1127" s="80"/>
      <c r="SFJ1127" s="80"/>
      <c r="SFK1127" s="80"/>
      <c r="SFL1127" s="80"/>
      <c r="SFM1127" s="80"/>
      <c r="SFN1127" s="80"/>
      <c r="SFO1127" s="80"/>
      <c r="SFP1127" s="80"/>
      <c r="SFQ1127" s="80"/>
      <c r="SFR1127" s="80"/>
      <c r="SFS1127" s="80"/>
      <c r="SFT1127" s="80"/>
      <c r="SFU1127" s="80"/>
      <c r="SFV1127" s="80"/>
      <c r="SFW1127" s="80"/>
      <c r="SFX1127" s="80"/>
      <c r="SFY1127" s="80"/>
      <c r="SFZ1127" s="80"/>
      <c r="SGA1127" s="80"/>
      <c r="SGB1127" s="80"/>
      <c r="SGC1127" s="80"/>
      <c r="SGD1127" s="80"/>
      <c r="SGE1127" s="80"/>
      <c r="SGF1127" s="80"/>
      <c r="SGG1127" s="80"/>
      <c r="SGH1127" s="80"/>
      <c r="SGI1127" s="80"/>
      <c r="SGJ1127" s="80"/>
      <c r="SGK1127" s="80"/>
      <c r="SGL1127" s="80"/>
      <c r="SGM1127" s="80"/>
      <c r="SGN1127" s="80"/>
      <c r="SGO1127" s="80"/>
      <c r="SGP1127" s="80"/>
      <c r="SGQ1127" s="80"/>
      <c r="SGR1127" s="80"/>
      <c r="SGS1127" s="80"/>
      <c r="SGT1127" s="80"/>
      <c r="SGU1127" s="80"/>
      <c r="SGV1127" s="80"/>
      <c r="SGW1127" s="80"/>
      <c r="SGX1127" s="80"/>
      <c r="SGY1127" s="80"/>
      <c r="SGZ1127" s="80"/>
      <c r="SHA1127" s="80"/>
      <c r="SHB1127" s="80"/>
      <c r="SHC1127" s="80"/>
      <c r="SHD1127" s="80"/>
      <c r="SHE1127" s="80"/>
      <c r="SHF1127" s="80"/>
      <c r="SHG1127" s="80"/>
      <c r="SHH1127" s="80"/>
      <c r="SHI1127" s="80"/>
      <c r="SHJ1127" s="80"/>
      <c r="SHK1127" s="80"/>
      <c r="SHL1127" s="80"/>
      <c r="SHM1127" s="80"/>
      <c r="SHN1127" s="80"/>
      <c r="SHO1127" s="80"/>
      <c r="SHP1127" s="80"/>
      <c r="SHQ1127" s="80"/>
      <c r="SHR1127" s="80"/>
      <c r="SHS1127" s="80"/>
      <c r="SHT1127" s="80"/>
      <c r="SHU1127" s="80"/>
      <c r="SHV1127" s="80"/>
      <c r="SHW1127" s="80"/>
      <c r="SHX1127" s="80"/>
      <c r="SHY1127" s="80"/>
      <c r="SHZ1127" s="80"/>
      <c r="SIA1127" s="80"/>
      <c r="SIB1127" s="80"/>
      <c r="SIC1127" s="80"/>
      <c r="SID1127" s="80"/>
      <c r="SIE1127" s="80"/>
      <c r="SIF1127" s="80"/>
      <c r="SIG1127" s="80"/>
      <c r="SIH1127" s="80"/>
      <c r="SII1127" s="80"/>
      <c r="SIJ1127" s="80"/>
      <c r="SIK1127" s="80"/>
      <c r="SIL1127" s="80"/>
      <c r="SIM1127" s="80"/>
      <c r="SIN1127" s="80"/>
      <c r="SIO1127" s="80"/>
      <c r="SIP1127" s="80"/>
      <c r="SIQ1127" s="80"/>
      <c r="SIR1127" s="80"/>
      <c r="SIS1127" s="80"/>
      <c r="SIT1127" s="80"/>
      <c r="SIU1127" s="80"/>
      <c r="SIV1127" s="80"/>
      <c r="SIW1127" s="80"/>
      <c r="SIX1127" s="80"/>
      <c r="SIY1127" s="80"/>
      <c r="SIZ1127" s="80"/>
      <c r="SJA1127" s="80"/>
      <c r="SJB1127" s="80"/>
      <c r="SJC1127" s="80"/>
      <c r="SJD1127" s="80"/>
      <c r="SJE1127" s="80"/>
      <c r="SJF1127" s="80"/>
      <c r="SJG1127" s="80"/>
      <c r="SJH1127" s="80"/>
      <c r="SJI1127" s="80"/>
      <c r="SJJ1127" s="80"/>
      <c r="SJK1127" s="80"/>
      <c r="SJL1127" s="80"/>
      <c r="SJM1127" s="80"/>
      <c r="SJN1127" s="80"/>
      <c r="SJO1127" s="80"/>
      <c r="SJP1127" s="80"/>
      <c r="SJQ1127" s="80"/>
      <c r="SJR1127" s="80"/>
      <c r="SJS1127" s="80"/>
      <c r="SJT1127" s="80"/>
      <c r="SJU1127" s="80"/>
      <c r="SJV1127" s="80"/>
      <c r="SJW1127" s="80"/>
      <c r="SJX1127" s="80"/>
      <c r="SJY1127" s="80"/>
      <c r="SJZ1127" s="80"/>
      <c r="SKA1127" s="80"/>
      <c r="SKB1127" s="80"/>
      <c r="SKC1127" s="80"/>
      <c r="SKD1127" s="80"/>
      <c r="SKE1127" s="80"/>
      <c r="SKF1127" s="80"/>
      <c r="SKG1127" s="80"/>
      <c r="SKH1127" s="80"/>
      <c r="SKI1127" s="80"/>
      <c r="SKJ1127" s="80"/>
      <c r="SKK1127" s="80"/>
      <c r="SKL1127" s="80"/>
      <c r="SKM1127" s="80"/>
      <c r="SKN1127" s="80"/>
      <c r="SKO1127" s="80"/>
      <c r="SKP1127" s="80"/>
      <c r="SKQ1127" s="80"/>
      <c r="SKR1127" s="80"/>
      <c r="SKS1127" s="80"/>
      <c r="SKT1127" s="80"/>
      <c r="SKU1127" s="80"/>
      <c r="SKV1127" s="80"/>
      <c r="SKW1127" s="80"/>
      <c r="SKX1127" s="80"/>
      <c r="SKY1127" s="80"/>
      <c r="SKZ1127" s="80"/>
      <c r="SLA1127" s="80"/>
      <c r="SLB1127" s="80"/>
      <c r="SLC1127" s="80"/>
      <c r="SLD1127" s="80"/>
      <c r="SLE1127" s="80"/>
      <c r="SLF1127" s="80"/>
      <c r="SLG1127" s="80"/>
      <c r="SLH1127" s="80"/>
      <c r="SLI1127" s="80"/>
      <c r="SLJ1127" s="80"/>
      <c r="SLK1127" s="80"/>
      <c r="SLL1127" s="80"/>
      <c r="SLM1127" s="80"/>
      <c r="SLN1127" s="80"/>
      <c r="SLO1127" s="80"/>
      <c r="SLP1127" s="80"/>
      <c r="SLQ1127" s="80"/>
      <c r="SLR1127" s="80"/>
      <c r="SLS1127" s="80"/>
      <c r="SLT1127" s="80"/>
      <c r="SLU1127" s="80"/>
      <c r="SLV1127" s="80"/>
      <c r="SLW1127" s="80"/>
      <c r="SLX1127" s="80"/>
      <c r="SLY1127" s="80"/>
      <c r="SLZ1127" s="80"/>
      <c r="SMA1127" s="80"/>
      <c r="SMB1127" s="80"/>
      <c r="SMC1127" s="80"/>
      <c r="SMD1127" s="80"/>
      <c r="SME1127" s="80"/>
      <c r="SMF1127" s="80"/>
      <c r="SMG1127" s="80"/>
      <c r="SMH1127" s="80"/>
      <c r="SMI1127" s="80"/>
      <c r="SMJ1127" s="80"/>
      <c r="SMK1127" s="80"/>
      <c r="SML1127" s="80"/>
      <c r="SMM1127" s="80"/>
      <c r="SMN1127" s="80"/>
      <c r="SMO1127" s="80"/>
      <c r="SMP1127" s="80"/>
      <c r="SMQ1127" s="80"/>
      <c r="SMR1127" s="80"/>
      <c r="SMS1127" s="80"/>
      <c r="SMT1127" s="80"/>
      <c r="SMU1127" s="80"/>
      <c r="SMV1127" s="80"/>
      <c r="SMW1127" s="80"/>
      <c r="SMX1127" s="80"/>
      <c r="SMY1127" s="80"/>
      <c r="SMZ1127" s="80"/>
      <c r="SNA1127" s="80"/>
      <c r="SNB1127" s="80"/>
      <c r="SNC1127" s="80"/>
      <c r="SND1127" s="80"/>
      <c r="SNE1127" s="80"/>
      <c r="SNF1127" s="80"/>
      <c r="SNG1127" s="80"/>
      <c r="SNH1127" s="80"/>
      <c r="SNI1127" s="80"/>
      <c r="SNJ1127" s="80"/>
      <c r="SNK1127" s="80"/>
      <c r="SNL1127" s="80"/>
      <c r="SNM1127" s="80"/>
      <c r="SNN1127" s="80"/>
      <c r="SNO1127" s="80"/>
      <c r="SNP1127" s="80"/>
      <c r="SNQ1127" s="80"/>
      <c r="SNR1127" s="80"/>
      <c r="SNS1127" s="80"/>
      <c r="SNT1127" s="80"/>
      <c r="SNU1127" s="80"/>
      <c r="SNV1127" s="80"/>
      <c r="SNW1127" s="80"/>
      <c r="SNX1127" s="80"/>
      <c r="SNY1127" s="80"/>
      <c r="SNZ1127" s="80"/>
      <c r="SOA1127" s="80"/>
      <c r="SOB1127" s="80"/>
      <c r="SOC1127" s="80"/>
      <c r="SOD1127" s="80"/>
      <c r="SOE1127" s="80"/>
      <c r="SOF1127" s="80"/>
      <c r="SOG1127" s="80"/>
      <c r="SOH1127" s="80"/>
      <c r="SOI1127" s="80"/>
      <c r="SOJ1127" s="80"/>
      <c r="SOK1127" s="80"/>
      <c r="SOL1127" s="80"/>
      <c r="SOM1127" s="80"/>
      <c r="SON1127" s="80"/>
      <c r="SOO1127" s="80"/>
      <c r="SOP1127" s="80"/>
      <c r="SOQ1127" s="80"/>
      <c r="SOR1127" s="80"/>
      <c r="SOS1127" s="80"/>
      <c r="SOT1127" s="80"/>
      <c r="SOU1127" s="80"/>
      <c r="SOV1127" s="80"/>
      <c r="SOW1127" s="80"/>
      <c r="SOX1127" s="80"/>
      <c r="SOY1127" s="80"/>
      <c r="SOZ1127" s="80"/>
      <c r="SPA1127" s="80"/>
      <c r="SPB1127" s="80"/>
      <c r="SPC1127" s="80"/>
      <c r="SPD1127" s="80"/>
      <c r="SPE1127" s="80"/>
      <c r="SPF1127" s="80"/>
      <c r="SPG1127" s="80"/>
      <c r="SPH1127" s="80"/>
      <c r="SPI1127" s="80"/>
      <c r="SPJ1127" s="80"/>
      <c r="SPK1127" s="80"/>
      <c r="SPL1127" s="80"/>
      <c r="SPM1127" s="80"/>
      <c r="SPN1127" s="80"/>
      <c r="SPO1127" s="80"/>
      <c r="SPP1127" s="80"/>
      <c r="SPQ1127" s="80"/>
      <c r="SPR1127" s="80"/>
      <c r="SPS1127" s="80"/>
      <c r="SPT1127" s="80"/>
      <c r="SPU1127" s="80"/>
      <c r="SPV1127" s="80"/>
      <c r="SPW1127" s="80"/>
      <c r="SPX1127" s="80"/>
      <c r="SPY1127" s="80"/>
      <c r="SPZ1127" s="80"/>
      <c r="SQA1127" s="80"/>
      <c r="SQB1127" s="80"/>
      <c r="SQC1127" s="80"/>
      <c r="SQD1127" s="80"/>
      <c r="SQE1127" s="80"/>
      <c r="SQF1127" s="80"/>
      <c r="SQG1127" s="80"/>
      <c r="SQH1127" s="80"/>
      <c r="SQI1127" s="80"/>
      <c r="SQJ1127" s="80"/>
      <c r="SQK1127" s="80"/>
      <c r="SQL1127" s="80"/>
      <c r="SQM1127" s="80"/>
      <c r="SQN1127" s="80"/>
      <c r="SQO1127" s="80"/>
      <c r="SQP1127" s="80"/>
      <c r="SQQ1127" s="80"/>
      <c r="SQR1127" s="80"/>
      <c r="SQS1127" s="80"/>
      <c r="SQT1127" s="80"/>
      <c r="SQU1127" s="80"/>
      <c r="SQV1127" s="80"/>
      <c r="SQW1127" s="80"/>
      <c r="SQX1127" s="80"/>
      <c r="SQY1127" s="80"/>
      <c r="SQZ1127" s="80"/>
      <c r="SRA1127" s="80"/>
      <c r="SRB1127" s="80"/>
      <c r="SRC1127" s="80"/>
      <c r="SRD1127" s="80"/>
      <c r="SRE1127" s="80"/>
      <c r="SRF1127" s="80"/>
      <c r="SRG1127" s="80"/>
      <c r="SRH1127" s="80"/>
      <c r="SRI1127" s="80"/>
      <c r="SRJ1127" s="80"/>
      <c r="SRK1127" s="80"/>
      <c r="SRL1127" s="80"/>
      <c r="SRM1127" s="80"/>
      <c r="SRN1127" s="80"/>
      <c r="SRO1127" s="80"/>
      <c r="SRP1127" s="80"/>
      <c r="SRQ1127" s="80"/>
      <c r="SRR1127" s="80"/>
      <c r="SRS1127" s="80"/>
      <c r="SRT1127" s="80"/>
      <c r="SRU1127" s="80"/>
      <c r="SRV1127" s="80"/>
      <c r="SRW1127" s="80"/>
      <c r="SRX1127" s="80"/>
      <c r="SRY1127" s="80"/>
      <c r="SRZ1127" s="80"/>
      <c r="SSA1127" s="80"/>
      <c r="SSB1127" s="80"/>
      <c r="SSC1127" s="80"/>
      <c r="SSD1127" s="80"/>
      <c r="SSE1127" s="80"/>
      <c r="SSF1127" s="80"/>
      <c r="SSG1127" s="80"/>
      <c r="SSH1127" s="80"/>
      <c r="SSI1127" s="80"/>
      <c r="SSJ1127" s="80"/>
      <c r="SSK1127" s="80"/>
      <c r="SSL1127" s="80"/>
      <c r="SSM1127" s="80"/>
      <c r="SSN1127" s="80"/>
      <c r="SSO1127" s="80"/>
      <c r="SSP1127" s="80"/>
      <c r="SSQ1127" s="80"/>
      <c r="SSR1127" s="80"/>
      <c r="SSS1127" s="80"/>
      <c r="SST1127" s="80"/>
      <c r="SSU1127" s="80"/>
      <c r="SSV1127" s="80"/>
      <c r="SSW1127" s="80"/>
      <c r="SSX1127" s="80"/>
      <c r="SSY1127" s="80"/>
      <c r="SSZ1127" s="80"/>
      <c r="STA1127" s="80"/>
      <c r="STB1127" s="80"/>
      <c r="STC1127" s="80"/>
      <c r="STD1127" s="80"/>
      <c r="STE1127" s="80"/>
      <c r="STF1127" s="80"/>
      <c r="STG1127" s="80"/>
      <c r="STH1127" s="80"/>
      <c r="STI1127" s="80"/>
      <c r="STJ1127" s="80"/>
      <c r="STK1127" s="80"/>
      <c r="STL1127" s="80"/>
      <c r="STM1127" s="80"/>
      <c r="STN1127" s="80"/>
      <c r="STO1127" s="80"/>
      <c r="STP1127" s="80"/>
      <c r="STQ1127" s="80"/>
      <c r="STR1127" s="80"/>
      <c r="STS1127" s="80"/>
      <c r="STT1127" s="80"/>
      <c r="STU1127" s="80"/>
      <c r="STV1127" s="80"/>
      <c r="STW1127" s="80"/>
      <c r="STX1127" s="80"/>
      <c r="STY1127" s="80"/>
      <c r="STZ1127" s="80"/>
      <c r="SUA1127" s="80"/>
      <c r="SUB1127" s="80"/>
      <c r="SUC1127" s="80"/>
      <c r="SUD1127" s="80"/>
      <c r="SUE1127" s="80"/>
      <c r="SUF1127" s="80"/>
      <c r="SUG1127" s="80"/>
      <c r="SUH1127" s="80"/>
      <c r="SUI1127" s="80"/>
      <c r="SUJ1127" s="80"/>
      <c r="SUK1127" s="80"/>
      <c r="SUL1127" s="80"/>
      <c r="SUM1127" s="80"/>
      <c r="SUN1127" s="80"/>
      <c r="SUO1127" s="80"/>
      <c r="SUP1127" s="80"/>
      <c r="SUQ1127" s="80"/>
      <c r="SUR1127" s="80"/>
      <c r="SUS1127" s="80"/>
      <c r="SUT1127" s="80"/>
      <c r="SUU1127" s="80"/>
      <c r="SUV1127" s="80"/>
      <c r="SUW1127" s="80"/>
      <c r="SUX1127" s="80"/>
      <c r="SUY1127" s="80"/>
      <c r="SUZ1127" s="80"/>
      <c r="SVA1127" s="80"/>
      <c r="SVB1127" s="80"/>
      <c r="SVC1127" s="80"/>
      <c r="SVD1127" s="80"/>
      <c r="SVE1127" s="80"/>
      <c r="SVF1127" s="80"/>
      <c r="SVG1127" s="80"/>
      <c r="SVH1127" s="80"/>
      <c r="SVI1127" s="80"/>
      <c r="SVJ1127" s="80"/>
      <c r="SVK1127" s="80"/>
      <c r="SVL1127" s="80"/>
      <c r="SVM1127" s="80"/>
      <c r="SVN1127" s="80"/>
      <c r="SVO1127" s="80"/>
      <c r="SVP1127" s="80"/>
      <c r="SVQ1127" s="80"/>
      <c r="SVR1127" s="80"/>
      <c r="SVS1127" s="80"/>
      <c r="SVT1127" s="80"/>
      <c r="SVU1127" s="80"/>
      <c r="SVV1127" s="80"/>
      <c r="SVW1127" s="80"/>
      <c r="SVX1127" s="80"/>
      <c r="SVY1127" s="80"/>
      <c r="SVZ1127" s="80"/>
      <c r="SWA1127" s="80"/>
      <c r="SWB1127" s="80"/>
      <c r="SWC1127" s="80"/>
      <c r="SWD1127" s="80"/>
      <c r="SWE1127" s="80"/>
      <c r="SWF1127" s="80"/>
      <c r="SWG1127" s="80"/>
      <c r="SWH1127" s="80"/>
      <c r="SWI1127" s="80"/>
      <c r="SWJ1127" s="80"/>
      <c r="SWK1127" s="80"/>
      <c r="SWL1127" s="80"/>
      <c r="SWM1127" s="80"/>
      <c r="SWN1127" s="80"/>
      <c r="SWO1127" s="80"/>
      <c r="SWP1127" s="80"/>
      <c r="SWQ1127" s="80"/>
      <c r="SWR1127" s="80"/>
      <c r="SWS1127" s="80"/>
      <c r="SWT1127" s="80"/>
      <c r="SWU1127" s="80"/>
      <c r="SWV1127" s="80"/>
      <c r="SWW1127" s="80"/>
      <c r="SWX1127" s="80"/>
      <c r="SWY1127" s="80"/>
      <c r="SWZ1127" s="80"/>
      <c r="SXA1127" s="80"/>
      <c r="SXB1127" s="80"/>
      <c r="SXC1127" s="80"/>
      <c r="SXD1127" s="80"/>
      <c r="SXE1127" s="80"/>
      <c r="SXF1127" s="80"/>
      <c r="SXG1127" s="80"/>
      <c r="SXH1127" s="80"/>
      <c r="SXI1127" s="80"/>
      <c r="SXJ1127" s="80"/>
      <c r="SXK1127" s="80"/>
      <c r="SXL1127" s="80"/>
      <c r="SXM1127" s="80"/>
      <c r="SXN1127" s="80"/>
      <c r="SXO1127" s="80"/>
      <c r="SXP1127" s="80"/>
      <c r="SXQ1127" s="80"/>
      <c r="SXR1127" s="80"/>
      <c r="SXS1127" s="80"/>
      <c r="SXT1127" s="80"/>
      <c r="SXU1127" s="80"/>
      <c r="SXV1127" s="80"/>
      <c r="SXW1127" s="80"/>
      <c r="SXX1127" s="80"/>
      <c r="SXY1127" s="80"/>
      <c r="SXZ1127" s="80"/>
      <c r="SYA1127" s="80"/>
      <c r="SYB1127" s="80"/>
      <c r="SYC1127" s="80"/>
      <c r="SYD1127" s="80"/>
      <c r="SYE1127" s="80"/>
      <c r="SYF1127" s="80"/>
      <c r="SYG1127" s="80"/>
      <c r="SYH1127" s="80"/>
      <c r="SYI1127" s="80"/>
      <c r="SYJ1127" s="80"/>
      <c r="SYK1127" s="80"/>
      <c r="SYL1127" s="80"/>
      <c r="SYM1127" s="80"/>
      <c r="SYN1127" s="80"/>
      <c r="SYO1127" s="80"/>
      <c r="SYP1127" s="80"/>
      <c r="SYQ1127" s="80"/>
      <c r="SYR1127" s="80"/>
      <c r="SYS1127" s="80"/>
      <c r="SYT1127" s="80"/>
      <c r="SYU1127" s="80"/>
      <c r="SYV1127" s="80"/>
      <c r="SYW1127" s="80"/>
      <c r="SYX1127" s="80"/>
      <c r="SYY1127" s="80"/>
      <c r="SYZ1127" s="80"/>
      <c r="SZA1127" s="80"/>
      <c r="SZB1127" s="80"/>
      <c r="SZC1127" s="80"/>
      <c r="SZD1127" s="80"/>
      <c r="SZE1127" s="80"/>
      <c r="SZF1127" s="80"/>
      <c r="SZG1127" s="80"/>
      <c r="SZH1127" s="80"/>
      <c r="SZI1127" s="80"/>
      <c r="SZJ1127" s="80"/>
      <c r="SZK1127" s="80"/>
      <c r="SZL1127" s="80"/>
      <c r="SZM1127" s="80"/>
      <c r="SZN1127" s="80"/>
      <c r="SZO1127" s="80"/>
      <c r="SZP1127" s="80"/>
      <c r="SZQ1127" s="80"/>
      <c r="SZR1127" s="80"/>
      <c r="SZS1127" s="80"/>
      <c r="SZT1127" s="80"/>
      <c r="SZU1127" s="80"/>
      <c r="SZV1127" s="80"/>
      <c r="SZW1127" s="80"/>
      <c r="SZX1127" s="80"/>
      <c r="SZY1127" s="80"/>
      <c r="SZZ1127" s="80"/>
      <c r="TAA1127" s="80"/>
      <c r="TAB1127" s="80"/>
      <c r="TAC1127" s="80"/>
      <c r="TAD1127" s="80"/>
      <c r="TAE1127" s="80"/>
      <c r="TAF1127" s="80"/>
      <c r="TAG1127" s="80"/>
      <c r="TAH1127" s="80"/>
      <c r="TAI1127" s="80"/>
      <c r="TAJ1127" s="80"/>
      <c r="TAK1127" s="80"/>
      <c r="TAL1127" s="80"/>
      <c r="TAM1127" s="80"/>
      <c r="TAN1127" s="80"/>
      <c r="TAO1127" s="80"/>
      <c r="TAP1127" s="80"/>
      <c r="TAQ1127" s="80"/>
      <c r="TAR1127" s="80"/>
      <c r="TAS1127" s="80"/>
      <c r="TAT1127" s="80"/>
      <c r="TAU1127" s="80"/>
      <c r="TAV1127" s="80"/>
      <c r="TAW1127" s="80"/>
      <c r="TAX1127" s="80"/>
      <c r="TAY1127" s="80"/>
      <c r="TAZ1127" s="80"/>
      <c r="TBA1127" s="80"/>
      <c r="TBB1127" s="80"/>
      <c r="TBC1127" s="80"/>
      <c r="TBD1127" s="80"/>
      <c r="TBE1127" s="80"/>
      <c r="TBF1127" s="80"/>
      <c r="TBG1127" s="80"/>
      <c r="TBH1127" s="80"/>
      <c r="TBI1127" s="80"/>
      <c r="TBJ1127" s="80"/>
      <c r="TBK1127" s="80"/>
      <c r="TBL1127" s="80"/>
      <c r="TBM1127" s="80"/>
      <c r="TBN1127" s="80"/>
      <c r="TBO1127" s="80"/>
      <c r="TBP1127" s="80"/>
      <c r="TBQ1127" s="80"/>
      <c r="TBR1127" s="80"/>
      <c r="TBS1127" s="80"/>
      <c r="TBT1127" s="80"/>
      <c r="TBU1127" s="80"/>
      <c r="TBV1127" s="80"/>
      <c r="TBW1127" s="80"/>
      <c r="TBX1127" s="80"/>
      <c r="TBY1127" s="80"/>
      <c r="TBZ1127" s="80"/>
      <c r="TCA1127" s="80"/>
      <c r="TCB1127" s="80"/>
      <c r="TCC1127" s="80"/>
      <c r="TCD1127" s="80"/>
      <c r="TCE1127" s="80"/>
      <c r="TCF1127" s="80"/>
      <c r="TCG1127" s="80"/>
      <c r="TCH1127" s="80"/>
      <c r="TCI1127" s="80"/>
      <c r="TCJ1127" s="80"/>
      <c r="TCK1127" s="80"/>
      <c r="TCL1127" s="80"/>
      <c r="TCM1127" s="80"/>
      <c r="TCN1127" s="80"/>
      <c r="TCO1127" s="80"/>
      <c r="TCP1127" s="80"/>
      <c r="TCQ1127" s="80"/>
      <c r="TCR1127" s="80"/>
      <c r="TCS1127" s="80"/>
      <c r="TCT1127" s="80"/>
      <c r="TCU1127" s="80"/>
      <c r="TCV1127" s="80"/>
      <c r="TCW1127" s="80"/>
      <c r="TCX1127" s="80"/>
      <c r="TCY1127" s="80"/>
      <c r="TCZ1127" s="80"/>
      <c r="TDA1127" s="80"/>
      <c r="TDB1127" s="80"/>
      <c r="TDC1127" s="80"/>
      <c r="TDD1127" s="80"/>
      <c r="TDE1127" s="80"/>
      <c r="TDF1127" s="80"/>
      <c r="TDG1127" s="80"/>
      <c r="TDH1127" s="80"/>
      <c r="TDI1127" s="80"/>
      <c r="TDJ1127" s="80"/>
      <c r="TDK1127" s="80"/>
      <c r="TDL1127" s="80"/>
      <c r="TDM1127" s="80"/>
      <c r="TDN1127" s="80"/>
      <c r="TDO1127" s="80"/>
      <c r="TDP1127" s="80"/>
      <c r="TDQ1127" s="80"/>
      <c r="TDR1127" s="80"/>
      <c r="TDS1127" s="80"/>
      <c r="TDT1127" s="80"/>
      <c r="TDU1127" s="80"/>
      <c r="TDV1127" s="80"/>
      <c r="TDW1127" s="80"/>
      <c r="TDX1127" s="80"/>
      <c r="TDY1127" s="80"/>
      <c r="TDZ1127" s="80"/>
      <c r="TEA1127" s="80"/>
      <c r="TEB1127" s="80"/>
      <c r="TEC1127" s="80"/>
      <c r="TED1127" s="80"/>
      <c r="TEE1127" s="80"/>
      <c r="TEF1127" s="80"/>
      <c r="TEG1127" s="80"/>
      <c r="TEH1127" s="80"/>
      <c r="TEI1127" s="80"/>
      <c r="TEJ1127" s="80"/>
      <c r="TEK1127" s="80"/>
      <c r="TEL1127" s="80"/>
      <c r="TEM1127" s="80"/>
      <c r="TEN1127" s="80"/>
      <c r="TEO1127" s="80"/>
      <c r="TEP1127" s="80"/>
      <c r="TEQ1127" s="80"/>
      <c r="TER1127" s="80"/>
      <c r="TES1127" s="80"/>
      <c r="TET1127" s="80"/>
      <c r="TEU1127" s="80"/>
      <c r="TEV1127" s="80"/>
      <c r="TEW1127" s="80"/>
      <c r="TEX1127" s="80"/>
      <c r="TEY1127" s="80"/>
      <c r="TEZ1127" s="80"/>
      <c r="TFA1127" s="80"/>
      <c r="TFB1127" s="80"/>
      <c r="TFC1127" s="80"/>
      <c r="TFD1127" s="80"/>
      <c r="TFE1127" s="80"/>
      <c r="TFF1127" s="80"/>
      <c r="TFG1127" s="80"/>
      <c r="TFH1127" s="80"/>
      <c r="TFI1127" s="80"/>
      <c r="TFJ1127" s="80"/>
      <c r="TFK1127" s="80"/>
      <c r="TFL1127" s="80"/>
      <c r="TFM1127" s="80"/>
      <c r="TFN1127" s="80"/>
      <c r="TFO1127" s="80"/>
      <c r="TFP1127" s="80"/>
      <c r="TFQ1127" s="80"/>
      <c r="TFR1127" s="80"/>
      <c r="TFS1127" s="80"/>
      <c r="TFT1127" s="80"/>
      <c r="TFU1127" s="80"/>
      <c r="TFV1127" s="80"/>
      <c r="TFW1127" s="80"/>
      <c r="TFX1127" s="80"/>
      <c r="TFY1127" s="80"/>
      <c r="TFZ1127" s="80"/>
      <c r="TGA1127" s="80"/>
      <c r="TGB1127" s="80"/>
      <c r="TGC1127" s="80"/>
      <c r="TGD1127" s="80"/>
      <c r="TGE1127" s="80"/>
      <c r="TGF1127" s="80"/>
      <c r="TGG1127" s="80"/>
      <c r="TGH1127" s="80"/>
      <c r="TGI1127" s="80"/>
      <c r="TGJ1127" s="80"/>
      <c r="TGK1127" s="80"/>
      <c r="TGL1127" s="80"/>
      <c r="TGM1127" s="80"/>
      <c r="TGN1127" s="80"/>
      <c r="TGO1127" s="80"/>
      <c r="TGP1127" s="80"/>
      <c r="TGQ1127" s="80"/>
      <c r="TGR1127" s="80"/>
      <c r="TGS1127" s="80"/>
      <c r="TGT1127" s="80"/>
      <c r="TGU1127" s="80"/>
      <c r="TGV1127" s="80"/>
      <c r="TGW1127" s="80"/>
      <c r="TGX1127" s="80"/>
      <c r="TGY1127" s="80"/>
      <c r="TGZ1127" s="80"/>
      <c r="THA1127" s="80"/>
      <c r="THB1127" s="80"/>
      <c r="THC1127" s="80"/>
      <c r="THD1127" s="80"/>
      <c r="THE1127" s="80"/>
      <c r="THF1127" s="80"/>
      <c r="THG1127" s="80"/>
      <c r="THH1127" s="80"/>
      <c r="THI1127" s="80"/>
      <c r="THJ1127" s="80"/>
      <c r="THK1127" s="80"/>
      <c r="THL1127" s="80"/>
      <c r="THM1127" s="80"/>
      <c r="THN1127" s="80"/>
      <c r="THO1127" s="80"/>
      <c r="THP1127" s="80"/>
      <c r="THQ1127" s="80"/>
      <c r="THR1127" s="80"/>
      <c r="THS1127" s="80"/>
      <c r="THT1127" s="80"/>
      <c r="THU1127" s="80"/>
      <c r="THV1127" s="80"/>
      <c r="THW1127" s="80"/>
      <c r="THX1127" s="80"/>
      <c r="THY1127" s="80"/>
      <c r="THZ1127" s="80"/>
      <c r="TIA1127" s="80"/>
      <c r="TIB1127" s="80"/>
      <c r="TIC1127" s="80"/>
      <c r="TID1127" s="80"/>
      <c r="TIE1127" s="80"/>
      <c r="TIF1127" s="80"/>
      <c r="TIG1127" s="80"/>
      <c r="TIH1127" s="80"/>
      <c r="TII1127" s="80"/>
      <c r="TIJ1127" s="80"/>
      <c r="TIK1127" s="80"/>
      <c r="TIL1127" s="80"/>
      <c r="TIM1127" s="80"/>
      <c r="TIN1127" s="80"/>
      <c r="TIO1127" s="80"/>
      <c r="TIP1127" s="80"/>
      <c r="TIQ1127" s="80"/>
      <c r="TIR1127" s="80"/>
      <c r="TIS1127" s="80"/>
      <c r="TIT1127" s="80"/>
      <c r="TIU1127" s="80"/>
      <c r="TIV1127" s="80"/>
      <c r="TIW1127" s="80"/>
      <c r="TIX1127" s="80"/>
      <c r="TIY1127" s="80"/>
      <c r="TIZ1127" s="80"/>
      <c r="TJA1127" s="80"/>
      <c r="TJB1127" s="80"/>
      <c r="TJC1127" s="80"/>
      <c r="TJD1127" s="80"/>
      <c r="TJE1127" s="80"/>
      <c r="TJF1127" s="80"/>
      <c r="TJG1127" s="80"/>
      <c r="TJH1127" s="80"/>
      <c r="TJI1127" s="80"/>
      <c r="TJJ1127" s="80"/>
      <c r="TJK1127" s="80"/>
      <c r="TJL1127" s="80"/>
      <c r="TJM1127" s="80"/>
      <c r="TJN1127" s="80"/>
      <c r="TJO1127" s="80"/>
      <c r="TJP1127" s="80"/>
      <c r="TJQ1127" s="80"/>
      <c r="TJR1127" s="80"/>
      <c r="TJS1127" s="80"/>
      <c r="TJT1127" s="80"/>
      <c r="TJU1127" s="80"/>
      <c r="TJV1127" s="80"/>
      <c r="TJW1127" s="80"/>
      <c r="TJX1127" s="80"/>
      <c r="TJY1127" s="80"/>
      <c r="TJZ1127" s="80"/>
      <c r="TKA1127" s="80"/>
      <c r="TKB1127" s="80"/>
      <c r="TKC1127" s="80"/>
      <c r="TKD1127" s="80"/>
      <c r="TKE1127" s="80"/>
      <c r="TKF1127" s="80"/>
      <c r="TKG1127" s="80"/>
      <c r="TKH1127" s="80"/>
      <c r="TKI1127" s="80"/>
      <c r="TKJ1127" s="80"/>
      <c r="TKK1127" s="80"/>
      <c r="TKL1127" s="80"/>
      <c r="TKM1127" s="80"/>
      <c r="TKN1127" s="80"/>
      <c r="TKO1127" s="80"/>
      <c r="TKP1127" s="80"/>
      <c r="TKQ1127" s="80"/>
      <c r="TKR1127" s="80"/>
      <c r="TKS1127" s="80"/>
      <c r="TKT1127" s="80"/>
      <c r="TKU1127" s="80"/>
      <c r="TKV1127" s="80"/>
      <c r="TKW1127" s="80"/>
      <c r="TKX1127" s="80"/>
      <c r="TKY1127" s="80"/>
      <c r="TKZ1127" s="80"/>
      <c r="TLA1127" s="80"/>
      <c r="TLB1127" s="80"/>
      <c r="TLC1127" s="80"/>
      <c r="TLD1127" s="80"/>
      <c r="TLE1127" s="80"/>
      <c r="TLF1127" s="80"/>
      <c r="TLG1127" s="80"/>
      <c r="TLH1127" s="80"/>
      <c r="TLI1127" s="80"/>
      <c r="TLJ1127" s="80"/>
      <c r="TLK1127" s="80"/>
      <c r="TLL1127" s="80"/>
      <c r="TLM1127" s="80"/>
      <c r="TLN1127" s="80"/>
      <c r="TLO1127" s="80"/>
      <c r="TLP1127" s="80"/>
      <c r="TLQ1127" s="80"/>
      <c r="TLR1127" s="80"/>
      <c r="TLS1127" s="80"/>
      <c r="TLT1127" s="80"/>
      <c r="TLU1127" s="80"/>
      <c r="TLV1127" s="80"/>
      <c r="TLW1127" s="80"/>
      <c r="TLX1127" s="80"/>
      <c r="TLY1127" s="80"/>
      <c r="TLZ1127" s="80"/>
      <c r="TMA1127" s="80"/>
      <c r="TMB1127" s="80"/>
      <c r="TMC1127" s="80"/>
      <c r="TMD1127" s="80"/>
      <c r="TME1127" s="80"/>
      <c r="TMF1127" s="80"/>
      <c r="TMG1127" s="80"/>
      <c r="TMH1127" s="80"/>
      <c r="TMI1127" s="80"/>
      <c r="TMJ1127" s="80"/>
      <c r="TMK1127" s="80"/>
      <c r="TML1127" s="80"/>
      <c r="TMM1127" s="80"/>
      <c r="TMN1127" s="80"/>
      <c r="TMO1127" s="80"/>
      <c r="TMP1127" s="80"/>
      <c r="TMQ1127" s="80"/>
      <c r="TMR1127" s="80"/>
      <c r="TMS1127" s="80"/>
      <c r="TMT1127" s="80"/>
      <c r="TMU1127" s="80"/>
      <c r="TMV1127" s="80"/>
      <c r="TMW1127" s="80"/>
      <c r="TMX1127" s="80"/>
      <c r="TMY1127" s="80"/>
      <c r="TMZ1127" s="80"/>
      <c r="TNA1127" s="80"/>
      <c r="TNB1127" s="80"/>
      <c r="TNC1127" s="80"/>
      <c r="TND1127" s="80"/>
      <c r="TNE1127" s="80"/>
      <c r="TNF1127" s="80"/>
      <c r="TNG1127" s="80"/>
      <c r="TNH1127" s="80"/>
      <c r="TNI1127" s="80"/>
      <c r="TNJ1127" s="80"/>
      <c r="TNK1127" s="80"/>
      <c r="TNL1127" s="80"/>
      <c r="TNM1127" s="80"/>
      <c r="TNN1127" s="80"/>
      <c r="TNO1127" s="80"/>
      <c r="TNP1127" s="80"/>
      <c r="TNQ1127" s="80"/>
      <c r="TNR1127" s="80"/>
      <c r="TNS1127" s="80"/>
      <c r="TNT1127" s="80"/>
      <c r="TNU1127" s="80"/>
      <c r="TNV1127" s="80"/>
      <c r="TNW1127" s="80"/>
      <c r="TNX1127" s="80"/>
      <c r="TNY1127" s="80"/>
      <c r="TNZ1127" s="80"/>
      <c r="TOA1127" s="80"/>
      <c r="TOB1127" s="80"/>
      <c r="TOC1127" s="80"/>
      <c r="TOD1127" s="80"/>
      <c r="TOE1127" s="80"/>
      <c r="TOF1127" s="80"/>
      <c r="TOG1127" s="80"/>
      <c r="TOH1127" s="80"/>
      <c r="TOI1127" s="80"/>
      <c r="TOJ1127" s="80"/>
      <c r="TOK1127" s="80"/>
      <c r="TOL1127" s="80"/>
      <c r="TOM1127" s="80"/>
      <c r="TON1127" s="80"/>
      <c r="TOO1127" s="80"/>
      <c r="TOP1127" s="80"/>
      <c r="TOQ1127" s="80"/>
      <c r="TOR1127" s="80"/>
      <c r="TOS1127" s="80"/>
      <c r="TOT1127" s="80"/>
      <c r="TOU1127" s="80"/>
      <c r="TOV1127" s="80"/>
      <c r="TOW1127" s="80"/>
      <c r="TOX1127" s="80"/>
      <c r="TOY1127" s="80"/>
      <c r="TOZ1127" s="80"/>
      <c r="TPA1127" s="80"/>
      <c r="TPB1127" s="80"/>
      <c r="TPC1127" s="80"/>
      <c r="TPD1127" s="80"/>
      <c r="TPE1127" s="80"/>
      <c r="TPF1127" s="80"/>
      <c r="TPG1127" s="80"/>
      <c r="TPH1127" s="80"/>
      <c r="TPI1127" s="80"/>
      <c r="TPJ1127" s="80"/>
      <c r="TPK1127" s="80"/>
      <c r="TPL1127" s="80"/>
      <c r="TPM1127" s="80"/>
      <c r="TPN1127" s="80"/>
      <c r="TPO1127" s="80"/>
      <c r="TPP1127" s="80"/>
      <c r="TPQ1127" s="80"/>
      <c r="TPR1127" s="80"/>
      <c r="TPS1127" s="80"/>
      <c r="TPT1127" s="80"/>
      <c r="TPU1127" s="80"/>
      <c r="TPV1127" s="80"/>
      <c r="TPW1127" s="80"/>
      <c r="TPX1127" s="80"/>
      <c r="TPY1127" s="80"/>
      <c r="TPZ1127" s="80"/>
      <c r="TQA1127" s="80"/>
      <c r="TQB1127" s="80"/>
      <c r="TQC1127" s="80"/>
      <c r="TQD1127" s="80"/>
      <c r="TQE1127" s="80"/>
      <c r="TQF1127" s="80"/>
      <c r="TQG1127" s="80"/>
      <c r="TQH1127" s="80"/>
      <c r="TQI1127" s="80"/>
      <c r="TQJ1127" s="80"/>
      <c r="TQK1127" s="80"/>
      <c r="TQL1127" s="80"/>
      <c r="TQM1127" s="80"/>
      <c r="TQN1127" s="80"/>
      <c r="TQO1127" s="80"/>
      <c r="TQP1127" s="80"/>
      <c r="TQQ1127" s="80"/>
      <c r="TQR1127" s="80"/>
      <c r="TQS1127" s="80"/>
      <c r="TQT1127" s="80"/>
      <c r="TQU1127" s="80"/>
      <c r="TQV1127" s="80"/>
      <c r="TQW1127" s="80"/>
      <c r="TQX1127" s="80"/>
      <c r="TQY1127" s="80"/>
      <c r="TQZ1127" s="80"/>
      <c r="TRA1127" s="80"/>
      <c r="TRB1127" s="80"/>
      <c r="TRC1127" s="80"/>
      <c r="TRD1127" s="80"/>
      <c r="TRE1127" s="80"/>
      <c r="TRF1127" s="80"/>
      <c r="TRG1127" s="80"/>
      <c r="TRH1127" s="80"/>
      <c r="TRI1127" s="80"/>
      <c r="TRJ1127" s="80"/>
      <c r="TRK1127" s="80"/>
      <c r="TRL1127" s="80"/>
      <c r="TRM1127" s="80"/>
      <c r="TRN1127" s="80"/>
      <c r="TRO1127" s="80"/>
      <c r="TRP1127" s="80"/>
      <c r="TRQ1127" s="80"/>
      <c r="TRR1127" s="80"/>
      <c r="TRS1127" s="80"/>
      <c r="TRT1127" s="80"/>
      <c r="TRU1127" s="80"/>
      <c r="TRV1127" s="80"/>
      <c r="TRW1127" s="80"/>
      <c r="TRX1127" s="80"/>
      <c r="TRY1127" s="80"/>
      <c r="TRZ1127" s="80"/>
      <c r="TSA1127" s="80"/>
      <c r="TSB1127" s="80"/>
      <c r="TSC1127" s="80"/>
      <c r="TSD1127" s="80"/>
      <c r="TSE1127" s="80"/>
      <c r="TSF1127" s="80"/>
      <c r="TSG1127" s="80"/>
      <c r="TSH1127" s="80"/>
      <c r="TSI1127" s="80"/>
      <c r="TSJ1127" s="80"/>
      <c r="TSK1127" s="80"/>
      <c r="TSL1127" s="80"/>
      <c r="TSM1127" s="80"/>
      <c r="TSN1127" s="80"/>
      <c r="TSO1127" s="80"/>
      <c r="TSP1127" s="80"/>
      <c r="TSQ1127" s="80"/>
      <c r="TSR1127" s="80"/>
      <c r="TSS1127" s="80"/>
      <c r="TST1127" s="80"/>
      <c r="TSU1127" s="80"/>
      <c r="TSV1127" s="80"/>
      <c r="TSW1127" s="80"/>
      <c r="TSX1127" s="80"/>
      <c r="TSY1127" s="80"/>
      <c r="TSZ1127" s="80"/>
      <c r="TTA1127" s="80"/>
      <c r="TTB1127" s="80"/>
      <c r="TTC1127" s="80"/>
      <c r="TTD1127" s="80"/>
      <c r="TTE1127" s="80"/>
      <c r="TTF1127" s="80"/>
      <c r="TTG1127" s="80"/>
      <c r="TTH1127" s="80"/>
      <c r="TTI1127" s="80"/>
      <c r="TTJ1127" s="80"/>
      <c r="TTK1127" s="80"/>
      <c r="TTL1127" s="80"/>
      <c r="TTM1127" s="80"/>
      <c r="TTN1127" s="80"/>
      <c r="TTO1127" s="80"/>
      <c r="TTP1127" s="80"/>
      <c r="TTQ1127" s="80"/>
      <c r="TTR1127" s="80"/>
      <c r="TTS1127" s="80"/>
      <c r="TTT1127" s="80"/>
      <c r="TTU1127" s="80"/>
      <c r="TTV1127" s="80"/>
      <c r="TTW1127" s="80"/>
      <c r="TTX1127" s="80"/>
      <c r="TTY1127" s="80"/>
      <c r="TTZ1127" s="80"/>
      <c r="TUA1127" s="80"/>
      <c r="TUB1127" s="80"/>
      <c r="TUC1127" s="80"/>
      <c r="TUD1127" s="80"/>
      <c r="TUE1127" s="80"/>
      <c r="TUF1127" s="80"/>
      <c r="TUG1127" s="80"/>
      <c r="TUH1127" s="80"/>
      <c r="TUI1127" s="80"/>
      <c r="TUJ1127" s="80"/>
      <c r="TUK1127" s="80"/>
      <c r="TUL1127" s="80"/>
      <c r="TUM1127" s="80"/>
      <c r="TUN1127" s="80"/>
      <c r="TUO1127" s="80"/>
      <c r="TUP1127" s="80"/>
      <c r="TUQ1127" s="80"/>
      <c r="TUR1127" s="80"/>
      <c r="TUS1127" s="80"/>
      <c r="TUT1127" s="80"/>
      <c r="TUU1127" s="80"/>
      <c r="TUV1127" s="80"/>
      <c r="TUW1127" s="80"/>
      <c r="TUX1127" s="80"/>
      <c r="TUY1127" s="80"/>
      <c r="TUZ1127" s="80"/>
      <c r="TVA1127" s="80"/>
      <c r="TVB1127" s="80"/>
      <c r="TVC1127" s="80"/>
      <c r="TVD1127" s="80"/>
      <c r="TVE1127" s="80"/>
      <c r="TVF1127" s="80"/>
      <c r="TVG1127" s="80"/>
      <c r="TVH1127" s="80"/>
      <c r="TVI1127" s="80"/>
      <c r="TVJ1127" s="80"/>
      <c r="TVK1127" s="80"/>
      <c r="TVL1127" s="80"/>
      <c r="TVM1127" s="80"/>
      <c r="TVN1127" s="80"/>
      <c r="TVO1127" s="80"/>
      <c r="TVP1127" s="80"/>
      <c r="TVQ1127" s="80"/>
      <c r="TVR1127" s="80"/>
      <c r="TVS1127" s="80"/>
      <c r="TVT1127" s="80"/>
      <c r="TVU1127" s="80"/>
      <c r="TVV1127" s="80"/>
      <c r="TVW1127" s="80"/>
      <c r="TVX1127" s="80"/>
      <c r="TVY1127" s="80"/>
      <c r="TVZ1127" s="80"/>
      <c r="TWA1127" s="80"/>
      <c r="TWB1127" s="80"/>
      <c r="TWC1127" s="80"/>
      <c r="TWD1127" s="80"/>
      <c r="TWE1127" s="80"/>
      <c r="TWF1127" s="80"/>
      <c r="TWG1127" s="80"/>
      <c r="TWH1127" s="80"/>
      <c r="TWI1127" s="80"/>
      <c r="TWJ1127" s="80"/>
      <c r="TWK1127" s="80"/>
      <c r="TWL1127" s="80"/>
      <c r="TWM1127" s="80"/>
      <c r="TWN1127" s="80"/>
      <c r="TWO1127" s="80"/>
      <c r="TWP1127" s="80"/>
      <c r="TWQ1127" s="80"/>
      <c r="TWR1127" s="80"/>
      <c r="TWS1127" s="80"/>
      <c r="TWT1127" s="80"/>
      <c r="TWU1127" s="80"/>
      <c r="TWV1127" s="80"/>
      <c r="TWW1127" s="80"/>
      <c r="TWX1127" s="80"/>
      <c r="TWY1127" s="80"/>
      <c r="TWZ1127" s="80"/>
      <c r="TXA1127" s="80"/>
      <c r="TXB1127" s="80"/>
      <c r="TXC1127" s="80"/>
      <c r="TXD1127" s="80"/>
      <c r="TXE1127" s="80"/>
      <c r="TXF1127" s="80"/>
      <c r="TXG1127" s="80"/>
      <c r="TXH1127" s="80"/>
      <c r="TXI1127" s="80"/>
      <c r="TXJ1127" s="80"/>
      <c r="TXK1127" s="80"/>
      <c r="TXL1127" s="80"/>
      <c r="TXM1127" s="80"/>
      <c r="TXN1127" s="80"/>
      <c r="TXO1127" s="80"/>
      <c r="TXP1127" s="80"/>
      <c r="TXQ1127" s="80"/>
      <c r="TXR1127" s="80"/>
      <c r="TXS1127" s="80"/>
      <c r="TXT1127" s="80"/>
      <c r="TXU1127" s="80"/>
      <c r="TXV1127" s="80"/>
      <c r="TXW1127" s="80"/>
      <c r="TXX1127" s="80"/>
      <c r="TXY1127" s="80"/>
      <c r="TXZ1127" s="80"/>
      <c r="TYA1127" s="80"/>
      <c r="TYB1127" s="80"/>
      <c r="TYC1127" s="80"/>
      <c r="TYD1127" s="80"/>
      <c r="TYE1127" s="80"/>
      <c r="TYF1127" s="80"/>
      <c r="TYG1127" s="80"/>
      <c r="TYH1127" s="80"/>
      <c r="TYI1127" s="80"/>
      <c r="TYJ1127" s="80"/>
      <c r="TYK1127" s="80"/>
      <c r="TYL1127" s="80"/>
      <c r="TYM1127" s="80"/>
      <c r="TYN1127" s="80"/>
      <c r="TYO1127" s="80"/>
      <c r="TYP1127" s="80"/>
      <c r="TYQ1127" s="80"/>
      <c r="TYR1127" s="80"/>
      <c r="TYS1127" s="80"/>
      <c r="TYT1127" s="80"/>
      <c r="TYU1127" s="80"/>
      <c r="TYV1127" s="80"/>
      <c r="TYW1127" s="80"/>
      <c r="TYX1127" s="80"/>
      <c r="TYY1127" s="80"/>
      <c r="TYZ1127" s="80"/>
      <c r="TZA1127" s="80"/>
      <c r="TZB1127" s="80"/>
      <c r="TZC1127" s="80"/>
      <c r="TZD1127" s="80"/>
      <c r="TZE1127" s="80"/>
      <c r="TZF1127" s="80"/>
      <c r="TZG1127" s="80"/>
      <c r="TZH1127" s="80"/>
      <c r="TZI1127" s="80"/>
      <c r="TZJ1127" s="80"/>
      <c r="TZK1127" s="80"/>
      <c r="TZL1127" s="80"/>
      <c r="TZM1127" s="80"/>
      <c r="TZN1127" s="80"/>
      <c r="TZO1127" s="80"/>
      <c r="TZP1127" s="80"/>
      <c r="TZQ1127" s="80"/>
      <c r="TZR1127" s="80"/>
      <c r="TZS1127" s="80"/>
      <c r="TZT1127" s="80"/>
      <c r="TZU1127" s="80"/>
      <c r="TZV1127" s="80"/>
      <c r="TZW1127" s="80"/>
      <c r="TZX1127" s="80"/>
      <c r="TZY1127" s="80"/>
      <c r="TZZ1127" s="80"/>
      <c r="UAA1127" s="80"/>
      <c r="UAB1127" s="80"/>
      <c r="UAC1127" s="80"/>
      <c r="UAD1127" s="80"/>
      <c r="UAE1127" s="80"/>
      <c r="UAF1127" s="80"/>
      <c r="UAG1127" s="80"/>
      <c r="UAH1127" s="80"/>
      <c r="UAI1127" s="80"/>
      <c r="UAJ1127" s="80"/>
      <c r="UAK1127" s="80"/>
      <c r="UAL1127" s="80"/>
      <c r="UAM1127" s="80"/>
      <c r="UAN1127" s="80"/>
      <c r="UAO1127" s="80"/>
      <c r="UAP1127" s="80"/>
      <c r="UAQ1127" s="80"/>
      <c r="UAR1127" s="80"/>
      <c r="UAS1127" s="80"/>
      <c r="UAT1127" s="80"/>
      <c r="UAU1127" s="80"/>
      <c r="UAV1127" s="80"/>
      <c r="UAW1127" s="80"/>
      <c r="UAX1127" s="80"/>
      <c r="UAY1127" s="80"/>
      <c r="UAZ1127" s="80"/>
      <c r="UBA1127" s="80"/>
      <c r="UBB1127" s="80"/>
      <c r="UBC1127" s="80"/>
      <c r="UBD1127" s="80"/>
      <c r="UBE1127" s="80"/>
      <c r="UBF1127" s="80"/>
      <c r="UBG1127" s="80"/>
      <c r="UBH1127" s="80"/>
      <c r="UBI1127" s="80"/>
      <c r="UBJ1127" s="80"/>
      <c r="UBK1127" s="80"/>
      <c r="UBL1127" s="80"/>
      <c r="UBM1127" s="80"/>
      <c r="UBN1127" s="80"/>
      <c r="UBO1127" s="80"/>
      <c r="UBP1127" s="80"/>
      <c r="UBQ1127" s="80"/>
      <c r="UBR1127" s="80"/>
      <c r="UBS1127" s="80"/>
      <c r="UBT1127" s="80"/>
      <c r="UBU1127" s="80"/>
      <c r="UBV1127" s="80"/>
      <c r="UBW1127" s="80"/>
      <c r="UBX1127" s="80"/>
      <c r="UBY1127" s="80"/>
      <c r="UBZ1127" s="80"/>
      <c r="UCA1127" s="80"/>
      <c r="UCB1127" s="80"/>
      <c r="UCC1127" s="80"/>
      <c r="UCD1127" s="80"/>
      <c r="UCE1127" s="80"/>
      <c r="UCF1127" s="80"/>
      <c r="UCG1127" s="80"/>
      <c r="UCH1127" s="80"/>
      <c r="UCI1127" s="80"/>
      <c r="UCJ1127" s="80"/>
      <c r="UCK1127" s="80"/>
      <c r="UCL1127" s="80"/>
      <c r="UCM1127" s="80"/>
      <c r="UCN1127" s="80"/>
      <c r="UCO1127" s="80"/>
      <c r="UCP1127" s="80"/>
      <c r="UCQ1127" s="80"/>
      <c r="UCR1127" s="80"/>
      <c r="UCS1127" s="80"/>
      <c r="UCT1127" s="80"/>
      <c r="UCU1127" s="80"/>
      <c r="UCV1127" s="80"/>
      <c r="UCW1127" s="80"/>
      <c r="UCX1127" s="80"/>
      <c r="UCY1127" s="80"/>
      <c r="UCZ1127" s="80"/>
      <c r="UDA1127" s="80"/>
      <c r="UDB1127" s="80"/>
      <c r="UDC1127" s="80"/>
      <c r="UDD1127" s="80"/>
      <c r="UDE1127" s="80"/>
      <c r="UDF1127" s="80"/>
      <c r="UDG1127" s="80"/>
      <c r="UDH1127" s="80"/>
      <c r="UDI1127" s="80"/>
      <c r="UDJ1127" s="80"/>
      <c r="UDK1127" s="80"/>
      <c r="UDL1127" s="80"/>
      <c r="UDM1127" s="80"/>
      <c r="UDN1127" s="80"/>
      <c r="UDO1127" s="80"/>
      <c r="UDP1127" s="80"/>
      <c r="UDQ1127" s="80"/>
      <c r="UDR1127" s="80"/>
      <c r="UDS1127" s="80"/>
      <c r="UDT1127" s="80"/>
      <c r="UDU1127" s="80"/>
      <c r="UDV1127" s="80"/>
      <c r="UDW1127" s="80"/>
      <c r="UDX1127" s="80"/>
      <c r="UDY1127" s="80"/>
      <c r="UDZ1127" s="80"/>
      <c r="UEA1127" s="80"/>
      <c r="UEB1127" s="80"/>
      <c r="UEC1127" s="80"/>
      <c r="UED1127" s="80"/>
      <c r="UEE1127" s="80"/>
      <c r="UEF1127" s="80"/>
      <c r="UEG1127" s="80"/>
      <c r="UEH1127" s="80"/>
      <c r="UEI1127" s="80"/>
      <c r="UEJ1127" s="80"/>
      <c r="UEK1127" s="80"/>
      <c r="UEL1127" s="80"/>
      <c r="UEM1127" s="80"/>
      <c r="UEN1127" s="80"/>
      <c r="UEO1127" s="80"/>
      <c r="UEP1127" s="80"/>
      <c r="UEQ1127" s="80"/>
      <c r="UER1127" s="80"/>
      <c r="UES1127" s="80"/>
      <c r="UET1127" s="80"/>
      <c r="UEU1127" s="80"/>
      <c r="UEV1127" s="80"/>
      <c r="UEW1127" s="80"/>
      <c r="UEX1127" s="80"/>
      <c r="UEY1127" s="80"/>
      <c r="UEZ1127" s="80"/>
      <c r="UFA1127" s="80"/>
      <c r="UFB1127" s="80"/>
      <c r="UFC1127" s="80"/>
      <c r="UFD1127" s="80"/>
      <c r="UFE1127" s="80"/>
      <c r="UFF1127" s="80"/>
      <c r="UFG1127" s="80"/>
      <c r="UFH1127" s="80"/>
      <c r="UFI1127" s="80"/>
      <c r="UFJ1127" s="80"/>
      <c r="UFK1127" s="80"/>
      <c r="UFL1127" s="80"/>
      <c r="UFM1127" s="80"/>
      <c r="UFN1127" s="80"/>
      <c r="UFO1127" s="80"/>
      <c r="UFP1127" s="80"/>
      <c r="UFQ1127" s="80"/>
      <c r="UFR1127" s="80"/>
      <c r="UFS1127" s="80"/>
      <c r="UFT1127" s="80"/>
      <c r="UFU1127" s="80"/>
      <c r="UFV1127" s="80"/>
      <c r="UFW1127" s="80"/>
      <c r="UFX1127" s="80"/>
      <c r="UFY1127" s="80"/>
      <c r="UFZ1127" s="80"/>
      <c r="UGA1127" s="80"/>
      <c r="UGB1127" s="80"/>
      <c r="UGC1127" s="80"/>
      <c r="UGD1127" s="80"/>
      <c r="UGE1127" s="80"/>
      <c r="UGF1127" s="80"/>
      <c r="UGG1127" s="80"/>
      <c r="UGH1127" s="80"/>
      <c r="UGI1127" s="80"/>
      <c r="UGJ1127" s="80"/>
      <c r="UGK1127" s="80"/>
      <c r="UGL1127" s="80"/>
      <c r="UGM1127" s="80"/>
      <c r="UGN1127" s="80"/>
      <c r="UGO1127" s="80"/>
      <c r="UGP1127" s="80"/>
      <c r="UGQ1127" s="80"/>
      <c r="UGR1127" s="80"/>
      <c r="UGS1127" s="80"/>
      <c r="UGT1127" s="80"/>
      <c r="UGU1127" s="80"/>
      <c r="UGV1127" s="80"/>
      <c r="UGW1127" s="80"/>
      <c r="UGX1127" s="80"/>
      <c r="UGY1127" s="80"/>
      <c r="UGZ1127" s="80"/>
      <c r="UHA1127" s="80"/>
      <c r="UHB1127" s="80"/>
      <c r="UHC1127" s="80"/>
      <c r="UHD1127" s="80"/>
      <c r="UHE1127" s="80"/>
      <c r="UHF1127" s="80"/>
      <c r="UHG1127" s="80"/>
      <c r="UHH1127" s="80"/>
      <c r="UHI1127" s="80"/>
      <c r="UHJ1127" s="80"/>
      <c r="UHK1127" s="80"/>
      <c r="UHL1127" s="80"/>
      <c r="UHM1127" s="80"/>
      <c r="UHN1127" s="80"/>
      <c r="UHO1127" s="80"/>
      <c r="UHP1127" s="80"/>
      <c r="UHQ1127" s="80"/>
      <c r="UHR1127" s="80"/>
      <c r="UHS1127" s="80"/>
      <c r="UHT1127" s="80"/>
      <c r="UHU1127" s="80"/>
      <c r="UHV1127" s="80"/>
      <c r="UHW1127" s="80"/>
      <c r="UHX1127" s="80"/>
      <c r="UHY1127" s="80"/>
      <c r="UHZ1127" s="80"/>
      <c r="UIA1127" s="80"/>
      <c r="UIB1127" s="80"/>
      <c r="UIC1127" s="80"/>
      <c r="UID1127" s="80"/>
      <c r="UIE1127" s="80"/>
      <c r="UIF1127" s="80"/>
      <c r="UIG1127" s="80"/>
      <c r="UIH1127" s="80"/>
      <c r="UII1127" s="80"/>
      <c r="UIJ1127" s="80"/>
      <c r="UIK1127" s="80"/>
      <c r="UIL1127" s="80"/>
      <c r="UIM1127" s="80"/>
      <c r="UIN1127" s="80"/>
      <c r="UIO1127" s="80"/>
      <c r="UIP1127" s="80"/>
      <c r="UIQ1127" s="80"/>
      <c r="UIR1127" s="80"/>
      <c r="UIS1127" s="80"/>
      <c r="UIT1127" s="80"/>
      <c r="UIU1127" s="80"/>
      <c r="UIV1127" s="80"/>
      <c r="UIW1127" s="80"/>
      <c r="UIX1127" s="80"/>
      <c r="UIY1127" s="80"/>
      <c r="UIZ1127" s="80"/>
      <c r="UJA1127" s="80"/>
      <c r="UJB1127" s="80"/>
      <c r="UJC1127" s="80"/>
      <c r="UJD1127" s="80"/>
      <c r="UJE1127" s="80"/>
      <c r="UJF1127" s="80"/>
      <c r="UJG1127" s="80"/>
      <c r="UJH1127" s="80"/>
      <c r="UJI1127" s="80"/>
      <c r="UJJ1127" s="80"/>
      <c r="UJK1127" s="80"/>
      <c r="UJL1127" s="80"/>
      <c r="UJM1127" s="80"/>
      <c r="UJN1127" s="80"/>
      <c r="UJO1127" s="80"/>
      <c r="UJP1127" s="80"/>
      <c r="UJQ1127" s="80"/>
      <c r="UJR1127" s="80"/>
      <c r="UJS1127" s="80"/>
      <c r="UJT1127" s="80"/>
      <c r="UJU1127" s="80"/>
      <c r="UJV1127" s="80"/>
      <c r="UJW1127" s="80"/>
      <c r="UJX1127" s="80"/>
      <c r="UJY1127" s="80"/>
      <c r="UJZ1127" s="80"/>
      <c r="UKA1127" s="80"/>
      <c r="UKB1127" s="80"/>
      <c r="UKC1127" s="80"/>
      <c r="UKD1127" s="80"/>
      <c r="UKE1127" s="80"/>
      <c r="UKF1127" s="80"/>
      <c r="UKG1127" s="80"/>
      <c r="UKH1127" s="80"/>
      <c r="UKI1127" s="80"/>
      <c r="UKJ1127" s="80"/>
      <c r="UKK1127" s="80"/>
      <c r="UKL1127" s="80"/>
      <c r="UKM1127" s="80"/>
      <c r="UKN1127" s="80"/>
      <c r="UKO1127" s="80"/>
      <c r="UKP1127" s="80"/>
      <c r="UKQ1127" s="80"/>
      <c r="UKR1127" s="80"/>
      <c r="UKS1127" s="80"/>
      <c r="UKT1127" s="80"/>
      <c r="UKU1127" s="80"/>
      <c r="UKV1127" s="80"/>
      <c r="UKW1127" s="80"/>
      <c r="UKX1127" s="80"/>
      <c r="UKY1127" s="80"/>
      <c r="UKZ1127" s="80"/>
      <c r="ULA1127" s="80"/>
      <c r="ULB1127" s="80"/>
      <c r="ULC1127" s="80"/>
      <c r="ULD1127" s="80"/>
      <c r="ULE1127" s="80"/>
      <c r="ULF1127" s="80"/>
      <c r="ULG1127" s="80"/>
      <c r="ULH1127" s="80"/>
      <c r="ULI1127" s="80"/>
      <c r="ULJ1127" s="80"/>
      <c r="ULK1127" s="80"/>
      <c r="ULL1127" s="80"/>
      <c r="ULM1127" s="80"/>
      <c r="ULN1127" s="80"/>
      <c r="ULO1127" s="80"/>
      <c r="ULP1127" s="80"/>
      <c r="ULQ1127" s="80"/>
      <c r="ULR1127" s="80"/>
      <c r="ULS1127" s="80"/>
      <c r="ULT1127" s="80"/>
      <c r="ULU1127" s="80"/>
      <c r="ULV1127" s="80"/>
      <c r="ULW1127" s="80"/>
      <c r="ULX1127" s="80"/>
      <c r="ULY1127" s="80"/>
      <c r="ULZ1127" s="80"/>
      <c r="UMA1127" s="80"/>
      <c r="UMB1127" s="80"/>
      <c r="UMC1127" s="80"/>
      <c r="UMD1127" s="80"/>
      <c r="UME1127" s="80"/>
      <c r="UMF1127" s="80"/>
      <c r="UMG1127" s="80"/>
      <c r="UMH1127" s="80"/>
      <c r="UMI1127" s="80"/>
      <c r="UMJ1127" s="80"/>
      <c r="UMK1127" s="80"/>
      <c r="UML1127" s="80"/>
      <c r="UMM1127" s="80"/>
      <c r="UMN1127" s="80"/>
      <c r="UMO1127" s="80"/>
      <c r="UMP1127" s="80"/>
      <c r="UMQ1127" s="80"/>
      <c r="UMR1127" s="80"/>
      <c r="UMS1127" s="80"/>
      <c r="UMT1127" s="80"/>
      <c r="UMU1127" s="80"/>
      <c r="UMV1127" s="80"/>
      <c r="UMW1127" s="80"/>
      <c r="UMX1127" s="80"/>
      <c r="UMY1127" s="80"/>
      <c r="UMZ1127" s="80"/>
      <c r="UNA1127" s="80"/>
      <c r="UNB1127" s="80"/>
      <c r="UNC1127" s="80"/>
      <c r="UND1127" s="80"/>
      <c r="UNE1127" s="80"/>
      <c r="UNF1127" s="80"/>
      <c r="UNG1127" s="80"/>
      <c r="UNH1127" s="80"/>
      <c r="UNI1127" s="80"/>
      <c r="UNJ1127" s="80"/>
      <c r="UNK1127" s="80"/>
      <c r="UNL1127" s="80"/>
      <c r="UNM1127" s="80"/>
      <c r="UNN1127" s="80"/>
      <c r="UNO1127" s="80"/>
      <c r="UNP1127" s="80"/>
      <c r="UNQ1127" s="80"/>
      <c r="UNR1127" s="80"/>
      <c r="UNS1127" s="80"/>
      <c r="UNT1127" s="80"/>
      <c r="UNU1127" s="80"/>
      <c r="UNV1127" s="80"/>
      <c r="UNW1127" s="80"/>
      <c r="UNX1127" s="80"/>
      <c r="UNY1127" s="80"/>
      <c r="UNZ1127" s="80"/>
      <c r="UOA1127" s="80"/>
      <c r="UOB1127" s="80"/>
      <c r="UOC1127" s="80"/>
      <c r="UOD1127" s="80"/>
      <c r="UOE1127" s="80"/>
      <c r="UOF1127" s="80"/>
      <c r="UOG1127" s="80"/>
      <c r="UOH1127" s="80"/>
      <c r="UOI1127" s="80"/>
      <c r="UOJ1127" s="80"/>
      <c r="UOK1127" s="80"/>
      <c r="UOL1127" s="80"/>
      <c r="UOM1127" s="80"/>
      <c r="UON1127" s="80"/>
      <c r="UOO1127" s="80"/>
      <c r="UOP1127" s="80"/>
      <c r="UOQ1127" s="80"/>
      <c r="UOR1127" s="80"/>
      <c r="UOS1127" s="80"/>
      <c r="UOT1127" s="80"/>
      <c r="UOU1127" s="80"/>
      <c r="UOV1127" s="80"/>
      <c r="UOW1127" s="80"/>
      <c r="UOX1127" s="80"/>
      <c r="UOY1127" s="80"/>
      <c r="UOZ1127" s="80"/>
      <c r="UPA1127" s="80"/>
      <c r="UPB1127" s="80"/>
      <c r="UPC1127" s="80"/>
      <c r="UPD1127" s="80"/>
      <c r="UPE1127" s="80"/>
      <c r="UPF1127" s="80"/>
      <c r="UPG1127" s="80"/>
      <c r="UPH1127" s="80"/>
      <c r="UPI1127" s="80"/>
      <c r="UPJ1127" s="80"/>
      <c r="UPK1127" s="80"/>
      <c r="UPL1127" s="80"/>
      <c r="UPM1127" s="80"/>
      <c r="UPN1127" s="80"/>
      <c r="UPO1127" s="80"/>
      <c r="UPP1127" s="80"/>
      <c r="UPQ1127" s="80"/>
      <c r="UPR1127" s="80"/>
      <c r="UPS1127" s="80"/>
      <c r="UPT1127" s="80"/>
      <c r="UPU1127" s="80"/>
      <c r="UPV1127" s="80"/>
      <c r="UPW1127" s="80"/>
      <c r="UPX1127" s="80"/>
      <c r="UPY1127" s="80"/>
      <c r="UPZ1127" s="80"/>
      <c r="UQA1127" s="80"/>
      <c r="UQB1127" s="80"/>
      <c r="UQC1127" s="80"/>
      <c r="UQD1127" s="80"/>
      <c r="UQE1127" s="80"/>
      <c r="UQF1127" s="80"/>
      <c r="UQG1127" s="80"/>
      <c r="UQH1127" s="80"/>
      <c r="UQI1127" s="80"/>
      <c r="UQJ1127" s="80"/>
      <c r="UQK1127" s="80"/>
      <c r="UQL1127" s="80"/>
      <c r="UQM1127" s="80"/>
      <c r="UQN1127" s="80"/>
      <c r="UQO1127" s="80"/>
      <c r="UQP1127" s="80"/>
      <c r="UQQ1127" s="80"/>
      <c r="UQR1127" s="80"/>
      <c r="UQS1127" s="80"/>
      <c r="UQT1127" s="80"/>
      <c r="UQU1127" s="80"/>
      <c r="UQV1127" s="80"/>
      <c r="UQW1127" s="80"/>
      <c r="UQX1127" s="80"/>
      <c r="UQY1127" s="80"/>
      <c r="UQZ1127" s="80"/>
      <c r="URA1127" s="80"/>
      <c r="URB1127" s="80"/>
      <c r="URC1127" s="80"/>
      <c r="URD1127" s="80"/>
      <c r="URE1127" s="80"/>
      <c r="URF1127" s="80"/>
      <c r="URG1127" s="80"/>
      <c r="URH1127" s="80"/>
      <c r="URI1127" s="80"/>
      <c r="URJ1127" s="80"/>
      <c r="URK1127" s="80"/>
      <c r="URL1127" s="80"/>
      <c r="URM1127" s="80"/>
      <c r="URN1127" s="80"/>
      <c r="URO1127" s="80"/>
      <c r="URP1127" s="80"/>
      <c r="URQ1127" s="80"/>
      <c r="URR1127" s="80"/>
      <c r="URS1127" s="80"/>
      <c r="URT1127" s="80"/>
      <c r="URU1127" s="80"/>
      <c r="URV1127" s="80"/>
      <c r="URW1127" s="80"/>
      <c r="URX1127" s="80"/>
      <c r="URY1127" s="80"/>
      <c r="URZ1127" s="80"/>
      <c r="USA1127" s="80"/>
      <c r="USB1127" s="80"/>
      <c r="USC1127" s="80"/>
      <c r="USD1127" s="80"/>
      <c r="USE1127" s="80"/>
      <c r="USF1127" s="80"/>
      <c r="USG1127" s="80"/>
      <c r="USH1127" s="80"/>
      <c r="USI1127" s="80"/>
      <c r="USJ1127" s="80"/>
      <c r="USK1127" s="80"/>
      <c r="USL1127" s="80"/>
      <c r="USM1127" s="80"/>
      <c r="USN1127" s="80"/>
      <c r="USO1127" s="80"/>
      <c r="USP1127" s="80"/>
      <c r="USQ1127" s="80"/>
      <c r="USR1127" s="80"/>
      <c r="USS1127" s="80"/>
      <c r="UST1127" s="80"/>
      <c r="USU1127" s="80"/>
      <c r="USV1127" s="80"/>
      <c r="USW1127" s="80"/>
      <c r="USX1127" s="80"/>
      <c r="USY1127" s="80"/>
      <c r="USZ1127" s="80"/>
      <c r="UTA1127" s="80"/>
      <c r="UTB1127" s="80"/>
      <c r="UTC1127" s="80"/>
      <c r="UTD1127" s="80"/>
      <c r="UTE1127" s="80"/>
      <c r="UTF1127" s="80"/>
      <c r="UTG1127" s="80"/>
      <c r="UTH1127" s="80"/>
      <c r="UTI1127" s="80"/>
      <c r="UTJ1127" s="80"/>
      <c r="UTK1127" s="80"/>
      <c r="UTL1127" s="80"/>
      <c r="UTM1127" s="80"/>
      <c r="UTN1127" s="80"/>
      <c r="UTO1127" s="80"/>
      <c r="UTP1127" s="80"/>
      <c r="UTQ1127" s="80"/>
      <c r="UTR1127" s="80"/>
      <c r="UTS1127" s="80"/>
      <c r="UTT1127" s="80"/>
      <c r="UTU1127" s="80"/>
      <c r="UTV1127" s="80"/>
      <c r="UTW1127" s="80"/>
      <c r="UTX1127" s="80"/>
      <c r="UTY1127" s="80"/>
      <c r="UTZ1127" s="80"/>
      <c r="UUA1127" s="80"/>
      <c r="UUB1127" s="80"/>
      <c r="UUC1127" s="80"/>
      <c r="UUD1127" s="80"/>
      <c r="UUE1127" s="80"/>
      <c r="UUF1127" s="80"/>
      <c r="UUG1127" s="80"/>
      <c r="UUH1127" s="80"/>
      <c r="UUI1127" s="80"/>
      <c r="UUJ1127" s="80"/>
      <c r="UUK1127" s="80"/>
      <c r="UUL1127" s="80"/>
      <c r="UUM1127" s="80"/>
      <c r="UUN1127" s="80"/>
      <c r="UUO1127" s="80"/>
      <c r="UUP1127" s="80"/>
      <c r="UUQ1127" s="80"/>
      <c r="UUR1127" s="80"/>
      <c r="UUS1127" s="80"/>
      <c r="UUT1127" s="80"/>
      <c r="UUU1127" s="80"/>
      <c r="UUV1127" s="80"/>
      <c r="UUW1127" s="80"/>
      <c r="UUX1127" s="80"/>
      <c r="UUY1127" s="80"/>
      <c r="UUZ1127" s="80"/>
      <c r="UVA1127" s="80"/>
      <c r="UVB1127" s="80"/>
      <c r="UVC1127" s="80"/>
      <c r="UVD1127" s="80"/>
      <c r="UVE1127" s="80"/>
      <c r="UVF1127" s="80"/>
      <c r="UVG1127" s="80"/>
      <c r="UVH1127" s="80"/>
      <c r="UVI1127" s="80"/>
      <c r="UVJ1127" s="80"/>
      <c r="UVK1127" s="80"/>
      <c r="UVL1127" s="80"/>
      <c r="UVM1127" s="80"/>
      <c r="UVN1127" s="80"/>
      <c r="UVO1127" s="80"/>
      <c r="UVP1127" s="80"/>
      <c r="UVQ1127" s="80"/>
      <c r="UVR1127" s="80"/>
      <c r="UVS1127" s="80"/>
      <c r="UVT1127" s="80"/>
      <c r="UVU1127" s="80"/>
      <c r="UVV1127" s="80"/>
      <c r="UVW1127" s="80"/>
      <c r="UVX1127" s="80"/>
      <c r="UVY1127" s="80"/>
      <c r="UVZ1127" s="80"/>
      <c r="UWA1127" s="80"/>
      <c r="UWB1127" s="80"/>
      <c r="UWC1127" s="80"/>
      <c r="UWD1127" s="80"/>
      <c r="UWE1127" s="80"/>
      <c r="UWF1127" s="80"/>
      <c r="UWG1127" s="80"/>
      <c r="UWH1127" s="80"/>
      <c r="UWI1127" s="80"/>
      <c r="UWJ1127" s="80"/>
      <c r="UWK1127" s="80"/>
      <c r="UWL1127" s="80"/>
      <c r="UWM1127" s="80"/>
      <c r="UWN1127" s="80"/>
      <c r="UWO1127" s="80"/>
      <c r="UWP1127" s="80"/>
      <c r="UWQ1127" s="80"/>
      <c r="UWR1127" s="80"/>
      <c r="UWS1127" s="80"/>
      <c r="UWT1127" s="80"/>
      <c r="UWU1127" s="80"/>
      <c r="UWV1127" s="80"/>
      <c r="UWW1127" s="80"/>
      <c r="UWX1127" s="80"/>
      <c r="UWY1127" s="80"/>
      <c r="UWZ1127" s="80"/>
      <c r="UXA1127" s="80"/>
      <c r="UXB1127" s="80"/>
      <c r="UXC1127" s="80"/>
      <c r="UXD1127" s="80"/>
      <c r="UXE1127" s="80"/>
      <c r="UXF1127" s="80"/>
      <c r="UXG1127" s="80"/>
      <c r="UXH1127" s="80"/>
      <c r="UXI1127" s="80"/>
      <c r="UXJ1127" s="80"/>
      <c r="UXK1127" s="80"/>
      <c r="UXL1127" s="80"/>
      <c r="UXM1127" s="80"/>
      <c r="UXN1127" s="80"/>
      <c r="UXO1127" s="80"/>
      <c r="UXP1127" s="80"/>
      <c r="UXQ1127" s="80"/>
      <c r="UXR1127" s="80"/>
      <c r="UXS1127" s="80"/>
      <c r="UXT1127" s="80"/>
      <c r="UXU1127" s="80"/>
      <c r="UXV1127" s="80"/>
      <c r="UXW1127" s="80"/>
      <c r="UXX1127" s="80"/>
      <c r="UXY1127" s="80"/>
      <c r="UXZ1127" s="80"/>
      <c r="UYA1127" s="80"/>
      <c r="UYB1127" s="80"/>
      <c r="UYC1127" s="80"/>
      <c r="UYD1127" s="80"/>
      <c r="UYE1127" s="80"/>
      <c r="UYF1127" s="80"/>
      <c r="UYG1127" s="80"/>
      <c r="UYH1127" s="80"/>
      <c r="UYI1127" s="80"/>
      <c r="UYJ1127" s="80"/>
      <c r="UYK1127" s="80"/>
      <c r="UYL1127" s="80"/>
      <c r="UYM1127" s="80"/>
      <c r="UYN1127" s="80"/>
      <c r="UYO1127" s="80"/>
      <c r="UYP1127" s="80"/>
      <c r="UYQ1127" s="80"/>
      <c r="UYR1127" s="80"/>
      <c r="UYS1127" s="80"/>
      <c r="UYT1127" s="80"/>
      <c r="UYU1127" s="80"/>
      <c r="UYV1127" s="80"/>
      <c r="UYW1127" s="80"/>
      <c r="UYX1127" s="80"/>
      <c r="UYY1127" s="80"/>
      <c r="UYZ1127" s="80"/>
      <c r="UZA1127" s="80"/>
      <c r="UZB1127" s="80"/>
      <c r="UZC1127" s="80"/>
      <c r="UZD1127" s="80"/>
      <c r="UZE1127" s="80"/>
      <c r="UZF1127" s="80"/>
      <c r="UZG1127" s="80"/>
      <c r="UZH1127" s="80"/>
      <c r="UZI1127" s="80"/>
      <c r="UZJ1127" s="80"/>
      <c r="UZK1127" s="80"/>
      <c r="UZL1127" s="80"/>
      <c r="UZM1127" s="80"/>
      <c r="UZN1127" s="80"/>
      <c r="UZO1127" s="80"/>
      <c r="UZP1127" s="80"/>
      <c r="UZQ1127" s="80"/>
      <c r="UZR1127" s="80"/>
      <c r="UZS1127" s="80"/>
      <c r="UZT1127" s="80"/>
      <c r="UZU1127" s="80"/>
      <c r="UZV1127" s="80"/>
      <c r="UZW1127" s="80"/>
      <c r="UZX1127" s="80"/>
      <c r="UZY1127" s="80"/>
      <c r="UZZ1127" s="80"/>
      <c r="VAA1127" s="80"/>
      <c r="VAB1127" s="80"/>
      <c r="VAC1127" s="80"/>
      <c r="VAD1127" s="80"/>
      <c r="VAE1127" s="80"/>
      <c r="VAF1127" s="80"/>
      <c r="VAG1127" s="80"/>
      <c r="VAH1127" s="80"/>
      <c r="VAI1127" s="80"/>
      <c r="VAJ1127" s="80"/>
      <c r="VAK1127" s="80"/>
      <c r="VAL1127" s="80"/>
      <c r="VAM1127" s="80"/>
      <c r="VAN1127" s="80"/>
      <c r="VAO1127" s="80"/>
      <c r="VAP1127" s="80"/>
      <c r="VAQ1127" s="80"/>
      <c r="VAR1127" s="80"/>
      <c r="VAS1127" s="80"/>
      <c r="VAT1127" s="80"/>
      <c r="VAU1127" s="80"/>
      <c r="VAV1127" s="80"/>
      <c r="VAW1127" s="80"/>
      <c r="VAX1127" s="80"/>
      <c r="VAY1127" s="80"/>
      <c r="VAZ1127" s="80"/>
      <c r="VBA1127" s="80"/>
      <c r="VBB1127" s="80"/>
      <c r="VBC1127" s="80"/>
      <c r="VBD1127" s="80"/>
      <c r="VBE1127" s="80"/>
      <c r="VBF1127" s="80"/>
      <c r="VBG1127" s="80"/>
      <c r="VBH1127" s="80"/>
      <c r="VBI1127" s="80"/>
      <c r="VBJ1127" s="80"/>
      <c r="VBK1127" s="80"/>
      <c r="VBL1127" s="80"/>
      <c r="VBM1127" s="80"/>
      <c r="VBN1127" s="80"/>
      <c r="VBO1127" s="80"/>
      <c r="VBP1127" s="80"/>
      <c r="VBQ1127" s="80"/>
      <c r="VBR1127" s="80"/>
      <c r="VBS1127" s="80"/>
      <c r="VBT1127" s="80"/>
      <c r="VBU1127" s="80"/>
      <c r="VBV1127" s="80"/>
      <c r="VBW1127" s="80"/>
      <c r="VBX1127" s="80"/>
      <c r="VBY1127" s="80"/>
      <c r="VBZ1127" s="80"/>
      <c r="VCA1127" s="80"/>
      <c r="VCB1127" s="80"/>
      <c r="VCC1127" s="80"/>
      <c r="VCD1127" s="80"/>
      <c r="VCE1127" s="80"/>
      <c r="VCF1127" s="80"/>
      <c r="VCG1127" s="80"/>
      <c r="VCH1127" s="80"/>
      <c r="VCI1127" s="80"/>
      <c r="VCJ1127" s="80"/>
      <c r="VCK1127" s="80"/>
      <c r="VCL1127" s="80"/>
      <c r="VCM1127" s="80"/>
      <c r="VCN1127" s="80"/>
      <c r="VCO1127" s="80"/>
      <c r="VCP1127" s="80"/>
      <c r="VCQ1127" s="80"/>
      <c r="VCR1127" s="80"/>
      <c r="VCS1127" s="80"/>
      <c r="VCT1127" s="80"/>
      <c r="VCU1127" s="80"/>
      <c r="VCV1127" s="80"/>
      <c r="VCW1127" s="80"/>
      <c r="VCX1127" s="80"/>
      <c r="VCY1127" s="80"/>
      <c r="VCZ1127" s="80"/>
      <c r="VDA1127" s="80"/>
      <c r="VDB1127" s="80"/>
      <c r="VDC1127" s="80"/>
      <c r="VDD1127" s="80"/>
      <c r="VDE1127" s="80"/>
      <c r="VDF1127" s="80"/>
      <c r="VDG1127" s="80"/>
      <c r="VDH1127" s="80"/>
      <c r="VDI1127" s="80"/>
      <c r="VDJ1127" s="80"/>
      <c r="VDK1127" s="80"/>
      <c r="VDL1127" s="80"/>
      <c r="VDM1127" s="80"/>
      <c r="VDN1127" s="80"/>
      <c r="VDO1127" s="80"/>
      <c r="VDP1127" s="80"/>
      <c r="VDQ1127" s="80"/>
      <c r="VDR1127" s="80"/>
      <c r="VDS1127" s="80"/>
      <c r="VDT1127" s="80"/>
      <c r="VDU1127" s="80"/>
      <c r="VDV1127" s="80"/>
      <c r="VDW1127" s="80"/>
      <c r="VDX1127" s="80"/>
      <c r="VDY1127" s="80"/>
      <c r="VDZ1127" s="80"/>
      <c r="VEA1127" s="80"/>
      <c r="VEB1127" s="80"/>
      <c r="VEC1127" s="80"/>
      <c r="VED1127" s="80"/>
      <c r="VEE1127" s="80"/>
      <c r="VEF1127" s="80"/>
      <c r="VEG1127" s="80"/>
      <c r="VEH1127" s="80"/>
      <c r="VEI1127" s="80"/>
      <c r="VEJ1127" s="80"/>
      <c r="VEK1127" s="80"/>
      <c r="VEL1127" s="80"/>
      <c r="VEM1127" s="80"/>
      <c r="VEN1127" s="80"/>
      <c r="VEO1127" s="80"/>
      <c r="VEP1127" s="80"/>
      <c r="VEQ1127" s="80"/>
      <c r="VER1127" s="80"/>
      <c r="VES1127" s="80"/>
      <c r="VET1127" s="80"/>
      <c r="VEU1127" s="80"/>
      <c r="VEV1127" s="80"/>
      <c r="VEW1127" s="80"/>
      <c r="VEX1127" s="80"/>
      <c r="VEY1127" s="80"/>
      <c r="VEZ1127" s="80"/>
      <c r="VFA1127" s="80"/>
      <c r="VFB1127" s="80"/>
      <c r="VFC1127" s="80"/>
      <c r="VFD1127" s="80"/>
      <c r="VFE1127" s="80"/>
      <c r="VFF1127" s="80"/>
      <c r="VFG1127" s="80"/>
      <c r="VFH1127" s="80"/>
      <c r="VFI1127" s="80"/>
      <c r="VFJ1127" s="80"/>
      <c r="VFK1127" s="80"/>
      <c r="VFL1127" s="80"/>
      <c r="VFM1127" s="80"/>
      <c r="VFN1127" s="80"/>
      <c r="VFO1127" s="80"/>
      <c r="VFP1127" s="80"/>
      <c r="VFQ1127" s="80"/>
      <c r="VFR1127" s="80"/>
      <c r="VFS1127" s="80"/>
      <c r="VFT1127" s="80"/>
      <c r="VFU1127" s="80"/>
      <c r="VFV1127" s="80"/>
      <c r="VFW1127" s="80"/>
      <c r="VFX1127" s="80"/>
      <c r="VFY1127" s="80"/>
      <c r="VFZ1127" s="80"/>
      <c r="VGA1127" s="80"/>
      <c r="VGB1127" s="80"/>
      <c r="VGC1127" s="80"/>
      <c r="VGD1127" s="80"/>
      <c r="VGE1127" s="80"/>
      <c r="VGF1127" s="80"/>
      <c r="VGG1127" s="80"/>
      <c r="VGH1127" s="80"/>
      <c r="VGI1127" s="80"/>
      <c r="VGJ1127" s="80"/>
      <c r="VGK1127" s="80"/>
      <c r="VGL1127" s="80"/>
      <c r="VGM1127" s="80"/>
      <c r="VGN1127" s="80"/>
      <c r="VGO1127" s="80"/>
      <c r="VGP1127" s="80"/>
      <c r="VGQ1127" s="80"/>
      <c r="VGR1127" s="80"/>
      <c r="VGS1127" s="80"/>
      <c r="VGT1127" s="80"/>
      <c r="VGU1127" s="80"/>
      <c r="VGV1127" s="80"/>
      <c r="VGW1127" s="80"/>
      <c r="VGX1127" s="80"/>
      <c r="VGY1127" s="80"/>
      <c r="VGZ1127" s="80"/>
      <c r="VHA1127" s="80"/>
      <c r="VHB1127" s="80"/>
      <c r="VHC1127" s="80"/>
      <c r="VHD1127" s="80"/>
      <c r="VHE1127" s="80"/>
      <c r="VHF1127" s="80"/>
      <c r="VHG1127" s="80"/>
      <c r="VHH1127" s="80"/>
      <c r="VHI1127" s="80"/>
      <c r="VHJ1127" s="80"/>
      <c r="VHK1127" s="80"/>
      <c r="VHL1127" s="80"/>
      <c r="VHM1127" s="80"/>
      <c r="VHN1127" s="80"/>
      <c r="VHO1127" s="80"/>
      <c r="VHP1127" s="80"/>
      <c r="VHQ1127" s="80"/>
      <c r="VHR1127" s="80"/>
      <c r="VHS1127" s="80"/>
      <c r="VHT1127" s="80"/>
      <c r="VHU1127" s="80"/>
      <c r="VHV1127" s="80"/>
      <c r="VHW1127" s="80"/>
      <c r="VHX1127" s="80"/>
      <c r="VHY1127" s="80"/>
      <c r="VHZ1127" s="80"/>
      <c r="VIA1127" s="80"/>
      <c r="VIB1127" s="80"/>
      <c r="VIC1127" s="80"/>
      <c r="VID1127" s="80"/>
      <c r="VIE1127" s="80"/>
      <c r="VIF1127" s="80"/>
      <c r="VIG1127" s="80"/>
      <c r="VIH1127" s="80"/>
      <c r="VII1127" s="80"/>
      <c r="VIJ1127" s="80"/>
      <c r="VIK1127" s="80"/>
      <c r="VIL1127" s="80"/>
      <c r="VIM1127" s="80"/>
      <c r="VIN1127" s="80"/>
      <c r="VIO1127" s="80"/>
      <c r="VIP1127" s="80"/>
      <c r="VIQ1127" s="80"/>
      <c r="VIR1127" s="80"/>
      <c r="VIS1127" s="80"/>
      <c r="VIT1127" s="80"/>
      <c r="VIU1127" s="80"/>
      <c r="VIV1127" s="80"/>
      <c r="VIW1127" s="80"/>
      <c r="VIX1127" s="80"/>
      <c r="VIY1127" s="80"/>
      <c r="VIZ1127" s="80"/>
      <c r="VJA1127" s="80"/>
      <c r="VJB1127" s="80"/>
      <c r="VJC1127" s="80"/>
      <c r="VJD1127" s="80"/>
      <c r="VJE1127" s="80"/>
      <c r="VJF1127" s="80"/>
      <c r="VJG1127" s="80"/>
      <c r="VJH1127" s="80"/>
      <c r="VJI1127" s="80"/>
      <c r="VJJ1127" s="80"/>
      <c r="VJK1127" s="80"/>
      <c r="VJL1127" s="80"/>
      <c r="VJM1127" s="80"/>
      <c r="VJN1127" s="80"/>
      <c r="VJO1127" s="80"/>
      <c r="VJP1127" s="80"/>
      <c r="VJQ1127" s="80"/>
      <c r="VJR1127" s="80"/>
      <c r="VJS1127" s="80"/>
      <c r="VJT1127" s="80"/>
      <c r="VJU1127" s="80"/>
      <c r="VJV1127" s="80"/>
      <c r="VJW1127" s="80"/>
      <c r="VJX1127" s="80"/>
      <c r="VJY1127" s="80"/>
      <c r="VJZ1127" s="80"/>
      <c r="VKA1127" s="80"/>
      <c r="VKB1127" s="80"/>
      <c r="VKC1127" s="80"/>
      <c r="VKD1127" s="80"/>
      <c r="VKE1127" s="80"/>
      <c r="VKF1127" s="80"/>
      <c r="VKG1127" s="80"/>
      <c r="VKH1127" s="80"/>
      <c r="VKI1127" s="80"/>
      <c r="VKJ1127" s="80"/>
      <c r="VKK1127" s="80"/>
      <c r="VKL1127" s="80"/>
      <c r="VKM1127" s="80"/>
      <c r="VKN1127" s="80"/>
      <c r="VKO1127" s="80"/>
      <c r="VKP1127" s="80"/>
      <c r="VKQ1127" s="80"/>
      <c r="VKR1127" s="80"/>
      <c r="VKS1127" s="80"/>
      <c r="VKT1127" s="80"/>
      <c r="VKU1127" s="80"/>
      <c r="VKV1127" s="80"/>
      <c r="VKW1127" s="80"/>
      <c r="VKX1127" s="80"/>
      <c r="VKY1127" s="80"/>
      <c r="VKZ1127" s="80"/>
      <c r="VLA1127" s="80"/>
      <c r="VLB1127" s="80"/>
      <c r="VLC1127" s="80"/>
      <c r="VLD1127" s="80"/>
      <c r="VLE1127" s="80"/>
      <c r="VLF1127" s="80"/>
      <c r="VLG1127" s="80"/>
      <c r="VLH1127" s="80"/>
      <c r="VLI1127" s="80"/>
      <c r="VLJ1127" s="80"/>
      <c r="VLK1127" s="80"/>
      <c r="VLL1127" s="80"/>
      <c r="VLM1127" s="80"/>
      <c r="VLN1127" s="80"/>
      <c r="VLO1127" s="80"/>
      <c r="VLP1127" s="80"/>
      <c r="VLQ1127" s="80"/>
      <c r="VLR1127" s="80"/>
      <c r="VLS1127" s="80"/>
      <c r="VLT1127" s="80"/>
      <c r="VLU1127" s="80"/>
      <c r="VLV1127" s="80"/>
      <c r="VLW1127" s="80"/>
      <c r="VLX1127" s="80"/>
      <c r="VLY1127" s="80"/>
      <c r="VLZ1127" s="80"/>
      <c r="VMA1127" s="80"/>
      <c r="VMB1127" s="80"/>
      <c r="VMC1127" s="80"/>
      <c r="VMD1127" s="80"/>
      <c r="VME1127" s="80"/>
      <c r="VMF1127" s="80"/>
      <c r="VMG1127" s="80"/>
      <c r="VMH1127" s="80"/>
      <c r="VMI1127" s="80"/>
      <c r="VMJ1127" s="80"/>
      <c r="VMK1127" s="80"/>
      <c r="VML1127" s="80"/>
      <c r="VMM1127" s="80"/>
      <c r="VMN1127" s="80"/>
      <c r="VMO1127" s="80"/>
      <c r="VMP1127" s="80"/>
      <c r="VMQ1127" s="80"/>
      <c r="VMR1127" s="80"/>
      <c r="VMS1127" s="80"/>
      <c r="VMT1127" s="80"/>
      <c r="VMU1127" s="80"/>
      <c r="VMV1127" s="80"/>
      <c r="VMW1127" s="80"/>
      <c r="VMX1127" s="80"/>
      <c r="VMY1127" s="80"/>
      <c r="VMZ1127" s="80"/>
      <c r="VNA1127" s="80"/>
      <c r="VNB1127" s="80"/>
      <c r="VNC1127" s="80"/>
      <c r="VND1127" s="80"/>
      <c r="VNE1127" s="80"/>
      <c r="VNF1127" s="80"/>
      <c r="VNG1127" s="80"/>
      <c r="VNH1127" s="80"/>
      <c r="VNI1127" s="80"/>
      <c r="VNJ1127" s="80"/>
      <c r="VNK1127" s="80"/>
      <c r="VNL1127" s="80"/>
      <c r="VNM1127" s="80"/>
      <c r="VNN1127" s="80"/>
      <c r="VNO1127" s="80"/>
      <c r="VNP1127" s="80"/>
      <c r="VNQ1127" s="80"/>
      <c r="VNR1127" s="80"/>
      <c r="VNS1127" s="80"/>
      <c r="VNT1127" s="80"/>
      <c r="VNU1127" s="80"/>
      <c r="VNV1127" s="80"/>
      <c r="VNW1127" s="80"/>
      <c r="VNX1127" s="80"/>
      <c r="VNY1127" s="80"/>
      <c r="VNZ1127" s="80"/>
      <c r="VOA1127" s="80"/>
      <c r="VOB1127" s="80"/>
      <c r="VOC1127" s="80"/>
      <c r="VOD1127" s="80"/>
      <c r="VOE1127" s="80"/>
      <c r="VOF1127" s="80"/>
      <c r="VOG1127" s="80"/>
      <c r="VOH1127" s="80"/>
      <c r="VOI1127" s="80"/>
      <c r="VOJ1127" s="80"/>
      <c r="VOK1127" s="80"/>
      <c r="VOL1127" s="80"/>
      <c r="VOM1127" s="80"/>
      <c r="VON1127" s="80"/>
      <c r="VOO1127" s="80"/>
      <c r="VOP1127" s="80"/>
      <c r="VOQ1127" s="80"/>
      <c r="VOR1127" s="80"/>
      <c r="VOS1127" s="80"/>
      <c r="VOT1127" s="80"/>
      <c r="VOU1127" s="80"/>
      <c r="VOV1127" s="80"/>
      <c r="VOW1127" s="80"/>
      <c r="VOX1127" s="80"/>
      <c r="VOY1127" s="80"/>
      <c r="VOZ1127" s="80"/>
      <c r="VPA1127" s="80"/>
      <c r="VPB1127" s="80"/>
      <c r="VPC1127" s="80"/>
      <c r="VPD1127" s="80"/>
      <c r="VPE1127" s="80"/>
      <c r="VPF1127" s="80"/>
      <c r="VPG1127" s="80"/>
      <c r="VPH1127" s="80"/>
      <c r="VPI1127" s="80"/>
      <c r="VPJ1127" s="80"/>
      <c r="VPK1127" s="80"/>
      <c r="VPL1127" s="80"/>
      <c r="VPM1127" s="80"/>
      <c r="VPN1127" s="80"/>
      <c r="VPO1127" s="80"/>
      <c r="VPP1127" s="80"/>
      <c r="VPQ1127" s="80"/>
      <c r="VPR1127" s="80"/>
      <c r="VPS1127" s="80"/>
      <c r="VPT1127" s="80"/>
      <c r="VPU1127" s="80"/>
      <c r="VPV1127" s="80"/>
      <c r="VPW1127" s="80"/>
      <c r="VPX1127" s="80"/>
      <c r="VPY1127" s="80"/>
      <c r="VPZ1127" s="80"/>
      <c r="VQA1127" s="80"/>
      <c r="VQB1127" s="80"/>
      <c r="VQC1127" s="80"/>
      <c r="VQD1127" s="80"/>
      <c r="VQE1127" s="80"/>
      <c r="VQF1127" s="80"/>
      <c r="VQG1127" s="80"/>
      <c r="VQH1127" s="80"/>
      <c r="VQI1127" s="80"/>
      <c r="VQJ1127" s="80"/>
      <c r="VQK1127" s="80"/>
      <c r="VQL1127" s="80"/>
      <c r="VQM1127" s="80"/>
      <c r="VQN1127" s="80"/>
      <c r="VQO1127" s="80"/>
      <c r="VQP1127" s="80"/>
      <c r="VQQ1127" s="80"/>
      <c r="VQR1127" s="80"/>
      <c r="VQS1127" s="80"/>
      <c r="VQT1127" s="80"/>
      <c r="VQU1127" s="80"/>
      <c r="VQV1127" s="80"/>
      <c r="VQW1127" s="80"/>
      <c r="VQX1127" s="80"/>
      <c r="VQY1127" s="80"/>
      <c r="VQZ1127" s="80"/>
      <c r="VRA1127" s="80"/>
      <c r="VRB1127" s="80"/>
      <c r="VRC1127" s="80"/>
      <c r="VRD1127" s="80"/>
      <c r="VRE1127" s="80"/>
      <c r="VRF1127" s="80"/>
      <c r="VRG1127" s="80"/>
      <c r="VRH1127" s="80"/>
      <c r="VRI1127" s="80"/>
      <c r="VRJ1127" s="80"/>
      <c r="VRK1127" s="80"/>
      <c r="VRL1127" s="80"/>
      <c r="VRM1127" s="80"/>
      <c r="VRN1127" s="80"/>
      <c r="VRO1127" s="80"/>
      <c r="VRP1127" s="80"/>
      <c r="VRQ1127" s="80"/>
      <c r="VRR1127" s="80"/>
      <c r="VRS1127" s="80"/>
      <c r="VRT1127" s="80"/>
      <c r="VRU1127" s="80"/>
      <c r="VRV1127" s="80"/>
      <c r="VRW1127" s="80"/>
      <c r="VRX1127" s="80"/>
      <c r="VRY1127" s="80"/>
      <c r="VRZ1127" s="80"/>
      <c r="VSA1127" s="80"/>
      <c r="VSB1127" s="80"/>
      <c r="VSC1127" s="80"/>
      <c r="VSD1127" s="80"/>
      <c r="VSE1127" s="80"/>
      <c r="VSF1127" s="80"/>
      <c r="VSG1127" s="80"/>
      <c r="VSH1127" s="80"/>
      <c r="VSI1127" s="80"/>
      <c r="VSJ1127" s="80"/>
      <c r="VSK1127" s="80"/>
      <c r="VSL1127" s="80"/>
      <c r="VSM1127" s="80"/>
      <c r="VSN1127" s="80"/>
      <c r="VSO1127" s="80"/>
      <c r="VSP1127" s="80"/>
      <c r="VSQ1127" s="80"/>
      <c r="VSR1127" s="80"/>
      <c r="VSS1127" s="80"/>
      <c r="VST1127" s="80"/>
      <c r="VSU1127" s="80"/>
      <c r="VSV1127" s="80"/>
      <c r="VSW1127" s="80"/>
      <c r="VSX1127" s="80"/>
      <c r="VSY1127" s="80"/>
      <c r="VSZ1127" s="80"/>
      <c r="VTA1127" s="80"/>
      <c r="VTB1127" s="80"/>
      <c r="VTC1127" s="80"/>
      <c r="VTD1127" s="80"/>
      <c r="VTE1127" s="80"/>
      <c r="VTF1127" s="80"/>
      <c r="VTG1127" s="80"/>
      <c r="VTH1127" s="80"/>
      <c r="VTI1127" s="80"/>
      <c r="VTJ1127" s="80"/>
      <c r="VTK1127" s="80"/>
      <c r="VTL1127" s="80"/>
      <c r="VTM1127" s="80"/>
      <c r="VTN1127" s="80"/>
      <c r="VTO1127" s="80"/>
      <c r="VTP1127" s="80"/>
      <c r="VTQ1127" s="80"/>
      <c r="VTR1127" s="80"/>
      <c r="VTS1127" s="80"/>
      <c r="VTT1127" s="80"/>
      <c r="VTU1127" s="80"/>
      <c r="VTV1127" s="80"/>
      <c r="VTW1127" s="80"/>
      <c r="VTX1127" s="80"/>
      <c r="VTY1127" s="80"/>
      <c r="VTZ1127" s="80"/>
      <c r="VUA1127" s="80"/>
      <c r="VUB1127" s="80"/>
      <c r="VUC1127" s="80"/>
      <c r="VUD1127" s="80"/>
      <c r="VUE1127" s="80"/>
      <c r="VUF1127" s="80"/>
      <c r="VUG1127" s="80"/>
      <c r="VUH1127" s="80"/>
      <c r="VUI1127" s="80"/>
      <c r="VUJ1127" s="80"/>
      <c r="VUK1127" s="80"/>
      <c r="VUL1127" s="80"/>
      <c r="VUM1127" s="80"/>
      <c r="VUN1127" s="80"/>
      <c r="VUO1127" s="80"/>
      <c r="VUP1127" s="80"/>
      <c r="VUQ1127" s="80"/>
      <c r="VUR1127" s="80"/>
      <c r="VUS1127" s="80"/>
      <c r="VUT1127" s="80"/>
      <c r="VUU1127" s="80"/>
      <c r="VUV1127" s="80"/>
      <c r="VUW1127" s="80"/>
      <c r="VUX1127" s="80"/>
      <c r="VUY1127" s="80"/>
      <c r="VUZ1127" s="80"/>
      <c r="VVA1127" s="80"/>
      <c r="VVB1127" s="80"/>
      <c r="VVC1127" s="80"/>
      <c r="VVD1127" s="80"/>
      <c r="VVE1127" s="80"/>
      <c r="VVF1127" s="80"/>
      <c r="VVG1127" s="80"/>
      <c r="VVH1127" s="80"/>
      <c r="VVI1127" s="80"/>
      <c r="VVJ1127" s="80"/>
      <c r="VVK1127" s="80"/>
      <c r="VVL1127" s="80"/>
      <c r="VVM1127" s="80"/>
      <c r="VVN1127" s="80"/>
      <c r="VVO1127" s="80"/>
      <c r="VVP1127" s="80"/>
      <c r="VVQ1127" s="80"/>
      <c r="VVR1127" s="80"/>
      <c r="VVS1127" s="80"/>
      <c r="VVT1127" s="80"/>
      <c r="VVU1127" s="80"/>
      <c r="VVV1127" s="80"/>
      <c r="VVW1127" s="80"/>
      <c r="VVX1127" s="80"/>
      <c r="VVY1127" s="80"/>
      <c r="VVZ1127" s="80"/>
      <c r="VWA1127" s="80"/>
      <c r="VWB1127" s="80"/>
      <c r="VWC1127" s="80"/>
      <c r="VWD1127" s="80"/>
      <c r="VWE1127" s="80"/>
      <c r="VWF1127" s="80"/>
      <c r="VWG1127" s="80"/>
      <c r="VWH1127" s="80"/>
      <c r="VWI1127" s="80"/>
      <c r="VWJ1127" s="80"/>
      <c r="VWK1127" s="80"/>
      <c r="VWL1127" s="80"/>
      <c r="VWM1127" s="80"/>
      <c r="VWN1127" s="80"/>
      <c r="VWO1127" s="80"/>
      <c r="VWP1127" s="80"/>
      <c r="VWQ1127" s="80"/>
      <c r="VWR1127" s="80"/>
      <c r="VWS1127" s="80"/>
      <c r="VWT1127" s="80"/>
      <c r="VWU1127" s="80"/>
      <c r="VWV1127" s="80"/>
      <c r="VWW1127" s="80"/>
      <c r="VWX1127" s="80"/>
      <c r="VWY1127" s="80"/>
      <c r="VWZ1127" s="80"/>
      <c r="VXA1127" s="80"/>
      <c r="VXB1127" s="80"/>
      <c r="VXC1127" s="80"/>
      <c r="VXD1127" s="80"/>
      <c r="VXE1127" s="80"/>
      <c r="VXF1127" s="80"/>
      <c r="VXG1127" s="80"/>
      <c r="VXH1127" s="80"/>
      <c r="VXI1127" s="80"/>
      <c r="VXJ1127" s="80"/>
      <c r="VXK1127" s="80"/>
      <c r="VXL1127" s="80"/>
      <c r="VXM1127" s="80"/>
      <c r="VXN1127" s="80"/>
      <c r="VXO1127" s="80"/>
      <c r="VXP1127" s="80"/>
      <c r="VXQ1127" s="80"/>
      <c r="VXR1127" s="80"/>
      <c r="VXS1127" s="80"/>
      <c r="VXT1127" s="80"/>
      <c r="VXU1127" s="80"/>
      <c r="VXV1127" s="80"/>
      <c r="VXW1127" s="80"/>
      <c r="VXX1127" s="80"/>
      <c r="VXY1127" s="80"/>
      <c r="VXZ1127" s="80"/>
      <c r="VYA1127" s="80"/>
      <c r="VYB1127" s="80"/>
      <c r="VYC1127" s="80"/>
      <c r="VYD1127" s="80"/>
      <c r="VYE1127" s="80"/>
      <c r="VYF1127" s="80"/>
      <c r="VYG1127" s="80"/>
      <c r="VYH1127" s="80"/>
      <c r="VYI1127" s="80"/>
      <c r="VYJ1127" s="80"/>
      <c r="VYK1127" s="80"/>
      <c r="VYL1127" s="80"/>
      <c r="VYM1127" s="80"/>
      <c r="VYN1127" s="80"/>
      <c r="VYO1127" s="80"/>
      <c r="VYP1127" s="80"/>
      <c r="VYQ1127" s="80"/>
      <c r="VYR1127" s="80"/>
      <c r="VYS1127" s="80"/>
      <c r="VYT1127" s="80"/>
      <c r="VYU1127" s="80"/>
      <c r="VYV1127" s="80"/>
      <c r="VYW1127" s="80"/>
      <c r="VYX1127" s="80"/>
      <c r="VYY1127" s="80"/>
      <c r="VYZ1127" s="80"/>
      <c r="VZA1127" s="80"/>
      <c r="VZB1127" s="80"/>
      <c r="VZC1127" s="80"/>
      <c r="VZD1127" s="80"/>
      <c r="VZE1127" s="80"/>
      <c r="VZF1127" s="80"/>
      <c r="VZG1127" s="80"/>
      <c r="VZH1127" s="80"/>
      <c r="VZI1127" s="80"/>
      <c r="VZJ1127" s="80"/>
      <c r="VZK1127" s="80"/>
      <c r="VZL1127" s="80"/>
      <c r="VZM1127" s="80"/>
      <c r="VZN1127" s="80"/>
      <c r="VZO1127" s="80"/>
      <c r="VZP1127" s="80"/>
      <c r="VZQ1127" s="80"/>
      <c r="VZR1127" s="80"/>
      <c r="VZS1127" s="80"/>
      <c r="VZT1127" s="80"/>
      <c r="VZU1127" s="80"/>
      <c r="VZV1127" s="80"/>
      <c r="VZW1127" s="80"/>
      <c r="VZX1127" s="80"/>
      <c r="VZY1127" s="80"/>
      <c r="VZZ1127" s="80"/>
      <c r="WAA1127" s="80"/>
      <c r="WAB1127" s="80"/>
      <c r="WAC1127" s="80"/>
      <c r="WAD1127" s="80"/>
      <c r="WAE1127" s="80"/>
      <c r="WAF1127" s="80"/>
      <c r="WAG1127" s="80"/>
      <c r="WAH1127" s="80"/>
      <c r="WAI1127" s="80"/>
      <c r="WAJ1127" s="80"/>
      <c r="WAK1127" s="80"/>
      <c r="WAL1127" s="80"/>
      <c r="WAM1127" s="80"/>
      <c r="WAN1127" s="80"/>
      <c r="WAO1127" s="80"/>
      <c r="WAP1127" s="80"/>
      <c r="WAQ1127" s="80"/>
      <c r="WAR1127" s="80"/>
      <c r="WAS1127" s="80"/>
      <c r="WAT1127" s="80"/>
      <c r="WAU1127" s="80"/>
      <c r="WAV1127" s="80"/>
      <c r="WAW1127" s="80"/>
      <c r="WAX1127" s="80"/>
      <c r="WAY1127" s="80"/>
      <c r="WAZ1127" s="80"/>
      <c r="WBA1127" s="80"/>
      <c r="WBB1127" s="80"/>
      <c r="WBC1127" s="80"/>
      <c r="WBD1127" s="80"/>
      <c r="WBE1127" s="80"/>
      <c r="WBF1127" s="80"/>
      <c r="WBG1127" s="80"/>
      <c r="WBH1127" s="80"/>
      <c r="WBI1127" s="80"/>
      <c r="WBJ1127" s="80"/>
      <c r="WBK1127" s="80"/>
      <c r="WBL1127" s="80"/>
      <c r="WBM1127" s="80"/>
      <c r="WBN1127" s="80"/>
      <c r="WBO1127" s="80"/>
      <c r="WBP1127" s="80"/>
      <c r="WBQ1127" s="80"/>
      <c r="WBR1127" s="80"/>
      <c r="WBS1127" s="80"/>
      <c r="WBT1127" s="80"/>
      <c r="WBU1127" s="80"/>
      <c r="WBV1127" s="80"/>
      <c r="WBW1127" s="80"/>
      <c r="WBX1127" s="80"/>
      <c r="WBY1127" s="80"/>
      <c r="WBZ1127" s="80"/>
      <c r="WCA1127" s="80"/>
      <c r="WCB1127" s="80"/>
      <c r="WCC1127" s="80"/>
      <c r="WCD1127" s="80"/>
      <c r="WCE1127" s="80"/>
      <c r="WCF1127" s="80"/>
      <c r="WCG1127" s="80"/>
      <c r="WCH1127" s="80"/>
      <c r="WCI1127" s="80"/>
      <c r="WCJ1127" s="80"/>
      <c r="WCK1127" s="80"/>
      <c r="WCL1127" s="80"/>
      <c r="WCM1127" s="80"/>
      <c r="WCN1127" s="80"/>
      <c r="WCO1127" s="80"/>
      <c r="WCP1127" s="80"/>
      <c r="WCQ1127" s="80"/>
      <c r="WCR1127" s="80"/>
      <c r="WCS1127" s="80"/>
      <c r="WCT1127" s="80"/>
      <c r="WCU1127" s="80"/>
      <c r="WCV1127" s="80"/>
      <c r="WCW1127" s="80"/>
      <c r="WCX1127" s="80"/>
      <c r="WCY1127" s="80"/>
      <c r="WCZ1127" s="80"/>
      <c r="WDA1127" s="80"/>
      <c r="WDB1127" s="80"/>
      <c r="WDC1127" s="80"/>
      <c r="WDD1127" s="80"/>
      <c r="WDE1127" s="80"/>
      <c r="WDF1127" s="80"/>
      <c r="WDG1127" s="80"/>
      <c r="WDH1127" s="80"/>
      <c r="WDI1127" s="80"/>
      <c r="WDJ1127" s="80"/>
      <c r="WDK1127" s="80"/>
      <c r="WDL1127" s="80"/>
      <c r="WDM1127" s="80"/>
      <c r="WDN1127" s="80"/>
      <c r="WDO1127" s="80"/>
      <c r="WDP1127" s="80"/>
      <c r="WDQ1127" s="80"/>
      <c r="WDR1127" s="80"/>
      <c r="WDS1127" s="80"/>
      <c r="WDT1127" s="80"/>
      <c r="WDU1127" s="80"/>
      <c r="WDV1127" s="80"/>
      <c r="WDW1127" s="80"/>
      <c r="WDX1127" s="80"/>
      <c r="WDY1127" s="80"/>
      <c r="WDZ1127" s="80"/>
      <c r="WEA1127" s="80"/>
      <c r="WEB1127" s="80"/>
      <c r="WEC1127" s="80"/>
      <c r="WED1127" s="80"/>
      <c r="WEE1127" s="80"/>
      <c r="WEF1127" s="80"/>
      <c r="WEG1127" s="80"/>
      <c r="WEH1127" s="80"/>
      <c r="WEI1127" s="80"/>
      <c r="WEJ1127" s="80"/>
      <c r="WEK1127" s="80"/>
      <c r="WEL1127" s="80"/>
      <c r="WEM1127" s="80"/>
      <c r="WEN1127" s="80"/>
      <c r="WEO1127" s="80"/>
      <c r="WEP1127" s="80"/>
      <c r="WEQ1127" s="80"/>
      <c r="WER1127" s="80"/>
      <c r="WES1127" s="80"/>
      <c r="WET1127" s="80"/>
      <c r="WEU1127" s="80"/>
      <c r="WEV1127" s="80"/>
      <c r="WEW1127" s="80"/>
      <c r="WEX1127" s="80"/>
      <c r="WEY1127" s="80"/>
      <c r="WEZ1127" s="80"/>
      <c r="WFA1127" s="80"/>
      <c r="WFB1127" s="80"/>
      <c r="WFC1127" s="80"/>
      <c r="WFD1127" s="80"/>
      <c r="WFE1127" s="80"/>
      <c r="WFF1127" s="80"/>
      <c r="WFG1127" s="80"/>
      <c r="WFH1127" s="80"/>
      <c r="WFI1127" s="80"/>
      <c r="WFJ1127" s="80"/>
      <c r="WFK1127" s="80"/>
      <c r="WFL1127" s="80"/>
      <c r="WFM1127" s="80"/>
      <c r="WFN1127" s="80"/>
      <c r="WFO1127" s="80"/>
      <c r="WFP1127" s="80"/>
      <c r="WFQ1127" s="80"/>
      <c r="WFR1127" s="80"/>
      <c r="WFS1127" s="80"/>
      <c r="WFT1127" s="80"/>
      <c r="WFU1127" s="80"/>
      <c r="WFV1127" s="80"/>
      <c r="WFW1127" s="80"/>
      <c r="WFX1127" s="80"/>
      <c r="WFY1127" s="80"/>
      <c r="WFZ1127" s="80"/>
      <c r="WGA1127" s="80"/>
      <c r="WGB1127" s="80"/>
      <c r="WGC1127" s="80"/>
      <c r="WGD1127" s="80"/>
      <c r="WGE1127" s="80"/>
      <c r="WGF1127" s="80"/>
      <c r="WGG1127" s="80"/>
      <c r="WGH1127" s="80"/>
      <c r="WGI1127" s="80"/>
      <c r="WGJ1127" s="80"/>
      <c r="WGK1127" s="80"/>
      <c r="WGL1127" s="80"/>
      <c r="WGM1127" s="80"/>
      <c r="WGN1127" s="80"/>
      <c r="WGO1127" s="80"/>
      <c r="WGP1127" s="80"/>
      <c r="WGQ1127" s="80"/>
      <c r="WGR1127" s="80"/>
      <c r="WGS1127" s="80"/>
      <c r="WGT1127" s="80"/>
      <c r="WGU1127" s="80"/>
      <c r="WGV1127" s="80"/>
      <c r="WGW1127" s="80"/>
      <c r="WGX1127" s="80"/>
      <c r="WGY1127" s="80"/>
      <c r="WGZ1127" s="80"/>
      <c r="WHA1127" s="80"/>
      <c r="WHB1127" s="80"/>
      <c r="WHC1127" s="80"/>
      <c r="WHD1127" s="80"/>
      <c r="WHE1127" s="80"/>
      <c r="WHF1127" s="80"/>
      <c r="WHG1127" s="80"/>
      <c r="WHH1127" s="80"/>
      <c r="WHI1127" s="80"/>
      <c r="WHJ1127" s="80"/>
      <c r="WHK1127" s="80"/>
      <c r="WHL1127" s="80"/>
      <c r="WHM1127" s="80"/>
      <c r="WHN1127" s="80"/>
      <c r="WHO1127" s="80"/>
      <c r="WHP1127" s="80"/>
      <c r="WHQ1127" s="80"/>
      <c r="WHR1127" s="80"/>
      <c r="WHS1127" s="80"/>
      <c r="WHT1127" s="80"/>
      <c r="WHU1127" s="80"/>
      <c r="WHV1127" s="80"/>
      <c r="WHW1127" s="80"/>
      <c r="WHX1127" s="80"/>
      <c r="WHY1127" s="80"/>
      <c r="WHZ1127" s="80"/>
      <c r="WIA1127" s="80"/>
      <c r="WIB1127" s="80"/>
      <c r="WIC1127" s="80"/>
      <c r="WID1127" s="80"/>
      <c r="WIE1127" s="80"/>
      <c r="WIF1127" s="80"/>
      <c r="WIG1127" s="80"/>
      <c r="WIH1127" s="80"/>
      <c r="WII1127" s="80"/>
      <c r="WIJ1127" s="80"/>
      <c r="WIK1127" s="80"/>
      <c r="WIL1127" s="80"/>
      <c r="WIM1127" s="80"/>
      <c r="WIN1127" s="80"/>
      <c r="WIO1127" s="80"/>
      <c r="WIP1127" s="80"/>
      <c r="WIQ1127" s="80"/>
      <c r="WIR1127" s="80"/>
      <c r="WIS1127" s="80"/>
      <c r="WIT1127" s="80"/>
      <c r="WIU1127" s="80"/>
      <c r="WIV1127" s="80"/>
      <c r="WIW1127" s="80"/>
      <c r="WIX1127" s="80"/>
      <c r="WIY1127" s="80"/>
      <c r="WIZ1127" s="80"/>
      <c r="WJA1127" s="80"/>
      <c r="WJB1127" s="80"/>
      <c r="WJC1127" s="80"/>
      <c r="WJD1127" s="80"/>
      <c r="WJE1127" s="80"/>
      <c r="WJF1127" s="80"/>
      <c r="WJG1127" s="80"/>
      <c r="WJH1127" s="80"/>
      <c r="WJI1127" s="80"/>
      <c r="WJJ1127" s="80"/>
      <c r="WJK1127" s="80"/>
      <c r="WJL1127" s="80"/>
      <c r="WJM1127" s="80"/>
      <c r="WJN1127" s="80"/>
      <c r="WJO1127" s="80"/>
      <c r="WJP1127" s="80"/>
      <c r="WJQ1127" s="80"/>
      <c r="WJR1127" s="80"/>
      <c r="WJS1127" s="80"/>
      <c r="WJT1127" s="80"/>
      <c r="WJU1127" s="80"/>
      <c r="WJV1127" s="80"/>
      <c r="WJW1127" s="80"/>
      <c r="WJX1127" s="80"/>
      <c r="WJY1127" s="80"/>
      <c r="WJZ1127" s="80"/>
      <c r="WKA1127" s="80"/>
      <c r="WKB1127" s="80"/>
      <c r="WKC1127" s="80"/>
      <c r="WKD1127" s="80"/>
      <c r="WKE1127" s="80"/>
      <c r="WKF1127" s="80"/>
      <c r="WKG1127" s="80"/>
      <c r="WKH1127" s="80"/>
      <c r="WKI1127" s="80"/>
      <c r="WKJ1127" s="80"/>
      <c r="WKK1127" s="80"/>
      <c r="WKL1127" s="80"/>
      <c r="WKM1127" s="80"/>
      <c r="WKN1127" s="80"/>
      <c r="WKO1127" s="80"/>
      <c r="WKP1127" s="80"/>
      <c r="WKQ1127" s="80"/>
      <c r="WKR1127" s="80"/>
      <c r="WKS1127" s="80"/>
      <c r="WKT1127" s="80"/>
      <c r="WKU1127" s="80"/>
      <c r="WKV1127" s="80"/>
      <c r="WKW1127" s="80"/>
      <c r="WKX1127" s="80"/>
      <c r="WKY1127" s="80"/>
      <c r="WKZ1127" s="80"/>
      <c r="WLA1127" s="80"/>
      <c r="WLB1127" s="80"/>
      <c r="WLC1127" s="80"/>
      <c r="WLD1127" s="80"/>
      <c r="WLE1127" s="80"/>
      <c r="WLF1127" s="80"/>
      <c r="WLG1127" s="80"/>
      <c r="WLH1127" s="80"/>
      <c r="WLI1127" s="80"/>
      <c r="WLJ1127" s="80"/>
      <c r="WLK1127" s="80"/>
      <c r="WLL1127" s="80"/>
      <c r="WLM1127" s="80"/>
      <c r="WLN1127" s="80"/>
      <c r="WLO1127" s="80"/>
      <c r="WLP1127" s="80"/>
      <c r="WLQ1127" s="80"/>
      <c r="WLR1127" s="80"/>
      <c r="WLS1127" s="80"/>
      <c r="WLT1127" s="80"/>
      <c r="WLU1127" s="80"/>
      <c r="WLV1127" s="80"/>
      <c r="WLW1127" s="80"/>
      <c r="WLX1127" s="80"/>
      <c r="WLY1127" s="80"/>
      <c r="WLZ1127" s="80"/>
      <c r="WMA1127" s="80"/>
      <c r="WMB1127" s="80"/>
      <c r="WMC1127" s="80"/>
      <c r="WMD1127" s="80"/>
      <c r="WME1127" s="80"/>
      <c r="WMF1127" s="80"/>
      <c r="WMG1127" s="80"/>
      <c r="WMH1127" s="80"/>
      <c r="WMI1127" s="80"/>
      <c r="WMJ1127" s="80"/>
      <c r="WMK1127" s="80"/>
      <c r="WML1127" s="80"/>
      <c r="WMM1127" s="80"/>
      <c r="WMN1127" s="80"/>
      <c r="WMO1127" s="80"/>
      <c r="WMP1127" s="80"/>
      <c r="WMQ1127" s="80"/>
      <c r="WMR1127" s="80"/>
      <c r="WMS1127" s="80"/>
      <c r="WMT1127" s="80"/>
      <c r="WMU1127" s="80"/>
      <c r="WMV1127" s="80"/>
      <c r="WMW1127" s="80"/>
      <c r="WMX1127" s="80"/>
      <c r="WMY1127" s="80"/>
      <c r="WMZ1127" s="80"/>
      <c r="WNA1127" s="80"/>
      <c r="WNB1127" s="80"/>
      <c r="WNC1127" s="80"/>
      <c r="WND1127" s="80"/>
      <c r="WNE1127" s="80"/>
      <c r="WNF1127" s="80"/>
      <c r="WNG1127" s="80"/>
      <c r="WNH1127" s="80"/>
      <c r="WNI1127" s="80"/>
      <c r="WNJ1127" s="80"/>
      <c r="WNK1127" s="80"/>
      <c r="WNL1127" s="80"/>
      <c r="WNM1127" s="80"/>
      <c r="WNN1127" s="80"/>
      <c r="WNO1127" s="80"/>
      <c r="WNP1127" s="80"/>
      <c r="WNQ1127" s="80"/>
      <c r="WNR1127" s="80"/>
      <c r="WNS1127" s="80"/>
      <c r="WNT1127" s="80"/>
      <c r="WNU1127" s="80"/>
      <c r="WNV1127" s="80"/>
      <c r="WNW1127" s="80"/>
      <c r="WNX1127" s="80"/>
      <c r="WNY1127" s="80"/>
      <c r="WNZ1127" s="80"/>
      <c r="WOA1127" s="80"/>
      <c r="WOB1127" s="80"/>
      <c r="WOC1127" s="80"/>
      <c r="WOD1127" s="80"/>
      <c r="WOE1127" s="80"/>
      <c r="WOF1127" s="80"/>
      <c r="WOG1127" s="80"/>
      <c r="WOH1127" s="80"/>
      <c r="WOI1127" s="80"/>
      <c r="WOJ1127" s="80"/>
      <c r="WOK1127" s="80"/>
      <c r="WOL1127" s="80"/>
      <c r="WOM1127" s="80"/>
      <c r="WON1127" s="80"/>
      <c r="WOO1127" s="80"/>
      <c r="WOP1127" s="80"/>
      <c r="WOQ1127" s="80"/>
      <c r="WOR1127" s="80"/>
      <c r="WOS1127" s="80"/>
      <c r="WOT1127" s="80"/>
      <c r="WOU1127" s="80"/>
      <c r="WOV1127" s="80"/>
      <c r="WOW1127" s="80"/>
      <c r="WOX1127" s="80"/>
      <c r="WOY1127" s="80"/>
      <c r="WOZ1127" s="80"/>
      <c r="WPA1127" s="80"/>
      <c r="WPB1127" s="80"/>
      <c r="WPC1127" s="80"/>
      <c r="WPD1127" s="80"/>
      <c r="WPE1127" s="80"/>
      <c r="WPF1127" s="80"/>
      <c r="WPG1127" s="80"/>
      <c r="WPH1127" s="80"/>
      <c r="WPI1127" s="80"/>
      <c r="WPJ1127" s="80"/>
      <c r="WPK1127" s="80"/>
      <c r="WPL1127" s="80"/>
      <c r="WPM1127" s="80"/>
      <c r="WPN1127" s="80"/>
      <c r="WPO1127" s="80"/>
      <c r="WPP1127" s="80"/>
      <c r="WPQ1127" s="80"/>
      <c r="WPR1127" s="80"/>
      <c r="WPS1127" s="80"/>
      <c r="WPT1127" s="80"/>
      <c r="WPU1127" s="80"/>
      <c r="WPV1127" s="80"/>
      <c r="WPW1127" s="80"/>
      <c r="WPX1127" s="80"/>
      <c r="WPY1127" s="80"/>
      <c r="WPZ1127" s="80"/>
      <c r="WQA1127" s="80"/>
      <c r="WQB1127" s="80"/>
      <c r="WQC1127" s="80"/>
      <c r="WQD1127" s="80"/>
      <c r="WQE1127" s="80"/>
      <c r="WQF1127" s="80"/>
      <c r="WQG1127" s="80"/>
      <c r="WQH1127" s="80"/>
      <c r="WQI1127" s="80"/>
      <c r="WQJ1127" s="80"/>
      <c r="WQK1127" s="80"/>
      <c r="WQL1127" s="80"/>
      <c r="WQM1127" s="80"/>
      <c r="WQN1127" s="80"/>
      <c r="WQO1127" s="80"/>
      <c r="WQP1127" s="80"/>
      <c r="WQQ1127" s="80"/>
      <c r="WQR1127" s="80"/>
      <c r="WQS1127" s="80"/>
      <c r="WQT1127" s="80"/>
      <c r="WQU1127" s="80"/>
      <c r="WQV1127" s="80"/>
      <c r="WQW1127" s="80"/>
      <c r="WQX1127" s="80"/>
      <c r="WQY1127" s="80"/>
      <c r="WQZ1127" s="80"/>
      <c r="WRA1127" s="80"/>
      <c r="WRB1127" s="80"/>
      <c r="WRC1127" s="80"/>
      <c r="WRD1127" s="80"/>
      <c r="WRE1127" s="80"/>
      <c r="WRF1127" s="80"/>
      <c r="WRG1127" s="80"/>
      <c r="WRH1127" s="80"/>
      <c r="WRI1127" s="80"/>
      <c r="WRJ1127" s="80"/>
      <c r="WRK1127" s="80"/>
      <c r="WRL1127" s="80"/>
      <c r="WRM1127" s="80"/>
      <c r="WRN1127" s="80"/>
      <c r="WRO1127" s="80"/>
      <c r="WRP1127" s="80"/>
      <c r="WRQ1127" s="80"/>
      <c r="WRR1127" s="80"/>
      <c r="WRS1127" s="80"/>
      <c r="WRT1127" s="80"/>
      <c r="WRU1127" s="80"/>
      <c r="WRV1127" s="80"/>
      <c r="WRW1127" s="80"/>
      <c r="WRX1127" s="80"/>
      <c r="WRY1127" s="80"/>
      <c r="WRZ1127" s="80"/>
      <c r="WSA1127" s="80"/>
      <c r="WSB1127" s="80"/>
      <c r="WSC1127" s="80"/>
      <c r="WSD1127" s="80"/>
      <c r="WSE1127" s="80"/>
      <c r="WSF1127" s="80"/>
      <c r="WSG1127" s="80"/>
      <c r="WSH1127" s="80"/>
      <c r="WSI1127" s="80"/>
      <c r="WSJ1127" s="80"/>
      <c r="WSK1127" s="80"/>
      <c r="WSL1127" s="80"/>
      <c r="WSM1127" s="80"/>
      <c r="WSN1127" s="80"/>
      <c r="WSO1127" s="80"/>
      <c r="WSP1127" s="80"/>
      <c r="WSQ1127" s="80"/>
      <c r="WSR1127" s="80"/>
      <c r="WSS1127" s="80"/>
      <c r="WST1127" s="80"/>
      <c r="WSU1127" s="80"/>
      <c r="WSV1127" s="80"/>
      <c r="WSW1127" s="80"/>
      <c r="WSX1127" s="80"/>
      <c r="WSY1127" s="80"/>
      <c r="WSZ1127" s="80"/>
      <c r="WTA1127" s="80"/>
      <c r="WTB1127" s="80"/>
      <c r="WTC1127" s="80"/>
      <c r="WTD1127" s="80"/>
      <c r="WTE1127" s="80"/>
      <c r="WTF1127" s="80"/>
      <c r="WTG1127" s="80"/>
      <c r="WTH1127" s="80"/>
      <c r="WTI1127" s="80"/>
      <c r="WTJ1127" s="80"/>
      <c r="WTK1127" s="80"/>
      <c r="WTL1127" s="80"/>
      <c r="WTM1127" s="80"/>
      <c r="WTN1127" s="80"/>
      <c r="WTO1127" s="80"/>
      <c r="WTP1127" s="80"/>
      <c r="WTQ1127" s="80"/>
      <c r="WTR1127" s="80"/>
      <c r="WTS1127" s="80"/>
      <c r="WTT1127" s="80"/>
      <c r="WTU1127" s="80"/>
      <c r="WTV1127" s="80"/>
      <c r="WTW1127" s="80"/>
      <c r="WTX1127" s="80"/>
      <c r="WTY1127" s="80"/>
      <c r="WTZ1127" s="80"/>
      <c r="WUA1127" s="80"/>
      <c r="WUB1127" s="80"/>
      <c r="WUC1127" s="80"/>
      <c r="WUD1127" s="80"/>
      <c r="WUE1127" s="80"/>
      <c r="WUF1127" s="80"/>
      <c r="WUG1127" s="80"/>
      <c r="WUH1127" s="80"/>
      <c r="WUI1127" s="80"/>
      <c r="WUJ1127" s="80"/>
      <c r="WUK1127" s="80"/>
      <c r="WUL1127" s="80"/>
      <c r="WUM1127" s="80"/>
      <c r="WUN1127" s="80"/>
      <c r="WUO1127" s="80"/>
      <c r="WUP1127" s="80"/>
      <c r="WUQ1127" s="80"/>
      <c r="WUR1127" s="80"/>
      <c r="WUS1127" s="80"/>
      <c r="WUT1127" s="80"/>
      <c r="WUU1127" s="80"/>
      <c r="WUV1127" s="80"/>
      <c r="WUW1127" s="80"/>
      <c r="WUX1127" s="80"/>
      <c r="WUY1127" s="80"/>
      <c r="WUZ1127" s="80"/>
      <c r="WVA1127" s="80"/>
      <c r="WVB1127" s="80"/>
      <c r="WVC1127" s="80"/>
      <c r="WVD1127" s="80"/>
      <c r="WVE1127" s="80"/>
      <c r="WVF1127" s="80"/>
      <c r="WVG1127" s="80"/>
      <c r="WVH1127" s="80"/>
      <c r="WVI1127" s="80"/>
      <c r="WVJ1127" s="80"/>
      <c r="WVK1127" s="80"/>
      <c r="WVL1127" s="80"/>
      <c r="WVM1127" s="80"/>
      <c r="WVN1127" s="80"/>
      <c r="WVO1127" s="80"/>
      <c r="WVP1127" s="80"/>
      <c r="WVQ1127" s="80"/>
      <c r="WVR1127" s="80"/>
      <c r="WVS1127" s="80"/>
      <c r="WVT1127" s="80"/>
      <c r="WVU1127" s="80"/>
      <c r="WVV1127" s="80"/>
      <c r="WVW1127" s="80"/>
      <c r="WVX1127" s="80"/>
      <c r="WVY1127" s="80"/>
      <c r="WVZ1127" s="80"/>
      <c r="WWA1127" s="80"/>
      <c r="WWB1127" s="80"/>
      <c r="WWC1127" s="80"/>
      <c r="WWD1127" s="80"/>
      <c r="WWE1127" s="80"/>
      <c r="WWF1127" s="80"/>
      <c r="WWG1127" s="80"/>
      <c r="WWH1127" s="80"/>
      <c r="WWI1127" s="80"/>
      <c r="WWJ1127" s="80"/>
      <c r="WWK1127" s="80"/>
      <c r="WWL1127" s="80"/>
      <c r="WWM1127" s="80"/>
      <c r="WWN1127" s="80"/>
      <c r="WWO1127" s="80"/>
      <c r="WWP1127" s="80"/>
      <c r="WWQ1127" s="80"/>
      <c r="WWR1127" s="80"/>
      <c r="WWS1127" s="80"/>
      <c r="WWT1127" s="80"/>
      <c r="WWU1127" s="80"/>
      <c r="WWV1127" s="80"/>
      <c r="WWW1127" s="80"/>
      <c r="WWX1127" s="80"/>
      <c r="WWY1127" s="80"/>
      <c r="WWZ1127" s="80"/>
      <c r="WXA1127" s="80"/>
      <c r="WXB1127" s="80"/>
      <c r="WXC1127" s="80"/>
      <c r="WXD1127" s="80"/>
      <c r="WXE1127" s="80"/>
      <c r="WXF1127" s="80"/>
      <c r="WXG1127" s="80"/>
      <c r="WXH1127" s="80"/>
      <c r="WXI1127" s="80"/>
      <c r="WXJ1127" s="80"/>
      <c r="WXK1127" s="80"/>
      <c r="WXL1127" s="80"/>
      <c r="WXM1127" s="80"/>
      <c r="WXN1127" s="80"/>
      <c r="WXO1127" s="80"/>
      <c r="WXP1127" s="80"/>
      <c r="WXQ1127" s="80"/>
      <c r="WXR1127" s="80"/>
      <c r="WXS1127" s="80"/>
      <c r="WXT1127" s="80"/>
      <c r="WXU1127" s="80"/>
      <c r="WXV1127" s="80"/>
      <c r="WXW1127" s="80"/>
      <c r="WXX1127" s="80"/>
      <c r="WXY1127" s="80"/>
      <c r="WXZ1127" s="80"/>
      <c r="WYA1127" s="80"/>
      <c r="WYB1127" s="80"/>
      <c r="WYC1127" s="80"/>
      <c r="WYD1127" s="80"/>
      <c r="WYE1127" s="80"/>
      <c r="WYF1127" s="80"/>
      <c r="WYG1127" s="80"/>
      <c r="WYH1127" s="80"/>
      <c r="WYI1127" s="80"/>
      <c r="WYJ1127" s="80"/>
      <c r="WYK1127" s="80"/>
      <c r="WYL1127" s="80"/>
      <c r="WYM1127" s="80"/>
      <c r="WYN1127" s="80"/>
      <c r="WYO1127" s="80"/>
      <c r="WYP1127" s="80"/>
      <c r="WYQ1127" s="80"/>
      <c r="WYR1127" s="80"/>
      <c r="WYS1127" s="80"/>
      <c r="WYT1127" s="80"/>
      <c r="WYU1127" s="80"/>
      <c r="WYV1127" s="80"/>
      <c r="WYW1127" s="80"/>
      <c r="WYX1127" s="80"/>
      <c r="WYY1127" s="80"/>
      <c r="WYZ1127" s="80"/>
      <c r="WZA1127" s="80"/>
      <c r="WZB1127" s="80"/>
      <c r="WZC1127" s="80"/>
      <c r="WZD1127" s="80"/>
      <c r="WZE1127" s="80"/>
      <c r="WZF1127" s="80"/>
      <c r="WZG1127" s="80"/>
      <c r="WZH1127" s="80"/>
      <c r="WZI1127" s="80"/>
      <c r="WZJ1127" s="80"/>
      <c r="WZK1127" s="80"/>
      <c r="WZL1127" s="80"/>
      <c r="WZM1127" s="80"/>
      <c r="WZN1127" s="80"/>
      <c r="WZO1127" s="80"/>
      <c r="WZP1127" s="80"/>
      <c r="WZQ1127" s="80"/>
      <c r="WZR1127" s="80"/>
      <c r="WZS1127" s="80"/>
      <c r="WZT1127" s="80"/>
      <c r="WZU1127" s="80"/>
      <c r="WZV1127" s="80"/>
      <c r="WZW1127" s="80"/>
      <c r="WZX1127" s="80"/>
      <c r="WZY1127" s="80"/>
      <c r="WZZ1127" s="80"/>
      <c r="XAA1127" s="80"/>
      <c r="XAB1127" s="80"/>
      <c r="XAC1127" s="80"/>
      <c r="XAD1127" s="80"/>
      <c r="XAE1127" s="80"/>
      <c r="XAF1127" s="80"/>
      <c r="XAG1127" s="80"/>
      <c r="XAH1127" s="80"/>
      <c r="XAI1127" s="80"/>
      <c r="XAJ1127" s="80"/>
      <c r="XAK1127" s="80"/>
      <c r="XAL1127" s="80"/>
      <c r="XAM1127" s="80"/>
      <c r="XAN1127" s="80"/>
      <c r="XAO1127" s="80"/>
      <c r="XAP1127" s="80"/>
      <c r="XAQ1127" s="80"/>
      <c r="XAR1127" s="80"/>
      <c r="XAS1127" s="80"/>
      <c r="XAT1127" s="80"/>
      <c r="XAU1127" s="80"/>
      <c r="XAV1127" s="80"/>
      <c r="XAW1127" s="80"/>
      <c r="XAX1127" s="80"/>
      <c r="XAY1127" s="80"/>
      <c r="XAZ1127" s="80"/>
      <c r="XBA1127" s="80"/>
      <c r="XBB1127" s="80"/>
      <c r="XBC1127" s="80"/>
      <c r="XBD1127" s="80"/>
      <c r="XBE1127" s="80"/>
      <c r="XBF1127" s="80"/>
      <c r="XBG1127" s="80"/>
      <c r="XBH1127" s="80"/>
      <c r="XBI1127" s="80"/>
      <c r="XBJ1127" s="80"/>
      <c r="XBK1127" s="80"/>
      <c r="XBL1127" s="80"/>
      <c r="XBM1127" s="80"/>
      <c r="XBN1127" s="80"/>
      <c r="XBO1127" s="80"/>
      <c r="XBP1127" s="80"/>
      <c r="XBQ1127" s="80"/>
      <c r="XBR1127" s="80"/>
      <c r="XBS1127" s="80"/>
      <c r="XBT1127" s="80"/>
      <c r="XBU1127" s="3"/>
      <c r="XBV1127" s="3"/>
      <c r="XBW1127" s="3"/>
      <c r="XBX1127" s="3"/>
      <c r="XBY1127" s="3"/>
      <c r="XBZ1127" s="3"/>
      <c r="XCA1127" s="3"/>
      <c r="XCB1127" s="3"/>
      <c r="XCC1127" s="3"/>
      <c r="XCD1127" s="3"/>
      <c r="XCE1127" s="3"/>
      <c r="XCF1127" s="3"/>
      <c r="XCG1127" s="3"/>
      <c r="XCH1127" s="3"/>
      <c r="XCI1127" s="3"/>
      <c r="XCJ1127" s="3"/>
      <c r="XCK1127" s="3"/>
      <c r="XCL1127" s="3"/>
      <c r="XCM1127" s="3"/>
      <c r="XCN1127" s="3"/>
      <c r="XCO1127" s="3"/>
      <c r="XCP1127" s="3"/>
      <c r="XCQ1127" s="3"/>
      <c r="XCR1127" s="3"/>
      <c r="XCS1127" s="3"/>
      <c r="XCT1127" s="3"/>
      <c r="XCU1127" s="3"/>
      <c r="XCV1127" s="3"/>
      <c r="XCW1127" s="3"/>
      <c r="XCX1127" s="3"/>
      <c r="XCY1127" s="3"/>
      <c r="XCZ1127" s="3"/>
      <c r="XDA1127" s="3"/>
      <c r="XDB1127" s="3"/>
      <c r="XDC1127" s="3"/>
      <c r="XDD1127" s="3"/>
      <c r="XDE1127" s="3"/>
      <c r="XDF1127" s="3"/>
      <c r="XDG1127" s="3"/>
      <c r="XDH1127" s="3"/>
      <c r="XDI1127" s="3"/>
      <c r="XDJ1127" s="3"/>
      <c r="XDK1127" s="3"/>
      <c r="XDL1127" s="3"/>
      <c r="XDM1127" s="3"/>
      <c r="XDN1127" s="3"/>
      <c r="XDO1127" s="3"/>
      <c r="XDP1127" s="3"/>
      <c r="XDQ1127" s="3"/>
      <c r="XDR1127" s="3"/>
      <c r="XDS1127" s="3"/>
      <c r="XDT1127" s="3"/>
      <c r="XDU1127" s="3"/>
    </row>
    <row r="1128" customHeight="1" spans="1:1024 1025:16349">
      <c r="B1128" s="197"/>
      <c r="C1128" s="91"/>
      <c r="D1128" s="91"/>
      <c r="E1128" s="198"/>
      <c r="F1128" s="199"/>
      <c r="G1128" s="68">
        <v>0</v>
      </c>
      <c r="H1128" s="25">
        <f t="shared" si="64"/>
        <v>0</v>
      </c>
    </row>
    <row r="1129" customHeight="1" spans="1:1024 1025:16349">
      <c r="B1129" s="21" t="s">
        <v>1354</v>
      </c>
      <c r="C1129" s="22" t="s">
        <v>1355</v>
      </c>
      <c r="D1129" s="88" t="s">
        <v>1356</v>
      </c>
      <c r="E1129" s="23"/>
      <c r="F1129" s="200"/>
      <c r="G1129" s="68">
        <v>0</v>
      </c>
      <c r="H1129" s="25">
        <f t="shared" si="64"/>
        <v>0</v>
      </c>
    </row>
    <row r="1130" customHeight="1" spans="1:1024 1025:16349">
      <c r="B1130" s="84"/>
      <c r="C1130" s="22" t="s">
        <v>199</v>
      </c>
      <c r="D1130" s="88" t="s">
        <v>200</v>
      </c>
      <c r="E1130" s="86"/>
      <c r="F1130" s="87"/>
      <c r="G1130" s="68">
        <v>0</v>
      </c>
      <c r="H1130" s="25">
        <f t="shared" si="64"/>
        <v>0</v>
      </c>
    </row>
    <row r="1131" customHeight="1" spans="1:1024 1025:16349">
      <c r="B1131" s="84"/>
      <c r="C1131" s="22" t="s">
        <v>201</v>
      </c>
      <c r="D1131" s="88" t="s">
        <v>202</v>
      </c>
      <c r="E1131" s="201" t="s">
        <v>203</v>
      </c>
      <c r="F1131" s="202"/>
      <c r="G1131" s="68">
        <v>0</v>
      </c>
      <c r="H1131" s="25">
        <f t="shared" si="64"/>
        <v>0</v>
      </c>
    </row>
    <row r="1132" customHeight="1" spans="1:1024 1025:16349">
      <c r="B1132" s="84"/>
      <c r="C1132" s="91"/>
      <c r="D1132" s="91"/>
      <c r="E1132" s="86"/>
      <c r="F1132" s="170"/>
      <c r="G1132" s="68">
        <v>0</v>
      </c>
      <c r="H1132" s="25">
        <f t="shared" si="64"/>
        <v>0</v>
      </c>
    </row>
    <row r="1133" customHeight="1" spans="1:1024 1025:16349">
      <c r="B1133" s="84" t="s">
        <v>1357</v>
      </c>
      <c r="C1133" s="22" t="s">
        <v>1358</v>
      </c>
      <c r="D1133" s="88" t="s">
        <v>1359</v>
      </c>
      <c r="E1133" s="86"/>
      <c r="F1133" s="170"/>
      <c r="G1133" s="68">
        <v>0</v>
      </c>
      <c r="H1133" s="25">
        <f t="shared" si="64"/>
        <v>0</v>
      </c>
    </row>
    <row r="1134" customHeight="1" spans="1:1024 1025:16349">
      <c r="B1134" s="203" t="s">
        <v>1360</v>
      </c>
      <c r="C1134" s="204" t="s">
        <v>1361</v>
      </c>
      <c r="D1134" s="205" t="s">
        <v>1362</v>
      </c>
      <c r="E1134" s="206"/>
      <c r="F1134" s="170"/>
      <c r="G1134" s="68">
        <v>0</v>
      </c>
      <c r="H1134" s="25">
        <f t="shared" si="64"/>
        <v>0</v>
      </c>
    </row>
    <row r="1135" customHeight="1" spans="1:1024 1025:16349">
      <c r="A1135" s="8">
        <f ca="1" t="shared" ref="A1135:A1139" si="65">COUNTA(OFFSET(A$1,0,0,ROW()-1,1))+1</f>
        <v>452</v>
      </c>
      <c r="B1135" s="203" t="s">
        <v>1363</v>
      </c>
      <c r="C1135" s="89" t="s">
        <v>1364</v>
      </c>
      <c r="D1135" s="89" t="s">
        <v>1365</v>
      </c>
      <c r="E1135" s="206" t="s">
        <v>238</v>
      </c>
      <c r="F1135" s="170">
        <v>2</v>
      </c>
      <c r="G1135" s="68">
        <v>404652.832981078</v>
      </c>
      <c r="H1135" s="25">
        <f t="shared" si="64"/>
        <v>809306</v>
      </c>
    </row>
    <row r="1136" customHeight="1" spans="1:1024 1025:16349">
      <c r="B1136" s="203" t="s">
        <v>1366</v>
      </c>
      <c r="C1136" s="22" t="s">
        <v>1367</v>
      </c>
      <c r="D1136" s="22" t="s">
        <v>1368</v>
      </c>
      <c r="E1136" s="206"/>
      <c r="F1136" s="170"/>
      <c r="G1136" s="68">
        <v>0</v>
      </c>
      <c r="H1136" s="25">
        <f t="shared" si="64"/>
        <v>0</v>
      </c>
    </row>
    <row r="1137" customHeight="1" spans="1:8">
      <c r="A1137" s="8">
        <f ca="1" t="shared" si="65"/>
        <v>453</v>
      </c>
      <c r="B1137" s="203" t="s">
        <v>1369</v>
      </c>
      <c r="C1137" s="89" t="s">
        <v>1370</v>
      </c>
      <c r="D1137" s="90" t="s">
        <v>1371</v>
      </c>
      <c r="E1137" s="206" t="s">
        <v>1372</v>
      </c>
      <c r="F1137" s="170">
        <v>1</v>
      </c>
      <c r="G1137" s="68">
        <v>479449.382743908</v>
      </c>
      <c r="H1137" s="25">
        <f t="shared" si="64"/>
        <v>479449</v>
      </c>
    </row>
    <row r="1138" customHeight="1" spans="1:8">
      <c r="B1138" s="203" t="s">
        <v>1373</v>
      </c>
      <c r="C1138" s="22" t="s">
        <v>1374</v>
      </c>
      <c r="D1138" s="22" t="s">
        <v>1375</v>
      </c>
      <c r="E1138" s="206"/>
      <c r="F1138" s="170"/>
      <c r="G1138" s="68">
        <v>0</v>
      </c>
      <c r="H1138" s="25">
        <f t="shared" si="64"/>
        <v>0</v>
      </c>
    </row>
    <row r="1139" customHeight="1" spans="1:8">
      <c r="A1139" s="8">
        <f ca="1" t="shared" si="65"/>
        <v>454</v>
      </c>
      <c r="B1139" s="203" t="s">
        <v>1376</v>
      </c>
      <c r="C1139" s="89" t="s">
        <v>1377</v>
      </c>
      <c r="D1139" s="90" t="s">
        <v>1378</v>
      </c>
      <c r="E1139" s="206" t="s">
        <v>1372</v>
      </c>
      <c r="F1139" s="170">
        <v>1</v>
      </c>
      <c r="G1139" s="68">
        <v>490585.425652817</v>
      </c>
      <c r="H1139" s="25">
        <f t="shared" si="64"/>
        <v>490585</v>
      </c>
    </row>
    <row r="1140" customHeight="1" spans="1:8">
      <c r="B1140" s="203" t="s">
        <v>1379</v>
      </c>
      <c r="C1140" s="22" t="s">
        <v>1380</v>
      </c>
      <c r="D1140" s="22" t="s">
        <v>1381</v>
      </c>
      <c r="E1140" s="206"/>
      <c r="F1140" s="170"/>
      <c r="G1140" s="68">
        <v>0</v>
      </c>
      <c r="H1140" s="25">
        <f t="shared" si="64"/>
        <v>0</v>
      </c>
    </row>
    <row r="1141" customHeight="1" spans="1:8">
      <c r="A1141" s="8">
        <f ca="1" t="shared" ref="A1141:A1147" si="66">COUNTA(OFFSET(A$1,0,0,ROW()-1,1))+1</f>
        <v>455</v>
      </c>
      <c r="B1141" s="203" t="s">
        <v>1382</v>
      </c>
      <c r="C1141" s="89" t="s">
        <v>1383</v>
      </c>
      <c r="D1141" s="90" t="s">
        <v>1384</v>
      </c>
      <c r="E1141" s="206" t="s">
        <v>1372</v>
      </c>
      <c r="F1141" s="170">
        <v>1</v>
      </c>
      <c r="G1141" s="68">
        <v>552695.335586586</v>
      </c>
      <c r="H1141" s="25">
        <f t="shared" si="64"/>
        <v>552695</v>
      </c>
    </row>
    <row r="1142" customHeight="1" spans="1:8">
      <c r="B1142" s="203" t="s">
        <v>1385</v>
      </c>
      <c r="C1142" s="22" t="s">
        <v>1386</v>
      </c>
      <c r="D1142" s="22" t="s">
        <v>1387</v>
      </c>
      <c r="E1142" s="206"/>
      <c r="F1142" s="170"/>
      <c r="G1142" s="68">
        <v>0</v>
      </c>
      <c r="H1142" s="25">
        <f t="shared" si="64"/>
        <v>0</v>
      </c>
    </row>
    <row r="1143" customHeight="1" spans="1:8">
      <c r="A1143" s="8">
        <f ca="1" t="shared" si="66"/>
        <v>456</v>
      </c>
      <c r="B1143" s="203" t="s">
        <v>1388</v>
      </c>
      <c r="C1143" s="89" t="s">
        <v>1389</v>
      </c>
      <c r="D1143" s="90" t="s">
        <v>1390</v>
      </c>
      <c r="E1143" s="206" t="s">
        <v>1372</v>
      </c>
      <c r="F1143" s="170">
        <v>1</v>
      </c>
      <c r="G1143" s="68">
        <v>25122.5152539357</v>
      </c>
      <c r="H1143" s="25">
        <f t="shared" si="64"/>
        <v>25123</v>
      </c>
    </row>
    <row r="1144" customHeight="1" spans="1:8">
      <c r="B1144" s="203" t="s">
        <v>1391</v>
      </c>
      <c r="C1144" s="22" t="s">
        <v>1392</v>
      </c>
      <c r="D1144" s="22" t="s">
        <v>1393</v>
      </c>
      <c r="E1144" s="206"/>
      <c r="F1144" s="170"/>
      <c r="G1144" s="68">
        <v>0</v>
      </c>
      <c r="H1144" s="25">
        <f t="shared" si="64"/>
        <v>0</v>
      </c>
    </row>
    <row r="1145" customHeight="1" spans="1:8">
      <c r="A1145" s="8">
        <f ca="1" t="shared" si="66"/>
        <v>457</v>
      </c>
      <c r="B1145" s="203" t="s">
        <v>1394</v>
      </c>
      <c r="C1145" s="89" t="s">
        <v>1395</v>
      </c>
      <c r="D1145" s="89" t="s">
        <v>1396</v>
      </c>
      <c r="E1145" s="206" t="s">
        <v>1372</v>
      </c>
      <c r="F1145" s="170">
        <v>2</v>
      </c>
      <c r="G1145" s="68">
        <v>576805.327053644</v>
      </c>
      <c r="H1145" s="25">
        <f t="shared" si="64"/>
        <v>1153611</v>
      </c>
    </row>
    <row r="1146" customHeight="1" spans="1:8">
      <c r="A1146" s="8">
        <f ca="1" t="shared" si="66"/>
        <v>458</v>
      </c>
      <c r="B1146" s="203" t="s">
        <v>1397</v>
      </c>
      <c r="C1146" s="89" t="s">
        <v>1398</v>
      </c>
      <c r="D1146" s="89" t="s">
        <v>1399</v>
      </c>
      <c r="E1146" s="206" t="s">
        <v>1372</v>
      </c>
      <c r="F1146" s="170">
        <v>1</v>
      </c>
      <c r="G1146" s="68">
        <v>6411.71409565935</v>
      </c>
      <c r="H1146" s="25">
        <f t="shared" si="64"/>
        <v>6412</v>
      </c>
    </row>
    <row r="1147" customHeight="1" spans="1:8">
      <c r="A1147" s="8">
        <f ca="1" t="shared" si="66"/>
        <v>459</v>
      </c>
      <c r="B1147" s="203" t="s">
        <v>1400</v>
      </c>
      <c r="C1147" s="89" t="s">
        <v>1401</v>
      </c>
      <c r="D1147" s="89" t="s">
        <v>1402</v>
      </c>
      <c r="E1147" s="206" t="s">
        <v>1372</v>
      </c>
      <c r="F1147" s="170">
        <v>1</v>
      </c>
      <c r="G1147" s="68">
        <v>3970.94190665013</v>
      </c>
      <c r="H1147" s="25">
        <f t="shared" si="64"/>
        <v>3971</v>
      </c>
    </row>
    <row r="1148" customHeight="1" spans="1:8">
      <c r="B1148" s="203" t="s">
        <v>1403</v>
      </c>
      <c r="C1148" s="22" t="s">
        <v>1404</v>
      </c>
      <c r="D1148" s="88" t="s">
        <v>1405</v>
      </c>
      <c r="E1148" s="206"/>
      <c r="F1148" s="170"/>
      <c r="G1148" s="68">
        <v>0</v>
      </c>
      <c r="H1148" s="25">
        <f t="shared" si="64"/>
        <v>0</v>
      </c>
    </row>
    <row r="1149" customHeight="1" spans="1:8">
      <c r="A1149" s="8">
        <f ca="1" t="shared" ref="A1149:A1155" si="67">COUNTA(OFFSET(A$1,0,0,ROW()-1,1))+1</f>
        <v>460</v>
      </c>
      <c r="B1149" s="203" t="s">
        <v>1406</v>
      </c>
      <c r="C1149" s="89" t="s">
        <v>1407</v>
      </c>
      <c r="D1149" s="89" t="s">
        <v>1408</v>
      </c>
      <c r="E1149" s="206" t="s">
        <v>1372</v>
      </c>
      <c r="F1149" s="170">
        <v>1</v>
      </c>
      <c r="G1149" s="68">
        <v>38481.5158150167</v>
      </c>
      <c r="H1149" s="25">
        <f t="shared" si="64"/>
        <v>38482</v>
      </c>
    </row>
    <row r="1150" customHeight="1" spans="1:8">
      <c r="B1150" s="203" t="s">
        <v>1409</v>
      </c>
      <c r="C1150" s="22" t="s">
        <v>1410</v>
      </c>
      <c r="D1150" s="88" t="s">
        <v>1411</v>
      </c>
      <c r="E1150" s="206"/>
      <c r="F1150" s="170"/>
      <c r="G1150" s="68">
        <v>0</v>
      </c>
      <c r="H1150" s="25">
        <f t="shared" si="64"/>
        <v>0</v>
      </c>
    </row>
    <row r="1151" customHeight="1" spans="1:8">
      <c r="A1151" s="8">
        <f ca="1" t="shared" si="67"/>
        <v>461</v>
      </c>
      <c r="B1151" s="203" t="s">
        <v>1412</v>
      </c>
      <c r="C1151" s="89" t="s">
        <v>1413</v>
      </c>
      <c r="D1151" s="90" t="s">
        <v>1414</v>
      </c>
      <c r="E1151" s="206" t="s">
        <v>1372</v>
      </c>
      <c r="F1151" s="170">
        <v>2</v>
      </c>
      <c r="G1151" s="68">
        <v>25843.2339861653</v>
      </c>
      <c r="H1151" s="25">
        <f t="shared" si="64"/>
        <v>51686</v>
      </c>
    </row>
    <row r="1152" customHeight="1" spans="1:8">
      <c r="B1152" s="203" t="s">
        <v>1415</v>
      </c>
      <c r="C1152" s="22" t="s">
        <v>1416</v>
      </c>
      <c r="D1152" s="88" t="s">
        <v>1417</v>
      </c>
      <c r="E1152" s="206"/>
      <c r="F1152" s="170"/>
      <c r="G1152" s="68">
        <v>0</v>
      </c>
      <c r="H1152" s="25">
        <f t="shared" si="64"/>
        <v>0</v>
      </c>
    </row>
    <row r="1153" customHeight="1" spans="1:8">
      <c r="A1153" s="8">
        <f ca="1" t="shared" si="67"/>
        <v>462</v>
      </c>
      <c r="B1153" s="203" t="s">
        <v>1418</v>
      </c>
      <c r="C1153" s="89" t="s">
        <v>1419</v>
      </c>
      <c r="D1153" s="90" t="s">
        <v>1420</v>
      </c>
      <c r="E1153" s="206" t="s">
        <v>1372</v>
      </c>
      <c r="F1153" s="170">
        <v>1</v>
      </c>
      <c r="G1153" s="68">
        <v>19449.2358376086</v>
      </c>
      <c r="H1153" s="25">
        <f t="shared" si="64"/>
        <v>19449</v>
      </c>
    </row>
    <row r="1154" customHeight="1" spans="1:8">
      <c r="A1154" s="8">
        <f ca="1" t="shared" si="67"/>
        <v>463</v>
      </c>
      <c r="B1154" s="203" t="s">
        <v>1421</v>
      </c>
      <c r="C1154" s="89" t="s">
        <v>1422</v>
      </c>
      <c r="D1154" s="90" t="s">
        <v>1423</v>
      </c>
      <c r="E1154" s="206" t="s">
        <v>1372</v>
      </c>
      <c r="F1154" s="170">
        <v>1</v>
      </c>
      <c r="G1154" s="68">
        <v>12010.8</v>
      </c>
      <c r="H1154" s="25">
        <f t="shared" si="64"/>
        <v>12011</v>
      </c>
    </row>
    <row r="1155" customHeight="1" spans="1:8">
      <c r="A1155" s="8">
        <f ca="1" t="shared" si="67"/>
        <v>464</v>
      </c>
      <c r="B1155" s="203" t="s">
        <v>1424</v>
      </c>
      <c r="C1155" s="207" t="s">
        <v>1425</v>
      </c>
      <c r="D1155" s="208" t="s">
        <v>1426</v>
      </c>
      <c r="E1155" s="206" t="s">
        <v>1372</v>
      </c>
      <c r="F1155" s="170">
        <v>1</v>
      </c>
      <c r="G1155" s="68">
        <v>19449.2358376086</v>
      </c>
      <c r="H1155" s="25">
        <f t="shared" si="64"/>
        <v>19449</v>
      </c>
    </row>
    <row r="1156" customHeight="1" spans="1:8">
      <c r="B1156" s="203" t="s">
        <v>1427</v>
      </c>
      <c r="C1156" s="22" t="s">
        <v>1428</v>
      </c>
      <c r="D1156" s="88" t="s">
        <v>1429</v>
      </c>
      <c r="E1156" s="206"/>
      <c r="F1156" s="170"/>
      <c r="G1156" s="68">
        <v>0</v>
      </c>
      <c r="H1156" s="25">
        <f t="shared" si="64"/>
        <v>0</v>
      </c>
    </row>
    <row r="1157" customHeight="1" spans="1:8">
      <c r="A1157" s="8">
        <f ca="1" t="shared" ref="A1157:A1161" si="68">COUNTA(OFFSET(A$1,0,0,ROW()-1,1))+1</f>
        <v>465</v>
      </c>
      <c r="B1157" s="203" t="s">
        <v>1430</v>
      </c>
      <c r="C1157" s="89" t="s">
        <v>1431</v>
      </c>
      <c r="D1157" s="90" t="s">
        <v>1432</v>
      </c>
      <c r="E1157" s="206" t="s">
        <v>1372</v>
      </c>
      <c r="F1157" s="170">
        <v>1</v>
      </c>
      <c r="G1157" s="68">
        <v>84773.4182519977</v>
      </c>
      <c r="H1157" s="25">
        <f t="shared" si="64"/>
        <v>84773</v>
      </c>
    </row>
    <row r="1158" customHeight="1" spans="1:8">
      <c r="B1158" s="203" t="s">
        <v>1433</v>
      </c>
      <c r="C1158" s="22" t="s">
        <v>1434</v>
      </c>
      <c r="D1158" s="88" t="s">
        <v>1435</v>
      </c>
      <c r="E1158" s="206"/>
      <c r="F1158" s="170"/>
      <c r="G1158" s="68">
        <v>0</v>
      </c>
      <c r="H1158" s="25">
        <f t="shared" si="64"/>
        <v>0</v>
      </c>
    </row>
    <row r="1159" customHeight="1" spans="1:8">
      <c r="A1159" s="8">
        <f ca="1" t="shared" si="68"/>
        <v>466</v>
      </c>
      <c r="B1159" s="203" t="s">
        <v>1436</v>
      </c>
      <c r="C1159" s="89" t="s">
        <v>1437</v>
      </c>
      <c r="D1159" s="90" t="s">
        <v>1438</v>
      </c>
      <c r="E1159" s="206" t="s">
        <v>1372</v>
      </c>
      <c r="F1159" s="170">
        <v>1</v>
      </c>
      <c r="G1159" s="68">
        <v>32002.5320878142</v>
      </c>
      <c r="H1159" s="25">
        <f t="shared" si="64"/>
        <v>32003</v>
      </c>
    </row>
    <row r="1160" customHeight="1" spans="1:8">
      <c r="B1160" s="203" t="s">
        <v>1439</v>
      </c>
      <c r="C1160" s="22" t="s">
        <v>1440</v>
      </c>
      <c r="D1160" s="88" t="s">
        <v>1441</v>
      </c>
      <c r="E1160" s="206"/>
      <c r="F1160" s="170"/>
      <c r="G1160" s="68">
        <v>0</v>
      </c>
      <c r="H1160" s="25">
        <f t="shared" ref="H1160:H1223" si="69">IFERROR(ROUND(G1160*F1160,0),0)</f>
        <v>0</v>
      </c>
    </row>
    <row r="1161" customHeight="1" spans="1:8">
      <c r="A1161" s="8">
        <f ca="1" t="shared" si="68"/>
        <v>467</v>
      </c>
      <c r="B1161" s="203" t="s">
        <v>1442</v>
      </c>
      <c r="C1161" s="89" t="s">
        <v>1443</v>
      </c>
      <c r="D1161" s="90" t="s">
        <v>1444</v>
      </c>
      <c r="E1161" s="206" t="s">
        <v>1445</v>
      </c>
      <c r="F1161" s="170">
        <v>1</v>
      </c>
      <c r="G1161" s="68">
        <v>60054</v>
      </c>
      <c r="H1161" s="25">
        <f t="shared" si="69"/>
        <v>60054</v>
      </c>
    </row>
    <row r="1162" customHeight="1" spans="1:8">
      <c r="B1162" s="203" t="s">
        <v>1446</v>
      </c>
      <c r="C1162" s="22" t="s">
        <v>1447</v>
      </c>
      <c r="D1162" s="88" t="s">
        <v>1448</v>
      </c>
      <c r="E1162" s="206"/>
      <c r="F1162" s="170"/>
      <c r="G1162" s="68">
        <v>0</v>
      </c>
      <c r="H1162" s="25">
        <f t="shared" si="69"/>
        <v>0</v>
      </c>
    </row>
    <row r="1163" customHeight="1" spans="1:8">
      <c r="A1163" s="8">
        <f ca="1" t="shared" ref="A1163:A1173" si="70">COUNTA(OFFSET(A$1,0,0,ROW()-1,1))+1</f>
        <v>468</v>
      </c>
      <c r="B1163" s="203" t="s">
        <v>1449</v>
      </c>
      <c r="C1163" s="89" t="s">
        <v>1450</v>
      </c>
      <c r="D1163" s="90" t="s">
        <v>1451</v>
      </c>
      <c r="E1163" s="206" t="s">
        <v>1445</v>
      </c>
      <c r="F1163" s="170">
        <v>1</v>
      </c>
      <c r="G1163" s="68">
        <v>7849.10459316184</v>
      </c>
      <c r="H1163" s="25">
        <f t="shared" si="69"/>
        <v>7849</v>
      </c>
    </row>
    <row r="1164" customHeight="1" spans="1:8">
      <c r="B1164" s="203" t="s">
        <v>1452</v>
      </c>
      <c r="C1164" s="22" t="s">
        <v>1453</v>
      </c>
      <c r="D1164" s="88" t="s">
        <v>1454</v>
      </c>
      <c r="E1164" s="206"/>
      <c r="F1164" s="170"/>
      <c r="G1164" s="68">
        <v>0</v>
      </c>
      <c r="H1164" s="25">
        <f t="shared" si="69"/>
        <v>0</v>
      </c>
    </row>
    <row r="1165" customHeight="1" spans="1:8">
      <c r="A1165" s="8">
        <f ca="1" t="shared" si="70"/>
        <v>469</v>
      </c>
      <c r="B1165" s="203" t="s">
        <v>1455</v>
      </c>
      <c r="C1165" s="89" t="s">
        <v>1456</v>
      </c>
      <c r="D1165" s="90" t="s">
        <v>1457</v>
      </c>
      <c r="E1165" s="206" t="s">
        <v>1445</v>
      </c>
      <c r="F1165" s="170">
        <v>1</v>
      </c>
      <c r="G1165" s="68">
        <v>20781.0254999162</v>
      </c>
      <c r="H1165" s="25">
        <f t="shared" si="69"/>
        <v>20781</v>
      </c>
    </row>
    <row r="1166" customHeight="1" spans="1:8">
      <c r="B1166" s="203" t="s">
        <v>1458</v>
      </c>
      <c r="C1166" s="22" t="s">
        <v>1459</v>
      </c>
      <c r="D1166" s="88" t="s">
        <v>1460</v>
      </c>
      <c r="E1166" s="86"/>
      <c r="F1166" s="170"/>
      <c r="G1166" s="68">
        <v>0</v>
      </c>
      <c r="H1166" s="25">
        <f t="shared" si="69"/>
        <v>0</v>
      </c>
    </row>
    <row r="1167" customHeight="1" spans="1:8">
      <c r="A1167" s="8">
        <f ca="1" t="shared" si="70"/>
        <v>470</v>
      </c>
      <c r="B1167" s="203" t="s">
        <v>1461</v>
      </c>
      <c r="C1167" s="89" t="s">
        <v>1462</v>
      </c>
      <c r="D1167" s="90" t="s">
        <v>1463</v>
      </c>
      <c r="E1167" s="86" t="s">
        <v>1445</v>
      </c>
      <c r="F1167" s="170">
        <v>1</v>
      </c>
      <c r="G1167" s="68">
        <v>18016.2</v>
      </c>
      <c r="H1167" s="25">
        <f t="shared" si="69"/>
        <v>18016</v>
      </c>
    </row>
    <row r="1168" customHeight="1" spans="1:8">
      <c r="A1168" s="8">
        <f ca="1" t="shared" si="70"/>
        <v>471</v>
      </c>
      <c r="B1168" s="203" t="s">
        <v>1464</v>
      </c>
      <c r="C1168" s="89" t="s">
        <v>1465</v>
      </c>
      <c r="D1168" s="90" t="s">
        <v>1466</v>
      </c>
      <c r="E1168" s="86" t="s">
        <v>1445</v>
      </c>
      <c r="F1168" s="170">
        <v>4</v>
      </c>
      <c r="G1168" s="68">
        <v>3603.24</v>
      </c>
      <c r="H1168" s="25">
        <f t="shared" si="69"/>
        <v>14413</v>
      </c>
    </row>
    <row r="1169" customHeight="1" spans="1:8">
      <c r="A1169" s="8">
        <f ca="1" t="shared" si="70"/>
        <v>472</v>
      </c>
      <c r="B1169" s="203" t="s">
        <v>1467</v>
      </c>
      <c r="C1169" s="89" t="s">
        <v>1468</v>
      </c>
      <c r="D1169" s="90" t="s">
        <v>1469</v>
      </c>
      <c r="E1169" s="86" t="s">
        <v>1445</v>
      </c>
      <c r="F1169" s="170">
        <v>4</v>
      </c>
      <c r="G1169" s="68">
        <v>3603.24</v>
      </c>
      <c r="H1169" s="25">
        <f t="shared" si="69"/>
        <v>14413</v>
      </c>
    </row>
    <row r="1170" customHeight="1" spans="1:8">
      <c r="A1170" s="8">
        <f ca="1" t="shared" si="70"/>
        <v>473</v>
      </c>
      <c r="B1170" s="203" t="s">
        <v>1470</v>
      </c>
      <c r="C1170" s="89" t="s">
        <v>1471</v>
      </c>
      <c r="D1170" s="90" t="s">
        <v>1472</v>
      </c>
      <c r="E1170" s="206" t="s">
        <v>1445</v>
      </c>
      <c r="F1170" s="170">
        <v>1</v>
      </c>
      <c r="G1170" s="68">
        <v>24021.6</v>
      </c>
      <c r="H1170" s="25">
        <f t="shared" si="69"/>
        <v>24022</v>
      </c>
    </row>
    <row r="1171" customHeight="1" spans="1:8">
      <c r="A1171" s="8">
        <f ca="1" t="shared" si="70"/>
        <v>474</v>
      </c>
      <c r="B1171" s="203" t="s">
        <v>1473</v>
      </c>
      <c r="C1171" s="89" t="s">
        <v>1474</v>
      </c>
      <c r="D1171" s="89" t="s">
        <v>1475</v>
      </c>
      <c r="E1171" s="206" t="s">
        <v>1445</v>
      </c>
      <c r="F1171" s="170">
        <v>1</v>
      </c>
      <c r="G1171" s="68">
        <v>24021.6</v>
      </c>
      <c r="H1171" s="25">
        <f t="shared" si="69"/>
        <v>24022</v>
      </c>
    </row>
    <row r="1172" customHeight="1" spans="1:8">
      <c r="A1172" s="8">
        <f ca="1" t="shared" si="70"/>
        <v>475</v>
      </c>
      <c r="B1172" s="203" t="s">
        <v>1476</v>
      </c>
      <c r="C1172" s="89" t="s">
        <v>1477</v>
      </c>
      <c r="D1172" s="89" t="s">
        <v>1478</v>
      </c>
      <c r="E1172" s="206" t="s">
        <v>1445</v>
      </c>
      <c r="F1172" s="170">
        <v>1</v>
      </c>
      <c r="G1172" s="68">
        <v>24021.6</v>
      </c>
      <c r="H1172" s="25">
        <f t="shared" si="69"/>
        <v>24022</v>
      </c>
    </row>
    <row r="1173" customHeight="1" spans="1:8">
      <c r="A1173" s="8">
        <f ca="1" t="shared" si="70"/>
        <v>476</v>
      </c>
      <c r="B1173" s="203" t="s">
        <v>1479</v>
      </c>
      <c r="C1173" s="89" t="s">
        <v>1480</v>
      </c>
      <c r="D1173" s="90" t="s">
        <v>1481</v>
      </c>
      <c r="E1173" s="206" t="s">
        <v>1445</v>
      </c>
      <c r="F1173" s="170">
        <v>1</v>
      </c>
      <c r="G1173" s="68">
        <v>6005.4</v>
      </c>
      <c r="H1173" s="25">
        <f t="shared" si="69"/>
        <v>6005</v>
      </c>
    </row>
    <row r="1174" customHeight="1" spans="1:8">
      <c r="B1174" s="203" t="s">
        <v>1482</v>
      </c>
      <c r="C1174" s="22" t="s">
        <v>1483</v>
      </c>
      <c r="D1174" s="88" t="s">
        <v>1484</v>
      </c>
      <c r="E1174" s="206"/>
      <c r="F1174" s="170"/>
      <c r="G1174" s="68">
        <v>0</v>
      </c>
      <c r="H1174" s="25">
        <f t="shared" si="69"/>
        <v>0</v>
      </c>
    </row>
    <row r="1175" customHeight="1" spans="1:8">
      <c r="A1175" s="8">
        <f ca="1" t="shared" ref="A1175:A1181" si="71">COUNTA(OFFSET(A$1,0,0,ROW()-1,1))+1</f>
        <v>477</v>
      </c>
      <c r="B1175" s="203" t="s">
        <v>1485</v>
      </c>
      <c r="C1175" s="89" t="s">
        <v>1486</v>
      </c>
      <c r="D1175" s="90" t="s">
        <v>1487</v>
      </c>
      <c r="E1175" s="206" t="s">
        <v>1445</v>
      </c>
      <c r="F1175" s="170">
        <v>1</v>
      </c>
      <c r="G1175" s="68">
        <v>0</v>
      </c>
      <c r="H1175" s="25">
        <f t="shared" si="69"/>
        <v>0</v>
      </c>
    </row>
    <row r="1176" customHeight="1" spans="1:8">
      <c r="A1176" s="8">
        <f ca="1" t="shared" si="71"/>
        <v>478</v>
      </c>
      <c r="B1176" s="203" t="s">
        <v>1488</v>
      </c>
      <c r="C1176" s="89" t="s">
        <v>1489</v>
      </c>
      <c r="D1176" s="89" t="s">
        <v>1490</v>
      </c>
      <c r="E1176" s="206" t="s">
        <v>225</v>
      </c>
      <c r="F1176" s="170">
        <v>13000</v>
      </c>
      <c r="G1176" s="68">
        <v>7.21671496909472</v>
      </c>
      <c r="H1176" s="25">
        <f t="shared" si="69"/>
        <v>93817</v>
      </c>
    </row>
    <row r="1177" customHeight="1" spans="1:8">
      <c r="A1177" s="8">
        <f ca="1" t="shared" si="71"/>
        <v>479</v>
      </c>
      <c r="B1177" s="203" t="s">
        <v>1491</v>
      </c>
      <c r="C1177" s="89" t="s">
        <v>1492</v>
      </c>
      <c r="D1177" s="89" t="s">
        <v>1493</v>
      </c>
      <c r="E1177" s="206" t="s">
        <v>225</v>
      </c>
      <c r="F1177" s="170">
        <v>500</v>
      </c>
      <c r="G1177" s="68">
        <v>7.21671496909472</v>
      </c>
      <c r="H1177" s="25">
        <f t="shared" si="69"/>
        <v>3608</v>
      </c>
    </row>
    <row r="1178" customHeight="1" spans="1:8">
      <c r="A1178" s="8">
        <f ca="1" t="shared" si="71"/>
        <v>480</v>
      </c>
      <c r="B1178" s="203" t="s">
        <v>1494</v>
      </c>
      <c r="C1178" s="89" t="s">
        <v>1495</v>
      </c>
      <c r="D1178" s="89" t="s">
        <v>1496</v>
      </c>
      <c r="E1178" s="206" t="s">
        <v>238</v>
      </c>
      <c r="F1178" s="170">
        <v>100</v>
      </c>
      <c r="G1178" s="68">
        <v>77.6708600712201</v>
      </c>
      <c r="H1178" s="25">
        <f t="shared" si="69"/>
        <v>7767</v>
      </c>
    </row>
    <row r="1179" customHeight="1" spans="1:8">
      <c r="A1179" s="8">
        <f ca="1" t="shared" si="71"/>
        <v>481</v>
      </c>
      <c r="B1179" s="203" t="s">
        <v>1497</v>
      </c>
      <c r="C1179" s="89" t="s">
        <v>1498</v>
      </c>
      <c r="D1179" s="89" t="s">
        <v>1499</v>
      </c>
      <c r="E1179" s="206" t="s">
        <v>238</v>
      </c>
      <c r="F1179" s="170">
        <v>150</v>
      </c>
      <c r="G1179" s="68">
        <v>77.6708600712201</v>
      </c>
      <c r="H1179" s="25">
        <f t="shared" si="69"/>
        <v>11651</v>
      </c>
    </row>
    <row r="1180" customHeight="1" spans="1:8">
      <c r="A1180" s="8">
        <f ca="1" t="shared" si="71"/>
        <v>482</v>
      </c>
      <c r="B1180" s="203" t="s">
        <v>1500</v>
      </c>
      <c r="C1180" s="89" t="s">
        <v>1501</v>
      </c>
      <c r="D1180" s="90" t="s">
        <v>1502</v>
      </c>
      <c r="E1180" s="206" t="s">
        <v>225</v>
      </c>
      <c r="F1180" s="170">
        <v>500</v>
      </c>
      <c r="G1180" s="68">
        <v>7.21671496909472</v>
      </c>
      <c r="H1180" s="25">
        <f t="shared" si="69"/>
        <v>3608</v>
      </c>
    </row>
    <row r="1181" customHeight="1" spans="1:8">
      <c r="A1181" s="8">
        <f ca="1" t="shared" si="71"/>
        <v>483</v>
      </c>
      <c r="B1181" s="203" t="s">
        <v>1503</v>
      </c>
      <c r="C1181" s="89" t="s">
        <v>1504</v>
      </c>
      <c r="D1181" s="90" t="s">
        <v>1505</v>
      </c>
      <c r="E1181" s="206" t="s">
        <v>225</v>
      </c>
      <c r="F1181" s="170">
        <v>100</v>
      </c>
      <c r="G1181" s="68">
        <v>7.21671496909472</v>
      </c>
      <c r="H1181" s="25">
        <f t="shared" si="69"/>
        <v>722</v>
      </c>
    </row>
    <row r="1182" customHeight="1" spans="1:8">
      <c r="B1182" s="84" t="s">
        <v>1506</v>
      </c>
      <c r="C1182" s="89" t="s">
        <v>1507</v>
      </c>
      <c r="D1182" s="90" t="s">
        <v>1508</v>
      </c>
      <c r="E1182" s="86"/>
      <c r="F1182" s="170"/>
      <c r="G1182" s="68">
        <v>0</v>
      </c>
      <c r="H1182" s="25">
        <f t="shared" si="69"/>
        <v>0</v>
      </c>
    </row>
    <row r="1183" customHeight="1" spans="1:8">
      <c r="B1183" s="203" t="s">
        <v>1506</v>
      </c>
      <c r="C1183" s="89" t="s">
        <v>1507</v>
      </c>
      <c r="D1183" s="90" t="s">
        <v>1508</v>
      </c>
      <c r="E1183" s="206"/>
      <c r="F1183" s="170"/>
      <c r="G1183" s="68">
        <v>0</v>
      </c>
      <c r="H1183" s="25">
        <f t="shared" si="69"/>
        <v>0</v>
      </c>
    </row>
    <row r="1184" customHeight="1" spans="1:8">
      <c r="B1184" s="21"/>
      <c r="C1184" s="103" t="s">
        <v>1509</v>
      </c>
      <c r="D1184" s="104" t="s">
        <v>1510</v>
      </c>
      <c r="E1184" s="105"/>
      <c r="F1184" s="209"/>
      <c r="G1184" s="68">
        <v>0</v>
      </c>
      <c r="H1184" s="25">
        <f t="shared" si="69"/>
        <v>0</v>
      </c>
    </row>
    <row r="1185" customHeight="1" spans="1:8">
      <c r="B1185" s="84"/>
      <c r="C1185" s="91"/>
      <c r="D1185" s="91"/>
      <c r="E1185" s="86"/>
      <c r="F1185" s="170"/>
      <c r="G1185" s="68">
        <v>0</v>
      </c>
      <c r="H1185" s="25">
        <f t="shared" si="69"/>
        <v>0</v>
      </c>
    </row>
    <row r="1186" customHeight="1" spans="1:8">
      <c r="B1186" s="84" t="s">
        <v>1511</v>
      </c>
      <c r="C1186" s="22" t="s">
        <v>1512</v>
      </c>
      <c r="D1186" s="88" t="s">
        <v>1513</v>
      </c>
      <c r="E1186" s="86"/>
      <c r="F1186" s="170"/>
      <c r="G1186" s="68">
        <v>0</v>
      </c>
      <c r="H1186" s="25">
        <f t="shared" si="69"/>
        <v>0</v>
      </c>
    </row>
    <row r="1187" customHeight="1" spans="1:8">
      <c r="B1187" s="84" t="s">
        <v>1514</v>
      </c>
      <c r="C1187" s="204" t="s">
        <v>1515</v>
      </c>
      <c r="D1187" s="204" t="s">
        <v>1516</v>
      </c>
      <c r="E1187" s="86"/>
      <c r="F1187" s="170"/>
      <c r="G1187" s="68">
        <v>0</v>
      </c>
      <c r="H1187" s="25">
        <f t="shared" si="69"/>
        <v>0</v>
      </c>
    </row>
    <row r="1188" customHeight="1" spans="1:8">
      <c r="A1188" s="8">
        <f ca="1" t="shared" ref="A1188:A1190" si="72">COUNTA(OFFSET(A$1,0,0,ROW()-1,1))+1</f>
        <v>484</v>
      </c>
      <c r="B1188" s="203" t="s">
        <v>1517</v>
      </c>
      <c r="C1188" s="89" t="s">
        <v>1518</v>
      </c>
      <c r="D1188" s="89" t="s">
        <v>1519</v>
      </c>
      <c r="E1188" s="206" t="s">
        <v>238</v>
      </c>
      <c r="F1188" s="170">
        <v>1</v>
      </c>
      <c r="G1188" s="68">
        <v>755284.057257134</v>
      </c>
      <c r="H1188" s="25">
        <f t="shared" si="69"/>
        <v>755284</v>
      </c>
    </row>
    <row r="1189" customHeight="1" spans="1:8">
      <c r="A1189" s="8">
        <f ca="1" t="shared" si="72"/>
        <v>485</v>
      </c>
      <c r="B1189" s="203" t="s">
        <v>1520</v>
      </c>
      <c r="C1189" s="89" t="s">
        <v>1521</v>
      </c>
      <c r="D1189" s="90" t="s">
        <v>1522</v>
      </c>
      <c r="E1189" s="206" t="s">
        <v>238</v>
      </c>
      <c r="F1189" s="170">
        <v>1</v>
      </c>
      <c r="G1189" s="68">
        <v>468499.467889617</v>
      </c>
      <c r="H1189" s="25">
        <f t="shared" si="69"/>
        <v>468499</v>
      </c>
    </row>
    <row r="1190" customHeight="1" spans="1:8">
      <c r="A1190" s="8">
        <f ca="1" t="shared" si="72"/>
        <v>486</v>
      </c>
      <c r="B1190" s="203" t="s">
        <v>1523</v>
      </c>
      <c r="C1190" s="89" t="s">
        <v>1407</v>
      </c>
      <c r="D1190" s="89" t="s">
        <v>1408</v>
      </c>
      <c r="E1190" s="206" t="s">
        <v>1372</v>
      </c>
      <c r="F1190" s="170">
        <v>1</v>
      </c>
      <c r="G1190" s="68">
        <v>4420.06131242053</v>
      </c>
      <c r="H1190" s="25">
        <f t="shared" si="69"/>
        <v>4420</v>
      </c>
    </row>
    <row r="1191" customHeight="1" spans="1:8">
      <c r="B1191" s="84" t="s">
        <v>1524</v>
      </c>
      <c r="C1191" s="204" t="s">
        <v>1525</v>
      </c>
      <c r="D1191" s="204" t="s">
        <v>1526</v>
      </c>
      <c r="E1191" s="86"/>
      <c r="F1191" s="170"/>
      <c r="G1191" s="68">
        <v>0</v>
      </c>
      <c r="H1191" s="25">
        <f t="shared" si="69"/>
        <v>0</v>
      </c>
    </row>
    <row r="1192" customHeight="1" spans="1:8">
      <c r="A1192" s="8">
        <f ca="1">COUNTA(OFFSET(A$1,0,0,ROW()-1,1))+1</f>
        <v>487</v>
      </c>
      <c r="B1192" s="203" t="s">
        <v>1527</v>
      </c>
      <c r="C1192" s="89" t="s">
        <v>1528</v>
      </c>
      <c r="D1192" s="89" t="s">
        <v>1529</v>
      </c>
      <c r="E1192" s="206" t="s">
        <v>238</v>
      </c>
      <c r="F1192" s="170">
        <v>4</v>
      </c>
      <c r="G1192" s="68">
        <v>137354.525479616</v>
      </c>
      <c r="H1192" s="25">
        <f t="shared" si="69"/>
        <v>549418</v>
      </c>
    </row>
    <row r="1193" customHeight="1" spans="1:8">
      <c r="B1193" s="203" t="s">
        <v>1530</v>
      </c>
      <c r="C1193" s="204" t="s">
        <v>1531</v>
      </c>
      <c r="D1193" s="205" t="s">
        <v>1532</v>
      </c>
      <c r="E1193" s="206"/>
      <c r="F1193" s="170"/>
      <c r="G1193" s="68">
        <v>0</v>
      </c>
      <c r="H1193" s="25">
        <f t="shared" si="69"/>
        <v>0</v>
      </c>
    </row>
    <row r="1194" customHeight="1" spans="1:8">
      <c r="A1194" s="8">
        <f ca="1">COUNTA(OFFSET(A$1,0,0,ROW()-1,1))+1</f>
        <v>488</v>
      </c>
      <c r="B1194" s="203" t="s">
        <v>1533</v>
      </c>
      <c r="C1194" s="89" t="s">
        <v>1534</v>
      </c>
      <c r="D1194" s="89" t="s">
        <v>1535</v>
      </c>
      <c r="E1194" s="206" t="s">
        <v>238</v>
      </c>
      <c r="F1194" s="170">
        <v>4</v>
      </c>
      <c r="G1194" s="68">
        <v>146008.586154293</v>
      </c>
      <c r="H1194" s="25">
        <f t="shared" si="69"/>
        <v>584034</v>
      </c>
    </row>
    <row r="1195" customHeight="1" spans="1:8">
      <c r="B1195" s="21"/>
      <c r="C1195" s="103" t="s">
        <v>1536</v>
      </c>
      <c r="D1195" s="104" t="s">
        <v>1537</v>
      </c>
      <c r="E1195" s="105"/>
      <c r="F1195" s="209"/>
      <c r="G1195" s="68">
        <v>0</v>
      </c>
      <c r="H1195" s="25">
        <f t="shared" si="69"/>
        <v>0</v>
      </c>
    </row>
    <row r="1196" customHeight="1" spans="1:8">
      <c r="B1196" s="84"/>
      <c r="C1196" s="91"/>
      <c r="D1196" s="91"/>
      <c r="E1196" s="86"/>
      <c r="F1196" s="170"/>
      <c r="G1196" s="68">
        <v>0</v>
      </c>
      <c r="H1196" s="25">
        <f t="shared" si="69"/>
        <v>0</v>
      </c>
    </row>
    <row r="1197" customHeight="1" spans="1:8">
      <c r="B1197" s="84" t="s">
        <v>1538</v>
      </c>
      <c r="C1197" s="22" t="s">
        <v>1539</v>
      </c>
      <c r="D1197" s="88" t="s">
        <v>1540</v>
      </c>
      <c r="E1197" s="86"/>
      <c r="F1197" s="170"/>
      <c r="G1197" s="68">
        <v>0</v>
      </c>
      <c r="H1197" s="25">
        <f t="shared" si="69"/>
        <v>0</v>
      </c>
    </row>
    <row r="1198" customHeight="1" spans="1:8">
      <c r="B1198" s="203" t="s">
        <v>1541</v>
      </c>
      <c r="C1198" s="22" t="s">
        <v>1542</v>
      </c>
      <c r="D1198" s="88" t="s">
        <v>1543</v>
      </c>
      <c r="E1198" s="206"/>
      <c r="F1198" s="170"/>
      <c r="G1198" s="68">
        <v>0</v>
      </c>
      <c r="H1198" s="25">
        <f t="shared" si="69"/>
        <v>0</v>
      </c>
    </row>
    <row r="1199" customHeight="1" spans="1:8">
      <c r="A1199" s="8">
        <f ca="1" t="shared" ref="A1199:A1221" si="73">COUNTA(OFFSET(A$1,0,0,ROW()-1,1))+1</f>
        <v>489</v>
      </c>
      <c r="B1199" s="203" t="s">
        <v>1544</v>
      </c>
      <c r="C1199" s="89" t="s">
        <v>1545</v>
      </c>
      <c r="D1199" s="89" t="s">
        <v>1546</v>
      </c>
      <c r="E1199" s="206" t="s">
        <v>225</v>
      </c>
      <c r="F1199" s="170">
        <v>300</v>
      </c>
      <c r="G1199" s="68">
        <v>333.90024</v>
      </c>
      <c r="H1199" s="25">
        <f t="shared" si="69"/>
        <v>100170</v>
      </c>
    </row>
    <row r="1200" customHeight="1" spans="1:8">
      <c r="A1200" s="8">
        <f ca="1" t="shared" si="73"/>
        <v>490</v>
      </c>
      <c r="B1200" s="203" t="s">
        <v>1547</v>
      </c>
      <c r="C1200" s="89" t="s">
        <v>1548</v>
      </c>
      <c r="D1200" s="89" t="s">
        <v>1549</v>
      </c>
      <c r="E1200" s="206" t="s">
        <v>225</v>
      </c>
      <c r="F1200" s="170">
        <v>50</v>
      </c>
      <c r="G1200" s="68">
        <v>333.90024</v>
      </c>
      <c r="H1200" s="25">
        <f t="shared" si="69"/>
        <v>16695</v>
      </c>
    </row>
    <row r="1201" customHeight="1" spans="1:8">
      <c r="A1201" s="8">
        <f ca="1" t="shared" si="73"/>
        <v>491</v>
      </c>
      <c r="B1201" s="203" t="s">
        <v>1550</v>
      </c>
      <c r="C1201" s="89" t="s">
        <v>1551</v>
      </c>
      <c r="D1201" s="89" t="s">
        <v>1552</v>
      </c>
      <c r="E1201" s="206" t="s">
        <v>225</v>
      </c>
      <c r="F1201" s="170">
        <v>50</v>
      </c>
      <c r="G1201" s="68">
        <v>667.80048</v>
      </c>
      <c r="H1201" s="25">
        <f t="shared" si="69"/>
        <v>33390</v>
      </c>
    </row>
    <row r="1202" customHeight="1" spans="1:8">
      <c r="A1202" s="8">
        <f ca="1" t="shared" si="73"/>
        <v>492</v>
      </c>
      <c r="B1202" s="203" t="s">
        <v>1553</v>
      </c>
      <c r="C1202" s="89" t="s">
        <v>1554</v>
      </c>
      <c r="D1202" s="89" t="s">
        <v>1555</v>
      </c>
      <c r="E1202" s="206" t="s">
        <v>225</v>
      </c>
      <c r="F1202" s="170">
        <v>50</v>
      </c>
      <c r="G1202" s="68">
        <v>667.80048</v>
      </c>
      <c r="H1202" s="25">
        <f t="shared" si="69"/>
        <v>33390</v>
      </c>
    </row>
    <row r="1203" customHeight="1" spans="1:8">
      <c r="A1203" s="8">
        <f ca="1" t="shared" si="73"/>
        <v>493</v>
      </c>
      <c r="B1203" s="203" t="s">
        <v>1556</v>
      </c>
      <c r="C1203" s="89" t="s">
        <v>1557</v>
      </c>
      <c r="D1203" s="90" t="s">
        <v>1558</v>
      </c>
      <c r="E1203" s="206" t="s">
        <v>225</v>
      </c>
      <c r="F1203" s="170">
        <v>330</v>
      </c>
      <c r="G1203" s="68">
        <v>387.209143410922</v>
      </c>
      <c r="H1203" s="25">
        <f t="shared" si="69"/>
        <v>127779</v>
      </c>
    </row>
    <row r="1204" customHeight="1" spans="1:8">
      <c r="A1204" s="8">
        <f ca="1" t="shared" si="73"/>
        <v>494</v>
      </c>
      <c r="B1204" s="203" t="s">
        <v>1559</v>
      </c>
      <c r="C1204" s="89" t="s">
        <v>1560</v>
      </c>
      <c r="D1204" s="90" t="s">
        <v>1561</v>
      </c>
      <c r="E1204" s="206" t="s">
        <v>225</v>
      </c>
      <c r="F1204" s="170">
        <v>30</v>
      </c>
      <c r="G1204" s="68">
        <v>387.209143410922</v>
      </c>
      <c r="H1204" s="25">
        <f t="shared" si="69"/>
        <v>11616</v>
      </c>
    </row>
    <row r="1205" customHeight="1" spans="1:8">
      <c r="A1205" s="8">
        <f ca="1" t="shared" si="73"/>
        <v>495</v>
      </c>
      <c r="B1205" s="203" t="s">
        <v>1562</v>
      </c>
      <c r="C1205" s="89" t="s">
        <v>1563</v>
      </c>
      <c r="D1205" s="90" t="s">
        <v>1564</v>
      </c>
      <c r="E1205" s="206" t="s">
        <v>225</v>
      </c>
      <c r="F1205" s="170">
        <v>630</v>
      </c>
      <c r="G1205" s="68">
        <v>80.47236</v>
      </c>
      <c r="H1205" s="25">
        <f t="shared" si="69"/>
        <v>50698</v>
      </c>
    </row>
    <row r="1206" customHeight="1" spans="1:8">
      <c r="A1206" s="8">
        <f ca="1" t="shared" si="73"/>
        <v>496</v>
      </c>
      <c r="B1206" s="203" t="s">
        <v>1565</v>
      </c>
      <c r="C1206" s="89" t="s">
        <v>1566</v>
      </c>
      <c r="D1206" s="90" t="s">
        <v>1567</v>
      </c>
      <c r="E1206" s="206" t="s">
        <v>225</v>
      </c>
      <c r="F1206" s="170">
        <v>30</v>
      </c>
      <c r="G1206" s="68">
        <v>80.47236</v>
      </c>
      <c r="H1206" s="25">
        <f t="shared" si="69"/>
        <v>2414</v>
      </c>
    </row>
    <row r="1207" customHeight="1" spans="1:8">
      <c r="A1207" s="8">
        <f ca="1" t="shared" si="73"/>
        <v>497</v>
      </c>
      <c r="B1207" s="203" t="s">
        <v>1568</v>
      </c>
      <c r="C1207" s="89" t="s">
        <v>1569</v>
      </c>
      <c r="D1207" s="90" t="s">
        <v>1570</v>
      </c>
      <c r="E1207" s="206" t="s">
        <v>225</v>
      </c>
      <c r="F1207" s="170">
        <v>380</v>
      </c>
      <c r="G1207" s="68">
        <v>387.209143410922</v>
      </c>
      <c r="H1207" s="25">
        <f t="shared" si="69"/>
        <v>147139</v>
      </c>
    </row>
    <row r="1208" customHeight="1" spans="1:8">
      <c r="A1208" s="8">
        <f ca="1" t="shared" si="73"/>
        <v>498</v>
      </c>
      <c r="B1208" s="203" t="s">
        <v>1571</v>
      </c>
      <c r="C1208" s="89" t="s">
        <v>1572</v>
      </c>
      <c r="D1208" s="90" t="s">
        <v>1573</v>
      </c>
      <c r="E1208" s="206" t="s">
        <v>225</v>
      </c>
      <c r="F1208" s="170">
        <v>200</v>
      </c>
      <c r="G1208" s="68">
        <v>387.209143410922</v>
      </c>
      <c r="H1208" s="25">
        <f t="shared" si="69"/>
        <v>77442</v>
      </c>
    </row>
    <row r="1209" customHeight="1" spans="1:8">
      <c r="A1209" s="8">
        <f ca="1" t="shared" si="73"/>
        <v>499</v>
      </c>
      <c r="B1209" s="203" t="s">
        <v>1574</v>
      </c>
      <c r="C1209" s="89" t="s">
        <v>1575</v>
      </c>
      <c r="D1209" s="90" t="s">
        <v>1576</v>
      </c>
      <c r="E1209" s="206" t="s">
        <v>225</v>
      </c>
      <c r="F1209" s="170">
        <v>70</v>
      </c>
      <c r="G1209" s="68">
        <v>193.604571705461</v>
      </c>
      <c r="H1209" s="25">
        <f t="shared" si="69"/>
        <v>13552</v>
      </c>
    </row>
    <row r="1210" customHeight="1" spans="1:8">
      <c r="A1210" s="8">
        <f ca="1" t="shared" si="73"/>
        <v>500</v>
      </c>
      <c r="B1210" s="203" t="s">
        <v>1577</v>
      </c>
      <c r="C1210" s="89" t="s">
        <v>1578</v>
      </c>
      <c r="D1210" s="90" t="s">
        <v>1579</v>
      </c>
      <c r="E1210" s="206" t="s">
        <v>225</v>
      </c>
      <c r="F1210" s="170">
        <v>30</v>
      </c>
      <c r="G1210" s="68">
        <v>387.209143410922</v>
      </c>
      <c r="H1210" s="25">
        <f t="shared" si="69"/>
        <v>11616</v>
      </c>
    </row>
    <row r="1211" customHeight="1" spans="1:8">
      <c r="A1211" s="8">
        <f ca="1" t="shared" si="73"/>
        <v>501</v>
      </c>
      <c r="B1211" s="203" t="s">
        <v>1580</v>
      </c>
      <c r="C1211" s="89" t="s">
        <v>1581</v>
      </c>
      <c r="D1211" s="90" t="s">
        <v>1582</v>
      </c>
      <c r="E1211" s="206" t="s">
        <v>225</v>
      </c>
      <c r="F1211" s="170">
        <v>430</v>
      </c>
      <c r="G1211" s="68">
        <v>387.209143410922</v>
      </c>
      <c r="H1211" s="25">
        <f t="shared" si="69"/>
        <v>166500</v>
      </c>
    </row>
    <row r="1212" customHeight="1" spans="1:8">
      <c r="A1212" s="8">
        <f ca="1" t="shared" si="73"/>
        <v>502</v>
      </c>
      <c r="B1212" s="203" t="s">
        <v>1583</v>
      </c>
      <c r="C1212" s="89" t="s">
        <v>1584</v>
      </c>
      <c r="D1212" s="90" t="s">
        <v>1585</v>
      </c>
      <c r="E1212" s="206" t="s">
        <v>225</v>
      </c>
      <c r="F1212" s="170">
        <v>400</v>
      </c>
      <c r="G1212" s="68">
        <v>387.209143410922</v>
      </c>
      <c r="H1212" s="25">
        <f t="shared" si="69"/>
        <v>154884</v>
      </c>
    </row>
    <row r="1213" customHeight="1" spans="1:8">
      <c r="A1213" s="8">
        <f ca="1" t="shared" si="73"/>
        <v>503</v>
      </c>
      <c r="B1213" s="203" t="s">
        <v>1586</v>
      </c>
      <c r="C1213" s="89" t="s">
        <v>1587</v>
      </c>
      <c r="D1213" s="90" t="s">
        <v>1588</v>
      </c>
      <c r="E1213" s="206" t="s">
        <v>225</v>
      </c>
      <c r="F1213" s="170">
        <v>370</v>
      </c>
      <c r="G1213" s="68">
        <v>333.90024</v>
      </c>
      <c r="H1213" s="25">
        <f t="shared" si="69"/>
        <v>123543</v>
      </c>
    </row>
    <row r="1214" customHeight="1" spans="1:8">
      <c r="A1214" s="8">
        <f ca="1" t="shared" si="73"/>
        <v>504</v>
      </c>
      <c r="B1214" s="203" t="s">
        <v>1589</v>
      </c>
      <c r="C1214" s="89" t="s">
        <v>1590</v>
      </c>
      <c r="D1214" s="90" t="s">
        <v>1591</v>
      </c>
      <c r="E1214" s="206" t="s">
        <v>225</v>
      </c>
      <c r="F1214" s="170">
        <v>150</v>
      </c>
      <c r="G1214" s="68">
        <v>193.604571705461</v>
      </c>
      <c r="H1214" s="25">
        <f t="shared" si="69"/>
        <v>29041</v>
      </c>
    </row>
    <row r="1215" customHeight="1" spans="1:8">
      <c r="A1215" s="8">
        <f ca="1" t="shared" si="73"/>
        <v>505</v>
      </c>
      <c r="B1215" s="203" t="s">
        <v>1592</v>
      </c>
      <c r="C1215" s="89" t="s">
        <v>1593</v>
      </c>
      <c r="D1215" s="90" t="s">
        <v>1594</v>
      </c>
      <c r="E1215" s="206" t="s">
        <v>225</v>
      </c>
      <c r="F1215" s="170">
        <v>70</v>
      </c>
      <c r="G1215" s="68">
        <v>333.90024</v>
      </c>
      <c r="H1215" s="25">
        <f t="shared" si="69"/>
        <v>23373</v>
      </c>
    </row>
    <row r="1216" customHeight="1" spans="1:8">
      <c r="A1216" s="8">
        <f ca="1" t="shared" si="73"/>
        <v>506</v>
      </c>
      <c r="B1216" s="203" t="s">
        <v>1595</v>
      </c>
      <c r="C1216" s="89" t="s">
        <v>1581</v>
      </c>
      <c r="D1216" s="90" t="s">
        <v>1582</v>
      </c>
      <c r="E1216" s="206" t="s">
        <v>225</v>
      </c>
      <c r="F1216" s="170">
        <v>380</v>
      </c>
      <c r="G1216" s="68">
        <v>387.209143410922</v>
      </c>
      <c r="H1216" s="25">
        <f t="shared" si="69"/>
        <v>147139</v>
      </c>
    </row>
    <row r="1217" customHeight="1" spans="1:8">
      <c r="A1217" s="8">
        <f ca="1" t="shared" si="73"/>
        <v>507</v>
      </c>
      <c r="B1217" s="203" t="s">
        <v>1596</v>
      </c>
      <c r="C1217" s="89" t="s">
        <v>1597</v>
      </c>
      <c r="D1217" s="90" t="s">
        <v>1598</v>
      </c>
      <c r="E1217" s="206" t="s">
        <v>225</v>
      </c>
      <c r="F1217" s="170">
        <v>480</v>
      </c>
      <c r="G1217" s="68">
        <v>580.813715116383</v>
      </c>
      <c r="H1217" s="25">
        <f t="shared" si="69"/>
        <v>278791</v>
      </c>
    </row>
    <row r="1218" customHeight="1" spans="1:8">
      <c r="A1218" s="8">
        <f ca="1" t="shared" si="73"/>
        <v>508</v>
      </c>
      <c r="B1218" s="203" t="s">
        <v>1599</v>
      </c>
      <c r="C1218" s="89" t="s">
        <v>1600</v>
      </c>
      <c r="D1218" s="90" t="s">
        <v>1601</v>
      </c>
      <c r="E1218" s="206" t="s">
        <v>225</v>
      </c>
      <c r="F1218" s="170">
        <v>480</v>
      </c>
      <c r="G1218" s="68">
        <v>387.209143410922</v>
      </c>
      <c r="H1218" s="25">
        <f t="shared" si="69"/>
        <v>185860</v>
      </c>
    </row>
    <row r="1219" customHeight="1" spans="1:8">
      <c r="A1219" s="8">
        <f ca="1" t="shared" si="73"/>
        <v>509</v>
      </c>
      <c r="B1219" s="203" t="s">
        <v>1602</v>
      </c>
      <c r="C1219" s="89" t="s">
        <v>1603</v>
      </c>
      <c r="D1219" s="90" t="s">
        <v>1604</v>
      </c>
      <c r="E1219" s="206" t="s">
        <v>225</v>
      </c>
      <c r="F1219" s="170">
        <v>100</v>
      </c>
      <c r="G1219" s="68">
        <v>387.209143410922</v>
      </c>
      <c r="H1219" s="25">
        <f t="shared" si="69"/>
        <v>38721</v>
      </c>
    </row>
    <row r="1220" customHeight="1" spans="1:8">
      <c r="A1220" s="8">
        <f ca="1" t="shared" si="73"/>
        <v>510</v>
      </c>
      <c r="B1220" s="203" t="s">
        <v>1605</v>
      </c>
      <c r="C1220" s="89" t="s">
        <v>1606</v>
      </c>
      <c r="D1220" s="90" t="s">
        <v>1607</v>
      </c>
      <c r="E1220" s="206" t="s">
        <v>225</v>
      </c>
      <c r="F1220" s="170">
        <v>100</v>
      </c>
      <c r="G1220" s="68">
        <v>387.209143410922</v>
      </c>
      <c r="H1220" s="25">
        <f t="shared" si="69"/>
        <v>38721</v>
      </c>
    </row>
    <row r="1221" customHeight="1" spans="1:8">
      <c r="A1221" s="8">
        <f ca="1" t="shared" si="73"/>
        <v>511</v>
      </c>
      <c r="B1221" s="203" t="s">
        <v>1608</v>
      </c>
      <c r="C1221" s="89" t="s">
        <v>1609</v>
      </c>
      <c r="D1221" s="90" t="s">
        <v>1610</v>
      </c>
      <c r="E1221" s="206" t="s">
        <v>225</v>
      </c>
      <c r="F1221" s="170">
        <v>100</v>
      </c>
      <c r="G1221" s="68">
        <v>387.209143410922</v>
      </c>
      <c r="H1221" s="25">
        <f t="shared" si="69"/>
        <v>38721</v>
      </c>
    </row>
    <row r="1222" customHeight="1" spans="1:8">
      <c r="B1222" s="84" t="s">
        <v>1611</v>
      </c>
      <c r="C1222" s="22" t="s">
        <v>1612</v>
      </c>
      <c r="D1222" s="88" t="s">
        <v>1613</v>
      </c>
      <c r="E1222" s="86"/>
      <c r="F1222" s="170"/>
      <c r="G1222" s="68">
        <v>0</v>
      </c>
      <c r="H1222" s="25">
        <f t="shared" si="69"/>
        <v>0</v>
      </c>
    </row>
    <row r="1223" customHeight="1" spans="1:8">
      <c r="A1223" s="8">
        <f ca="1" t="shared" ref="A1223:A1229" si="74">COUNTA(OFFSET(A$1,0,0,ROW()-1,1))+1</f>
        <v>512</v>
      </c>
      <c r="B1223" s="203" t="s">
        <v>1614</v>
      </c>
      <c r="C1223" s="89" t="s">
        <v>1615</v>
      </c>
      <c r="D1223" s="90" t="s">
        <v>1616</v>
      </c>
      <c r="E1223" s="206" t="s">
        <v>225</v>
      </c>
      <c r="F1223" s="170">
        <v>100</v>
      </c>
      <c r="G1223" s="68">
        <v>80.47236</v>
      </c>
      <c r="H1223" s="25">
        <f t="shared" si="69"/>
        <v>8047</v>
      </c>
    </row>
    <row r="1224" customHeight="1" spans="1:8">
      <c r="A1224" s="8">
        <f ca="1" t="shared" si="74"/>
        <v>513</v>
      </c>
      <c r="B1224" s="203" t="s">
        <v>1617</v>
      </c>
      <c r="C1224" s="89" t="s">
        <v>1615</v>
      </c>
      <c r="D1224" s="90" t="s">
        <v>1616</v>
      </c>
      <c r="E1224" s="206" t="s">
        <v>225</v>
      </c>
      <c r="F1224" s="170">
        <v>100</v>
      </c>
      <c r="G1224" s="68">
        <v>80.47236</v>
      </c>
      <c r="H1224" s="25">
        <f t="shared" ref="H1224:H1287" si="75">IFERROR(ROUND(G1224*F1224,0),0)</f>
        <v>8047</v>
      </c>
    </row>
    <row r="1225" customHeight="1" spans="1:8">
      <c r="A1225" s="8">
        <f ca="1" t="shared" si="74"/>
        <v>514</v>
      </c>
      <c r="B1225" s="203" t="s">
        <v>1618</v>
      </c>
      <c r="C1225" s="89" t="s">
        <v>1619</v>
      </c>
      <c r="D1225" s="90" t="s">
        <v>1620</v>
      </c>
      <c r="E1225" s="206" t="s">
        <v>225</v>
      </c>
      <c r="F1225" s="170">
        <v>95</v>
      </c>
      <c r="G1225" s="68">
        <v>80.47236</v>
      </c>
      <c r="H1225" s="25">
        <f t="shared" si="75"/>
        <v>7645</v>
      </c>
    </row>
    <row r="1226" customHeight="1" spans="1:8">
      <c r="A1226" s="8">
        <f ca="1" t="shared" si="74"/>
        <v>515</v>
      </c>
      <c r="B1226" s="203" t="s">
        <v>1621</v>
      </c>
      <c r="C1226" s="89" t="s">
        <v>1619</v>
      </c>
      <c r="D1226" s="90" t="s">
        <v>1620</v>
      </c>
      <c r="E1226" s="206" t="s">
        <v>225</v>
      </c>
      <c r="F1226" s="170">
        <v>95</v>
      </c>
      <c r="G1226" s="68">
        <v>80.47236</v>
      </c>
      <c r="H1226" s="25">
        <f t="shared" si="75"/>
        <v>7645</v>
      </c>
    </row>
    <row r="1227" customHeight="1" spans="1:8">
      <c r="A1227" s="8">
        <f ca="1" t="shared" si="74"/>
        <v>516</v>
      </c>
      <c r="B1227" s="203" t="s">
        <v>1622</v>
      </c>
      <c r="C1227" s="89" t="s">
        <v>1623</v>
      </c>
      <c r="D1227" s="90" t="s">
        <v>1624</v>
      </c>
      <c r="E1227" s="206" t="s">
        <v>225</v>
      </c>
      <c r="F1227" s="210">
        <v>220</v>
      </c>
      <c r="G1227" s="68">
        <v>80.47236</v>
      </c>
      <c r="H1227" s="25">
        <f t="shared" si="75"/>
        <v>17704</v>
      </c>
    </row>
    <row r="1228" customHeight="1" spans="1:8">
      <c r="A1228" s="8">
        <f ca="1" t="shared" si="74"/>
        <v>517</v>
      </c>
      <c r="B1228" s="203" t="s">
        <v>1625</v>
      </c>
      <c r="C1228" s="89" t="s">
        <v>1623</v>
      </c>
      <c r="D1228" s="90" t="s">
        <v>1624</v>
      </c>
      <c r="E1228" s="206" t="s">
        <v>225</v>
      </c>
      <c r="F1228" s="170">
        <v>220</v>
      </c>
      <c r="G1228" s="68">
        <v>80.47236</v>
      </c>
      <c r="H1228" s="25">
        <f t="shared" si="75"/>
        <v>17704</v>
      </c>
    </row>
    <row r="1229" customHeight="1" spans="1:8">
      <c r="A1229" s="8">
        <f ca="1" t="shared" si="74"/>
        <v>518</v>
      </c>
      <c r="B1229" s="203" t="s">
        <v>1626</v>
      </c>
      <c r="C1229" s="89" t="s">
        <v>1627</v>
      </c>
      <c r="D1229" s="90" t="s">
        <v>1628</v>
      </c>
      <c r="E1229" s="206" t="s">
        <v>225</v>
      </c>
      <c r="F1229" s="170">
        <v>230</v>
      </c>
      <c r="G1229" s="68">
        <v>80.47236</v>
      </c>
      <c r="H1229" s="25">
        <f t="shared" si="75"/>
        <v>18509</v>
      </c>
    </row>
    <row r="1230" customHeight="1" spans="1:8">
      <c r="B1230" s="21"/>
      <c r="C1230" s="103" t="s">
        <v>1629</v>
      </c>
      <c r="D1230" s="104" t="s">
        <v>1630</v>
      </c>
      <c r="E1230" s="105"/>
      <c r="F1230" s="209"/>
      <c r="G1230" s="68">
        <v>0</v>
      </c>
      <c r="H1230" s="25">
        <f t="shared" si="75"/>
        <v>0</v>
      </c>
    </row>
    <row r="1231" customHeight="1" spans="1:8">
      <c r="B1231" s="84"/>
      <c r="C1231" s="91"/>
      <c r="D1231" s="91"/>
      <c r="E1231" s="86"/>
      <c r="F1231" s="170"/>
      <c r="G1231" s="68">
        <v>0</v>
      </c>
      <c r="H1231" s="25">
        <f t="shared" si="75"/>
        <v>0</v>
      </c>
    </row>
    <row r="1232" customHeight="1" spans="1:8">
      <c r="B1232" s="84" t="s">
        <v>1631</v>
      </c>
      <c r="C1232" s="22" t="s">
        <v>1632</v>
      </c>
      <c r="D1232" s="88" t="s">
        <v>1633</v>
      </c>
      <c r="E1232" s="86"/>
      <c r="F1232" s="170"/>
      <c r="G1232" s="68">
        <v>0</v>
      </c>
      <c r="H1232" s="25">
        <f t="shared" si="75"/>
        <v>0</v>
      </c>
    </row>
    <row r="1233" customHeight="1" spans="1:8">
      <c r="B1233" s="203" t="s">
        <v>1634</v>
      </c>
      <c r="C1233" s="22" t="s">
        <v>1635</v>
      </c>
      <c r="D1233" s="88" t="s">
        <v>1636</v>
      </c>
      <c r="E1233" s="206" t="s">
        <v>225</v>
      </c>
      <c r="F1233" s="170"/>
      <c r="G1233" s="68">
        <v>0</v>
      </c>
      <c r="H1233" s="25">
        <f t="shared" si="75"/>
        <v>0</v>
      </c>
    </row>
    <row r="1234" customHeight="1" spans="1:8">
      <c r="A1234" s="8">
        <f ca="1" t="shared" ref="A1234:A1238" si="76">COUNTA(OFFSET(A$1,0,0,ROW()-1,1))+1</f>
        <v>519</v>
      </c>
      <c r="B1234" s="203" t="s">
        <v>1637</v>
      </c>
      <c r="C1234" s="89" t="s">
        <v>1638</v>
      </c>
      <c r="D1234" s="90" t="s">
        <v>1639</v>
      </c>
      <c r="E1234" s="206" t="s">
        <v>225</v>
      </c>
      <c r="F1234" s="170">
        <v>520</v>
      </c>
      <c r="G1234" s="68">
        <v>387.233927430279</v>
      </c>
      <c r="H1234" s="25">
        <f t="shared" si="75"/>
        <v>201362</v>
      </c>
    </row>
    <row r="1235" customHeight="1" spans="1:8">
      <c r="A1235" s="8">
        <f ca="1" t="shared" si="76"/>
        <v>520</v>
      </c>
      <c r="B1235" s="203" t="s">
        <v>1640</v>
      </c>
      <c r="C1235" s="89" t="s">
        <v>1641</v>
      </c>
      <c r="D1235" s="90" t="s">
        <v>1642</v>
      </c>
      <c r="E1235" s="206" t="s">
        <v>225</v>
      </c>
      <c r="F1235" s="170">
        <v>700</v>
      </c>
      <c r="G1235" s="68">
        <v>258.155951620186</v>
      </c>
      <c r="H1235" s="25">
        <f t="shared" si="75"/>
        <v>180709</v>
      </c>
    </row>
    <row r="1236" customHeight="1" spans="1:8">
      <c r="A1236" s="8">
        <f ca="1" t="shared" si="76"/>
        <v>521</v>
      </c>
      <c r="B1236" s="203" t="s">
        <v>1643</v>
      </c>
      <c r="C1236" s="89" t="s">
        <v>1644</v>
      </c>
      <c r="D1236" s="90" t="s">
        <v>1645</v>
      </c>
      <c r="E1236" s="206" t="s">
        <v>225</v>
      </c>
      <c r="F1236" s="170">
        <v>4000</v>
      </c>
      <c r="G1236" s="68">
        <v>107.29648</v>
      </c>
      <c r="H1236" s="25">
        <f t="shared" si="75"/>
        <v>429186</v>
      </c>
    </row>
    <row r="1237" customHeight="1" spans="1:8">
      <c r="A1237" s="8">
        <f ca="1" t="shared" si="76"/>
        <v>522</v>
      </c>
      <c r="B1237" s="203" t="s">
        <v>1646</v>
      </c>
      <c r="C1237" s="89" t="s">
        <v>1647</v>
      </c>
      <c r="D1237" s="90" t="s">
        <v>1648</v>
      </c>
      <c r="E1237" s="206" t="s">
        <v>225</v>
      </c>
      <c r="F1237" s="170">
        <v>690</v>
      </c>
      <c r="G1237" s="68">
        <v>19.8152066598371</v>
      </c>
      <c r="H1237" s="25">
        <f t="shared" si="75"/>
        <v>13672</v>
      </c>
    </row>
    <row r="1238" customHeight="1" spans="1:8">
      <c r="A1238" s="8">
        <f ca="1" t="shared" si="76"/>
        <v>523</v>
      </c>
      <c r="B1238" s="203" t="s">
        <v>1649</v>
      </c>
      <c r="C1238" s="89" t="s">
        <v>1650</v>
      </c>
      <c r="D1238" s="90" t="s">
        <v>1651</v>
      </c>
      <c r="E1238" s="206" t="s">
        <v>225</v>
      </c>
      <c r="F1238" s="170">
        <v>500</v>
      </c>
      <c r="G1238" s="68">
        <v>580.39182692835</v>
      </c>
      <c r="H1238" s="25">
        <f t="shared" si="75"/>
        <v>290196</v>
      </c>
    </row>
    <row r="1239" customHeight="1" spans="1:8">
      <c r="B1239" s="203" t="s">
        <v>1652</v>
      </c>
      <c r="C1239" s="22" t="s">
        <v>1653</v>
      </c>
      <c r="D1239" s="22" t="s">
        <v>1654</v>
      </c>
      <c r="E1239" s="206"/>
      <c r="F1239" s="170"/>
      <c r="G1239" s="68">
        <v>0</v>
      </c>
      <c r="H1239" s="25">
        <f t="shared" si="75"/>
        <v>0</v>
      </c>
    </row>
    <row r="1240" customHeight="1" spans="1:8">
      <c r="A1240" s="8">
        <f ca="1" t="shared" ref="A1240:A1243" si="77">COUNTA(OFFSET(A$1,0,0,ROW()-1,1))+1</f>
        <v>524</v>
      </c>
      <c r="B1240" s="203" t="s">
        <v>1655</v>
      </c>
      <c r="C1240" s="89" t="s">
        <v>1656</v>
      </c>
      <c r="D1240" s="89" t="s">
        <v>1657</v>
      </c>
      <c r="E1240" s="206" t="s">
        <v>225</v>
      </c>
      <c r="F1240" s="170">
        <v>460</v>
      </c>
      <c r="G1240" s="68">
        <v>14.6163466927425</v>
      </c>
      <c r="H1240" s="25">
        <f t="shared" si="75"/>
        <v>6724</v>
      </c>
    </row>
    <row r="1241" customHeight="1" spans="1:8">
      <c r="A1241" s="8">
        <f ca="1" t="shared" si="77"/>
        <v>525</v>
      </c>
      <c r="B1241" s="203" t="s">
        <v>1658</v>
      </c>
      <c r="C1241" s="89" t="s">
        <v>1659</v>
      </c>
      <c r="D1241" s="89" t="s">
        <v>1660</v>
      </c>
      <c r="E1241" s="206" t="s">
        <v>225</v>
      </c>
      <c r="F1241" s="170">
        <v>150</v>
      </c>
      <c r="G1241" s="68">
        <v>19.8152066598371</v>
      </c>
      <c r="H1241" s="25">
        <f t="shared" si="75"/>
        <v>2972</v>
      </c>
    </row>
    <row r="1242" customHeight="1" spans="1:8">
      <c r="A1242" s="8">
        <f ca="1" t="shared" si="77"/>
        <v>526</v>
      </c>
      <c r="B1242" s="203" t="s">
        <v>1661</v>
      </c>
      <c r="C1242" s="89" t="s">
        <v>1662</v>
      </c>
      <c r="D1242" s="89" t="s">
        <v>1663</v>
      </c>
      <c r="E1242" s="206" t="s">
        <v>225</v>
      </c>
      <c r="F1242" s="170">
        <v>200</v>
      </c>
      <c r="G1242" s="68">
        <v>19.8152066598371</v>
      </c>
      <c r="H1242" s="25">
        <f t="shared" si="75"/>
        <v>3963</v>
      </c>
    </row>
    <row r="1243" customHeight="1" spans="1:8">
      <c r="A1243" s="8">
        <f ca="1" t="shared" si="77"/>
        <v>527</v>
      </c>
      <c r="B1243" s="203" t="s">
        <v>1664</v>
      </c>
      <c r="C1243" s="89" t="s">
        <v>1665</v>
      </c>
      <c r="D1243" s="89" t="s">
        <v>1666</v>
      </c>
      <c r="E1243" s="206" t="s">
        <v>225</v>
      </c>
      <c r="F1243" s="170">
        <v>200</v>
      </c>
      <c r="G1243" s="68">
        <v>580.39182692835</v>
      </c>
      <c r="H1243" s="25">
        <f t="shared" si="75"/>
        <v>116078</v>
      </c>
    </row>
    <row r="1244" customHeight="1" spans="1:8">
      <c r="B1244" s="203" t="s">
        <v>1667</v>
      </c>
      <c r="C1244" s="22" t="s">
        <v>1668</v>
      </c>
      <c r="D1244" s="88" t="s">
        <v>1669</v>
      </c>
      <c r="E1244" s="206"/>
      <c r="F1244" s="170"/>
      <c r="G1244" s="68">
        <v>0</v>
      </c>
      <c r="H1244" s="25">
        <f t="shared" si="75"/>
        <v>0</v>
      </c>
    </row>
    <row r="1245" customHeight="1" spans="1:8">
      <c r="A1245" s="8">
        <f ca="1">COUNTA(OFFSET(A$1,0,0,ROW()-1,1))+1</f>
        <v>528</v>
      </c>
      <c r="B1245" s="203" t="s">
        <v>1670</v>
      </c>
      <c r="C1245" s="89" t="s">
        <v>1671</v>
      </c>
      <c r="D1245" s="90" t="s">
        <v>1672</v>
      </c>
      <c r="E1245" s="206" t="s">
        <v>225</v>
      </c>
      <c r="F1245" s="170">
        <v>2000</v>
      </c>
      <c r="G1245" s="68">
        <v>19.8152066598371</v>
      </c>
      <c r="H1245" s="25">
        <f t="shared" si="75"/>
        <v>39630</v>
      </c>
    </row>
    <row r="1246" customHeight="1" spans="1:8">
      <c r="B1246" s="203" t="s">
        <v>1673</v>
      </c>
      <c r="C1246" s="22" t="s">
        <v>1674</v>
      </c>
      <c r="D1246" s="22" t="s">
        <v>1675</v>
      </c>
      <c r="E1246" s="206"/>
      <c r="F1246" s="170"/>
      <c r="G1246" s="68">
        <v>0</v>
      </c>
      <c r="H1246" s="25">
        <f t="shared" si="75"/>
        <v>0</v>
      </c>
    </row>
    <row r="1247" customHeight="1" spans="1:8">
      <c r="A1247" s="8">
        <f ca="1">COUNTA(OFFSET(A$1,0,0,ROW()-1,1))+1</f>
        <v>529</v>
      </c>
      <c r="B1247" s="203" t="s">
        <v>1676</v>
      </c>
      <c r="C1247" s="89" t="s">
        <v>1677</v>
      </c>
      <c r="D1247" s="89" t="s">
        <v>1678</v>
      </c>
      <c r="E1247" s="206" t="s">
        <v>225</v>
      </c>
      <c r="F1247" s="170">
        <v>2000</v>
      </c>
      <c r="G1247" s="68">
        <v>129.077975810093</v>
      </c>
      <c r="H1247" s="25">
        <f t="shared" si="75"/>
        <v>258156</v>
      </c>
    </row>
    <row r="1248" customHeight="1" spans="1:8">
      <c r="B1248" s="203" t="s">
        <v>1679</v>
      </c>
      <c r="C1248" s="22" t="s">
        <v>1680</v>
      </c>
      <c r="D1248" s="88" t="s">
        <v>1681</v>
      </c>
      <c r="E1248" s="206"/>
      <c r="F1248" s="170"/>
      <c r="G1248" s="68">
        <v>0</v>
      </c>
      <c r="H1248" s="25">
        <f t="shared" si="75"/>
        <v>0</v>
      </c>
    </row>
    <row r="1249" customHeight="1" spans="1:8">
      <c r="B1249" s="203" t="s">
        <v>1682</v>
      </c>
      <c r="C1249" s="89" t="s">
        <v>1683</v>
      </c>
      <c r="D1249" s="90" t="s">
        <v>1684</v>
      </c>
      <c r="E1249" s="206" t="s">
        <v>225</v>
      </c>
      <c r="F1249" s="170"/>
      <c r="G1249" s="68">
        <v>0</v>
      </c>
      <c r="H1249" s="25">
        <f t="shared" si="75"/>
        <v>0</v>
      </c>
    </row>
    <row r="1250" customHeight="1" spans="1:8">
      <c r="B1250" s="21"/>
      <c r="C1250" s="103" t="s">
        <v>1685</v>
      </c>
      <c r="D1250" s="104" t="s">
        <v>1686</v>
      </c>
      <c r="E1250" s="105"/>
      <c r="F1250" s="209"/>
      <c r="G1250" s="68">
        <v>0</v>
      </c>
      <c r="H1250" s="25">
        <f t="shared" si="75"/>
        <v>0</v>
      </c>
    </row>
    <row r="1251" customHeight="1" spans="1:8">
      <c r="B1251" s="84"/>
      <c r="C1251" s="91"/>
      <c r="D1251" s="91"/>
      <c r="E1251" s="86"/>
      <c r="F1251" s="170"/>
      <c r="G1251" s="68">
        <v>0</v>
      </c>
      <c r="H1251" s="25">
        <f t="shared" si="75"/>
        <v>0</v>
      </c>
    </row>
    <row r="1252" customHeight="1" spans="1:8">
      <c r="B1252" s="84" t="s">
        <v>1687</v>
      </c>
      <c r="C1252" s="22" t="s">
        <v>1688</v>
      </c>
      <c r="D1252" s="88" t="s">
        <v>1689</v>
      </c>
      <c r="E1252" s="86"/>
      <c r="F1252" s="170"/>
      <c r="G1252" s="68">
        <v>0</v>
      </c>
      <c r="H1252" s="25">
        <f t="shared" si="75"/>
        <v>0</v>
      </c>
    </row>
    <row r="1253" customHeight="1" spans="1:8">
      <c r="B1253" s="203" t="s">
        <v>1690</v>
      </c>
      <c r="C1253" s="22" t="s">
        <v>1691</v>
      </c>
      <c r="D1253" s="88" t="s">
        <v>1692</v>
      </c>
      <c r="E1253" s="206"/>
      <c r="F1253" s="170"/>
      <c r="G1253" s="68">
        <v>0</v>
      </c>
      <c r="H1253" s="25">
        <f t="shared" si="75"/>
        <v>0</v>
      </c>
    </row>
    <row r="1254" customHeight="1" spans="1:8">
      <c r="A1254" s="8">
        <f ca="1" t="shared" ref="A1254:A1257" si="78">COUNTA(OFFSET(A$1,0,0,ROW()-1,1))+1</f>
        <v>530</v>
      </c>
      <c r="B1254" s="203" t="s">
        <v>1693</v>
      </c>
      <c r="C1254" s="89" t="s">
        <v>1694</v>
      </c>
      <c r="D1254" s="90" t="s">
        <v>1695</v>
      </c>
      <c r="E1254" s="206" t="s">
        <v>238</v>
      </c>
      <c r="F1254" s="170">
        <v>20</v>
      </c>
      <c r="G1254" s="68">
        <v>47688.1805921893</v>
      </c>
      <c r="H1254" s="25">
        <f t="shared" si="75"/>
        <v>953764</v>
      </c>
    </row>
    <row r="1255" customHeight="1" spans="1:8">
      <c r="A1255" s="8">
        <f ca="1" t="shared" si="78"/>
        <v>531</v>
      </c>
      <c r="B1255" s="203" t="s">
        <v>1696</v>
      </c>
      <c r="C1255" s="89" t="s">
        <v>1697</v>
      </c>
      <c r="D1255" s="90" t="s">
        <v>1698</v>
      </c>
      <c r="E1255" s="206" t="s">
        <v>238</v>
      </c>
      <c r="F1255" s="170">
        <v>12</v>
      </c>
      <c r="G1255" s="68">
        <v>47688.1805921893</v>
      </c>
      <c r="H1255" s="25">
        <f t="shared" si="75"/>
        <v>572258</v>
      </c>
    </row>
    <row r="1256" customHeight="1" spans="1:8">
      <c r="B1256" s="203" t="s">
        <v>1699</v>
      </c>
      <c r="C1256" s="22" t="s">
        <v>1700</v>
      </c>
      <c r="D1256" s="88" t="s">
        <v>1701</v>
      </c>
      <c r="E1256" s="206"/>
      <c r="F1256" s="170"/>
      <c r="G1256" s="68">
        <v>0</v>
      </c>
      <c r="H1256" s="25">
        <f t="shared" si="75"/>
        <v>0</v>
      </c>
    </row>
    <row r="1257" customHeight="1" spans="1:8">
      <c r="A1257" s="8">
        <f ca="1" t="shared" si="78"/>
        <v>532</v>
      </c>
      <c r="B1257" s="203" t="s">
        <v>1702</v>
      </c>
      <c r="C1257" s="89" t="s">
        <v>1703</v>
      </c>
      <c r="D1257" s="89" t="s">
        <v>1704</v>
      </c>
      <c r="E1257" s="206" t="s">
        <v>238</v>
      </c>
      <c r="F1257" s="170">
        <v>32</v>
      </c>
      <c r="G1257" s="68">
        <v>10493.7530943297</v>
      </c>
      <c r="H1257" s="25">
        <f t="shared" si="75"/>
        <v>335800</v>
      </c>
    </row>
    <row r="1258" customHeight="1" spans="1:8">
      <c r="B1258" s="203" t="s">
        <v>1705</v>
      </c>
      <c r="C1258" s="22" t="s">
        <v>1706</v>
      </c>
      <c r="D1258" s="88" t="s">
        <v>1707</v>
      </c>
      <c r="E1258" s="206"/>
      <c r="F1258" s="170"/>
      <c r="G1258" s="68">
        <v>0</v>
      </c>
      <c r="H1258" s="25">
        <f t="shared" si="75"/>
        <v>0</v>
      </c>
    </row>
    <row r="1259" customHeight="1" spans="1:8">
      <c r="A1259" s="8">
        <f ca="1">COUNTA(OFFSET(A$1,0,0,ROW()-1,1))+1</f>
        <v>533</v>
      </c>
      <c r="B1259" s="203" t="s">
        <v>1708</v>
      </c>
      <c r="C1259" s="89" t="s">
        <v>1709</v>
      </c>
      <c r="D1259" s="90" t="s">
        <v>1710</v>
      </c>
      <c r="E1259" s="206" t="s">
        <v>238</v>
      </c>
      <c r="F1259" s="170">
        <v>32</v>
      </c>
      <c r="G1259" s="68">
        <v>5101.58227058249</v>
      </c>
      <c r="H1259" s="25">
        <f t="shared" si="75"/>
        <v>163251</v>
      </c>
    </row>
    <row r="1260" customHeight="1" spans="1:8">
      <c r="B1260" s="203" t="s">
        <v>1711</v>
      </c>
      <c r="C1260" s="22" t="s">
        <v>1712</v>
      </c>
      <c r="D1260" s="88" t="s">
        <v>1713</v>
      </c>
      <c r="E1260" s="206"/>
      <c r="F1260" s="170"/>
      <c r="G1260" s="68">
        <v>0</v>
      </c>
      <c r="H1260" s="25">
        <f t="shared" si="75"/>
        <v>0</v>
      </c>
    </row>
    <row r="1261" customHeight="1" spans="1:8">
      <c r="B1261" s="203" t="s">
        <v>1714</v>
      </c>
      <c r="C1261" s="89" t="s">
        <v>1715</v>
      </c>
      <c r="D1261" s="90" t="s">
        <v>1716</v>
      </c>
      <c r="E1261" s="206"/>
      <c r="F1261" s="170"/>
      <c r="G1261" s="68">
        <v>0</v>
      </c>
      <c r="H1261" s="25">
        <f t="shared" si="75"/>
        <v>0</v>
      </c>
    </row>
    <row r="1262" customHeight="1" spans="1:8">
      <c r="A1262" s="8">
        <f ca="1">COUNTA(OFFSET(A$1,0,0,ROW()-1,1))+1</f>
        <v>534</v>
      </c>
      <c r="B1262" s="203" t="s">
        <v>1717</v>
      </c>
      <c r="C1262" s="103" t="s">
        <v>1718</v>
      </c>
      <c r="D1262" s="103" t="s">
        <v>1718</v>
      </c>
      <c r="E1262" s="206" t="s">
        <v>225</v>
      </c>
      <c r="F1262" s="170">
        <v>2500</v>
      </c>
      <c r="G1262" s="68">
        <v>0</v>
      </c>
      <c r="H1262" s="25">
        <f t="shared" si="75"/>
        <v>0</v>
      </c>
    </row>
    <row r="1263" customHeight="1" spans="1:8">
      <c r="B1263" s="211"/>
      <c r="C1263" s="103" t="s">
        <v>1719</v>
      </c>
      <c r="D1263" s="104" t="s">
        <v>1720</v>
      </c>
      <c r="E1263" s="206"/>
      <c r="F1263" s="209"/>
      <c r="G1263" s="68">
        <v>0</v>
      </c>
      <c r="H1263" s="25">
        <f t="shared" si="75"/>
        <v>0</v>
      </c>
    </row>
    <row r="1264" customHeight="1" spans="1:8">
      <c r="B1264" s="84" t="s">
        <v>1721</v>
      </c>
      <c r="C1264" s="22" t="s">
        <v>1722</v>
      </c>
      <c r="D1264" s="22" t="s">
        <v>1723</v>
      </c>
      <c r="E1264" s="86"/>
      <c r="F1264" s="170"/>
      <c r="G1264" s="68">
        <v>0</v>
      </c>
      <c r="H1264" s="25">
        <f t="shared" si="75"/>
        <v>0</v>
      </c>
    </row>
    <row r="1265" customHeight="1" spans="1:8">
      <c r="B1265" s="203" t="s">
        <v>1724</v>
      </c>
      <c r="C1265" s="22" t="s">
        <v>1725</v>
      </c>
      <c r="D1265" s="22" t="s">
        <v>1726</v>
      </c>
      <c r="E1265" s="206"/>
      <c r="F1265" s="170"/>
      <c r="G1265" s="68">
        <v>0</v>
      </c>
      <c r="H1265" s="25">
        <f t="shared" si="75"/>
        <v>0</v>
      </c>
    </row>
    <row r="1266" customHeight="1" spans="1:8">
      <c r="A1266" s="8">
        <f ca="1" t="shared" ref="A1266:A1270" si="79">COUNTA(OFFSET(A$1,0,0,ROW()-1,1))+1</f>
        <v>535</v>
      </c>
      <c r="B1266" s="203" t="s">
        <v>1727</v>
      </c>
      <c r="C1266" s="89" t="s">
        <v>1728</v>
      </c>
      <c r="D1266" s="89" t="s">
        <v>1729</v>
      </c>
      <c r="E1266" s="206" t="s">
        <v>238</v>
      </c>
      <c r="F1266" s="170">
        <v>7</v>
      </c>
      <c r="G1266" s="68">
        <v>170.78931188355</v>
      </c>
      <c r="H1266" s="25">
        <f t="shared" si="75"/>
        <v>1196</v>
      </c>
    </row>
    <row r="1267" customHeight="1" spans="1:8">
      <c r="B1267" s="203" t="s">
        <v>1730</v>
      </c>
      <c r="C1267" s="22" t="s">
        <v>1731</v>
      </c>
      <c r="D1267" s="22" t="s">
        <v>1732</v>
      </c>
      <c r="E1267" s="206"/>
      <c r="F1267" s="170"/>
      <c r="G1267" s="68">
        <v>0</v>
      </c>
      <c r="H1267" s="25">
        <f t="shared" si="75"/>
        <v>0</v>
      </c>
    </row>
    <row r="1268" customHeight="1" spans="1:8">
      <c r="A1268" s="8">
        <f ca="1" t="shared" si="79"/>
        <v>536</v>
      </c>
      <c r="B1268" s="203" t="s">
        <v>1733</v>
      </c>
      <c r="C1268" s="89" t="s">
        <v>1734</v>
      </c>
      <c r="D1268" s="89" t="s">
        <v>1735</v>
      </c>
      <c r="E1268" s="206" t="s">
        <v>238</v>
      </c>
      <c r="F1268" s="170">
        <v>4</v>
      </c>
      <c r="G1268" s="68">
        <v>8744.79424527477</v>
      </c>
      <c r="H1268" s="25">
        <f t="shared" si="75"/>
        <v>34979</v>
      </c>
    </row>
    <row r="1269" customHeight="1" spans="1:8">
      <c r="B1269" s="203" t="s">
        <v>1736</v>
      </c>
      <c r="C1269" s="22" t="s">
        <v>1737</v>
      </c>
      <c r="D1269" s="88" t="s">
        <v>1738</v>
      </c>
      <c r="E1269" s="206"/>
      <c r="F1269" s="170"/>
      <c r="G1269" s="68">
        <v>0</v>
      </c>
      <c r="H1269" s="25">
        <f t="shared" si="75"/>
        <v>0</v>
      </c>
    </row>
    <row r="1270" customHeight="1" spans="1:8">
      <c r="A1270" s="8">
        <f ca="1" t="shared" si="79"/>
        <v>537</v>
      </c>
      <c r="B1270" s="203" t="s">
        <v>1739</v>
      </c>
      <c r="C1270" s="89" t="s">
        <v>1740</v>
      </c>
      <c r="D1270" s="90" t="s">
        <v>1741</v>
      </c>
      <c r="E1270" s="206" t="s">
        <v>1742</v>
      </c>
      <c r="F1270" s="170">
        <v>4</v>
      </c>
      <c r="G1270" s="68">
        <v>8744.79424527477</v>
      </c>
      <c r="H1270" s="25">
        <f t="shared" si="75"/>
        <v>34979</v>
      </c>
    </row>
    <row r="1271" customHeight="1" spans="1:8">
      <c r="B1271" s="203" t="s">
        <v>1743</v>
      </c>
      <c r="C1271" s="22" t="s">
        <v>1744</v>
      </c>
      <c r="D1271" s="88" t="s">
        <v>1681</v>
      </c>
      <c r="E1271" s="206"/>
      <c r="F1271" s="170"/>
      <c r="G1271" s="68">
        <v>0</v>
      </c>
      <c r="H1271" s="25">
        <f t="shared" si="75"/>
        <v>0</v>
      </c>
    </row>
    <row r="1272" customHeight="1" spans="1:8">
      <c r="B1272" s="203" t="s">
        <v>1745</v>
      </c>
      <c r="C1272" s="89" t="s">
        <v>1715</v>
      </c>
      <c r="D1272" s="90" t="s">
        <v>1716</v>
      </c>
      <c r="E1272" s="206"/>
      <c r="F1272" s="170"/>
      <c r="G1272" s="68">
        <v>0</v>
      </c>
      <c r="H1272" s="25">
        <f t="shared" si="75"/>
        <v>0</v>
      </c>
    </row>
    <row r="1273" customHeight="1" spans="1:8">
      <c r="B1273" s="21"/>
      <c r="C1273" s="103" t="s">
        <v>1746</v>
      </c>
      <c r="D1273" s="104" t="s">
        <v>1747</v>
      </c>
      <c r="E1273" s="105"/>
      <c r="F1273" s="209"/>
      <c r="G1273" s="68">
        <v>0</v>
      </c>
      <c r="H1273" s="25">
        <f t="shared" si="75"/>
        <v>0</v>
      </c>
    </row>
    <row r="1274" customHeight="1" spans="1:8">
      <c r="B1274" s="84"/>
      <c r="C1274" s="91"/>
      <c r="D1274" s="91"/>
      <c r="E1274" s="86"/>
      <c r="F1274" s="170"/>
      <c r="G1274" s="68">
        <v>0</v>
      </c>
      <c r="H1274" s="25">
        <f t="shared" si="75"/>
        <v>0</v>
      </c>
    </row>
    <row r="1275" customHeight="1" spans="1:8">
      <c r="B1275" s="84" t="s">
        <v>1748</v>
      </c>
      <c r="C1275" s="22" t="s">
        <v>1749</v>
      </c>
      <c r="D1275" s="88" t="s">
        <v>1750</v>
      </c>
      <c r="E1275" s="86"/>
      <c r="F1275" s="170"/>
      <c r="G1275" s="68">
        <v>0</v>
      </c>
      <c r="H1275" s="25">
        <f t="shared" si="75"/>
        <v>0</v>
      </c>
    </row>
    <row r="1276" customHeight="1" spans="1:8">
      <c r="B1276" s="203" t="s">
        <v>1751</v>
      </c>
      <c r="C1276" s="22" t="s">
        <v>1752</v>
      </c>
      <c r="D1276" s="88" t="s">
        <v>1753</v>
      </c>
      <c r="E1276" s="206"/>
      <c r="F1276" s="170"/>
      <c r="G1276" s="68">
        <v>0</v>
      </c>
      <c r="H1276" s="25">
        <f t="shared" si="75"/>
        <v>0</v>
      </c>
    </row>
    <row r="1277" customHeight="1" spans="1:8">
      <c r="A1277" s="8">
        <f ca="1" t="shared" ref="A1277:A1282" si="80">COUNTA(OFFSET(A$1,0,0,ROW()-1,1))+1</f>
        <v>538</v>
      </c>
      <c r="B1277" s="203" t="s">
        <v>1754</v>
      </c>
      <c r="C1277" s="89" t="s">
        <v>1755</v>
      </c>
      <c r="D1277" s="90" t="s">
        <v>1756</v>
      </c>
      <c r="E1277" s="206" t="s">
        <v>238</v>
      </c>
      <c r="F1277" s="170">
        <v>24</v>
      </c>
      <c r="G1277" s="68">
        <v>5101.5822705825</v>
      </c>
      <c r="H1277" s="25">
        <f t="shared" si="75"/>
        <v>122438</v>
      </c>
    </row>
    <row r="1278" customHeight="1" spans="1:8">
      <c r="B1278" s="203" t="s">
        <v>1757</v>
      </c>
      <c r="C1278" s="22" t="s">
        <v>1758</v>
      </c>
      <c r="D1278" s="88" t="s">
        <v>1759</v>
      </c>
      <c r="E1278" s="206"/>
      <c r="F1278" s="170"/>
      <c r="G1278" s="68">
        <v>0</v>
      </c>
      <c r="H1278" s="25">
        <f t="shared" si="75"/>
        <v>0</v>
      </c>
    </row>
    <row r="1279" customHeight="1" spans="1:8">
      <c r="A1279" s="8">
        <f ca="1" t="shared" si="80"/>
        <v>539</v>
      </c>
      <c r="B1279" s="203" t="s">
        <v>1760</v>
      </c>
      <c r="C1279" s="89" t="s">
        <v>1761</v>
      </c>
      <c r="D1279" s="90" t="s">
        <v>1762</v>
      </c>
      <c r="E1279" s="206" t="s">
        <v>238</v>
      </c>
      <c r="F1279" s="170">
        <v>24</v>
      </c>
      <c r="G1279" s="68">
        <v>3507.39854091294</v>
      </c>
      <c r="H1279" s="25">
        <f t="shared" si="75"/>
        <v>84178</v>
      </c>
    </row>
    <row r="1280" customHeight="1" spans="1:8">
      <c r="A1280" s="8">
        <f ca="1" t="shared" si="80"/>
        <v>540</v>
      </c>
      <c r="B1280" s="203" t="s">
        <v>1763</v>
      </c>
      <c r="C1280" s="89" t="s">
        <v>1764</v>
      </c>
      <c r="D1280" s="90" t="s">
        <v>1765</v>
      </c>
      <c r="E1280" s="206" t="s">
        <v>238</v>
      </c>
      <c r="F1280" s="170">
        <v>24</v>
      </c>
      <c r="G1280" s="68">
        <v>3507.39854091294</v>
      </c>
      <c r="H1280" s="25">
        <f t="shared" si="75"/>
        <v>84178</v>
      </c>
    </row>
    <row r="1281" customHeight="1" spans="1:8">
      <c r="A1281" s="8">
        <f ca="1" t="shared" si="80"/>
        <v>541</v>
      </c>
      <c r="B1281" s="203" t="s">
        <v>1766</v>
      </c>
      <c r="C1281" s="89" t="s">
        <v>1767</v>
      </c>
      <c r="D1281" s="90" t="s">
        <v>1768</v>
      </c>
      <c r="E1281" s="206" t="s">
        <v>238</v>
      </c>
      <c r="F1281" s="170">
        <v>24</v>
      </c>
      <c r="G1281" s="68">
        <v>3507.39854091294</v>
      </c>
      <c r="H1281" s="25">
        <f t="shared" si="75"/>
        <v>84178</v>
      </c>
    </row>
    <row r="1282" customHeight="1" spans="1:8">
      <c r="A1282" s="8">
        <f ca="1" t="shared" si="80"/>
        <v>542</v>
      </c>
      <c r="B1282" s="203" t="s">
        <v>1769</v>
      </c>
      <c r="C1282" s="89" t="s">
        <v>1770</v>
      </c>
      <c r="D1282" s="90" t="s">
        <v>1771</v>
      </c>
      <c r="E1282" s="206" t="s">
        <v>238</v>
      </c>
      <c r="F1282" s="170">
        <v>24</v>
      </c>
      <c r="G1282" s="68">
        <v>3507.39854091294</v>
      </c>
      <c r="H1282" s="25">
        <f t="shared" si="75"/>
        <v>84178</v>
      </c>
    </row>
    <row r="1283" customHeight="1" spans="1:8">
      <c r="B1283" s="203" t="s">
        <v>1772</v>
      </c>
      <c r="C1283" s="22" t="s">
        <v>1773</v>
      </c>
      <c r="D1283" s="88" t="s">
        <v>1774</v>
      </c>
      <c r="E1283" s="206"/>
      <c r="F1283" s="170"/>
      <c r="G1283" s="68">
        <v>0</v>
      </c>
      <c r="H1283" s="25">
        <f t="shared" si="75"/>
        <v>0</v>
      </c>
    </row>
    <row r="1284" customHeight="1" spans="1:8">
      <c r="A1284" s="8">
        <f ca="1" t="shared" ref="A1284:A1288" si="81">COUNTA(OFFSET(A$1,0,0,ROW()-1,1))+1</f>
        <v>543</v>
      </c>
      <c r="B1284" s="203" t="s">
        <v>1775</v>
      </c>
      <c r="C1284" s="89" t="s">
        <v>1776</v>
      </c>
      <c r="D1284" s="89" t="s">
        <v>1777</v>
      </c>
      <c r="E1284" s="206" t="s">
        <v>238</v>
      </c>
      <c r="F1284" s="170">
        <v>644</v>
      </c>
      <c r="G1284" s="68">
        <v>3.53552805212056</v>
      </c>
      <c r="H1284" s="25">
        <f t="shared" si="75"/>
        <v>2277</v>
      </c>
    </row>
    <row r="1285" customHeight="1" spans="1:8">
      <c r="B1285" s="203" t="s">
        <v>1778</v>
      </c>
      <c r="C1285" s="22" t="s">
        <v>1779</v>
      </c>
      <c r="D1285" s="88" t="s">
        <v>1780</v>
      </c>
      <c r="E1285" s="206"/>
      <c r="F1285" s="170"/>
      <c r="G1285" s="68">
        <v>0</v>
      </c>
      <c r="H1285" s="25">
        <f t="shared" si="75"/>
        <v>0</v>
      </c>
    </row>
    <row r="1286" customHeight="1" spans="1:8">
      <c r="A1286" s="8">
        <f ca="1" t="shared" si="81"/>
        <v>544</v>
      </c>
      <c r="B1286" s="203" t="s">
        <v>1781</v>
      </c>
      <c r="C1286" s="89" t="s">
        <v>1782</v>
      </c>
      <c r="D1286" s="90" t="s">
        <v>1783</v>
      </c>
      <c r="E1286" s="206" t="s">
        <v>238</v>
      </c>
      <c r="F1286" s="170">
        <v>24</v>
      </c>
      <c r="G1286" s="68">
        <v>1594.37806530946</v>
      </c>
      <c r="H1286" s="25">
        <f t="shared" si="75"/>
        <v>38265</v>
      </c>
    </row>
    <row r="1287" customHeight="1" spans="1:8">
      <c r="A1287" s="8">
        <f ca="1" t="shared" si="81"/>
        <v>545</v>
      </c>
      <c r="B1287" s="203" t="s">
        <v>1784</v>
      </c>
      <c r="C1287" s="89" t="s">
        <v>1785</v>
      </c>
      <c r="D1287" s="89" t="s">
        <v>1786</v>
      </c>
      <c r="E1287" s="206" t="s">
        <v>238</v>
      </c>
      <c r="F1287" s="170">
        <v>408</v>
      </c>
      <c r="G1287" s="68">
        <v>87.1405126331125</v>
      </c>
      <c r="H1287" s="25">
        <f t="shared" si="75"/>
        <v>35553</v>
      </c>
    </row>
    <row r="1288" customHeight="1" spans="1:8">
      <c r="A1288" s="8">
        <f ca="1" t="shared" si="81"/>
        <v>546</v>
      </c>
      <c r="B1288" s="203" t="s">
        <v>1787</v>
      </c>
      <c r="C1288" s="89" t="s">
        <v>1788</v>
      </c>
      <c r="D1288" s="89" t="s">
        <v>1789</v>
      </c>
      <c r="E1288" s="206" t="s">
        <v>238</v>
      </c>
      <c r="F1288" s="170">
        <v>24</v>
      </c>
      <c r="G1288" s="68">
        <v>2.26018106838491</v>
      </c>
      <c r="H1288" s="25">
        <f t="shared" ref="H1288:H1351" si="82">IFERROR(ROUND(G1288*F1288,0),0)</f>
        <v>54</v>
      </c>
    </row>
    <row r="1289" customHeight="1" spans="1:8">
      <c r="B1289" s="203" t="s">
        <v>1790</v>
      </c>
      <c r="C1289" s="22" t="s">
        <v>1791</v>
      </c>
      <c r="D1289" s="88" t="s">
        <v>1792</v>
      </c>
      <c r="E1289" s="206"/>
      <c r="F1289" s="170"/>
      <c r="G1289" s="68">
        <v>0</v>
      </c>
      <c r="H1289" s="25">
        <f t="shared" si="82"/>
        <v>0</v>
      </c>
    </row>
    <row r="1290" customHeight="1" spans="1:8">
      <c r="B1290" s="203" t="s">
        <v>1793</v>
      </c>
      <c r="C1290" s="89" t="s">
        <v>1794</v>
      </c>
      <c r="D1290" s="90" t="s">
        <v>1795</v>
      </c>
      <c r="E1290" s="206" t="s">
        <v>1742</v>
      </c>
      <c r="F1290" s="170"/>
      <c r="G1290" s="68">
        <v>0</v>
      </c>
      <c r="H1290" s="25">
        <f t="shared" si="82"/>
        <v>0</v>
      </c>
    </row>
    <row r="1291" customHeight="1" spans="1:8">
      <c r="A1291" s="8">
        <f ca="1" t="shared" ref="A1291:A1294" si="83">COUNTA(OFFSET(A$1,0,0,ROW()-1,1))+1</f>
        <v>547</v>
      </c>
      <c r="B1291" s="203" t="s">
        <v>1796</v>
      </c>
      <c r="C1291" s="22" t="s">
        <v>1797</v>
      </c>
      <c r="D1291" s="22" t="s">
        <v>1797</v>
      </c>
      <c r="E1291" s="206" t="s">
        <v>225</v>
      </c>
      <c r="F1291" s="170">
        <v>150</v>
      </c>
      <c r="G1291" s="68">
        <v>98.2853427446489</v>
      </c>
      <c r="H1291" s="25">
        <f t="shared" si="82"/>
        <v>14743</v>
      </c>
    </row>
    <row r="1292" customHeight="1" spans="1:8">
      <c r="A1292" s="8">
        <f ca="1" t="shared" si="83"/>
        <v>548</v>
      </c>
      <c r="B1292" s="203" t="s">
        <v>1798</v>
      </c>
      <c r="C1292" s="22" t="s">
        <v>1799</v>
      </c>
      <c r="D1292" s="22" t="s">
        <v>1799</v>
      </c>
      <c r="E1292" s="206" t="s">
        <v>225</v>
      </c>
      <c r="F1292" s="170">
        <v>6000</v>
      </c>
      <c r="G1292" s="68">
        <v>20.9970867685494</v>
      </c>
      <c r="H1292" s="25">
        <f t="shared" si="82"/>
        <v>125983</v>
      </c>
    </row>
    <row r="1293" customHeight="1" spans="1:8">
      <c r="A1293" s="8">
        <f ca="1" t="shared" si="83"/>
        <v>549</v>
      </c>
      <c r="B1293" s="203" t="s">
        <v>1800</v>
      </c>
      <c r="C1293" s="22" t="s">
        <v>1718</v>
      </c>
      <c r="D1293" s="22" t="s">
        <v>1718</v>
      </c>
      <c r="E1293" s="206" t="s">
        <v>225</v>
      </c>
      <c r="F1293" s="170">
        <v>6000</v>
      </c>
      <c r="G1293" s="68">
        <v>15.6496837813437</v>
      </c>
      <c r="H1293" s="25">
        <f t="shared" si="82"/>
        <v>93898</v>
      </c>
    </row>
    <row r="1294" customHeight="1" spans="1:8">
      <c r="A1294" s="8">
        <f ca="1" t="shared" si="83"/>
        <v>550</v>
      </c>
      <c r="B1294" s="203" t="s">
        <v>1801</v>
      </c>
      <c r="C1294" s="22" t="s">
        <v>1802</v>
      </c>
      <c r="D1294" s="22" t="s">
        <v>1802</v>
      </c>
      <c r="E1294" s="206" t="s">
        <v>225</v>
      </c>
      <c r="F1294" s="170">
        <v>6000</v>
      </c>
      <c r="G1294" s="68">
        <v>10.5601980530819</v>
      </c>
      <c r="H1294" s="25">
        <f t="shared" si="82"/>
        <v>63361</v>
      </c>
    </row>
    <row r="1295" customHeight="1" spans="1:8">
      <c r="B1295" s="84" t="s">
        <v>1803</v>
      </c>
      <c r="C1295" s="22" t="s">
        <v>1804</v>
      </c>
      <c r="D1295" s="88" t="s">
        <v>1805</v>
      </c>
      <c r="E1295" s="86"/>
      <c r="F1295" s="170"/>
      <c r="G1295" s="68">
        <v>0</v>
      </c>
      <c r="H1295" s="25">
        <f t="shared" si="82"/>
        <v>0</v>
      </c>
    </row>
    <row r="1296" customHeight="1" spans="1:8">
      <c r="A1296" s="8">
        <f ca="1" t="shared" ref="A1296:A1298" si="84">COUNTA(OFFSET(A$1,0,0,ROW()-1,1))+1</f>
        <v>551</v>
      </c>
      <c r="B1296" s="84" t="s">
        <v>1806</v>
      </c>
      <c r="C1296" s="89" t="s">
        <v>1807</v>
      </c>
      <c r="D1296" s="90" t="s">
        <v>1808</v>
      </c>
      <c r="E1296" s="86" t="s">
        <v>1742</v>
      </c>
      <c r="F1296" s="170">
        <v>1</v>
      </c>
      <c r="G1296" s="68">
        <v>0</v>
      </c>
      <c r="H1296" s="25">
        <f t="shared" si="82"/>
        <v>0</v>
      </c>
    </row>
    <row r="1297" customHeight="1" spans="1:8">
      <c r="A1297" s="8">
        <f ca="1" t="shared" si="84"/>
        <v>552</v>
      </c>
      <c r="B1297" s="203" t="s">
        <v>1809</v>
      </c>
      <c r="C1297" s="22" t="s">
        <v>1810</v>
      </c>
      <c r="D1297" s="22" t="s">
        <v>1811</v>
      </c>
      <c r="E1297" s="206" t="s">
        <v>225</v>
      </c>
      <c r="F1297" s="170">
        <v>4000</v>
      </c>
      <c r="G1297" s="68">
        <v>51.2564429165267</v>
      </c>
      <c r="H1297" s="25">
        <f t="shared" si="82"/>
        <v>205026</v>
      </c>
    </row>
    <row r="1298" customHeight="1" spans="1:8">
      <c r="A1298" s="8">
        <f ca="1" t="shared" si="84"/>
        <v>553</v>
      </c>
      <c r="B1298" s="203" t="s">
        <v>1812</v>
      </c>
      <c r="C1298" s="22" t="s">
        <v>1813</v>
      </c>
      <c r="D1298" s="22" t="s">
        <v>1814</v>
      </c>
      <c r="E1298" s="206" t="s">
        <v>225</v>
      </c>
      <c r="F1298" s="170">
        <v>1500</v>
      </c>
      <c r="G1298" s="68">
        <v>7.63038243067605</v>
      </c>
      <c r="H1298" s="25">
        <f t="shared" si="82"/>
        <v>11446</v>
      </c>
    </row>
    <row r="1299" customHeight="1" spans="1:8">
      <c r="B1299" s="84" t="s">
        <v>1815</v>
      </c>
      <c r="C1299" s="22" t="s">
        <v>1816</v>
      </c>
      <c r="D1299" s="88" t="s">
        <v>1817</v>
      </c>
      <c r="E1299" s="86"/>
      <c r="F1299" s="170"/>
      <c r="G1299" s="68">
        <v>0</v>
      </c>
      <c r="H1299" s="25">
        <f t="shared" si="82"/>
        <v>0</v>
      </c>
    </row>
    <row r="1300" customHeight="1" spans="1:8">
      <c r="A1300" s="8">
        <f ca="1">COUNTA(OFFSET(A$1,0,0,ROW()-1,1))+1</f>
        <v>554</v>
      </c>
      <c r="B1300" s="203" t="s">
        <v>1818</v>
      </c>
      <c r="C1300" s="89" t="s">
        <v>1819</v>
      </c>
      <c r="D1300" s="90" t="s">
        <v>1820</v>
      </c>
      <c r="E1300" s="206" t="s">
        <v>1742</v>
      </c>
      <c r="F1300" s="170">
        <v>24</v>
      </c>
      <c r="G1300" s="68">
        <v>799.342356980692</v>
      </c>
      <c r="H1300" s="25">
        <f t="shared" si="82"/>
        <v>19184</v>
      </c>
    </row>
    <row r="1301" customHeight="1" spans="1:8">
      <c r="B1301" s="203" t="s">
        <v>1821</v>
      </c>
      <c r="C1301" s="22" t="s">
        <v>1744</v>
      </c>
      <c r="D1301" s="88" t="s">
        <v>1681</v>
      </c>
      <c r="E1301" s="206"/>
      <c r="F1301" s="170"/>
      <c r="G1301" s="68">
        <v>0</v>
      </c>
      <c r="H1301" s="25">
        <f t="shared" si="82"/>
        <v>0</v>
      </c>
    </row>
    <row r="1302" customHeight="1" spans="1:8">
      <c r="B1302" s="203" t="s">
        <v>1822</v>
      </c>
      <c r="C1302" s="89" t="s">
        <v>1715</v>
      </c>
      <c r="D1302" s="90" t="s">
        <v>1716</v>
      </c>
      <c r="E1302" s="206"/>
      <c r="F1302" s="170"/>
      <c r="G1302" s="68">
        <v>0</v>
      </c>
      <c r="H1302" s="25">
        <f t="shared" si="82"/>
        <v>0</v>
      </c>
    </row>
    <row r="1303" customHeight="1" spans="1:8">
      <c r="B1303" s="21"/>
      <c r="C1303" s="103" t="s">
        <v>1823</v>
      </c>
      <c r="D1303" s="104" t="s">
        <v>1824</v>
      </c>
      <c r="E1303" s="105"/>
      <c r="F1303" s="209"/>
      <c r="G1303" s="68">
        <v>0</v>
      </c>
      <c r="H1303" s="25">
        <f t="shared" si="82"/>
        <v>0</v>
      </c>
    </row>
    <row r="1304" customHeight="1" spans="1:8">
      <c r="B1304" s="84"/>
      <c r="C1304" s="91"/>
      <c r="D1304" s="91"/>
      <c r="E1304" s="86"/>
      <c r="F1304" s="170"/>
      <c r="G1304" s="68">
        <v>0</v>
      </c>
      <c r="H1304" s="25">
        <f t="shared" si="82"/>
        <v>0</v>
      </c>
    </row>
    <row r="1305" customHeight="1" spans="1:8">
      <c r="B1305" s="84" t="s">
        <v>1825</v>
      </c>
      <c r="C1305" s="22" t="s">
        <v>1826</v>
      </c>
      <c r="D1305" s="22" t="s">
        <v>1827</v>
      </c>
      <c r="E1305" s="86"/>
      <c r="F1305" s="170"/>
      <c r="G1305" s="68">
        <v>0</v>
      </c>
      <c r="H1305" s="25">
        <f t="shared" si="82"/>
        <v>0</v>
      </c>
    </row>
    <row r="1306" customHeight="1" spans="1:8">
      <c r="B1306" s="203" t="s">
        <v>1828</v>
      </c>
      <c r="C1306" s="22" t="s">
        <v>1829</v>
      </c>
      <c r="D1306" s="22" t="s">
        <v>1830</v>
      </c>
      <c r="E1306" s="206"/>
      <c r="F1306" s="170"/>
      <c r="G1306" s="68">
        <v>0</v>
      </c>
      <c r="H1306" s="25">
        <f t="shared" si="82"/>
        <v>0</v>
      </c>
    </row>
    <row r="1307" customHeight="1" spans="1:8">
      <c r="A1307" s="8">
        <f ca="1">COUNTA(OFFSET(A$1,0,0,ROW()-1,1))+1</f>
        <v>555</v>
      </c>
      <c r="B1307" s="203" t="s">
        <v>1831</v>
      </c>
      <c r="C1307" s="89" t="s">
        <v>1832</v>
      </c>
      <c r="D1307" s="90" t="s">
        <v>1833</v>
      </c>
      <c r="E1307" s="206" t="s">
        <v>238</v>
      </c>
      <c r="F1307" s="170">
        <v>11</v>
      </c>
      <c r="G1307" s="68">
        <v>398.7345384</v>
      </c>
      <c r="H1307" s="25">
        <f t="shared" si="82"/>
        <v>4386</v>
      </c>
    </row>
    <row r="1308" customHeight="1" spans="1:8">
      <c r="A1308" s="8">
        <f ca="1">COUNTA(OFFSET(A$1,0,0,ROW()-1,1))+1</f>
        <v>556</v>
      </c>
      <c r="B1308" s="203" t="s">
        <v>1834</v>
      </c>
      <c r="C1308" s="22" t="s">
        <v>1835</v>
      </c>
      <c r="D1308" s="22" t="s">
        <v>1835</v>
      </c>
      <c r="E1308" s="206" t="s">
        <v>225</v>
      </c>
      <c r="F1308" s="170">
        <v>600</v>
      </c>
      <c r="G1308" s="68">
        <v>452.09688552378</v>
      </c>
      <c r="H1308" s="25">
        <f t="shared" si="82"/>
        <v>271258</v>
      </c>
    </row>
    <row r="1309" customHeight="1" spans="1:8">
      <c r="B1309" s="203" t="s">
        <v>1836</v>
      </c>
      <c r="C1309" s="22" t="s">
        <v>1744</v>
      </c>
      <c r="D1309" s="88" t="s">
        <v>1681</v>
      </c>
      <c r="E1309" s="206"/>
      <c r="F1309" s="170"/>
      <c r="G1309" s="68">
        <v>0</v>
      </c>
      <c r="H1309" s="25">
        <f t="shared" si="82"/>
        <v>0</v>
      </c>
    </row>
    <row r="1310" customHeight="1" spans="1:8">
      <c r="B1310" s="203" t="s">
        <v>1837</v>
      </c>
      <c r="C1310" s="89" t="s">
        <v>1715</v>
      </c>
      <c r="D1310" s="90" t="s">
        <v>1716</v>
      </c>
      <c r="E1310" s="206"/>
      <c r="F1310" s="170"/>
      <c r="G1310" s="68">
        <v>0</v>
      </c>
      <c r="H1310" s="25">
        <f t="shared" si="82"/>
        <v>0</v>
      </c>
    </row>
    <row r="1311" customHeight="1" spans="1:8">
      <c r="B1311" s="21"/>
      <c r="C1311" s="103" t="s">
        <v>1838</v>
      </c>
      <c r="D1311" s="103" t="s">
        <v>1839</v>
      </c>
      <c r="E1311" s="105"/>
      <c r="F1311" s="209"/>
      <c r="G1311" s="68">
        <v>0</v>
      </c>
      <c r="H1311" s="25">
        <f t="shared" si="82"/>
        <v>0</v>
      </c>
    </row>
    <row r="1312" customHeight="1" spans="1:8">
      <c r="B1312" s="84"/>
      <c r="C1312" s="91"/>
      <c r="D1312" s="91"/>
      <c r="E1312" s="86"/>
      <c r="F1312" s="170"/>
      <c r="G1312" s="68">
        <v>0</v>
      </c>
      <c r="H1312" s="25">
        <f t="shared" si="82"/>
        <v>0</v>
      </c>
    </row>
    <row r="1313" customHeight="1" spans="1:8">
      <c r="B1313" s="84" t="s">
        <v>1840</v>
      </c>
      <c r="C1313" s="22" t="s">
        <v>1841</v>
      </c>
      <c r="D1313" s="22" t="s">
        <v>1841</v>
      </c>
      <c r="E1313" s="86"/>
      <c r="F1313" s="170"/>
      <c r="G1313" s="68">
        <v>0</v>
      </c>
      <c r="H1313" s="25">
        <f t="shared" si="82"/>
        <v>0</v>
      </c>
    </row>
    <row r="1314" customHeight="1" spans="1:8">
      <c r="B1314" s="203" t="s">
        <v>1842</v>
      </c>
      <c r="C1314" s="22" t="s">
        <v>1843</v>
      </c>
      <c r="D1314" s="22" t="s">
        <v>1844</v>
      </c>
      <c r="E1314" s="206"/>
      <c r="F1314" s="170"/>
      <c r="G1314" s="68">
        <v>0</v>
      </c>
      <c r="H1314" s="25">
        <f t="shared" si="82"/>
        <v>0</v>
      </c>
    </row>
    <row r="1315" customHeight="1" spans="1:8">
      <c r="A1315" s="8">
        <f ca="1" t="shared" ref="A1315:A1317" si="85">COUNTA(OFFSET(A$1,0,0,ROW()-1,1))+1</f>
        <v>557</v>
      </c>
      <c r="B1315" s="84" t="s">
        <v>1845</v>
      </c>
      <c r="C1315" s="89" t="s">
        <v>1846</v>
      </c>
      <c r="D1315" s="89" t="s">
        <v>1847</v>
      </c>
      <c r="E1315" s="86" t="s">
        <v>238</v>
      </c>
      <c r="F1315" s="170">
        <v>2</v>
      </c>
      <c r="G1315" s="68">
        <v>32078.3547007972</v>
      </c>
      <c r="H1315" s="25">
        <f t="shared" si="82"/>
        <v>64157</v>
      </c>
    </row>
    <row r="1316" customHeight="1" spans="1:8">
      <c r="A1316" s="8">
        <f ca="1" t="shared" si="85"/>
        <v>558</v>
      </c>
      <c r="B1316" s="84" t="s">
        <v>1848</v>
      </c>
      <c r="C1316" s="89" t="s">
        <v>1849</v>
      </c>
      <c r="D1316" s="89" t="s">
        <v>1850</v>
      </c>
      <c r="E1316" s="86" t="s">
        <v>238</v>
      </c>
      <c r="F1316" s="170">
        <v>2</v>
      </c>
      <c r="G1316" s="68">
        <v>194.680107406004</v>
      </c>
      <c r="H1316" s="25">
        <f t="shared" si="82"/>
        <v>389</v>
      </c>
    </row>
    <row r="1317" customHeight="1" spans="1:8">
      <c r="A1317" s="8">
        <f ca="1" t="shared" si="85"/>
        <v>559</v>
      </c>
      <c r="B1317" s="84" t="s">
        <v>1851</v>
      </c>
      <c r="C1317" s="89" t="s">
        <v>1852</v>
      </c>
      <c r="D1317" s="90" t="s">
        <v>1853</v>
      </c>
      <c r="E1317" s="86" t="s">
        <v>238</v>
      </c>
      <c r="F1317" s="170">
        <v>1</v>
      </c>
      <c r="G1317" s="68">
        <v>1059.85894023449</v>
      </c>
      <c r="H1317" s="25">
        <f t="shared" si="82"/>
        <v>1060</v>
      </c>
    </row>
    <row r="1318" customHeight="1" spans="1:8">
      <c r="B1318" s="84" t="s">
        <v>1854</v>
      </c>
      <c r="C1318" s="22" t="s">
        <v>1855</v>
      </c>
      <c r="D1318" s="22" t="s">
        <v>1856</v>
      </c>
      <c r="E1318" s="86"/>
      <c r="F1318" s="170"/>
      <c r="G1318" s="68">
        <v>0</v>
      </c>
      <c r="H1318" s="25">
        <f t="shared" si="82"/>
        <v>0</v>
      </c>
    </row>
    <row r="1319" customHeight="1" spans="1:8">
      <c r="A1319" s="8">
        <f ca="1" t="shared" ref="A1319:A1322" si="86">COUNTA(OFFSET(A$1,0,0,ROW()-1,1))+1</f>
        <v>560</v>
      </c>
      <c r="B1319" s="84" t="s">
        <v>1857</v>
      </c>
      <c r="C1319" s="89" t="s">
        <v>1858</v>
      </c>
      <c r="D1319" s="89" t="s">
        <v>1859</v>
      </c>
      <c r="E1319" s="86" t="s">
        <v>238</v>
      </c>
      <c r="F1319" s="170">
        <v>1</v>
      </c>
      <c r="G1319" s="68">
        <v>1041.51488474235</v>
      </c>
      <c r="H1319" s="25">
        <f t="shared" si="82"/>
        <v>1042</v>
      </c>
    </row>
    <row r="1320" customHeight="1" spans="1:8">
      <c r="A1320" s="8">
        <f ca="1" t="shared" si="86"/>
        <v>561</v>
      </c>
      <c r="B1320" s="84" t="s">
        <v>1860</v>
      </c>
      <c r="C1320" s="89" t="s">
        <v>1861</v>
      </c>
      <c r="D1320" s="89" t="s">
        <v>1862</v>
      </c>
      <c r="E1320" s="86" t="s">
        <v>238</v>
      </c>
      <c r="F1320" s="170">
        <v>1</v>
      </c>
      <c r="G1320" s="68">
        <v>882.096511775399</v>
      </c>
      <c r="H1320" s="25">
        <f t="shared" si="82"/>
        <v>882</v>
      </c>
    </row>
    <row r="1321" customHeight="1" spans="1:8">
      <c r="A1321" s="8">
        <f ca="1" t="shared" si="86"/>
        <v>562</v>
      </c>
      <c r="B1321" s="84" t="s">
        <v>1863</v>
      </c>
      <c r="C1321" s="89" t="s">
        <v>1864</v>
      </c>
      <c r="D1321" s="89" t="s">
        <v>1865</v>
      </c>
      <c r="E1321" s="86" t="s">
        <v>238</v>
      </c>
      <c r="F1321" s="170">
        <v>4</v>
      </c>
      <c r="G1321" s="68">
        <v>882.096511775399</v>
      </c>
      <c r="H1321" s="25">
        <f t="shared" si="82"/>
        <v>3528</v>
      </c>
    </row>
    <row r="1322" customHeight="1" spans="1:8">
      <c r="A1322" s="8">
        <f ca="1" t="shared" si="86"/>
        <v>563</v>
      </c>
      <c r="B1322" s="84" t="s">
        <v>1866</v>
      </c>
      <c r="C1322" s="89" t="s">
        <v>1867</v>
      </c>
      <c r="D1322" s="89" t="s">
        <v>1868</v>
      </c>
      <c r="E1322" s="86" t="s">
        <v>238</v>
      </c>
      <c r="F1322" s="170">
        <v>4</v>
      </c>
      <c r="G1322" s="68">
        <v>882.096511775399</v>
      </c>
      <c r="H1322" s="25">
        <f t="shared" si="82"/>
        <v>3528</v>
      </c>
    </row>
    <row r="1323" customHeight="1" spans="1:8">
      <c r="B1323" s="84" t="s">
        <v>1869</v>
      </c>
      <c r="C1323" s="22" t="s">
        <v>1870</v>
      </c>
      <c r="D1323" s="22" t="s">
        <v>1871</v>
      </c>
      <c r="E1323" s="86"/>
      <c r="F1323" s="170"/>
      <c r="G1323" s="68">
        <v>0</v>
      </c>
      <c r="H1323" s="25">
        <f t="shared" si="82"/>
        <v>0</v>
      </c>
    </row>
    <row r="1324" customHeight="1" spans="1:8">
      <c r="A1324" s="8">
        <f ca="1" t="shared" ref="A1324:A1328" si="87">COUNTA(OFFSET(A$1,0,0,ROW()-1,1))+1</f>
        <v>564</v>
      </c>
      <c r="B1324" s="84" t="s">
        <v>1872</v>
      </c>
      <c r="C1324" s="89" t="s">
        <v>1873</v>
      </c>
      <c r="D1324" s="90" t="s">
        <v>1874</v>
      </c>
      <c r="E1324" s="86" t="s">
        <v>238</v>
      </c>
      <c r="F1324" s="170">
        <v>4</v>
      </c>
      <c r="G1324" s="68">
        <v>349.791769810991</v>
      </c>
      <c r="H1324" s="25">
        <f t="shared" si="82"/>
        <v>1399</v>
      </c>
    </row>
    <row r="1325" customHeight="1" spans="1:8">
      <c r="B1325" s="84" t="s">
        <v>1875</v>
      </c>
      <c r="C1325" s="22" t="s">
        <v>1876</v>
      </c>
      <c r="D1325" s="22" t="s">
        <v>1877</v>
      </c>
      <c r="E1325" s="86"/>
      <c r="F1325" s="170"/>
      <c r="G1325" s="68">
        <v>0</v>
      </c>
      <c r="H1325" s="25">
        <f t="shared" si="82"/>
        <v>0</v>
      </c>
    </row>
    <row r="1326" customHeight="1" spans="1:8">
      <c r="A1326" s="8">
        <f ca="1" t="shared" si="87"/>
        <v>565</v>
      </c>
      <c r="B1326" s="84" t="s">
        <v>1878</v>
      </c>
      <c r="C1326" s="89" t="s">
        <v>1879</v>
      </c>
      <c r="D1326" s="90" t="s">
        <v>1880</v>
      </c>
      <c r="E1326" s="86" t="s">
        <v>238</v>
      </c>
      <c r="F1326" s="170">
        <v>1</v>
      </c>
      <c r="G1326" s="68">
        <v>119331.617046139</v>
      </c>
      <c r="H1326" s="25">
        <f t="shared" si="82"/>
        <v>119332</v>
      </c>
    </row>
    <row r="1327" customHeight="1" spans="1:8">
      <c r="B1327" s="84" t="s">
        <v>1881</v>
      </c>
      <c r="C1327" s="22" t="s">
        <v>1882</v>
      </c>
      <c r="D1327" s="22" t="s">
        <v>1883</v>
      </c>
      <c r="E1327" s="86"/>
      <c r="F1327" s="170"/>
      <c r="G1327" s="68">
        <v>0</v>
      </c>
      <c r="H1327" s="25">
        <f t="shared" si="82"/>
        <v>0</v>
      </c>
    </row>
    <row r="1328" customHeight="1" spans="1:8">
      <c r="A1328" s="8">
        <f ca="1" t="shared" si="87"/>
        <v>566</v>
      </c>
      <c r="B1328" s="84" t="s">
        <v>1884</v>
      </c>
      <c r="C1328" s="89" t="s">
        <v>1885</v>
      </c>
      <c r="D1328" s="89" t="s">
        <v>1886</v>
      </c>
      <c r="E1328" s="86" t="s">
        <v>238</v>
      </c>
      <c r="F1328" s="170">
        <v>2</v>
      </c>
      <c r="G1328" s="68">
        <v>1218.97726615501</v>
      </c>
      <c r="H1328" s="25">
        <f t="shared" si="82"/>
        <v>2438</v>
      </c>
    </row>
    <row r="1329" customHeight="1" spans="1:8">
      <c r="B1329" s="203" t="s">
        <v>1887</v>
      </c>
      <c r="C1329" s="22" t="s">
        <v>1888</v>
      </c>
      <c r="D1329" s="88" t="s">
        <v>1889</v>
      </c>
      <c r="E1329" s="206"/>
      <c r="F1329" s="170"/>
      <c r="G1329" s="68">
        <v>0</v>
      </c>
      <c r="H1329" s="25">
        <f t="shared" si="82"/>
        <v>0</v>
      </c>
    </row>
    <row r="1330" customHeight="1" spans="1:8">
      <c r="B1330" s="203" t="s">
        <v>1890</v>
      </c>
      <c r="C1330" s="89" t="s">
        <v>1891</v>
      </c>
      <c r="D1330" s="90" t="s">
        <v>1892</v>
      </c>
      <c r="E1330" s="206"/>
      <c r="F1330" s="170"/>
      <c r="G1330" s="68">
        <v>0</v>
      </c>
      <c r="H1330" s="25">
        <f t="shared" si="82"/>
        <v>0</v>
      </c>
    </row>
    <row r="1331" customHeight="1" spans="1:8">
      <c r="B1331" s="21"/>
      <c r="C1331" s="103" t="s">
        <v>1893</v>
      </c>
      <c r="D1331" s="104" t="s">
        <v>1894</v>
      </c>
      <c r="E1331" s="105"/>
      <c r="F1331" s="209"/>
      <c r="G1331" s="68">
        <v>0</v>
      </c>
      <c r="H1331" s="25">
        <f t="shared" si="82"/>
        <v>0</v>
      </c>
    </row>
    <row r="1332" customHeight="1" spans="1:8">
      <c r="B1332" s="84"/>
      <c r="C1332" s="91"/>
      <c r="D1332" s="91"/>
      <c r="E1332" s="86"/>
      <c r="F1332" s="170"/>
      <c r="G1332" s="68">
        <v>0</v>
      </c>
      <c r="H1332" s="25">
        <f t="shared" si="82"/>
        <v>0</v>
      </c>
    </row>
    <row r="1333" customHeight="1" spans="1:8">
      <c r="B1333" s="84" t="s">
        <v>1895</v>
      </c>
      <c r="C1333" s="22" t="s">
        <v>1896</v>
      </c>
      <c r="D1333" s="88" t="s">
        <v>1897</v>
      </c>
      <c r="E1333" s="86"/>
      <c r="F1333" s="170"/>
      <c r="G1333" s="68">
        <v>0</v>
      </c>
      <c r="H1333" s="25">
        <f t="shared" si="82"/>
        <v>0</v>
      </c>
    </row>
    <row r="1334" customHeight="1" spans="1:8">
      <c r="B1334" s="84" t="s">
        <v>1898</v>
      </c>
      <c r="C1334" s="22" t="s">
        <v>1899</v>
      </c>
      <c r="D1334" s="88" t="s">
        <v>1900</v>
      </c>
      <c r="E1334" s="86"/>
      <c r="F1334" s="170"/>
      <c r="G1334" s="68">
        <v>0</v>
      </c>
      <c r="H1334" s="25">
        <f t="shared" si="82"/>
        <v>0</v>
      </c>
    </row>
    <row r="1335" customHeight="1" spans="1:8">
      <c r="B1335" s="84" t="s">
        <v>1901</v>
      </c>
      <c r="C1335" s="89" t="s">
        <v>1902</v>
      </c>
      <c r="D1335" s="90" t="s">
        <v>1903</v>
      </c>
      <c r="E1335" s="86" t="s">
        <v>1742</v>
      </c>
      <c r="F1335" s="170"/>
      <c r="G1335" s="68">
        <v>0</v>
      </c>
      <c r="H1335" s="25">
        <f t="shared" si="82"/>
        <v>0</v>
      </c>
    </row>
    <row r="1336" customHeight="1" spans="1:8">
      <c r="B1336" s="21"/>
      <c r="C1336" s="103" t="s">
        <v>1904</v>
      </c>
      <c r="D1336" s="104" t="s">
        <v>1905</v>
      </c>
      <c r="E1336" s="105"/>
      <c r="F1336" s="209"/>
      <c r="G1336" s="68">
        <v>0</v>
      </c>
      <c r="H1336" s="25">
        <f t="shared" si="82"/>
        <v>0</v>
      </c>
    </row>
    <row r="1337" customHeight="1" spans="1:8">
      <c r="B1337" s="84"/>
      <c r="C1337" s="91"/>
      <c r="D1337" s="91"/>
      <c r="E1337" s="86"/>
      <c r="F1337" s="170"/>
      <c r="G1337" s="68">
        <v>0</v>
      </c>
      <c r="H1337" s="25">
        <f t="shared" si="82"/>
        <v>0</v>
      </c>
    </row>
    <row r="1338" customHeight="1" spans="1:8">
      <c r="B1338" s="84" t="s">
        <v>1906</v>
      </c>
      <c r="C1338" s="22" t="s">
        <v>1907</v>
      </c>
      <c r="D1338" s="22" t="s">
        <v>1908</v>
      </c>
      <c r="E1338" s="86"/>
      <c r="F1338" s="107"/>
      <c r="G1338" s="68">
        <v>0</v>
      </c>
      <c r="H1338" s="25">
        <f t="shared" si="82"/>
        <v>0</v>
      </c>
    </row>
    <row r="1339" customHeight="1" spans="1:8">
      <c r="B1339" s="84" t="s">
        <v>1909</v>
      </c>
      <c r="C1339" s="22" t="s">
        <v>1910</v>
      </c>
      <c r="D1339" s="88" t="s">
        <v>1911</v>
      </c>
      <c r="E1339" s="86"/>
      <c r="F1339" s="170"/>
      <c r="G1339" s="68">
        <v>0</v>
      </c>
      <c r="H1339" s="25">
        <f t="shared" si="82"/>
        <v>0</v>
      </c>
    </row>
    <row r="1340" customHeight="1" spans="1:8">
      <c r="B1340" s="84" t="s">
        <v>1912</v>
      </c>
      <c r="C1340" s="204" t="s">
        <v>1913</v>
      </c>
      <c r="D1340" s="205" t="s">
        <v>1914</v>
      </c>
      <c r="E1340" s="86"/>
      <c r="F1340" s="170"/>
      <c r="G1340" s="68">
        <v>0</v>
      </c>
      <c r="H1340" s="25">
        <f t="shared" si="82"/>
        <v>0</v>
      </c>
    </row>
    <row r="1341" customHeight="1" spans="1:8">
      <c r="A1341" s="8">
        <f ca="1" t="shared" ref="A1341:A1346" si="88">COUNTA(OFFSET(A$1,0,0,ROW()-1,1))+1</f>
        <v>567</v>
      </c>
      <c r="B1341" s="84" t="s">
        <v>1915</v>
      </c>
      <c r="C1341" s="89" t="s">
        <v>1916</v>
      </c>
      <c r="D1341" s="90" t="s">
        <v>1917</v>
      </c>
      <c r="E1341" s="86" t="s">
        <v>238</v>
      </c>
      <c r="F1341" s="170">
        <v>3</v>
      </c>
      <c r="G1341" s="68">
        <v>874.640700201877</v>
      </c>
      <c r="H1341" s="25">
        <f t="shared" si="82"/>
        <v>2624</v>
      </c>
    </row>
    <row r="1342" customHeight="1" spans="1:8">
      <c r="A1342" s="8">
        <f ca="1" t="shared" si="88"/>
        <v>568</v>
      </c>
      <c r="B1342" s="84" t="s">
        <v>1918</v>
      </c>
      <c r="C1342" s="89" t="s">
        <v>1919</v>
      </c>
      <c r="D1342" s="90" t="s">
        <v>1920</v>
      </c>
      <c r="E1342" s="86" t="s">
        <v>238</v>
      </c>
      <c r="F1342" s="170">
        <v>2</v>
      </c>
      <c r="G1342" s="68">
        <v>874.640700201877</v>
      </c>
      <c r="H1342" s="25">
        <f t="shared" si="82"/>
        <v>1749</v>
      </c>
    </row>
    <row r="1343" customHeight="1" spans="1:8">
      <c r="A1343" s="8">
        <f ca="1" t="shared" si="88"/>
        <v>569</v>
      </c>
      <c r="B1343" s="84" t="s">
        <v>1921</v>
      </c>
      <c r="C1343" s="89" t="s">
        <v>1922</v>
      </c>
      <c r="D1343" s="90" t="s">
        <v>1923</v>
      </c>
      <c r="E1343" s="86" t="s">
        <v>238</v>
      </c>
      <c r="F1343" s="170">
        <v>1</v>
      </c>
      <c r="G1343" s="68">
        <v>715.222327234921</v>
      </c>
      <c r="H1343" s="25">
        <f t="shared" si="82"/>
        <v>715</v>
      </c>
    </row>
    <row r="1344" customHeight="1" spans="1:8">
      <c r="A1344" s="8">
        <f ca="1" t="shared" si="88"/>
        <v>570</v>
      </c>
      <c r="B1344" s="84" t="s">
        <v>1924</v>
      </c>
      <c r="C1344" s="89" t="s">
        <v>1925</v>
      </c>
      <c r="D1344" s="89" t="s">
        <v>1926</v>
      </c>
      <c r="E1344" s="86" t="s">
        <v>238</v>
      </c>
      <c r="F1344" s="170">
        <v>4</v>
      </c>
      <c r="G1344" s="68">
        <v>715.222327234921</v>
      </c>
      <c r="H1344" s="25">
        <f t="shared" si="82"/>
        <v>2861</v>
      </c>
    </row>
    <row r="1345" customHeight="1" spans="1:8">
      <c r="A1345" s="8">
        <f ca="1" t="shared" si="88"/>
        <v>571</v>
      </c>
      <c r="B1345" s="84" t="s">
        <v>1927</v>
      </c>
      <c r="C1345" s="89" t="s">
        <v>1928</v>
      </c>
      <c r="D1345" s="90" t="s">
        <v>1929</v>
      </c>
      <c r="E1345" s="86" t="s">
        <v>238</v>
      </c>
      <c r="F1345" s="170">
        <v>4</v>
      </c>
      <c r="G1345" s="68">
        <v>715.222327234921</v>
      </c>
      <c r="H1345" s="25">
        <f t="shared" si="82"/>
        <v>2861</v>
      </c>
    </row>
    <row r="1346" customHeight="1" spans="1:8">
      <c r="A1346" s="8">
        <f ca="1" t="shared" si="88"/>
        <v>572</v>
      </c>
      <c r="B1346" s="84" t="s">
        <v>1930</v>
      </c>
      <c r="C1346" s="89" t="s">
        <v>1931</v>
      </c>
      <c r="D1346" s="89" t="s">
        <v>1932</v>
      </c>
      <c r="E1346" s="86" t="s">
        <v>238</v>
      </c>
      <c r="F1346" s="170">
        <v>4</v>
      </c>
      <c r="G1346" s="68">
        <v>715.222327234921</v>
      </c>
      <c r="H1346" s="25">
        <f t="shared" si="82"/>
        <v>2861</v>
      </c>
    </row>
    <row r="1347" customHeight="1" spans="1:8">
      <c r="B1347" s="84" t="s">
        <v>1933</v>
      </c>
      <c r="C1347" s="89" t="s">
        <v>1934</v>
      </c>
      <c r="D1347" s="90" t="s">
        <v>1935</v>
      </c>
      <c r="E1347" s="86" t="s">
        <v>238</v>
      </c>
      <c r="F1347" s="170">
        <v>0</v>
      </c>
      <c r="G1347" s="68">
        <v>715.222327234921</v>
      </c>
      <c r="H1347" s="25">
        <f t="shared" si="82"/>
        <v>0</v>
      </c>
    </row>
    <row r="1348" customHeight="1" spans="1:8">
      <c r="A1348" s="8">
        <f ca="1" t="shared" ref="A1348:A1352" si="89">COUNTA(OFFSET(A$1,0,0,ROW()-1,1))+1</f>
        <v>573</v>
      </c>
      <c r="B1348" s="84" t="s">
        <v>1936</v>
      </c>
      <c r="C1348" s="89" t="s">
        <v>1937</v>
      </c>
      <c r="D1348" s="90" t="s">
        <v>1938</v>
      </c>
      <c r="E1348" s="86" t="s">
        <v>238</v>
      </c>
      <c r="F1348" s="170">
        <v>1</v>
      </c>
      <c r="G1348" s="68">
        <v>715.222327234921</v>
      </c>
      <c r="H1348" s="25">
        <f t="shared" si="82"/>
        <v>715</v>
      </c>
    </row>
    <row r="1349" customHeight="1" spans="1:8">
      <c r="B1349" s="84" t="s">
        <v>1939</v>
      </c>
      <c r="C1349" s="89" t="s">
        <v>1940</v>
      </c>
      <c r="D1349" s="90" t="s">
        <v>1941</v>
      </c>
      <c r="E1349" s="86" t="s">
        <v>238</v>
      </c>
      <c r="F1349" s="170">
        <v>0</v>
      </c>
      <c r="G1349" s="68">
        <v>715.222327234921</v>
      </c>
      <c r="H1349" s="25">
        <f t="shared" si="82"/>
        <v>0</v>
      </c>
    </row>
    <row r="1350" customHeight="1" spans="1:8">
      <c r="A1350" s="8">
        <f ca="1" t="shared" si="89"/>
        <v>574</v>
      </c>
      <c r="B1350" s="84" t="s">
        <v>1942</v>
      </c>
      <c r="C1350" s="89" t="s">
        <v>1943</v>
      </c>
      <c r="D1350" s="90" t="s">
        <v>1944</v>
      </c>
      <c r="E1350" s="86" t="s">
        <v>238</v>
      </c>
      <c r="F1350" s="170">
        <v>2</v>
      </c>
      <c r="G1350" s="68">
        <v>715.222327234921</v>
      </c>
      <c r="H1350" s="25">
        <f t="shared" si="82"/>
        <v>1430</v>
      </c>
    </row>
    <row r="1351" customHeight="1" spans="1:8">
      <c r="A1351" s="8">
        <f ca="1" t="shared" si="89"/>
        <v>575</v>
      </c>
      <c r="B1351" s="84" t="s">
        <v>1945</v>
      </c>
      <c r="C1351" s="89" t="s">
        <v>1946</v>
      </c>
      <c r="D1351" s="89" t="s">
        <v>1947</v>
      </c>
      <c r="E1351" s="86" t="s">
        <v>238</v>
      </c>
      <c r="F1351" s="170">
        <v>150</v>
      </c>
      <c r="G1351" s="68">
        <v>245.662784091363</v>
      </c>
      <c r="H1351" s="25">
        <f t="shared" si="82"/>
        <v>36849</v>
      </c>
    </row>
    <row r="1352" customHeight="1" spans="1:8">
      <c r="A1352" s="8">
        <f ca="1" t="shared" si="89"/>
        <v>576</v>
      </c>
      <c r="B1352" s="84" t="s">
        <v>1948</v>
      </c>
      <c r="C1352" s="89" t="s">
        <v>1949</v>
      </c>
      <c r="D1352" s="90" t="s">
        <v>1950</v>
      </c>
      <c r="E1352" s="86" t="s">
        <v>238</v>
      </c>
      <c r="F1352" s="170">
        <v>1</v>
      </c>
      <c r="G1352" s="68">
        <v>0</v>
      </c>
      <c r="H1352" s="25">
        <f t="shared" ref="H1352:H1415" si="90">IFERROR(ROUND(G1352*F1352,0),0)</f>
        <v>0</v>
      </c>
    </row>
    <row r="1353" customHeight="1" spans="1:8">
      <c r="B1353" s="84" t="s">
        <v>1951</v>
      </c>
      <c r="C1353" s="22" t="s">
        <v>1952</v>
      </c>
      <c r="D1353" s="88" t="s">
        <v>1953</v>
      </c>
      <c r="E1353" s="86"/>
      <c r="F1353" s="170"/>
      <c r="G1353" s="68">
        <v>0</v>
      </c>
      <c r="H1353" s="25">
        <f t="shared" si="90"/>
        <v>0</v>
      </c>
    </row>
    <row r="1354" customHeight="1" spans="1:8">
      <c r="B1354" s="84" t="s">
        <v>1954</v>
      </c>
      <c r="C1354" s="22" t="s">
        <v>1955</v>
      </c>
      <c r="D1354" s="88" t="s">
        <v>1956</v>
      </c>
      <c r="E1354" s="86"/>
      <c r="F1354" s="170"/>
      <c r="G1354" s="68">
        <v>0</v>
      </c>
      <c r="H1354" s="25">
        <f t="shared" si="90"/>
        <v>0</v>
      </c>
    </row>
    <row r="1355" customHeight="1" spans="1:8">
      <c r="B1355" s="84" t="s">
        <v>1957</v>
      </c>
      <c r="C1355" s="89" t="s">
        <v>1958</v>
      </c>
      <c r="D1355" s="90" t="s">
        <v>1959</v>
      </c>
      <c r="E1355" s="86" t="s">
        <v>225</v>
      </c>
      <c r="F1355" s="170"/>
      <c r="G1355" s="68">
        <v>0</v>
      </c>
      <c r="H1355" s="25">
        <f t="shared" si="90"/>
        <v>0</v>
      </c>
    </row>
    <row r="1356" customHeight="1" spans="1:8">
      <c r="A1356" s="8">
        <f ca="1" t="shared" ref="A1356:A1358" si="91">COUNTA(OFFSET(A$1,0,0,ROW()-1,1))+1</f>
        <v>577</v>
      </c>
      <c r="B1356" s="84" t="s">
        <v>1960</v>
      </c>
      <c r="C1356" s="89" t="s">
        <v>1961</v>
      </c>
      <c r="D1356" s="90" t="s">
        <v>1962</v>
      </c>
      <c r="E1356" s="86" t="s">
        <v>225</v>
      </c>
      <c r="F1356" s="170">
        <v>16000</v>
      </c>
      <c r="G1356" s="68">
        <v>2.46578314520806</v>
      </c>
      <c r="H1356" s="25">
        <f t="shared" si="90"/>
        <v>39453</v>
      </c>
    </row>
    <row r="1357" customHeight="1" spans="1:8">
      <c r="A1357" s="8">
        <f ca="1" t="shared" si="91"/>
        <v>578</v>
      </c>
      <c r="B1357" s="84" t="s">
        <v>1963</v>
      </c>
      <c r="C1357" s="89" t="s">
        <v>1964</v>
      </c>
      <c r="D1357" s="90" t="s">
        <v>1965</v>
      </c>
      <c r="E1357" s="86" t="s">
        <v>225</v>
      </c>
      <c r="F1357" s="170">
        <v>1000</v>
      </c>
      <c r="G1357" s="68">
        <v>2.041836</v>
      </c>
      <c r="H1357" s="25">
        <f t="shared" si="90"/>
        <v>2042</v>
      </c>
    </row>
    <row r="1358" customHeight="1" spans="1:8">
      <c r="A1358" s="8">
        <f ca="1" t="shared" si="91"/>
        <v>579</v>
      </c>
      <c r="B1358" s="84" t="s">
        <v>1966</v>
      </c>
      <c r="C1358" s="89" t="s">
        <v>1967</v>
      </c>
      <c r="D1358" s="90" t="s">
        <v>1968</v>
      </c>
      <c r="E1358" s="86" t="s">
        <v>225</v>
      </c>
      <c r="F1358" s="170">
        <v>9000</v>
      </c>
      <c r="G1358" s="68">
        <v>1.82311177900513</v>
      </c>
      <c r="H1358" s="25">
        <f t="shared" si="90"/>
        <v>16408</v>
      </c>
    </row>
    <row r="1359" customHeight="1" spans="1:8">
      <c r="B1359" s="84" t="s">
        <v>1969</v>
      </c>
      <c r="C1359" s="22" t="s">
        <v>1970</v>
      </c>
      <c r="D1359" s="88" t="s">
        <v>1971</v>
      </c>
      <c r="E1359" s="86"/>
      <c r="F1359" s="170"/>
      <c r="G1359" s="68">
        <v>0</v>
      </c>
      <c r="H1359" s="25">
        <f t="shared" si="90"/>
        <v>0</v>
      </c>
    </row>
    <row r="1360" customHeight="1" spans="1:8">
      <c r="B1360" s="84" t="s">
        <v>1972</v>
      </c>
      <c r="C1360" s="22" t="s">
        <v>1973</v>
      </c>
      <c r="D1360" s="88" t="s">
        <v>1974</v>
      </c>
      <c r="E1360" s="86"/>
      <c r="F1360" s="170"/>
      <c r="G1360" s="68">
        <v>0</v>
      </c>
      <c r="H1360" s="25">
        <f t="shared" si="90"/>
        <v>0</v>
      </c>
    </row>
    <row r="1361" customHeight="1" spans="1:8">
      <c r="B1361" s="84" t="s">
        <v>1975</v>
      </c>
      <c r="C1361" s="89" t="s">
        <v>1976</v>
      </c>
      <c r="D1361" s="90" t="s">
        <v>1977</v>
      </c>
      <c r="E1361" s="86" t="s">
        <v>238</v>
      </c>
      <c r="F1361" s="170"/>
      <c r="G1361" s="68">
        <v>0</v>
      </c>
      <c r="H1361" s="25">
        <f t="shared" si="90"/>
        <v>0</v>
      </c>
    </row>
    <row r="1362" customHeight="1" spans="1:8">
      <c r="A1362" s="8">
        <f ca="1" t="shared" ref="A1362:A1364" si="92">COUNTA(OFFSET(A$1,0,0,ROW()-1,1))+1</f>
        <v>580</v>
      </c>
      <c r="B1362" s="84" t="s">
        <v>1978</v>
      </c>
      <c r="C1362" s="89" t="s">
        <v>1979</v>
      </c>
      <c r="D1362" s="90" t="s">
        <v>1980</v>
      </c>
      <c r="E1362" s="86" t="s">
        <v>238</v>
      </c>
      <c r="F1362" s="170">
        <v>60</v>
      </c>
      <c r="G1362" s="68">
        <v>36.0324</v>
      </c>
      <c r="H1362" s="25">
        <f t="shared" si="90"/>
        <v>2162</v>
      </c>
    </row>
    <row r="1363" customHeight="1" spans="1:8">
      <c r="A1363" s="8">
        <f ca="1" t="shared" si="92"/>
        <v>581</v>
      </c>
      <c r="B1363" s="84" t="s">
        <v>1981</v>
      </c>
      <c r="C1363" s="89" t="s">
        <v>1982</v>
      </c>
      <c r="D1363" s="89" t="s">
        <v>1983</v>
      </c>
      <c r="E1363" s="86" t="s">
        <v>238</v>
      </c>
      <c r="F1363" s="170">
        <v>60</v>
      </c>
      <c r="G1363" s="68">
        <v>36.0324</v>
      </c>
      <c r="H1363" s="25">
        <f t="shared" si="90"/>
        <v>2162</v>
      </c>
    </row>
    <row r="1364" customHeight="1" spans="1:8">
      <c r="A1364" s="8">
        <f ca="1" t="shared" si="92"/>
        <v>582</v>
      </c>
      <c r="B1364" s="84" t="s">
        <v>1984</v>
      </c>
      <c r="C1364" s="89" t="s">
        <v>1985</v>
      </c>
      <c r="D1364" s="90" t="s">
        <v>1986</v>
      </c>
      <c r="E1364" s="86" t="s">
        <v>225</v>
      </c>
      <c r="F1364" s="170">
        <v>8000</v>
      </c>
      <c r="G1364" s="68">
        <v>2.36283038848571</v>
      </c>
      <c r="H1364" s="25">
        <f t="shared" si="90"/>
        <v>18903</v>
      </c>
    </row>
    <row r="1365" customHeight="1" spans="1:8">
      <c r="B1365" s="21"/>
      <c r="C1365" s="103" t="s">
        <v>1987</v>
      </c>
      <c r="D1365" s="104" t="s">
        <v>1988</v>
      </c>
      <c r="E1365" s="105"/>
      <c r="F1365" s="209"/>
      <c r="G1365" s="68">
        <v>0</v>
      </c>
      <c r="H1365" s="25">
        <f t="shared" si="90"/>
        <v>0</v>
      </c>
    </row>
    <row r="1366" customHeight="1" spans="1:8">
      <c r="B1366" s="84"/>
      <c r="C1366" s="89"/>
      <c r="D1366" s="89"/>
      <c r="E1366" s="86"/>
      <c r="F1366" s="170"/>
      <c r="G1366" s="68">
        <v>0</v>
      </c>
      <c r="H1366" s="25">
        <f t="shared" si="90"/>
        <v>0</v>
      </c>
    </row>
    <row r="1367" customHeight="1" spans="1:8">
      <c r="B1367" s="84" t="s">
        <v>1989</v>
      </c>
      <c r="C1367" s="89" t="s">
        <v>1990</v>
      </c>
      <c r="D1367" s="90" t="s">
        <v>1991</v>
      </c>
      <c r="E1367" s="86"/>
      <c r="F1367" s="199"/>
      <c r="G1367" s="68">
        <v>0</v>
      </c>
      <c r="H1367" s="25">
        <f t="shared" si="90"/>
        <v>0</v>
      </c>
    </row>
    <row r="1368" customHeight="1" spans="1:8">
      <c r="B1368" s="84" t="s">
        <v>1992</v>
      </c>
      <c r="C1368" s="89" t="s">
        <v>1993</v>
      </c>
      <c r="D1368" s="90" t="s">
        <v>1994</v>
      </c>
      <c r="E1368" s="86"/>
      <c r="F1368" s="199"/>
      <c r="G1368" s="68">
        <v>0</v>
      </c>
      <c r="H1368" s="25">
        <f t="shared" si="90"/>
        <v>0</v>
      </c>
    </row>
    <row r="1369" customHeight="1" spans="1:8">
      <c r="A1369" s="8">
        <f ca="1" t="shared" ref="A1369:A1371" si="93">COUNTA(OFFSET(A$1,0,0,ROW()-1,1))+1</f>
        <v>583</v>
      </c>
      <c r="B1369" s="84" t="s">
        <v>1995</v>
      </c>
      <c r="C1369" s="89" t="s">
        <v>1996</v>
      </c>
      <c r="D1369" s="89" t="s">
        <v>1997</v>
      </c>
      <c r="E1369" s="86" t="s">
        <v>225</v>
      </c>
      <c r="F1369" s="199">
        <v>3700</v>
      </c>
      <c r="G1369" s="68">
        <v>24.5700048617865</v>
      </c>
      <c r="H1369" s="25">
        <f t="shared" si="90"/>
        <v>90909</v>
      </c>
    </row>
    <row r="1370" customHeight="1" spans="1:8">
      <c r="A1370" s="8">
        <f ca="1" t="shared" si="93"/>
        <v>584</v>
      </c>
      <c r="B1370" s="84" t="s">
        <v>1998</v>
      </c>
      <c r="C1370" s="89" t="s">
        <v>1999</v>
      </c>
      <c r="D1370" s="89" t="s">
        <v>2000</v>
      </c>
      <c r="E1370" s="86" t="s">
        <v>225</v>
      </c>
      <c r="F1370" s="199">
        <v>200</v>
      </c>
      <c r="G1370" s="68">
        <v>20.0548300280592</v>
      </c>
      <c r="H1370" s="25">
        <f t="shared" si="90"/>
        <v>4011</v>
      </c>
    </row>
    <row r="1371" customHeight="1" spans="1:8">
      <c r="A1371" s="8">
        <f ca="1" t="shared" si="93"/>
        <v>585</v>
      </c>
      <c r="B1371" s="84" t="s">
        <v>2001</v>
      </c>
      <c r="C1371" s="89" t="s">
        <v>2002</v>
      </c>
      <c r="D1371" s="90" t="s">
        <v>2003</v>
      </c>
      <c r="E1371" s="86" t="s">
        <v>225</v>
      </c>
      <c r="F1371" s="199">
        <v>120</v>
      </c>
      <c r="G1371" s="68">
        <v>25.22268</v>
      </c>
      <c r="H1371" s="25">
        <f t="shared" si="90"/>
        <v>3027</v>
      </c>
    </row>
    <row r="1372" customHeight="1" spans="1:8">
      <c r="B1372" s="212" t="s">
        <v>2004</v>
      </c>
      <c r="C1372" s="89" t="s">
        <v>2005</v>
      </c>
      <c r="D1372" s="90" t="s">
        <v>2006</v>
      </c>
      <c r="E1372" s="86"/>
      <c r="F1372" s="199"/>
      <c r="G1372" s="68">
        <v>0</v>
      </c>
      <c r="H1372" s="25">
        <f t="shared" si="90"/>
        <v>0</v>
      </c>
    </row>
    <row r="1373" customHeight="1" spans="1:8">
      <c r="A1373" s="8">
        <f ca="1" t="shared" ref="A1373:A1384" si="94">COUNTA(OFFSET(A$1,0,0,ROW()-1,1))+1</f>
        <v>586</v>
      </c>
      <c r="B1373" s="212" t="s">
        <v>2007</v>
      </c>
      <c r="C1373" s="89" t="s">
        <v>2008</v>
      </c>
      <c r="D1373" s="90" t="s">
        <v>2009</v>
      </c>
      <c r="E1373" s="86" t="s">
        <v>238</v>
      </c>
      <c r="F1373" s="199">
        <v>10</v>
      </c>
      <c r="G1373" s="68">
        <v>97.6377481676285</v>
      </c>
      <c r="H1373" s="25">
        <f t="shared" si="90"/>
        <v>976</v>
      </c>
    </row>
    <row r="1374" customHeight="1" spans="1:8">
      <c r="A1374" s="8">
        <f ca="1" t="shared" si="94"/>
        <v>587</v>
      </c>
      <c r="B1374" s="212" t="s">
        <v>2010</v>
      </c>
      <c r="C1374" s="89" t="s">
        <v>2011</v>
      </c>
      <c r="D1374" s="90" t="s">
        <v>2012</v>
      </c>
      <c r="E1374" s="86" t="s">
        <v>238</v>
      </c>
      <c r="F1374" s="199">
        <v>62</v>
      </c>
      <c r="G1374" s="68">
        <v>240.216</v>
      </c>
      <c r="H1374" s="25">
        <f t="shared" si="90"/>
        <v>14893</v>
      </c>
    </row>
    <row r="1375" customHeight="1" spans="1:8">
      <c r="A1375" s="8">
        <f ca="1" t="shared" si="94"/>
        <v>588</v>
      </c>
      <c r="B1375" s="212" t="s">
        <v>2013</v>
      </c>
      <c r="C1375" s="89" t="s">
        <v>2014</v>
      </c>
      <c r="D1375" s="90" t="s">
        <v>2015</v>
      </c>
      <c r="E1375" s="86" t="s">
        <v>238</v>
      </c>
      <c r="F1375" s="199">
        <v>2</v>
      </c>
      <c r="G1375" s="68">
        <v>284.157244538967</v>
      </c>
      <c r="H1375" s="25">
        <f t="shared" si="90"/>
        <v>568</v>
      </c>
    </row>
    <row r="1376" customHeight="1" spans="1:8">
      <c r="A1376" s="8">
        <f ca="1" t="shared" si="94"/>
        <v>589</v>
      </c>
      <c r="B1376" s="212" t="s">
        <v>2016</v>
      </c>
      <c r="C1376" s="89" t="s">
        <v>2017</v>
      </c>
      <c r="D1376" s="90" t="s">
        <v>2018</v>
      </c>
      <c r="E1376" s="86" t="s">
        <v>238</v>
      </c>
      <c r="F1376" s="199">
        <v>1</v>
      </c>
      <c r="G1376" s="68">
        <v>12.1865285750477</v>
      </c>
      <c r="H1376" s="25">
        <f t="shared" si="90"/>
        <v>12</v>
      </c>
    </row>
    <row r="1377" customHeight="1" spans="1:8">
      <c r="A1377" s="8">
        <f ca="1" t="shared" si="94"/>
        <v>590</v>
      </c>
      <c r="B1377" s="212" t="s">
        <v>2019</v>
      </c>
      <c r="C1377" s="89" t="s">
        <v>2020</v>
      </c>
      <c r="D1377" s="90" t="s">
        <v>2021</v>
      </c>
      <c r="E1377" s="86" t="s">
        <v>238</v>
      </c>
      <c r="F1377" s="199">
        <v>17</v>
      </c>
      <c r="G1377" s="68">
        <v>2098.75061886595</v>
      </c>
      <c r="H1377" s="25">
        <f t="shared" si="90"/>
        <v>35679</v>
      </c>
    </row>
    <row r="1378" customHeight="1" spans="1:8">
      <c r="A1378" s="8">
        <f ca="1" t="shared" si="94"/>
        <v>591</v>
      </c>
      <c r="B1378" s="212" t="s">
        <v>2022</v>
      </c>
      <c r="C1378" s="89" t="s">
        <v>2023</v>
      </c>
      <c r="D1378" s="90" t="s">
        <v>2024</v>
      </c>
      <c r="E1378" s="86" t="s">
        <v>238</v>
      </c>
      <c r="F1378" s="199">
        <v>55</v>
      </c>
      <c r="G1378" s="68">
        <v>3002.7</v>
      </c>
      <c r="H1378" s="25">
        <f t="shared" si="90"/>
        <v>165149</v>
      </c>
    </row>
    <row r="1379" customHeight="1" spans="1:8">
      <c r="A1379" s="8">
        <f ca="1" t="shared" si="94"/>
        <v>592</v>
      </c>
      <c r="B1379" s="212" t="s">
        <v>2025</v>
      </c>
      <c r="C1379" s="89" t="s">
        <v>2026</v>
      </c>
      <c r="D1379" s="90" t="s">
        <v>2027</v>
      </c>
      <c r="E1379" s="86" t="s">
        <v>238</v>
      </c>
      <c r="F1379" s="199">
        <v>2</v>
      </c>
      <c r="G1379" s="68">
        <v>2098.75061886595</v>
      </c>
      <c r="H1379" s="25">
        <f t="shared" si="90"/>
        <v>4198</v>
      </c>
    </row>
    <row r="1380" customHeight="1" spans="1:8">
      <c r="A1380" s="8">
        <f ca="1" t="shared" si="94"/>
        <v>593</v>
      </c>
      <c r="B1380" s="212" t="s">
        <v>2028</v>
      </c>
      <c r="C1380" s="89" t="s">
        <v>2029</v>
      </c>
      <c r="D1380" s="90" t="s">
        <v>2030</v>
      </c>
      <c r="E1380" s="86" t="s">
        <v>238</v>
      </c>
      <c r="F1380" s="199">
        <v>2</v>
      </c>
      <c r="G1380" s="68">
        <v>2098.75061886595</v>
      </c>
      <c r="H1380" s="25">
        <f t="shared" si="90"/>
        <v>4198</v>
      </c>
    </row>
    <row r="1381" customHeight="1" spans="1:8">
      <c r="A1381" s="8">
        <f ca="1" t="shared" si="94"/>
        <v>594</v>
      </c>
      <c r="B1381" s="212" t="s">
        <v>2031</v>
      </c>
      <c r="C1381" s="89" t="s">
        <v>2032</v>
      </c>
      <c r="D1381" s="90" t="s">
        <v>2033</v>
      </c>
      <c r="E1381" s="86" t="s">
        <v>238</v>
      </c>
      <c r="F1381" s="213">
        <v>24</v>
      </c>
      <c r="G1381" s="68">
        <v>108.564500135951</v>
      </c>
      <c r="H1381" s="25">
        <f t="shared" si="90"/>
        <v>2606</v>
      </c>
    </row>
    <row r="1382" customHeight="1" spans="1:8">
      <c r="A1382" s="8">
        <f ca="1" t="shared" si="94"/>
        <v>595</v>
      </c>
      <c r="B1382" s="212" t="s">
        <v>2034</v>
      </c>
      <c r="C1382" s="89" t="s">
        <v>2035</v>
      </c>
      <c r="D1382" s="90" t="s">
        <v>2036</v>
      </c>
      <c r="E1382" s="86" t="s">
        <v>238</v>
      </c>
      <c r="F1382" s="199">
        <v>55</v>
      </c>
      <c r="G1382" s="68">
        <v>264.462977337844</v>
      </c>
      <c r="H1382" s="25">
        <f t="shared" si="90"/>
        <v>14545</v>
      </c>
    </row>
    <row r="1383" customHeight="1" spans="1:8">
      <c r="A1383" s="8">
        <f ca="1" t="shared" si="94"/>
        <v>596</v>
      </c>
      <c r="B1383" s="212" t="s">
        <v>2037</v>
      </c>
      <c r="C1383" s="89" t="s">
        <v>2038</v>
      </c>
      <c r="D1383" s="90" t="s">
        <v>2039</v>
      </c>
      <c r="E1383" s="86" t="s">
        <v>238</v>
      </c>
      <c r="F1383" s="199">
        <v>10</v>
      </c>
      <c r="G1383" s="68">
        <v>216.637465447757</v>
      </c>
      <c r="H1383" s="25">
        <f t="shared" si="90"/>
        <v>2166</v>
      </c>
    </row>
    <row r="1384" customHeight="1" spans="1:8">
      <c r="A1384" s="8">
        <f ca="1" t="shared" si="94"/>
        <v>597</v>
      </c>
      <c r="B1384" s="212" t="s">
        <v>2040</v>
      </c>
      <c r="C1384" s="89" t="s">
        <v>2041</v>
      </c>
      <c r="D1384" s="90" t="s">
        <v>2042</v>
      </c>
      <c r="E1384" s="86" t="s">
        <v>238</v>
      </c>
      <c r="F1384" s="199">
        <v>13</v>
      </c>
      <c r="G1384" s="68">
        <v>458.970704250365</v>
      </c>
      <c r="H1384" s="25">
        <f t="shared" si="90"/>
        <v>5967</v>
      </c>
    </row>
    <row r="1385" customHeight="1" spans="1:8">
      <c r="B1385" s="84" t="s">
        <v>2043</v>
      </c>
      <c r="C1385" s="89" t="s">
        <v>2044</v>
      </c>
      <c r="D1385" s="90" t="s">
        <v>2045</v>
      </c>
      <c r="E1385" s="86"/>
      <c r="F1385" s="170"/>
      <c r="G1385" s="68">
        <v>0</v>
      </c>
      <c r="H1385" s="25">
        <f t="shared" si="90"/>
        <v>0</v>
      </c>
    </row>
    <row r="1386" customHeight="1" spans="1:8">
      <c r="A1386" s="8">
        <f ca="1" t="shared" ref="A1386:A1391" si="95">COUNTA(OFFSET(A$1,0,0,ROW()-1,1))+1</f>
        <v>598</v>
      </c>
      <c r="B1386" s="84" t="s">
        <v>2046</v>
      </c>
      <c r="C1386" s="214" t="s">
        <v>2047</v>
      </c>
      <c r="D1386" s="215" t="s">
        <v>2048</v>
      </c>
      <c r="E1386" s="86" t="s">
        <v>41</v>
      </c>
      <c r="F1386" s="136">
        <v>1</v>
      </c>
      <c r="G1386" s="68">
        <v>290961.63</v>
      </c>
      <c r="H1386" s="25">
        <f t="shared" si="90"/>
        <v>290962</v>
      </c>
    </row>
    <row r="1387" customHeight="1" spans="1:8">
      <c r="A1387" s="8">
        <f ca="1" t="shared" si="95"/>
        <v>599</v>
      </c>
      <c r="B1387" s="84" t="s">
        <v>2049</v>
      </c>
      <c r="C1387" s="214" t="s">
        <v>2050</v>
      </c>
      <c r="D1387" s="215" t="s">
        <v>2051</v>
      </c>
      <c r="E1387" s="86" t="s">
        <v>41</v>
      </c>
      <c r="F1387" s="216">
        <v>1</v>
      </c>
      <c r="G1387" s="68">
        <v>52373.0934</v>
      </c>
      <c r="H1387" s="25">
        <f t="shared" si="90"/>
        <v>52373</v>
      </c>
    </row>
    <row r="1388" customHeight="1" spans="1:8">
      <c r="A1388" s="8">
        <f ca="1" t="shared" si="95"/>
        <v>600</v>
      </c>
      <c r="B1388" s="84" t="s">
        <v>2052</v>
      </c>
      <c r="C1388" s="214" t="s">
        <v>2053</v>
      </c>
      <c r="D1388" s="215" t="s">
        <v>2054</v>
      </c>
      <c r="E1388" s="86" t="s">
        <v>41</v>
      </c>
      <c r="F1388" s="216">
        <v>1</v>
      </c>
      <c r="G1388" s="68">
        <v>66230.3719022587</v>
      </c>
      <c r="H1388" s="25">
        <f t="shared" si="90"/>
        <v>66230</v>
      </c>
    </row>
    <row r="1389" customHeight="1" spans="1:8">
      <c r="A1389" s="8">
        <f ca="1" t="shared" si="95"/>
        <v>601</v>
      </c>
      <c r="B1389" s="84" t="s">
        <v>2055</v>
      </c>
      <c r="C1389" s="214" t="s">
        <v>2056</v>
      </c>
      <c r="D1389" s="214" t="s">
        <v>2057</v>
      </c>
      <c r="E1389" s="86" t="s">
        <v>41</v>
      </c>
      <c r="F1389" s="216">
        <v>1</v>
      </c>
      <c r="G1389" s="68">
        <v>0</v>
      </c>
      <c r="H1389" s="25">
        <f t="shared" si="90"/>
        <v>0</v>
      </c>
    </row>
    <row r="1390" customHeight="1" spans="1:8">
      <c r="A1390" s="8">
        <f ca="1" t="shared" si="95"/>
        <v>602</v>
      </c>
      <c r="B1390" s="84" t="s">
        <v>2058</v>
      </c>
      <c r="C1390" s="89" t="s">
        <v>2059</v>
      </c>
      <c r="D1390" s="90" t="s">
        <v>2060</v>
      </c>
      <c r="E1390" s="86" t="s">
        <v>41</v>
      </c>
      <c r="F1390" s="136">
        <v>1</v>
      </c>
      <c r="G1390" s="68">
        <v>810.341203199625</v>
      </c>
      <c r="H1390" s="25">
        <f t="shared" si="90"/>
        <v>810</v>
      </c>
    </row>
    <row r="1391" customHeight="1" spans="1:8">
      <c r="A1391" s="8">
        <f ca="1" t="shared" si="95"/>
        <v>603</v>
      </c>
      <c r="B1391" s="84" t="s">
        <v>2061</v>
      </c>
      <c r="C1391" s="89" t="s">
        <v>2062</v>
      </c>
      <c r="D1391" s="90" t="s">
        <v>2063</v>
      </c>
      <c r="E1391" s="86" t="s">
        <v>41</v>
      </c>
      <c r="F1391" s="136">
        <v>1</v>
      </c>
      <c r="G1391" s="68">
        <v>120108</v>
      </c>
      <c r="H1391" s="25">
        <f t="shared" si="90"/>
        <v>120108</v>
      </c>
    </row>
    <row r="1392" customHeight="1" spans="1:8">
      <c r="B1392" s="21"/>
      <c r="C1392" s="103" t="s">
        <v>2064</v>
      </c>
      <c r="D1392" s="104" t="s">
        <v>2065</v>
      </c>
      <c r="E1392" s="105"/>
      <c r="F1392" s="209"/>
      <c r="G1392" s="68">
        <v>0</v>
      </c>
      <c r="H1392" s="25">
        <f t="shared" si="90"/>
        <v>0</v>
      </c>
    </row>
    <row r="1393" customHeight="1" spans="1:8">
      <c r="B1393" s="84"/>
      <c r="C1393" s="89"/>
      <c r="D1393" s="89"/>
      <c r="E1393" s="86"/>
      <c r="F1393" s="170"/>
      <c r="G1393" s="68">
        <v>0</v>
      </c>
      <c r="H1393" s="25">
        <f t="shared" si="90"/>
        <v>0</v>
      </c>
    </row>
    <row r="1394" customHeight="1" spans="1:8">
      <c r="B1394" s="84" t="s">
        <v>2066</v>
      </c>
      <c r="C1394" s="22" t="s">
        <v>2067</v>
      </c>
      <c r="D1394" s="88" t="s">
        <v>2068</v>
      </c>
      <c r="E1394" s="86"/>
      <c r="F1394" s="170"/>
      <c r="G1394" s="68">
        <v>0</v>
      </c>
      <c r="H1394" s="25">
        <f t="shared" si="90"/>
        <v>0</v>
      </c>
    </row>
    <row r="1395" customHeight="1" spans="1:8">
      <c r="B1395" s="84" t="s">
        <v>2069</v>
      </c>
      <c r="C1395" s="22" t="s">
        <v>2070</v>
      </c>
      <c r="D1395" s="88" t="s">
        <v>2071</v>
      </c>
      <c r="E1395" s="86"/>
      <c r="F1395" s="107">
        <v>0</v>
      </c>
      <c r="G1395" s="68">
        <v>0</v>
      </c>
      <c r="H1395" s="25">
        <f t="shared" si="90"/>
        <v>0</v>
      </c>
    </row>
    <row r="1396" customHeight="1" spans="1:8">
      <c r="B1396" s="21"/>
      <c r="C1396" s="103" t="s">
        <v>2072</v>
      </c>
      <c r="D1396" s="104" t="s">
        <v>2073</v>
      </c>
      <c r="E1396" s="105"/>
      <c r="F1396" s="209"/>
      <c r="G1396" s="68">
        <v>0</v>
      </c>
      <c r="H1396" s="25">
        <f t="shared" si="90"/>
        <v>0</v>
      </c>
    </row>
    <row r="1397" customHeight="1" spans="1:8">
      <c r="B1397" s="84"/>
      <c r="C1397" s="91"/>
      <c r="D1397" s="91"/>
      <c r="E1397" s="86"/>
      <c r="F1397" s="170"/>
      <c r="G1397" s="68">
        <v>0</v>
      </c>
      <c r="H1397" s="25">
        <f t="shared" si="90"/>
        <v>0</v>
      </c>
    </row>
    <row r="1398" customHeight="1" spans="1:8">
      <c r="B1398" s="84"/>
      <c r="C1398" s="22" t="s">
        <v>263</v>
      </c>
      <c r="D1398" s="88" t="s">
        <v>264</v>
      </c>
      <c r="E1398" s="86"/>
      <c r="F1398" s="170"/>
      <c r="G1398" s="68">
        <v>0</v>
      </c>
      <c r="H1398" s="25">
        <f t="shared" si="90"/>
        <v>0</v>
      </c>
    </row>
    <row r="1399" customHeight="1" spans="1:8">
      <c r="B1399" s="203" t="s">
        <v>2074</v>
      </c>
      <c r="C1399" s="168" t="s">
        <v>2075</v>
      </c>
      <c r="D1399" s="169" t="s">
        <v>2076</v>
      </c>
      <c r="E1399" s="206" t="s">
        <v>225</v>
      </c>
      <c r="F1399" s="170"/>
      <c r="G1399" s="68">
        <v>0</v>
      </c>
      <c r="H1399" s="25">
        <f t="shared" si="90"/>
        <v>0</v>
      </c>
    </row>
    <row r="1400" customHeight="1" spans="1:8">
      <c r="B1400" s="203" t="s">
        <v>2077</v>
      </c>
      <c r="C1400" s="168" t="s">
        <v>2078</v>
      </c>
      <c r="D1400" s="169" t="s">
        <v>2079</v>
      </c>
      <c r="E1400" s="206" t="s">
        <v>238</v>
      </c>
      <c r="F1400" s="170"/>
      <c r="G1400" s="68">
        <v>0</v>
      </c>
      <c r="H1400" s="25">
        <f t="shared" si="90"/>
        <v>0</v>
      </c>
    </row>
    <row r="1401" customHeight="1" spans="1:8">
      <c r="A1401" s="8">
        <f ca="1">COUNTA(OFFSET(A$1,0,0,ROW()-1,1))+1</f>
        <v>604</v>
      </c>
      <c r="B1401" s="203" t="s">
        <v>2080</v>
      </c>
      <c r="C1401" s="168" t="s">
        <v>2081</v>
      </c>
      <c r="D1401" s="169" t="s">
        <v>2082</v>
      </c>
      <c r="E1401" s="206" t="s">
        <v>238</v>
      </c>
      <c r="F1401" s="170">
        <v>140</v>
      </c>
      <c r="G1401" s="68">
        <v>0</v>
      </c>
      <c r="H1401" s="25">
        <f t="shared" si="90"/>
        <v>0</v>
      </c>
    </row>
    <row r="1402" customHeight="1" spans="1:8">
      <c r="A1402" s="8">
        <f ca="1">COUNTA(OFFSET(A$1,0,0,ROW()-1,1))+1</f>
        <v>605</v>
      </c>
      <c r="B1402" s="203" t="s">
        <v>2083</v>
      </c>
      <c r="C1402" s="168" t="s">
        <v>2084</v>
      </c>
      <c r="D1402" s="169" t="s">
        <v>2085</v>
      </c>
      <c r="E1402" s="206" t="s">
        <v>238</v>
      </c>
      <c r="F1402" s="170">
        <v>300</v>
      </c>
      <c r="G1402" s="68">
        <v>0</v>
      </c>
      <c r="H1402" s="25">
        <f t="shared" si="90"/>
        <v>0</v>
      </c>
    </row>
    <row r="1403" customHeight="1" spans="1:8">
      <c r="B1403" s="203" t="s">
        <v>2086</v>
      </c>
      <c r="C1403" s="168" t="s">
        <v>2087</v>
      </c>
      <c r="D1403" s="169" t="s">
        <v>2088</v>
      </c>
      <c r="E1403" s="206" t="s">
        <v>238</v>
      </c>
      <c r="F1403" s="170"/>
      <c r="G1403" s="68">
        <v>0</v>
      </c>
      <c r="H1403" s="25">
        <f t="shared" si="90"/>
        <v>0</v>
      </c>
    </row>
    <row r="1404" customHeight="1" spans="1:8">
      <c r="B1404" s="197"/>
      <c r="C1404" s="91"/>
      <c r="D1404" s="91"/>
      <c r="E1404" s="86"/>
      <c r="F1404" s="216"/>
      <c r="G1404" s="68">
        <v>0</v>
      </c>
      <c r="H1404" s="25">
        <f t="shared" si="90"/>
        <v>0</v>
      </c>
    </row>
    <row r="1405" customHeight="1" spans="1:8">
      <c r="B1405" s="74"/>
      <c r="C1405" s="75" t="s">
        <v>194</v>
      </c>
      <c r="D1405" s="76" t="s">
        <v>195</v>
      </c>
      <c r="E1405" s="77"/>
      <c r="F1405" s="113"/>
      <c r="G1405" s="78">
        <v>0</v>
      </c>
      <c r="H1405" s="79">
        <f>SUM(H1130:H1404)</f>
        <v>14606322</v>
      </c>
    </row>
    <row r="1406" customHeight="1" spans="1:8">
      <c r="B1406" s="54"/>
      <c r="C1406" s="31"/>
      <c r="D1406" s="55"/>
      <c r="E1406" s="54"/>
      <c r="F1406" s="217"/>
      <c r="G1406" s="68">
        <v>0</v>
      </c>
      <c r="H1406" s="25">
        <f t="shared" si="90"/>
        <v>0</v>
      </c>
    </row>
    <row r="1407" customHeight="1" spans="1:8">
      <c r="B1407" s="218" t="s">
        <v>2089</v>
      </c>
      <c r="C1407" s="219" t="s">
        <v>2090</v>
      </c>
      <c r="D1407" s="220" t="s">
        <v>2091</v>
      </c>
      <c r="E1407" s="221"/>
      <c r="F1407" s="106"/>
      <c r="G1407" s="68">
        <v>0</v>
      </c>
      <c r="H1407" s="25">
        <f t="shared" si="90"/>
        <v>0</v>
      </c>
    </row>
    <row r="1408" customHeight="1" spans="1:8">
      <c r="B1408" s="26"/>
      <c r="C1408" s="46" t="s">
        <v>199</v>
      </c>
      <c r="D1408" s="28" t="s">
        <v>200</v>
      </c>
      <c r="E1408" s="29"/>
      <c r="F1408" s="87"/>
      <c r="G1408" s="68">
        <v>0</v>
      </c>
      <c r="H1408" s="25">
        <f t="shared" si="90"/>
        <v>0</v>
      </c>
    </row>
    <row r="1409" customHeight="1" spans="1:8">
      <c r="B1409" s="26"/>
      <c r="C1409" s="46" t="s">
        <v>201</v>
      </c>
      <c r="D1409" s="28" t="s">
        <v>202</v>
      </c>
      <c r="E1409" s="82" t="s">
        <v>203</v>
      </c>
      <c r="F1409" s="202"/>
      <c r="G1409" s="68">
        <v>0</v>
      </c>
      <c r="H1409" s="25">
        <f t="shared" si="90"/>
        <v>0</v>
      </c>
    </row>
    <row r="1410" customHeight="1" spans="1:8">
      <c r="B1410" s="26"/>
      <c r="C1410" s="222"/>
      <c r="D1410" s="65"/>
      <c r="E1410" s="29"/>
      <c r="F1410" s="87"/>
      <c r="G1410" s="68">
        <v>0</v>
      </c>
      <c r="H1410" s="25">
        <f t="shared" si="90"/>
        <v>0</v>
      </c>
    </row>
    <row r="1411" customHeight="1" spans="1:8">
      <c r="B1411" s="223"/>
      <c r="C1411" s="222"/>
      <c r="D1411" s="65"/>
      <c r="E1411" s="29"/>
      <c r="F1411" s="107"/>
      <c r="G1411" s="68">
        <v>0</v>
      </c>
      <c r="H1411" s="25">
        <f t="shared" si="90"/>
        <v>0</v>
      </c>
    </row>
    <row r="1412" customHeight="1" spans="1:8">
      <c r="B1412" s="26" t="s">
        <v>2092</v>
      </c>
      <c r="C1412" s="46" t="s">
        <v>2093</v>
      </c>
      <c r="D1412" s="28" t="s">
        <v>2094</v>
      </c>
      <c r="E1412" s="29"/>
      <c r="F1412" s="107"/>
      <c r="G1412" s="68">
        <v>0</v>
      </c>
      <c r="H1412" s="25">
        <f t="shared" si="90"/>
        <v>0</v>
      </c>
    </row>
    <row r="1413" customHeight="1" spans="1:8">
      <c r="A1413" s="8">
        <f ca="1" t="shared" ref="A1413:A1419" si="96">COUNTA(OFFSET(A$1,0,0,ROW()-1,1))+1</f>
        <v>606</v>
      </c>
      <c r="B1413" s="84" t="s">
        <v>2095</v>
      </c>
      <c r="C1413" s="224" t="s">
        <v>2096</v>
      </c>
      <c r="D1413" s="225" t="s">
        <v>2097</v>
      </c>
      <c r="E1413" s="86" t="s">
        <v>238</v>
      </c>
      <c r="F1413" s="107">
        <v>2</v>
      </c>
      <c r="G1413" s="68">
        <v>76196.5152</v>
      </c>
      <c r="H1413" s="25">
        <f t="shared" si="90"/>
        <v>152393</v>
      </c>
    </row>
    <row r="1414" customHeight="1" spans="1:8">
      <c r="B1414" s="129"/>
      <c r="C1414" s="226" t="s">
        <v>2098</v>
      </c>
      <c r="D1414" s="227" t="s">
        <v>2099</v>
      </c>
      <c r="E1414" s="138"/>
      <c r="F1414" s="166"/>
      <c r="G1414" s="68">
        <v>0</v>
      </c>
      <c r="H1414" s="25">
        <f t="shared" si="90"/>
        <v>0</v>
      </c>
    </row>
    <row r="1415" customHeight="1" spans="1:8">
      <c r="B1415" s="129"/>
      <c r="C1415" s="228" t="s">
        <v>2100</v>
      </c>
      <c r="D1415" s="229" t="s">
        <v>2101</v>
      </c>
      <c r="E1415" s="138"/>
      <c r="F1415" s="166"/>
      <c r="G1415" s="68">
        <v>0</v>
      </c>
      <c r="H1415" s="25">
        <f t="shared" si="90"/>
        <v>0</v>
      </c>
    </row>
    <row r="1416" customHeight="1" spans="1:8">
      <c r="A1416" s="8">
        <f ca="1" t="shared" si="96"/>
        <v>607</v>
      </c>
      <c r="B1416" s="129"/>
      <c r="C1416" s="230" t="s">
        <v>2102</v>
      </c>
      <c r="D1416" s="231" t="s">
        <v>2103</v>
      </c>
      <c r="E1416" s="232" t="s">
        <v>329</v>
      </c>
      <c r="F1416" s="166">
        <f>63.44*F1413</f>
        <v>126.88</v>
      </c>
      <c r="G1416" s="68">
        <v>0</v>
      </c>
      <c r="H1416" s="25">
        <f t="shared" ref="H1416:H1479" si="97">IFERROR(ROUND(G1416*F1416,0),0)</f>
        <v>0</v>
      </c>
    </row>
    <row r="1417" customHeight="1" spans="1:8">
      <c r="A1417" s="8">
        <f ca="1" t="shared" si="96"/>
        <v>608</v>
      </c>
      <c r="B1417" s="129"/>
      <c r="C1417" s="228" t="s">
        <v>2104</v>
      </c>
      <c r="D1417" s="229" t="s">
        <v>2105</v>
      </c>
      <c r="E1417" s="138" t="s">
        <v>336</v>
      </c>
      <c r="F1417" s="166">
        <f>85.65*F1413</f>
        <v>171.3</v>
      </c>
      <c r="G1417" s="68">
        <v>0</v>
      </c>
      <c r="H1417" s="25">
        <f t="shared" si="97"/>
        <v>0</v>
      </c>
    </row>
    <row r="1418" customHeight="1" spans="1:8">
      <c r="A1418" s="8">
        <f ca="1" t="shared" si="96"/>
        <v>609</v>
      </c>
      <c r="B1418" s="129"/>
      <c r="C1418" s="228" t="s">
        <v>2106</v>
      </c>
      <c r="D1418" s="229" t="s">
        <v>2107</v>
      </c>
      <c r="E1418" s="138" t="s">
        <v>336</v>
      </c>
      <c r="F1418" s="166">
        <f>53.96*F1413</f>
        <v>107.92</v>
      </c>
      <c r="G1418" s="68">
        <v>0</v>
      </c>
      <c r="H1418" s="25">
        <f t="shared" si="97"/>
        <v>0</v>
      </c>
    </row>
    <row r="1419" customHeight="1" spans="1:8">
      <c r="A1419" s="8">
        <f ca="1" t="shared" si="96"/>
        <v>610</v>
      </c>
      <c r="B1419" s="129"/>
      <c r="C1419" s="228" t="s">
        <v>2108</v>
      </c>
      <c r="D1419" s="229" t="s">
        <v>2109</v>
      </c>
      <c r="E1419" s="138" t="s">
        <v>336</v>
      </c>
      <c r="F1419" s="166">
        <f>F1417-F1418</f>
        <v>63.38</v>
      </c>
      <c r="G1419" s="68">
        <v>0</v>
      </c>
      <c r="H1419" s="25">
        <f t="shared" si="97"/>
        <v>0</v>
      </c>
    </row>
    <row r="1420" customHeight="1" spans="1:8">
      <c r="B1420" s="129"/>
      <c r="C1420" s="228" t="s">
        <v>2110</v>
      </c>
      <c r="D1420" s="229" t="s">
        <v>2111</v>
      </c>
      <c r="E1420" s="138" t="s">
        <v>336</v>
      </c>
      <c r="F1420" s="166"/>
      <c r="G1420" s="68">
        <v>0</v>
      </c>
      <c r="H1420" s="25">
        <f t="shared" si="97"/>
        <v>0</v>
      </c>
    </row>
    <row r="1421" customHeight="1" spans="1:8">
      <c r="A1421" s="8">
        <f ca="1" t="shared" ref="A1421:A1425" si="98">COUNTA(OFFSET(A$1,0,0,ROW()-1,1))+1</f>
        <v>611</v>
      </c>
      <c r="B1421" s="129"/>
      <c r="C1421" s="228" t="s">
        <v>2112</v>
      </c>
      <c r="D1421" s="229" t="s">
        <v>2113</v>
      </c>
      <c r="E1421" s="138" t="s">
        <v>336</v>
      </c>
      <c r="F1421" s="166">
        <f>4.5*F1413</f>
        <v>9</v>
      </c>
      <c r="G1421" s="68">
        <v>0</v>
      </c>
      <c r="H1421" s="25">
        <f t="shared" si="97"/>
        <v>0</v>
      </c>
    </row>
    <row r="1422" customHeight="1" spans="1:8">
      <c r="B1422" s="129"/>
      <c r="C1422" s="228" t="s">
        <v>2114</v>
      </c>
      <c r="D1422" s="229" t="s">
        <v>2115</v>
      </c>
      <c r="E1422" s="138"/>
      <c r="F1422" s="166"/>
      <c r="G1422" s="68">
        <v>0</v>
      </c>
      <c r="H1422" s="25">
        <f t="shared" si="97"/>
        <v>0</v>
      </c>
    </row>
    <row r="1423" customHeight="1" spans="1:8">
      <c r="A1423" s="8">
        <f ca="1" t="shared" si="98"/>
        <v>612</v>
      </c>
      <c r="B1423" s="129"/>
      <c r="C1423" s="228" t="s">
        <v>2116</v>
      </c>
      <c r="D1423" s="229" t="s">
        <v>2117</v>
      </c>
      <c r="E1423" s="138" t="s">
        <v>336</v>
      </c>
      <c r="F1423" s="166">
        <f>41.93*F1413</f>
        <v>83.86</v>
      </c>
      <c r="G1423" s="68">
        <v>0</v>
      </c>
      <c r="H1423" s="25">
        <f t="shared" si="97"/>
        <v>0</v>
      </c>
    </row>
    <row r="1424" customHeight="1" spans="1:8">
      <c r="A1424" s="8">
        <f ca="1" t="shared" si="98"/>
        <v>613</v>
      </c>
      <c r="B1424" s="129"/>
      <c r="C1424" s="230" t="s">
        <v>2118</v>
      </c>
      <c r="D1424" s="231" t="s">
        <v>2119</v>
      </c>
      <c r="E1424" s="232" t="s">
        <v>329</v>
      </c>
      <c r="F1424" s="166">
        <f>8.16*F1413</f>
        <v>16.32</v>
      </c>
      <c r="G1424" s="68">
        <v>0</v>
      </c>
      <c r="H1424" s="25">
        <f t="shared" si="97"/>
        <v>0</v>
      </c>
    </row>
    <row r="1425" customHeight="1" spans="1:8">
      <c r="A1425" s="8">
        <f ca="1" t="shared" si="98"/>
        <v>614</v>
      </c>
      <c r="B1425" s="129"/>
      <c r="C1425" s="230" t="s">
        <v>2120</v>
      </c>
      <c r="D1425" s="231" t="s">
        <v>2121</v>
      </c>
      <c r="E1425" s="232" t="s">
        <v>329</v>
      </c>
      <c r="F1425" s="166">
        <f>27.09*F1413</f>
        <v>54.18</v>
      </c>
      <c r="G1425" s="68">
        <v>0</v>
      </c>
      <c r="H1425" s="25">
        <f t="shared" si="97"/>
        <v>0</v>
      </c>
    </row>
    <row r="1426" customHeight="1" spans="1:8">
      <c r="B1426" s="129"/>
      <c r="C1426" s="228" t="s">
        <v>841</v>
      </c>
      <c r="D1426" s="229" t="s">
        <v>842</v>
      </c>
      <c r="E1426" s="138"/>
      <c r="F1426" s="166"/>
      <c r="G1426" s="68">
        <v>0</v>
      </c>
      <c r="H1426" s="25">
        <f t="shared" si="97"/>
        <v>0</v>
      </c>
    </row>
    <row r="1427" customHeight="1" spans="1:8">
      <c r="A1427" s="8">
        <f ca="1" t="shared" ref="A1427:A1431" si="99">COUNTA(OFFSET(A$1,0,0,ROW()-1,1))+1</f>
        <v>615</v>
      </c>
      <c r="B1427" s="129"/>
      <c r="C1427" s="228" t="s">
        <v>841</v>
      </c>
      <c r="D1427" s="229" t="s">
        <v>842</v>
      </c>
      <c r="E1427" s="138" t="s">
        <v>329</v>
      </c>
      <c r="F1427" s="166">
        <f>286.33*F1413</f>
        <v>572.66</v>
      </c>
      <c r="G1427" s="68">
        <v>0</v>
      </c>
      <c r="H1427" s="25">
        <f t="shared" si="97"/>
        <v>0</v>
      </c>
    </row>
    <row r="1428" customHeight="1" spans="1:8">
      <c r="B1428" s="129"/>
      <c r="C1428" s="228" t="s">
        <v>843</v>
      </c>
      <c r="D1428" s="229" t="s">
        <v>844</v>
      </c>
      <c r="E1428" s="138"/>
      <c r="F1428" s="166"/>
      <c r="G1428" s="68">
        <v>0</v>
      </c>
      <c r="H1428" s="25">
        <f t="shared" si="97"/>
        <v>0</v>
      </c>
    </row>
    <row r="1429" customHeight="1" spans="1:8">
      <c r="A1429" s="8">
        <f ca="1" t="shared" si="99"/>
        <v>616</v>
      </c>
      <c r="B1429" s="129"/>
      <c r="C1429" s="228" t="s">
        <v>2122</v>
      </c>
      <c r="D1429" s="229" t="s">
        <v>956</v>
      </c>
      <c r="E1429" s="138" t="s">
        <v>464</v>
      </c>
      <c r="F1429" s="166">
        <f>6219.74*F1413</f>
        <v>12439.48</v>
      </c>
      <c r="G1429" s="68">
        <v>0</v>
      </c>
      <c r="H1429" s="25">
        <f t="shared" si="97"/>
        <v>0</v>
      </c>
    </row>
    <row r="1430" customHeight="1" spans="1:8">
      <c r="B1430" s="129"/>
      <c r="C1430" s="228" t="s">
        <v>2123</v>
      </c>
      <c r="D1430" s="229" t="s">
        <v>2124</v>
      </c>
      <c r="E1430" s="138"/>
      <c r="F1430" s="166"/>
      <c r="G1430" s="68">
        <v>0</v>
      </c>
      <c r="H1430" s="25">
        <f t="shared" si="97"/>
        <v>0</v>
      </c>
    </row>
    <row r="1431" customHeight="1" spans="1:8">
      <c r="A1431" s="8">
        <f ca="1" t="shared" si="99"/>
        <v>617</v>
      </c>
      <c r="B1431" s="129"/>
      <c r="C1431" s="228" t="s">
        <v>2125</v>
      </c>
      <c r="D1431" s="229" t="s">
        <v>2126</v>
      </c>
      <c r="E1431" s="138" t="s">
        <v>329</v>
      </c>
      <c r="F1431" s="166">
        <f>(62+34*0.25)*F1413</f>
        <v>141</v>
      </c>
      <c r="G1431" s="68">
        <v>0</v>
      </c>
      <c r="H1431" s="25">
        <f t="shared" si="97"/>
        <v>0</v>
      </c>
    </row>
    <row r="1432" customHeight="1" spans="1:8">
      <c r="B1432" s="129"/>
      <c r="C1432" s="228" t="s">
        <v>2127</v>
      </c>
      <c r="D1432" s="229" t="s">
        <v>2128</v>
      </c>
      <c r="E1432" s="138" t="s">
        <v>225</v>
      </c>
      <c r="F1432" s="166"/>
      <c r="G1432" s="68">
        <v>0</v>
      </c>
      <c r="H1432" s="25">
        <f t="shared" si="97"/>
        <v>0</v>
      </c>
    </row>
    <row r="1433" customHeight="1" spans="1:8">
      <c r="B1433" s="129"/>
      <c r="C1433" s="226" t="s">
        <v>2129</v>
      </c>
      <c r="D1433" s="227" t="s">
        <v>2130</v>
      </c>
      <c r="E1433" s="138"/>
      <c r="F1433" s="166"/>
      <c r="G1433" s="68">
        <v>0</v>
      </c>
      <c r="H1433" s="25">
        <f t="shared" si="97"/>
        <v>0</v>
      </c>
    </row>
    <row r="1434" customHeight="1" spans="1:8">
      <c r="A1434" s="8">
        <f ca="1" t="shared" ref="A1434:A1437" si="100">COUNTA(OFFSET(A$1,0,0,ROW()-1,1))+1</f>
        <v>618</v>
      </c>
      <c r="B1434" s="129"/>
      <c r="C1434" s="228" t="s">
        <v>2131</v>
      </c>
      <c r="D1434" s="229" t="s">
        <v>2132</v>
      </c>
      <c r="E1434" s="138" t="s">
        <v>329</v>
      </c>
      <c r="F1434" s="166">
        <f>62*F1413</f>
        <v>124</v>
      </c>
      <c r="G1434" s="68">
        <v>0</v>
      </c>
      <c r="H1434" s="25">
        <f t="shared" si="97"/>
        <v>0</v>
      </c>
    </row>
    <row r="1435" customHeight="1" spans="1:8">
      <c r="B1435" s="129"/>
      <c r="C1435" s="228" t="s">
        <v>2133</v>
      </c>
      <c r="D1435" s="229" t="s">
        <v>2134</v>
      </c>
      <c r="E1435" s="138" t="s">
        <v>225</v>
      </c>
      <c r="F1435" s="166"/>
      <c r="G1435" s="68">
        <v>0</v>
      </c>
      <c r="H1435" s="25">
        <f t="shared" si="97"/>
        <v>0</v>
      </c>
    </row>
    <row r="1436" customHeight="1" spans="1:8">
      <c r="A1436" s="8">
        <f ca="1" t="shared" si="100"/>
        <v>619</v>
      </c>
      <c r="B1436" s="129"/>
      <c r="C1436" s="228" t="s">
        <v>2135</v>
      </c>
      <c r="D1436" s="229" t="s">
        <v>2136</v>
      </c>
      <c r="E1436" s="138" t="s">
        <v>225</v>
      </c>
      <c r="F1436" s="166">
        <f>34*F1413</f>
        <v>68</v>
      </c>
      <c r="G1436" s="68">
        <v>0</v>
      </c>
      <c r="H1436" s="25">
        <f t="shared" si="97"/>
        <v>0</v>
      </c>
    </row>
    <row r="1437" customHeight="1" spans="1:8">
      <c r="A1437" s="8">
        <f ca="1" t="shared" si="100"/>
        <v>620</v>
      </c>
      <c r="B1437" s="129"/>
      <c r="C1437" s="228" t="s">
        <v>2137</v>
      </c>
      <c r="D1437" s="229" t="s">
        <v>2138</v>
      </c>
      <c r="E1437" s="138" t="s">
        <v>329</v>
      </c>
      <c r="F1437" s="166">
        <f>68.3*F1413</f>
        <v>136.6</v>
      </c>
      <c r="G1437" s="68">
        <v>0</v>
      </c>
      <c r="H1437" s="25">
        <f t="shared" si="97"/>
        <v>0</v>
      </c>
    </row>
    <row r="1438" customHeight="1" spans="1:8">
      <c r="B1438" s="129"/>
      <c r="C1438" s="228" t="s">
        <v>2139</v>
      </c>
      <c r="D1438" s="229" t="s">
        <v>2140</v>
      </c>
      <c r="E1438" s="138"/>
      <c r="F1438" s="166"/>
      <c r="G1438" s="68">
        <v>0</v>
      </c>
      <c r="H1438" s="25">
        <f t="shared" si="97"/>
        <v>0</v>
      </c>
    </row>
    <row r="1439" customHeight="1" spans="1:8">
      <c r="A1439" s="8">
        <f ca="1" t="shared" ref="A1439:A1445" si="101">COUNTA(OFFSET(A$1,0,0,ROW()-1,1))+1</f>
        <v>621</v>
      </c>
      <c r="B1439" s="129"/>
      <c r="C1439" s="230" t="s">
        <v>2141</v>
      </c>
      <c r="D1439" s="231" t="s">
        <v>2142</v>
      </c>
      <c r="E1439" s="232" t="s">
        <v>336</v>
      </c>
      <c r="F1439" s="166">
        <f>3.57*F1413</f>
        <v>7.14</v>
      </c>
      <c r="G1439" s="68">
        <v>0</v>
      </c>
      <c r="H1439" s="25">
        <f t="shared" si="97"/>
        <v>0</v>
      </c>
    </row>
    <row r="1440" customHeight="1" spans="1:8">
      <c r="B1440" s="129"/>
      <c r="C1440" s="228" t="s">
        <v>2143</v>
      </c>
      <c r="D1440" s="229" t="s">
        <v>2144</v>
      </c>
      <c r="E1440" s="232" t="s">
        <v>336</v>
      </c>
      <c r="F1440" s="233"/>
      <c r="G1440" s="68">
        <v>0</v>
      </c>
      <c r="H1440" s="25">
        <f t="shared" si="97"/>
        <v>0</v>
      </c>
    </row>
    <row r="1441" customHeight="1" spans="1:8">
      <c r="B1441" s="129"/>
      <c r="C1441" s="228" t="s">
        <v>2145</v>
      </c>
      <c r="D1441" s="229" t="s">
        <v>2146</v>
      </c>
      <c r="E1441" s="232" t="s">
        <v>336</v>
      </c>
      <c r="F1441" s="166"/>
      <c r="G1441" s="68">
        <v>0</v>
      </c>
      <c r="H1441" s="25">
        <f t="shared" si="97"/>
        <v>0</v>
      </c>
    </row>
    <row r="1442" customHeight="1" spans="1:8">
      <c r="A1442" s="8">
        <f ca="1" t="shared" si="101"/>
        <v>622</v>
      </c>
      <c r="B1442" s="129"/>
      <c r="C1442" s="228" t="s">
        <v>2147</v>
      </c>
      <c r="D1442" s="229" t="s">
        <v>2148</v>
      </c>
      <c r="E1442" s="232" t="s">
        <v>336</v>
      </c>
      <c r="F1442" s="166">
        <f>20.47*F1413</f>
        <v>40.94</v>
      </c>
      <c r="G1442" s="68">
        <v>0</v>
      </c>
      <c r="H1442" s="25">
        <f t="shared" si="97"/>
        <v>0</v>
      </c>
    </row>
    <row r="1443" customHeight="1" spans="1:8">
      <c r="B1443" s="129"/>
      <c r="C1443" s="228" t="s">
        <v>2149</v>
      </c>
      <c r="D1443" s="229" t="s">
        <v>2150</v>
      </c>
      <c r="E1443" s="138"/>
      <c r="F1443" s="166"/>
      <c r="G1443" s="68">
        <v>0</v>
      </c>
      <c r="H1443" s="25">
        <f t="shared" si="97"/>
        <v>0</v>
      </c>
    </row>
    <row r="1444" customHeight="1" spans="1:8">
      <c r="A1444" s="8">
        <f ca="1" t="shared" si="101"/>
        <v>623</v>
      </c>
      <c r="B1444" s="129"/>
      <c r="C1444" s="228" t="s">
        <v>2151</v>
      </c>
      <c r="D1444" s="229" t="s">
        <v>2152</v>
      </c>
      <c r="E1444" s="138" t="s">
        <v>329</v>
      </c>
      <c r="F1444" s="166">
        <f>153.82*F1413</f>
        <v>307.64</v>
      </c>
      <c r="G1444" s="68">
        <v>0</v>
      </c>
      <c r="H1444" s="25">
        <f t="shared" si="97"/>
        <v>0</v>
      </c>
    </row>
    <row r="1445" customHeight="1" spans="1:8">
      <c r="A1445" s="8">
        <f ca="1" t="shared" si="101"/>
        <v>624</v>
      </c>
      <c r="B1445" s="129"/>
      <c r="C1445" s="230" t="s">
        <v>2153</v>
      </c>
      <c r="D1445" s="231" t="s">
        <v>2154</v>
      </c>
      <c r="E1445" s="232" t="s">
        <v>329</v>
      </c>
      <c r="F1445" s="233">
        <f>20.41*F1413</f>
        <v>40.82</v>
      </c>
      <c r="G1445" s="68">
        <v>0</v>
      </c>
      <c r="H1445" s="25">
        <f t="shared" si="97"/>
        <v>0</v>
      </c>
    </row>
    <row r="1446" customHeight="1" spans="1:8">
      <c r="B1446" s="129"/>
      <c r="C1446" s="228" t="s">
        <v>2155</v>
      </c>
      <c r="D1446" s="229" t="s">
        <v>2156</v>
      </c>
      <c r="E1446" s="138"/>
      <c r="F1446" s="166"/>
      <c r="G1446" s="68">
        <v>0</v>
      </c>
      <c r="H1446" s="25">
        <f t="shared" si="97"/>
        <v>0</v>
      </c>
    </row>
    <row r="1447" customHeight="1" spans="1:8">
      <c r="A1447" s="8">
        <f ca="1" t="shared" ref="A1447:A1450" si="102">COUNTA(OFFSET(A$1,0,0,ROW()-1,1))+1</f>
        <v>625</v>
      </c>
      <c r="B1447" s="129"/>
      <c r="C1447" s="228" t="s">
        <v>2157</v>
      </c>
      <c r="D1447" s="229" t="s">
        <v>2158</v>
      </c>
      <c r="E1447" s="138" t="s">
        <v>329</v>
      </c>
      <c r="F1447" s="166">
        <f>195.25*F1413</f>
        <v>390.5</v>
      </c>
      <c r="G1447" s="68">
        <v>0</v>
      </c>
      <c r="H1447" s="25">
        <f t="shared" si="97"/>
        <v>0</v>
      </c>
    </row>
    <row r="1448" customHeight="1" spans="1:8">
      <c r="B1448" s="129"/>
      <c r="C1448" s="228" t="s">
        <v>2159</v>
      </c>
      <c r="D1448" s="229" t="s">
        <v>2160</v>
      </c>
      <c r="E1448" s="138"/>
      <c r="F1448" s="166"/>
      <c r="G1448" s="68">
        <v>0</v>
      </c>
      <c r="H1448" s="25">
        <f t="shared" si="97"/>
        <v>0</v>
      </c>
    </row>
    <row r="1449" customHeight="1" spans="1:8">
      <c r="A1449" s="8">
        <f ca="1" t="shared" si="102"/>
        <v>626</v>
      </c>
      <c r="B1449" s="129"/>
      <c r="C1449" s="228" t="s">
        <v>2159</v>
      </c>
      <c r="D1449" s="229" t="s">
        <v>2160</v>
      </c>
      <c r="E1449" s="138" t="s">
        <v>329</v>
      </c>
      <c r="F1449" s="166">
        <f>62*F1413*F1413</f>
        <v>248</v>
      </c>
      <c r="G1449" s="68">
        <v>0</v>
      </c>
      <c r="H1449" s="25">
        <f t="shared" si="97"/>
        <v>0</v>
      </c>
    </row>
    <row r="1450" customHeight="1" spans="1:8">
      <c r="A1450" s="8">
        <f ca="1" t="shared" si="102"/>
        <v>627</v>
      </c>
      <c r="B1450" s="129"/>
      <c r="C1450" s="230" t="s">
        <v>2161</v>
      </c>
      <c r="D1450" s="231" t="s">
        <v>2162</v>
      </c>
      <c r="E1450" s="232" t="s">
        <v>329</v>
      </c>
      <c r="F1450" s="166">
        <f>0.9*2.7*F1413</f>
        <v>4.86</v>
      </c>
      <c r="G1450" s="68">
        <v>0</v>
      </c>
      <c r="H1450" s="25">
        <f t="shared" si="97"/>
        <v>0</v>
      </c>
    </row>
    <row r="1451" customHeight="1" spans="1:8">
      <c r="B1451" s="129"/>
      <c r="C1451" s="228" t="s">
        <v>2163</v>
      </c>
      <c r="D1451" s="229" t="s">
        <v>2164</v>
      </c>
      <c r="E1451" s="138" t="s">
        <v>225</v>
      </c>
      <c r="F1451" s="166"/>
      <c r="G1451" s="68">
        <v>0</v>
      </c>
      <c r="H1451" s="25">
        <f t="shared" si="97"/>
        <v>0</v>
      </c>
    </row>
    <row r="1452" customHeight="1" spans="1:8">
      <c r="A1452" s="8">
        <f ca="1" t="shared" ref="A1452:A1456" si="103">COUNTA(OFFSET(A$1,0,0,ROW()-1,1))+1</f>
        <v>628</v>
      </c>
      <c r="B1452" s="129"/>
      <c r="C1452" s="228" t="s">
        <v>2165</v>
      </c>
      <c r="D1452" s="229" t="s">
        <v>2166</v>
      </c>
      <c r="E1452" s="138" t="s">
        <v>225</v>
      </c>
      <c r="F1452" s="166">
        <f>3.9*F1413</f>
        <v>7.8</v>
      </c>
      <c r="G1452" s="68">
        <v>0</v>
      </c>
      <c r="H1452" s="25">
        <f t="shared" si="97"/>
        <v>0</v>
      </c>
    </row>
    <row r="1453" customHeight="1" spans="1:8">
      <c r="B1453" s="129"/>
      <c r="C1453" s="228" t="s">
        <v>2167</v>
      </c>
      <c r="D1453" s="229" t="s">
        <v>2168</v>
      </c>
      <c r="E1453" s="138"/>
      <c r="F1453" s="166"/>
      <c r="G1453" s="68">
        <v>0</v>
      </c>
      <c r="H1453" s="25">
        <f t="shared" si="97"/>
        <v>0</v>
      </c>
    </row>
    <row r="1454" customHeight="1" spans="1:8">
      <c r="A1454" s="8">
        <f ca="1" t="shared" si="103"/>
        <v>629</v>
      </c>
      <c r="B1454" s="129"/>
      <c r="C1454" s="228" t="s">
        <v>2169</v>
      </c>
      <c r="D1454" s="234" t="s">
        <v>2170</v>
      </c>
      <c r="E1454" s="138" t="s">
        <v>238</v>
      </c>
      <c r="F1454" s="166">
        <f>5*F1413</f>
        <v>10</v>
      </c>
      <c r="G1454" s="68">
        <v>0</v>
      </c>
      <c r="H1454" s="25">
        <f t="shared" si="97"/>
        <v>0</v>
      </c>
    </row>
    <row r="1455" customHeight="1" spans="1:8">
      <c r="A1455" s="8">
        <f ca="1" t="shared" si="103"/>
        <v>630</v>
      </c>
      <c r="B1455" s="129"/>
      <c r="C1455" s="228" t="s">
        <v>2171</v>
      </c>
      <c r="D1455" s="234" t="s">
        <v>2172</v>
      </c>
      <c r="E1455" s="138" t="s">
        <v>238</v>
      </c>
      <c r="F1455" s="166">
        <f>1*F1413</f>
        <v>2</v>
      </c>
      <c r="G1455" s="68">
        <v>0</v>
      </c>
      <c r="H1455" s="25">
        <f t="shared" si="97"/>
        <v>0</v>
      </c>
    </row>
    <row r="1456" customHeight="1" spans="1:8">
      <c r="A1456" s="8">
        <f ca="1" t="shared" si="103"/>
        <v>631</v>
      </c>
      <c r="B1456" s="129"/>
      <c r="C1456" s="228" t="s">
        <v>2173</v>
      </c>
      <c r="D1456" s="234" t="s">
        <v>2173</v>
      </c>
      <c r="E1456" s="138" t="s">
        <v>238</v>
      </c>
      <c r="F1456" s="166">
        <f>4*F1413</f>
        <v>8</v>
      </c>
      <c r="G1456" s="68">
        <v>0</v>
      </c>
      <c r="H1456" s="25">
        <f t="shared" si="97"/>
        <v>0</v>
      </c>
    </row>
    <row r="1457" customHeight="1" spans="1:8">
      <c r="B1457" s="129"/>
      <c r="C1457" s="228" t="s">
        <v>2174</v>
      </c>
      <c r="D1457" s="234" t="s">
        <v>2174</v>
      </c>
      <c r="E1457" s="138" t="s">
        <v>238</v>
      </c>
      <c r="F1457" s="166"/>
      <c r="G1457" s="68">
        <v>0</v>
      </c>
      <c r="H1457" s="25">
        <f t="shared" si="97"/>
        <v>0</v>
      </c>
    </row>
    <row r="1458" customHeight="1" spans="1:8">
      <c r="B1458" s="129"/>
      <c r="C1458" s="228" t="s">
        <v>2175</v>
      </c>
      <c r="D1458" s="234" t="s">
        <v>2176</v>
      </c>
      <c r="E1458" s="138" t="s">
        <v>238</v>
      </c>
      <c r="F1458" s="166"/>
      <c r="G1458" s="68">
        <v>0</v>
      </c>
      <c r="H1458" s="25">
        <f t="shared" si="97"/>
        <v>0</v>
      </c>
    </row>
    <row r="1459" customHeight="1" spans="1:8">
      <c r="B1459" s="129"/>
      <c r="C1459" s="228" t="s">
        <v>2177</v>
      </c>
      <c r="D1459" s="229" t="s">
        <v>2178</v>
      </c>
      <c r="E1459" s="138"/>
      <c r="F1459" s="166"/>
      <c r="G1459" s="68">
        <v>0</v>
      </c>
      <c r="H1459" s="25">
        <f t="shared" si="97"/>
        <v>0</v>
      </c>
    </row>
    <row r="1460" customHeight="1" spans="1:8">
      <c r="A1460" s="8">
        <f ca="1" t="shared" ref="A1460:A1479" si="104">COUNTA(OFFSET(A$1,0,0,ROW()-1,1))+1</f>
        <v>632</v>
      </c>
      <c r="B1460" s="129"/>
      <c r="C1460" s="228" t="s">
        <v>2179</v>
      </c>
      <c r="D1460" s="229" t="s">
        <v>2180</v>
      </c>
      <c r="E1460" s="138" t="s">
        <v>2181</v>
      </c>
      <c r="F1460" s="166">
        <f>F1413*2</f>
        <v>4</v>
      </c>
      <c r="G1460" s="68">
        <v>0</v>
      </c>
      <c r="H1460" s="25">
        <f t="shared" si="97"/>
        <v>0</v>
      </c>
    </row>
    <row r="1461" customHeight="1" spans="1:8">
      <c r="A1461" s="8">
        <f ca="1" t="shared" si="104"/>
        <v>633</v>
      </c>
      <c r="B1461" s="129"/>
      <c r="C1461" s="228" t="s">
        <v>2182</v>
      </c>
      <c r="D1461" s="229" t="s">
        <v>2183</v>
      </c>
      <c r="E1461" s="138" t="s">
        <v>2181</v>
      </c>
      <c r="F1461" s="166">
        <f>F1413*2</f>
        <v>4</v>
      </c>
      <c r="G1461" s="68">
        <v>0</v>
      </c>
      <c r="H1461" s="25">
        <f t="shared" si="97"/>
        <v>0</v>
      </c>
    </row>
    <row r="1462" customHeight="1" spans="1:8">
      <c r="A1462" s="8">
        <f ca="1" t="shared" si="104"/>
        <v>634</v>
      </c>
      <c r="B1462" s="129"/>
      <c r="C1462" s="228" t="s">
        <v>2184</v>
      </c>
      <c r="D1462" s="229" t="s">
        <v>2185</v>
      </c>
      <c r="E1462" s="138" t="s">
        <v>2181</v>
      </c>
      <c r="F1462" s="166">
        <f>F1413*2</f>
        <v>4</v>
      </c>
      <c r="G1462" s="68">
        <v>0</v>
      </c>
      <c r="H1462" s="25">
        <f t="shared" si="97"/>
        <v>0</v>
      </c>
    </row>
    <row r="1463" customHeight="1" spans="1:8">
      <c r="A1463" s="8">
        <f ca="1" t="shared" si="104"/>
        <v>635</v>
      </c>
      <c r="B1463" s="129"/>
      <c r="C1463" s="228" t="s">
        <v>2186</v>
      </c>
      <c r="D1463" s="229" t="s">
        <v>2187</v>
      </c>
      <c r="E1463" s="138" t="s">
        <v>2181</v>
      </c>
      <c r="F1463" s="166">
        <f>F1413*2</f>
        <v>4</v>
      </c>
      <c r="G1463" s="68">
        <v>0</v>
      </c>
      <c r="H1463" s="25">
        <f t="shared" si="97"/>
        <v>0</v>
      </c>
    </row>
    <row r="1464" customHeight="1" spans="1:8">
      <c r="A1464" s="8">
        <f ca="1" t="shared" si="104"/>
        <v>636</v>
      </c>
      <c r="B1464" s="129"/>
      <c r="C1464" s="228" t="s">
        <v>2188</v>
      </c>
      <c r="D1464" s="229" t="s">
        <v>2189</v>
      </c>
      <c r="E1464" s="138" t="s">
        <v>2181</v>
      </c>
      <c r="F1464" s="166">
        <f>F1413*2</f>
        <v>4</v>
      </c>
      <c r="G1464" s="68">
        <v>0</v>
      </c>
      <c r="H1464" s="25">
        <f t="shared" si="97"/>
        <v>0</v>
      </c>
    </row>
    <row r="1465" customHeight="1" spans="1:8">
      <c r="A1465" s="8">
        <f ca="1" t="shared" si="104"/>
        <v>637</v>
      </c>
      <c r="B1465" s="129"/>
      <c r="C1465" s="228" t="s">
        <v>2190</v>
      </c>
      <c r="D1465" s="229" t="s">
        <v>2191</v>
      </c>
      <c r="E1465" s="138" t="s">
        <v>2181</v>
      </c>
      <c r="F1465" s="166">
        <f>F1413*2</f>
        <v>4</v>
      </c>
      <c r="G1465" s="68">
        <v>0</v>
      </c>
      <c r="H1465" s="25">
        <f t="shared" si="97"/>
        <v>0</v>
      </c>
    </row>
    <row r="1466" customHeight="1" spans="1:8">
      <c r="A1466" s="8">
        <f ca="1" t="shared" si="104"/>
        <v>638</v>
      </c>
      <c r="B1466" s="129"/>
      <c r="C1466" s="228" t="s">
        <v>2192</v>
      </c>
      <c r="D1466" s="229" t="s">
        <v>2193</v>
      </c>
      <c r="E1466" s="138" t="s">
        <v>2181</v>
      </c>
      <c r="F1466" s="166">
        <f>F1413*2</f>
        <v>4</v>
      </c>
      <c r="G1466" s="68">
        <v>0</v>
      </c>
      <c r="H1466" s="25">
        <f t="shared" si="97"/>
        <v>0</v>
      </c>
    </row>
    <row r="1467" customHeight="1" spans="1:8">
      <c r="A1467" s="8">
        <f ca="1" t="shared" si="104"/>
        <v>639</v>
      </c>
      <c r="B1467" s="129"/>
      <c r="C1467" s="228" t="s">
        <v>2194</v>
      </c>
      <c r="D1467" s="229" t="s">
        <v>2195</v>
      </c>
      <c r="E1467" s="138" t="s">
        <v>2181</v>
      </c>
      <c r="F1467" s="166">
        <f>F1413*2</f>
        <v>4</v>
      </c>
      <c r="G1467" s="68">
        <v>0</v>
      </c>
      <c r="H1467" s="25">
        <f t="shared" si="97"/>
        <v>0</v>
      </c>
    </row>
    <row r="1468" customHeight="1" spans="1:8">
      <c r="A1468" s="8">
        <f ca="1" t="shared" si="104"/>
        <v>640</v>
      </c>
      <c r="B1468" s="129"/>
      <c r="C1468" s="228" t="s">
        <v>2196</v>
      </c>
      <c r="D1468" s="229" t="s">
        <v>2197</v>
      </c>
      <c r="E1468" s="138" t="s">
        <v>2181</v>
      </c>
      <c r="F1468" s="166">
        <f>F1413*2</f>
        <v>4</v>
      </c>
      <c r="G1468" s="68">
        <v>0</v>
      </c>
      <c r="H1468" s="25">
        <f t="shared" si="97"/>
        <v>0</v>
      </c>
    </row>
    <row r="1469" customHeight="1" spans="1:8">
      <c r="A1469" s="8">
        <f ca="1" t="shared" si="104"/>
        <v>641</v>
      </c>
      <c r="B1469" s="129"/>
      <c r="C1469" s="228" t="s">
        <v>2198</v>
      </c>
      <c r="D1469" s="229" t="s">
        <v>2199</v>
      </c>
      <c r="E1469" s="138" t="s">
        <v>2200</v>
      </c>
      <c r="F1469" s="166">
        <f>F1413*1</f>
        <v>2</v>
      </c>
      <c r="G1469" s="68">
        <v>0</v>
      </c>
      <c r="H1469" s="25">
        <f t="shared" si="97"/>
        <v>0</v>
      </c>
    </row>
    <row r="1470" customHeight="1" spans="1:8">
      <c r="A1470" s="8">
        <f ca="1" t="shared" si="104"/>
        <v>642</v>
      </c>
      <c r="B1470" s="129"/>
      <c r="C1470" s="228" t="s">
        <v>2201</v>
      </c>
      <c r="D1470" s="229" t="s">
        <v>2202</v>
      </c>
      <c r="E1470" s="138" t="s">
        <v>2181</v>
      </c>
      <c r="F1470" s="166">
        <f>F1413*6</f>
        <v>12</v>
      </c>
      <c r="G1470" s="68">
        <v>0</v>
      </c>
      <c r="H1470" s="25">
        <f t="shared" si="97"/>
        <v>0</v>
      </c>
    </row>
    <row r="1471" customHeight="1" spans="1:8">
      <c r="A1471" s="8">
        <f ca="1" t="shared" si="104"/>
        <v>643</v>
      </c>
      <c r="B1471" s="129"/>
      <c r="C1471" s="228" t="s">
        <v>2203</v>
      </c>
      <c r="D1471" s="229" t="s">
        <v>2204</v>
      </c>
      <c r="E1471" s="138" t="s">
        <v>2181</v>
      </c>
      <c r="F1471" s="166">
        <f>F1413*12</f>
        <v>24</v>
      </c>
      <c r="G1471" s="68">
        <v>0</v>
      </c>
      <c r="H1471" s="25">
        <f t="shared" si="97"/>
        <v>0</v>
      </c>
    </row>
    <row r="1472" customHeight="1" spans="1:8">
      <c r="A1472" s="8">
        <f ca="1" t="shared" si="104"/>
        <v>644</v>
      </c>
      <c r="B1472" s="129"/>
      <c r="C1472" s="228" t="s">
        <v>2205</v>
      </c>
      <c r="D1472" s="229" t="s">
        <v>2206</v>
      </c>
      <c r="E1472" s="138" t="s">
        <v>2181</v>
      </c>
      <c r="F1472" s="166">
        <f>F1413*4</f>
        <v>8</v>
      </c>
      <c r="G1472" s="68">
        <v>0</v>
      </c>
      <c r="H1472" s="25">
        <f t="shared" si="97"/>
        <v>0</v>
      </c>
    </row>
    <row r="1473" customHeight="1" spans="1:8">
      <c r="A1473" s="8">
        <f ca="1" t="shared" si="104"/>
        <v>645</v>
      </c>
      <c r="B1473" s="129"/>
      <c r="C1473" s="228" t="s">
        <v>2207</v>
      </c>
      <c r="D1473" s="229" t="s">
        <v>2208</v>
      </c>
      <c r="E1473" s="138" t="s">
        <v>2181</v>
      </c>
      <c r="F1473" s="166">
        <f>F1413*2</f>
        <v>4</v>
      </c>
      <c r="G1473" s="68">
        <v>0</v>
      </c>
      <c r="H1473" s="25">
        <f t="shared" si="97"/>
        <v>0</v>
      </c>
    </row>
    <row r="1474" customHeight="1" spans="1:8">
      <c r="A1474" s="8">
        <f ca="1" t="shared" si="104"/>
        <v>646</v>
      </c>
      <c r="B1474" s="129"/>
      <c r="C1474" s="228" t="s">
        <v>2209</v>
      </c>
      <c r="D1474" s="229" t="s">
        <v>2210</v>
      </c>
      <c r="E1474" s="138" t="s">
        <v>510</v>
      </c>
      <c r="F1474" s="166">
        <f>F1413*2</f>
        <v>4</v>
      </c>
      <c r="G1474" s="68">
        <v>0</v>
      </c>
      <c r="H1474" s="25">
        <f t="shared" si="97"/>
        <v>0</v>
      </c>
    </row>
    <row r="1475" customHeight="1" spans="1:8">
      <c r="A1475" s="8">
        <f ca="1" t="shared" si="104"/>
        <v>647</v>
      </c>
      <c r="B1475" s="129"/>
      <c r="C1475" s="228" t="s">
        <v>2211</v>
      </c>
      <c r="D1475" s="229" t="s">
        <v>2212</v>
      </c>
      <c r="E1475" s="138" t="s">
        <v>510</v>
      </c>
      <c r="F1475" s="166">
        <f>F1413*2</f>
        <v>4</v>
      </c>
      <c r="G1475" s="68">
        <v>0</v>
      </c>
      <c r="H1475" s="25">
        <f t="shared" si="97"/>
        <v>0</v>
      </c>
    </row>
    <row r="1476" customHeight="1" spans="1:8">
      <c r="A1476" s="8">
        <f ca="1" t="shared" si="104"/>
        <v>648</v>
      </c>
      <c r="B1476" s="129"/>
      <c r="C1476" s="228" t="s">
        <v>2213</v>
      </c>
      <c r="D1476" s="229" t="s">
        <v>2214</v>
      </c>
      <c r="E1476" s="138" t="s">
        <v>2200</v>
      </c>
      <c r="F1476" s="166">
        <f>F1413*1</f>
        <v>2</v>
      </c>
      <c r="G1476" s="68">
        <v>0</v>
      </c>
      <c r="H1476" s="25">
        <f t="shared" si="97"/>
        <v>0</v>
      </c>
    </row>
    <row r="1477" customHeight="1" spans="1:8">
      <c r="A1477" s="8">
        <f ca="1" t="shared" si="104"/>
        <v>649</v>
      </c>
      <c r="B1477" s="129"/>
      <c r="C1477" s="228" t="s">
        <v>2215</v>
      </c>
      <c r="D1477" s="229" t="s">
        <v>2216</v>
      </c>
      <c r="E1477" s="138" t="s">
        <v>2200</v>
      </c>
      <c r="F1477" s="166">
        <f>F1413*1</f>
        <v>2</v>
      </c>
      <c r="G1477" s="68">
        <v>0</v>
      </c>
      <c r="H1477" s="25">
        <f t="shared" si="97"/>
        <v>0</v>
      </c>
    </row>
    <row r="1478" customHeight="1" spans="1:8">
      <c r="A1478" s="8">
        <f ca="1" t="shared" si="104"/>
        <v>650</v>
      </c>
      <c r="B1478" s="129"/>
      <c r="C1478" s="228" t="s">
        <v>2217</v>
      </c>
      <c r="D1478" s="229" t="s">
        <v>2218</v>
      </c>
      <c r="E1478" s="138" t="s">
        <v>510</v>
      </c>
      <c r="F1478" s="166">
        <f>F1413*2</f>
        <v>4</v>
      </c>
      <c r="G1478" s="68">
        <v>0</v>
      </c>
      <c r="H1478" s="25">
        <f t="shared" si="97"/>
        <v>0</v>
      </c>
    </row>
    <row r="1479" customHeight="1" spans="1:8">
      <c r="A1479" s="8">
        <f ca="1" t="shared" si="104"/>
        <v>651</v>
      </c>
      <c r="B1479" s="129"/>
      <c r="C1479" s="228" t="s">
        <v>2219</v>
      </c>
      <c r="D1479" s="229" t="s">
        <v>2220</v>
      </c>
      <c r="E1479" s="138" t="s">
        <v>2200</v>
      </c>
      <c r="F1479" s="166">
        <f>F1413*1</f>
        <v>2</v>
      </c>
      <c r="G1479" s="68">
        <v>0</v>
      </c>
      <c r="H1479" s="25">
        <f t="shared" si="97"/>
        <v>0</v>
      </c>
    </row>
    <row r="1480" customHeight="1" spans="1:8">
      <c r="B1480" s="129"/>
      <c r="C1480" s="228" t="s">
        <v>2221</v>
      </c>
      <c r="D1480" s="229" t="s">
        <v>2222</v>
      </c>
      <c r="E1480" s="138"/>
      <c r="F1480" s="166"/>
      <c r="G1480" s="68">
        <v>0</v>
      </c>
      <c r="H1480" s="25">
        <f t="shared" ref="H1480:H1543" si="105">IFERROR(ROUND(G1480*F1480,0),0)</f>
        <v>0</v>
      </c>
    </row>
    <row r="1481" customHeight="1" spans="1:8">
      <c r="B1481" s="129"/>
      <c r="C1481" s="228" t="s">
        <v>2223</v>
      </c>
      <c r="D1481" s="229" t="s">
        <v>2224</v>
      </c>
      <c r="E1481" s="138" t="s">
        <v>238</v>
      </c>
      <c r="F1481" s="166"/>
      <c r="G1481" s="68">
        <v>0</v>
      </c>
      <c r="H1481" s="25">
        <f t="shared" si="105"/>
        <v>0</v>
      </c>
    </row>
    <row r="1482" customHeight="1" spans="1:8">
      <c r="B1482" s="129"/>
      <c r="C1482" s="228" t="s">
        <v>2225</v>
      </c>
      <c r="D1482" s="229" t="s">
        <v>2226</v>
      </c>
      <c r="E1482" s="138" t="s">
        <v>238</v>
      </c>
      <c r="F1482" s="166"/>
      <c r="G1482" s="68">
        <v>0</v>
      </c>
      <c r="H1482" s="25">
        <f t="shared" si="105"/>
        <v>0</v>
      </c>
    </row>
    <row r="1483" customHeight="1" spans="1:8">
      <c r="B1483" s="129"/>
      <c r="C1483" s="228" t="s">
        <v>2227</v>
      </c>
      <c r="D1483" s="229" t="s">
        <v>2228</v>
      </c>
      <c r="E1483" s="138" t="s">
        <v>238</v>
      </c>
      <c r="F1483" s="166"/>
      <c r="G1483" s="68">
        <v>0</v>
      </c>
      <c r="H1483" s="25">
        <f t="shared" si="105"/>
        <v>0</v>
      </c>
    </row>
    <row r="1484" customHeight="1" spans="1:8">
      <c r="B1484" s="129"/>
      <c r="C1484" s="228" t="s">
        <v>2229</v>
      </c>
      <c r="D1484" s="229" t="s">
        <v>2230</v>
      </c>
      <c r="E1484" s="138" t="s">
        <v>238</v>
      </c>
      <c r="F1484" s="166"/>
      <c r="G1484" s="68">
        <v>0</v>
      </c>
      <c r="H1484" s="25">
        <f t="shared" si="105"/>
        <v>0</v>
      </c>
    </row>
    <row r="1485" customHeight="1" spans="1:8">
      <c r="B1485" s="129"/>
      <c r="C1485" s="228" t="s">
        <v>2231</v>
      </c>
      <c r="D1485" s="229" t="s">
        <v>2232</v>
      </c>
      <c r="E1485" s="138" t="s">
        <v>238</v>
      </c>
      <c r="F1485" s="166"/>
      <c r="G1485" s="68">
        <v>0</v>
      </c>
      <c r="H1485" s="25">
        <f t="shared" si="105"/>
        <v>0</v>
      </c>
    </row>
    <row r="1486" customHeight="1" spans="1:8">
      <c r="B1486" s="129"/>
      <c r="C1486" s="228" t="s">
        <v>2233</v>
      </c>
      <c r="D1486" s="229" t="s">
        <v>2234</v>
      </c>
      <c r="E1486" s="138" t="s">
        <v>238</v>
      </c>
      <c r="F1486" s="166"/>
      <c r="G1486" s="68">
        <v>0</v>
      </c>
      <c r="H1486" s="25">
        <f t="shared" si="105"/>
        <v>0</v>
      </c>
    </row>
    <row r="1487" customHeight="1" spans="1:8">
      <c r="B1487" s="129"/>
      <c r="C1487" s="228" t="s">
        <v>2235</v>
      </c>
      <c r="D1487" s="229" t="s">
        <v>2236</v>
      </c>
      <c r="E1487" s="138" t="s">
        <v>238</v>
      </c>
      <c r="F1487" s="166"/>
      <c r="G1487" s="68">
        <v>0</v>
      </c>
      <c r="H1487" s="25">
        <f t="shared" si="105"/>
        <v>0</v>
      </c>
    </row>
    <row r="1488" customHeight="1" spans="1:8">
      <c r="B1488" s="129"/>
      <c r="C1488" s="228" t="s">
        <v>2237</v>
      </c>
      <c r="D1488" s="229" t="s">
        <v>2124</v>
      </c>
      <c r="E1488" s="138"/>
      <c r="F1488" s="166"/>
      <c r="G1488" s="68">
        <v>0</v>
      </c>
      <c r="H1488" s="25">
        <f t="shared" si="105"/>
        <v>0</v>
      </c>
    </row>
    <row r="1489" customHeight="1" spans="1:8">
      <c r="A1489" s="8">
        <f ca="1">COUNTA(OFFSET(A$1,0,0,ROW()-1,1))+1</f>
        <v>652</v>
      </c>
      <c r="B1489" s="129"/>
      <c r="C1489" s="230" t="s">
        <v>2238</v>
      </c>
      <c r="D1489" s="231" t="s">
        <v>2239</v>
      </c>
      <c r="E1489" s="232" t="s">
        <v>445</v>
      </c>
      <c r="F1489" s="166">
        <f>3.9*1.2*100/1000*F1413</f>
        <v>0.936</v>
      </c>
      <c r="G1489" s="68">
        <v>0</v>
      </c>
      <c r="H1489" s="25">
        <f t="shared" si="105"/>
        <v>0</v>
      </c>
    </row>
    <row r="1490" customHeight="1" spans="1:8">
      <c r="B1490" s="129"/>
      <c r="C1490" s="228" t="s">
        <v>2240</v>
      </c>
      <c r="D1490" s="229" t="s">
        <v>1234</v>
      </c>
      <c r="E1490" s="138" t="s">
        <v>225</v>
      </c>
      <c r="F1490" s="166"/>
      <c r="G1490" s="68">
        <v>0</v>
      </c>
      <c r="H1490" s="25">
        <f t="shared" si="105"/>
        <v>0</v>
      </c>
    </row>
    <row r="1491" customHeight="1" spans="1:8">
      <c r="B1491" s="129"/>
      <c r="C1491" s="228" t="s">
        <v>2241</v>
      </c>
      <c r="D1491" s="229" t="s">
        <v>2242</v>
      </c>
      <c r="E1491" s="138" t="s">
        <v>225</v>
      </c>
      <c r="F1491" s="166"/>
      <c r="G1491" s="68">
        <v>0</v>
      </c>
      <c r="H1491" s="25">
        <f t="shared" si="105"/>
        <v>0</v>
      </c>
    </row>
    <row r="1492" customHeight="1" spans="1:8">
      <c r="B1492" s="129"/>
      <c r="C1492" s="228" t="s">
        <v>2243</v>
      </c>
      <c r="D1492" s="229" t="s">
        <v>2244</v>
      </c>
      <c r="E1492" s="138" t="s">
        <v>892</v>
      </c>
      <c r="F1492" s="166"/>
      <c r="G1492" s="68">
        <v>0</v>
      </c>
      <c r="H1492" s="25">
        <f t="shared" si="105"/>
        <v>0</v>
      </c>
    </row>
    <row r="1493" customHeight="1" spans="1:8">
      <c r="B1493" s="129"/>
      <c r="C1493" s="228" t="s">
        <v>2245</v>
      </c>
      <c r="D1493" s="229" t="s">
        <v>2246</v>
      </c>
      <c r="E1493" s="138" t="s">
        <v>225</v>
      </c>
      <c r="F1493" s="166"/>
      <c r="G1493" s="68">
        <v>0</v>
      </c>
      <c r="H1493" s="25">
        <f t="shared" si="105"/>
        <v>0</v>
      </c>
    </row>
    <row r="1494" customHeight="1" spans="1:8">
      <c r="B1494" s="129"/>
      <c r="C1494" s="230" t="s">
        <v>2247</v>
      </c>
      <c r="D1494" s="231" t="s">
        <v>2248</v>
      </c>
      <c r="E1494" s="138"/>
      <c r="F1494" s="166"/>
      <c r="G1494" s="68">
        <v>0</v>
      </c>
      <c r="H1494" s="25">
        <f t="shared" si="105"/>
        <v>0</v>
      </c>
    </row>
    <row r="1495" customHeight="1" spans="1:8">
      <c r="A1495" s="8">
        <f ca="1" t="shared" ref="A1495:A1498" si="106">COUNTA(OFFSET(A$1,0,0,ROW()-1,1))+1</f>
        <v>653</v>
      </c>
      <c r="B1495" s="129"/>
      <c r="C1495" s="230" t="s">
        <v>2249</v>
      </c>
      <c r="D1495" s="231" t="s">
        <v>2250</v>
      </c>
      <c r="E1495" s="232" t="s">
        <v>2200</v>
      </c>
      <c r="F1495" s="166">
        <f>1*F1413</f>
        <v>2</v>
      </c>
      <c r="G1495" s="68">
        <v>0</v>
      </c>
      <c r="H1495" s="25">
        <f t="shared" si="105"/>
        <v>0</v>
      </c>
    </row>
    <row r="1496" customHeight="1" spans="1:8">
      <c r="A1496" s="8">
        <f ca="1" t="shared" si="106"/>
        <v>654</v>
      </c>
      <c r="B1496" s="129"/>
      <c r="C1496" s="230" t="s">
        <v>2251</v>
      </c>
      <c r="D1496" s="231" t="s">
        <v>2252</v>
      </c>
      <c r="E1496" s="232" t="s">
        <v>2253</v>
      </c>
      <c r="F1496" s="166">
        <f>63.44*F1413</f>
        <v>126.88</v>
      </c>
      <c r="G1496" s="68">
        <v>0</v>
      </c>
      <c r="H1496" s="25">
        <f t="shared" si="105"/>
        <v>0</v>
      </c>
    </row>
    <row r="1497" customHeight="1" spans="1:8">
      <c r="A1497" s="8">
        <f ca="1" t="shared" si="106"/>
        <v>655</v>
      </c>
      <c r="B1497" s="129"/>
      <c r="C1497" s="230" t="s">
        <v>2254</v>
      </c>
      <c r="D1497" s="231" t="s">
        <v>2255</v>
      </c>
      <c r="E1497" s="232" t="s">
        <v>2200</v>
      </c>
      <c r="F1497" s="166">
        <f>1*F1413</f>
        <v>2</v>
      </c>
      <c r="G1497" s="68">
        <v>0</v>
      </c>
      <c r="H1497" s="25">
        <f t="shared" si="105"/>
        <v>0</v>
      </c>
    </row>
    <row r="1498" customHeight="1" spans="1:8">
      <c r="A1498" s="8">
        <f ca="1" t="shared" si="106"/>
        <v>656</v>
      </c>
      <c r="B1498" s="84" t="s">
        <v>2256</v>
      </c>
      <c r="C1498" s="89" t="s">
        <v>2257</v>
      </c>
      <c r="D1498" s="90" t="s">
        <v>2258</v>
      </c>
      <c r="E1498" s="86" t="s">
        <v>238</v>
      </c>
      <c r="F1498" s="107">
        <v>2</v>
      </c>
      <c r="G1498" s="68">
        <v>76196.5152</v>
      </c>
      <c r="H1498" s="25">
        <f t="shared" si="105"/>
        <v>152393</v>
      </c>
    </row>
    <row r="1499" customHeight="1" spans="1:8">
      <c r="B1499" s="129"/>
      <c r="C1499" s="226" t="s">
        <v>2098</v>
      </c>
      <c r="D1499" s="227" t="s">
        <v>2099</v>
      </c>
      <c r="E1499" s="138"/>
      <c r="F1499" s="166"/>
      <c r="G1499" s="68">
        <v>0</v>
      </c>
      <c r="H1499" s="25">
        <f t="shared" si="105"/>
        <v>0</v>
      </c>
    </row>
    <row r="1500" customHeight="1" spans="1:8">
      <c r="B1500" s="129"/>
      <c r="C1500" s="228" t="s">
        <v>2100</v>
      </c>
      <c r="D1500" s="229" t="s">
        <v>2101</v>
      </c>
      <c r="E1500" s="138"/>
      <c r="F1500" s="166"/>
      <c r="G1500" s="68">
        <v>0</v>
      </c>
      <c r="H1500" s="25">
        <f t="shared" si="105"/>
        <v>0</v>
      </c>
    </row>
    <row r="1501" customHeight="1" spans="1:8">
      <c r="A1501" s="8">
        <f ca="1" t="shared" ref="A1501:A1504" si="107">COUNTA(OFFSET(A$1,0,0,ROW()-1,1))+1</f>
        <v>657</v>
      </c>
      <c r="B1501" s="129"/>
      <c r="C1501" s="230" t="s">
        <v>2102</v>
      </c>
      <c r="D1501" s="231" t="s">
        <v>2103</v>
      </c>
      <c r="E1501" s="232" t="s">
        <v>329</v>
      </c>
      <c r="F1501" s="166">
        <f>63.44*F1498</f>
        <v>126.88</v>
      </c>
      <c r="G1501" s="68">
        <v>0</v>
      </c>
      <c r="H1501" s="25">
        <f t="shared" si="105"/>
        <v>0</v>
      </c>
    </row>
    <row r="1502" customHeight="1" spans="1:8">
      <c r="A1502" s="8">
        <f ca="1" t="shared" si="107"/>
        <v>658</v>
      </c>
      <c r="B1502" s="129"/>
      <c r="C1502" s="228" t="s">
        <v>2104</v>
      </c>
      <c r="D1502" s="229" t="s">
        <v>2105</v>
      </c>
      <c r="E1502" s="138" t="s">
        <v>336</v>
      </c>
      <c r="F1502" s="166">
        <f>85.65*F1498</f>
        <v>171.3</v>
      </c>
      <c r="G1502" s="68">
        <v>0</v>
      </c>
      <c r="H1502" s="25">
        <f t="shared" si="105"/>
        <v>0</v>
      </c>
    </row>
    <row r="1503" customHeight="1" spans="1:8">
      <c r="A1503" s="8">
        <f ca="1" t="shared" si="107"/>
        <v>659</v>
      </c>
      <c r="B1503" s="129"/>
      <c r="C1503" s="228" t="s">
        <v>2106</v>
      </c>
      <c r="D1503" s="229" t="s">
        <v>2107</v>
      </c>
      <c r="E1503" s="138" t="s">
        <v>336</v>
      </c>
      <c r="F1503" s="166">
        <f>53.96*F1498</f>
        <v>107.92</v>
      </c>
      <c r="G1503" s="68">
        <v>0</v>
      </c>
      <c r="H1503" s="25">
        <f t="shared" si="105"/>
        <v>0</v>
      </c>
    </row>
    <row r="1504" customHeight="1" spans="1:8">
      <c r="A1504" s="8">
        <f ca="1" t="shared" si="107"/>
        <v>660</v>
      </c>
      <c r="B1504" s="129"/>
      <c r="C1504" s="228" t="s">
        <v>2108</v>
      </c>
      <c r="D1504" s="229" t="s">
        <v>2109</v>
      </c>
      <c r="E1504" s="138" t="s">
        <v>336</v>
      </c>
      <c r="F1504" s="166">
        <f>F1502-F1503</f>
        <v>63.38</v>
      </c>
      <c r="G1504" s="68">
        <v>0</v>
      </c>
      <c r="H1504" s="25">
        <f t="shared" si="105"/>
        <v>0</v>
      </c>
    </row>
    <row r="1505" customHeight="1" spans="1:8">
      <c r="B1505" s="129"/>
      <c r="C1505" s="228" t="s">
        <v>2110</v>
      </c>
      <c r="D1505" s="229" t="s">
        <v>2111</v>
      </c>
      <c r="E1505" s="138" t="s">
        <v>336</v>
      </c>
      <c r="F1505" s="166"/>
      <c r="G1505" s="68">
        <v>0</v>
      </c>
      <c r="H1505" s="25">
        <f t="shared" si="105"/>
        <v>0</v>
      </c>
    </row>
    <row r="1506" customHeight="1" spans="1:8">
      <c r="A1506" s="8">
        <f ca="1" t="shared" ref="A1506:A1510" si="108">COUNTA(OFFSET(A$1,0,0,ROW()-1,1))+1</f>
        <v>661</v>
      </c>
      <c r="B1506" s="129"/>
      <c r="C1506" s="228" t="s">
        <v>2112</v>
      </c>
      <c r="D1506" s="229" t="s">
        <v>2113</v>
      </c>
      <c r="E1506" s="138" t="s">
        <v>336</v>
      </c>
      <c r="F1506" s="166">
        <f>4.5*F1498</f>
        <v>9</v>
      </c>
      <c r="G1506" s="68">
        <v>0</v>
      </c>
      <c r="H1506" s="25">
        <f t="shared" si="105"/>
        <v>0</v>
      </c>
    </row>
    <row r="1507" customHeight="1" spans="1:8">
      <c r="B1507" s="129"/>
      <c r="C1507" s="228" t="s">
        <v>2114</v>
      </c>
      <c r="D1507" s="229" t="s">
        <v>2115</v>
      </c>
      <c r="E1507" s="138"/>
      <c r="F1507" s="166"/>
      <c r="G1507" s="68">
        <v>0</v>
      </c>
      <c r="H1507" s="25">
        <f t="shared" si="105"/>
        <v>0</v>
      </c>
    </row>
    <row r="1508" customHeight="1" spans="1:8">
      <c r="A1508" s="8">
        <f ca="1" t="shared" si="108"/>
        <v>662</v>
      </c>
      <c r="B1508" s="129"/>
      <c r="C1508" s="228" t="s">
        <v>2116</v>
      </c>
      <c r="D1508" s="229" t="s">
        <v>2117</v>
      </c>
      <c r="E1508" s="138" t="s">
        <v>336</v>
      </c>
      <c r="F1508" s="166">
        <f>41.93*F1498</f>
        <v>83.86</v>
      </c>
      <c r="G1508" s="68">
        <v>0</v>
      </c>
      <c r="H1508" s="25">
        <f t="shared" si="105"/>
        <v>0</v>
      </c>
    </row>
    <row r="1509" customHeight="1" spans="1:8">
      <c r="A1509" s="8">
        <f ca="1" t="shared" si="108"/>
        <v>663</v>
      </c>
      <c r="B1509" s="129"/>
      <c r="C1509" s="230" t="s">
        <v>2118</v>
      </c>
      <c r="D1509" s="231" t="s">
        <v>2119</v>
      </c>
      <c r="E1509" s="232" t="s">
        <v>329</v>
      </c>
      <c r="F1509" s="166">
        <f>8.16*F1498</f>
        <v>16.32</v>
      </c>
      <c r="G1509" s="68">
        <v>0</v>
      </c>
      <c r="H1509" s="25">
        <f t="shared" si="105"/>
        <v>0</v>
      </c>
    </row>
    <row r="1510" customHeight="1" spans="1:8">
      <c r="A1510" s="8">
        <f ca="1" t="shared" si="108"/>
        <v>664</v>
      </c>
      <c r="B1510" s="129"/>
      <c r="C1510" s="230" t="s">
        <v>2120</v>
      </c>
      <c r="D1510" s="231" t="s">
        <v>2121</v>
      </c>
      <c r="E1510" s="232" t="s">
        <v>329</v>
      </c>
      <c r="F1510" s="166">
        <f>27.09*F1498</f>
        <v>54.18</v>
      </c>
      <c r="G1510" s="68">
        <v>0</v>
      </c>
      <c r="H1510" s="25">
        <f t="shared" si="105"/>
        <v>0</v>
      </c>
    </row>
    <row r="1511" customHeight="1" spans="1:8">
      <c r="B1511" s="129"/>
      <c r="C1511" s="228" t="s">
        <v>841</v>
      </c>
      <c r="D1511" s="229" t="s">
        <v>842</v>
      </c>
      <c r="E1511" s="138"/>
      <c r="F1511" s="166"/>
      <c r="G1511" s="68">
        <v>0</v>
      </c>
      <c r="H1511" s="25">
        <f t="shared" si="105"/>
        <v>0</v>
      </c>
    </row>
    <row r="1512" customHeight="1" spans="1:8">
      <c r="A1512" s="8">
        <f ca="1" t="shared" ref="A1512:A1516" si="109">COUNTA(OFFSET(A$1,0,0,ROW()-1,1))+1</f>
        <v>665</v>
      </c>
      <c r="B1512" s="129"/>
      <c r="C1512" s="228" t="s">
        <v>841</v>
      </c>
      <c r="D1512" s="229" t="s">
        <v>842</v>
      </c>
      <c r="E1512" s="138" t="s">
        <v>329</v>
      </c>
      <c r="F1512" s="166">
        <f>286.33*F1498</f>
        <v>572.66</v>
      </c>
      <c r="G1512" s="68">
        <v>0</v>
      </c>
      <c r="H1512" s="25">
        <f t="shared" si="105"/>
        <v>0</v>
      </c>
    </row>
    <row r="1513" customHeight="1" spans="1:8">
      <c r="B1513" s="129"/>
      <c r="C1513" s="228" t="s">
        <v>843</v>
      </c>
      <c r="D1513" s="229" t="s">
        <v>844</v>
      </c>
      <c r="E1513" s="138"/>
      <c r="F1513" s="166"/>
      <c r="G1513" s="68">
        <v>0</v>
      </c>
      <c r="H1513" s="25">
        <f t="shared" si="105"/>
        <v>0</v>
      </c>
    </row>
    <row r="1514" customHeight="1" spans="1:8">
      <c r="A1514" s="8">
        <f ca="1" t="shared" si="109"/>
        <v>666</v>
      </c>
      <c r="B1514" s="129"/>
      <c r="C1514" s="228" t="s">
        <v>2122</v>
      </c>
      <c r="D1514" s="229" t="s">
        <v>956</v>
      </c>
      <c r="E1514" s="138" t="s">
        <v>464</v>
      </c>
      <c r="F1514" s="166">
        <f>6219.74*F1498</f>
        <v>12439.48</v>
      </c>
      <c r="G1514" s="68">
        <v>0</v>
      </c>
      <c r="H1514" s="25">
        <f t="shared" si="105"/>
        <v>0</v>
      </c>
    </row>
    <row r="1515" customHeight="1" spans="1:8">
      <c r="B1515" s="129"/>
      <c r="C1515" s="228" t="s">
        <v>2123</v>
      </c>
      <c r="D1515" s="229" t="s">
        <v>2124</v>
      </c>
      <c r="E1515" s="138"/>
      <c r="F1515" s="166"/>
      <c r="G1515" s="68">
        <v>0</v>
      </c>
      <c r="H1515" s="25">
        <f t="shared" si="105"/>
        <v>0</v>
      </c>
    </row>
    <row r="1516" customHeight="1" spans="1:8">
      <c r="A1516" s="8">
        <f ca="1" t="shared" si="109"/>
        <v>667</v>
      </c>
      <c r="B1516" s="129"/>
      <c r="C1516" s="228" t="s">
        <v>2125</v>
      </c>
      <c r="D1516" s="229" t="s">
        <v>2126</v>
      </c>
      <c r="E1516" s="138" t="s">
        <v>329</v>
      </c>
      <c r="F1516" s="166">
        <f>(62+34*0.25)*F1498</f>
        <v>141</v>
      </c>
      <c r="G1516" s="68">
        <v>0</v>
      </c>
      <c r="H1516" s="25">
        <f t="shared" si="105"/>
        <v>0</v>
      </c>
    </row>
    <row r="1517" customHeight="1" spans="1:8">
      <c r="B1517" s="129"/>
      <c r="C1517" s="228" t="s">
        <v>2127</v>
      </c>
      <c r="D1517" s="229" t="s">
        <v>2128</v>
      </c>
      <c r="E1517" s="138" t="s">
        <v>225</v>
      </c>
      <c r="F1517" s="166"/>
      <c r="G1517" s="68">
        <v>0</v>
      </c>
      <c r="H1517" s="25">
        <f t="shared" si="105"/>
        <v>0</v>
      </c>
    </row>
    <row r="1518" customHeight="1" spans="1:8">
      <c r="B1518" s="129"/>
      <c r="C1518" s="226" t="s">
        <v>2129</v>
      </c>
      <c r="D1518" s="227" t="s">
        <v>2130</v>
      </c>
      <c r="E1518" s="138"/>
      <c r="F1518" s="166"/>
      <c r="G1518" s="68">
        <v>0</v>
      </c>
      <c r="H1518" s="25">
        <f t="shared" si="105"/>
        <v>0</v>
      </c>
    </row>
    <row r="1519" customHeight="1" spans="1:8">
      <c r="A1519" s="8">
        <f ca="1" t="shared" ref="A1519:A1522" si="110">COUNTA(OFFSET(A$1,0,0,ROW()-1,1))+1</f>
        <v>668</v>
      </c>
      <c r="B1519" s="129"/>
      <c r="C1519" s="228" t="s">
        <v>2131</v>
      </c>
      <c r="D1519" s="229" t="s">
        <v>2132</v>
      </c>
      <c r="E1519" s="138" t="s">
        <v>329</v>
      </c>
      <c r="F1519" s="166">
        <f>62*F1498</f>
        <v>124</v>
      </c>
      <c r="G1519" s="68">
        <v>0</v>
      </c>
      <c r="H1519" s="25">
        <f t="shared" si="105"/>
        <v>0</v>
      </c>
    </row>
    <row r="1520" customHeight="1" spans="1:8">
      <c r="B1520" s="129"/>
      <c r="C1520" s="228" t="s">
        <v>2133</v>
      </c>
      <c r="D1520" s="229" t="s">
        <v>2134</v>
      </c>
      <c r="E1520" s="138" t="s">
        <v>225</v>
      </c>
      <c r="F1520" s="166"/>
      <c r="G1520" s="68">
        <v>0</v>
      </c>
      <c r="H1520" s="25">
        <f t="shared" si="105"/>
        <v>0</v>
      </c>
    </row>
    <row r="1521" customHeight="1" spans="1:8">
      <c r="A1521" s="8">
        <f ca="1" t="shared" si="110"/>
        <v>669</v>
      </c>
      <c r="B1521" s="129"/>
      <c r="C1521" s="228" t="s">
        <v>2135</v>
      </c>
      <c r="D1521" s="229" t="s">
        <v>2136</v>
      </c>
      <c r="E1521" s="138" t="s">
        <v>225</v>
      </c>
      <c r="F1521" s="166">
        <f>34*F1498</f>
        <v>68</v>
      </c>
      <c r="G1521" s="68">
        <v>0</v>
      </c>
      <c r="H1521" s="25">
        <f t="shared" si="105"/>
        <v>0</v>
      </c>
    </row>
    <row r="1522" customHeight="1" spans="1:8">
      <c r="A1522" s="8">
        <f ca="1" t="shared" si="110"/>
        <v>670</v>
      </c>
      <c r="B1522" s="129"/>
      <c r="C1522" s="228" t="s">
        <v>2137</v>
      </c>
      <c r="D1522" s="229" t="s">
        <v>2138</v>
      </c>
      <c r="E1522" s="138" t="s">
        <v>329</v>
      </c>
      <c r="F1522" s="166">
        <f>68.3*F1498</f>
        <v>136.6</v>
      </c>
      <c r="G1522" s="68">
        <v>0</v>
      </c>
      <c r="H1522" s="25">
        <f t="shared" si="105"/>
        <v>0</v>
      </c>
    </row>
    <row r="1523" customHeight="1" spans="1:8">
      <c r="B1523" s="129"/>
      <c r="C1523" s="228" t="s">
        <v>2139</v>
      </c>
      <c r="D1523" s="229" t="s">
        <v>2140</v>
      </c>
      <c r="E1523" s="138"/>
      <c r="F1523" s="166"/>
      <c r="G1523" s="68">
        <v>0</v>
      </c>
      <c r="H1523" s="25">
        <f t="shared" si="105"/>
        <v>0</v>
      </c>
    </row>
    <row r="1524" customHeight="1" spans="1:8">
      <c r="A1524" s="8">
        <f ca="1" t="shared" ref="A1524:A1530" si="111">COUNTA(OFFSET(A$1,0,0,ROW()-1,1))+1</f>
        <v>671</v>
      </c>
      <c r="B1524" s="129"/>
      <c r="C1524" s="230" t="s">
        <v>2141</v>
      </c>
      <c r="D1524" s="231" t="s">
        <v>2142</v>
      </c>
      <c r="E1524" s="232" t="s">
        <v>336</v>
      </c>
      <c r="F1524" s="166">
        <f>3.57*F1498</f>
        <v>7.14</v>
      </c>
      <c r="G1524" s="68">
        <v>0</v>
      </c>
      <c r="H1524" s="25">
        <f t="shared" si="105"/>
        <v>0</v>
      </c>
    </row>
    <row r="1525" customHeight="1" spans="1:8">
      <c r="B1525" s="129"/>
      <c r="C1525" s="228" t="s">
        <v>2143</v>
      </c>
      <c r="D1525" s="229" t="s">
        <v>2144</v>
      </c>
      <c r="E1525" s="232" t="s">
        <v>336</v>
      </c>
      <c r="F1525" s="233"/>
      <c r="G1525" s="68">
        <v>0</v>
      </c>
      <c r="H1525" s="25">
        <f t="shared" si="105"/>
        <v>0</v>
      </c>
    </row>
    <row r="1526" customHeight="1" spans="1:8">
      <c r="B1526" s="129"/>
      <c r="C1526" s="228" t="s">
        <v>2145</v>
      </c>
      <c r="D1526" s="229" t="s">
        <v>2146</v>
      </c>
      <c r="E1526" s="232" t="s">
        <v>336</v>
      </c>
      <c r="F1526" s="166"/>
      <c r="G1526" s="68">
        <v>0</v>
      </c>
      <c r="H1526" s="25">
        <f t="shared" si="105"/>
        <v>0</v>
      </c>
    </row>
    <row r="1527" customHeight="1" spans="1:8">
      <c r="A1527" s="8">
        <f ca="1" t="shared" si="111"/>
        <v>672</v>
      </c>
      <c r="B1527" s="129"/>
      <c r="C1527" s="228" t="s">
        <v>2147</v>
      </c>
      <c r="D1527" s="229" t="s">
        <v>2148</v>
      </c>
      <c r="E1527" s="232" t="s">
        <v>336</v>
      </c>
      <c r="F1527" s="166">
        <f>20.47*F1498</f>
        <v>40.94</v>
      </c>
      <c r="G1527" s="68">
        <v>0</v>
      </c>
      <c r="H1527" s="25">
        <f t="shared" si="105"/>
        <v>0</v>
      </c>
    </row>
    <row r="1528" customHeight="1" spans="1:8">
      <c r="B1528" s="129"/>
      <c r="C1528" s="228" t="s">
        <v>2149</v>
      </c>
      <c r="D1528" s="229" t="s">
        <v>2150</v>
      </c>
      <c r="E1528" s="138"/>
      <c r="F1528" s="166"/>
      <c r="G1528" s="68">
        <v>0</v>
      </c>
      <c r="H1528" s="25">
        <f t="shared" si="105"/>
        <v>0</v>
      </c>
    </row>
    <row r="1529" customHeight="1" spans="1:8">
      <c r="A1529" s="8">
        <f ca="1" t="shared" si="111"/>
        <v>673</v>
      </c>
      <c r="B1529" s="129"/>
      <c r="C1529" s="228" t="s">
        <v>2151</v>
      </c>
      <c r="D1529" s="229" t="s">
        <v>2152</v>
      </c>
      <c r="E1529" s="138" t="s">
        <v>329</v>
      </c>
      <c r="F1529" s="166">
        <f>153.82*F1498</f>
        <v>307.64</v>
      </c>
      <c r="G1529" s="68">
        <v>0</v>
      </c>
      <c r="H1529" s="25">
        <f t="shared" si="105"/>
        <v>0</v>
      </c>
    </row>
    <row r="1530" customHeight="1" spans="1:8">
      <c r="A1530" s="8">
        <f ca="1" t="shared" si="111"/>
        <v>674</v>
      </c>
      <c r="B1530" s="129"/>
      <c r="C1530" s="230" t="s">
        <v>2153</v>
      </c>
      <c r="D1530" s="231" t="s">
        <v>2154</v>
      </c>
      <c r="E1530" s="232" t="s">
        <v>329</v>
      </c>
      <c r="F1530" s="233">
        <f>20.41*F1498</f>
        <v>40.82</v>
      </c>
      <c r="G1530" s="68">
        <v>0</v>
      </c>
      <c r="H1530" s="25">
        <f t="shared" si="105"/>
        <v>0</v>
      </c>
    </row>
    <row r="1531" customHeight="1" spans="1:8">
      <c r="B1531" s="129"/>
      <c r="C1531" s="228" t="s">
        <v>2155</v>
      </c>
      <c r="D1531" s="229" t="s">
        <v>2156</v>
      </c>
      <c r="E1531" s="138"/>
      <c r="F1531" s="166"/>
      <c r="G1531" s="68">
        <v>0</v>
      </c>
      <c r="H1531" s="25">
        <f t="shared" si="105"/>
        <v>0</v>
      </c>
    </row>
    <row r="1532" customHeight="1" spans="1:8">
      <c r="A1532" s="8">
        <f ca="1" t="shared" ref="A1532:A1535" si="112">COUNTA(OFFSET(A$1,0,0,ROW()-1,1))+1</f>
        <v>675</v>
      </c>
      <c r="B1532" s="129"/>
      <c r="C1532" s="228" t="s">
        <v>2157</v>
      </c>
      <c r="D1532" s="229" t="s">
        <v>2158</v>
      </c>
      <c r="E1532" s="138" t="s">
        <v>329</v>
      </c>
      <c r="F1532" s="166">
        <f>195.25*F1498</f>
        <v>390.5</v>
      </c>
      <c r="G1532" s="68">
        <v>0</v>
      </c>
      <c r="H1532" s="25">
        <f t="shared" si="105"/>
        <v>0</v>
      </c>
    </row>
    <row r="1533" customHeight="1" spans="1:8">
      <c r="B1533" s="129"/>
      <c r="C1533" s="228" t="s">
        <v>2159</v>
      </c>
      <c r="D1533" s="229" t="s">
        <v>2160</v>
      </c>
      <c r="E1533" s="138"/>
      <c r="F1533" s="166"/>
      <c r="G1533" s="68">
        <v>0</v>
      </c>
      <c r="H1533" s="25">
        <f t="shared" si="105"/>
        <v>0</v>
      </c>
    </row>
    <row r="1534" customHeight="1" spans="1:8">
      <c r="A1534" s="8">
        <f ca="1" t="shared" si="112"/>
        <v>676</v>
      </c>
      <c r="B1534" s="129"/>
      <c r="C1534" s="228" t="s">
        <v>2159</v>
      </c>
      <c r="D1534" s="229" t="s">
        <v>2160</v>
      </c>
      <c r="E1534" s="138" t="s">
        <v>329</v>
      </c>
      <c r="F1534" s="166">
        <f>62*F1498*F1498</f>
        <v>248</v>
      </c>
      <c r="G1534" s="68">
        <v>0</v>
      </c>
      <c r="H1534" s="25">
        <f t="shared" si="105"/>
        <v>0</v>
      </c>
    </row>
    <row r="1535" customHeight="1" spans="1:8">
      <c r="A1535" s="8">
        <f ca="1" t="shared" si="112"/>
        <v>677</v>
      </c>
      <c r="B1535" s="129"/>
      <c r="C1535" s="230" t="s">
        <v>2161</v>
      </c>
      <c r="D1535" s="231" t="s">
        <v>2162</v>
      </c>
      <c r="E1535" s="232" t="s">
        <v>329</v>
      </c>
      <c r="F1535" s="166">
        <f>0.9*2.7*F1498</f>
        <v>4.86</v>
      </c>
      <c r="G1535" s="68">
        <v>0</v>
      </c>
      <c r="H1535" s="25">
        <f t="shared" si="105"/>
        <v>0</v>
      </c>
    </row>
    <row r="1536" customHeight="1" spans="1:8">
      <c r="B1536" s="129"/>
      <c r="C1536" s="228" t="s">
        <v>2163</v>
      </c>
      <c r="D1536" s="229" t="s">
        <v>2164</v>
      </c>
      <c r="E1536" s="138" t="s">
        <v>225</v>
      </c>
      <c r="F1536" s="166"/>
      <c r="G1536" s="68">
        <v>0</v>
      </c>
      <c r="H1536" s="25">
        <f t="shared" si="105"/>
        <v>0</v>
      </c>
    </row>
    <row r="1537" customHeight="1" spans="1:8">
      <c r="A1537" s="8">
        <f ca="1" t="shared" ref="A1537:A1541" si="113">COUNTA(OFFSET(A$1,0,0,ROW()-1,1))+1</f>
        <v>678</v>
      </c>
      <c r="B1537" s="129"/>
      <c r="C1537" s="228" t="s">
        <v>2165</v>
      </c>
      <c r="D1537" s="229" t="s">
        <v>2166</v>
      </c>
      <c r="E1537" s="138" t="s">
        <v>225</v>
      </c>
      <c r="F1537" s="166">
        <f>3.9*F1498</f>
        <v>7.8</v>
      </c>
      <c r="G1537" s="68">
        <v>0</v>
      </c>
      <c r="H1537" s="25">
        <f t="shared" si="105"/>
        <v>0</v>
      </c>
    </row>
    <row r="1538" customHeight="1" spans="1:8">
      <c r="B1538" s="129"/>
      <c r="C1538" s="228" t="s">
        <v>2167</v>
      </c>
      <c r="D1538" s="229" t="s">
        <v>2168</v>
      </c>
      <c r="E1538" s="138"/>
      <c r="F1538" s="166"/>
      <c r="G1538" s="68">
        <v>0</v>
      </c>
      <c r="H1538" s="25">
        <f t="shared" si="105"/>
        <v>0</v>
      </c>
    </row>
    <row r="1539" customHeight="1" spans="1:8">
      <c r="A1539" s="8">
        <f ca="1" t="shared" si="113"/>
        <v>679</v>
      </c>
      <c r="B1539" s="129"/>
      <c r="C1539" s="228" t="s">
        <v>2169</v>
      </c>
      <c r="D1539" s="234" t="s">
        <v>2170</v>
      </c>
      <c r="E1539" s="138" t="s">
        <v>238</v>
      </c>
      <c r="F1539" s="166">
        <f>5*F1498</f>
        <v>10</v>
      </c>
      <c r="G1539" s="68">
        <v>0</v>
      </c>
      <c r="H1539" s="25">
        <f t="shared" si="105"/>
        <v>0</v>
      </c>
    </row>
    <row r="1540" customHeight="1" spans="1:8">
      <c r="A1540" s="8">
        <f ca="1" t="shared" si="113"/>
        <v>680</v>
      </c>
      <c r="B1540" s="129"/>
      <c r="C1540" s="228" t="s">
        <v>2171</v>
      </c>
      <c r="D1540" s="234" t="s">
        <v>2172</v>
      </c>
      <c r="E1540" s="138" t="s">
        <v>238</v>
      </c>
      <c r="F1540" s="166">
        <f>1*F1498</f>
        <v>2</v>
      </c>
      <c r="G1540" s="68">
        <v>0</v>
      </c>
      <c r="H1540" s="25">
        <f t="shared" si="105"/>
        <v>0</v>
      </c>
    </row>
    <row r="1541" customHeight="1" spans="1:8">
      <c r="A1541" s="8">
        <f ca="1" t="shared" si="113"/>
        <v>681</v>
      </c>
      <c r="B1541" s="129"/>
      <c r="C1541" s="228" t="s">
        <v>2173</v>
      </c>
      <c r="D1541" s="234" t="s">
        <v>2173</v>
      </c>
      <c r="E1541" s="138" t="s">
        <v>238</v>
      </c>
      <c r="F1541" s="166">
        <f>4*F1498</f>
        <v>8</v>
      </c>
      <c r="G1541" s="68">
        <v>0</v>
      </c>
      <c r="H1541" s="25">
        <f t="shared" si="105"/>
        <v>0</v>
      </c>
    </row>
    <row r="1542" customHeight="1" spans="1:8">
      <c r="B1542" s="129"/>
      <c r="C1542" s="228" t="s">
        <v>2174</v>
      </c>
      <c r="D1542" s="234" t="s">
        <v>2174</v>
      </c>
      <c r="E1542" s="138" t="s">
        <v>238</v>
      </c>
      <c r="F1542" s="166"/>
      <c r="G1542" s="68">
        <v>0</v>
      </c>
      <c r="H1542" s="25">
        <f t="shared" si="105"/>
        <v>0</v>
      </c>
    </row>
    <row r="1543" customHeight="1" spans="1:8">
      <c r="B1543" s="129"/>
      <c r="C1543" s="228" t="s">
        <v>2175</v>
      </c>
      <c r="D1543" s="234" t="s">
        <v>2176</v>
      </c>
      <c r="E1543" s="138" t="s">
        <v>238</v>
      </c>
      <c r="F1543" s="166"/>
      <c r="G1543" s="68">
        <v>0</v>
      </c>
      <c r="H1543" s="25">
        <f t="shared" si="105"/>
        <v>0</v>
      </c>
    </row>
    <row r="1544" customHeight="1" spans="1:8">
      <c r="B1544" s="129"/>
      <c r="C1544" s="228" t="s">
        <v>2177</v>
      </c>
      <c r="D1544" s="229" t="s">
        <v>2178</v>
      </c>
      <c r="E1544" s="138"/>
      <c r="F1544" s="166"/>
      <c r="G1544" s="68">
        <v>0</v>
      </c>
      <c r="H1544" s="25">
        <f t="shared" ref="H1544:H1607" si="114">IFERROR(ROUND(G1544*F1544,0),0)</f>
        <v>0</v>
      </c>
    </row>
    <row r="1545" customHeight="1" spans="1:8">
      <c r="A1545" s="8">
        <f ca="1" t="shared" ref="A1545:A1564" si="115">COUNTA(OFFSET(A$1,0,0,ROW()-1,1))+1</f>
        <v>682</v>
      </c>
      <c r="B1545" s="129"/>
      <c r="C1545" s="228" t="s">
        <v>2179</v>
      </c>
      <c r="D1545" s="229" t="s">
        <v>2180</v>
      </c>
      <c r="E1545" s="138" t="s">
        <v>2181</v>
      </c>
      <c r="F1545" s="166">
        <f>F1498*2</f>
        <v>4</v>
      </c>
      <c r="G1545" s="68">
        <v>0</v>
      </c>
      <c r="H1545" s="25">
        <f t="shared" si="114"/>
        <v>0</v>
      </c>
    </row>
    <row r="1546" customHeight="1" spans="1:8">
      <c r="A1546" s="8">
        <f ca="1" t="shared" si="115"/>
        <v>683</v>
      </c>
      <c r="B1546" s="129"/>
      <c r="C1546" s="228" t="s">
        <v>2182</v>
      </c>
      <c r="D1546" s="229" t="s">
        <v>2183</v>
      </c>
      <c r="E1546" s="138" t="s">
        <v>2181</v>
      </c>
      <c r="F1546" s="166">
        <f>F1498*2</f>
        <v>4</v>
      </c>
      <c r="G1546" s="68">
        <v>0</v>
      </c>
      <c r="H1546" s="25">
        <f t="shared" si="114"/>
        <v>0</v>
      </c>
    </row>
    <row r="1547" customHeight="1" spans="1:8">
      <c r="A1547" s="8">
        <f ca="1" t="shared" si="115"/>
        <v>684</v>
      </c>
      <c r="B1547" s="129"/>
      <c r="C1547" s="228" t="s">
        <v>2184</v>
      </c>
      <c r="D1547" s="229" t="s">
        <v>2185</v>
      </c>
      <c r="E1547" s="138" t="s">
        <v>2181</v>
      </c>
      <c r="F1547" s="166">
        <f>F1498*2</f>
        <v>4</v>
      </c>
      <c r="G1547" s="68">
        <v>0</v>
      </c>
      <c r="H1547" s="25">
        <f t="shared" si="114"/>
        <v>0</v>
      </c>
    </row>
    <row r="1548" customHeight="1" spans="1:8">
      <c r="A1548" s="8">
        <f ca="1" t="shared" si="115"/>
        <v>685</v>
      </c>
      <c r="B1548" s="129"/>
      <c r="C1548" s="228" t="s">
        <v>2186</v>
      </c>
      <c r="D1548" s="229" t="s">
        <v>2187</v>
      </c>
      <c r="E1548" s="138" t="s">
        <v>2181</v>
      </c>
      <c r="F1548" s="166">
        <f>F1498*2</f>
        <v>4</v>
      </c>
      <c r="G1548" s="68">
        <v>0</v>
      </c>
      <c r="H1548" s="25">
        <f t="shared" si="114"/>
        <v>0</v>
      </c>
    </row>
    <row r="1549" customHeight="1" spans="1:8">
      <c r="A1549" s="8">
        <f ca="1" t="shared" si="115"/>
        <v>686</v>
      </c>
      <c r="B1549" s="129"/>
      <c r="C1549" s="228" t="s">
        <v>2188</v>
      </c>
      <c r="D1549" s="229" t="s">
        <v>2189</v>
      </c>
      <c r="E1549" s="138" t="s">
        <v>2181</v>
      </c>
      <c r="F1549" s="166">
        <f>F1498*2</f>
        <v>4</v>
      </c>
      <c r="G1549" s="68">
        <v>0</v>
      </c>
      <c r="H1549" s="25">
        <f t="shared" si="114"/>
        <v>0</v>
      </c>
    </row>
    <row r="1550" customHeight="1" spans="1:8">
      <c r="A1550" s="8">
        <f ca="1" t="shared" si="115"/>
        <v>687</v>
      </c>
      <c r="B1550" s="129"/>
      <c r="C1550" s="228" t="s">
        <v>2190</v>
      </c>
      <c r="D1550" s="229" t="s">
        <v>2191</v>
      </c>
      <c r="E1550" s="138" t="s">
        <v>2181</v>
      </c>
      <c r="F1550" s="166">
        <f>F1498*2</f>
        <v>4</v>
      </c>
      <c r="G1550" s="68">
        <v>0</v>
      </c>
      <c r="H1550" s="25">
        <f t="shared" si="114"/>
        <v>0</v>
      </c>
    </row>
    <row r="1551" customHeight="1" spans="1:8">
      <c r="A1551" s="8">
        <f ca="1" t="shared" si="115"/>
        <v>688</v>
      </c>
      <c r="B1551" s="129"/>
      <c r="C1551" s="228" t="s">
        <v>2192</v>
      </c>
      <c r="D1551" s="229" t="s">
        <v>2193</v>
      </c>
      <c r="E1551" s="138" t="s">
        <v>2181</v>
      </c>
      <c r="F1551" s="166">
        <f>F1498*2</f>
        <v>4</v>
      </c>
      <c r="G1551" s="68">
        <v>0</v>
      </c>
      <c r="H1551" s="25">
        <f t="shared" si="114"/>
        <v>0</v>
      </c>
    </row>
    <row r="1552" customHeight="1" spans="1:8">
      <c r="A1552" s="8">
        <f ca="1" t="shared" si="115"/>
        <v>689</v>
      </c>
      <c r="B1552" s="129"/>
      <c r="C1552" s="228" t="s">
        <v>2194</v>
      </c>
      <c r="D1552" s="229" t="s">
        <v>2195</v>
      </c>
      <c r="E1552" s="138" t="s">
        <v>2181</v>
      </c>
      <c r="F1552" s="166">
        <f>F1498*2</f>
        <v>4</v>
      </c>
      <c r="G1552" s="68">
        <v>0</v>
      </c>
      <c r="H1552" s="25">
        <f t="shared" si="114"/>
        <v>0</v>
      </c>
    </row>
    <row r="1553" customHeight="1" spans="1:8">
      <c r="A1553" s="8">
        <f ca="1" t="shared" si="115"/>
        <v>690</v>
      </c>
      <c r="B1553" s="129"/>
      <c r="C1553" s="228" t="s">
        <v>2196</v>
      </c>
      <c r="D1553" s="229" t="s">
        <v>2197</v>
      </c>
      <c r="E1553" s="138" t="s">
        <v>2181</v>
      </c>
      <c r="F1553" s="166">
        <f>F1498*2</f>
        <v>4</v>
      </c>
      <c r="G1553" s="68">
        <v>0</v>
      </c>
      <c r="H1553" s="25">
        <f t="shared" si="114"/>
        <v>0</v>
      </c>
    </row>
    <row r="1554" customHeight="1" spans="1:8">
      <c r="A1554" s="8">
        <f ca="1" t="shared" si="115"/>
        <v>691</v>
      </c>
      <c r="B1554" s="129"/>
      <c r="C1554" s="228" t="s">
        <v>2198</v>
      </c>
      <c r="D1554" s="229" t="s">
        <v>2199</v>
      </c>
      <c r="E1554" s="138" t="s">
        <v>2200</v>
      </c>
      <c r="F1554" s="166">
        <f>F1498*1</f>
        <v>2</v>
      </c>
      <c r="G1554" s="68">
        <v>0</v>
      </c>
      <c r="H1554" s="25">
        <f t="shared" si="114"/>
        <v>0</v>
      </c>
    </row>
    <row r="1555" customHeight="1" spans="1:8">
      <c r="A1555" s="8">
        <f ca="1" t="shared" si="115"/>
        <v>692</v>
      </c>
      <c r="B1555" s="129"/>
      <c r="C1555" s="228" t="s">
        <v>2201</v>
      </c>
      <c r="D1555" s="229" t="s">
        <v>2202</v>
      </c>
      <c r="E1555" s="138" t="s">
        <v>2181</v>
      </c>
      <c r="F1555" s="166">
        <f>F1498*6</f>
        <v>12</v>
      </c>
      <c r="G1555" s="68">
        <v>0</v>
      </c>
      <c r="H1555" s="25">
        <f t="shared" si="114"/>
        <v>0</v>
      </c>
    </row>
    <row r="1556" customHeight="1" spans="1:8">
      <c r="A1556" s="8">
        <f ca="1" t="shared" si="115"/>
        <v>693</v>
      </c>
      <c r="B1556" s="129"/>
      <c r="C1556" s="228" t="s">
        <v>2203</v>
      </c>
      <c r="D1556" s="229" t="s">
        <v>2204</v>
      </c>
      <c r="E1556" s="138" t="s">
        <v>2181</v>
      </c>
      <c r="F1556" s="166">
        <f>F1498*12</f>
        <v>24</v>
      </c>
      <c r="G1556" s="68">
        <v>0</v>
      </c>
      <c r="H1556" s="25">
        <f t="shared" si="114"/>
        <v>0</v>
      </c>
    </row>
    <row r="1557" customHeight="1" spans="1:8">
      <c r="A1557" s="8">
        <f ca="1" t="shared" si="115"/>
        <v>694</v>
      </c>
      <c r="B1557" s="129"/>
      <c r="C1557" s="228" t="s">
        <v>2205</v>
      </c>
      <c r="D1557" s="229" t="s">
        <v>2206</v>
      </c>
      <c r="E1557" s="138" t="s">
        <v>2181</v>
      </c>
      <c r="F1557" s="166">
        <f>F1498*4</f>
        <v>8</v>
      </c>
      <c r="G1557" s="68">
        <v>0</v>
      </c>
      <c r="H1557" s="25">
        <f t="shared" si="114"/>
        <v>0</v>
      </c>
    </row>
    <row r="1558" customHeight="1" spans="1:8">
      <c r="A1558" s="8">
        <f ca="1" t="shared" si="115"/>
        <v>695</v>
      </c>
      <c r="B1558" s="129"/>
      <c r="C1558" s="228" t="s">
        <v>2207</v>
      </c>
      <c r="D1558" s="229" t="s">
        <v>2208</v>
      </c>
      <c r="E1558" s="138" t="s">
        <v>2181</v>
      </c>
      <c r="F1558" s="166">
        <f>F1498*2</f>
        <v>4</v>
      </c>
      <c r="G1558" s="68">
        <v>0</v>
      </c>
      <c r="H1558" s="25">
        <f t="shared" si="114"/>
        <v>0</v>
      </c>
    </row>
    <row r="1559" customHeight="1" spans="1:8">
      <c r="A1559" s="8">
        <f ca="1" t="shared" si="115"/>
        <v>696</v>
      </c>
      <c r="B1559" s="129"/>
      <c r="C1559" s="228" t="s">
        <v>2209</v>
      </c>
      <c r="D1559" s="229" t="s">
        <v>2210</v>
      </c>
      <c r="E1559" s="138" t="s">
        <v>510</v>
      </c>
      <c r="F1559" s="166">
        <f>F1498*2</f>
        <v>4</v>
      </c>
      <c r="G1559" s="68">
        <v>0</v>
      </c>
      <c r="H1559" s="25">
        <f t="shared" si="114"/>
        <v>0</v>
      </c>
    </row>
    <row r="1560" customHeight="1" spans="1:8">
      <c r="A1560" s="8">
        <f ca="1" t="shared" si="115"/>
        <v>697</v>
      </c>
      <c r="B1560" s="129"/>
      <c r="C1560" s="228" t="s">
        <v>2211</v>
      </c>
      <c r="D1560" s="229" t="s">
        <v>2212</v>
      </c>
      <c r="E1560" s="138" t="s">
        <v>510</v>
      </c>
      <c r="F1560" s="166">
        <f>F1498*2</f>
        <v>4</v>
      </c>
      <c r="G1560" s="68">
        <v>0</v>
      </c>
      <c r="H1560" s="25">
        <f t="shared" si="114"/>
        <v>0</v>
      </c>
    </row>
    <row r="1561" customHeight="1" spans="1:8">
      <c r="A1561" s="8">
        <f ca="1" t="shared" si="115"/>
        <v>698</v>
      </c>
      <c r="B1561" s="129"/>
      <c r="C1561" s="228" t="s">
        <v>2213</v>
      </c>
      <c r="D1561" s="229" t="s">
        <v>2214</v>
      </c>
      <c r="E1561" s="138" t="s">
        <v>2200</v>
      </c>
      <c r="F1561" s="166">
        <f>F1498*1</f>
        <v>2</v>
      </c>
      <c r="G1561" s="68">
        <v>0</v>
      </c>
      <c r="H1561" s="25">
        <f t="shared" si="114"/>
        <v>0</v>
      </c>
    </row>
    <row r="1562" customHeight="1" spans="1:8">
      <c r="A1562" s="8">
        <f ca="1" t="shared" si="115"/>
        <v>699</v>
      </c>
      <c r="B1562" s="129"/>
      <c r="C1562" s="228" t="s">
        <v>2215</v>
      </c>
      <c r="D1562" s="229" t="s">
        <v>2216</v>
      </c>
      <c r="E1562" s="138" t="s">
        <v>2200</v>
      </c>
      <c r="F1562" s="166">
        <f>F1498*1</f>
        <v>2</v>
      </c>
      <c r="G1562" s="68">
        <v>0</v>
      </c>
      <c r="H1562" s="25">
        <f t="shared" si="114"/>
        <v>0</v>
      </c>
    </row>
    <row r="1563" customHeight="1" spans="1:8">
      <c r="A1563" s="8">
        <f ca="1" t="shared" si="115"/>
        <v>700</v>
      </c>
      <c r="B1563" s="129"/>
      <c r="C1563" s="228" t="s">
        <v>2217</v>
      </c>
      <c r="D1563" s="229" t="s">
        <v>2218</v>
      </c>
      <c r="E1563" s="138" t="s">
        <v>510</v>
      </c>
      <c r="F1563" s="166">
        <f>F1498*2</f>
        <v>4</v>
      </c>
      <c r="G1563" s="68">
        <v>0</v>
      </c>
      <c r="H1563" s="25">
        <f t="shared" si="114"/>
        <v>0</v>
      </c>
    </row>
    <row r="1564" customHeight="1" spans="1:8">
      <c r="A1564" s="8">
        <f ca="1" t="shared" si="115"/>
        <v>701</v>
      </c>
      <c r="B1564" s="129"/>
      <c r="C1564" s="228" t="s">
        <v>2219</v>
      </c>
      <c r="D1564" s="229" t="s">
        <v>2220</v>
      </c>
      <c r="E1564" s="138" t="s">
        <v>2200</v>
      </c>
      <c r="F1564" s="166">
        <f>F1498*1</f>
        <v>2</v>
      </c>
      <c r="G1564" s="68">
        <v>0</v>
      </c>
      <c r="H1564" s="25">
        <f t="shared" si="114"/>
        <v>0</v>
      </c>
    </row>
    <row r="1565" customHeight="1" spans="1:8">
      <c r="B1565" s="129"/>
      <c r="C1565" s="228" t="s">
        <v>2221</v>
      </c>
      <c r="D1565" s="229" t="s">
        <v>2222</v>
      </c>
      <c r="E1565" s="138"/>
      <c r="F1565" s="166"/>
      <c r="G1565" s="68">
        <v>0</v>
      </c>
      <c r="H1565" s="25">
        <f t="shared" si="114"/>
        <v>0</v>
      </c>
    </row>
    <row r="1566" customHeight="1" spans="1:8">
      <c r="B1566" s="129"/>
      <c r="C1566" s="228" t="s">
        <v>2223</v>
      </c>
      <c r="D1566" s="229" t="s">
        <v>2224</v>
      </c>
      <c r="E1566" s="138" t="s">
        <v>238</v>
      </c>
      <c r="F1566" s="166"/>
      <c r="G1566" s="68">
        <v>0</v>
      </c>
      <c r="H1566" s="25">
        <f t="shared" si="114"/>
        <v>0</v>
      </c>
    </row>
    <row r="1567" customHeight="1" spans="1:8">
      <c r="B1567" s="129"/>
      <c r="C1567" s="228" t="s">
        <v>2225</v>
      </c>
      <c r="D1567" s="229" t="s">
        <v>2226</v>
      </c>
      <c r="E1567" s="138" t="s">
        <v>238</v>
      </c>
      <c r="F1567" s="166"/>
      <c r="G1567" s="68">
        <v>0</v>
      </c>
      <c r="H1567" s="25">
        <f t="shared" si="114"/>
        <v>0</v>
      </c>
    </row>
    <row r="1568" customHeight="1" spans="1:8">
      <c r="B1568" s="129"/>
      <c r="C1568" s="228" t="s">
        <v>2227</v>
      </c>
      <c r="D1568" s="229" t="s">
        <v>2228</v>
      </c>
      <c r="E1568" s="138" t="s">
        <v>238</v>
      </c>
      <c r="F1568" s="166"/>
      <c r="G1568" s="68">
        <v>0</v>
      </c>
      <c r="H1568" s="25">
        <f t="shared" si="114"/>
        <v>0</v>
      </c>
    </row>
    <row r="1569" customHeight="1" spans="1:8">
      <c r="B1569" s="129"/>
      <c r="C1569" s="228" t="s">
        <v>2229</v>
      </c>
      <c r="D1569" s="229" t="s">
        <v>2230</v>
      </c>
      <c r="E1569" s="138" t="s">
        <v>238</v>
      </c>
      <c r="F1569" s="166"/>
      <c r="G1569" s="68">
        <v>0</v>
      </c>
      <c r="H1569" s="25">
        <f t="shared" si="114"/>
        <v>0</v>
      </c>
    </row>
    <row r="1570" customHeight="1" spans="1:8">
      <c r="B1570" s="129"/>
      <c r="C1570" s="228" t="s">
        <v>2231</v>
      </c>
      <c r="D1570" s="229" t="s">
        <v>2232</v>
      </c>
      <c r="E1570" s="138" t="s">
        <v>238</v>
      </c>
      <c r="F1570" s="166"/>
      <c r="G1570" s="68">
        <v>0</v>
      </c>
      <c r="H1570" s="25">
        <f t="shared" si="114"/>
        <v>0</v>
      </c>
    </row>
    <row r="1571" customHeight="1" spans="1:8">
      <c r="B1571" s="129"/>
      <c r="C1571" s="228" t="s">
        <v>2233</v>
      </c>
      <c r="D1571" s="229" t="s">
        <v>2234</v>
      </c>
      <c r="E1571" s="138" t="s">
        <v>238</v>
      </c>
      <c r="F1571" s="166"/>
      <c r="G1571" s="68">
        <v>0</v>
      </c>
      <c r="H1571" s="25">
        <f t="shared" si="114"/>
        <v>0</v>
      </c>
    </row>
    <row r="1572" customHeight="1" spans="1:8">
      <c r="B1572" s="129"/>
      <c r="C1572" s="228" t="s">
        <v>2235</v>
      </c>
      <c r="D1572" s="229" t="s">
        <v>2236</v>
      </c>
      <c r="E1572" s="138" t="s">
        <v>238</v>
      </c>
      <c r="F1572" s="166"/>
      <c r="G1572" s="68">
        <v>0</v>
      </c>
      <c r="H1572" s="25">
        <f t="shared" si="114"/>
        <v>0</v>
      </c>
    </row>
    <row r="1573" customHeight="1" spans="1:8">
      <c r="B1573" s="129"/>
      <c r="C1573" s="228" t="s">
        <v>2237</v>
      </c>
      <c r="D1573" s="229" t="s">
        <v>2124</v>
      </c>
      <c r="E1573" s="138"/>
      <c r="F1573" s="166"/>
      <c r="G1573" s="68">
        <v>0</v>
      </c>
      <c r="H1573" s="25">
        <f t="shared" si="114"/>
        <v>0</v>
      </c>
    </row>
    <row r="1574" customHeight="1" spans="1:8">
      <c r="A1574" s="8">
        <f ca="1">COUNTA(OFFSET(A$1,0,0,ROW()-1,1))+1</f>
        <v>702</v>
      </c>
      <c r="B1574" s="129"/>
      <c r="C1574" s="230" t="s">
        <v>2238</v>
      </c>
      <c r="D1574" s="231" t="s">
        <v>2239</v>
      </c>
      <c r="E1574" s="232" t="s">
        <v>445</v>
      </c>
      <c r="F1574" s="166">
        <f>3.9*1.2*100/1000*F1498</f>
        <v>0.936</v>
      </c>
      <c r="G1574" s="68">
        <v>0</v>
      </c>
      <c r="H1574" s="25">
        <f t="shared" si="114"/>
        <v>0</v>
      </c>
    </row>
    <row r="1575" customHeight="1" spans="1:8">
      <c r="B1575" s="129"/>
      <c r="C1575" s="228" t="s">
        <v>2240</v>
      </c>
      <c r="D1575" s="229" t="s">
        <v>1234</v>
      </c>
      <c r="E1575" s="138" t="s">
        <v>225</v>
      </c>
      <c r="F1575" s="166"/>
      <c r="G1575" s="68">
        <v>0</v>
      </c>
      <c r="H1575" s="25">
        <f t="shared" si="114"/>
        <v>0</v>
      </c>
    </row>
    <row r="1576" customHeight="1" spans="1:8">
      <c r="B1576" s="129"/>
      <c r="C1576" s="228" t="s">
        <v>2241</v>
      </c>
      <c r="D1576" s="229" t="s">
        <v>2242</v>
      </c>
      <c r="E1576" s="138" t="s">
        <v>225</v>
      </c>
      <c r="F1576" s="166"/>
      <c r="G1576" s="68">
        <v>0</v>
      </c>
      <c r="H1576" s="25">
        <f t="shared" si="114"/>
        <v>0</v>
      </c>
    </row>
    <row r="1577" customHeight="1" spans="1:8">
      <c r="B1577" s="129"/>
      <c r="C1577" s="228" t="s">
        <v>2243</v>
      </c>
      <c r="D1577" s="229" t="s">
        <v>2244</v>
      </c>
      <c r="E1577" s="138" t="s">
        <v>892</v>
      </c>
      <c r="F1577" s="166"/>
      <c r="G1577" s="68">
        <v>0</v>
      </c>
      <c r="H1577" s="25">
        <f t="shared" si="114"/>
        <v>0</v>
      </c>
    </row>
    <row r="1578" customHeight="1" spans="1:8">
      <c r="B1578" s="129"/>
      <c r="C1578" s="228" t="s">
        <v>2245</v>
      </c>
      <c r="D1578" s="229" t="s">
        <v>2246</v>
      </c>
      <c r="E1578" s="138" t="s">
        <v>225</v>
      </c>
      <c r="F1578" s="166"/>
      <c r="G1578" s="68">
        <v>0</v>
      </c>
      <c r="H1578" s="25">
        <f t="shared" si="114"/>
        <v>0</v>
      </c>
    </row>
    <row r="1579" customHeight="1" spans="1:8">
      <c r="B1579" s="129"/>
      <c r="C1579" s="230" t="s">
        <v>2247</v>
      </c>
      <c r="D1579" s="231" t="s">
        <v>2248</v>
      </c>
      <c r="E1579" s="138"/>
      <c r="F1579" s="166"/>
      <c r="G1579" s="68">
        <v>0</v>
      </c>
      <c r="H1579" s="25">
        <f t="shared" si="114"/>
        <v>0</v>
      </c>
    </row>
    <row r="1580" customHeight="1" spans="1:8">
      <c r="A1580" s="8">
        <f ca="1" t="shared" ref="A1580:A1583" si="116">COUNTA(OFFSET(A$1,0,0,ROW()-1,1))+1</f>
        <v>703</v>
      </c>
      <c r="B1580" s="129"/>
      <c r="C1580" s="230" t="s">
        <v>2249</v>
      </c>
      <c r="D1580" s="231" t="s">
        <v>2250</v>
      </c>
      <c r="E1580" s="232" t="s">
        <v>2200</v>
      </c>
      <c r="F1580" s="166">
        <f>1*F1498</f>
        <v>2</v>
      </c>
      <c r="G1580" s="68">
        <v>0</v>
      </c>
      <c r="H1580" s="25">
        <f t="shared" si="114"/>
        <v>0</v>
      </c>
    </row>
    <row r="1581" customHeight="1" spans="1:8">
      <c r="A1581" s="8">
        <f ca="1" t="shared" si="116"/>
        <v>704</v>
      </c>
      <c r="B1581" s="129"/>
      <c r="C1581" s="230" t="s">
        <v>2251</v>
      </c>
      <c r="D1581" s="231" t="s">
        <v>2252</v>
      </c>
      <c r="E1581" s="232" t="s">
        <v>2253</v>
      </c>
      <c r="F1581" s="166">
        <f>63.44*F1498</f>
        <v>126.88</v>
      </c>
      <c r="G1581" s="68">
        <v>0</v>
      </c>
      <c r="H1581" s="25">
        <f t="shared" si="114"/>
        <v>0</v>
      </c>
    </row>
    <row r="1582" customHeight="1" spans="1:8">
      <c r="A1582" s="8">
        <f ca="1" t="shared" si="116"/>
        <v>705</v>
      </c>
      <c r="B1582" s="129"/>
      <c r="C1582" s="230" t="s">
        <v>2254</v>
      </c>
      <c r="D1582" s="231" t="s">
        <v>2255</v>
      </c>
      <c r="E1582" s="232" t="s">
        <v>2200</v>
      </c>
      <c r="F1582" s="166">
        <f>1*F1498</f>
        <v>2</v>
      </c>
      <c r="G1582" s="68">
        <v>0</v>
      </c>
      <c r="H1582" s="25">
        <f t="shared" si="114"/>
        <v>0</v>
      </c>
    </row>
    <row r="1583" customHeight="1" spans="1:8">
      <c r="A1583" s="8">
        <f ca="1" t="shared" si="116"/>
        <v>706</v>
      </c>
      <c r="B1583" s="84" t="s">
        <v>2259</v>
      </c>
      <c r="C1583" s="89" t="s">
        <v>2260</v>
      </c>
      <c r="D1583" s="90" t="s">
        <v>2261</v>
      </c>
      <c r="E1583" s="86" t="s">
        <v>238</v>
      </c>
      <c r="F1583" s="107">
        <v>1</v>
      </c>
      <c r="G1583" s="68">
        <v>76196.5152</v>
      </c>
      <c r="H1583" s="25">
        <f t="shared" si="114"/>
        <v>76197</v>
      </c>
    </row>
    <row r="1584" customHeight="1" spans="1:8">
      <c r="B1584" s="129"/>
      <c r="C1584" s="226" t="s">
        <v>2098</v>
      </c>
      <c r="D1584" s="227" t="s">
        <v>2099</v>
      </c>
      <c r="E1584" s="138"/>
      <c r="F1584" s="166"/>
      <c r="G1584" s="68">
        <v>0</v>
      </c>
      <c r="H1584" s="25">
        <f t="shared" si="114"/>
        <v>0</v>
      </c>
    </row>
    <row r="1585" customHeight="1" spans="1:8">
      <c r="B1585" s="129"/>
      <c r="C1585" s="228" t="s">
        <v>2100</v>
      </c>
      <c r="D1585" s="229" t="s">
        <v>2101</v>
      </c>
      <c r="E1585" s="138"/>
      <c r="F1585" s="166"/>
      <c r="G1585" s="68">
        <v>0</v>
      </c>
      <c r="H1585" s="25">
        <f t="shared" si="114"/>
        <v>0</v>
      </c>
    </row>
    <row r="1586" customHeight="1" spans="1:8">
      <c r="A1586" s="8">
        <f ca="1" t="shared" ref="A1586:A1589" si="117">COUNTA(OFFSET(A$1,0,0,ROW()-1,1))+1</f>
        <v>707</v>
      </c>
      <c r="B1586" s="129"/>
      <c r="C1586" s="230" t="s">
        <v>2102</v>
      </c>
      <c r="D1586" s="231" t="s">
        <v>2103</v>
      </c>
      <c r="E1586" s="232" t="s">
        <v>329</v>
      </c>
      <c r="F1586" s="166">
        <f>63.44</f>
        <v>63.44</v>
      </c>
      <c r="G1586" s="68">
        <v>0</v>
      </c>
      <c r="H1586" s="25">
        <f t="shared" si="114"/>
        <v>0</v>
      </c>
    </row>
    <row r="1587" customHeight="1" spans="1:8">
      <c r="A1587" s="8">
        <f ca="1" t="shared" si="117"/>
        <v>708</v>
      </c>
      <c r="B1587" s="129"/>
      <c r="C1587" s="228" t="s">
        <v>2104</v>
      </c>
      <c r="D1587" s="229" t="s">
        <v>2105</v>
      </c>
      <c r="E1587" s="138" t="s">
        <v>336</v>
      </c>
      <c r="F1587" s="166">
        <f>85.65</f>
        <v>85.65</v>
      </c>
      <c r="G1587" s="68">
        <v>0</v>
      </c>
      <c r="H1587" s="25">
        <f t="shared" si="114"/>
        <v>0</v>
      </c>
    </row>
    <row r="1588" customHeight="1" spans="1:8">
      <c r="A1588" s="8">
        <f ca="1" t="shared" si="117"/>
        <v>709</v>
      </c>
      <c r="B1588" s="129"/>
      <c r="C1588" s="228" t="s">
        <v>2106</v>
      </c>
      <c r="D1588" s="229" t="s">
        <v>2107</v>
      </c>
      <c r="E1588" s="138" t="s">
        <v>336</v>
      </c>
      <c r="F1588" s="166">
        <f>53.96</f>
        <v>53.96</v>
      </c>
      <c r="G1588" s="68">
        <v>0</v>
      </c>
      <c r="H1588" s="25">
        <f t="shared" si="114"/>
        <v>0</v>
      </c>
    </row>
    <row r="1589" customHeight="1" spans="1:8">
      <c r="A1589" s="8">
        <f ca="1" t="shared" si="117"/>
        <v>710</v>
      </c>
      <c r="B1589" s="129"/>
      <c r="C1589" s="228" t="s">
        <v>2108</v>
      </c>
      <c r="D1589" s="229" t="s">
        <v>2109</v>
      </c>
      <c r="E1589" s="138" t="s">
        <v>336</v>
      </c>
      <c r="F1589" s="166">
        <f>F1587-F1588</f>
        <v>31.69</v>
      </c>
      <c r="G1589" s="68">
        <v>0</v>
      </c>
      <c r="H1589" s="25">
        <f t="shared" si="114"/>
        <v>0</v>
      </c>
    </row>
    <row r="1590" customHeight="1" spans="1:8">
      <c r="B1590" s="129"/>
      <c r="C1590" s="228" t="s">
        <v>2110</v>
      </c>
      <c r="D1590" s="229" t="s">
        <v>2111</v>
      </c>
      <c r="E1590" s="138" t="s">
        <v>336</v>
      </c>
      <c r="F1590" s="166"/>
      <c r="G1590" s="68">
        <v>0</v>
      </c>
      <c r="H1590" s="25">
        <f t="shared" si="114"/>
        <v>0</v>
      </c>
    </row>
    <row r="1591" customHeight="1" spans="1:8">
      <c r="A1591" s="8">
        <f ca="1" t="shared" ref="A1591:A1595" si="118">COUNTA(OFFSET(A$1,0,0,ROW()-1,1))+1</f>
        <v>711</v>
      </c>
      <c r="B1591" s="129"/>
      <c r="C1591" s="228" t="s">
        <v>2112</v>
      </c>
      <c r="D1591" s="229" t="s">
        <v>2113</v>
      </c>
      <c r="E1591" s="138" t="s">
        <v>336</v>
      </c>
      <c r="F1591" s="166">
        <f>4.5</f>
        <v>4.5</v>
      </c>
      <c r="G1591" s="68">
        <v>0</v>
      </c>
      <c r="H1591" s="25">
        <f t="shared" si="114"/>
        <v>0</v>
      </c>
    </row>
    <row r="1592" customHeight="1" spans="1:8">
      <c r="B1592" s="129"/>
      <c r="C1592" s="228" t="s">
        <v>2114</v>
      </c>
      <c r="D1592" s="229" t="s">
        <v>2115</v>
      </c>
      <c r="E1592" s="138"/>
      <c r="F1592" s="166"/>
      <c r="G1592" s="68">
        <v>0</v>
      </c>
      <c r="H1592" s="25">
        <f t="shared" si="114"/>
        <v>0</v>
      </c>
    </row>
    <row r="1593" customHeight="1" spans="1:8">
      <c r="A1593" s="8">
        <f ca="1" t="shared" si="118"/>
        <v>712</v>
      </c>
      <c r="B1593" s="129"/>
      <c r="C1593" s="228" t="s">
        <v>2116</v>
      </c>
      <c r="D1593" s="229" t="s">
        <v>2117</v>
      </c>
      <c r="E1593" s="138" t="s">
        <v>336</v>
      </c>
      <c r="F1593" s="166">
        <f>41.93</f>
        <v>41.93</v>
      </c>
      <c r="G1593" s="68">
        <v>0</v>
      </c>
      <c r="H1593" s="25">
        <f t="shared" si="114"/>
        <v>0</v>
      </c>
    </row>
    <row r="1594" customHeight="1" spans="1:8">
      <c r="A1594" s="8">
        <f ca="1" t="shared" si="118"/>
        <v>713</v>
      </c>
      <c r="B1594" s="129"/>
      <c r="C1594" s="230" t="s">
        <v>2118</v>
      </c>
      <c r="D1594" s="231" t="s">
        <v>2119</v>
      </c>
      <c r="E1594" s="232" t="s">
        <v>329</v>
      </c>
      <c r="F1594" s="166">
        <f>8.16</f>
        <v>8.16</v>
      </c>
      <c r="G1594" s="68">
        <v>0</v>
      </c>
      <c r="H1594" s="25">
        <f t="shared" si="114"/>
        <v>0</v>
      </c>
    </row>
    <row r="1595" customHeight="1" spans="1:8">
      <c r="A1595" s="8">
        <f ca="1" t="shared" si="118"/>
        <v>714</v>
      </c>
      <c r="B1595" s="129"/>
      <c r="C1595" s="230" t="s">
        <v>2120</v>
      </c>
      <c r="D1595" s="231" t="s">
        <v>2121</v>
      </c>
      <c r="E1595" s="232" t="s">
        <v>329</v>
      </c>
      <c r="F1595" s="166">
        <f>27.09</f>
        <v>27.09</v>
      </c>
      <c r="G1595" s="68">
        <v>0</v>
      </c>
      <c r="H1595" s="25">
        <f t="shared" si="114"/>
        <v>0</v>
      </c>
    </row>
    <row r="1596" customHeight="1" spans="1:8">
      <c r="B1596" s="129"/>
      <c r="C1596" s="228" t="s">
        <v>841</v>
      </c>
      <c r="D1596" s="229" t="s">
        <v>842</v>
      </c>
      <c r="E1596" s="138"/>
      <c r="F1596" s="166"/>
      <c r="G1596" s="68">
        <v>0</v>
      </c>
      <c r="H1596" s="25">
        <f t="shared" si="114"/>
        <v>0</v>
      </c>
    </row>
    <row r="1597" customHeight="1" spans="1:8">
      <c r="A1597" s="8">
        <f ca="1" t="shared" ref="A1597:A1601" si="119">COUNTA(OFFSET(A$1,0,0,ROW()-1,1))+1</f>
        <v>715</v>
      </c>
      <c r="B1597" s="129"/>
      <c r="C1597" s="228" t="s">
        <v>841</v>
      </c>
      <c r="D1597" s="229" t="s">
        <v>842</v>
      </c>
      <c r="E1597" s="138" t="s">
        <v>329</v>
      </c>
      <c r="F1597" s="166">
        <f>286.33</f>
        <v>286.33</v>
      </c>
      <c r="G1597" s="68">
        <v>0</v>
      </c>
      <c r="H1597" s="25">
        <f t="shared" si="114"/>
        <v>0</v>
      </c>
    </row>
    <row r="1598" customHeight="1" spans="1:8">
      <c r="B1598" s="129"/>
      <c r="C1598" s="228" t="s">
        <v>843</v>
      </c>
      <c r="D1598" s="229" t="s">
        <v>844</v>
      </c>
      <c r="E1598" s="138"/>
      <c r="F1598" s="166"/>
      <c r="G1598" s="68">
        <v>0</v>
      </c>
      <c r="H1598" s="25">
        <f t="shared" si="114"/>
        <v>0</v>
      </c>
    </row>
    <row r="1599" customHeight="1" spans="1:8">
      <c r="A1599" s="8">
        <f ca="1" t="shared" si="119"/>
        <v>716</v>
      </c>
      <c r="B1599" s="129"/>
      <c r="C1599" s="228" t="s">
        <v>2122</v>
      </c>
      <c r="D1599" s="229" t="s">
        <v>956</v>
      </c>
      <c r="E1599" s="138" t="s">
        <v>464</v>
      </c>
      <c r="F1599" s="166">
        <f>6219.74</f>
        <v>6219.74</v>
      </c>
      <c r="G1599" s="68">
        <v>0</v>
      </c>
      <c r="H1599" s="25">
        <f t="shared" si="114"/>
        <v>0</v>
      </c>
    </row>
    <row r="1600" customHeight="1" spans="1:8">
      <c r="B1600" s="129"/>
      <c r="C1600" s="228" t="s">
        <v>2123</v>
      </c>
      <c r="D1600" s="229" t="s">
        <v>2124</v>
      </c>
      <c r="E1600" s="138"/>
      <c r="F1600" s="166"/>
      <c r="G1600" s="68">
        <v>0</v>
      </c>
      <c r="H1600" s="25">
        <f t="shared" si="114"/>
        <v>0</v>
      </c>
    </row>
    <row r="1601" customHeight="1" spans="1:8">
      <c r="A1601" s="8">
        <f ca="1" t="shared" si="119"/>
        <v>717</v>
      </c>
      <c r="B1601" s="129"/>
      <c r="C1601" s="228" t="s">
        <v>2125</v>
      </c>
      <c r="D1601" s="229" t="s">
        <v>2126</v>
      </c>
      <c r="E1601" s="138" t="s">
        <v>329</v>
      </c>
      <c r="F1601" s="166">
        <f>(62+34*0.25)</f>
        <v>70.5</v>
      </c>
      <c r="G1601" s="68">
        <v>0</v>
      </c>
      <c r="H1601" s="25">
        <f t="shared" si="114"/>
        <v>0</v>
      </c>
    </row>
    <row r="1602" customHeight="1" spans="1:8">
      <c r="B1602" s="129"/>
      <c r="C1602" s="228" t="s">
        <v>2127</v>
      </c>
      <c r="D1602" s="229" t="s">
        <v>2128</v>
      </c>
      <c r="E1602" s="138" t="s">
        <v>225</v>
      </c>
      <c r="F1602" s="166"/>
      <c r="G1602" s="68">
        <v>0</v>
      </c>
      <c r="H1602" s="25">
        <f t="shared" si="114"/>
        <v>0</v>
      </c>
    </row>
    <row r="1603" customHeight="1" spans="1:8">
      <c r="B1603" s="129"/>
      <c r="C1603" s="226" t="s">
        <v>2129</v>
      </c>
      <c r="D1603" s="227" t="s">
        <v>2130</v>
      </c>
      <c r="E1603" s="138"/>
      <c r="F1603" s="166"/>
      <c r="G1603" s="68">
        <v>0</v>
      </c>
      <c r="H1603" s="25">
        <f t="shared" si="114"/>
        <v>0</v>
      </c>
    </row>
    <row r="1604" customHeight="1" spans="1:8">
      <c r="A1604" s="8">
        <f ca="1" t="shared" ref="A1604:A1607" si="120">COUNTA(OFFSET(A$1,0,0,ROW()-1,1))+1</f>
        <v>718</v>
      </c>
      <c r="B1604" s="129"/>
      <c r="C1604" s="228" t="s">
        <v>2131</v>
      </c>
      <c r="D1604" s="229" t="s">
        <v>2132</v>
      </c>
      <c r="E1604" s="138" t="s">
        <v>329</v>
      </c>
      <c r="F1604" s="166">
        <f>62</f>
        <v>62</v>
      </c>
      <c r="G1604" s="68">
        <v>0</v>
      </c>
      <c r="H1604" s="25">
        <f t="shared" si="114"/>
        <v>0</v>
      </c>
    </row>
    <row r="1605" customHeight="1" spans="1:8">
      <c r="B1605" s="129"/>
      <c r="C1605" s="228" t="s">
        <v>2133</v>
      </c>
      <c r="D1605" s="229" t="s">
        <v>2134</v>
      </c>
      <c r="E1605" s="138" t="s">
        <v>225</v>
      </c>
      <c r="F1605" s="166"/>
      <c r="G1605" s="68">
        <v>0</v>
      </c>
      <c r="H1605" s="25">
        <f t="shared" si="114"/>
        <v>0</v>
      </c>
    </row>
    <row r="1606" customHeight="1" spans="1:8">
      <c r="A1606" s="8">
        <f ca="1" t="shared" si="120"/>
        <v>719</v>
      </c>
      <c r="B1606" s="129"/>
      <c r="C1606" s="228" t="s">
        <v>2135</v>
      </c>
      <c r="D1606" s="229" t="s">
        <v>2136</v>
      </c>
      <c r="E1606" s="138" t="s">
        <v>225</v>
      </c>
      <c r="F1606" s="166">
        <f>34</f>
        <v>34</v>
      </c>
      <c r="G1606" s="68">
        <v>0</v>
      </c>
      <c r="H1606" s="25">
        <f t="shared" si="114"/>
        <v>0</v>
      </c>
    </row>
    <row r="1607" customHeight="1" spans="1:8">
      <c r="A1607" s="8">
        <f ca="1" t="shared" si="120"/>
        <v>720</v>
      </c>
      <c r="B1607" s="129"/>
      <c r="C1607" s="228" t="s">
        <v>2137</v>
      </c>
      <c r="D1607" s="229" t="s">
        <v>2138</v>
      </c>
      <c r="E1607" s="138" t="s">
        <v>329</v>
      </c>
      <c r="F1607" s="166">
        <f>68.3</f>
        <v>68.3</v>
      </c>
      <c r="G1607" s="68">
        <v>0</v>
      </c>
      <c r="H1607" s="25">
        <f t="shared" si="114"/>
        <v>0</v>
      </c>
    </row>
    <row r="1608" customHeight="1" spans="1:8">
      <c r="B1608" s="129"/>
      <c r="C1608" s="228" t="s">
        <v>2139</v>
      </c>
      <c r="D1608" s="229" t="s">
        <v>2140</v>
      </c>
      <c r="E1608" s="138"/>
      <c r="F1608" s="166"/>
      <c r="G1608" s="68">
        <v>0</v>
      </c>
      <c r="H1608" s="25">
        <f t="shared" ref="H1608:H1671" si="121">IFERROR(ROUND(G1608*F1608,0),0)</f>
        <v>0</v>
      </c>
    </row>
    <row r="1609" customHeight="1" spans="1:8">
      <c r="A1609" s="8">
        <f ca="1" t="shared" ref="A1609:A1615" si="122">COUNTA(OFFSET(A$1,0,0,ROW()-1,1))+1</f>
        <v>721</v>
      </c>
      <c r="B1609" s="129"/>
      <c r="C1609" s="230" t="s">
        <v>2141</v>
      </c>
      <c r="D1609" s="231" t="s">
        <v>2142</v>
      </c>
      <c r="E1609" s="232" t="s">
        <v>336</v>
      </c>
      <c r="F1609" s="166">
        <f>3.57</f>
        <v>3.57</v>
      </c>
      <c r="G1609" s="68">
        <v>0</v>
      </c>
      <c r="H1609" s="25">
        <f t="shared" si="121"/>
        <v>0</v>
      </c>
    </row>
    <row r="1610" customHeight="1" spans="1:8">
      <c r="B1610" s="129"/>
      <c r="C1610" s="228" t="s">
        <v>2143</v>
      </c>
      <c r="D1610" s="229" t="s">
        <v>2144</v>
      </c>
      <c r="E1610" s="232" t="s">
        <v>336</v>
      </c>
      <c r="F1610" s="233"/>
      <c r="G1610" s="68">
        <v>0</v>
      </c>
      <c r="H1610" s="25">
        <f t="shared" si="121"/>
        <v>0</v>
      </c>
    </row>
    <row r="1611" customHeight="1" spans="1:8">
      <c r="B1611" s="129"/>
      <c r="C1611" s="228" t="s">
        <v>2145</v>
      </c>
      <c r="D1611" s="229" t="s">
        <v>2146</v>
      </c>
      <c r="E1611" s="232" t="s">
        <v>336</v>
      </c>
      <c r="F1611" s="166"/>
      <c r="G1611" s="68">
        <v>0</v>
      </c>
      <c r="H1611" s="25">
        <f t="shared" si="121"/>
        <v>0</v>
      </c>
    </row>
    <row r="1612" customHeight="1" spans="1:8">
      <c r="A1612" s="8">
        <f ca="1" t="shared" si="122"/>
        <v>722</v>
      </c>
      <c r="B1612" s="129"/>
      <c r="C1612" s="228" t="s">
        <v>2147</v>
      </c>
      <c r="D1612" s="229" t="s">
        <v>2148</v>
      </c>
      <c r="E1612" s="232" t="s">
        <v>336</v>
      </c>
      <c r="F1612" s="166">
        <f>20.47</f>
        <v>20.47</v>
      </c>
      <c r="G1612" s="68">
        <v>0</v>
      </c>
      <c r="H1612" s="25">
        <f t="shared" si="121"/>
        <v>0</v>
      </c>
    </row>
    <row r="1613" customHeight="1" spans="1:8">
      <c r="B1613" s="129"/>
      <c r="C1613" s="228" t="s">
        <v>2149</v>
      </c>
      <c r="D1613" s="229" t="s">
        <v>2150</v>
      </c>
      <c r="E1613" s="138"/>
      <c r="F1613" s="166"/>
      <c r="G1613" s="68">
        <v>0</v>
      </c>
      <c r="H1613" s="25">
        <f t="shared" si="121"/>
        <v>0</v>
      </c>
    </row>
    <row r="1614" customHeight="1" spans="1:8">
      <c r="A1614" s="8">
        <f ca="1" t="shared" si="122"/>
        <v>723</v>
      </c>
      <c r="B1614" s="129"/>
      <c r="C1614" s="228" t="s">
        <v>2151</v>
      </c>
      <c r="D1614" s="229" t="s">
        <v>2152</v>
      </c>
      <c r="E1614" s="138" t="s">
        <v>329</v>
      </c>
      <c r="F1614" s="166">
        <f>153.82</f>
        <v>153.82</v>
      </c>
      <c r="G1614" s="68">
        <v>0</v>
      </c>
      <c r="H1614" s="25">
        <f t="shared" si="121"/>
        <v>0</v>
      </c>
    </row>
    <row r="1615" customHeight="1" spans="1:8">
      <c r="A1615" s="8">
        <f ca="1" t="shared" si="122"/>
        <v>724</v>
      </c>
      <c r="B1615" s="129"/>
      <c r="C1615" s="230" t="s">
        <v>2153</v>
      </c>
      <c r="D1615" s="231" t="s">
        <v>2154</v>
      </c>
      <c r="E1615" s="232" t="s">
        <v>329</v>
      </c>
      <c r="F1615" s="233">
        <f>20.41</f>
        <v>20.41</v>
      </c>
      <c r="G1615" s="68">
        <v>0</v>
      </c>
      <c r="H1615" s="25">
        <f t="shared" si="121"/>
        <v>0</v>
      </c>
    </row>
    <row r="1616" customHeight="1" spans="1:8">
      <c r="B1616" s="129"/>
      <c r="C1616" s="228" t="s">
        <v>2155</v>
      </c>
      <c r="D1616" s="229" t="s">
        <v>2156</v>
      </c>
      <c r="E1616" s="138"/>
      <c r="F1616" s="166"/>
      <c r="G1616" s="68">
        <v>0</v>
      </c>
      <c r="H1616" s="25">
        <f t="shared" si="121"/>
        <v>0</v>
      </c>
    </row>
    <row r="1617" customHeight="1" spans="1:8">
      <c r="A1617" s="8">
        <f ca="1" t="shared" ref="A1617:A1620" si="123">COUNTA(OFFSET(A$1,0,0,ROW()-1,1))+1</f>
        <v>725</v>
      </c>
      <c r="B1617" s="129"/>
      <c r="C1617" s="228" t="s">
        <v>2157</v>
      </c>
      <c r="D1617" s="229" t="s">
        <v>2158</v>
      </c>
      <c r="E1617" s="138" t="s">
        <v>329</v>
      </c>
      <c r="F1617" s="166">
        <f>195.25</f>
        <v>195.25</v>
      </c>
      <c r="G1617" s="68">
        <v>0</v>
      </c>
      <c r="H1617" s="25">
        <f t="shared" si="121"/>
        <v>0</v>
      </c>
    </row>
    <row r="1618" customHeight="1" spans="1:8">
      <c r="B1618" s="129"/>
      <c r="C1618" s="228" t="s">
        <v>2159</v>
      </c>
      <c r="D1618" s="229" t="s">
        <v>2160</v>
      </c>
      <c r="E1618" s="138"/>
      <c r="F1618" s="166"/>
      <c r="G1618" s="68">
        <v>0</v>
      </c>
      <c r="H1618" s="25">
        <f t="shared" si="121"/>
        <v>0</v>
      </c>
    </row>
    <row r="1619" customHeight="1" spans="1:8">
      <c r="A1619" s="8">
        <f ca="1" t="shared" si="123"/>
        <v>726</v>
      </c>
      <c r="B1619" s="129"/>
      <c r="C1619" s="228" t="s">
        <v>2159</v>
      </c>
      <c r="D1619" s="229" t="s">
        <v>2160</v>
      </c>
      <c r="E1619" s="138" t="s">
        <v>329</v>
      </c>
      <c r="F1619" s="166">
        <f>62</f>
        <v>62</v>
      </c>
      <c r="G1619" s="68">
        <v>0</v>
      </c>
      <c r="H1619" s="25">
        <f t="shared" si="121"/>
        <v>0</v>
      </c>
    </row>
    <row r="1620" customHeight="1" spans="1:8">
      <c r="A1620" s="8">
        <f ca="1" t="shared" si="123"/>
        <v>727</v>
      </c>
      <c r="B1620" s="129"/>
      <c r="C1620" s="230" t="s">
        <v>2161</v>
      </c>
      <c r="D1620" s="231" t="s">
        <v>2162</v>
      </c>
      <c r="E1620" s="232" t="s">
        <v>329</v>
      </c>
      <c r="F1620" s="166">
        <f>0.9*2.7</f>
        <v>2.43</v>
      </c>
      <c r="G1620" s="68">
        <v>0</v>
      </c>
      <c r="H1620" s="25">
        <f t="shared" si="121"/>
        <v>0</v>
      </c>
    </row>
    <row r="1621" customHeight="1" spans="1:8">
      <c r="B1621" s="129"/>
      <c r="C1621" s="228" t="s">
        <v>2163</v>
      </c>
      <c r="D1621" s="229" t="s">
        <v>2164</v>
      </c>
      <c r="E1621" s="138" t="s">
        <v>225</v>
      </c>
      <c r="F1621" s="166"/>
      <c r="G1621" s="68">
        <v>0</v>
      </c>
      <c r="H1621" s="25">
        <f t="shared" si="121"/>
        <v>0</v>
      </c>
    </row>
    <row r="1622" customHeight="1" spans="1:8">
      <c r="A1622" s="8">
        <f ca="1" t="shared" ref="A1622:A1626" si="124">COUNTA(OFFSET(A$1,0,0,ROW()-1,1))+1</f>
        <v>728</v>
      </c>
      <c r="B1622" s="129"/>
      <c r="C1622" s="228" t="s">
        <v>2165</v>
      </c>
      <c r="D1622" s="229" t="s">
        <v>2166</v>
      </c>
      <c r="E1622" s="138" t="s">
        <v>225</v>
      </c>
      <c r="F1622" s="166">
        <f>3.9</f>
        <v>3.9</v>
      </c>
      <c r="G1622" s="68">
        <v>0</v>
      </c>
      <c r="H1622" s="25">
        <f t="shared" si="121"/>
        <v>0</v>
      </c>
    </row>
    <row r="1623" customHeight="1" spans="1:8">
      <c r="B1623" s="129"/>
      <c r="C1623" s="228" t="s">
        <v>2167</v>
      </c>
      <c r="D1623" s="229" t="s">
        <v>2168</v>
      </c>
      <c r="E1623" s="138"/>
      <c r="F1623" s="166"/>
      <c r="G1623" s="68">
        <v>0</v>
      </c>
      <c r="H1623" s="25">
        <f t="shared" si="121"/>
        <v>0</v>
      </c>
    </row>
    <row r="1624" customHeight="1" spans="1:8">
      <c r="A1624" s="8">
        <f ca="1" t="shared" si="124"/>
        <v>729</v>
      </c>
      <c r="B1624" s="129"/>
      <c r="C1624" s="228" t="s">
        <v>2169</v>
      </c>
      <c r="D1624" s="234" t="s">
        <v>2170</v>
      </c>
      <c r="E1624" s="138" t="s">
        <v>238</v>
      </c>
      <c r="F1624" s="166">
        <v>5</v>
      </c>
      <c r="G1624" s="68">
        <v>0</v>
      </c>
      <c r="H1624" s="25">
        <f t="shared" si="121"/>
        <v>0</v>
      </c>
    </row>
    <row r="1625" customHeight="1" spans="1:8">
      <c r="A1625" s="8">
        <f ca="1" t="shared" si="124"/>
        <v>730</v>
      </c>
      <c r="B1625" s="129"/>
      <c r="C1625" s="228" t="s">
        <v>2171</v>
      </c>
      <c r="D1625" s="234" t="s">
        <v>2172</v>
      </c>
      <c r="E1625" s="138" t="s">
        <v>238</v>
      </c>
      <c r="F1625" s="166">
        <v>1</v>
      </c>
      <c r="G1625" s="68">
        <v>0</v>
      </c>
      <c r="H1625" s="25">
        <f t="shared" si="121"/>
        <v>0</v>
      </c>
    </row>
    <row r="1626" customHeight="1" spans="1:8">
      <c r="A1626" s="8">
        <f ca="1" t="shared" si="124"/>
        <v>731</v>
      </c>
      <c r="B1626" s="129"/>
      <c r="C1626" s="228" t="s">
        <v>2173</v>
      </c>
      <c r="D1626" s="234" t="s">
        <v>2173</v>
      </c>
      <c r="E1626" s="138" t="s">
        <v>238</v>
      </c>
      <c r="F1626" s="166">
        <v>4</v>
      </c>
      <c r="G1626" s="68">
        <v>0</v>
      </c>
      <c r="H1626" s="25">
        <f t="shared" si="121"/>
        <v>0</v>
      </c>
    </row>
    <row r="1627" customHeight="1" spans="1:8">
      <c r="B1627" s="129"/>
      <c r="C1627" s="228" t="s">
        <v>2174</v>
      </c>
      <c r="D1627" s="234" t="s">
        <v>2174</v>
      </c>
      <c r="E1627" s="138" t="s">
        <v>238</v>
      </c>
      <c r="F1627" s="166"/>
      <c r="G1627" s="68">
        <v>0</v>
      </c>
      <c r="H1627" s="25">
        <f t="shared" si="121"/>
        <v>0</v>
      </c>
    </row>
    <row r="1628" customHeight="1" spans="1:8">
      <c r="B1628" s="129"/>
      <c r="C1628" s="228" t="s">
        <v>2175</v>
      </c>
      <c r="D1628" s="234" t="s">
        <v>2176</v>
      </c>
      <c r="E1628" s="138" t="s">
        <v>238</v>
      </c>
      <c r="F1628" s="166"/>
      <c r="G1628" s="68">
        <v>0</v>
      </c>
      <c r="H1628" s="25">
        <f t="shared" si="121"/>
        <v>0</v>
      </c>
    </row>
    <row r="1629" customHeight="1" spans="1:8">
      <c r="B1629" s="129"/>
      <c r="C1629" s="228" t="s">
        <v>2177</v>
      </c>
      <c r="D1629" s="229" t="s">
        <v>2178</v>
      </c>
      <c r="E1629" s="138"/>
      <c r="F1629" s="166"/>
      <c r="G1629" s="68">
        <v>0</v>
      </c>
      <c r="H1629" s="25">
        <f t="shared" si="121"/>
        <v>0</v>
      </c>
    </row>
    <row r="1630" customHeight="1" spans="1:8">
      <c r="A1630" s="8">
        <f ca="1" t="shared" ref="A1630:A1649" si="125">COUNTA(OFFSET(A$1,0,0,ROW()-1,1))+1</f>
        <v>732</v>
      </c>
      <c r="B1630" s="129"/>
      <c r="C1630" s="228" t="s">
        <v>2179</v>
      </c>
      <c r="D1630" s="229" t="s">
        <v>2180</v>
      </c>
      <c r="E1630" s="138" t="s">
        <v>2181</v>
      </c>
      <c r="F1630" s="166">
        <f>F1583*2</f>
        <v>2</v>
      </c>
      <c r="G1630" s="68">
        <v>0</v>
      </c>
      <c r="H1630" s="25">
        <f t="shared" si="121"/>
        <v>0</v>
      </c>
    </row>
    <row r="1631" customHeight="1" spans="1:8">
      <c r="A1631" s="8">
        <f ca="1" t="shared" si="125"/>
        <v>733</v>
      </c>
      <c r="B1631" s="129"/>
      <c r="C1631" s="228" t="s">
        <v>2182</v>
      </c>
      <c r="D1631" s="229" t="s">
        <v>2183</v>
      </c>
      <c r="E1631" s="138" t="s">
        <v>2181</v>
      </c>
      <c r="F1631" s="166">
        <f>F1583*2</f>
        <v>2</v>
      </c>
      <c r="G1631" s="68">
        <v>0</v>
      </c>
      <c r="H1631" s="25">
        <f t="shared" si="121"/>
        <v>0</v>
      </c>
    </row>
    <row r="1632" customHeight="1" spans="1:8">
      <c r="A1632" s="8">
        <f ca="1" t="shared" si="125"/>
        <v>734</v>
      </c>
      <c r="B1632" s="129"/>
      <c r="C1632" s="228" t="s">
        <v>2184</v>
      </c>
      <c r="D1632" s="229" t="s">
        <v>2185</v>
      </c>
      <c r="E1632" s="138" t="s">
        <v>2181</v>
      </c>
      <c r="F1632" s="166">
        <f>F1583*2</f>
        <v>2</v>
      </c>
      <c r="G1632" s="68">
        <v>0</v>
      </c>
      <c r="H1632" s="25">
        <f t="shared" si="121"/>
        <v>0</v>
      </c>
    </row>
    <row r="1633" customHeight="1" spans="1:8">
      <c r="A1633" s="8">
        <f ca="1" t="shared" si="125"/>
        <v>735</v>
      </c>
      <c r="B1633" s="129"/>
      <c r="C1633" s="228" t="s">
        <v>2186</v>
      </c>
      <c r="D1633" s="229" t="s">
        <v>2187</v>
      </c>
      <c r="E1633" s="138" t="s">
        <v>2181</v>
      </c>
      <c r="F1633" s="166">
        <f>F1583*2</f>
        <v>2</v>
      </c>
      <c r="G1633" s="68">
        <v>0</v>
      </c>
      <c r="H1633" s="25">
        <f t="shared" si="121"/>
        <v>0</v>
      </c>
    </row>
    <row r="1634" customHeight="1" spans="1:8">
      <c r="A1634" s="8">
        <f ca="1" t="shared" si="125"/>
        <v>736</v>
      </c>
      <c r="B1634" s="129"/>
      <c r="C1634" s="228" t="s">
        <v>2188</v>
      </c>
      <c r="D1634" s="229" t="s">
        <v>2189</v>
      </c>
      <c r="E1634" s="138" t="s">
        <v>2181</v>
      </c>
      <c r="F1634" s="166">
        <f>F1583*2</f>
        <v>2</v>
      </c>
      <c r="G1634" s="68">
        <v>0</v>
      </c>
      <c r="H1634" s="25">
        <f t="shared" si="121"/>
        <v>0</v>
      </c>
    </row>
    <row r="1635" customHeight="1" spans="1:8">
      <c r="A1635" s="8">
        <f ca="1" t="shared" si="125"/>
        <v>737</v>
      </c>
      <c r="B1635" s="129"/>
      <c r="C1635" s="228" t="s">
        <v>2190</v>
      </c>
      <c r="D1635" s="229" t="s">
        <v>2191</v>
      </c>
      <c r="E1635" s="138" t="s">
        <v>2181</v>
      </c>
      <c r="F1635" s="166">
        <f>F1583*2</f>
        <v>2</v>
      </c>
      <c r="G1635" s="68">
        <v>0</v>
      </c>
      <c r="H1635" s="25">
        <f t="shared" si="121"/>
        <v>0</v>
      </c>
    </row>
    <row r="1636" customHeight="1" spans="1:8">
      <c r="A1636" s="8">
        <f ca="1" t="shared" si="125"/>
        <v>738</v>
      </c>
      <c r="B1636" s="129"/>
      <c r="C1636" s="228" t="s">
        <v>2192</v>
      </c>
      <c r="D1636" s="229" t="s">
        <v>2193</v>
      </c>
      <c r="E1636" s="138" t="s">
        <v>2181</v>
      </c>
      <c r="F1636" s="166">
        <f>F1583*2</f>
        <v>2</v>
      </c>
      <c r="G1636" s="68">
        <v>0</v>
      </c>
      <c r="H1636" s="25">
        <f t="shared" si="121"/>
        <v>0</v>
      </c>
    </row>
    <row r="1637" customHeight="1" spans="1:8">
      <c r="A1637" s="8">
        <f ca="1" t="shared" si="125"/>
        <v>739</v>
      </c>
      <c r="B1637" s="129"/>
      <c r="C1637" s="228" t="s">
        <v>2194</v>
      </c>
      <c r="D1637" s="229" t="s">
        <v>2195</v>
      </c>
      <c r="E1637" s="138" t="s">
        <v>2181</v>
      </c>
      <c r="F1637" s="166">
        <f>F1583*2</f>
        <v>2</v>
      </c>
      <c r="G1637" s="68">
        <v>0</v>
      </c>
      <c r="H1637" s="25">
        <f t="shared" si="121"/>
        <v>0</v>
      </c>
    </row>
    <row r="1638" customHeight="1" spans="1:8">
      <c r="A1638" s="8">
        <f ca="1" t="shared" si="125"/>
        <v>740</v>
      </c>
      <c r="B1638" s="129"/>
      <c r="C1638" s="228" t="s">
        <v>2196</v>
      </c>
      <c r="D1638" s="229" t="s">
        <v>2197</v>
      </c>
      <c r="E1638" s="138" t="s">
        <v>2181</v>
      </c>
      <c r="F1638" s="166">
        <f>F1583*2</f>
        <v>2</v>
      </c>
      <c r="G1638" s="68">
        <v>0</v>
      </c>
      <c r="H1638" s="25">
        <f t="shared" si="121"/>
        <v>0</v>
      </c>
    </row>
    <row r="1639" customHeight="1" spans="1:8">
      <c r="A1639" s="8">
        <f ca="1" t="shared" si="125"/>
        <v>741</v>
      </c>
      <c r="B1639" s="129"/>
      <c r="C1639" s="228" t="s">
        <v>2198</v>
      </c>
      <c r="D1639" s="229" t="s">
        <v>2199</v>
      </c>
      <c r="E1639" s="138" t="s">
        <v>2200</v>
      </c>
      <c r="F1639" s="166">
        <f>F1583*1</f>
        <v>1</v>
      </c>
      <c r="G1639" s="68">
        <v>0</v>
      </c>
      <c r="H1639" s="25">
        <f t="shared" si="121"/>
        <v>0</v>
      </c>
    </row>
    <row r="1640" customHeight="1" spans="1:8">
      <c r="A1640" s="8">
        <f ca="1" t="shared" si="125"/>
        <v>742</v>
      </c>
      <c r="B1640" s="129"/>
      <c r="C1640" s="228" t="s">
        <v>2201</v>
      </c>
      <c r="D1640" s="229" t="s">
        <v>2202</v>
      </c>
      <c r="E1640" s="138" t="s">
        <v>2181</v>
      </c>
      <c r="F1640" s="166">
        <f>F1583*6</f>
        <v>6</v>
      </c>
      <c r="G1640" s="68">
        <v>0</v>
      </c>
      <c r="H1640" s="25">
        <f t="shared" si="121"/>
        <v>0</v>
      </c>
    </row>
    <row r="1641" customHeight="1" spans="1:8">
      <c r="A1641" s="8">
        <f ca="1" t="shared" si="125"/>
        <v>743</v>
      </c>
      <c r="B1641" s="129"/>
      <c r="C1641" s="228" t="s">
        <v>2203</v>
      </c>
      <c r="D1641" s="229" t="s">
        <v>2204</v>
      </c>
      <c r="E1641" s="138" t="s">
        <v>2181</v>
      </c>
      <c r="F1641" s="166">
        <f>F1583*12</f>
        <v>12</v>
      </c>
      <c r="G1641" s="68">
        <v>0</v>
      </c>
      <c r="H1641" s="25">
        <f t="shared" si="121"/>
        <v>0</v>
      </c>
    </row>
    <row r="1642" customHeight="1" spans="1:8">
      <c r="A1642" s="8">
        <f ca="1" t="shared" si="125"/>
        <v>744</v>
      </c>
      <c r="B1642" s="129"/>
      <c r="C1642" s="228" t="s">
        <v>2205</v>
      </c>
      <c r="D1642" s="229" t="s">
        <v>2206</v>
      </c>
      <c r="E1642" s="138" t="s">
        <v>2181</v>
      </c>
      <c r="F1642" s="166">
        <f>F1583*4</f>
        <v>4</v>
      </c>
      <c r="G1642" s="68">
        <v>0</v>
      </c>
      <c r="H1642" s="25">
        <f t="shared" si="121"/>
        <v>0</v>
      </c>
    </row>
    <row r="1643" customHeight="1" spans="1:8">
      <c r="A1643" s="8">
        <f ca="1" t="shared" si="125"/>
        <v>745</v>
      </c>
      <c r="B1643" s="129"/>
      <c r="C1643" s="228" t="s">
        <v>2207</v>
      </c>
      <c r="D1643" s="229" t="s">
        <v>2208</v>
      </c>
      <c r="E1643" s="138" t="s">
        <v>2181</v>
      </c>
      <c r="F1643" s="166">
        <f>F1583*2</f>
        <v>2</v>
      </c>
      <c r="G1643" s="68">
        <v>0</v>
      </c>
      <c r="H1643" s="25">
        <f t="shared" si="121"/>
        <v>0</v>
      </c>
    </row>
    <row r="1644" customHeight="1" spans="1:8">
      <c r="A1644" s="8">
        <f ca="1" t="shared" si="125"/>
        <v>746</v>
      </c>
      <c r="B1644" s="129"/>
      <c r="C1644" s="228" t="s">
        <v>2209</v>
      </c>
      <c r="D1644" s="229" t="s">
        <v>2210</v>
      </c>
      <c r="E1644" s="138" t="s">
        <v>510</v>
      </c>
      <c r="F1644" s="166">
        <f>F1583*2</f>
        <v>2</v>
      </c>
      <c r="G1644" s="68">
        <v>0</v>
      </c>
      <c r="H1644" s="25">
        <f t="shared" si="121"/>
        <v>0</v>
      </c>
    </row>
    <row r="1645" customHeight="1" spans="1:8">
      <c r="A1645" s="8">
        <f ca="1" t="shared" si="125"/>
        <v>747</v>
      </c>
      <c r="B1645" s="129"/>
      <c r="C1645" s="228" t="s">
        <v>2211</v>
      </c>
      <c r="D1645" s="229" t="s">
        <v>2212</v>
      </c>
      <c r="E1645" s="138" t="s">
        <v>510</v>
      </c>
      <c r="F1645" s="166">
        <f>F1583*2</f>
        <v>2</v>
      </c>
      <c r="G1645" s="68">
        <v>0</v>
      </c>
      <c r="H1645" s="25">
        <f t="shared" si="121"/>
        <v>0</v>
      </c>
    </row>
    <row r="1646" customHeight="1" spans="1:8">
      <c r="A1646" s="8">
        <f ca="1" t="shared" si="125"/>
        <v>748</v>
      </c>
      <c r="B1646" s="129"/>
      <c r="C1646" s="228" t="s">
        <v>2213</v>
      </c>
      <c r="D1646" s="229" t="s">
        <v>2214</v>
      </c>
      <c r="E1646" s="138" t="s">
        <v>2200</v>
      </c>
      <c r="F1646" s="166">
        <f>F1583*1</f>
        <v>1</v>
      </c>
      <c r="G1646" s="68">
        <v>0</v>
      </c>
      <c r="H1646" s="25">
        <f t="shared" si="121"/>
        <v>0</v>
      </c>
    </row>
    <row r="1647" customHeight="1" spans="1:8">
      <c r="A1647" s="8">
        <f ca="1" t="shared" si="125"/>
        <v>749</v>
      </c>
      <c r="B1647" s="129"/>
      <c r="C1647" s="228" t="s">
        <v>2215</v>
      </c>
      <c r="D1647" s="229" t="s">
        <v>2216</v>
      </c>
      <c r="E1647" s="138" t="s">
        <v>2200</v>
      </c>
      <c r="F1647" s="166">
        <f>F1583*1</f>
        <v>1</v>
      </c>
      <c r="G1647" s="68">
        <v>0</v>
      </c>
      <c r="H1647" s="25">
        <f t="shared" si="121"/>
        <v>0</v>
      </c>
    </row>
    <row r="1648" customHeight="1" spans="1:8">
      <c r="A1648" s="8">
        <f ca="1" t="shared" si="125"/>
        <v>750</v>
      </c>
      <c r="B1648" s="129"/>
      <c r="C1648" s="228" t="s">
        <v>2217</v>
      </c>
      <c r="D1648" s="229" t="s">
        <v>2218</v>
      </c>
      <c r="E1648" s="138" t="s">
        <v>510</v>
      </c>
      <c r="F1648" s="166">
        <f>F1583*2</f>
        <v>2</v>
      </c>
      <c r="G1648" s="68">
        <v>0</v>
      </c>
      <c r="H1648" s="25">
        <f t="shared" si="121"/>
        <v>0</v>
      </c>
    </row>
    <row r="1649" customHeight="1" spans="1:8">
      <c r="A1649" s="8">
        <f ca="1" t="shared" si="125"/>
        <v>751</v>
      </c>
      <c r="B1649" s="129"/>
      <c r="C1649" s="228" t="s">
        <v>2219</v>
      </c>
      <c r="D1649" s="229" t="s">
        <v>2220</v>
      </c>
      <c r="E1649" s="138" t="s">
        <v>2200</v>
      </c>
      <c r="F1649" s="166">
        <f>F1583*1</f>
        <v>1</v>
      </c>
      <c r="G1649" s="68">
        <v>0</v>
      </c>
      <c r="H1649" s="25">
        <f t="shared" si="121"/>
        <v>0</v>
      </c>
    </row>
    <row r="1650" customHeight="1" spans="1:8">
      <c r="B1650" s="129"/>
      <c r="C1650" s="228" t="s">
        <v>2221</v>
      </c>
      <c r="D1650" s="229" t="s">
        <v>2222</v>
      </c>
      <c r="E1650" s="138"/>
      <c r="F1650" s="166"/>
      <c r="G1650" s="68">
        <v>0</v>
      </c>
      <c r="H1650" s="25">
        <f t="shared" si="121"/>
        <v>0</v>
      </c>
    </row>
    <row r="1651" customHeight="1" spans="1:8">
      <c r="B1651" s="129"/>
      <c r="C1651" s="228" t="s">
        <v>2223</v>
      </c>
      <c r="D1651" s="229" t="s">
        <v>2224</v>
      </c>
      <c r="E1651" s="138" t="s">
        <v>238</v>
      </c>
      <c r="F1651" s="166"/>
      <c r="G1651" s="68">
        <v>0</v>
      </c>
      <c r="H1651" s="25">
        <f t="shared" si="121"/>
        <v>0</v>
      </c>
    </row>
    <row r="1652" customHeight="1" spans="1:8">
      <c r="B1652" s="129"/>
      <c r="C1652" s="228" t="s">
        <v>2225</v>
      </c>
      <c r="D1652" s="229" t="s">
        <v>2226</v>
      </c>
      <c r="E1652" s="138" t="s">
        <v>238</v>
      </c>
      <c r="F1652" s="166"/>
      <c r="G1652" s="68">
        <v>0</v>
      </c>
      <c r="H1652" s="25">
        <f t="shared" si="121"/>
        <v>0</v>
      </c>
    </row>
    <row r="1653" customHeight="1" spans="1:8">
      <c r="B1653" s="129"/>
      <c r="C1653" s="228" t="s">
        <v>2227</v>
      </c>
      <c r="D1653" s="229" t="s">
        <v>2228</v>
      </c>
      <c r="E1653" s="138" t="s">
        <v>238</v>
      </c>
      <c r="F1653" s="166"/>
      <c r="G1653" s="68">
        <v>0</v>
      </c>
      <c r="H1653" s="25">
        <f t="shared" si="121"/>
        <v>0</v>
      </c>
    </row>
    <row r="1654" customHeight="1" spans="1:8">
      <c r="B1654" s="129"/>
      <c r="C1654" s="228" t="s">
        <v>2229</v>
      </c>
      <c r="D1654" s="229" t="s">
        <v>2230</v>
      </c>
      <c r="E1654" s="138" t="s">
        <v>238</v>
      </c>
      <c r="F1654" s="166"/>
      <c r="G1654" s="68">
        <v>0</v>
      </c>
      <c r="H1654" s="25">
        <f t="shared" si="121"/>
        <v>0</v>
      </c>
    </row>
    <row r="1655" customHeight="1" spans="1:8">
      <c r="B1655" s="129"/>
      <c r="C1655" s="228" t="s">
        <v>2231</v>
      </c>
      <c r="D1655" s="229" t="s">
        <v>2232</v>
      </c>
      <c r="E1655" s="138" t="s">
        <v>238</v>
      </c>
      <c r="F1655" s="166"/>
      <c r="G1655" s="68">
        <v>0</v>
      </c>
      <c r="H1655" s="25">
        <f t="shared" si="121"/>
        <v>0</v>
      </c>
    </row>
    <row r="1656" customHeight="1" spans="1:8">
      <c r="B1656" s="129"/>
      <c r="C1656" s="228" t="s">
        <v>2233</v>
      </c>
      <c r="D1656" s="229" t="s">
        <v>2234</v>
      </c>
      <c r="E1656" s="138" t="s">
        <v>238</v>
      </c>
      <c r="F1656" s="166"/>
      <c r="G1656" s="68">
        <v>0</v>
      </c>
      <c r="H1656" s="25">
        <f t="shared" si="121"/>
        <v>0</v>
      </c>
    </row>
    <row r="1657" customHeight="1" spans="1:8">
      <c r="B1657" s="129"/>
      <c r="C1657" s="228" t="s">
        <v>2235</v>
      </c>
      <c r="D1657" s="229" t="s">
        <v>2236</v>
      </c>
      <c r="E1657" s="138" t="s">
        <v>238</v>
      </c>
      <c r="F1657" s="166"/>
      <c r="G1657" s="68">
        <v>0</v>
      </c>
      <c r="H1657" s="25">
        <f t="shared" si="121"/>
        <v>0</v>
      </c>
    </row>
    <row r="1658" customHeight="1" spans="1:8">
      <c r="B1658" s="129"/>
      <c r="C1658" s="228" t="s">
        <v>2237</v>
      </c>
      <c r="D1658" s="229" t="s">
        <v>2124</v>
      </c>
      <c r="E1658" s="138"/>
      <c r="F1658" s="166"/>
      <c r="G1658" s="68">
        <v>0</v>
      </c>
      <c r="H1658" s="25">
        <f t="shared" si="121"/>
        <v>0</v>
      </c>
    </row>
    <row r="1659" customHeight="1" spans="1:8">
      <c r="A1659" s="8">
        <f ca="1">COUNTA(OFFSET(A$1,0,0,ROW()-1,1))+1</f>
        <v>752</v>
      </c>
      <c r="B1659" s="129"/>
      <c r="C1659" s="230" t="s">
        <v>2238</v>
      </c>
      <c r="D1659" s="231" t="s">
        <v>2239</v>
      </c>
      <c r="E1659" s="232" t="s">
        <v>445</v>
      </c>
      <c r="F1659" s="166">
        <f>3.9*1.2*100/1000</f>
        <v>0.468</v>
      </c>
      <c r="G1659" s="68">
        <v>0</v>
      </c>
      <c r="H1659" s="25">
        <f t="shared" si="121"/>
        <v>0</v>
      </c>
    </row>
    <row r="1660" customHeight="1" spans="1:8">
      <c r="B1660" s="129"/>
      <c r="C1660" s="228" t="s">
        <v>2240</v>
      </c>
      <c r="D1660" s="229" t="s">
        <v>1234</v>
      </c>
      <c r="E1660" s="138" t="s">
        <v>225</v>
      </c>
      <c r="F1660" s="166"/>
      <c r="G1660" s="68">
        <v>0</v>
      </c>
      <c r="H1660" s="25">
        <f t="shared" si="121"/>
        <v>0</v>
      </c>
    </row>
    <row r="1661" customHeight="1" spans="1:8">
      <c r="B1661" s="129"/>
      <c r="C1661" s="228" t="s">
        <v>2241</v>
      </c>
      <c r="D1661" s="229" t="s">
        <v>2242</v>
      </c>
      <c r="E1661" s="138" t="s">
        <v>225</v>
      </c>
      <c r="F1661" s="166"/>
      <c r="G1661" s="68">
        <v>0</v>
      </c>
      <c r="H1661" s="25">
        <f t="shared" si="121"/>
        <v>0</v>
      </c>
    </row>
    <row r="1662" customHeight="1" spans="1:8">
      <c r="B1662" s="129"/>
      <c r="C1662" s="228" t="s">
        <v>2243</v>
      </c>
      <c r="D1662" s="229" t="s">
        <v>2244</v>
      </c>
      <c r="E1662" s="138" t="s">
        <v>892</v>
      </c>
      <c r="F1662" s="166"/>
      <c r="G1662" s="68">
        <v>0</v>
      </c>
      <c r="H1662" s="25">
        <f t="shared" si="121"/>
        <v>0</v>
      </c>
    </row>
    <row r="1663" customHeight="1" spans="1:8">
      <c r="B1663" s="129"/>
      <c r="C1663" s="228" t="s">
        <v>2245</v>
      </c>
      <c r="D1663" s="229" t="s">
        <v>2246</v>
      </c>
      <c r="E1663" s="138" t="s">
        <v>225</v>
      </c>
      <c r="F1663" s="166"/>
      <c r="G1663" s="68">
        <v>0</v>
      </c>
      <c r="H1663" s="25">
        <f t="shared" si="121"/>
        <v>0</v>
      </c>
    </row>
    <row r="1664" customHeight="1" spans="1:8">
      <c r="B1664" s="129"/>
      <c r="C1664" s="230" t="s">
        <v>2247</v>
      </c>
      <c r="D1664" s="231" t="s">
        <v>2248</v>
      </c>
      <c r="E1664" s="138"/>
      <c r="F1664" s="166"/>
      <c r="G1664" s="68">
        <v>0</v>
      </c>
      <c r="H1664" s="25">
        <f t="shared" si="121"/>
        <v>0</v>
      </c>
    </row>
    <row r="1665" customHeight="1" spans="1:8">
      <c r="A1665" s="8">
        <f ca="1" t="shared" ref="A1665:A1668" si="126">COUNTA(OFFSET(A$1,0,0,ROW()-1,1))+1</f>
        <v>753</v>
      </c>
      <c r="B1665" s="129"/>
      <c r="C1665" s="230" t="s">
        <v>2249</v>
      </c>
      <c r="D1665" s="231" t="s">
        <v>2250</v>
      </c>
      <c r="E1665" s="232" t="s">
        <v>2200</v>
      </c>
      <c r="F1665" s="166">
        <f>1</f>
        <v>1</v>
      </c>
      <c r="G1665" s="68">
        <v>0</v>
      </c>
      <c r="H1665" s="25">
        <f t="shared" si="121"/>
        <v>0</v>
      </c>
    </row>
    <row r="1666" customHeight="1" spans="1:8">
      <c r="A1666" s="8">
        <f ca="1" t="shared" si="126"/>
        <v>754</v>
      </c>
      <c r="B1666" s="129"/>
      <c r="C1666" s="230" t="s">
        <v>2251</v>
      </c>
      <c r="D1666" s="231" t="s">
        <v>2252</v>
      </c>
      <c r="E1666" s="232" t="s">
        <v>2253</v>
      </c>
      <c r="F1666" s="166">
        <f>63.44</f>
        <v>63.44</v>
      </c>
      <c r="G1666" s="68">
        <v>0</v>
      </c>
      <c r="H1666" s="25">
        <f t="shared" si="121"/>
        <v>0</v>
      </c>
    </row>
    <row r="1667" customHeight="1" spans="1:8">
      <c r="A1667" s="8">
        <f ca="1" t="shared" si="126"/>
        <v>755</v>
      </c>
      <c r="B1667" s="129"/>
      <c r="C1667" s="230" t="s">
        <v>2254</v>
      </c>
      <c r="D1667" s="231" t="s">
        <v>2255</v>
      </c>
      <c r="E1667" s="232" t="s">
        <v>2200</v>
      </c>
      <c r="F1667" s="166">
        <f>1</f>
        <v>1</v>
      </c>
      <c r="G1667" s="68">
        <v>0</v>
      </c>
      <c r="H1667" s="25">
        <f t="shared" si="121"/>
        <v>0</v>
      </c>
    </row>
    <row r="1668" customHeight="1" spans="1:8">
      <c r="A1668" s="8">
        <f ca="1" t="shared" si="126"/>
        <v>756</v>
      </c>
      <c r="B1668" s="84" t="s">
        <v>2262</v>
      </c>
      <c r="C1668" s="89" t="s">
        <v>2263</v>
      </c>
      <c r="D1668" s="90" t="s">
        <v>2264</v>
      </c>
      <c r="E1668" s="86" t="s">
        <v>238</v>
      </c>
      <c r="F1668" s="107">
        <v>2</v>
      </c>
      <c r="G1668" s="68">
        <v>46890.1632</v>
      </c>
      <c r="H1668" s="25">
        <f t="shared" si="121"/>
        <v>93780</v>
      </c>
    </row>
    <row r="1669" customHeight="1" spans="1:8">
      <c r="B1669" s="129"/>
      <c r="C1669" s="226" t="s">
        <v>2098</v>
      </c>
      <c r="D1669" s="227" t="s">
        <v>2099</v>
      </c>
      <c r="E1669" s="138"/>
      <c r="F1669" s="166"/>
      <c r="G1669" s="68">
        <v>0</v>
      </c>
      <c r="H1669" s="25">
        <f t="shared" si="121"/>
        <v>0</v>
      </c>
    </row>
    <row r="1670" customHeight="1" spans="1:8">
      <c r="B1670" s="129"/>
      <c r="C1670" s="228" t="s">
        <v>2100</v>
      </c>
      <c r="D1670" s="229" t="s">
        <v>2101</v>
      </c>
      <c r="E1670" s="138"/>
      <c r="F1670" s="166"/>
      <c r="G1670" s="68">
        <v>0</v>
      </c>
      <c r="H1670" s="25">
        <f t="shared" si="121"/>
        <v>0</v>
      </c>
    </row>
    <row r="1671" customHeight="1" spans="1:8">
      <c r="A1671" s="8">
        <f ca="1" t="shared" ref="A1671:A1675" si="127">COUNTA(OFFSET(A$1,0,0,ROW()-1,1))+1</f>
        <v>757</v>
      </c>
      <c r="B1671" s="129"/>
      <c r="C1671" s="228" t="s">
        <v>2104</v>
      </c>
      <c r="D1671" s="229" t="s">
        <v>2105</v>
      </c>
      <c r="E1671" s="138" t="s">
        <v>336</v>
      </c>
      <c r="F1671" s="166">
        <v>78</v>
      </c>
      <c r="G1671" s="68">
        <v>0</v>
      </c>
      <c r="H1671" s="25">
        <f t="shared" si="121"/>
        <v>0</v>
      </c>
    </row>
    <row r="1672" customHeight="1" spans="1:8">
      <c r="A1672" s="8">
        <f ca="1" t="shared" si="127"/>
        <v>758</v>
      </c>
      <c r="B1672" s="129"/>
      <c r="C1672" s="228" t="s">
        <v>2106</v>
      </c>
      <c r="D1672" s="229" t="s">
        <v>2107</v>
      </c>
      <c r="E1672" s="138" t="s">
        <v>336</v>
      </c>
      <c r="F1672" s="166">
        <v>13.8</v>
      </c>
      <c r="G1672" s="68">
        <v>0</v>
      </c>
      <c r="H1672" s="25">
        <f t="shared" ref="H1672:H1735" si="128">IFERROR(ROUND(G1672*F1672,0),0)</f>
        <v>0</v>
      </c>
    </row>
    <row r="1673" customHeight="1" spans="1:8">
      <c r="A1673" s="8">
        <f ca="1" t="shared" si="127"/>
        <v>759</v>
      </c>
      <c r="B1673" s="129"/>
      <c r="C1673" s="228" t="s">
        <v>2108</v>
      </c>
      <c r="D1673" s="229" t="s">
        <v>2109</v>
      </c>
      <c r="E1673" s="138" t="s">
        <v>336</v>
      </c>
      <c r="F1673" s="166">
        <v>64.2</v>
      </c>
      <c r="G1673" s="68">
        <v>0</v>
      </c>
      <c r="H1673" s="25">
        <f t="shared" si="128"/>
        <v>0</v>
      </c>
    </row>
    <row r="1674" customHeight="1" spans="1:8">
      <c r="A1674" s="8">
        <f ca="1" t="shared" si="127"/>
        <v>760</v>
      </c>
      <c r="B1674" s="129"/>
      <c r="C1674" s="228" t="s">
        <v>2110</v>
      </c>
      <c r="D1674" s="229" t="s">
        <v>2111</v>
      </c>
      <c r="E1674" s="138" t="s">
        <v>336</v>
      </c>
      <c r="F1674" s="166">
        <v>30</v>
      </c>
      <c r="G1674" s="68">
        <v>0</v>
      </c>
      <c r="H1674" s="25">
        <f t="shared" si="128"/>
        <v>0</v>
      </c>
    </row>
    <row r="1675" customHeight="1" spans="1:8">
      <c r="A1675" s="8">
        <f ca="1" t="shared" si="127"/>
        <v>761</v>
      </c>
      <c r="B1675" s="129"/>
      <c r="C1675" s="228" t="s">
        <v>2112</v>
      </c>
      <c r="D1675" s="229" t="s">
        <v>2113</v>
      </c>
      <c r="E1675" s="138" t="s">
        <v>336</v>
      </c>
      <c r="F1675" s="166">
        <v>4.2</v>
      </c>
      <c r="G1675" s="68">
        <v>0</v>
      </c>
      <c r="H1675" s="25">
        <f t="shared" si="128"/>
        <v>0</v>
      </c>
    </row>
    <row r="1676" customHeight="1" spans="1:8">
      <c r="B1676" s="129"/>
      <c r="C1676" s="228" t="s">
        <v>2114</v>
      </c>
      <c r="D1676" s="229" t="s">
        <v>2115</v>
      </c>
      <c r="E1676" s="138"/>
      <c r="F1676" s="166"/>
      <c r="G1676" s="68">
        <v>0</v>
      </c>
      <c r="H1676" s="25">
        <f t="shared" si="128"/>
        <v>0</v>
      </c>
    </row>
    <row r="1677" customHeight="1" spans="1:8">
      <c r="A1677" s="8">
        <f ca="1" t="shared" ref="A1677:A1681" si="129">COUNTA(OFFSET(A$1,0,0,ROW()-1,1))+1</f>
        <v>762</v>
      </c>
      <c r="B1677" s="129"/>
      <c r="C1677" s="228" t="s">
        <v>2116</v>
      </c>
      <c r="D1677" s="229" t="s">
        <v>2117</v>
      </c>
      <c r="E1677" s="138" t="s">
        <v>336</v>
      </c>
      <c r="F1677" s="166">
        <v>30</v>
      </c>
      <c r="G1677" s="68">
        <v>0</v>
      </c>
      <c r="H1677" s="25">
        <f t="shared" si="128"/>
        <v>0</v>
      </c>
    </row>
    <row r="1678" customHeight="1" spans="1:8">
      <c r="B1678" s="129"/>
      <c r="C1678" s="228" t="s">
        <v>841</v>
      </c>
      <c r="D1678" s="229" t="s">
        <v>842</v>
      </c>
      <c r="E1678" s="138"/>
      <c r="F1678" s="166"/>
      <c r="G1678" s="68">
        <v>0</v>
      </c>
      <c r="H1678" s="25">
        <f t="shared" si="128"/>
        <v>0</v>
      </c>
    </row>
    <row r="1679" customHeight="1" spans="1:8">
      <c r="A1679" s="8">
        <f ca="1" t="shared" si="129"/>
        <v>763</v>
      </c>
      <c r="B1679" s="129"/>
      <c r="C1679" s="228" t="s">
        <v>841</v>
      </c>
      <c r="D1679" s="229" t="s">
        <v>842</v>
      </c>
      <c r="E1679" s="138" t="s">
        <v>329</v>
      </c>
      <c r="F1679" s="166">
        <v>60</v>
      </c>
      <c r="G1679" s="68">
        <v>0</v>
      </c>
      <c r="H1679" s="25">
        <f t="shared" si="128"/>
        <v>0</v>
      </c>
    </row>
    <row r="1680" customHeight="1" spans="1:8">
      <c r="B1680" s="129"/>
      <c r="C1680" s="228" t="s">
        <v>843</v>
      </c>
      <c r="D1680" s="229" t="s">
        <v>844</v>
      </c>
      <c r="E1680" s="138"/>
      <c r="F1680" s="166"/>
      <c r="G1680" s="68">
        <v>0</v>
      </c>
      <c r="H1680" s="25">
        <f t="shared" si="128"/>
        <v>0</v>
      </c>
    </row>
    <row r="1681" customHeight="1" spans="1:8">
      <c r="A1681" s="8">
        <f ca="1" t="shared" si="129"/>
        <v>764</v>
      </c>
      <c r="B1681" s="129"/>
      <c r="C1681" s="228" t="s">
        <v>2122</v>
      </c>
      <c r="D1681" s="229" t="s">
        <v>956</v>
      </c>
      <c r="E1681" s="138" t="s">
        <v>464</v>
      </c>
      <c r="F1681" s="166">
        <v>6000</v>
      </c>
      <c r="G1681" s="68">
        <v>0</v>
      </c>
      <c r="H1681" s="25">
        <f t="shared" si="128"/>
        <v>0</v>
      </c>
    </row>
    <row r="1682" customHeight="1" spans="1:8">
      <c r="B1682" s="129"/>
      <c r="C1682" s="228" t="s">
        <v>2123</v>
      </c>
      <c r="D1682" s="229" t="s">
        <v>2124</v>
      </c>
      <c r="E1682" s="138"/>
      <c r="F1682" s="166"/>
      <c r="G1682" s="68">
        <v>0</v>
      </c>
      <c r="H1682" s="25">
        <f t="shared" si="128"/>
        <v>0</v>
      </c>
    </row>
    <row r="1683" customHeight="1" spans="1:8">
      <c r="A1683" s="8">
        <f ca="1" t="shared" ref="A1683:A1687" si="130">COUNTA(OFFSET(A$1,0,0,ROW()-1,1))+1</f>
        <v>765</v>
      </c>
      <c r="B1683" s="129"/>
      <c r="C1683" s="228" t="s">
        <v>2265</v>
      </c>
      <c r="D1683" s="229" t="s">
        <v>2126</v>
      </c>
      <c r="E1683" s="138" t="s">
        <v>329</v>
      </c>
      <c r="F1683" s="166">
        <v>120</v>
      </c>
      <c r="G1683" s="68">
        <v>0</v>
      </c>
      <c r="H1683" s="25">
        <f t="shared" si="128"/>
        <v>0</v>
      </c>
    </row>
    <row r="1684" customHeight="1" spans="1:8">
      <c r="A1684" s="8">
        <f ca="1" t="shared" si="130"/>
        <v>766</v>
      </c>
      <c r="B1684" s="129"/>
      <c r="C1684" s="228" t="s">
        <v>2127</v>
      </c>
      <c r="D1684" s="229" t="s">
        <v>2128</v>
      </c>
      <c r="E1684" s="138" t="s">
        <v>225</v>
      </c>
      <c r="F1684" s="166">
        <v>60</v>
      </c>
      <c r="G1684" s="68">
        <v>0</v>
      </c>
      <c r="H1684" s="25">
        <f t="shared" si="128"/>
        <v>0</v>
      </c>
    </row>
    <row r="1685" customHeight="1" spans="1:8">
      <c r="B1685" s="129"/>
      <c r="C1685" s="226" t="s">
        <v>2129</v>
      </c>
      <c r="D1685" s="227" t="s">
        <v>2130</v>
      </c>
      <c r="E1685" s="138"/>
      <c r="F1685" s="166"/>
      <c r="G1685" s="68">
        <v>0</v>
      </c>
      <c r="H1685" s="25">
        <f t="shared" si="128"/>
        <v>0</v>
      </c>
    </row>
    <row r="1686" customHeight="1" spans="1:8">
      <c r="A1686" s="8">
        <f ca="1" t="shared" si="130"/>
        <v>767</v>
      </c>
      <c r="B1686" s="129"/>
      <c r="C1686" s="228" t="s">
        <v>2131</v>
      </c>
      <c r="D1686" s="229" t="s">
        <v>2132</v>
      </c>
      <c r="E1686" s="138" t="s">
        <v>329</v>
      </c>
      <c r="F1686" s="166">
        <v>78.08</v>
      </c>
      <c r="G1686" s="68">
        <v>0</v>
      </c>
      <c r="H1686" s="25">
        <f t="shared" si="128"/>
        <v>0</v>
      </c>
    </row>
    <row r="1687" customHeight="1" spans="1:8">
      <c r="A1687" s="8">
        <f ca="1" t="shared" si="130"/>
        <v>768</v>
      </c>
      <c r="B1687" s="129"/>
      <c r="C1687" s="228" t="s">
        <v>2133</v>
      </c>
      <c r="D1687" s="229" t="s">
        <v>2134</v>
      </c>
      <c r="E1687" s="138" t="s">
        <v>225</v>
      </c>
      <c r="F1687" s="166">
        <v>60</v>
      </c>
      <c r="G1687" s="68">
        <v>0</v>
      </c>
      <c r="H1687" s="25">
        <f t="shared" si="128"/>
        <v>0</v>
      </c>
    </row>
    <row r="1688" customHeight="1" spans="1:8">
      <c r="B1688" s="129"/>
      <c r="C1688" s="228" t="s">
        <v>2135</v>
      </c>
      <c r="D1688" s="229" t="s">
        <v>2136</v>
      </c>
      <c r="E1688" s="138" t="s">
        <v>225</v>
      </c>
      <c r="F1688" s="166"/>
      <c r="G1688" s="68">
        <v>0</v>
      </c>
      <c r="H1688" s="25">
        <f t="shared" si="128"/>
        <v>0</v>
      </c>
    </row>
    <row r="1689" customHeight="1" spans="1:8">
      <c r="A1689" s="8">
        <f ca="1" t="shared" ref="A1689:A1692" si="131">COUNTA(OFFSET(A$1,0,0,ROW()-1,1))+1</f>
        <v>769</v>
      </c>
      <c r="B1689" s="129"/>
      <c r="C1689" s="228" t="s">
        <v>2137</v>
      </c>
      <c r="D1689" s="229" t="s">
        <v>2138</v>
      </c>
      <c r="E1689" s="138" t="s">
        <v>329</v>
      </c>
      <c r="F1689" s="166">
        <v>78.08</v>
      </c>
      <c r="G1689" s="68">
        <v>0</v>
      </c>
      <c r="H1689" s="25">
        <f t="shared" si="128"/>
        <v>0</v>
      </c>
    </row>
    <row r="1690" customHeight="1" spans="1:8">
      <c r="B1690" s="129"/>
      <c r="C1690" s="228" t="s">
        <v>2139</v>
      </c>
      <c r="D1690" s="229" t="s">
        <v>2140</v>
      </c>
      <c r="E1690" s="138"/>
      <c r="F1690" s="166"/>
      <c r="G1690" s="68">
        <v>0</v>
      </c>
      <c r="H1690" s="25">
        <f t="shared" si="128"/>
        <v>0</v>
      </c>
    </row>
    <row r="1691" customHeight="1" spans="1:8">
      <c r="A1691" s="8">
        <f ca="1" t="shared" si="131"/>
        <v>770</v>
      </c>
      <c r="B1691" s="129"/>
      <c r="C1691" s="228" t="s">
        <v>2143</v>
      </c>
      <c r="D1691" s="229" t="s">
        <v>2144</v>
      </c>
      <c r="E1691" s="138" t="s">
        <v>329</v>
      </c>
      <c r="F1691" s="166">
        <v>216</v>
      </c>
      <c r="G1691" s="68">
        <v>0</v>
      </c>
      <c r="H1691" s="25">
        <f t="shared" si="128"/>
        <v>0</v>
      </c>
    </row>
    <row r="1692" customHeight="1" spans="1:8">
      <c r="A1692" s="8">
        <f ca="1" t="shared" si="131"/>
        <v>771</v>
      </c>
      <c r="B1692" s="129"/>
      <c r="C1692" s="228" t="s">
        <v>2147</v>
      </c>
      <c r="D1692" s="229" t="s">
        <v>2148</v>
      </c>
      <c r="E1692" s="138" t="s">
        <v>329</v>
      </c>
      <c r="F1692" s="166">
        <v>216</v>
      </c>
      <c r="G1692" s="68">
        <v>0</v>
      </c>
      <c r="H1692" s="25">
        <f t="shared" si="128"/>
        <v>0</v>
      </c>
    </row>
    <row r="1693" customHeight="1" spans="1:8">
      <c r="B1693" s="129"/>
      <c r="C1693" s="228" t="s">
        <v>2149</v>
      </c>
      <c r="D1693" s="229" t="s">
        <v>2150</v>
      </c>
      <c r="E1693" s="138"/>
      <c r="F1693" s="166"/>
      <c r="G1693" s="68">
        <v>0</v>
      </c>
      <c r="H1693" s="25">
        <f t="shared" si="128"/>
        <v>0</v>
      </c>
    </row>
    <row r="1694" customHeight="1" spans="1:8">
      <c r="A1694" s="8">
        <f ca="1" t="shared" ref="A1694:A1700" si="132">COUNTA(OFFSET(A$1,0,0,ROW()-1,1))+1</f>
        <v>772</v>
      </c>
      <c r="B1694" s="129"/>
      <c r="C1694" s="228" t="s">
        <v>2151</v>
      </c>
      <c r="D1694" s="229" t="s">
        <v>2152</v>
      </c>
      <c r="E1694" s="138" t="s">
        <v>329</v>
      </c>
      <c r="F1694" s="166">
        <v>216</v>
      </c>
      <c r="G1694" s="68">
        <v>0</v>
      </c>
      <c r="H1694" s="25">
        <f t="shared" si="128"/>
        <v>0</v>
      </c>
    </row>
    <row r="1695" customHeight="1" spans="1:8">
      <c r="B1695" s="129"/>
      <c r="C1695" s="228" t="s">
        <v>2155</v>
      </c>
      <c r="D1695" s="229" t="s">
        <v>2156</v>
      </c>
      <c r="E1695" s="138"/>
      <c r="F1695" s="166"/>
      <c r="G1695" s="68">
        <v>0</v>
      </c>
      <c r="H1695" s="25">
        <f t="shared" si="128"/>
        <v>0</v>
      </c>
    </row>
    <row r="1696" customHeight="1" spans="1:8">
      <c r="A1696" s="8">
        <f ca="1" t="shared" si="132"/>
        <v>773</v>
      </c>
      <c r="B1696" s="129"/>
      <c r="C1696" s="228" t="s">
        <v>2157</v>
      </c>
      <c r="D1696" s="229" t="s">
        <v>2158</v>
      </c>
      <c r="E1696" s="138" t="s">
        <v>329</v>
      </c>
      <c r="F1696" s="166">
        <v>216</v>
      </c>
      <c r="G1696" s="68">
        <v>0</v>
      </c>
      <c r="H1696" s="25">
        <f t="shared" si="128"/>
        <v>0</v>
      </c>
    </row>
    <row r="1697" customHeight="1" spans="1:8">
      <c r="B1697" s="129"/>
      <c r="C1697" s="228" t="s">
        <v>2159</v>
      </c>
      <c r="D1697" s="229" t="s">
        <v>2160</v>
      </c>
      <c r="E1697" s="138"/>
      <c r="F1697" s="166"/>
      <c r="G1697" s="68">
        <v>0</v>
      </c>
      <c r="H1697" s="25">
        <f t="shared" si="128"/>
        <v>0</v>
      </c>
    </row>
    <row r="1698" customHeight="1" spans="1:8">
      <c r="A1698" s="8">
        <f ca="1" t="shared" si="132"/>
        <v>774</v>
      </c>
      <c r="B1698" s="129"/>
      <c r="C1698" s="228" t="s">
        <v>2159</v>
      </c>
      <c r="D1698" s="229" t="s">
        <v>2160</v>
      </c>
      <c r="E1698" s="138" t="s">
        <v>329</v>
      </c>
      <c r="F1698" s="166">
        <v>78.08</v>
      </c>
      <c r="G1698" s="68">
        <v>0</v>
      </c>
      <c r="H1698" s="25">
        <f t="shared" si="128"/>
        <v>0</v>
      </c>
    </row>
    <row r="1699" customHeight="1" spans="1:8">
      <c r="A1699" s="8">
        <f ca="1" t="shared" si="132"/>
        <v>775</v>
      </c>
      <c r="B1699" s="129"/>
      <c r="C1699" s="228" t="s">
        <v>2163</v>
      </c>
      <c r="D1699" s="229" t="s">
        <v>2164</v>
      </c>
      <c r="E1699" s="138" t="s">
        <v>225</v>
      </c>
      <c r="F1699" s="166">
        <v>24</v>
      </c>
      <c r="G1699" s="68">
        <v>0</v>
      </c>
      <c r="H1699" s="25">
        <f t="shared" si="128"/>
        <v>0</v>
      </c>
    </row>
    <row r="1700" customHeight="1" spans="1:8">
      <c r="A1700" s="8">
        <f ca="1" t="shared" si="132"/>
        <v>776</v>
      </c>
      <c r="B1700" s="129"/>
      <c r="C1700" s="228" t="s">
        <v>2165</v>
      </c>
      <c r="D1700" s="229" t="s">
        <v>2166</v>
      </c>
      <c r="E1700" s="138" t="s">
        <v>225</v>
      </c>
      <c r="F1700" s="166">
        <v>7.8</v>
      </c>
      <c r="G1700" s="68">
        <v>0</v>
      </c>
      <c r="H1700" s="25">
        <f t="shared" si="128"/>
        <v>0</v>
      </c>
    </row>
    <row r="1701" customHeight="1" spans="1:8">
      <c r="B1701" s="129"/>
      <c r="C1701" s="228" t="s">
        <v>2167</v>
      </c>
      <c r="D1701" s="229" t="s">
        <v>2168</v>
      </c>
      <c r="E1701" s="138"/>
      <c r="F1701" s="166"/>
      <c r="G1701" s="68">
        <v>0</v>
      </c>
      <c r="H1701" s="25">
        <f t="shared" si="128"/>
        <v>0</v>
      </c>
    </row>
    <row r="1702" customHeight="1" spans="1:8">
      <c r="A1702" s="8">
        <f ca="1" t="shared" ref="A1702:A1706" si="133">COUNTA(OFFSET(A$1,0,0,ROW()-1,1))+1</f>
        <v>777</v>
      </c>
      <c r="B1702" s="129"/>
      <c r="C1702" s="228" t="s">
        <v>2169</v>
      </c>
      <c r="D1702" s="234" t="s">
        <v>2170</v>
      </c>
      <c r="E1702" s="138" t="s">
        <v>238</v>
      </c>
      <c r="F1702" s="166">
        <v>4</v>
      </c>
      <c r="G1702" s="68">
        <v>0</v>
      </c>
      <c r="H1702" s="25">
        <f t="shared" si="128"/>
        <v>0</v>
      </c>
    </row>
    <row r="1703" customHeight="1" spans="1:8">
      <c r="A1703" s="8">
        <f ca="1" t="shared" si="133"/>
        <v>778</v>
      </c>
      <c r="B1703" s="129"/>
      <c r="C1703" s="228" t="s">
        <v>2171</v>
      </c>
      <c r="D1703" s="234" t="s">
        <v>2172</v>
      </c>
      <c r="E1703" s="138" t="s">
        <v>238</v>
      </c>
      <c r="F1703" s="166">
        <v>6</v>
      </c>
      <c r="G1703" s="68">
        <v>0</v>
      </c>
      <c r="H1703" s="25">
        <f t="shared" si="128"/>
        <v>0</v>
      </c>
    </row>
    <row r="1704" customHeight="1" spans="1:8">
      <c r="A1704" s="8">
        <f ca="1" t="shared" si="133"/>
        <v>779</v>
      </c>
      <c r="B1704" s="129"/>
      <c r="C1704" s="228" t="s">
        <v>2173</v>
      </c>
      <c r="D1704" s="234" t="s">
        <v>2173</v>
      </c>
      <c r="E1704" s="138" t="s">
        <v>238</v>
      </c>
      <c r="F1704" s="166">
        <v>8</v>
      </c>
      <c r="G1704" s="68">
        <v>0</v>
      </c>
      <c r="H1704" s="25">
        <f t="shared" si="128"/>
        <v>0</v>
      </c>
    </row>
    <row r="1705" customHeight="1" spans="1:8">
      <c r="A1705" s="8">
        <f ca="1" t="shared" si="133"/>
        <v>780</v>
      </c>
      <c r="B1705" s="129"/>
      <c r="C1705" s="228" t="s">
        <v>2174</v>
      </c>
      <c r="D1705" s="234" t="s">
        <v>2174</v>
      </c>
      <c r="E1705" s="138" t="s">
        <v>238</v>
      </c>
      <c r="F1705" s="166">
        <v>8</v>
      </c>
      <c r="G1705" s="68">
        <v>0</v>
      </c>
      <c r="H1705" s="25">
        <f t="shared" si="128"/>
        <v>0</v>
      </c>
    </row>
    <row r="1706" customHeight="1" spans="1:8">
      <c r="A1706" s="8">
        <f ca="1" t="shared" si="133"/>
        <v>781</v>
      </c>
      <c r="B1706" s="129"/>
      <c r="C1706" s="228" t="s">
        <v>2175</v>
      </c>
      <c r="D1706" s="234" t="s">
        <v>2176</v>
      </c>
      <c r="E1706" s="138" t="s">
        <v>238</v>
      </c>
      <c r="F1706" s="166">
        <v>10</v>
      </c>
      <c r="G1706" s="68">
        <v>0</v>
      </c>
      <c r="H1706" s="25">
        <f t="shared" si="128"/>
        <v>0</v>
      </c>
    </row>
    <row r="1707" customHeight="1" spans="1:8">
      <c r="B1707" s="129"/>
      <c r="C1707" s="228" t="s">
        <v>2177</v>
      </c>
      <c r="D1707" s="229" t="s">
        <v>2178</v>
      </c>
      <c r="E1707" s="138"/>
      <c r="F1707" s="166"/>
      <c r="G1707" s="68">
        <v>0</v>
      </c>
      <c r="H1707" s="25">
        <f t="shared" si="128"/>
        <v>0</v>
      </c>
    </row>
    <row r="1708" customHeight="1" spans="1:8">
      <c r="A1708" s="8">
        <f ca="1" t="shared" ref="A1708:A1713" si="134">COUNTA(OFFSET(A$1,0,0,ROW()-1,1))+1</f>
        <v>782</v>
      </c>
      <c r="B1708" s="129"/>
      <c r="C1708" s="228" t="s">
        <v>2179</v>
      </c>
      <c r="D1708" s="229" t="s">
        <v>2180</v>
      </c>
      <c r="E1708" s="138" t="s">
        <v>2181</v>
      </c>
      <c r="F1708" s="166">
        <v>12</v>
      </c>
      <c r="G1708" s="68">
        <v>0</v>
      </c>
      <c r="H1708" s="25">
        <f t="shared" si="128"/>
        <v>0</v>
      </c>
    </row>
    <row r="1709" customHeight="1" spans="1:8">
      <c r="A1709" s="8">
        <f ca="1" t="shared" si="134"/>
        <v>783</v>
      </c>
      <c r="B1709" s="129"/>
      <c r="C1709" s="228" t="s">
        <v>2182</v>
      </c>
      <c r="D1709" s="229" t="s">
        <v>2183</v>
      </c>
      <c r="E1709" s="138" t="s">
        <v>2181</v>
      </c>
      <c r="F1709" s="166">
        <v>12</v>
      </c>
      <c r="G1709" s="68">
        <v>0</v>
      </c>
      <c r="H1709" s="25">
        <f t="shared" si="128"/>
        <v>0</v>
      </c>
    </row>
    <row r="1710" customHeight="1" spans="1:8">
      <c r="A1710" s="8">
        <f ca="1" t="shared" si="134"/>
        <v>784</v>
      </c>
      <c r="B1710" s="129"/>
      <c r="C1710" s="228" t="s">
        <v>2266</v>
      </c>
      <c r="D1710" s="229" t="s">
        <v>2267</v>
      </c>
      <c r="E1710" s="138" t="s">
        <v>2181</v>
      </c>
      <c r="F1710" s="166">
        <v>6</v>
      </c>
      <c r="G1710" s="68">
        <v>0</v>
      </c>
      <c r="H1710" s="25">
        <f t="shared" si="128"/>
        <v>0</v>
      </c>
    </row>
    <row r="1711" customHeight="1" spans="1:8">
      <c r="A1711" s="8">
        <f ca="1" t="shared" si="134"/>
        <v>785</v>
      </c>
      <c r="B1711" s="129"/>
      <c r="C1711" s="228" t="s">
        <v>2268</v>
      </c>
      <c r="D1711" s="229" t="s">
        <v>2269</v>
      </c>
      <c r="E1711" s="138" t="s">
        <v>2181</v>
      </c>
      <c r="F1711" s="166">
        <v>6</v>
      </c>
      <c r="G1711" s="68">
        <v>0</v>
      </c>
      <c r="H1711" s="25">
        <f t="shared" si="128"/>
        <v>0</v>
      </c>
    </row>
    <row r="1712" customHeight="1" spans="1:8">
      <c r="A1712" s="8">
        <f ca="1" t="shared" si="134"/>
        <v>786</v>
      </c>
      <c r="B1712" s="129"/>
      <c r="C1712" s="228" t="s">
        <v>2270</v>
      </c>
      <c r="D1712" s="229" t="s">
        <v>2271</v>
      </c>
      <c r="E1712" s="138" t="s">
        <v>2181</v>
      </c>
      <c r="F1712" s="166">
        <v>12</v>
      </c>
      <c r="G1712" s="68">
        <v>0</v>
      </c>
      <c r="H1712" s="25">
        <f t="shared" si="128"/>
        <v>0</v>
      </c>
    </row>
    <row r="1713" customHeight="1" spans="1:8">
      <c r="A1713" s="8">
        <f ca="1" t="shared" si="134"/>
        <v>787</v>
      </c>
      <c r="B1713" s="129"/>
      <c r="C1713" s="228" t="s">
        <v>2184</v>
      </c>
      <c r="D1713" s="229" t="s">
        <v>2185</v>
      </c>
      <c r="E1713" s="138" t="s">
        <v>2181</v>
      </c>
      <c r="F1713" s="166">
        <v>12</v>
      </c>
      <c r="G1713" s="68">
        <v>0</v>
      </c>
      <c r="H1713" s="25">
        <f t="shared" si="128"/>
        <v>0</v>
      </c>
    </row>
    <row r="1714" customHeight="1" spans="1:8">
      <c r="B1714" s="129"/>
      <c r="C1714" s="228" t="s">
        <v>2272</v>
      </c>
      <c r="D1714" s="229" t="s">
        <v>2273</v>
      </c>
      <c r="E1714" s="138" t="s">
        <v>238</v>
      </c>
      <c r="F1714" s="166"/>
      <c r="G1714" s="68">
        <v>0</v>
      </c>
      <c r="H1714" s="25">
        <f t="shared" si="128"/>
        <v>0</v>
      </c>
    </row>
    <row r="1715" customHeight="1" spans="1:8">
      <c r="A1715" s="8">
        <f ca="1" t="shared" ref="A1715:A1726" si="135">COUNTA(OFFSET(A$1,0,0,ROW()-1,1))+1</f>
        <v>788</v>
      </c>
      <c r="B1715" s="129"/>
      <c r="C1715" s="228" t="s">
        <v>2186</v>
      </c>
      <c r="D1715" s="229" t="s">
        <v>2187</v>
      </c>
      <c r="E1715" s="138" t="s">
        <v>2181</v>
      </c>
      <c r="F1715" s="166">
        <v>12</v>
      </c>
      <c r="G1715" s="68">
        <v>0</v>
      </c>
      <c r="H1715" s="25">
        <f t="shared" si="128"/>
        <v>0</v>
      </c>
    </row>
    <row r="1716" customHeight="1" spans="1:8">
      <c r="A1716" s="8">
        <f ca="1" t="shared" si="135"/>
        <v>789</v>
      </c>
      <c r="B1716" s="129"/>
      <c r="C1716" s="228" t="s">
        <v>2188</v>
      </c>
      <c r="D1716" s="229" t="s">
        <v>2189</v>
      </c>
      <c r="E1716" s="138" t="s">
        <v>2181</v>
      </c>
      <c r="F1716" s="166">
        <v>12</v>
      </c>
      <c r="G1716" s="68">
        <v>0</v>
      </c>
      <c r="H1716" s="25">
        <f t="shared" si="128"/>
        <v>0</v>
      </c>
    </row>
    <row r="1717" customHeight="1" spans="1:8">
      <c r="A1717" s="8">
        <f ca="1" t="shared" si="135"/>
        <v>790</v>
      </c>
      <c r="B1717" s="129"/>
      <c r="C1717" s="228" t="s">
        <v>2190</v>
      </c>
      <c r="D1717" s="229" t="s">
        <v>2191</v>
      </c>
      <c r="E1717" s="138" t="s">
        <v>2181</v>
      </c>
      <c r="F1717" s="166">
        <v>12</v>
      </c>
      <c r="G1717" s="68">
        <v>0</v>
      </c>
      <c r="H1717" s="25">
        <f t="shared" si="128"/>
        <v>0</v>
      </c>
    </row>
    <row r="1718" customHeight="1" spans="1:8">
      <c r="A1718" s="8">
        <f ca="1" t="shared" si="135"/>
        <v>791</v>
      </c>
      <c r="B1718" s="129"/>
      <c r="C1718" s="228" t="s">
        <v>2192</v>
      </c>
      <c r="D1718" s="229" t="s">
        <v>2193</v>
      </c>
      <c r="E1718" s="138" t="s">
        <v>2181</v>
      </c>
      <c r="F1718" s="166">
        <v>12</v>
      </c>
      <c r="G1718" s="68">
        <v>0</v>
      </c>
      <c r="H1718" s="25">
        <f t="shared" si="128"/>
        <v>0</v>
      </c>
    </row>
    <row r="1719" customHeight="1" spans="1:8">
      <c r="A1719" s="8">
        <f ca="1" t="shared" si="135"/>
        <v>792</v>
      </c>
      <c r="B1719" s="129"/>
      <c r="C1719" s="228" t="s">
        <v>2194</v>
      </c>
      <c r="D1719" s="229" t="s">
        <v>2195</v>
      </c>
      <c r="E1719" s="138" t="s">
        <v>2181</v>
      </c>
      <c r="F1719" s="166">
        <v>8</v>
      </c>
      <c r="G1719" s="68">
        <v>0</v>
      </c>
      <c r="H1719" s="25">
        <f t="shared" si="128"/>
        <v>0</v>
      </c>
    </row>
    <row r="1720" customHeight="1" spans="1:8">
      <c r="A1720" s="8">
        <f ca="1" t="shared" si="135"/>
        <v>793</v>
      </c>
      <c r="B1720" s="129"/>
      <c r="C1720" s="228" t="s">
        <v>2274</v>
      </c>
      <c r="D1720" s="229" t="s">
        <v>2275</v>
      </c>
      <c r="E1720" s="138" t="s">
        <v>2181</v>
      </c>
      <c r="F1720" s="166">
        <f>2*2</f>
        <v>4</v>
      </c>
      <c r="G1720" s="68">
        <v>0</v>
      </c>
      <c r="H1720" s="25">
        <f t="shared" si="128"/>
        <v>0</v>
      </c>
    </row>
    <row r="1721" customHeight="1" spans="1:8">
      <c r="A1721" s="8">
        <f ca="1" t="shared" si="135"/>
        <v>794</v>
      </c>
      <c r="B1721" s="129"/>
      <c r="C1721" s="228" t="s">
        <v>2198</v>
      </c>
      <c r="D1721" s="229" t="s">
        <v>2199</v>
      </c>
      <c r="E1721" s="138" t="s">
        <v>2200</v>
      </c>
      <c r="F1721" s="166">
        <v>2</v>
      </c>
      <c r="G1721" s="68">
        <v>0</v>
      </c>
      <c r="H1721" s="25">
        <f t="shared" si="128"/>
        <v>0</v>
      </c>
    </row>
    <row r="1722" customHeight="1" spans="1:8">
      <c r="A1722" s="8">
        <f ca="1" t="shared" si="135"/>
        <v>795</v>
      </c>
      <c r="B1722" s="129"/>
      <c r="C1722" s="228" t="s">
        <v>2201</v>
      </c>
      <c r="D1722" s="229" t="s">
        <v>2202</v>
      </c>
      <c r="E1722" s="138" t="s">
        <v>2181</v>
      </c>
      <c r="F1722" s="166">
        <f>6*2</f>
        <v>12</v>
      </c>
      <c r="G1722" s="68">
        <v>0</v>
      </c>
      <c r="H1722" s="25">
        <f t="shared" si="128"/>
        <v>0</v>
      </c>
    </row>
    <row r="1723" customHeight="1" spans="1:8">
      <c r="A1723" s="8">
        <f ca="1" t="shared" si="135"/>
        <v>796</v>
      </c>
      <c r="B1723" s="129"/>
      <c r="C1723" s="228" t="s">
        <v>2203</v>
      </c>
      <c r="D1723" s="229" t="s">
        <v>2204</v>
      </c>
      <c r="E1723" s="138" t="s">
        <v>2181</v>
      </c>
      <c r="F1723" s="166">
        <f>6*2</f>
        <v>12</v>
      </c>
      <c r="G1723" s="68">
        <v>0</v>
      </c>
      <c r="H1723" s="25">
        <f t="shared" si="128"/>
        <v>0</v>
      </c>
    </row>
    <row r="1724" customHeight="1" spans="1:8">
      <c r="A1724" s="8">
        <f ca="1" t="shared" si="135"/>
        <v>797</v>
      </c>
      <c r="B1724" s="129"/>
      <c r="C1724" s="228" t="s">
        <v>2209</v>
      </c>
      <c r="D1724" s="229" t="s">
        <v>2210</v>
      </c>
      <c r="E1724" s="138" t="s">
        <v>510</v>
      </c>
      <c r="F1724" s="166">
        <v>2</v>
      </c>
      <c r="G1724" s="68">
        <v>0</v>
      </c>
      <c r="H1724" s="25">
        <f t="shared" si="128"/>
        <v>0</v>
      </c>
    </row>
    <row r="1725" customHeight="1" spans="1:8">
      <c r="A1725" s="8">
        <f ca="1" t="shared" si="135"/>
        <v>798</v>
      </c>
      <c r="B1725" s="129"/>
      <c r="C1725" s="228" t="s">
        <v>2213</v>
      </c>
      <c r="D1725" s="229" t="s">
        <v>2214</v>
      </c>
      <c r="E1725" s="138" t="s">
        <v>2200</v>
      </c>
      <c r="F1725" s="166">
        <v>2</v>
      </c>
      <c r="G1725" s="68">
        <v>0</v>
      </c>
      <c r="H1725" s="25">
        <f t="shared" si="128"/>
        <v>0</v>
      </c>
    </row>
    <row r="1726" customHeight="1" spans="1:8">
      <c r="A1726" s="8">
        <f ca="1" t="shared" si="135"/>
        <v>799</v>
      </c>
      <c r="B1726" s="129"/>
      <c r="C1726" s="228" t="s">
        <v>2215</v>
      </c>
      <c r="D1726" s="229" t="s">
        <v>2216</v>
      </c>
      <c r="E1726" s="138" t="s">
        <v>2200</v>
      </c>
      <c r="F1726" s="166">
        <v>2</v>
      </c>
      <c r="G1726" s="68">
        <v>0</v>
      </c>
      <c r="H1726" s="25">
        <f t="shared" si="128"/>
        <v>0</v>
      </c>
    </row>
    <row r="1727" customHeight="1" spans="1:8">
      <c r="B1727" s="129"/>
      <c r="C1727" s="228" t="s">
        <v>2221</v>
      </c>
      <c r="D1727" s="229" t="s">
        <v>2222</v>
      </c>
      <c r="E1727" s="138"/>
      <c r="F1727" s="166"/>
      <c r="G1727" s="68">
        <v>0</v>
      </c>
      <c r="H1727" s="25">
        <f t="shared" si="128"/>
        <v>0</v>
      </c>
    </row>
    <row r="1728" customHeight="1" spans="1:8">
      <c r="B1728" s="129"/>
      <c r="C1728" s="228" t="s">
        <v>2276</v>
      </c>
      <c r="D1728" s="229" t="s">
        <v>2277</v>
      </c>
      <c r="E1728" s="138" t="s">
        <v>238</v>
      </c>
      <c r="F1728" s="166"/>
      <c r="G1728" s="68">
        <v>0</v>
      </c>
      <c r="H1728" s="25">
        <f t="shared" si="128"/>
        <v>0</v>
      </c>
    </row>
    <row r="1729" customHeight="1" spans="1:8">
      <c r="B1729" s="129"/>
      <c r="C1729" s="228" t="s">
        <v>2278</v>
      </c>
      <c r="D1729" s="229" t="s">
        <v>2279</v>
      </c>
      <c r="E1729" s="138" t="s">
        <v>238</v>
      </c>
      <c r="F1729" s="166"/>
      <c r="G1729" s="68">
        <v>0</v>
      </c>
      <c r="H1729" s="25">
        <f t="shared" si="128"/>
        <v>0</v>
      </c>
    </row>
    <row r="1730" customHeight="1" spans="1:8">
      <c r="B1730" s="129"/>
      <c r="C1730" s="228" t="s">
        <v>2237</v>
      </c>
      <c r="D1730" s="229" t="s">
        <v>2124</v>
      </c>
      <c r="E1730" s="138"/>
      <c r="F1730" s="166"/>
      <c r="G1730" s="68">
        <v>0</v>
      </c>
      <c r="H1730" s="25">
        <f t="shared" si="128"/>
        <v>0</v>
      </c>
    </row>
    <row r="1731" customHeight="1" spans="1:8">
      <c r="B1731" s="129"/>
      <c r="C1731" s="228" t="s">
        <v>2241</v>
      </c>
      <c r="D1731" s="229" t="s">
        <v>2242</v>
      </c>
      <c r="E1731" s="138" t="s">
        <v>225</v>
      </c>
      <c r="F1731" s="166"/>
      <c r="G1731" s="68">
        <v>0</v>
      </c>
      <c r="H1731" s="25">
        <f t="shared" si="128"/>
        <v>0</v>
      </c>
    </row>
    <row r="1732" customHeight="1" spans="1:8">
      <c r="B1732" s="129"/>
      <c r="C1732" s="228" t="s">
        <v>2245</v>
      </c>
      <c r="D1732" s="229" t="s">
        <v>2246</v>
      </c>
      <c r="E1732" s="138" t="s">
        <v>225</v>
      </c>
      <c r="F1732" s="166"/>
      <c r="G1732" s="68">
        <v>0</v>
      </c>
      <c r="H1732" s="25">
        <f t="shared" si="128"/>
        <v>0</v>
      </c>
    </row>
    <row r="1733" customHeight="1" spans="1:8">
      <c r="A1733" s="8">
        <f ca="1" t="shared" ref="A1733:A1740" si="136">COUNTA(OFFSET(A$1,0,0,ROW()-1,1))+1</f>
        <v>800</v>
      </c>
      <c r="B1733" s="84" t="s">
        <v>2280</v>
      </c>
      <c r="C1733" s="89" t="s">
        <v>2281</v>
      </c>
      <c r="D1733" s="90" t="s">
        <v>2282</v>
      </c>
      <c r="E1733" s="86" t="s">
        <v>238</v>
      </c>
      <c r="F1733" s="107">
        <v>2</v>
      </c>
      <c r="G1733" s="68">
        <v>0</v>
      </c>
      <c r="H1733" s="25">
        <f t="shared" si="128"/>
        <v>0</v>
      </c>
    </row>
    <row r="1734" customHeight="1" spans="1:8">
      <c r="B1734" s="129"/>
      <c r="C1734" s="226" t="s">
        <v>2098</v>
      </c>
      <c r="D1734" s="227" t="s">
        <v>2099</v>
      </c>
      <c r="E1734" s="138"/>
      <c r="F1734" s="166"/>
      <c r="G1734" s="68">
        <v>0</v>
      </c>
      <c r="H1734" s="25">
        <f t="shared" si="128"/>
        <v>0</v>
      </c>
    </row>
    <row r="1735" customHeight="1" spans="1:8">
      <c r="B1735" s="129"/>
      <c r="C1735" s="228" t="s">
        <v>2100</v>
      </c>
      <c r="D1735" s="229" t="s">
        <v>2101</v>
      </c>
      <c r="E1735" s="138"/>
      <c r="F1735" s="166"/>
      <c r="G1735" s="68">
        <v>0</v>
      </c>
      <c r="H1735" s="25">
        <f t="shared" si="128"/>
        <v>0</v>
      </c>
    </row>
    <row r="1736" customHeight="1" spans="1:8">
      <c r="A1736" s="8">
        <f ca="1" t="shared" si="136"/>
        <v>801</v>
      </c>
      <c r="B1736" s="129"/>
      <c r="C1736" s="228" t="s">
        <v>2104</v>
      </c>
      <c r="D1736" s="229" t="s">
        <v>2105</v>
      </c>
      <c r="E1736" s="138" t="s">
        <v>336</v>
      </c>
      <c r="F1736" s="166">
        <v>78</v>
      </c>
      <c r="G1736" s="68">
        <v>0</v>
      </c>
      <c r="H1736" s="25">
        <f t="shared" ref="H1736:H1799" si="137">IFERROR(ROUND(G1736*F1736,0),0)</f>
        <v>0</v>
      </c>
    </row>
    <row r="1737" customHeight="1" spans="1:8">
      <c r="A1737" s="8">
        <f ca="1" t="shared" si="136"/>
        <v>802</v>
      </c>
      <c r="B1737" s="129"/>
      <c r="C1737" s="228" t="s">
        <v>2106</v>
      </c>
      <c r="D1737" s="229" t="s">
        <v>2107</v>
      </c>
      <c r="E1737" s="138" t="s">
        <v>336</v>
      </c>
      <c r="F1737" s="166">
        <v>13.8</v>
      </c>
      <c r="G1737" s="68">
        <v>0</v>
      </c>
      <c r="H1737" s="25">
        <f t="shared" si="137"/>
        <v>0</v>
      </c>
    </row>
    <row r="1738" customHeight="1" spans="1:8">
      <c r="A1738" s="8">
        <f ca="1" t="shared" si="136"/>
        <v>803</v>
      </c>
      <c r="B1738" s="129"/>
      <c r="C1738" s="228" t="s">
        <v>2108</v>
      </c>
      <c r="D1738" s="229" t="s">
        <v>2109</v>
      </c>
      <c r="E1738" s="138" t="s">
        <v>336</v>
      </c>
      <c r="F1738" s="166">
        <v>64.2</v>
      </c>
      <c r="G1738" s="68">
        <v>0</v>
      </c>
      <c r="H1738" s="25">
        <f t="shared" si="137"/>
        <v>0</v>
      </c>
    </row>
    <row r="1739" customHeight="1" spans="1:8">
      <c r="A1739" s="8">
        <f ca="1" t="shared" si="136"/>
        <v>804</v>
      </c>
      <c r="B1739" s="129"/>
      <c r="C1739" s="228" t="s">
        <v>2110</v>
      </c>
      <c r="D1739" s="229" t="s">
        <v>2111</v>
      </c>
      <c r="E1739" s="138" t="s">
        <v>336</v>
      </c>
      <c r="F1739" s="166">
        <v>30</v>
      </c>
      <c r="G1739" s="68">
        <v>0</v>
      </c>
      <c r="H1739" s="25">
        <f t="shared" si="137"/>
        <v>0</v>
      </c>
    </row>
    <row r="1740" customHeight="1" spans="1:8">
      <c r="A1740" s="8">
        <f ca="1" t="shared" si="136"/>
        <v>805</v>
      </c>
      <c r="B1740" s="129"/>
      <c r="C1740" s="228" t="s">
        <v>2112</v>
      </c>
      <c r="D1740" s="229" t="s">
        <v>2113</v>
      </c>
      <c r="E1740" s="138" t="s">
        <v>336</v>
      </c>
      <c r="F1740" s="166">
        <v>4.2</v>
      </c>
      <c r="G1740" s="68">
        <v>0</v>
      </c>
      <c r="H1740" s="25">
        <f t="shared" si="137"/>
        <v>0</v>
      </c>
    </row>
    <row r="1741" customHeight="1" spans="1:8">
      <c r="B1741" s="129"/>
      <c r="C1741" s="228" t="s">
        <v>2114</v>
      </c>
      <c r="D1741" s="229" t="s">
        <v>2115</v>
      </c>
      <c r="E1741" s="138"/>
      <c r="F1741" s="166"/>
      <c r="G1741" s="68">
        <v>0</v>
      </c>
      <c r="H1741" s="25">
        <f t="shared" si="137"/>
        <v>0</v>
      </c>
    </row>
    <row r="1742" customHeight="1" spans="1:8">
      <c r="A1742" s="8">
        <f ca="1" t="shared" ref="A1742:A1746" si="138">COUNTA(OFFSET(A$1,0,0,ROW()-1,1))+1</f>
        <v>806</v>
      </c>
      <c r="B1742" s="129"/>
      <c r="C1742" s="228" t="s">
        <v>2116</v>
      </c>
      <c r="D1742" s="229" t="s">
        <v>2117</v>
      </c>
      <c r="E1742" s="138" t="s">
        <v>336</v>
      </c>
      <c r="F1742" s="166">
        <v>30</v>
      </c>
      <c r="G1742" s="68">
        <v>0</v>
      </c>
      <c r="H1742" s="25">
        <f t="shared" si="137"/>
        <v>0</v>
      </c>
    </row>
    <row r="1743" customHeight="1" spans="1:8">
      <c r="B1743" s="129"/>
      <c r="C1743" s="228" t="s">
        <v>841</v>
      </c>
      <c r="D1743" s="229" t="s">
        <v>842</v>
      </c>
      <c r="E1743" s="138"/>
      <c r="F1743" s="166"/>
      <c r="G1743" s="68">
        <v>0</v>
      </c>
      <c r="H1743" s="25">
        <f t="shared" si="137"/>
        <v>0</v>
      </c>
    </row>
    <row r="1744" customHeight="1" spans="1:8">
      <c r="A1744" s="8">
        <f ca="1" t="shared" si="138"/>
        <v>807</v>
      </c>
      <c r="B1744" s="129"/>
      <c r="C1744" s="228" t="s">
        <v>841</v>
      </c>
      <c r="D1744" s="229" t="s">
        <v>842</v>
      </c>
      <c r="E1744" s="138" t="s">
        <v>329</v>
      </c>
      <c r="F1744" s="166">
        <v>60</v>
      </c>
      <c r="G1744" s="68">
        <v>0</v>
      </c>
      <c r="H1744" s="25">
        <f t="shared" si="137"/>
        <v>0</v>
      </c>
    </row>
    <row r="1745" customHeight="1" spans="1:8">
      <c r="B1745" s="129"/>
      <c r="C1745" s="228" t="s">
        <v>843</v>
      </c>
      <c r="D1745" s="229" t="s">
        <v>844</v>
      </c>
      <c r="E1745" s="138"/>
      <c r="F1745" s="166"/>
      <c r="G1745" s="68">
        <v>0</v>
      </c>
      <c r="H1745" s="25">
        <f t="shared" si="137"/>
        <v>0</v>
      </c>
    </row>
    <row r="1746" customHeight="1" spans="1:8">
      <c r="A1746" s="8">
        <f ca="1" t="shared" si="138"/>
        <v>808</v>
      </c>
      <c r="B1746" s="129"/>
      <c r="C1746" s="228" t="s">
        <v>2122</v>
      </c>
      <c r="D1746" s="229" t="s">
        <v>956</v>
      </c>
      <c r="E1746" s="138" t="s">
        <v>464</v>
      </c>
      <c r="F1746" s="166">
        <v>6000</v>
      </c>
      <c r="G1746" s="68">
        <v>0</v>
      </c>
      <c r="H1746" s="25">
        <f t="shared" si="137"/>
        <v>0</v>
      </c>
    </row>
    <row r="1747" customHeight="1" spans="1:8">
      <c r="B1747" s="129"/>
      <c r="C1747" s="228" t="s">
        <v>2123</v>
      </c>
      <c r="D1747" s="229" t="s">
        <v>2124</v>
      </c>
      <c r="E1747" s="138"/>
      <c r="F1747" s="166"/>
      <c r="G1747" s="68">
        <v>0</v>
      </c>
      <c r="H1747" s="25">
        <f t="shared" si="137"/>
        <v>0</v>
      </c>
    </row>
    <row r="1748" customHeight="1" spans="1:8">
      <c r="A1748" s="8">
        <f ca="1" t="shared" ref="A1748:A1751" si="139">COUNTA(OFFSET(A$1,0,0,ROW()-1,1))+1</f>
        <v>809</v>
      </c>
      <c r="B1748" s="129"/>
      <c r="C1748" s="228" t="s">
        <v>2265</v>
      </c>
      <c r="D1748" s="229" t="s">
        <v>2126</v>
      </c>
      <c r="E1748" s="138" t="s">
        <v>329</v>
      </c>
      <c r="F1748" s="166">
        <v>120</v>
      </c>
      <c r="G1748" s="68">
        <v>0</v>
      </c>
      <c r="H1748" s="25">
        <f t="shared" si="137"/>
        <v>0</v>
      </c>
    </row>
    <row r="1749" customHeight="1" spans="1:8">
      <c r="A1749" s="8">
        <f ca="1" t="shared" si="139"/>
        <v>810</v>
      </c>
      <c r="B1749" s="129"/>
      <c r="C1749" s="228" t="s">
        <v>2283</v>
      </c>
      <c r="D1749" s="229" t="s">
        <v>2284</v>
      </c>
      <c r="E1749" s="138" t="s">
        <v>238</v>
      </c>
      <c r="F1749" s="166">
        <v>2</v>
      </c>
      <c r="G1749" s="68">
        <v>0</v>
      </c>
      <c r="H1749" s="25">
        <f t="shared" si="137"/>
        <v>0</v>
      </c>
    </row>
    <row r="1750" customHeight="1" spans="1:8">
      <c r="B1750" s="129"/>
      <c r="C1750" s="226" t="s">
        <v>2129</v>
      </c>
      <c r="D1750" s="227" t="s">
        <v>2130</v>
      </c>
      <c r="E1750" s="138"/>
      <c r="F1750" s="166"/>
      <c r="G1750" s="68">
        <v>0</v>
      </c>
      <c r="H1750" s="25">
        <f t="shared" si="137"/>
        <v>0</v>
      </c>
    </row>
    <row r="1751" customHeight="1" spans="1:8">
      <c r="A1751" s="8">
        <f ca="1" t="shared" si="139"/>
        <v>811</v>
      </c>
      <c r="B1751" s="129"/>
      <c r="C1751" s="228" t="s">
        <v>2285</v>
      </c>
      <c r="D1751" s="229" t="s">
        <v>2286</v>
      </c>
      <c r="E1751" s="138" t="s">
        <v>329</v>
      </c>
      <c r="F1751" s="166">
        <v>78.08</v>
      </c>
      <c r="G1751" s="68">
        <v>0</v>
      </c>
      <c r="H1751" s="25">
        <f t="shared" si="137"/>
        <v>0</v>
      </c>
    </row>
    <row r="1752" customHeight="1" spans="1:8">
      <c r="B1752" s="129"/>
      <c r="C1752" s="228" t="s">
        <v>2237</v>
      </c>
      <c r="D1752" s="229" t="s">
        <v>2124</v>
      </c>
      <c r="E1752" s="138"/>
      <c r="F1752" s="166"/>
      <c r="G1752" s="68">
        <v>0</v>
      </c>
      <c r="H1752" s="25">
        <f t="shared" si="137"/>
        <v>0</v>
      </c>
    </row>
    <row r="1753" customHeight="1" spans="1:8">
      <c r="A1753" s="8">
        <f ca="1" t="shared" ref="A1753:A1761" si="140">COUNTA(OFFSET(A$1,0,0,ROW()-1,1))+1</f>
        <v>812</v>
      </c>
      <c r="B1753" s="129"/>
      <c r="C1753" s="228" t="s">
        <v>2201</v>
      </c>
      <c r="D1753" s="229" t="s">
        <v>2202</v>
      </c>
      <c r="E1753" s="138" t="s">
        <v>2181</v>
      </c>
      <c r="F1753" s="166">
        <v>8</v>
      </c>
      <c r="G1753" s="68">
        <v>0</v>
      </c>
      <c r="H1753" s="25">
        <f t="shared" si="137"/>
        <v>0</v>
      </c>
    </row>
    <row r="1754" customHeight="1" spans="1:8">
      <c r="A1754" s="8">
        <f ca="1" t="shared" si="140"/>
        <v>813</v>
      </c>
      <c r="B1754" s="84"/>
      <c r="C1754" s="228" t="s">
        <v>2203</v>
      </c>
      <c r="D1754" s="229" t="s">
        <v>2204</v>
      </c>
      <c r="E1754" s="138" t="s">
        <v>2181</v>
      </c>
      <c r="F1754" s="166">
        <v>6</v>
      </c>
      <c r="G1754" s="68">
        <v>0</v>
      </c>
      <c r="H1754" s="25">
        <f t="shared" si="137"/>
        <v>0</v>
      </c>
    </row>
    <row r="1755" customHeight="1" spans="1:8">
      <c r="A1755" s="8">
        <f ca="1" t="shared" si="140"/>
        <v>814</v>
      </c>
      <c r="B1755" s="84"/>
      <c r="C1755" s="228" t="s">
        <v>2209</v>
      </c>
      <c r="D1755" s="229" t="s">
        <v>2210</v>
      </c>
      <c r="E1755" s="138" t="s">
        <v>510</v>
      </c>
      <c r="F1755" s="166">
        <v>2</v>
      </c>
      <c r="G1755" s="68">
        <v>0</v>
      </c>
      <c r="H1755" s="25">
        <f t="shared" si="137"/>
        <v>0</v>
      </c>
    </row>
    <row r="1756" customHeight="1" spans="1:8">
      <c r="A1756" s="8">
        <f ca="1" t="shared" si="140"/>
        <v>815</v>
      </c>
      <c r="B1756" s="84"/>
      <c r="C1756" s="228" t="s">
        <v>2213</v>
      </c>
      <c r="D1756" s="229" t="s">
        <v>2214</v>
      </c>
      <c r="E1756" s="138" t="s">
        <v>2200</v>
      </c>
      <c r="F1756" s="166">
        <v>2</v>
      </c>
      <c r="G1756" s="68">
        <v>0</v>
      </c>
      <c r="H1756" s="25">
        <f t="shared" si="137"/>
        <v>0</v>
      </c>
    </row>
    <row r="1757" customHeight="1" spans="1:8">
      <c r="A1757" s="8">
        <f ca="1" t="shared" si="140"/>
        <v>816</v>
      </c>
      <c r="B1757" s="84"/>
      <c r="C1757" s="228" t="s">
        <v>2215</v>
      </c>
      <c r="D1757" s="229" t="s">
        <v>2216</v>
      </c>
      <c r="E1757" s="138" t="s">
        <v>2200</v>
      </c>
      <c r="F1757" s="166">
        <v>2</v>
      </c>
      <c r="G1757" s="68">
        <v>0</v>
      </c>
      <c r="H1757" s="25">
        <f t="shared" si="137"/>
        <v>0</v>
      </c>
    </row>
    <row r="1758" customHeight="1" spans="1:8">
      <c r="A1758" s="8">
        <f ca="1" t="shared" si="140"/>
        <v>817</v>
      </c>
      <c r="B1758" s="84"/>
      <c r="C1758" s="228" t="s">
        <v>2287</v>
      </c>
      <c r="D1758" s="229" t="s">
        <v>2088</v>
      </c>
      <c r="E1758" s="138" t="s">
        <v>2181</v>
      </c>
      <c r="F1758" s="166">
        <v>4</v>
      </c>
      <c r="G1758" s="68">
        <v>0</v>
      </c>
      <c r="H1758" s="25">
        <f t="shared" si="137"/>
        <v>0</v>
      </c>
    </row>
    <row r="1759" customHeight="1" spans="1:8">
      <c r="A1759" s="8">
        <f ca="1" t="shared" si="140"/>
        <v>818</v>
      </c>
      <c r="B1759" s="84"/>
      <c r="C1759" s="228" t="s">
        <v>2288</v>
      </c>
      <c r="D1759" s="229" t="s">
        <v>2289</v>
      </c>
      <c r="E1759" s="138" t="s">
        <v>510</v>
      </c>
      <c r="F1759" s="166">
        <v>2</v>
      </c>
      <c r="G1759" s="68">
        <v>0</v>
      </c>
      <c r="H1759" s="25">
        <f t="shared" si="137"/>
        <v>0</v>
      </c>
    </row>
    <row r="1760" customHeight="1" spans="1:8">
      <c r="A1760" s="8">
        <f ca="1" t="shared" si="140"/>
        <v>819</v>
      </c>
      <c r="B1760" s="84"/>
      <c r="C1760" s="228" t="s">
        <v>2217</v>
      </c>
      <c r="D1760" s="229" t="s">
        <v>2218</v>
      </c>
      <c r="E1760" s="138" t="s">
        <v>510</v>
      </c>
      <c r="F1760" s="166">
        <v>2</v>
      </c>
      <c r="G1760" s="68">
        <v>0</v>
      </c>
      <c r="H1760" s="25">
        <f t="shared" si="137"/>
        <v>0</v>
      </c>
    </row>
    <row r="1761" customHeight="1" spans="1:8">
      <c r="A1761" s="8">
        <f ca="1" t="shared" si="140"/>
        <v>820</v>
      </c>
      <c r="B1761" s="84" t="s">
        <v>2290</v>
      </c>
      <c r="C1761" s="89" t="s">
        <v>2291</v>
      </c>
      <c r="D1761" s="90" t="s">
        <v>2292</v>
      </c>
      <c r="E1761" s="86" t="s">
        <v>238</v>
      </c>
      <c r="F1761" s="107">
        <v>6</v>
      </c>
      <c r="G1761" s="68">
        <v>3471.1212</v>
      </c>
      <c r="H1761" s="25">
        <f t="shared" si="137"/>
        <v>20827</v>
      </c>
    </row>
    <row r="1762" customHeight="1" spans="1:8">
      <c r="B1762" s="84"/>
      <c r="C1762" s="226" t="s">
        <v>2098</v>
      </c>
      <c r="D1762" s="227" t="s">
        <v>2099</v>
      </c>
      <c r="E1762" s="86"/>
      <c r="F1762" s="107"/>
      <c r="G1762" s="68">
        <v>0</v>
      </c>
      <c r="H1762" s="25">
        <f t="shared" si="137"/>
        <v>0</v>
      </c>
    </row>
    <row r="1763" customHeight="1" spans="1:8">
      <c r="A1763" s="8">
        <f ca="1" t="shared" ref="A1763:A1765" si="141">COUNTA(OFFSET(A$1,0,0,ROW()-1,1))+1</f>
        <v>821</v>
      </c>
      <c r="B1763" s="129"/>
      <c r="C1763" s="228" t="s">
        <v>2293</v>
      </c>
      <c r="D1763" s="229" t="s">
        <v>2294</v>
      </c>
      <c r="E1763" s="138" t="s">
        <v>464</v>
      </c>
      <c r="F1763" s="166">
        <v>4217.16</v>
      </c>
      <c r="G1763" s="68">
        <v>0</v>
      </c>
      <c r="H1763" s="25">
        <f t="shared" si="137"/>
        <v>0</v>
      </c>
    </row>
    <row r="1764" customHeight="1" spans="1:8">
      <c r="A1764" s="8">
        <f ca="1" t="shared" si="141"/>
        <v>822</v>
      </c>
      <c r="B1764" s="129"/>
      <c r="C1764" s="228" t="s">
        <v>2295</v>
      </c>
      <c r="D1764" s="229" t="s">
        <v>2296</v>
      </c>
      <c r="E1764" s="138" t="s">
        <v>238</v>
      </c>
      <c r="F1764" s="166">
        <v>48</v>
      </c>
      <c r="G1764" s="68">
        <v>0</v>
      </c>
      <c r="H1764" s="25">
        <f t="shared" si="137"/>
        <v>0</v>
      </c>
    </row>
    <row r="1765" customHeight="1" spans="1:8">
      <c r="A1765" s="8">
        <f ca="1" t="shared" si="141"/>
        <v>823</v>
      </c>
      <c r="B1765" s="84"/>
      <c r="C1765" s="228" t="s">
        <v>2297</v>
      </c>
      <c r="D1765" s="229" t="s">
        <v>2298</v>
      </c>
      <c r="E1765" s="138" t="s">
        <v>329</v>
      </c>
      <c r="F1765" s="166">
        <v>63.2574</v>
      </c>
      <c r="G1765" s="68">
        <v>0</v>
      </c>
      <c r="H1765" s="25">
        <f t="shared" si="137"/>
        <v>0</v>
      </c>
    </row>
    <row r="1766" customHeight="1" spans="1:8">
      <c r="B1766" s="84"/>
      <c r="C1766" s="226" t="s">
        <v>2129</v>
      </c>
      <c r="D1766" s="227" t="s">
        <v>2130</v>
      </c>
      <c r="E1766" s="86"/>
      <c r="F1766" s="107"/>
      <c r="G1766" s="68">
        <v>0</v>
      </c>
      <c r="H1766" s="25">
        <f t="shared" si="137"/>
        <v>0</v>
      </c>
    </row>
    <row r="1767" customHeight="1" spans="1:8">
      <c r="A1767" s="8">
        <f ca="1" t="shared" ref="A1767:A1770" si="142">COUNTA(OFFSET(A$1,0,0,ROW()-1,1))+1</f>
        <v>824</v>
      </c>
      <c r="B1767" s="84"/>
      <c r="C1767" s="228" t="s">
        <v>2131</v>
      </c>
      <c r="D1767" s="229" t="s">
        <v>2132</v>
      </c>
      <c r="E1767" s="138" t="s">
        <v>329</v>
      </c>
      <c r="F1767" s="166">
        <v>17.34</v>
      </c>
      <c r="G1767" s="68">
        <v>0</v>
      </c>
      <c r="H1767" s="25">
        <f t="shared" si="137"/>
        <v>0</v>
      </c>
    </row>
    <row r="1768" customHeight="1" spans="1:8">
      <c r="A1768" s="8">
        <f ca="1" t="shared" si="142"/>
        <v>825</v>
      </c>
      <c r="B1768" s="84"/>
      <c r="C1768" s="228" t="s">
        <v>2137</v>
      </c>
      <c r="D1768" s="229" t="s">
        <v>2138</v>
      </c>
      <c r="E1768" s="138" t="s">
        <v>329</v>
      </c>
      <c r="F1768" s="166">
        <v>17.34</v>
      </c>
      <c r="G1768" s="68">
        <v>0</v>
      </c>
      <c r="H1768" s="25">
        <f t="shared" si="137"/>
        <v>0</v>
      </c>
    </row>
    <row r="1769" customHeight="1" spans="1:8">
      <c r="A1769" s="8">
        <f ca="1" t="shared" si="142"/>
        <v>826</v>
      </c>
      <c r="B1769" s="84"/>
      <c r="C1769" s="228" t="s">
        <v>2139</v>
      </c>
      <c r="D1769" s="229" t="s">
        <v>2140</v>
      </c>
      <c r="E1769" s="138" t="s">
        <v>329</v>
      </c>
      <c r="F1769" s="166">
        <v>150</v>
      </c>
      <c r="G1769" s="68">
        <v>0</v>
      </c>
      <c r="H1769" s="25">
        <f t="shared" si="137"/>
        <v>0</v>
      </c>
    </row>
    <row r="1770" customHeight="1" spans="1:8">
      <c r="A1770" s="8">
        <f ca="1" t="shared" si="142"/>
        <v>827</v>
      </c>
      <c r="B1770" s="84"/>
      <c r="C1770" s="228" t="s">
        <v>2159</v>
      </c>
      <c r="D1770" s="229" t="s">
        <v>2160</v>
      </c>
      <c r="E1770" s="138" t="s">
        <v>329</v>
      </c>
      <c r="F1770" s="166">
        <v>17.34</v>
      </c>
      <c r="G1770" s="68">
        <v>0</v>
      </c>
      <c r="H1770" s="25">
        <f t="shared" si="137"/>
        <v>0</v>
      </c>
    </row>
    <row r="1771" customHeight="1" spans="1:8">
      <c r="B1771" s="84"/>
      <c r="C1771" s="228" t="s">
        <v>2167</v>
      </c>
      <c r="D1771" s="229" t="s">
        <v>2168</v>
      </c>
      <c r="E1771" s="86"/>
      <c r="F1771" s="107"/>
      <c r="G1771" s="68">
        <v>0</v>
      </c>
      <c r="H1771" s="25">
        <f t="shared" si="137"/>
        <v>0</v>
      </c>
    </row>
    <row r="1772" customHeight="1" spans="1:8">
      <c r="A1772" s="8">
        <f ca="1" t="shared" ref="A1772:A1776" si="143">COUNTA(OFFSET(A$1,0,0,ROW()-1,1))+1</f>
        <v>828</v>
      </c>
      <c r="B1772" s="84"/>
      <c r="C1772" s="228" t="s">
        <v>2299</v>
      </c>
      <c r="D1772" s="229" t="s">
        <v>2300</v>
      </c>
      <c r="E1772" s="138" t="s">
        <v>238</v>
      </c>
      <c r="F1772" s="166">
        <v>6</v>
      </c>
      <c r="G1772" s="68">
        <v>0</v>
      </c>
      <c r="H1772" s="25">
        <f t="shared" si="137"/>
        <v>0</v>
      </c>
    </row>
    <row r="1773" customHeight="1" spans="1:8">
      <c r="A1773" s="8">
        <f ca="1" t="shared" si="143"/>
        <v>829</v>
      </c>
      <c r="B1773" s="84"/>
      <c r="C1773" s="228" t="s">
        <v>2301</v>
      </c>
      <c r="D1773" s="229" t="s">
        <v>2302</v>
      </c>
      <c r="E1773" s="138" t="s">
        <v>238</v>
      </c>
      <c r="F1773" s="166">
        <v>12</v>
      </c>
      <c r="G1773" s="68">
        <v>0</v>
      </c>
      <c r="H1773" s="25">
        <f t="shared" si="137"/>
        <v>0</v>
      </c>
    </row>
    <row r="1774" customHeight="1" spans="1:8">
      <c r="B1774" s="84"/>
      <c r="C1774" s="228" t="s">
        <v>2221</v>
      </c>
      <c r="D1774" s="229" t="s">
        <v>2222</v>
      </c>
      <c r="E1774" s="138"/>
      <c r="F1774" s="107"/>
      <c r="G1774" s="68">
        <v>0</v>
      </c>
      <c r="H1774" s="25">
        <f t="shared" si="137"/>
        <v>0</v>
      </c>
    </row>
    <row r="1775" customHeight="1" spans="1:8">
      <c r="A1775" s="8">
        <f ca="1" t="shared" si="143"/>
        <v>830</v>
      </c>
      <c r="B1775" s="84"/>
      <c r="C1775" s="228" t="s">
        <v>2303</v>
      </c>
      <c r="D1775" s="229" t="s">
        <v>2304</v>
      </c>
      <c r="E1775" s="138" t="s">
        <v>238</v>
      </c>
      <c r="F1775" s="166">
        <v>6</v>
      </c>
      <c r="G1775" s="68">
        <v>0</v>
      </c>
      <c r="H1775" s="25">
        <f t="shared" si="137"/>
        <v>0</v>
      </c>
    </row>
    <row r="1776" customHeight="1" spans="1:8">
      <c r="A1776" s="8">
        <f ca="1" t="shared" si="143"/>
        <v>831</v>
      </c>
      <c r="B1776" s="84"/>
      <c r="C1776" s="228" t="s">
        <v>2305</v>
      </c>
      <c r="D1776" s="229" t="s">
        <v>2306</v>
      </c>
      <c r="E1776" s="138" t="s">
        <v>238</v>
      </c>
      <c r="F1776" s="166">
        <v>6</v>
      </c>
      <c r="G1776" s="68">
        <v>0</v>
      </c>
      <c r="H1776" s="25">
        <f t="shared" si="137"/>
        <v>0</v>
      </c>
    </row>
    <row r="1777" customHeight="1" spans="1:8">
      <c r="B1777" s="84"/>
      <c r="C1777" s="228" t="s">
        <v>2123</v>
      </c>
      <c r="D1777" s="229" t="s">
        <v>2124</v>
      </c>
      <c r="E1777" s="86"/>
      <c r="F1777" s="107"/>
      <c r="G1777" s="68">
        <v>0</v>
      </c>
      <c r="H1777" s="25">
        <f t="shared" si="137"/>
        <v>0</v>
      </c>
    </row>
    <row r="1778" customHeight="1" spans="1:8">
      <c r="A1778" s="8">
        <f ca="1" t="shared" ref="A1778:A1783" si="144">COUNTA(OFFSET(A$1,0,0,ROW()-1,1))+1</f>
        <v>832</v>
      </c>
      <c r="B1778" s="84"/>
      <c r="C1778" s="228" t="s">
        <v>2288</v>
      </c>
      <c r="D1778" s="229" t="s">
        <v>2289</v>
      </c>
      <c r="E1778" s="138" t="s">
        <v>510</v>
      </c>
      <c r="F1778" s="166">
        <v>6</v>
      </c>
      <c r="G1778" s="68">
        <v>0</v>
      </c>
      <c r="H1778" s="25">
        <f t="shared" si="137"/>
        <v>0</v>
      </c>
    </row>
    <row r="1779" customHeight="1" spans="1:8">
      <c r="A1779" s="8">
        <f ca="1" t="shared" si="144"/>
        <v>833</v>
      </c>
      <c r="B1779" s="84"/>
      <c r="C1779" s="228" t="s">
        <v>2217</v>
      </c>
      <c r="D1779" s="229" t="s">
        <v>2218</v>
      </c>
      <c r="E1779" s="138" t="s">
        <v>510</v>
      </c>
      <c r="F1779" s="166">
        <v>6</v>
      </c>
      <c r="G1779" s="68">
        <v>0</v>
      </c>
      <c r="H1779" s="25">
        <f t="shared" si="137"/>
        <v>0</v>
      </c>
    </row>
    <row r="1780" customHeight="1" spans="1:8">
      <c r="A1780" s="8">
        <f ca="1" t="shared" si="144"/>
        <v>834</v>
      </c>
      <c r="B1780" s="84"/>
      <c r="C1780" s="228" t="s">
        <v>2201</v>
      </c>
      <c r="D1780" s="229" t="s">
        <v>2202</v>
      </c>
      <c r="E1780" s="138" t="s">
        <v>2181</v>
      </c>
      <c r="F1780" s="166">
        <v>6</v>
      </c>
      <c r="G1780" s="68">
        <v>0</v>
      </c>
      <c r="H1780" s="25">
        <f t="shared" si="137"/>
        <v>0</v>
      </c>
    </row>
    <row r="1781" customHeight="1" spans="1:8">
      <c r="A1781" s="8">
        <f ca="1" t="shared" si="144"/>
        <v>835</v>
      </c>
      <c r="B1781" s="84"/>
      <c r="C1781" s="228" t="s">
        <v>2203</v>
      </c>
      <c r="D1781" s="229" t="s">
        <v>2204</v>
      </c>
      <c r="E1781" s="138" t="s">
        <v>2181</v>
      </c>
      <c r="F1781" s="166">
        <v>6</v>
      </c>
      <c r="G1781" s="68">
        <v>0</v>
      </c>
      <c r="H1781" s="25">
        <f t="shared" si="137"/>
        <v>0</v>
      </c>
    </row>
    <row r="1782" customHeight="1" spans="1:8">
      <c r="A1782" s="8">
        <f ca="1" t="shared" si="144"/>
        <v>836</v>
      </c>
      <c r="B1782" s="84"/>
      <c r="C1782" s="228" t="s">
        <v>2213</v>
      </c>
      <c r="D1782" s="229" t="s">
        <v>2214</v>
      </c>
      <c r="E1782" s="138" t="s">
        <v>2200</v>
      </c>
      <c r="F1782" s="166">
        <v>6</v>
      </c>
      <c r="G1782" s="68">
        <v>0</v>
      </c>
      <c r="H1782" s="25">
        <f t="shared" si="137"/>
        <v>0</v>
      </c>
    </row>
    <row r="1783" customHeight="1" spans="1:8">
      <c r="A1783" s="8">
        <f ca="1" t="shared" si="144"/>
        <v>837</v>
      </c>
      <c r="B1783" s="84"/>
      <c r="C1783" s="228" t="s">
        <v>2215</v>
      </c>
      <c r="D1783" s="229" t="s">
        <v>2216</v>
      </c>
      <c r="E1783" s="138" t="s">
        <v>2200</v>
      </c>
      <c r="F1783" s="166">
        <v>6</v>
      </c>
      <c r="G1783" s="68">
        <v>0</v>
      </c>
      <c r="H1783" s="25">
        <f t="shared" si="137"/>
        <v>0</v>
      </c>
    </row>
    <row r="1784" customHeight="1" spans="1:8">
      <c r="B1784" s="21"/>
      <c r="C1784" s="103" t="s">
        <v>2307</v>
      </c>
      <c r="D1784" s="235" t="s">
        <v>2308</v>
      </c>
      <c r="E1784" s="236"/>
      <c r="F1784" s="209"/>
      <c r="G1784" s="68">
        <v>0</v>
      </c>
      <c r="H1784" s="25">
        <f t="shared" si="137"/>
        <v>0</v>
      </c>
    </row>
    <row r="1785" customHeight="1" spans="1:8">
      <c r="B1785" s="84"/>
      <c r="C1785" s="189" t="s">
        <v>2309</v>
      </c>
      <c r="D1785" s="190" t="s">
        <v>2310</v>
      </c>
      <c r="E1785" s="86"/>
      <c r="F1785" s="107"/>
      <c r="G1785" s="68">
        <v>0</v>
      </c>
      <c r="H1785" s="25">
        <f t="shared" si="137"/>
        <v>0</v>
      </c>
    </row>
    <row r="1786" customHeight="1" spans="1:8">
      <c r="A1786" s="8">
        <f ca="1" t="shared" ref="A1786:A1807" si="145">COUNTA(OFFSET(A$1,0,0,ROW()-1,1))+1</f>
        <v>838</v>
      </c>
      <c r="B1786" s="84"/>
      <c r="C1786" s="228" t="s">
        <v>2288</v>
      </c>
      <c r="D1786" s="229" t="s">
        <v>2289</v>
      </c>
      <c r="E1786" s="138" t="s">
        <v>510</v>
      </c>
      <c r="F1786" s="166">
        <v>4</v>
      </c>
      <c r="G1786" s="68">
        <v>0</v>
      </c>
      <c r="H1786" s="25">
        <f t="shared" si="137"/>
        <v>0</v>
      </c>
    </row>
    <row r="1787" customHeight="1" spans="1:8">
      <c r="A1787" s="8">
        <f ca="1" t="shared" si="145"/>
        <v>839</v>
      </c>
      <c r="B1787" s="84"/>
      <c r="C1787" s="228" t="s">
        <v>2217</v>
      </c>
      <c r="D1787" s="229" t="s">
        <v>2218</v>
      </c>
      <c r="E1787" s="138" t="s">
        <v>510</v>
      </c>
      <c r="F1787" s="166">
        <v>2</v>
      </c>
      <c r="G1787" s="68">
        <v>0</v>
      </c>
      <c r="H1787" s="25">
        <f t="shared" si="137"/>
        <v>0</v>
      </c>
    </row>
    <row r="1788" customHeight="1" spans="1:8">
      <c r="A1788" s="8">
        <f ca="1" t="shared" si="145"/>
        <v>840</v>
      </c>
      <c r="B1788" s="84"/>
      <c r="C1788" s="228" t="s">
        <v>2311</v>
      </c>
      <c r="D1788" s="229" t="s">
        <v>2312</v>
      </c>
      <c r="E1788" s="138" t="s">
        <v>510</v>
      </c>
      <c r="F1788" s="166">
        <v>1</v>
      </c>
      <c r="G1788" s="68">
        <v>0</v>
      </c>
      <c r="H1788" s="25">
        <f t="shared" si="137"/>
        <v>0</v>
      </c>
    </row>
    <row r="1789" customHeight="1" spans="1:8">
      <c r="A1789" s="8">
        <f ca="1" t="shared" si="145"/>
        <v>841</v>
      </c>
      <c r="B1789" s="84"/>
      <c r="C1789" s="228" t="s">
        <v>2313</v>
      </c>
      <c r="D1789" s="229" t="s">
        <v>2314</v>
      </c>
      <c r="E1789" s="138" t="s">
        <v>510</v>
      </c>
      <c r="F1789" s="166">
        <v>2</v>
      </c>
      <c r="G1789" s="68">
        <v>0</v>
      </c>
      <c r="H1789" s="25">
        <f t="shared" si="137"/>
        <v>0</v>
      </c>
    </row>
    <row r="1790" customHeight="1" spans="1:8">
      <c r="A1790" s="8">
        <f ca="1" t="shared" si="145"/>
        <v>842</v>
      </c>
      <c r="B1790" s="84"/>
      <c r="C1790" s="228" t="s">
        <v>2315</v>
      </c>
      <c r="D1790" s="229" t="s">
        <v>2316</v>
      </c>
      <c r="E1790" s="138" t="s">
        <v>510</v>
      </c>
      <c r="F1790" s="166">
        <v>2</v>
      </c>
      <c r="G1790" s="68">
        <v>0</v>
      </c>
      <c r="H1790" s="25">
        <f t="shared" si="137"/>
        <v>0</v>
      </c>
    </row>
    <row r="1791" customHeight="1" spans="1:8">
      <c r="A1791" s="8">
        <f ca="1" t="shared" si="145"/>
        <v>843</v>
      </c>
      <c r="B1791" s="84"/>
      <c r="C1791" s="228" t="s">
        <v>2317</v>
      </c>
      <c r="D1791" s="229" t="s">
        <v>2318</v>
      </c>
      <c r="E1791" s="138" t="s">
        <v>510</v>
      </c>
      <c r="F1791" s="166">
        <v>2</v>
      </c>
      <c r="G1791" s="68">
        <v>0</v>
      </c>
      <c r="H1791" s="25">
        <f t="shared" si="137"/>
        <v>0</v>
      </c>
    </row>
    <row r="1792" customHeight="1" spans="1:8">
      <c r="A1792" s="8">
        <f ca="1" t="shared" si="145"/>
        <v>844</v>
      </c>
      <c r="B1792" s="84"/>
      <c r="C1792" s="228" t="s">
        <v>2319</v>
      </c>
      <c r="D1792" s="229" t="s">
        <v>2320</v>
      </c>
      <c r="E1792" s="138" t="s">
        <v>510</v>
      </c>
      <c r="F1792" s="166">
        <v>1</v>
      </c>
      <c r="G1792" s="68">
        <v>0</v>
      </c>
      <c r="H1792" s="25">
        <f t="shared" si="137"/>
        <v>0</v>
      </c>
    </row>
    <row r="1793" customHeight="1" spans="1:8">
      <c r="A1793" s="8">
        <f ca="1" t="shared" si="145"/>
        <v>845</v>
      </c>
      <c r="B1793" s="84"/>
      <c r="C1793" s="228" t="s">
        <v>2198</v>
      </c>
      <c r="D1793" s="229" t="s">
        <v>2199</v>
      </c>
      <c r="E1793" s="138" t="s">
        <v>2200</v>
      </c>
      <c r="F1793" s="166">
        <v>1</v>
      </c>
      <c r="G1793" s="68">
        <v>0</v>
      </c>
      <c r="H1793" s="25">
        <f t="shared" si="137"/>
        <v>0</v>
      </c>
    </row>
    <row r="1794" customHeight="1" spans="1:8">
      <c r="A1794" s="8">
        <f ca="1" t="shared" si="145"/>
        <v>846</v>
      </c>
      <c r="B1794" s="84"/>
      <c r="C1794" s="228" t="s">
        <v>2321</v>
      </c>
      <c r="D1794" s="229" t="s">
        <v>2322</v>
      </c>
      <c r="E1794" s="138" t="s">
        <v>2200</v>
      </c>
      <c r="F1794" s="166">
        <v>1</v>
      </c>
      <c r="G1794" s="68">
        <v>0</v>
      </c>
      <c r="H1794" s="25">
        <f t="shared" si="137"/>
        <v>0</v>
      </c>
    </row>
    <row r="1795" customHeight="1" spans="1:8">
      <c r="A1795" s="8">
        <f ca="1" t="shared" si="145"/>
        <v>847</v>
      </c>
      <c r="B1795" s="84"/>
      <c r="C1795" s="228" t="s">
        <v>2323</v>
      </c>
      <c r="D1795" s="229" t="s">
        <v>2324</v>
      </c>
      <c r="E1795" s="138" t="s">
        <v>2200</v>
      </c>
      <c r="F1795" s="166">
        <v>1</v>
      </c>
      <c r="G1795" s="68">
        <v>0</v>
      </c>
      <c r="H1795" s="25">
        <f t="shared" si="137"/>
        <v>0</v>
      </c>
    </row>
    <row r="1796" customHeight="1" spans="1:8">
      <c r="A1796" s="8">
        <f ca="1" t="shared" si="145"/>
        <v>848</v>
      </c>
      <c r="B1796" s="84"/>
      <c r="C1796" s="228" t="s">
        <v>2325</v>
      </c>
      <c r="D1796" s="229" t="s">
        <v>2326</v>
      </c>
      <c r="E1796" s="138" t="s">
        <v>464</v>
      </c>
      <c r="F1796" s="166">
        <v>1000</v>
      </c>
      <c r="G1796" s="68">
        <v>0</v>
      </c>
      <c r="H1796" s="25">
        <f t="shared" si="137"/>
        <v>0</v>
      </c>
    </row>
    <row r="1797" customHeight="1" spans="1:8">
      <c r="A1797" s="8">
        <f ca="1" t="shared" si="145"/>
        <v>849</v>
      </c>
      <c r="B1797" s="84"/>
      <c r="C1797" s="228" t="s">
        <v>2287</v>
      </c>
      <c r="D1797" s="229" t="s">
        <v>2088</v>
      </c>
      <c r="E1797" s="138" t="s">
        <v>2181</v>
      </c>
      <c r="F1797" s="166">
        <v>14</v>
      </c>
      <c r="G1797" s="68">
        <v>0</v>
      </c>
      <c r="H1797" s="25">
        <f t="shared" si="137"/>
        <v>0</v>
      </c>
    </row>
    <row r="1798" customHeight="1" spans="1:8">
      <c r="A1798" s="8">
        <f ca="1" t="shared" si="145"/>
        <v>850</v>
      </c>
      <c r="B1798" s="84"/>
      <c r="C1798" s="228" t="s">
        <v>2215</v>
      </c>
      <c r="D1798" s="229" t="s">
        <v>2216</v>
      </c>
      <c r="E1798" s="138" t="s">
        <v>2200</v>
      </c>
      <c r="F1798" s="166">
        <v>1</v>
      </c>
      <c r="G1798" s="68">
        <v>0</v>
      </c>
      <c r="H1798" s="25">
        <f t="shared" si="137"/>
        <v>0</v>
      </c>
    </row>
    <row r="1799" customHeight="1" spans="1:8">
      <c r="A1799" s="8">
        <f ca="1" t="shared" si="145"/>
        <v>851</v>
      </c>
      <c r="B1799" s="84"/>
      <c r="C1799" s="228" t="s">
        <v>2327</v>
      </c>
      <c r="D1799" s="229" t="s">
        <v>2328</v>
      </c>
      <c r="E1799" s="138" t="s">
        <v>510</v>
      </c>
      <c r="F1799" s="166">
        <v>2</v>
      </c>
      <c r="G1799" s="68">
        <v>0</v>
      </c>
      <c r="H1799" s="25">
        <f t="shared" si="137"/>
        <v>0</v>
      </c>
    </row>
    <row r="1800" customHeight="1" spans="1:8">
      <c r="A1800" s="8">
        <f ca="1" t="shared" si="145"/>
        <v>852</v>
      </c>
      <c r="B1800" s="84"/>
      <c r="C1800" s="228" t="s">
        <v>2209</v>
      </c>
      <c r="D1800" s="229" t="s">
        <v>2210</v>
      </c>
      <c r="E1800" s="138" t="s">
        <v>510</v>
      </c>
      <c r="F1800" s="166">
        <v>6</v>
      </c>
      <c r="G1800" s="68">
        <v>0</v>
      </c>
      <c r="H1800" s="25">
        <f t="shared" ref="H1800:H1863" si="146">IFERROR(ROUND(G1800*F1800,0),0)</f>
        <v>0</v>
      </c>
    </row>
    <row r="1801" customHeight="1" spans="1:8">
      <c r="A1801" s="8">
        <f ca="1" t="shared" si="145"/>
        <v>853</v>
      </c>
      <c r="B1801" s="84"/>
      <c r="C1801" s="228" t="s">
        <v>2211</v>
      </c>
      <c r="D1801" s="229" t="s">
        <v>2212</v>
      </c>
      <c r="E1801" s="138" t="s">
        <v>510</v>
      </c>
      <c r="F1801" s="166">
        <v>1</v>
      </c>
      <c r="G1801" s="68">
        <v>0</v>
      </c>
      <c r="H1801" s="25">
        <f t="shared" si="146"/>
        <v>0</v>
      </c>
    </row>
    <row r="1802" customHeight="1" spans="1:8">
      <c r="A1802" s="8">
        <f ca="1" t="shared" si="145"/>
        <v>854</v>
      </c>
      <c r="B1802" s="84"/>
      <c r="C1802" s="228" t="s">
        <v>2201</v>
      </c>
      <c r="D1802" s="229" t="s">
        <v>2202</v>
      </c>
      <c r="E1802" s="138" t="s">
        <v>2181</v>
      </c>
      <c r="F1802" s="166">
        <v>40</v>
      </c>
      <c r="G1802" s="68">
        <v>0</v>
      </c>
      <c r="H1802" s="25">
        <f t="shared" si="146"/>
        <v>0</v>
      </c>
    </row>
    <row r="1803" customHeight="1" spans="1:8">
      <c r="A1803" s="8">
        <f ca="1" t="shared" si="145"/>
        <v>855</v>
      </c>
      <c r="B1803" s="84"/>
      <c r="C1803" s="228" t="s">
        <v>2203</v>
      </c>
      <c r="D1803" s="229" t="s">
        <v>2204</v>
      </c>
      <c r="E1803" s="138" t="s">
        <v>2181</v>
      </c>
      <c r="F1803" s="166">
        <v>10</v>
      </c>
      <c r="G1803" s="68">
        <v>0</v>
      </c>
      <c r="H1803" s="25">
        <f t="shared" si="146"/>
        <v>0</v>
      </c>
    </row>
    <row r="1804" customHeight="1" spans="1:8">
      <c r="A1804" s="8">
        <f ca="1" t="shared" si="145"/>
        <v>856</v>
      </c>
      <c r="B1804" s="84"/>
      <c r="C1804" s="228" t="s">
        <v>2207</v>
      </c>
      <c r="D1804" s="229" t="s">
        <v>2208</v>
      </c>
      <c r="E1804" s="138" t="s">
        <v>2181</v>
      </c>
      <c r="F1804" s="166">
        <v>4</v>
      </c>
      <c r="G1804" s="68">
        <v>0</v>
      </c>
      <c r="H1804" s="25">
        <f t="shared" si="146"/>
        <v>0</v>
      </c>
    </row>
    <row r="1805" customHeight="1" spans="1:8">
      <c r="A1805" s="8">
        <f ca="1" t="shared" si="145"/>
        <v>857</v>
      </c>
      <c r="B1805" s="84"/>
      <c r="C1805" s="228" t="s">
        <v>2213</v>
      </c>
      <c r="D1805" s="229" t="s">
        <v>2214</v>
      </c>
      <c r="E1805" s="138" t="s">
        <v>2200</v>
      </c>
      <c r="F1805" s="166">
        <v>1</v>
      </c>
      <c r="G1805" s="68">
        <v>0</v>
      </c>
      <c r="H1805" s="25">
        <f t="shared" si="146"/>
        <v>0</v>
      </c>
    </row>
    <row r="1806" customHeight="1" spans="1:8">
      <c r="A1806" s="8">
        <f ca="1" t="shared" si="145"/>
        <v>858</v>
      </c>
      <c r="B1806" s="84"/>
      <c r="C1806" s="228" t="s">
        <v>2329</v>
      </c>
      <c r="D1806" s="229" t="s">
        <v>2330</v>
      </c>
      <c r="E1806" s="138" t="s">
        <v>2200</v>
      </c>
      <c r="F1806" s="166">
        <v>1</v>
      </c>
      <c r="G1806" s="68">
        <v>0</v>
      </c>
      <c r="H1806" s="25">
        <f t="shared" si="146"/>
        <v>0</v>
      </c>
    </row>
    <row r="1807" customHeight="1" spans="1:8">
      <c r="A1807" s="8">
        <f ca="1" t="shared" si="145"/>
        <v>859</v>
      </c>
      <c r="B1807" s="84"/>
      <c r="C1807" s="228" t="s">
        <v>2219</v>
      </c>
      <c r="D1807" s="229" t="s">
        <v>2220</v>
      </c>
      <c r="E1807" s="138" t="s">
        <v>2200</v>
      </c>
      <c r="F1807" s="166">
        <v>1</v>
      </c>
      <c r="G1807" s="68">
        <v>0</v>
      </c>
      <c r="H1807" s="25">
        <f t="shared" si="146"/>
        <v>0</v>
      </c>
    </row>
    <row r="1808" customHeight="1" spans="1:8">
      <c r="B1808" s="21"/>
      <c r="C1808" s="103" t="s">
        <v>2307</v>
      </c>
      <c r="D1808" s="104" t="s">
        <v>2308</v>
      </c>
      <c r="E1808" s="105"/>
      <c r="F1808" s="209"/>
      <c r="G1808" s="68">
        <v>0</v>
      </c>
      <c r="H1808" s="25">
        <f t="shared" si="146"/>
        <v>0</v>
      </c>
    </row>
    <row r="1809" customHeight="1" spans="1:8">
      <c r="A1809" s="8">
        <f ca="1" t="shared" ref="A1809:A1815" si="147">COUNTA(OFFSET(A$1,0,0,ROW()-1,1))+1</f>
        <v>860</v>
      </c>
      <c r="B1809" s="84" t="s">
        <v>2331</v>
      </c>
      <c r="C1809" s="237" t="s">
        <v>2332</v>
      </c>
      <c r="D1809" s="238" t="s">
        <v>2045</v>
      </c>
      <c r="E1809" s="86" t="s">
        <v>238</v>
      </c>
      <c r="F1809" s="107">
        <v>1</v>
      </c>
      <c r="G1809" s="68">
        <v>0</v>
      </c>
      <c r="H1809" s="25">
        <f t="shared" si="146"/>
        <v>0</v>
      </c>
    </row>
    <row r="1810" customHeight="1" spans="1:8">
      <c r="B1810" s="129"/>
      <c r="C1810" s="226" t="s">
        <v>2098</v>
      </c>
      <c r="D1810" s="227" t="s">
        <v>2099</v>
      </c>
      <c r="E1810" s="138"/>
      <c r="F1810" s="166"/>
      <c r="G1810" s="68">
        <v>0</v>
      </c>
      <c r="H1810" s="25">
        <f t="shared" si="146"/>
        <v>0</v>
      </c>
    </row>
    <row r="1811" customHeight="1" spans="1:8">
      <c r="B1811" s="129"/>
      <c r="C1811" s="228" t="s">
        <v>2100</v>
      </c>
      <c r="D1811" s="229" t="s">
        <v>2101</v>
      </c>
      <c r="E1811" s="138"/>
      <c r="F1811" s="166"/>
      <c r="G1811" s="68">
        <v>0</v>
      </c>
      <c r="H1811" s="25">
        <f t="shared" si="146"/>
        <v>0</v>
      </c>
    </row>
    <row r="1812" customHeight="1" spans="1:8">
      <c r="A1812" s="8">
        <f ca="1" t="shared" si="147"/>
        <v>861</v>
      </c>
      <c r="B1812" s="129"/>
      <c r="C1812" s="230" t="s">
        <v>2102</v>
      </c>
      <c r="D1812" s="231" t="s">
        <v>2103</v>
      </c>
      <c r="E1812" s="232" t="s">
        <v>329</v>
      </c>
      <c r="F1812" s="166">
        <v>242.25</v>
      </c>
      <c r="G1812" s="68">
        <v>0</v>
      </c>
      <c r="H1812" s="25">
        <f t="shared" si="146"/>
        <v>0</v>
      </c>
    </row>
    <row r="1813" customHeight="1" spans="1:8">
      <c r="A1813" s="8">
        <f ca="1" t="shared" si="147"/>
        <v>862</v>
      </c>
      <c r="B1813" s="129"/>
      <c r="C1813" s="228" t="s">
        <v>2104</v>
      </c>
      <c r="D1813" s="229" t="s">
        <v>2105</v>
      </c>
      <c r="E1813" s="138" t="s">
        <v>336</v>
      </c>
      <c r="F1813" s="166">
        <v>983.13</v>
      </c>
      <c r="G1813" s="68">
        <v>0</v>
      </c>
      <c r="H1813" s="25">
        <f t="shared" si="146"/>
        <v>0</v>
      </c>
    </row>
    <row r="1814" customHeight="1" spans="1:8">
      <c r="A1814" s="8">
        <f ca="1" t="shared" si="147"/>
        <v>863</v>
      </c>
      <c r="B1814" s="129"/>
      <c r="C1814" s="228" t="s">
        <v>2106</v>
      </c>
      <c r="D1814" s="229" t="s">
        <v>2107</v>
      </c>
      <c r="E1814" s="138" t="s">
        <v>336</v>
      </c>
      <c r="F1814" s="166">
        <v>508.94</v>
      </c>
      <c r="G1814" s="68">
        <v>0</v>
      </c>
      <c r="H1814" s="25">
        <f t="shared" si="146"/>
        <v>0</v>
      </c>
    </row>
    <row r="1815" customHeight="1" spans="1:8">
      <c r="A1815" s="8">
        <f ca="1" t="shared" si="147"/>
        <v>864</v>
      </c>
      <c r="B1815" s="129"/>
      <c r="C1815" s="228" t="s">
        <v>2108</v>
      </c>
      <c r="D1815" s="229" t="s">
        <v>2109</v>
      </c>
      <c r="E1815" s="138" t="s">
        <v>336</v>
      </c>
      <c r="F1815" s="166">
        <v>474.19</v>
      </c>
      <c r="G1815" s="68">
        <v>0</v>
      </c>
      <c r="H1815" s="25">
        <f t="shared" si="146"/>
        <v>0</v>
      </c>
    </row>
    <row r="1816" customHeight="1" spans="1:8">
      <c r="B1816" s="129"/>
      <c r="C1816" s="228" t="s">
        <v>2110</v>
      </c>
      <c r="D1816" s="229" t="s">
        <v>2111</v>
      </c>
      <c r="E1816" s="138" t="s">
        <v>336</v>
      </c>
      <c r="F1816" s="166"/>
      <c r="G1816" s="68">
        <v>0</v>
      </c>
      <c r="H1816" s="25">
        <f t="shared" si="146"/>
        <v>0</v>
      </c>
    </row>
    <row r="1817" customHeight="1" spans="1:8">
      <c r="A1817" s="8">
        <f ca="1" t="shared" ref="A1817:A1821" si="148">COUNTA(OFFSET(A$1,0,0,ROW()-1,1))+1</f>
        <v>865</v>
      </c>
      <c r="B1817" s="129"/>
      <c r="C1817" s="228" t="s">
        <v>2112</v>
      </c>
      <c r="D1817" s="229" t="s">
        <v>2113</v>
      </c>
      <c r="E1817" s="138" t="s">
        <v>336</v>
      </c>
      <c r="F1817" s="166">
        <v>17.4</v>
      </c>
      <c r="G1817" s="68">
        <v>0</v>
      </c>
      <c r="H1817" s="25">
        <f t="shared" si="146"/>
        <v>0</v>
      </c>
    </row>
    <row r="1818" customHeight="1" spans="1:8">
      <c r="B1818" s="129"/>
      <c r="C1818" s="228" t="s">
        <v>2114</v>
      </c>
      <c r="D1818" s="229" t="s">
        <v>2115</v>
      </c>
      <c r="E1818" s="138"/>
      <c r="F1818" s="166"/>
      <c r="G1818" s="68">
        <v>0</v>
      </c>
      <c r="H1818" s="25">
        <f t="shared" si="146"/>
        <v>0</v>
      </c>
    </row>
    <row r="1819" customHeight="1" spans="1:8">
      <c r="A1819" s="8">
        <f ca="1" t="shared" si="148"/>
        <v>866</v>
      </c>
      <c r="B1819" s="129"/>
      <c r="C1819" s="228" t="s">
        <v>2116</v>
      </c>
      <c r="D1819" s="229" t="s">
        <v>2117</v>
      </c>
      <c r="E1819" s="138" t="s">
        <v>336</v>
      </c>
      <c r="F1819" s="166">
        <v>117.7</v>
      </c>
      <c r="G1819" s="68">
        <v>0</v>
      </c>
      <c r="H1819" s="25">
        <f t="shared" si="146"/>
        <v>0</v>
      </c>
    </row>
    <row r="1820" customHeight="1" spans="1:8">
      <c r="A1820" s="8">
        <f ca="1" t="shared" si="148"/>
        <v>867</v>
      </c>
      <c r="B1820" s="129"/>
      <c r="C1820" s="230" t="s">
        <v>2118</v>
      </c>
      <c r="D1820" s="231" t="s">
        <v>2119</v>
      </c>
      <c r="E1820" s="232" t="s">
        <v>329</v>
      </c>
      <c r="F1820" s="166">
        <v>37.8</v>
      </c>
      <c r="G1820" s="68">
        <v>0</v>
      </c>
      <c r="H1820" s="25">
        <f t="shared" si="146"/>
        <v>0</v>
      </c>
    </row>
    <row r="1821" customHeight="1" spans="1:8">
      <c r="A1821" s="8">
        <f ca="1" t="shared" si="148"/>
        <v>868</v>
      </c>
      <c r="B1821" s="129"/>
      <c r="C1821" s="230" t="s">
        <v>2120</v>
      </c>
      <c r="D1821" s="231" t="s">
        <v>2121</v>
      </c>
      <c r="E1821" s="232" t="s">
        <v>329</v>
      </c>
      <c r="F1821" s="166">
        <v>45.18</v>
      </c>
      <c r="G1821" s="68">
        <v>0</v>
      </c>
      <c r="H1821" s="25">
        <f t="shared" si="146"/>
        <v>0</v>
      </c>
    </row>
    <row r="1822" customHeight="1" spans="1:8">
      <c r="B1822" s="129"/>
      <c r="C1822" s="228" t="s">
        <v>841</v>
      </c>
      <c r="D1822" s="229" t="s">
        <v>842</v>
      </c>
      <c r="E1822" s="138"/>
      <c r="F1822" s="166"/>
      <c r="G1822" s="68">
        <v>0</v>
      </c>
      <c r="H1822" s="25">
        <f t="shared" si="146"/>
        <v>0</v>
      </c>
    </row>
    <row r="1823" customHeight="1" spans="1:8">
      <c r="A1823" s="8">
        <f ca="1" t="shared" ref="A1823:A1826" si="149">COUNTA(OFFSET(A$1,0,0,ROW()-1,1))+1</f>
        <v>869</v>
      </c>
      <c r="B1823" s="129"/>
      <c r="C1823" s="228" t="s">
        <v>841</v>
      </c>
      <c r="D1823" s="229" t="s">
        <v>842</v>
      </c>
      <c r="E1823" s="138" t="s">
        <v>329</v>
      </c>
      <c r="F1823" s="166">
        <v>305.41</v>
      </c>
      <c r="G1823" s="68">
        <v>0</v>
      </c>
      <c r="H1823" s="25">
        <f t="shared" si="146"/>
        <v>0</v>
      </c>
    </row>
    <row r="1824" customHeight="1" spans="1:8">
      <c r="B1824" s="129"/>
      <c r="C1824" s="228" t="s">
        <v>843</v>
      </c>
      <c r="D1824" s="229" t="s">
        <v>844</v>
      </c>
      <c r="E1824" s="138"/>
      <c r="F1824" s="166"/>
      <c r="G1824" s="68">
        <v>0</v>
      </c>
      <c r="H1824" s="25">
        <f t="shared" si="146"/>
        <v>0</v>
      </c>
    </row>
    <row r="1825" customHeight="1" spans="1:8">
      <c r="A1825" s="8">
        <f ca="1" t="shared" si="149"/>
        <v>870</v>
      </c>
      <c r="B1825" s="129"/>
      <c r="C1825" s="228" t="s">
        <v>2122</v>
      </c>
      <c r="D1825" s="229" t="s">
        <v>956</v>
      </c>
      <c r="E1825" s="138" t="s">
        <v>464</v>
      </c>
      <c r="F1825" s="166">
        <v>9795</v>
      </c>
      <c r="G1825" s="68">
        <v>0</v>
      </c>
      <c r="H1825" s="25">
        <f t="shared" si="146"/>
        <v>0</v>
      </c>
    </row>
    <row r="1826" customHeight="1" spans="1:8">
      <c r="A1826" s="8">
        <f ca="1" t="shared" si="149"/>
        <v>871</v>
      </c>
      <c r="B1826" s="129"/>
      <c r="C1826" s="237" t="s">
        <v>2333</v>
      </c>
      <c r="D1826" s="238" t="s">
        <v>2334</v>
      </c>
      <c r="E1826" s="138" t="s">
        <v>464</v>
      </c>
      <c r="F1826" s="166">
        <v>103</v>
      </c>
      <c r="G1826" s="68">
        <v>0</v>
      </c>
      <c r="H1826" s="25">
        <f t="shared" si="146"/>
        <v>0</v>
      </c>
    </row>
    <row r="1827" customHeight="1" spans="1:8">
      <c r="B1827" s="129"/>
      <c r="C1827" s="228" t="s">
        <v>2335</v>
      </c>
      <c r="D1827" s="229" t="s">
        <v>2336</v>
      </c>
      <c r="E1827" s="138"/>
      <c r="F1827" s="166"/>
      <c r="G1827" s="68">
        <v>0</v>
      </c>
      <c r="H1827" s="25">
        <f t="shared" si="146"/>
        <v>0</v>
      </c>
    </row>
    <row r="1828" customHeight="1" spans="1:8">
      <c r="A1828" s="8">
        <f ca="1" t="shared" ref="A1828:A1836" si="150">COUNTA(OFFSET(A$1,0,0,ROW()-1,1))+1</f>
        <v>872</v>
      </c>
      <c r="B1828" s="129"/>
      <c r="C1828" s="226" t="s">
        <v>2337</v>
      </c>
      <c r="D1828" s="227" t="s">
        <v>1097</v>
      </c>
      <c r="E1828" s="138" t="s">
        <v>464</v>
      </c>
      <c r="F1828" s="166">
        <v>9975</v>
      </c>
      <c r="G1828" s="68">
        <v>0</v>
      </c>
      <c r="H1828" s="25">
        <f t="shared" si="146"/>
        <v>0</v>
      </c>
    </row>
    <row r="1829" customHeight="1" spans="1:8">
      <c r="A1829" s="8">
        <f ca="1" t="shared" si="150"/>
        <v>873</v>
      </c>
      <c r="B1829" s="129"/>
      <c r="C1829" s="226" t="s">
        <v>2338</v>
      </c>
      <c r="D1829" s="227" t="s">
        <v>1081</v>
      </c>
      <c r="E1829" s="138" t="s">
        <v>464</v>
      </c>
      <c r="F1829" s="166">
        <v>3655</v>
      </c>
      <c r="G1829" s="68">
        <v>0</v>
      </c>
      <c r="H1829" s="25">
        <f t="shared" si="146"/>
        <v>0</v>
      </c>
    </row>
    <row r="1830" customHeight="1" spans="1:8">
      <c r="A1830" s="8">
        <f ca="1" t="shared" si="150"/>
        <v>874</v>
      </c>
      <c r="B1830" s="129"/>
      <c r="C1830" s="226" t="s">
        <v>2339</v>
      </c>
      <c r="D1830" s="227" t="s">
        <v>2340</v>
      </c>
      <c r="E1830" s="138" t="s">
        <v>464</v>
      </c>
      <c r="F1830" s="166">
        <v>5626</v>
      </c>
      <c r="G1830" s="68">
        <v>0</v>
      </c>
      <c r="H1830" s="25">
        <f t="shared" si="146"/>
        <v>0</v>
      </c>
    </row>
    <row r="1831" customHeight="1" spans="1:8">
      <c r="A1831" s="8">
        <f ca="1" t="shared" si="150"/>
        <v>875</v>
      </c>
      <c r="B1831" s="129"/>
      <c r="C1831" s="226" t="s">
        <v>2341</v>
      </c>
      <c r="D1831" s="227" t="s">
        <v>2342</v>
      </c>
      <c r="E1831" s="138" t="s">
        <v>464</v>
      </c>
      <c r="F1831" s="166">
        <v>11655</v>
      </c>
      <c r="G1831" s="68">
        <v>0</v>
      </c>
      <c r="H1831" s="25">
        <f t="shared" si="146"/>
        <v>0</v>
      </c>
    </row>
    <row r="1832" customHeight="1" spans="1:8">
      <c r="A1832" s="8">
        <f ca="1" t="shared" si="150"/>
        <v>876</v>
      </c>
      <c r="B1832" s="129"/>
      <c r="C1832" s="226" t="s">
        <v>2343</v>
      </c>
      <c r="D1832" s="227" t="s">
        <v>2344</v>
      </c>
      <c r="E1832" s="138" t="s">
        <v>464</v>
      </c>
      <c r="F1832" s="166">
        <v>373</v>
      </c>
      <c r="G1832" s="68">
        <v>0</v>
      </c>
      <c r="H1832" s="25">
        <f t="shared" si="146"/>
        <v>0</v>
      </c>
    </row>
    <row r="1833" customHeight="1" spans="1:8">
      <c r="A1833" s="8">
        <f ca="1" t="shared" si="150"/>
        <v>877</v>
      </c>
      <c r="B1833" s="129"/>
      <c r="C1833" s="226" t="s">
        <v>2345</v>
      </c>
      <c r="D1833" s="227" t="s">
        <v>2346</v>
      </c>
      <c r="E1833" s="138" t="s">
        <v>329</v>
      </c>
      <c r="F1833" s="166">
        <v>279.18</v>
      </c>
      <c r="G1833" s="68">
        <v>0</v>
      </c>
      <c r="H1833" s="25">
        <f t="shared" si="146"/>
        <v>0</v>
      </c>
    </row>
    <row r="1834" customHeight="1" spans="1:8">
      <c r="A1834" s="8">
        <f ca="1" t="shared" si="150"/>
        <v>878</v>
      </c>
      <c r="B1834" s="129"/>
      <c r="C1834" s="226" t="s">
        <v>2347</v>
      </c>
      <c r="D1834" s="227" t="s">
        <v>2348</v>
      </c>
      <c r="E1834" s="138" t="s">
        <v>329</v>
      </c>
      <c r="F1834" s="166">
        <v>317.1</v>
      </c>
      <c r="G1834" s="68">
        <v>0</v>
      </c>
      <c r="H1834" s="25">
        <f t="shared" si="146"/>
        <v>0</v>
      </c>
    </row>
    <row r="1835" customHeight="1" spans="1:8">
      <c r="A1835" s="8">
        <f ca="1" t="shared" si="150"/>
        <v>879</v>
      </c>
      <c r="B1835" s="129"/>
      <c r="C1835" s="228" t="s">
        <v>2295</v>
      </c>
      <c r="D1835" s="229" t="s">
        <v>2296</v>
      </c>
      <c r="E1835" s="138" t="s">
        <v>238</v>
      </c>
      <c r="F1835" s="166">
        <v>112</v>
      </c>
      <c r="G1835" s="68">
        <v>0</v>
      </c>
      <c r="H1835" s="25">
        <f t="shared" si="146"/>
        <v>0</v>
      </c>
    </row>
    <row r="1836" customHeight="1" spans="1:8">
      <c r="A1836" s="8">
        <f ca="1" t="shared" si="150"/>
        <v>880</v>
      </c>
      <c r="B1836" s="129"/>
      <c r="C1836" s="228" t="s">
        <v>2349</v>
      </c>
      <c r="D1836" s="229" t="s">
        <v>2350</v>
      </c>
      <c r="E1836" s="138" t="s">
        <v>336</v>
      </c>
      <c r="F1836" s="166">
        <v>0.77</v>
      </c>
      <c r="G1836" s="68">
        <v>0</v>
      </c>
      <c r="H1836" s="25">
        <f t="shared" si="146"/>
        <v>0</v>
      </c>
    </row>
    <row r="1837" customHeight="1" spans="1:8">
      <c r="B1837" s="129"/>
      <c r="C1837" s="228" t="s">
        <v>2123</v>
      </c>
      <c r="D1837" s="229" t="s">
        <v>2124</v>
      </c>
      <c r="E1837" s="138"/>
      <c r="F1837" s="166"/>
      <c r="G1837" s="68">
        <v>0</v>
      </c>
      <c r="H1837" s="25">
        <f t="shared" si="146"/>
        <v>0</v>
      </c>
    </row>
    <row r="1838" customHeight="1" spans="1:8">
      <c r="A1838" s="8">
        <f ca="1" t="shared" ref="A1838:A1841" si="151">COUNTA(OFFSET(A$1,0,0,ROW()-1,1))+1</f>
        <v>881</v>
      </c>
      <c r="B1838" s="129"/>
      <c r="C1838" s="228"/>
      <c r="D1838" s="234"/>
      <c r="E1838" s="138" t="s">
        <v>329</v>
      </c>
      <c r="F1838" s="166">
        <v>17</v>
      </c>
      <c r="G1838" s="68">
        <v>0</v>
      </c>
      <c r="H1838" s="25">
        <f t="shared" si="146"/>
        <v>0</v>
      </c>
    </row>
    <row r="1839" customHeight="1" spans="1:8">
      <c r="B1839" s="129"/>
      <c r="C1839" s="226" t="s">
        <v>2129</v>
      </c>
      <c r="D1839" s="227" t="s">
        <v>2130</v>
      </c>
      <c r="E1839" s="138"/>
      <c r="F1839" s="166"/>
      <c r="G1839" s="68">
        <v>0</v>
      </c>
      <c r="H1839" s="25">
        <f t="shared" si="146"/>
        <v>0</v>
      </c>
    </row>
    <row r="1840" customHeight="1" spans="1:8">
      <c r="A1840" s="8">
        <f ca="1" t="shared" si="151"/>
        <v>882</v>
      </c>
      <c r="B1840" s="129"/>
      <c r="C1840" s="228" t="s">
        <v>2131</v>
      </c>
      <c r="D1840" s="229" t="s">
        <v>2132</v>
      </c>
      <c r="E1840" s="138" t="s">
        <v>329</v>
      </c>
      <c r="F1840" s="166">
        <v>232.2</v>
      </c>
      <c r="G1840" s="68">
        <v>0</v>
      </c>
      <c r="H1840" s="25">
        <f t="shared" si="146"/>
        <v>0</v>
      </c>
    </row>
    <row r="1841" customHeight="1" spans="1:8">
      <c r="A1841" s="8">
        <f ca="1" t="shared" si="151"/>
        <v>883</v>
      </c>
      <c r="B1841" s="129"/>
      <c r="C1841" s="228" t="s">
        <v>2135</v>
      </c>
      <c r="D1841" s="229" t="s">
        <v>2136</v>
      </c>
      <c r="E1841" s="138" t="s">
        <v>225</v>
      </c>
      <c r="F1841" s="166">
        <v>69.8</v>
      </c>
      <c r="G1841" s="68">
        <v>0</v>
      </c>
      <c r="H1841" s="25">
        <f t="shared" si="146"/>
        <v>0</v>
      </c>
    </row>
    <row r="1842" customHeight="1" spans="1:8">
      <c r="B1842" s="129"/>
      <c r="C1842" s="228" t="s">
        <v>2139</v>
      </c>
      <c r="D1842" s="229" t="s">
        <v>2140</v>
      </c>
      <c r="E1842" s="138"/>
      <c r="F1842" s="166"/>
      <c r="G1842" s="68">
        <v>0</v>
      </c>
      <c r="H1842" s="25">
        <f t="shared" si="146"/>
        <v>0</v>
      </c>
    </row>
    <row r="1843" customHeight="1" spans="1:8">
      <c r="A1843" s="8">
        <f ca="1" t="shared" ref="A1843:A1846" si="152">COUNTA(OFFSET(A$1,0,0,ROW()-1,1))+1</f>
        <v>884</v>
      </c>
      <c r="B1843" s="129"/>
      <c r="C1843" s="230" t="s">
        <v>2141</v>
      </c>
      <c r="D1843" s="231" t="s">
        <v>2142</v>
      </c>
      <c r="E1843" s="232" t="s">
        <v>336</v>
      </c>
      <c r="F1843" s="166">
        <v>20.15</v>
      </c>
      <c r="G1843" s="68">
        <v>0</v>
      </c>
      <c r="H1843" s="25">
        <f t="shared" si="146"/>
        <v>0</v>
      </c>
    </row>
    <row r="1844" customHeight="1" spans="1:8">
      <c r="A1844" s="8">
        <f ca="1" t="shared" si="152"/>
        <v>885</v>
      </c>
      <c r="B1844" s="129"/>
      <c r="C1844" s="228" t="s">
        <v>2147</v>
      </c>
      <c r="D1844" s="229" t="s">
        <v>2148</v>
      </c>
      <c r="E1844" s="138" t="s">
        <v>329</v>
      </c>
      <c r="F1844" s="166">
        <v>43.4</v>
      </c>
      <c r="G1844" s="68">
        <v>0</v>
      </c>
      <c r="H1844" s="25">
        <f t="shared" si="146"/>
        <v>0</v>
      </c>
    </row>
    <row r="1845" customHeight="1" spans="1:8">
      <c r="B1845" s="129"/>
      <c r="C1845" s="228" t="s">
        <v>2149</v>
      </c>
      <c r="D1845" s="229" t="s">
        <v>2150</v>
      </c>
      <c r="E1845" s="138"/>
      <c r="F1845" s="166"/>
      <c r="G1845" s="68">
        <v>0</v>
      </c>
      <c r="H1845" s="25">
        <f t="shared" si="146"/>
        <v>0</v>
      </c>
    </row>
    <row r="1846" customHeight="1" spans="1:8">
      <c r="A1846" s="8">
        <f ca="1" t="shared" si="152"/>
        <v>886</v>
      </c>
      <c r="B1846" s="129"/>
      <c r="C1846" s="228" t="s">
        <v>2151</v>
      </c>
      <c r="D1846" s="229" t="s">
        <v>2152</v>
      </c>
      <c r="E1846" s="138" t="s">
        <v>329</v>
      </c>
      <c r="F1846" s="166">
        <v>64.66</v>
      </c>
      <c r="G1846" s="68">
        <v>0</v>
      </c>
      <c r="H1846" s="25">
        <f t="shared" si="146"/>
        <v>0</v>
      </c>
    </row>
    <row r="1847" customHeight="1" spans="1:8">
      <c r="B1847" s="129"/>
      <c r="C1847" s="228" t="s">
        <v>2155</v>
      </c>
      <c r="D1847" s="229" t="s">
        <v>2156</v>
      </c>
      <c r="E1847" s="138"/>
      <c r="F1847" s="166"/>
      <c r="G1847" s="68">
        <v>0</v>
      </c>
      <c r="H1847" s="25">
        <f t="shared" si="146"/>
        <v>0</v>
      </c>
    </row>
    <row r="1848" customHeight="1" spans="1:8">
      <c r="A1848" s="8">
        <f ca="1" t="shared" ref="A1848:A1851" si="153">COUNTA(OFFSET(A$1,0,0,ROW()-1,1))+1</f>
        <v>887</v>
      </c>
      <c r="B1848" s="129"/>
      <c r="C1848" s="228" t="s">
        <v>2157</v>
      </c>
      <c r="D1848" s="229" t="s">
        <v>2158</v>
      </c>
      <c r="E1848" s="138" t="s">
        <v>329</v>
      </c>
      <c r="F1848" s="166">
        <v>74.15</v>
      </c>
      <c r="G1848" s="68">
        <v>0</v>
      </c>
      <c r="H1848" s="25">
        <f t="shared" si="146"/>
        <v>0</v>
      </c>
    </row>
    <row r="1849" customHeight="1" spans="1:8">
      <c r="B1849" s="129"/>
      <c r="C1849" s="228" t="s">
        <v>2159</v>
      </c>
      <c r="D1849" s="229" t="s">
        <v>2160</v>
      </c>
      <c r="E1849" s="138"/>
      <c r="F1849" s="166"/>
      <c r="G1849" s="68">
        <v>0</v>
      </c>
      <c r="H1849" s="25">
        <f t="shared" si="146"/>
        <v>0</v>
      </c>
    </row>
    <row r="1850" customHeight="1" spans="1:8">
      <c r="A1850" s="8">
        <f ca="1" t="shared" si="153"/>
        <v>888</v>
      </c>
      <c r="B1850" s="129"/>
      <c r="C1850" s="228" t="s">
        <v>2351</v>
      </c>
      <c r="D1850" s="229" t="s">
        <v>2352</v>
      </c>
      <c r="E1850" s="138" t="s">
        <v>225</v>
      </c>
      <c r="F1850" s="166">
        <v>52.6</v>
      </c>
      <c r="G1850" s="68">
        <v>0</v>
      </c>
      <c r="H1850" s="25">
        <f t="shared" si="146"/>
        <v>0</v>
      </c>
    </row>
    <row r="1851" customHeight="1" spans="1:8">
      <c r="A1851" s="8">
        <f ca="1" t="shared" si="153"/>
        <v>889</v>
      </c>
      <c r="B1851" s="129"/>
      <c r="C1851" s="228" t="s">
        <v>2353</v>
      </c>
      <c r="D1851" s="229" t="s">
        <v>2354</v>
      </c>
      <c r="E1851" s="138" t="s">
        <v>238</v>
      </c>
      <c r="F1851" s="166">
        <v>4</v>
      </c>
      <c r="G1851" s="68">
        <v>0</v>
      </c>
      <c r="H1851" s="25">
        <f t="shared" si="146"/>
        <v>0</v>
      </c>
    </row>
    <row r="1852" customHeight="1" spans="1:8">
      <c r="B1852" s="129"/>
      <c r="C1852" s="228" t="s">
        <v>2167</v>
      </c>
      <c r="D1852" s="229" t="s">
        <v>2168</v>
      </c>
      <c r="E1852" s="138"/>
      <c r="F1852" s="166"/>
      <c r="G1852" s="68">
        <v>0</v>
      </c>
      <c r="H1852" s="25">
        <f t="shared" si="146"/>
        <v>0</v>
      </c>
    </row>
    <row r="1853" customHeight="1" spans="1:8">
      <c r="A1853" s="8">
        <f ca="1" t="shared" ref="A1853:A1856" si="154">COUNTA(OFFSET(A$1,0,0,ROW()-1,1))+1</f>
        <v>890</v>
      </c>
      <c r="B1853" s="129"/>
      <c r="C1853" s="228" t="s">
        <v>2355</v>
      </c>
      <c r="D1853" s="234" t="s">
        <v>2356</v>
      </c>
      <c r="E1853" s="138" t="s">
        <v>238</v>
      </c>
      <c r="F1853" s="166">
        <v>5</v>
      </c>
      <c r="G1853" s="68">
        <v>0</v>
      </c>
      <c r="H1853" s="25">
        <f t="shared" si="146"/>
        <v>0</v>
      </c>
    </row>
    <row r="1854" customHeight="1" spans="1:8">
      <c r="A1854" s="8">
        <f ca="1" t="shared" si="154"/>
        <v>891</v>
      </c>
      <c r="B1854" s="129"/>
      <c r="C1854" s="228" t="s">
        <v>2173</v>
      </c>
      <c r="D1854" s="234" t="s">
        <v>2173</v>
      </c>
      <c r="E1854" s="138" t="s">
        <v>238</v>
      </c>
      <c r="F1854" s="166">
        <v>5</v>
      </c>
      <c r="G1854" s="68">
        <v>0</v>
      </c>
      <c r="H1854" s="25">
        <f t="shared" si="146"/>
        <v>0</v>
      </c>
    </row>
    <row r="1855" customHeight="1" spans="1:8">
      <c r="B1855" s="129"/>
      <c r="C1855" s="230" t="s">
        <v>2247</v>
      </c>
      <c r="D1855" s="231" t="s">
        <v>2248</v>
      </c>
      <c r="E1855" s="138"/>
      <c r="F1855" s="166"/>
      <c r="G1855" s="68">
        <v>0</v>
      </c>
      <c r="H1855" s="25">
        <f t="shared" si="146"/>
        <v>0</v>
      </c>
    </row>
    <row r="1856" customHeight="1" spans="1:8">
      <c r="A1856" s="8">
        <f ca="1" t="shared" si="154"/>
        <v>892</v>
      </c>
      <c r="B1856" s="129"/>
      <c r="C1856" s="230" t="s">
        <v>2249</v>
      </c>
      <c r="D1856" s="231" t="s">
        <v>2250</v>
      </c>
      <c r="E1856" s="232" t="s">
        <v>2200</v>
      </c>
      <c r="F1856" s="166">
        <v>1</v>
      </c>
      <c r="G1856" s="68">
        <v>0</v>
      </c>
      <c r="H1856" s="25">
        <f t="shared" si="146"/>
        <v>0</v>
      </c>
    </row>
    <row r="1857" customHeight="1" spans="1:8">
      <c r="B1857" s="84"/>
      <c r="C1857" s="237"/>
      <c r="D1857" s="91"/>
      <c r="E1857" s="86"/>
      <c r="F1857" s="107"/>
      <c r="G1857" s="68">
        <v>0</v>
      </c>
      <c r="H1857" s="25">
        <f t="shared" si="146"/>
        <v>0</v>
      </c>
    </row>
    <row r="1858" customHeight="1" spans="1:8">
      <c r="A1858" s="8">
        <f ca="1" t="shared" ref="A1858:A1864" si="155">COUNTA(OFFSET(A$1,0,0,ROW()-1,1))+1</f>
        <v>893</v>
      </c>
      <c r="B1858" s="84" t="s">
        <v>2357</v>
      </c>
      <c r="C1858" s="185" t="s">
        <v>2358</v>
      </c>
      <c r="D1858" s="239" t="s">
        <v>2359</v>
      </c>
      <c r="E1858" s="86" t="s">
        <v>238</v>
      </c>
      <c r="F1858" s="107">
        <v>1</v>
      </c>
      <c r="G1858" s="68">
        <v>623888.9952</v>
      </c>
      <c r="H1858" s="25">
        <f t="shared" si="146"/>
        <v>623889</v>
      </c>
    </row>
    <row r="1859" customHeight="1" spans="1:8">
      <c r="B1859" s="129"/>
      <c r="C1859" s="226" t="s">
        <v>2098</v>
      </c>
      <c r="D1859" s="227" t="s">
        <v>2099</v>
      </c>
      <c r="E1859" s="138"/>
      <c r="F1859" s="166"/>
      <c r="G1859" s="68">
        <v>0</v>
      </c>
      <c r="H1859" s="25">
        <f t="shared" si="146"/>
        <v>0</v>
      </c>
    </row>
    <row r="1860" customHeight="1" spans="1:8">
      <c r="B1860" s="129"/>
      <c r="C1860" s="228" t="s">
        <v>2100</v>
      </c>
      <c r="D1860" s="229" t="s">
        <v>2101</v>
      </c>
      <c r="E1860" s="138"/>
      <c r="F1860" s="166"/>
      <c r="G1860" s="68">
        <v>0</v>
      </c>
      <c r="H1860" s="25">
        <f t="shared" si="146"/>
        <v>0</v>
      </c>
    </row>
    <row r="1861" customHeight="1" spans="1:8">
      <c r="A1861" s="8">
        <f ca="1" t="shared" si="155"/>
        <v>894</v>
      </c>
      <c r="B1861" s="129"/>
      <c r="C1861" s="230" t="s">
        <v>2102</v>
      </c>
      <c r="D1861" s="231" t="s">
        <v>2103</v>
      </c>
      <c r="E1861" s="232" t="s">
        <v>329</v>
      </c>
      <c r="F1861" s="166">
        <v>519.44</v>
      </c>
      <c r="G1861" s="68">
        <v>0</v>
      </c>
      <c r="H1861" s="25">
        <f t="shared" si="146"/>
        <v>0</v>
      </c>
    </row>
    <row r="1862" customHeight="1" spans="1:8">
      <c r="A1862" s="8">
        <f ca="1" t="shared" si="155"/>
        <v>895</v>
      </c>
      <c r="B1862" s="129"/>
      <c r="C1862" s="228" t="s">
        <v>2104</v>
      </c>
      <c r="D1862" s="229" t="s">
        <v>2105</v>
      </c>
      <c r="E1862" s="138" t="s">
        <v>336</v>
      </c>
      <c r="F1862" s="166">
        <f>530.72</f>
        <v>530.72</v>
      </c>
      <c r="G1862" s="68">
        <v>0</v>
      </c>
      <c r="H1862" s="25">
        <f t="shared" si="146"/>
        <v>0</v>
      </c>
    </row>
    <row r="1863" customHeight="1" spans="1:8">
      <c r="A1863" s="8">
        <f ca="1" t="shared" si="155"/>
        <v>896</v>
      </c>
      <c r="B1863" s="129"/>
      <c r="C1863" s="228" t="s">
        <v>2106</v>
      </c>
      <c r="D1863" s="229" t="s">
        <v>2107</v>
      </c>
      <c r="E1863" s="138" t="s">
        <v>336</v>
      </c>
      <c r="F1863" s="166">
        <f>163.38</f>
        <v>163.38</v>
      </c>
      <c r="G1863" s="68">
        <v>0</v>
      </c>
      <c r="H1863" s="25">
        <f t="shared" si="146"/>
        <v>0</v>
      </c>
    </row>
    <row r="1864" customHeight="1" spans="1:8">
      <c r="A1864" s="8">
        <f ca="1" t="shared" si="155"/>
        <v>897</v>
      </c>
      <c r="B1864" s="129"/>
      <c r="C1864" s="228" t="s">
        <v>2108</v>
      </c>
      <c r="D1864" s="229" t="s">
        <v>2109</v>
      </c>
      <c r="E1864" s="138" t="s">
        <v>336</v>
      </c>
      <c r="F1864" s="166">
        <f>F1862-F1863</f>
        <v>367.34</v>
      </c>
      <c r="G1864" s="68">
        <v>0</v>
      </c>
      <c r="H1864" s="25">
        <f t="shared" ref="H1864:H1927" si="156">IFERROR(ROUND(G1864*F1864,0),0)</f>
        <v>0</v>
      </c>
    </row>
    <row r="1865" customHeight="1" spans="1:8">
      <c r="B1865" s="129"/>
      <c r="C1865" s="228" t="s">
        <v>2110</v>
      </c>
      <c r="D1865" s="229" t="s">
        <v>2111</v>
      </c>
      <c r="E1865" s="138" t="s">
        <v>336</v>
      </c>
      <c r="F1865" s="166"/>
      <c r="G1865" s="68">
        <v>0</v>
      </c>
      <c r="H1865" s="25">
        <f t="shared" si="156"/>
        <v>0</v>
      </c>
    </row>
    <row r="1866" customHeight="1" spans="1:8">
      <c r="A1866" s="8">
        <f ca="1" t="shared" ref="A1866:A1872" si="157">COUNTA(OFFSET(A$1,0,0,ROW()-1,1))+1</f>
        <v>898</v>
      </c>
      <c r="B1866" s="129"/>
      <c r="C1866" s="228" t="s">
        <v>2112</v>
      </c>
      <c r="D1866" s="229" t="s">
        <v>2113</v>
      </c>
      <c r="E1866" s="138" t="s">
        <v>336</v>
      </c>
      <c r="F1866" s="166">
        <f>59.15</f>
        <v>59.15</v>
      </c>
      <c r="G1866" s="68">
        <v>0</v>
      </c>
      <c r="H1866" s="25">
        <f t="shared" si="156"/>
        <v>0</v>
      </c>
    </row>
    <row r="1867" customHeight="1" spans="1:8">
      <c r="B1867" s="129"/>
      <c r="C1867" s="237" t="s">
        <v>2360</v>
      </c>
      <c r="D1867" s="238" t="s">
        <v>2361</v>
      </c>
      <c r="E1867" s="138"/>
      <c r="F1867" s="166"/>
      <c r="G1867" s="68">
        <v>0</v>
      </c>
      <c r="H1867" s="25">
        <f t="shared" si="156"/>
        <v>0</v>
      </c>
    </row>
    <row r="1868" customHeight="1" spans="1:8">
      <c r="A1868" s="8">
        <f ca="1" t="shared" si="157"/>
        <v>899</v>
      </c>
      <c r="B1868" s="129"/>
      <c r="C1868" s="237" t="s">
        <v>2362</v>
      </c>
      <c r="D1868" s="206" t="s">
        <v>2363</v>
      </c>
      <c r="E1868" s="86" t="s">
        <v>225</v>
      </c>
      <c r="F1868" s="166">
        <f>1248</f>
        <v>1248</v>
      </c>
      <c r="G1868" s="68">
        <v>0</v>
      </c>
      <c r="H1868" s="25">
        <f t="shared" si="156"/>
        <v>0</v>
      </c>
    </row>
    <row r="1869" customHeight="1" spans="1:8">
      <c r="B1869" s="129"/>
      <c r="C1869" s="228" t="s">
        <v>2114</v>
      </c>
      <c r="D1869" s="229" t="s">
        <v>2115</v>
      </c>
      <c r="E1869" s="138"/>
      <c r="F1869" s="166"/>
      <c r="G1869" s="68">
        <v>0</v>
      </c>
      <c r="H1869" s="25">
        <f t="shared" si="156"/>
        <v>0</v>
      </c>
    </row>
    <row r="1870" customHeight="1" spans="1:8">
      <c r="A1870" s="8">
        <f ca="1" t="shared" si="157"/>
        <v>900</v>
      </c>
      <c r="B1870" s="129"/>
      <c r="C1870" s="228" t="s">
        <v>2116</v>
      </c>
      <c r="D1870" s="229" t="s">
        <v>2117</v>
      </c>
      <c r="E1870" s="138" t="s">
        <v>336</v>
      </c>
      <c r="F1870" s="166">
        <f>886.8</f>
        <v>886.8</v>
      </c>
      <c r="G1870" s="68">
        <v>0</v>
      </c>
      <c r="H1870" s="25">
        <f t="shared" si="156"/>
        <v>0</v>
      </c>
    </row>
    <row r="1871" customHeight="1" spans="1:8">
      <c r="A1871" s="8">
        <f ca="1" t="shared" si="157"/>
        <v>901</v>
      </c>
      <c r="B1871" s="129"/>
      <c r="C1871" s="230" t="s">
        <v>2118</v>
      </c>
      <c r="D1871" s="231" t="s">
        <v>2119</v>
      </c>
      <c r="E1871" s="232" t="s">
        <v>329</v>
      </c>
      <c r="F1871" s="166">
        <v>24.12</v>
      </c>
      <c r="G1871" s="68">
        <v>0</v>
      </c>
      <c r="H1871" s="25">
        <f t="shared" si="156"/>
        <v>0</v>
      </c>
    </row>
    <row r="1872" customHeight="1" spans="1:8">
      <c r="A1872" s="8">
        <f ca="1" t="shared" si="157"/>
        <v>902</v>
      </c>
      <c r="B1872" s="129"/>
      <c r="C1872" s="230" t="s">
        <v>2120</v>
      </c>
      <c r="D1872" s="231" t="s">
        <v>2121</v>
      </c>
      <c r="E1872" s="232" t="s">
        <v>329</v>
      </c>
      <c r="F1872" s="166">
        <v>85.6</v>
      </c>
      <c r="G1872" s="68">
        <v>0</v>
      </c>
      <c r="H1872" s="25">
        <f t="shared" si="156"/>
        <v>0</v>
      </c>
    </row>
    <row r="1873" customHeight="1" spans="1:8">
      <c r="B1873" s="129"/>
      <c r="C1873" s="228" t="s">
        <v>841</v>
      </c>
      <c r="D1873" s="229" t="s">
        <v>842</v>
      </c>
      <c r="E1873" s="138"/>
      <c r="F1873" s="166"/>
      <c r="G1873" s="68">
        <v>0</v>
      </c>
      <c r="H1873" s="25">
        <f t="shared" si="156"/>
        <v>0</v>
      </c>
    </row>
    <row r="1874" customHeight="1" spans="1:8">
      <c r="A1874" s="8">
        <f ca="1" t="shared" ref="A1874:A1877" si="158">COUNTA(OFFSET(A$1,0,0,ROW()-1,1))+1</f>
        <v>903</v>
      </c>
      <c r="B1874" s="129"/>
      <c r="C1874" s="228" t="s">
        <v>841</v>
      </c>
      <c r="D1874" s="229" t="s">
        <v>842</v>
      </c>
      <c r="E1874" s="138" t="s">
        <v>329</v>
      </c>
      <c r="F1874" s="166">
        <v>5788.26</v>
      </c>
      <c r="G1874" s="68">
        <v>0</v>
      </c>
      <c r="H1874" s="25">
        <f t="shared" si="156"/>
        <v>0</v>
      </c>
    </row>
    <row r="1875" customHeight="1" spans="1:8">
      <c r="B1875" s="129"/>
      <c r="C1875" s="228" t="s">
        <v>843</v>
      </c>
      <c r="D1875" s="229" t="s">
        <v>844</v>
      </c>
      <c r="E1875" s="138"/>
      <c r="F1875" s="166"/>
      <c r="G1875" s="68">
        <v>0</v>
      </c>
      <c r="H1875" s="25">
        <f t="shared" si="156"/>
        <v>0</v>
      </c>
    </row>
    <row r="1876" customHeight="1" spans="1:8">
      <c r="A1876" s="8">
        <f ca="1" t="shared" si="158"/>
        <v>904</v>
      </c>
      <c r="B1876" s="129"/>
      <c r="C1876" s="228" t="s">
        <v>2122</v>
      </c>
      <c r="D1876" s="229" t="s">
        <v>956</v>
      </c>
      <c r="E1876" s="138" t="s">
        <v>464</v>
      </c>
      <c r="F1876" s="166">
        <f>121422.57</f>
        <v>121422.57</v>
      </c>
      <c r="G1876" s="68">
        <v>0</v>
      </c>
      <c r="H1876" s="25">
        <f t="shared" si="156"/>
        <v>0</v>
      </c>
    </row>
    <row r="1877" customHeight="1" spans="1:8">
      <c r="A1877" s="8">
        <f ca="1" t="shared" si="158"/>
        <v>905</v>
      </c>
      <c r="B1877" s="129"/>
      <c r="C1877" s="237" t="s">
        <v>2333</v>
      </c>
      <c r="D1877" s="238" t="s">
        <v>2334</v>
      </c>
      <c r="E1877" s="86" t="s">
        <v>445</v>
      </c>
      <c r="F1877" s="166">
        <v>1.2</v>
      </c>
      <c r="G1877" s="68">
        <v>0</v>
      </c>
      <c r="H1877" s="25">
        <f t="shared" si="156"/>
        <v>0</v>
      </c>
    </row>
    <row r="1878" customHeight="1" spans="1:8">
      <c r="B1878" s="129"/>
      <c r="C1878" s="228" t="s">
        <v>2335</v>
      </c>
      <c r="D1878" s="229" t="s">
        <v>2336</v>
      </c>
      <c r="E1878" s="138"/>
      <c r="F1878" s="166"/>
      <c r="G1878" s="68">
        <v>0</v>
      </c>
      <c r="H1878" s="25">
        <f t="shared" si="156"/>
        <v>0</v>
      </c>
    </row>
    <row r="1879" customHeight="1" spans="1:8">
      <c r="A1879" s="8">
        <f ca="1">COUNTA(OFFSET(A$1,0,0,ROW()-1,1))+1</f>
        <v>906</v>
      </c>
      <c r="B1879" s="129"/>
      <c r="C1879" s="237" t="s">
        <v>2364</v>
      </c>
      <c r="D1879" s="238" t="s">
        <v>772</v>
      </c>
      <c r="E1879" s="86" t="s">
        <v>445</v>
      </c>
      <c r="F1879" s="166">
        <v>1.6</v>
      </c>
      <c r="G1879" s="68">
        <v>0</v>
      </c>
      <c r="H1879" s="25">
        <f t="shared" si="156"/>
        <v>0</v>
      </c>
    </row>
    <row r="1880" customHeight="1" spans="1:8">
      <c r="B1880" s="129"/>
      <c r="C1880" s="228" t="s">
        <v>2293</v>
      </c>
      <c r="D1880" s="229" t="s">
        <v>2294</v>
      </c>
      <c r="E1880" s="138" t="s">
        <v>464</v>
      </c>
      <c r="F1880" s="166"/>
      <c r="G1880" s="68">
        <v>0</v>
      </c>
      <c r="H1880" s="25">
        <f t="shared" si="156"/>
        <v>0</v>
      </c>
    </row>
    <row r="1881" customHeight="1" spans="1:8">
      <c r="B1881" s="129"/>
      <c r="C1881" s="228" t="s">
        <v>2295</v>
      </c>
      <c r="D1881" s="229" t="s">
        <v>2296</v>
      </c>
      <c r="E1881" s="138" t="s">
        <v>238</v>
      </c>
      <c r="F1881" s="166"/>
      <c r="G1881" s="68">
        <v>0</v>
      </c>
      <c r="H1881" s="25">
        <f t="shared" si="156"/>
        <v>0</v>
      </c>
    </row>
    <row r="1882" customHeight="1" spans="1:8">
      <c r="B1882" s="129"/>
      <c r="C1882" s="228" t="s">
        <v>2349</v>
      </c>
      <c r="D1882" s="229" t="s">
        <v>2350</v>
      </c>
      <c r="E1882" s="138" t="s">
        <v>336</v>
      </c>
      <c r="F1882" s="166"/>
      <c r="G1882" s="68">
        <v>0</v>
      </c>
      <c r="H1882" s="25">
        <f t="shared" si="156"/>
        <v>0</v>
      </c>
    </row>
    <row r="1883" customHeight="1" spans="1:8">
      <c r="B1883" s="129"/>
      <c r="C1883" s="228" t="s">
        <v>2123</v>
      </c>
      <c r="D1883" s="229" t="s">
        <v>2124</v>
      </c>
      <c r="E1883" s="138"/>
      <c r="F1883" s="166"/>
      <c r="G1883" s="68">
        <v>0</v>
      </c>
      <c r="H1883" s="25">
        <f t="shared" si="156"/>
        <v>0</v>
      </c>
    </row>
    <row r="1884" customHeight="1" spans="1:8">
      <c r="B1884" s="129"/>
      <c r="C1884" s="228" t="s">
        <v>2265</v>
      </c>
      <c r="D1884" s="229" t="s">
        <v>2126</v>
      </c>
      <c r="E1884" s="138" t="s">
        <v>329</v>
      </c>
      <c r="F1884" s="166"/>
      <c r="G1884" s="68">
        <v>0</v>
      </c>
      <c r="H1884" s="25">
        <f t="shared" si="156"/>
        <v>0</v>
      </c>
    </row>
    <row r="1885" customHeight="1" spans="1:8">
      <c r="B1885" s="129"/>
      <c r="C1885" s="226" t="s">
        <v>2129</v>
      </c>
      <c r="D1885" s="227" t="s">
        <v>2130</v>
      </c>
      <c r="E1885" s="138"/>
      <c r="F1885" s="166"/>
      <c r="G1885" s="68">
        <v>0</v>
      </c>
      <c r="H1885" s="25">
        <f t="shared" si="156"/>
        <v>0</v>
      </c>
    </row>
    <row r="1886" customHeight="1" spans="1:8">
      <c r="A1886" s="8">
        <f ca="1" t="shared" ref="A1886:A1888" si="159">COUNTA(OFFSET(A$1,0,0,ROW()-1,1))+1</f>
        <v>907</v>
      </c>
      <c r="B1886" s="129"/>
      <c r="C1886" s="228" t="s">
        <v>2131</v>
      </c>
      <c r="D1886" s="229" t="s">
        <v>2132</v>
      </c>
      <c r="E1886" s="138" t="s">
        <v>329</v>
      </c>
      <c r="F1886" s="166">
        <f>1558.32+238.5</f>
        <v>1796.82</v>
      </c>
      <c r="G1886" s="68">
        <v>0</v>
      </c>
      <c r="H1886" s="25">
        <f t="shared" si="156"/>
        <v>0</v>
      </c>
    </row>
    <row r="1887" customHeight="1" spans="1:8">
      <c r="A1887" s="8">
        <f ca="1" t="shared" si="159"/>
        <v>908</v>
      </c>
      <c r="B1887" s="129"/>
      <c r="C1887" s="228" t="s">
        <v>2135</v>
      </c>
      <c r="D1887" s="229" t="s">
        <v>2136</v>
      </c>
      <c r="E1887" s="138" t="s">
        <v>225</v>
      </c>
      <c r="F1887" s="166">
        <v>701.36</v>
      </c>
      <c r="G1887" s="68">
        <v>0</v>
      </c>
      <c r="H1887" s="25">
        <f t="shared" si="156"/>
        <v>0</v>
      </c>
    </row>
    <row r="1888" customHeight="1" spans="1:8">
      <c r="A1888" s="8">
        <f ca="1" t="shared" si="159"/>
        <v>909</v>
      </c>
      <c r="B1888" s="129"/>
      <c r="C1888" s="228" t="s">
        <v>2137</v>
      </c>
      <c r="D1888" s="229" t="s">
        <v>2138</v>
      </c>
      <c r="E1888" s="138" t="s">
        <v>329</v>
      </c>
      <c r="F1888" s="166">
        <f>1558.32</f>
        <v>1558.32</v>
      </c>
      <c r="G1888" s="68">
        <v>0</v>
      </c>
      <c r="H1888" s="25">
        <f t="shared" si="156"/>
        <v>0</v>
      </c>
    </row>
    <row r="1889" customHeight="1" spans="1:8">
      <c r="B1889" s="129"/>
      <c r="C1889" s="228" t="s">
        <v>2139</v>
      </c>
      <c r="D1889" s="229" t="s">
        <v>2140</v>
      </c>
      <c r="E1889" s="138"/>
      <c r="F1889" s="166"/>
      <c r="G1889" s="68">
        <v>0</v>
      </c>
      <c r="H1889" s="25">
        <f t="shared" si="156"/>
        <v>0</v>
      </c>
    </row>
    <row r="1890" customHeight="1" spans="1:8">
      <c r="A1890" s="8">
        <f ca="1" t="shared" ref="A1890:A1892" si="160">COUNTA(OFFSET(A$1,0,0,ROW()-1,1))+1</f>
        <v>910</v>
      </c>
      <c r="B1890" s="129"/>
      <c r="C1890" s="230" t="s">
        <v>2141</v>
      </c>
      <c r="D1890" s="231" t="s">
        <v>2142</v>
      </c>
      <c r="E1890" s="232" t="s">
        <v>336</v>
      </c>
      <c r="F1890" s="166">
        <v>21.66</v>
      </c>
      <c r="G1890" s="68">
        <v>0</v>
      </c>
      <c r="H1890" s="25">
        <f t="shared" si="156"/>
        <v>0</v>
      </c>
    </row>
    <row r="1891" customHeight="1" spans="1:8">
      <c r="A1891" s="8">
        <f ca="1" t="shared" si="160"/>
        <v>911</v>
      </c>
      <c r="B1891" s="129"/>
      <c r="C1891" s="228" t="s">
        <v>2143</v>
      </c>
      <c r="D1891" s="229" t="s">
        <v>2144</v>
      </c>
      <c r="E1891" s="138" t="s">
        <v>329</v>
      </c>
      <c r="F1891" s="166">
        <v>202.03</v>
      </c>
      <c r="G1891" s="68">
        <v>0</v>
      </c>
      <c r="H1891" s="25">
        <f t="shared" si="156"/>
        <v>0</v>
      </c>
    </row>
    <row r="1892" customHeight="1" spans="1:8">
      <c r="A1892" s="8">
        <f ca="1" t="shared" si="160"/>
        <v>912</v>
      </c>
      <c r="B1892" s="129"/>
      <c r="C1892" s="228" t="s">
        <v>2147</v>
      </c>
      <c r="D1892" s="229" t="s">
        <v>2148</v>
      </c>
      <c r="E1892" s="138" t="s">
        <v>329</v>
      </c>
      <c r="F1892" s="166">
        <f>(30+17)*2*0.2*13.8*0.8</f>
        <v>207.552</v>
      </c>
      <c r="G1892" s="68">
        <v>0</v>
      </c>
      <c r="H1892" s="25">
        <f t="shared" si="156"/>
        <v>0</v>
      </c>
    </row>
    <row r="1893" customHeight="1" spans="1:8">
      <c r="B1893" s="129"/>
      <c r="C1893" s="228" t="s">
        <v>2365</v>
      </c>
      <c r="D1893" s="229" t="s">
        <v>2366</v>
      </c>
      <c r="E1893" s="138" t="s">
        <v>329</v>
      </c>
      <c r="F1893" s="166"/>
      <c r="G1893" s="68">
        <v>0</v>
      </c>
      <c r="H1893" s="25">
        <f t="shared" si="156"/>
        <v>0</v>
      </c>
    </row>
    <row r="1894" customHeight="1" spans="1:8">
      <c r="B1894" s="129"/>
      <c r="C1894" s="228" t="s">
        <v>2149</v>
      </c>
      <c r="D1894" s="229" t="s">
        <v>2150</v>
      </c>
      <c r="E1894" s="138"/>
      <c r="F1894" s="166"/>
      <c r="G1894" s="68">
        <v>0</v>
      </c>
      <c r="H1894" s="25">
        <f t="shared" si="156"/>
        <v>0</v>
      </c>
    </row>
    <row r="1895" customHeight="1" spans="1:8">
      <c r="A1895" s="8">
        <f ca="1" t="shared" ref="A1895:A1898" si="161">COUNTA(OFFSET(A$1,0,0,ROW()-1,1))+1</f>
        <v>913</v>
      </c>
      <c r="B1895" s="129"/>
      <c r="C1895" s="228" t="s">
        <v>2151</v>
      </c>
      <c r="D1895" s="229" t="s">
        <v>2152</v>
      </c>
      <c r="E1895" s="138" t="s">
        <v>329</v>
      </c>
      <c r="F1895" s="166">
        <v>3638.1</v>
      </c>
      <c r="G1895" s="68">
        <v>0</v>
      </c>
      <c r="H1895" s="25">
        <f t="shared" si="156"/>
        <v>0</v>
      </c>
    </row>
    <row r="1896" customHeight="1" spans="1:8">
      <c r="A1896" s="8">
        <f ca="1" t="shared" si="161"/>
        <v>914</v>
      </c>
      <c r="B1896" s="129"/>
      <c r="C1896" s="230" t="s">
        <v>2153</v>
      </c>
      <c r="D1896" s="231" t="s">
        <v>2154</v>
      </c>
      <c r="E1896" s="232" t="s">
        <v>329</v>
      </c>
      <c r="F1896" s="233">
        <f>(30+17)*2*0.6</f>
        <v>56.4</v>
      </c>
      <c r="G1896" s="68">
        <v>0</v>
      </c>
      <c r="H1896" s="25">
        <f t="shared" si="156"/>
        <v>0</v>
      </c>
    </row>
    <row r="1897" customHeight="1" spans="1:8">
      <c r="B1897" s="129"/>
      <c r="C1897" s="228" t="s">
        <v>2155</v>
      </c>
      <c r="D1897" s="229" t="s">
        <v>2156</v>
      </c>
      <c r="E1897" s="138"/>
      <c r="F1897" s="166"/>
      <c r="G1897" s="68">
        <v>0</v>
      </c>
      <c r="H1897" s="25">
        <f t="shared" si="156"/>
        <v>0</v>
      </c>
    </row>
    <row r="1898" customHeight="1" spans="1:8">
      <c r="A1898" s="8">
        <f ca="1" t="shared" si="161"/>
        <v>915</v>
      </c>
      <c r="B1898" s="129"/>
      <c r="C1898" s="228" t="s">
        <v>2157</v>
      </c>
      <c r="D1898" s="229" t="s">
        <v>2158</v>
      </c>
      <c r="E1898" s="138" t="s">
        <v>329</v>
      </c>
      <c r="F1898" s="166">
        <v>1664.64</v>
      </c>
      <c r="G1898" s="68">
        <v>0</v>
      </c>
      <c r="H1898" s="25">
        <f t="shared" si="156"/>
        <v>0</v>
      </c>
    </row>
    <row r="1899" customHeight="1" spans="1:8">
      <c r="B1899" s="129"/>
      <c r="C1899" s="228" t="s">
        <v>2159</v>
      </c>
      <c r="D1899" s="229" t="s">
        <v>2160</v>
      </c>
      <c r="E1899" s="138"/>
      <c r="F1899" s="166"/>
      <c r="G1899" s="68">
        <v>0</v>
      </c>
      <c r="H1899" s="25">
        <f t="shared" si="156"/>
        <v>0</v>
      </c>
    </row>
    <row r="1900" customHeight="1" spans="1:8">
      <c r="A1900" s="8">
        <f ca="1" t="shared" ref="A1900:A1905" si="162">COUNTA(OFFSET(A$1,0,0,ROW()-1,1))+1</f>
        <v>916</v>
      </c>
      <c r="B1900" s="129"/>
      <c r="C1900" s="230" t="s">
        <v>2161</v>
      </c>
      <c r="D1900" s="231" t="s">
        <v>2162</v>
      </c>
      <c r="E1900" s="232" t="s">
        <v>329</v>
      </c>
      <c r="F1900" s="166">
        <v>24.57</v>
      </c>
      <c r="G1900" s="68">
        <v>0</v>
      </c>
      <c r="H1900" s="25">
        <f t="shared" si="156"/>
        <v>0</v>
      </c>
    </row>
    <row r="1901" customHeight="1" spans="1:8">
      <c r="A1901" s="8">
        <f ca="1" t="shared" si="162"/>
        <v>917</v>
      </c>
      <c r="B1901" s="129"/>
      <c r="C1901" s="228" t="s">
        <v>2159</v>
      </c>
      <c r="D1901" s="229" t="s">
        <v>2160</v>
      </c>
      <c r="E1901" s="138" t="s">
        <v>329</v>
      </c>
      <c r="F1901" s="166">
        <f>30*17+(30+17)*2*0.25</f>
        <v>533.5</v>
      </c>
      <c r="G1901" s="68">
        <v>0</v>
      </c>
      <c r="H1901" s="25">
        <f t="shared" si="156"/>
        <v>0</v>
      </c>
    </row>
    <row r="1902" customHeight="1" spans="1:8">
      <c r="A1902" s="8">
        <f ca="1" t="shared" si="162"/>
        <v>918</v>
      </c>
      <c r="B1902" s="129"/>
      <c r="C1902" s="228" t="s">
        <v>2351</v>
      </c>
      <c r="D1902" s="229" t="s">
        <v>2352</v>
      </c>
      <c r="E1902" s="138" t="s">
        <v>225</v>
      </c>
      <c r="F1902" s="166">
        <f>(30+17)*2</f>
        <v>94</v>
      </c>
      <c r="G1902" s="68">
        <v>0</v>
      </c>
      <c r="H1902" s="25">
        <f t="shared" si="156"/>
        <v>0</v>
      </c>
    </row>
    <row r="1903" customHeight="1" spans="1:8">
      <c r="A1903" s="8">
        <f ca="1" t="shared" si="162"/>
        <v>919</v>
      </c>
      <c r="B1903" s="129"/>
      <c r="C1903" s="228" t="s">
        <v>2165</v>
      </c>
      <c r="D1903" s="229" t="s">
        <v>2166</v>
      </c>
      <c r="E1903" s="138" t="s">
        <v>225</v>
      </c>
      <c r="F1903" s="166">
        <f>13.8*2</f>
        <v>27.6</v>
      </c>
      <c r="G1903" s="68">
        <v>0</v>
      </c>
      <c r="H1903" s="25">
        <f t="shared" si="156"/>
        <v>0</v>
      </c>
    </row>
    <row r="1904" customHeight="1" spans="1:8">
      <c r="A1904" s="8">
        <f ca="1" t="shared" si="162"/>
        <v>920</v>
      </c>
      <c r="B1904" s="129"/>
      <c r="C1904" s="237" t="s">
        <v>2367</v>
      </c>
      <c r="D1904" s="238" t="s">
        <v>2368</v>
      </c>
      <c r="E1904" s="86" t="s">
        <v>329</v>
      </c>
      <c r="F1904" s="166">
        <v>671.67</v>
      </c>
      <c r="G1904" s="68">
        <v>0</v>
      </c>
      <c r="H1904" s="25">
        <f t="shared" si="156"/>
        <v>0</v>
      </c>
    </row>
    <row r="1905" customHeight="1" spans="1:8">
      <c r="A1905" s="8">
        <f ca="1" t="shared" si="162"/>
        <v>921</v>
      </c>
      <c r="B1905" s="129"/>
      <c r="C1905" s="237" t="s">
        <v>2369</v>
      </c>
      <c r="D1905" s="238" t="s">
        <v>2370</v>
      </c>
      <c r="E1905" s="86" t="s">
        <v>329</v>
      </c>
      <c r="F1905" s="166">
        <v>208</v>
      </c>
      <c r="G1905" s="68">
        <v>0</v>
      </c>
      <c r="H1905" s="25">
        <f t="shared" si="156"/>
        <v>0</v>
      </c>
    </row>
    <row r="1906" customHeight="1" spans="1:8">
      <c r="B1906" s="129"/>
      <c r="C1906" s="228" t="s">
        <v>2167</v>
      </c>
      <c r="D1906" s="229" t="s">
        <v>2168</v>
      </c>
      <c r="E1906" s="138"/>
      <c r="F1906" s="166"/>
      <c r="G1906" s="68">
        <v>0</v>
      </c>
      <c r="H1906" s="25">
        <f t="shared" si="156"/>
        <v>0</v>
      </c>
    </row>
    <row r="1907" customHeight="1" spans="1:8">
      <c r="A1907" s="8">
        <f ca="1" t="shared" ref="A1907:A1911" si="163">COUNTA(OFFSET(A$1,0,0,ROW()-1,1))+1</f>
        <v>922</v>
      </c>
      <c r="B1907" s="129"/>
      <c r="C1907" s="228" t="s">
        <v>2169</v>
      </c>
      <c r="D1907" s="234" t="s">
        <v>2170</v>
      </c>
      <c r="E1907" s="138" t="s">
        <v>238</v>
      </c>
      <c r="F1907" s="166">
        <v>22</v>
      </c>
      <c r="G1907" s="68">
        <v>0</v>
      </c>
      <c r="H1907" s="25">
        <f t="shared" si="156"/>
        <v>0</v>
      </c>
    </row>
    <row r="1908" customHeight="1" spans="1:8">
      <c r="A1908" s="8">
        <f ca="1" t="shared" si="163"/>
        <v>923</v>
      </c>
      <c r="B1908" s="129"/>
      <c r="C1908" s="228" t="s">
        <v>2371</v>
      </c>
      <c r="D1908" s="234" t="s">
        <v>2372</v>
      </c>
      <c r="E1908" s="138" t="s">
        <v>238</v>
      </c>
      <c r="F1908" s="166">
        <v>8</v>
      </c>
      <c r="G1908" s="68">
        <v>0</v>
      </c>
      <c r="H1908" s="25">
        <f t="shared" si="156"/>
        <v>0</v>
      </c>
    </row>
    <row r="1909" customHeight="1" spans="1:8">
      <c r="A1909" s="8">
        <f ca="1" t="shared" si="163"/>
        <v>924</v>
      </c>
      <c r="B1909" s="129"/>
      <c r="C1909" s="228" t="s">
        <v>2373</v>
      </c>
      <c r="D1909" s="234" t="s">
        <v>2374</v>
      </c>
      <c r="E1909" s="138" t="s">
        <v>238</v>
      </c>
      <c r="F1909" s="166">
        <v>12</v>
      </c>
      <c r="G1909" s="68">
        <v>0</v>
      </c>
      <c r="H1909" s="25">
        <f t="shared" si="156"/>
        <v>0</v>
      </c>
    </row>
    <row r="1910" customHeight="1" spans="1:8">
      <c r="A1910" s="8">
        <f ca="1" t="shared" si="163"/>
        <v>925</v>
      </c>
      <c r="B1910" s="129"/>
      <c r="C1910" s="228" t="s">
        <v>2375</v>
      </c>
      <c r="D1910" s="234" t="s">
        <v>2376</v>
      </c>
      <c r="E1910" s="138" t="s">
        <v>238</v>
      </c>
      <c r="F1910" s="166">
        <v>3</v>
      </c>
      <c r="G1910" s="68">
        <v>0</v>
      </c>
      <c r="H1910" s="25">
        <f t="shared" si="156"/>
        <v>0</v>
      </c>
    </row>
    <row r="1911" customHeight="1" spans="1:8">
      <c r="A1911" s="8">
        <f ca="1" t="shared" si="163"/>
        <v>926</v>
      </c>
      <c r="B1911" s="129"/>
      <c r="C1911" s="228" t="s">
        <v>2355</v>
      </c>
      <c r="D1911" s="234" t="s">
        <v>2356</v>
      </c>
      <c r="E1911" s="138" t="s">
        <v>238</v>
      </c>
      <c r="F1911" s="166">
        <v>1</v>
      </c>
      <c r="G1911" s="68">
        <v>0</v>
      </c>
      <c r="H1911" s="25">
        <f t="shared" si="156"/>
        <v>0</v>
      </c>
    </row>
    <row r="1912" customHeight="1" spans="1:8">
      <c r="B1912" s="129"/>
      <c r="C1912" s="228" t="s">
        <v>2173</v>
      </c>
      <c r="D1912" s="234" t="s">
        <v>2173</v>
      </c>
      <c r="E1912" s="138" t="s">
        <v>238</v>
      </c>
      <c r="F1912" s="166"/>
      <c r="G1912" s="68">
        <v>0</v>
      </c>
      <c r="H1912" s="25">
        <f t="shared" si="156"/>
        <v>0</v>
      </c>
    </row>
    <row r="1913" customHeight="1" spans="1:8">
      <c r="B1913" s="129"/>
      <c r="C1913" s="228" t="s">
        <v>2221</v>
      </c>
      <c r="D1913" s="229" t="s">
        <v>2222</v>
      </c>
      <c r="E1913" s="138"/>
      <c r="F1913" s="166"/>
      <c r="G1913" s="68">
        <v>0</v>
      </c>
      <c r="H1913" s="25">
        <f t="shared" si="156"/>
        <v>0</v>
      </c>
    </row>
    <row r="1914" customHeight="1" spans="1:8">
      <c r="B1914" s="129"/>
      <c r="C1914" s="228" t="s">
        <v>2223</v>
      </c>
      <c r="D1914" s="229" t="s">
        <v>2224</v>
      </c>
      <c r="E1914" s="138" t="s">
        <v>238</v>
      </c>
      <c r="F1914" s="166"/>
      <c r="G1914" s="68">
        <v>0</v>
      </c>
      <c r="H1914" s="25">
        <f t="shared" si="156"/>
        <v>0</v>
      </c>
    </row>
    <row r="1915" customHeight="1" spans="1:8">
      <c r="B1915" s="129"/>
      <c r="C1915" s="228" t="s">
        <v>2225</v>
      </c>
      <c r="D1915" s="229" t="s">
        <v>2226</v>
      </c>
      <c r="E1915" s="138" t="s">
        <v>238</v>
      </c>
      <c r="F1915" s="166"/>
      <c r="G1915" s="68">
        <v>0</v>
      </c>
      <c r="H1915" s="25">
        <f t="shared" si="156"/>
        <v>0</v>
      </c>
    </row>
    <row r="1916" customHeight="1" spans="1:8">
      <c r="B1916" s="129"/>
      <c r="C1916" s="228" t="s">
        <v>2227</v>
      </c>
      <c r="D1916" s="229" t="s">
        <v>2228</v>
      </c>
      <c r="E1916" s="138" t="s">
        <v>238</v>
      </c>
      <c r="F1916" s="166"/>
      <c r="G1916" s="68">
        <v>0</v>
      </c>
      <c r="H1916" s="25">
        <f t="shared" si="156"/>
        <v>0</v>
      </c>
    </row>
    <row r="1917" customHeight="1" spans="1:8">
      <c r="B1917" s="129"/>
      <c r="C1917" s="228" t="s">
        <v>2237</v>
      </c>
      <c r="D1917" s="229" t="s">
        <v>2124</v>
      </c>
      <c r="E1917" s="138"/>
      <c r="F1917" s="166"/>
      <c r="G1917" s="68">
        <v>0</v>
      </c>
      <c r="H1917" s="25">
        <f t="shared" si="156"/>
        <v>0</v>
      </c>
    </row>
    <row r="1918" customHeight="1" spans="1:8">
      <c r="A1918" s="8">
        <f ca="1" t="shared" ref="A1918:A1925" si="164">COUNTA(OFFSET(A$1,0,0,ROW()-1,1))+1</f>
        <v>927</v>
      </c>
      <c r="B1918" s="129"/>
      <c r="C1918" s="228" t="s">
        <v>2377</v>
      </c>
      <c r="D1918" s="229" t="s">
        <v>2378</v>
      </c>
      <c r="E1918" s="138" t="s">
        <v>2379</v>
      </c>
      <c r="F1918" s="166">
        <f>2.8*3*2</f>
        <v>16.8</v>
      </c>
      <c r="G1918" s="68">
        <v>0</v>
      </c>
      <c r="H1918" s="25">
        <f t="shared" si="156"/>
        <v>0</v>
      </c>
    </row>
    <row r="1919" customHeight="1" spans="1:8">
      <c r="A1919" s="8">
        <f ca="1" t="shared" si="164"/>
        <v>928</v>
      </c>
      <c r="B1919" s="129"/>
      <c r="C1919" s="228" t="s">
        <v>2240</v>
      </c>
      <c r="D1919" s="229" t="s">
        <v>1234</v>
      </c>
      <c r="E1919" s="138" t="s">
        <v>225</v>
      </c>
      <c r="F1919" s="166">
        <f>1.2*11*3*2</f>
        <v>79.2</v>
      </c>
      <c r="G1919" s="68">
        <v>0</v>
      </c>
      <c r="H1919" s="25">
        <f t="shared" si="156"/>
        <v>0</v>
      </c>
    </row>
    <row r="1920" customHeight="1" spans="1:8">
      <c r="B1920" s="129"/>
      <c r="C1920" s="228" t="s">
        <v>2241</v>
      </c>
      <c r="D1920" s="229" t="s">
        <v>2242</v>
      </c>
      <c r="E1920" s="138" t="s">
        <v>225</v>
      </c>
      <c r="F1920" s="166"/>
      <c r="G1920" s="68">
        <v>0</v>
      </c>
      <c r="H1920" s="25">
        <f t="shared" si="156"/>
        <v>0</v>
      </c>
    </row>
    <row r="1921" customHeight="1" spans="1:8">
      <c r="B1921" s="129"/>
      <c r="C1921" s="228" t="s">
        <v>2245</v>
      </c>
      <c r="D1921" s="229" t="s">
        <v>2246</v>
      </c>
      <c r="E1921" s="138" t="s">
        <v>225</v>
      </c>
      <c r="F1921" s="166"/>
      <c r="G1921" s="68">
        <v>0</v>
      </c>
      <c r="H1921" s="25">
        <f t="shared" si="156"/>
        <v>0</v>
      </c>
    </row>
    <row r="1922" customHeight="1" spans="1:8">
      <c r="B1922" s="129"/>
      <c r="C1922" s="230" t="s">
        <v>2247</v>
      </c>
      <c r="D1922" s="231" t="s">
        <v>2248</v>
      </c>
      <c r="E1922" s="138"/>
      <c r="F1922" s="166"/>
      <c r="G1922" s="68">
        <v>0</v>
      </c>
      <c r="H1922" s="25">
        <f t="shared" si="156"/>
        <v>0</v>
      </c>
    </row>
    <row r="1923" customHeight="1" spans="1:8">
      <c r="A1923" s="8">
        <f ca="1" t="shared" si="164"/>
        <v>929</v>
      </c>
      <c r="B1923" s="129"/>
      <c r="C1923" s="230" t="s">
        <v>2249</v>
      </c>
      <c r="D1923" s="231" t="s">
        <v>2250</v>
      </c>
      <c r="E1923" s="232" t="s">
        <v>2200</v>
      </c>
      <c r="F1923" s="166">
        <f>1</f>
        <v>1</v>
      </c>
      <c r="G1923" s="68">
        <v>0</v>
      </c>
      <c r="H1923" s="25">
        <f t="shared" si="156"/>
        <v>0</v>
      </c>
    </row>
    <row r="1924" customHeight="1" spans="1:8">
      <c r="A1924" s="8">
        <f ca="1" t="shared" si="164"/>
        <v>930</v>
      </c>
      <c r="B1924" s="129"/>
      <c r="C1924" s="230" t="s">
        <v>2251</v>
      </c>
      <c r="D1924" s="231" t="s">
        <v>2252</v>
      </c>
      <c r="E1924" s="232" t="s">
        <v>2253</v>
      </c>
      <c r="F1924" s="166">
        <v>1558.32</v>
      </c>
      <c r="G1924" s="68">
        <v>0</v>
      </c>
      <c r="H1924" s="25">
        <f t="shared" si="156"/>
        <v>0</v>
      </c>
    </row>
    <row r="1925" customHeight="1" spans="1:8">
      <c r="A1925" s="8">
        <f ca="1" t="shared" si="164"/>
        <v>931</v>
      </c>
      <c r="B1925" s="129"/>
      <c r="C1925" s="230" t="s">
        <v>2254</v>
      </c>
      <c r="D1925" s="231" t="s">
        <v>2255</v>
      </c>
      <c r="E1925" s="232" t="s">
        <v>2200</v>
      </c>
      <c r="F1925" s="166">
        <f>1</f>
        <v>1</v>
      </c>
      <c r="G1925" s="68">
        <v>0</v>
      </c>
      <c r="H1925" s="25">
        <f t="shared" si="156"/>
        <v>0</v>
      </c>
    </row>
    <row r="1926" customHeight="1" spans="1:8">
      <c r="B1926" s="240"/>
      <c r="C1926" s="241"/>
      <c r="D1926" s="85"/>
      <c r="E1926" s="86"/>
      <c r="F1926" s="87"/>
      <c r="G1926" s="68">
        <v>0</v>
      </c>
      <c r="H1926" s="25">
        <f t="shared" si="156"/>
        <v>0</v>
      </c>
    </row>
    <row r="1927" customHeight="1" spans="1:8">
      <c r="B1927" s="84" t="s">
        <v>2380</v>
      </c>
      <c r="C1927" s="242" t="s">
        <v>2381</v>
      </c>
      <c r="D1927" s="178" t="s">
        <v>2382</v>
      </c>
      <c r="E1927" s="86"/>
      <c r="F1927" s="107"/>
      <c r="G1927" s="68">
        <v>0</v>
      </c>
      <c r="H1927" s="25">
        <f t="shared" si="156"/>
        <v>0</v>
      </c>
    </row>
    <row r="1928" customHeight="1" spans="1:8">
      <c r="A1928" s="8">
        <f ca="1">COUNTA(OFFSET(A$1,0,0,ROW()-1,1))+1</f>
        <v>932</v>
      </c>
      <c r="B1928" s="84" t="s">
        <v>2383</v>
      </c>
      <c r="C1928" s="89" t="s">
        <v>2384</v>
      </c>
      <c r="D1928" s="90" t="s">
        <v>2385</v>
      </c>
      <c r="E1928" s="86" t="s">
        <v>238</v>
      </c>
      <c r="F1928" s="107">
        <v>3</v>
      </c>
      <c r="G1928" s="68">
        <v>0</v>
      </c>
      <c r="H1928" s="25">
        <f t="shared" ref="H1928:H1991" si="165">IFERROR(ROUND(G1928*F1928,0),0)</f>
        <v>0</v>
      </c>
    </row>
    <row r="1929" customHeight="1" spans="1:8">
      <c r="A1929" s="8">
        <f ca="1">COUNTA(OFFSET(A$1,0,0,ROW()-1,1))+1</f>
        <v>933</v>
      </c>
      <c r="B1929" s="84" t="s">
        <v>2386</v>
      </c>
      <c r="C1929" s="89" t="s">
        <v>2387</v>
      </c>
      <c r="D1929" s="90" t="s">
        <v>2388</v>
      </c>
      <c r="E1929" s="86" t="s">
        <v>238</v>
      </c>
      <c r="F1929" s="107">
        <v>1</v>
      </c>
      <c r="G1929" s="68">
        <v>0</v>
      </c>
      <c r="H1929" s="25">
        <f t="shared" si="165"/>
        <v>0</v>
      </c>
    </row>
    <row r="1930" customHeight="1" spans="1:8">
      <c r="B1930" s="129"/>
      <c r="C1930" s="243" t="s">
        <v>2098</v>
      </c>
      <c r="D1930" s="244" t="s">
        <v>2099</v>
      </c>
      <c r="E1930" s="138"/>
      <c r="F1930" s="166"/>
      <c r="G1930" s="68">
        <v>0</v>
      </c>
      <c r="H1930" s="25">
        <f t="shared" si="165"/>
        <v>0</v>
      </c>
    </row>
    <row r="1931" customHeight="1" spans="1:8">
      <c r="B1931" s="129"/>
      <c r="C1931" s="160" t="s">
        <v>2100</v>
      </c>
      <c r="D1931" s="161" t="s">
        <v>2101</v>
      </c>
      <c r="E1931" s="138"/>
      <c r="F1931" s="166"/>
      <c r="G1931" s="68">
        <v>0</v>
      </c>
      <c r="H1931" s="25">
        <f t="shared" si="165"/>
        <v>0</v>
      </c>
    </row>
    <row r="1932" customHeight="1" spans="1:8">
      <c r="B1932" s="129"/>
      <c r="C1932" s="245" t="s">
        <v>2104</v>
      </c>
      <c r="D1932" s="246" t="s">
        <v>2105</v>
      </c>
      <c r="E1932" s="138" t="s">
        <v>336</v>
      </c>
      <c r="F1932" s="166"/>
      <c r="G1932" s="68">
        <v>0</v>
      </c>
      <c r="H1932" s="25">
        <f t="shared" si="165"/>
        <v>0</v>
      </c>
    </row>
    <row r="1933" customHeight="1" spans="1:8">
      <c r="B1933" s="129"/>
      <c r="C1933" s="245" t="s">
        <v>2106</v>
      </c>
      <c r="D1933" s="246" t="s">
        <v>2107</v>
      </c>
      <c r="E1933" s="138" t="s">
        <v>336</v>
      </c>
      <c r="F1933" s="166"/>
      <c r="G1933" s="68">
        <v>0</v>
      </c>
      <c r="H1933" s="25">
        <f t="shared" si="165"/>
        <v>0</v>
      </c>
    </row>
    <row r="1934" customHeight="1" spans="1:8">
      <c r="B1934" s="129"/>
      <c r="C1934" s="245" t="s">
        <v>2108</v>
      </c>
      <c r="D1934" s="246" t="s">
        <v>2109</v>
      </c>
      <c r="E1934" s="138" t="s">
        <v>336</v>
      </c>
      <c r="F1934" s="166"/>
      <c r="G1934" s="68">
        <v>0</v>
      </c>
      <c r="H1934" s="25">
        <f t="shared" si="165"/>
        <v>0</v>
      </c>
    </row>
    <row r="1935" customHeight="1" spans="1:8">
      <c r="B1935" s="129"/>
      <c r="C1935" s="245" t="s">
        <v>2110</v>
      </c>
      <c r="D1935" s="246" t="s">
        <v>2111</v>
      </c>
      <c r="E1935" s="138" t="s">
        <v>336</v>
      </c>
      <c r="F1935" s="166"/>
      <c r="G1935" s="68">
        <v>0</v>
      </c>
      <c r="H1935" s="25">
        <f t="shared" si="165"/>
        <v>0</v>
      </c>
    </row>
    <row r="1936" customHeight="1" spans="1:8">
      <c r="B1936" s="129"/>
      <c r="C1936" s="245" t="s">
        <v>2112</v>
      </c>
      <c r="D1936" s="246" t="s">
        <v>2113</v>
      </c>
      <c r="E1936" s="138" t="s">
        <v>336</v>
      </c>
      <c r="F1936" s="166"/>
      <c r="G1936" s="68">
        <v>0</v>
      </c>
      <c r="H1936" s="25">
        <f t="shared" si="165"/>
        <v>0</v>
      </c>
    </row>
    <row r="1937" customHeight="1" spans="1:8">
      <c r="B1937" s="129"/>
      <c r="C1937" s="160" t="s">
        <v>2114</v>
      </c>
      <c r="D1937" s="161" t="s">
        <v>2115</v>
      </c>
      <c r="E1937" s="138"/>
      <c r="F1937" s="166"/>
      <c r="G1937" s="68">
        <v>0</v>
      </c>
      <c r="H1937" s="25">
        <f t="shared" si="165"/>
        <v>0</v>
      </c>
    </row>
    <row r="1938" customHeight="1" spans="1:8">
      <c r="B1938" s="129"/>
      <c r="C1938" s="245" t="s">
        <v>2116</v>
      </c>
      <c r="D1938" s="246" t="s">
        <v>2117</v>
      </c>
      <c r="E1938" s="138" t="s">
        <v>336</v>
      </c>
      <c r="F1938" s="166"/>
      <c r="G1938" s="68">
        <v>0</v>
      </c>
      <c r="H1938" s="25">
        <f t="shared" si="165"/>
        <v>0</v>
      </c>
    </row>
    <row r="1939" customHeight="1" spans="1:8">
      <c r="B1939" s="129"/>
      <c r="C1939" s="160" t="s">
        <v>841</v>
      </c>
      <c r="D1939" s="161" t="s">
        <v>842</v>
      </c>
      <c r="E1939" s="138"/>
      <c r="F1939" s="166"/>
      <c r="G1939" s="68">
        <v>0</v>
      </c>
      <c r="H1939" s="25">
        <f t="shared" si="165"/>
        <v>0</v>
      </c>
    </row>
    <row r="1940" customHeight="1" spans="1:8">
      <c r="B1940" s="129"/>
      <c r="C1940" s="245" t="s">
        <v>841</v>
      </c>
      <c r="D1940" s="246" t="s">
        <v>842</v>
      </c>
      <c r="E1940" s="138" t="s">
        <v>329</v>
      </c>
      <c r="F1940" s="166"/>
      <c r="G1940" s="68">
        <v>0</v>
      </c>
      <c r="H1940" s="25">
        <f t="shared" si="165"/>
        <v>0</v>
      </c>
    </row>
    <row r="1941" customHeight="1" spans="1:8">
      <c r="B1941" s="129"/>
      <c r="C1941" s="160" t="s">
        <v>843</v>
      </c>
      <c r="D1941" s="161" t="s">
        <v>844</v>
      </c>
      <c r="E1941" s="138"/>
      <c r="F1941" s="166"/>
      <c r="G1941" s="68">
        <v>0</v>
      </c>
      <c r="H1941" s="25">
        <f t="shared" si="165"/>
        <v>0</v>
      </c>
    </row>
    <row r="1942" customHeight="1" spans="1:8">
      <c r="B1942" s="129"/>
      <c r="C1942" s="245" t="s">
        <v>2122</v>
      </c>
      <c r="D1942" s="246" t="s">
        <v>956</v>
      </c>
      <c r="E1942" s="138" t="s">
        <v>464</v>
      </c>
      <c r="F1942" s="166"/>
      <c r="G1942" s="68">
        <v>0</v>
      </c>
      <c r="H1942" s="25">
        <f t="shared" si="165"/>
        <v>0</v>
      </c>
    </row>
    <row r="1943" customHeight="1" spans="1:8">
      <c r="B1943" s="84"/>
      <c r="C1943" s="89"/>
      <c r="D1943" s="89"/>
      <c r="E1943" s="86"/>
      <c r="F1943" s="107"/>
      <c r="G1943" s="68">
        <v>0</v>
      </c>
      <c r="H1943" s="25">
        <f t="shared" si="165"/>
        <v>0</v>
      </c>
    </row>
    <row r="1944" customHeight="1" spans="1:8">
      <c r="A1944" s="8">
        <f ca="1" t="shared" ref="A1944:A1953" si="166">COUNTA(OFFSET(A$1,0,0,ROW()-1,1))+1</f>
        <v>934</v>
      </c>
      <c r="B1944" s="84" t="s">
        <v>2389</v>
      </c>
      <c r="C1944" s="247" t="s">
        <v>2390</v>
      </c>
      <c r="D1944" s="159" t="s">
        <v>2391</v>
      </c>
      <c r="E1944" s="86" t="s">
        <v>238</v>
      </c>
      <c r="F1944" s="107">
        <v>1</v>
      </c>
      <c r="G1944" s="68">
        <v>0</v>
      </c>
      <c r="H1944" s="25">
        <f t="shared" si="165"/>
        <v>0</v>
      </c>
    </row>
    <row r="1945" customHeight="1" spans="1:8">
      <c r="A1945" s="8">
        <f ca="1" t="shared" si="166"/>
        <v>935</v>
      </c>
      <c r="B1945" s="206" t="s">
        <v>2392</v>
      </c>
      <c r="C1945" s="89" t="s">
        <v>2393</v>
      </c>
      <c r="D1945" s="90" t="s">
        <v>2394</v>
      </c>
      <c r="E1945" s="86" t="s">
        <v>238</v>
      </c>
      <c r="F1945" s="107">
        <v>1</v>
      </c>
      <c r="G1945" s="68">
        <v>0</v>
      </c>
      <c r="H1945" s="25">
        <f t="shared" si="165"/>
        <v>0</v>
      </c>
    </row>
    <row r="1946" customHeight="1" spans="1:8">
      <c r="A1946" s="8">
        <f ca="1" t="shared" si="166"/>
        <v>936</v>
      </c>
      <c r="B1946" s="206" t="s">
        <v>2395</v>
      </c>
      <c r="C1946" s="89" t="s">
        <v>2396</v>
      </c>
      <c r="D1946" s="90" t="s">
        <v>2397</v>
      </c>
      <c r="E1946" s="86" t="s">
        <v>238</v>
      </c>
      <c r="F1946" s="107">
        <v>40</v>
      </c>
      <c r="G1946" s="68">
        <v>0</v>
      </c>
      <c r="H1946" s="25">
        <f t="shared" si="165"/>
        <v>0</v>
      </c>
    </row>
    <row r="1947" customHeight="1" spans="1:8">
      <c r="A1947" s="8">
        <f ca="1" t="shared" si="166"/>
        <v>937</v>
      </c>
      <c r="B1947" s="206" t="s">
        <v>2398</v>
      </c>
      <c r="C1947" s="89" t="s">
        <v>2399</v>
      </c>
      <c r="D1947" s="90" t="s">
        <v>2400</v>
      </c>
      <c r="E1947" s="86" t="s">
        <v>238</v>
      </c>
      <c r="F1947" s="107">
        <v>10</v>
      </c>
      <c r="G1947" s="68">
        <v>0</v>
      </c>
      <c r="H1947" s="25">
        <f t="shared" si="165"/>
        <v>0</v>
      </c>
    </row>
    <row r="1948" customHeight="1" spans="1:8">
      <c r="A1948" s="8">
        <f ca="1" t="shared" si="166"/>
        <v>938</v>
      </c>
      <c r="B1948" s="206" t="s">
        <v>2401</v>
      </c>
      <c r="C1948" s="89" t="s">
        <v>2402</v>
      </c>
      <c r="D1948" s="90" t="s">
        <v>2403</v>
      </c>
      <c r="E1948" s="86" t="s">
        <v>238</v>
      </c>
      <c r="F1948" s="107">
        <v>10</v>
      </c>
      <c r="G1948" s="68">
        <v>0</v>
      </c>
      <c r="H1948" s="25">
        <f t="shared" si="165"/>
        <v>0</v>
      </c>
    </row>
    <row r="1949" customHeight="1" spans="1:8">
      <c r="A1949" s="8">
        <f ca="1" t="shared" si="166"/>
        <v>939</v>
      </c>
      <c r="B1949" s="206" t="s">
        <v>2404</v>
      </c>
      <c r="C1949" s="89" t="s">
        <v>2405</v>
      </c>
      <c r="D1949" s="90" t="s">
        <v>2406</v>
      </c>
      <c r="E1949" s="86" t="s">
        <v>238</v>
      </c>
      <c r="F1949" s="107">
        <v>2</v>
      </c>
      <c r="G1949" s="68">
        <v>0</v>
      </c>
      <c r="H1949" s="25">
        <f t="shared" si="165"/>
        <v>0</v>
      </c>
    </row>
    <row r="1950" customHeight="1" spans="1:8">
      <c r="A1950" s="8">
        <f ca="1" t="shared" si="166"/>
        <v>940</v>
      </c>
      <c r="B1950" s="206" t="s">
        <v>2407</v>
      </c>
      <c r="C1950" s="89" t="s">
        <v>2408</v>
      </c>
      <c r="D1950" s="90" t="s">
        <v>2409</v>
      </c>
      <c r="E1950" s="206" t="s">
        <v>225</v>
      </c>
      <c r="F1950" s="107">
        <v>800</v>
      </c>
      <c r="G1950" s="68">
        <v>0</v>
      </c>
      <c r="H1950" s="25">
        <f t="shared" si="165"/>
        <v>0</v>
      </c>
    </row>
    <row r="1951" customHeight="1" spans="1:8">
      <c r="A1951" s="8">
        <f ca="1" t="shared" si="166"/>
        <v>941</v>
      </c>
      <c r="B1951" s="206" t="s">
        <v>2410</v>
      </c>
      <c r="C1951" s="89" t="s">
        <v>2411</v>
      </c>
      <c r="D1951" s="90" t="s">
        <v>2412</v>
      </c>
      <c r="E1951" s="206" t="s">
        <v>225</v>
      </c>
      <c r="F1951" s="107">
        <v>400</v>
      </c>
      <c r="G1951" s="68">
        <v>0</v>
      </c>
      <c r="H1951" s="25">
        <f t="shared" si="165"/>
        <v>0</v>
      </c>
    </row>
    <row r="1952" customHeight="1" spans="1:8">
      <c r="A1952" s="8">
        <f ca="1" t="shared" si="166"/>
        <v>942</v>
      </c>
      <c r="B1952" s="206" t="s">
        <v>2413</v>
      </c>
      <c r="C1952" s="89" t="s">
        <v>2414</v>
      </c>
      <c r="D1952" s="90" t="s">
        <v>2415</v>
      </c>
      <c r="E1952" s="206" t="s">
        <v>225</v>
      </c>
      <c r="F1952" s="107">
        <v>1000</v>
      </c>
      <c r="G1952" s="68">
        <v>0</v>
      </c>
      <c r="H1952" s="25">
        <f t="shared" si="165"/>
        <v>0</v>
      </c>
    </row>
    <row r="1953" customHeight="1" spans="1:8">
      <c r="A1953" s="8">
        <f ca="1" t="shared" si="166"/>
        <v>943</v>
      </c>
      <c r="B1953" s="206" t="s">
        <v>2416</v>
      </c>
      <c r="C1953" s="89" t="s">
        <v>2417</v>
      </c>
      <c r="D1953" s="90" t="s">
        <v>2418</v>
      </c>
      <c r="E1953" s="206" t="s">
        <v>238</v>
      </c>
      <c r="F1953" s="107">
        <v>1</v>
      </c>
      <c r="G1953" s="68">
        <v>0</v>
      </c>
      <c r="H1953" s="25">
        <f t="shared" si="165"/>
        <v>0</v>
      </c>
    </row>
    <row r="1954" customHeight="1" spans="1:8">
      <c r="B1954" s="84"/>
      <c r="C1954" s="89"/>
      <c r="D1954" s="89"/>
      <c r="E1954" s="86"/>
      <c r="F1954" s="107"/>
      <c r="G1954" s="68">
        <v>0</v>
      </c>
      <c r="H1954" s="25">
        <f t="shared" si="165"/>
        <v>0</v>
      </c>
    </row>
    <row r="1955" customHeight="1" spans="1:8">
      <c r="A1955" s="8">
        <f ca="1" t="shared" ref="A1955:A1960" si="167">COUNTA(OFFSET(A$1,0,0,ROW()-1,1))+1</f>
        <v>944</v>
      </c>
      <c r="B1955" s="84" t="s">
        <v>2419</v>
      </c>
      <c r="C1955" s="247" t="s">
        <v>2420</v>
      </c>
      <c r="D1955" s="159" t="s">
        <v>2421</v>
      </c>
      <c r="E1955" s="86" t="s">
        <v>238</v>
      </c>
      <c r="F1955" s="107">
        <v>1</v>
      </c>
      <c r="G1955" s="68">
        <v>0</v>
      </c>
      <c r="H1955" s="25">
        <f t="shared" si="165"/>
        <v>0</v>
      </c>
    </row>
    <row r="1956" customHeight="1" spans="1:8">
      <c r="A1956" s="8">
        <f ca="1" t="shared" si="167"/>
        <v>945</v>
      </c>
      <c r="B1956" s="84" t="s">
        <v>2422</v>
      </c>
      <c r="C1956" s="89" t="s">
        <v>2423</v>
      </c>
      <c r="D1956" s="90" t="s">
        <v>2424</v>
      </c>
      <c r="E1956" s="86" t="s">
        <v>238</v>
      </c>
      <c r="F1956" s="107">
        <v>4</v>
      </c>
      <c r="G1956" s="68">
        <v>0</v>
      </c>
      <c r="H1956" s="25">
        <f t="shared" si="165"/>
        <v>0</v>
      </c>
    </row>
    <row r="1957" customHeight="1" spans="1:8">
      <c r="A1957" s="8">
        <f ca="1" t="shared" si="167"/>
        <v>946</v>
      </c>
      <c r="B1957" s="84" t="s">
        <v>2425</v>
      </c>
      <c r="C1957" s="89" t="s">
        <v>2426</v>
      </c>
      <c r="D1957" s="90" t="s">
        <v>2427</v>
      </c>
      <c r="E1957" s="86" t="s">
        <v>238</v>
      </c>
      <c r="F1957" s="107">
        <v>1</v>
      </c>
      <c r="G1957" s="68">
        <v>0</v>
      </c>
      <c r="H1957" s="25">
        <f t="shared" si="165"/>
        <v>0</v>
      </c>
    </row>
    <row r="1958" customHeight="1" spans="1:8">
      <c r="A1958" s="8">
        <f ca="1" t="shared" si="167"/>
        <v>947</v>
      </c>
      <c r="B1958" s="84" t="s">
        <v>2428</v>
      </c>
      <c r="C1958" s="89" t="s">
        <v>1985</v>
      </c>
      <c r="D1958" s="90" t="s">
        <v>1986</v>
      </c>
      <c r="E1958" s="86" t="s">
        <v>225</v>
      </c>
      <c r="F1958" s="107">
        <v>80</v>
      </c>
      <c r="G1958" s="68">
        <v>0</v>
      </c>
      <c r="H1958" s="25">
        <f t="shared" si="165"/>
        <v>0</v>
      </c>
    </row>
    <row r="1959" customHeight="1" spans="1:8">
      <c r="A1959" s="8">
        <f ca="1" t="shared" si="167"/>
        <v>948</v>
      </c>
      <c r="B1959" s="84" t="s">
        <v>2429</v>
      </c>
      <c r="C1959" s="89" t="s">
        <v>2430</v>
      </c>
      <c r="D1959" s="89" t="s">
        <v>2431</v>
      </c>
      <c r="E1959" s="86" t="s">
        <v>225</v>
      </c>
      <c r="F1959" s="107">
        <v>80</v>
      </c>
      <c r="G1959" s="68">
        <v>0</v>
      </c>
      <c r="H1959" s="25">
        <f t="shared" si="165"/>
        <v>0</v>
      </c>
    </row>
    <row r="1960" customHeight="1" spans="1:8">
      <c r="A1960" s="8">
        <f ca="1" t="shared" si="167"/>
        <v>949</v>
      </c>
      <c r="B1960" s="84" t="s">
        <v>2432</v>
      </c>
      <c r="C1960" s="89" t="s">
        <v>2417</v>
      </c>
      <c r="D1960" s="90" t="s">
        <v>2418</v>
      </c>
      <c r="E1960" s="86" t="s">
        <v>238</v>
      </c>
      <c r="F1960" s="107">
        <v>1</v>
      </c>
      <c r="G1960" s="68">
        <v>0</v>
      </c>
      <c r="H1960" s="25">
        <f t="shared" si="165"/>
        <v>0</v>
      </c>
    </row>
    <row r="1961" customHeight="1" spans="1:8">
      <c r="B1961" s="84"/>
      <c r="C1961" s="89"/>
      <c r="D1961" s="89"/>
      <c r="E1961" s="86"/>
      <c r="F1961" s="107"/>
      <c r="G1961" s="68">
        <v>0</v>
      </c>
      <c r="H1961" s="25">
        <f t="shared" si="165"/>
        <v>0</v>
      </c>
    </row>
    <row r="1962" customHeight="1" spans="1:8">
      <c r="A1962" s="8">
        <f ca="1">COUNTA(OFFSET(A$1,0,0,ROW()-1,1))+1</f>
        <v>950</v>
      </c>
      <c r="B1962" s="84" t="s">
        <v>2433</v>
      </c>
      <c r="C1962" s="247" t="s">
        <v>2434</v>
      </c>
      <c r="D1962" s="159" t="s">
        <v>2435</v>
      </c>
      <c r="E1962" s="86" t="s">
        <v>238</v>
      </c>
      <c r="F1962" s="107">
        <v>1</v>
      </c>
      <c r="G1962" s="68">
        <v>0</v>
      </c>
      <c r="H1962" s="25">
        <f t="shared" si="165"/>
        <v>0</v>
      </c>
    </row>
    <row r="1963" customHeight="1" spans="1:8">
      <c r="B1963" s="84"/>
      <c r="C1963" s="89"/>
      <c r="D1963" s="89"/>
      <c r="E1963" s="86"/>
      <c r="F1963" s="107"/>
      <c r="G1963" s="68">
        <v>0</v>
      </c>
      <c r="H1963" s="25">
        <f t="shared" si="165"/>
        <v>0</v>
      </c>
    </row>
    <row r="1964" customHeight="1" spans="1:8">
      <c r="B1964" s="26"/>
      <c r="C1964" s="46" t="s">
        <v>263</v>
      </c>
      <c r="D1964" s="28" t="s">
        <v>264</v>
      </c>
      <c r="E1964" s="29"/>
      <c r="F1964" s="87"/>
      <c r="G1964" s="68">
        <v>0</v>
      </c>
      <c r="H1964" s="25">
        <f t="shared" si="165"/>
        <v>0</v>
      </c>
    </row>
    <row r="1965" customHeight="1" spans="1:8">
      <c r="B1965" s="94" t="s">
        <v>290</v>
      </c>
      <c r="C1965" s="248" t="s">
        <v>2436</v>
      </c>
      <c r="D1965" s="249" t="s">
        <v>2437</v>
      </c>
      <c r="E1965" s="94"/>
      <c r="F1965" s="145"/>
      <c r="G1965" s="68">
        <v>0</v>
      </c>
      <c r="H1965" s="25">
        <f t="shared" si="165"/>
        <v>0</v>
      </c>
    </row>
    <row r="1966" customHeight="1" spans="1:8">
      <c r="B1966" s="94"/>
      <c r="C1966" s="248" t="s">
        <v>2438</v>
      </c>
      <c r="D1966" s="152" t="s">
        <v>2439</v>
      </c>
      <c r="E1966" s="94" t="s">
        <v>41</v>
      </c>
      <c r="F1966" s="145"/>
      <c r="G1966" s="68">
        <v>0</v>
      </c>
      <c r="H1966" s="25">
        <f t="shared" si="165"/>
        <v>0</v>
      </c>
    </row>
    <row r="1967" customHeight="1" spans="1:8">
      <c r="B1967" s="94"/>
      <c r="C1967" s="248" t="s">
        <v>641</v>
      </c>
      <c r="D1967" s="152" t="s">
        <v>642</v>
      </c>
      <c r="E1967" s="94" t="s">
        <v>336</v>
      </c>
      <c r="F1967" s="145"/>
      <c r="G1967" s="68">
        <v>0</v>
      </c>
      <c r="H1967" s="25">
        <f t="shared" si="165"/>
        <v>0</v>
      </c>
    </row>
    <row r="1968" customHeight="1" spans="1:8">
      <c r="B1968" s="94"/>
      <c r="C1968" s="248" t="s">
        <v>643</v>
      </c>
      <c r="D1968" s="152" t="s">
        <v>644</v>
      </c>
      <c r="E1968" s="94" t="s">
        <v>336</v>
      </c>
      <c r="F1968" s="145"/>
      <c r="G1968" s="68">
        <v>0</v>
      </c>
      <c r="H1968" s="25">
        <f t="shared" si="165"/>
        <v>0</v>
      </c>
    </row>
    <row r="1969" customHeight="1" spans="2:8">
      <c r="B1969" s="94"/>
      <c r="C1969" s="248" t="s">
        <v>645</v>
      </c>
      <c r="D1969" s="152" t="s">
        <v>646</v>
      </c>
      <c r="E1969" s="94" t="s">
        <v>336</v>
      </c>
      <c r="F1969" s="145"/>
      <c r="G1969" s="68">
        <v>0</v>
      </c>
      <c r="H1969" s="25">
        <f t="shared" si="165"/>
        <v>0</v>
      </c>
    </row>
    <row r="1970" customHeight="1" spans="2:8">
      <c r="B1970" s="94"/>
      <c r="C1970" s="248" t="s">
        <v>647</v>
      </c>
      <c r="D1970" s="152" t="s">
        <v>648</v>
      </c>
      <c r="E1970" s="94" t="s">
        <v>336</v>
      </c>
      <c r="F1970" s="145"/>
      <c r="G1970" s="68">
        <v>0</v>
      </c>
      <c r="H1970" s="25">
        <f t="shared" si="165"/>
        <v>0</v>
      </c>
    </row>
    <row r="1971" customHeight="1" spans="2:8">
      <c r="B1971" s="94"/>
      <c r="C1971" s="248" t="s">
        <v>649</v>
      </c>
      <c r="D1971" s="152" t="s">
        <v>650</v>
      </c>
      <c r="E1971" s="94" t="s">
        <v>336</v>
      </c>
      <c r="F1971" s="145"/>
      <c r="G1971" s="68">
        <v>0</v>
      </c>
      <c r="H1971" s="25">
        <f t="shared" si="165"/>
        <v>0</v>
      </c>
    </row>
    <row r="1972" customHeight="1" spans="2:8">
      <c r="B1972" s="94"/>
      <c r="C1972" s="248" t="s">
        <v>651</v>
      </c>
      <c r="D1972" s="152" t="s">
        <v>652</v>
      </c>
      <c r="E1972" s="94" t="s">
        <v>336</v>
      </c>
      <c r="F1972" s="145"/>
      <c r="G1972" s="68">
        <v>0</v>
      </c>
      <c r="H1972" s="25">
        <f t="shared" si="165"/>
        <v>0</v>
      </c>
    </row>
    <row r="1973" customHeight="1" spans="2:8">
      <c r="B1973" s="94"/>
      <c r="C1973" s="248" t="s">
        <v>653</v>
      </c>
      <c r="D1973" s="152" t="s">
        <v>461</v>
      </c>
      <c r="E1973" s="94" t="s">
        <v>573</v>
      </c>
      <c r="F1973" s="145"/>
      <c r="G1973" s="68">
        <v>0</v>
      </c>
      <c r="H1973" s="25">
        <f t="shared" si="165"/>
        <v>0</v>
      </c>
    </row>
    <row r="1974" customHeight="1" spans="2:8">
      <c r="B1974" s="94"/>
      <c r="C1974" s="248" t="s">
        <v>574</v>
      </c>
      <c r="D1974" s="152" t="s">
        <v>463</v>
      </c>
      <c r="E1974" s="94" t="s">
        <v>569</v>
      </c>
      <c r="F1974" s="145"/>
      <c r="G1974" s="68">
        <v>0</v>
      </c>
      <c r="H1974" s="25">
        <f t="shared" si="165"/>
        <v>0</v>
      </c>
    </row>
    <row r="1975" customHeight="1" spans="2:8">
      <c r="B1975" s="94"/>
      <c r="C1975" s="248" t="s">
        <v>2440</v>
      </c>
      <c r="D1975" s="152" t="s">
        <v>2441</v>
      </c>
      <c r="E1975" s="94" t="s">
        <v>569</v>
      </c>
      <c r="F1975" s="145"/>
      <c r="G1975" s="68">
        <v>0</v>
      </c>
      <c r="H1975" s="25">
        <f t="shared" si="165"/>
        <v>0</v>
      </c>
    </row>
    <row r="1976" customHeight="1" spans="2:8">
      <c r="B1976" s="94"/>
      <c r="C1976" s="248" t="s">
        <v>2442</v>
      </c>
      <c r="D1976" s="152" t="s">
        <v>2443</v>
      </c>
      <c r="E1976" s="94" t="s">
        <v>573</v>
      </c>
      <c r="F1976" s="145"/>
      <c r="G1976" s="68">
        <v>0</v>
      </c>
      <c r="H1976" s="25">
        <f t="shared" si="165"/>
        <v>0</v>
      </c>
    </row>
    <row r="1977" customHeight="1" spans="2:8">
      <c r="B1977" s="94"/>
      <c r="C1977" s="248" t="s">
        <v>2444</v>
      </c>
      <c r="D1977" s="152" t="s">
        <v>2445</v>
      </c>
      <c r="E1977" s="94" t="s">
        <v>573</v>
      </c>
      <c r="F1977" s="145"/>
      <c r="G1977" s="68">
        <v>0</v>
      </c>
      <c r="H1977" s="25">
        <f t="shared" si="165"/>
        <v>0</v>
      </c>
    </row>
    <row r="1978" customHeight="1" spans="2:8">
      <c r="B1978" s="94"/>
      <c r="C1978" s="248" t="s">
        <v>2446</v>
      </c>
      <c r="D1978" s="152" t="s">
        <v>2447</v>
      </c>
      <c r="E1978" s="94" t="s">
        <v>573</v>
      </c>
      <c r="F1978" s="145"/>
      <c r="G1978" s="68">
        <v>0</v>
      </c>
      <c r="H1978" s="25">
        <f t="shared" si="165"/>
        <v>0</v>
      </c>
    </row>
    <row r="1979" customHeight="1" spans="2:8">
      <c r="B1979" s="94"/>
      <c r="C1979" s="248" t="s">
        <v>2448</v>
      </c>
      <c r="D1979" s="152" t="s">
        <v>2449</v>
      </c>
      <c r="E1979" s="94" t="s">
        <v>573</v>
      </c>
      <c r="F1979" s="145"/>
      <c r="G1979" s="68">
        <v>0</v>
      </c>
      <c r="H1979" s="25">
        <f t="shared" si="165"/>
        <v>0</v>
      </c>
    </row>
    <row r="1980" customHeight="1" spans="2:8">
      <c r="B1980" s="94"/>
      <c r="C1980" s="248" t="s">
        <v>2450</v>
      </c>
      <c r="D1980" s="152" t="s">
        <v>2451</v>
      </c>
      <c r="E1980" s="94" t="s">
        <v>573</v>
      </c>
      <c r="F1980" s="145"/>
      <c r="G1980" s="68">
        <v>0</v>
      </c>
      <c r="H1980" s="25">
        <f t="shared" si="165"/>
        <v>0</v>
      </c>
    </row>
    <row r="1981" customHeight="1" spans="2:8">
      <c r="B1981" s="94"/>
      <c r="C1981" s="248" t="s">
        <v>2452</v>
      </c>
      <c r="D1981" s="152" t="s">
        <v>2453</v>
      </c>
      <c r="E1981" s="94" t="s">
        <v>238</v>
      </c>
      <c r="F1981" s="145"/>
      <c r="G1981" s="68">
        <v>0</v>
      </c>
      <c r="H1981" s="25">
        <f t="shared" si="165"/>
        <v>0</v>
      </c>
    </row>
    <row r="1982" customHeight="1" spans="2:8">
      <c r="B1982" s="94"/>
      <c r="C1982" s="248" t="s">
        <v>2454</v>
      </c>
      <c r="D1982" s="152" t="s">
        <v>2455</v>
      </c>
      <c r="E1982" s="94" t="s">
        <v>238</v>
      </c>
      <c r="F1982" s="145"/>
      <c r="G1982" s="68">
        <v>0</v>
      </c>
      <c r="H1982" s="25">
        <f t="shared" si="165"/>
        <v>0</v>
      </c>
    </row>
    <row r="1983" customHeight="1" spans="2:8">
      <c r="B1983" s="94"/>
      <c r="C1983" s="248" t="s">
        <v>2456</v>
      </c>
      <c r="D1983" s="152" t="s">
        <v>2457</v>
      </c>
      <c r="E1983" s="94" t="s">
        <v>238</v>
      </c>
      <c r="F1983" s="145"/>
      <c r="G1983" s="68">
        <v>0</v>
      </c>
      <c r="H1983" s="25">
        <f t="shared" si="165"/>
        <v>0</v>
      </c>
    </row>
    <row r="1984" customHeight="1" spans="2:8">
      <c r="B1984" s="94"/>
      <c r="C1984" s="248" t="s">
        <v>2458</v>
      </c>
      <c r="D1984" s="152" t="s">
        <v>2459</v>
      </c>
      <c r="E1984" s="94" t="s">
        <v>238</v>
      </c>
      <c r="F1984" s="145"/>
      <c r="G1984" s="68">
        <v>0</v>
      </c>
      <c r="H1984" s="25">
        <f t="shared" si="165"/>
        <v>0</v>
      </c>
    </row>
    <row r="1985" customHeight="1" spans="2:8">
      <c r="B1985" s="94"/>
      <c r="C1985" s="248" t="s">
        <v>2460</v>
      </c>
      <c r="D1985" s="152" t="s">
        <v>2461</v>
      </c>
      <c r="E1985" s="94" t="s">
        <v>573</v>
      </c>
      <c r="F1985" s="145"/>
      <c r="G1985" s="68">
        <v>0</v>
      </c>
      <c r="H1985" s="25">
        <f t="shared" si="165"/>
        <v>0</v>
      </c>
    </row>
    <row r="1986" customHeight="1" spans="2:8">
      <c r="B1986" s="94"/>
      <c r="C1986" s="248" t="s">
        <v>2462</v>
      </c>
      <c r="D1986" s="152" t="s">
        <v>2463</v>
      </c>
      <c r="E1986" s="94" t="s">
        <v>238</v>
      </c>
      <c r="F1986" s="145"/>
      <c r="G1986" s="68">
        <v>0</v>
      </c>
      <c r="H1986" s="25">
        <f t="shared" si="165"/>
        <v>0</v>
      </c>
    </row>
    <row r="1987" customHeight="1" spans="2:8">
      <c r="B1987" s="94"/>
      <c r="C1987" s="248" t="s">
        <v>2464</v>
      </c>
      <c r="D1987" s="152" t="s">
        <v>2465</v>
      </c>
      <c r="E1987" s="94" t="s">
        <v>238</v>
      </c>
      <c r="F1987" s="145"/>
      <c r="G1987" s="68">
        <v>0</v>
      </c>
      <c r="H1987" s="25">
        <f t="shared" si="165"/>
        <v>0</v>
      </c>
    </row>
    <row r="1988" customHeight="1" spans="2:8">
      <c r="B1988" s="94"/>
      <c r="C1988" s="248" t="s">
        <v>2466</v>
      </c>
      <c r="D1988" s="152" t="s">
        <v>2467</v>
      </c>
      <c r="E1988" s="94" t="s">
        <v>238</v>
      </c>
      <c r="F1988" s="145"/>
      <c r="G1988" s="68">
        <v>0</v>
      </c>
      <c r="H1988" s="25">
        <f t="shared" si="165"/>
        <v>0</v>
      </c>
    </row>
    <row r="1989" customHeight="1" spans="2:8">
      <c r="B1989" s="94"/>
      <c r="C1989" s="248" t="s">
        <v>2468</v>
      </c>
      <c r="D1989" s="152" t="s">
        <v>2469</v>
      </c>
      <c r="E1989" s="94" t="s">
        <v>225</v>
      </c>
      <c r="F1989" s="145"/>
      <c r="G1989" s="68">
        <v>0</v>
      </c>
      <c r="H1989" s="25">
        <f t="shared" si="165"/>
        <v>0</v>
      </c>
    </row>
    <row r="1990" customHeight="1" spans="2:8">
      <c r="B1990" s="94"/>
      <c r="C1990" s="248" t="s">
        <v>2470</v>
      </c>
      <c r="D1990" s="152" t="s">
        <v>2471</v>
      </c>
      <c r="E1990" s="94"/>
      <c r="F1990" s="145"/>
      <c r="G1990" s="68">
        <v>0</v>
      </c>
      <c r="H1990" s="25">
        <f t="shared" si="165"/>
        <v>0</v>
      </c>
    </row>
    <row r="1991" customHeight="1" spans="2:8">
      <c r="B1991" s="94"/>
      <c r="C1991" s="248" t="s">
        <v>2472</v>
      </c>
      <c r="D1991" s="152" t="s">
        <v>2473</v>
      </c>
      <c r="E1991" s="94" t="s">
        <v>238</v>
      </c>
      <c r="F1991" s="145"/>
      <c r="G1991" s="68">
        <v>0</v>
      </c>
      <c r="H1991" s="25">
        <f t="shared" si="165"/>
        <v>0</v>
      </c>
    </row>
    <row r="1992" customHeight="1" spans="2:8">
      <c r="B1992" s="94"/>
      <c r="C1992" s="248" t="s">
        <v>2474</v>
      </c>
      <c r="D1992" s="152" t="s">
        <v>2475</v>
      </c>
      <c r="E1992" s="94" t="s">
        <v>238</v>
      </c>
      <c r="F1992" s="145"/>
      <c r="G1992" s="68">
        <v>0</v>
      </c>
      <c r="H1992" s="25">
        <f t="shared" ref="H1992:H2055" si="168">IFERROR(ROUND(G1992*F1992,0),0)</f>
        <v>0</v>
      </c>
    </row>
    <row r="1993" customHeight="1" spans="2:8">
      <c r="B1993" s="26"/>
      <c r="C1993" s="46"/>
      <c r="D1993" s="27"/>
      <c r="E1993" s="29"/>
      <c r="F1993" s="87"/>
      <c r="G1993" s="68">
        <v>0</v>
      </c>
      <c r="H1993" s="25">
        <f t="shared" si="168"/>
        <v>0</v>
      </c>
    </row>
    <row r="1994" customHeight="1" spans="2:8">
      <c r="B1994" s="54"/>
      <c r="C1994" s="31"/>
      <c r="D1994" s="55"/>
      <c r="E1994" s="29"/>
      <c r="F1994" s="136"/>
      <c r="G1994" s="68">
        <v>0</v>
      </c>
      <c r="H1994" s="25">
        <f t="shared" si="168"/>
        <v>0</v>
      </c>
    </row>
    <row r="1995" customHeight="1" spans="2:8">
      <c r="B1995" s="74"/>
      <c r="C1995" s="75" t="s">
        <v>194</v>
      </c>
      <c r="D1995" s="76" t="s">
        <v>195</v>
      </c>
      <c r="E1995" s="77"/>
      <c r="F1995" s="113"/>
      <c r="G1995" s="78">
        <v>0</v>
      </c>
      <c r="H1995" s="79">
        <f>SUM(H1409:H1994)</f>
        <v>1119479</v>
      </c>
    </row>
    <row r="1996" customHeight="1" spans="2:8">
      <c r="B1996" s="54"/>
      <c r="C1996" s="55"/>
      <c r="D1996" s="55"/>
      <c r="E1996" s="54"/>
      <c r="F1996" s="93"/>
      <c r="G1996" s="68">
        <v>0</v>
      </c>
      <c r="H1996" s="25">
        <f t="shared" si="168"/>
        <v>0</v>
      </c>
    </row>
    <row r="1997" customHeight="1" spans="2:8">
      <c r="B1997" s="218" t="s">
        <v>2476</v>
      </c>
      <c r="C1997" s="250" t="s">
        <v>2477</v>
      </c>
      <c r="D1997" s="220" t="s">
        <v>2478</v>
      </c>
      <c r="E1997" s="221"/>
      <c r="F1997" s="251"/>
      <c r="G1997" s="68">
        <v>0</v>
      </c>
      <c r="H1997" s="25">
        <f t="shared" si="168"/>
        <v>0</v>
      </c>
    </row>
    <row r="1998" customHeight="1" spans="2:8">
      <c r="B1998" s="26"/>
      <c r="C1998" s="27" t="s">
        <v>199</v>
      </c>
      <c r="D1998" s="28" t="s">
        <v>200</v>
      </c>
      <c r="E1998" s="29"/>
      <c r="F1998" s="93"/>
      <c r="G1998" s="68">
        <v>0</v>
      </c>
      <c r="H1998" s="25">
        <f t="shared" si="168"/>
        <v>0</v>
      </c>
    </row>
    <row r="1999" customHeight="1" spans="2:8">
      <c r="B1999" s="26"/>
      <c r="C1999" s="27" t="s">
        <v>201</v>
      </c>
      <c r="D1999" s="28" t="s">
        <v>202</v>
      </c>
      <c r="E1999" s="82" t="s">
        <v>203</v>
      </c>
      <c r="F1999" s="93"/>
      <c r="G1999" s="68">
        <v>0</v>
      </c>
      <c r="H1999" s="25">
        <f t="shared" si="168"/>
        <v>0</v>
      </c>
    </row>
    <row r="2000" customHeight="1" spans="2:8">
      <c r="B2000" s="26"/>
      <c r="C2000" s="65"/>
      <c r="D2000" s="65"/>
      <c r="E2000" s="29"/>
      <c r="F2000" s="93"/>
      <c r="G2000" s="68">
        <v>0</v>
      </c>
      <c r="H2000" s="25">
        <f t="shared" si="168"/>
        <v>0</v>
      </c>
    </row>
    <row r="2001" customHeight="1" spans="1:8">
      <c r="B2001" s="223"/>
      <c r="C2001" s="65"/>
      <c r="D2001" s="65"/>
      <c r="E2001" s="29"/>
      <c r="F2001" s="107"/>
      <c r="G2001" s="68">
        <v>0</v>
      </c>
      <c r="H2001" s="25">
        <f t="shared" si="168"/>
        <v>0</v>
      </c>
    </row>
    <row r="2002" customHeight="1" spans="1:8">
      <c r="B2002" s="84" t="s">
        <v>2479</v>
      </c>
      <c r="C2002" s="177" t="s">
        <v>2480</v>
      </c>
      <c r="D2002" s="178" t="s">
        <v>2481</v>
      </c>
      <c r="E2002" s="86"/>
      <c r="F2002" s="87"/>
      <c r="G2002" s="68">
        <v>0</v>
      </c>
      <c r="H2002" s="25">
        <f t="shared" si="168"/>
        <v>0</v>
      </c>
    </row>
    <row r="2003" customHeight="1" spans="1:8">
      <c r="A2003" s="8">
        <f ca="1" t="shared" ref="A2003:A2011" si="169">COUNTA(OFFSET(A$1,0,0,ROW()-1,1))+1</f>
        <v>951</v>
      </c>
      <c r="B2003" s="84" t="s">
        <v>2482</v>
      </c>
      <c r="C2003" s="89" t="s">
        <v>2483</v>
      </c>
      <c r="D2003" s="90" t="s">
        <v>2484</v>
      </c>
      <c r="E2003" s="86" t="s">
        <v>238</v>
      </c>
      <c r="F2003" s="107">
        <v>1</v>
      </c>
      <c r="G2003" s="68">
        <v>0</v>
      </c>
      <c r="H2003" s="25">
        <f t="shared" si="168"/>
        <v>0</v>
      </c>
    </row>
    <row r="2004" customHeight="1" spans="1:8">
      <c r="B2004" s="129"/>
      <c r="C2004" s="252" t="s">
        <v>2485</v>
      </c>
      <c r="D2004" s="253" t="s">
        <v>2486</v>
      </c>
      <c r="E2004" s="138"/>
      <c r="F2004" s="166"/>
      <c r="G2004" s="68">
        <v>0</v>
      </c>
      <c r="H2004" s="25">
        <f t="shared" si="168"/>
        <v>0</v>
      </c>
    </row>
    <row r="2005" customHeight="1" spans="1:8">
      <c r="A2005" s="8">
        <f ca="1" t="shared" si="169"/>
        <v>952</v>
      </c>
      <c r="B2005" s="129"/>
      <c r="C2005" s="254" t="s">
        <v>2362</v>
      </c>
      <c r="D2005" s="254" t="s">
        <v>2363</v>
      </c>
      <c r="E2005" s="86" t="s">
        <v>225</v>
      </c>
      <c r="F2005" s="166">
        <f>16*22</f>
        <v>352</v>
      </c>
      <c r="G2005" s="68">
        <v>0</v>
      </c>
      <c r="H2005" s="25">
        <f t="shared" si="168"/>
        <v>0</v>
      </c>
    </row>
    <row r="2006" customHeight="1" spans="1:8">
      <c r="B2006" s="129"/>
      <c r="C2006" s="164" t="s">
        <v>2487</v>
      </c>
      <c r="D2006" s="165" t="s">
        <v>2488</v>
      </c>
      <c r="E2006" s="138" t="s">
        <v>336</v>
      </c>
      <c r="F2006" s="166"/>
      <c r="G2006" s="68">
        <v>0</v>
      </c>
      <c r="H2006" s="25">
        <f t="shared" si="168"/>
        <v>0</v>
      </c>
    </row>
    <row r="2007" customHeight="1" spans="1:8">
      <c r="A2007" s="8">
        <f ca="1" t="shared" si="169"/>
        <v>953</v>
      </c>
      <c r="B2007" s="129"/>
      <c r="C2007" s="164" t="s">
        <v>2489</v>
      </c>
      <c r="D2007" s="165" t="s">
        <v>2113</v>
      </c>
      <c r="E2007" s="138" t="s">
        <v>336</v>
      </c>
      <c r="F2007" s="166">
        <v>5.22</v>
      </c>
      <c r="G2007" s="68">
        <v>153.983176304454</v>
      </c>
      <c r="H2007" s="25">
        <f t="shared" si="168"/>
        <v>804</v>
      </c>
    </row>
    <row r="2008" customHeight="1" spans="1:8">
      <c r="A2008" s="8">
        <f ca="1" t="shared" si="169"/>
        <v>954</v>
      </c>
      <c r="B2008" s="129"/>
      <c r="C2008" s="164" t="s">
        <v>872</v>
      </c>
      <c r="D2008" s="165" t="s">
        <v>873</v>
      </c>
      <c r="E2008" s="138" t="s">
        <v>336</v>
      </c>
      <c r="F2008" s="166">
        <v>97.9</v>
      </c>
      <c r="G2008" s="68">
        <v>165.516193766826</v>
      </c>
      <c r="H2008" s="25">
        <f t="shared" si="168"/>
        <v>16204</v>
      </c>
    </row>
    <row r="2009" customHeight="1" spans="1:8">
      <c r="A2009" s="8">
        <f ca="1" t="shared" si="169"/>
        <v>955</v>
      </c>
      <c r="B2009" s="129"/>
      <c r="C2009" s="164" t="s">
        <v>841</v>
      </c>
      <c r="D2009" s="165" t="s">
        <v>842</v>
      </c>
      <c r="E2009" s="138" t="s">
        <v>329</v>
      </c>
      <c r="F2009" s="166">
        <v>426.17</v>
      </c>
      <c r="G2009" s="68">
        <v>0</v>
      </c>
      <c r="H2009" s="25">
        <f t="shared" si="168"/>
        <v>0</v>
      </c>
    </row>
    <row r="2010" customHeight="1" spans="1:8">
      <c r="A2010" s="8">
        <f ca="1" t="shared" si="169"/>
        <v>956</v>
      </c>
      <c r="B2010" s="129"/>
      <c r="C2010" s="164" t="s">
        <v>843</v>
      </c>
      <c r="D2010" s="165" t="s">
        <v>844</v>
      </c>
      <c r="E2010" s="138" t="s">
        <v>464</v>
      </c>
      <c r="F2010" s="166">
        <f>9.436*1000</f>
        <v>9436</v>
      </c>
      <c r="G2010" s="68">
        <v>1.23406320027515</v>
      </c>
      <c r="H2010" s="25">
        <f t="shared" si="168"/>
        <v>11645</v>
      </c>
    </row>
    <row r="2011" customHeight="1" spans="1:8">
      <c r="A2011" s="8">
        <f ca="1" t="shared" si="169"/>
        <v>957</v>
      </c>
      <c r="B2011" s="84" t="s">
        <v>2490</v>
      </c>
      <c r="C2011" s="187" t="s">
        <v>2491</v>
      </c>
      <c r="D2011" s="188" t="s">
        <v>2492</v>
      </c>
      <c r="E2011" s="86" t="s">
        <v>238</v>
      </c>
      <c r="F2011" s="107">
        <v>1</v>
      </c>
      <c r="G2011" s="68">
        <v>759707.1216</v>
      </c>
      <c r="H2011" s="25">
        <f t="shared" si="168"/>
        <v>759707</v>
      </c>
    </row>
    <row r="2012" customHeight="1" spans="1:8">
      <c r="B2012" s="129"/>
      <c r="C2012" s="252" t="s">
        <v>2493</v>
      </c>
      <c r="D2012" s="253" t="s">
        <v>2294</v>
      </c>
      <c r="E2012" s="138"/>
      <c r="F2012" s="166"/>
      <c r="G2012" s="68">
        <v>0</v>
      </c>
      <c r="H2012" s="25">
        <f t="shared" si="168"/>
        <v>0</v>
      </c>
    </row>
    <row r="2013" customHeight="1" spans="1:8">
      <c r="A2013" s="8">
        <f ca="1" t="shared" ref="A2013:A2016" si="170">COUNTA(OFFSET(A$1,0,0,ROW()-1,1))+1</f>
        <v>958</v>
      </c>
      <c r="B2013" s="129"/>
      <c r="C2013" s="255" t="s">
        <v>2337</v>
      </c>
      <c r="D2013" s="256" t="s">
        <v>1097</v>
      </c>
      <c r="E2013" s="138" t="s">
        <v>464</v>
      </c>
      <c r="F2013" s="166">
        <f>33.054*1000</f>
        <v>33054</v>
      </c>
      <c r="G2013" s="68">
        <v>0</v>
      </c>
      <c r="H2013" s="25">
        <f t="shared" si="168"/>
        <v>0</v>
      </c>
    </row>
    <row r="2014" customHeight="1" spans="1:8">
      <c r="A2014" s="8">
        <f ca="1" t="shared" si="170"/>
        <v>959</v>
      </c>
      <c r="B2014" s="129"/>
      <c r="C2014" s="255" t="s">
        <v>2338</v>
      </c>
      <c r="D2014" s="256" t="s">
        <v>1081</v>
      </c>
      <c r="E2014" s="138" t="s">
        <v>464</v>
      </c>
      <c r="F2014" s="166">
        <f>94.521*1000</f>
        <v>94521</v>
      </c>
      <c r="G2014" s="68">
        <v>1.8685246720608</v>
      </c>
      <c r="H2014" s="25">
        <f t="shared" si="168"/>
        <v>176615</v>
      </c>
    </row>
    <row r="2015" customHeight="1" spans="1:8">
      <c r="A2015" s="8">
        <f ca="1" t="shared" si="170"/>
        <v>960</v>
      </c>
      <c r="B2015" s="129"/>
      <c r="C2015" s="255" t="s">
        <v>2339</v>
      </c>
      <c r="D2015" s="256" t="s">
        <v>2340</v>
      </c>
      <c r="E2015" s="138" t="s">
        <v>464</v>
      </c>
      <c r="F2015" s="166">
        <f>3.672*1000</f>
        <v>3672</v>
      </c>
      <c r="G2015" s="68">
        <v>0</v>
      </c>
      <c r="H2015" s="25">
        <f t="shared" si="168"/>
        <v>0</v>
      </c>
    </row>
    <row r="2016" customHeight="1" spans="1:8">
      <c r="A2016" s="8">
        <f ca="1" t="shared" si="170"/>
        <v>961</v>
      </c>
      <c r="B2016" s="129"/>
      <c r="C2016" s="255" t="s">
        <v>2341</v>
      </c>
      <c r="D2016" s="256" t="s">
        <v>2342</v>
      </c>
      <c r="E2016" s="138" t="s">
        <v>464</v>
      </c>
      <c r="F2016" s="166">
        <f>5.898*1000</f>
        <v>5898</v>
      </c>
      <c r="G2016" s="68">
        <v>0</v>
      </c>
      <c r="H2016" s="25">
        <f t="shared" si="168"/>
        <v>0</v>
      </c>
    </row>
    <row r="2017" customHeight="1" spans="1:8">
      <c r="B2017" s="129"/>
      <c r="C2017" s="164" t="s">
        <v>2494</v>
      </c>
      <c r="D2017" s="165" t="s">
        <v>2495</v>
      </c>
      <c r="E2017" s="138" t="s">
        <v>464</v>
      </c>
      <c r="F2017" s="166"/>
      <c r="G2017" s="68">
        <v>0</v>
      </c>
      <c r="H2017" s="25">
        <f t="shared" si="168"/>
        <v>0</v>
      </c>
    </row>
    <row r="2018" customHeight="1" spans="1:8">
      <c r="B2018" s="129"/>
      <c r="C2018" s="164" t="s">
        <v>2496</v>
      </c>
      <c r="D2018" s="165" t="s">
        <v>2497</v>
      </c>
      <c r="E2018" s="138" t="s">
        <v>464</v>
      </c>
      <c r="F2018" s="166"/>
      <c r="G2018" s="68">
        <v>0</v>
      </c>
      <c r="H2018" s="25">
        <f t="shared" si="168"/>
        <v>0</v>
      </c>
    </row>
    <row r="2019" customHeight="1" spans="1:8">
      <c r="B2019" s="129"/>
      <c r="C2019" s="164" t="s">
        <v>2498</v>
      </c>
      <c r="D2019" s="165" t="s">
        <v>2499</v>
      </c>
      <c r="E2019" s="138" t="s">
        <v>464</v>
      </c>
      <c r="F2019" s="166"/>
      <c r="G2019" s="68">
        <v>0</v>
      </c>
      <c r="H2019" s="25">
        <f t="shared" si="168"/>
        <v>0</v>
      </c>
    </row>
    <row r="2020" customHeight="1" spans="1:8">
      <c r="B2020" s="129"/>
      <c r="C2020" s="164" t="s">
        <v>2500</v>
      </c>
      <c r="D2020" s="165" t="s">
        <v>2501</v>
      </c>
      <c r="E2020" s="138" t="s">
        <v>892</v>
      </c>
      <c r="F2020" s="166"/>
      <c r="G2020" s="68">
        <v>0</v>
      </c>
      <c r="H2020" s="25">
        <f t="shared" si="168"/>
        <v>0</v>
      </c>
    </row>
    <row r="2021" customHeight="1" spans="1:8">
      <c r="B2021" s="129"/>
      <c r="C2021" s="164" t="s">
        <v>2502</v>
      </c>
      <c r="D2021" s="165" t="s">
        <v>2503</v>
      </c>
      <c r="E2021" s="138" t="s">
        <v>464</v>
      </c>
      <c r="F2021" s="166"/>
      <c r="G2021" s="68">
        <v>0</v>
      </c>
      <c r="H2021" s="25">
        <f t="shared" si="168"/>
        <v>0</v>
      </c>
    </row>
    <row r="2022" customHeight="1" spans="1:8">
      <c r="B2022" s="129"/>
      <c r="C2022" s="164" t="s">
        <v>2504</v>
      </c>
      <c r="D2022" s="165" t="s">
        <v>2505</v>
      </c>
      <c r="E2022" s="138" t="s">
        <v>225</v>
      </c>
      <c r="F2022" s="166"/>
      <c r="G2022" s="68">
        <v>0</v>
      </c>
      <c r="H2022" s="25">
        <f t="shared" si="168"/>
        <v>0</v>
      </c>
    </row>
    <row r="2023" customHeight="1" spans="1:8">
      <c r="B2023" s="129"/>
      <c r="C2023" s="164" t="s">
        <v>2506</v>
      </c>
      <c r="D2023" s="165" t="s">
        <v>2507</v>
      </c>
      <c r="E2023" s="138" t="s">
        <v>225</v>
      </c>
      <c r="F2023" s="166"/>
      <c r="G2023" s="68">
        <v>0</v>
      </c>
      <c r="H2023" s="25">
        <f t="shared" si="168"/>
        <v>0</v>
      </c>
    </row>
    <row r="2024" customHeight="1" spans="1:8">
      <c r="A2024" s="8">
        <f ca="1">COUNTA(OFFSET(A$1,0,0,ROW()-1,1))+1</f>
        <v>962</v>
      </c>
      <c r="B2024" s="129"/>
      <c r="C2024" s="164" t="s">
        <v>2508</v>
      </c>
      <c r="D2024" s="165" t="s">
        <v>2509</v>
      </c>
      <c r="E2024" s="138" t="s">
        <v>2510</v>
      </c>
      <c r="F2024" s="166">
        <v>1091.97</v>
      </c>
      <c r="G2024" s="68">
        <v>0</v>
      </c>
      <c r="H2024" s="25">
        <f t="shared" si="168"/>
        <v>0</v>
      </c>
    </row>
    <row r="2025" customHeight="1" spans="1:8">
      <c r="B2025" s="129"/>
      <c r="C2025" s="164" t="s">
        <v>2511</v>
      </c>
      <c r="D2025" s="165" t="s">
        <v>2512</v>
      </c>
      <c r="E2025" s="138" t="s">
        <v>225</v>
      </c>
      <c r="F2025" s="166"/>
      <c r="G2025" s="68">
        <v>0</v>
      </c>
      <c r="H2025" s="25">
        <f t="shared" si="168"/>
        <v>0</v>
      </c>
    </row>
    <row r="2026" customHeight="1" spans="1:8">
      <c r="B2026" s="129"/>
      <c r="C2026" s="252" t="s">
        <v>2513</v>
      </c>
      <c r="D2026" s="253" t="s">
        <v>112</v>
      </c>
      <c r="E2026" s="138"/>
      <c r="F2026" s="166"/>
      <c r="G2026" s="68">
        <v>0</v>
      </c>
      <c r="H2026" s="25">
        <f t="shared" si="168"/>
        <v>0</v>
      </c>
    </row>
    <row r="2027" customHeight="1" spans="1:8">
      <c r="B2027" s="129"/>
      <c r="C2027" s="164" t="s">
        <v>2514</v>
      </c>
      <c r="D2027" s="165" t="s">
        <v>2515</v>
      </c>
      <c r="E2027" s="138" t="s">
        <v>225</v>
      </c>
      <c r="F2027" s="166"/>
      <c r="G2027" s="68">
        <v>0</v>
      </c>
      <c r="H2027" s="25">
        <f t="shared" si="168"/>
        <v>0</v>
      </c>
    </row>
    <row r="2028" customHeight="1" spans="1:8">
      <c r="B2028" s="129"/>
      <c r="C2028" s="164" t="s">
        <v>2516</v>
      </c>
      <c r="D2028" s="165" t="s">
        <v>2517</v>
      </c>
      <c r="E2028" s="138" t="s">
        <v>225</v>
      </c>
      <c r="F2028" s="166"/>
      <c r="G2028" s="68">
        <v>0</v>
      </c>
      <c r="H2028" s="25">
        <f t="shared" si="168"/>
        <v>0</v>
      </c>
    </row>
    <row r="2029" customHeight="1" spans="1:8">
      <c r="A2029" s="8">
        <f ca="1" t="shared" ref="A2029:A2037" si="171">COUNTA(OFFSET(A$1,0,0,ROW()-1,1))+1</f>
        <v>963</v>
      </c>
      <c r="B2029" s="84" t="s">
        <v>2518</v>
      </c>
      <c r="C2029" s="89" t="s">
        <v>2519</v>
      </c>
      <c r="D2029" s="90" t="s">
        <v>2520</v>
      </c>
      <c r="E2029" s="86" t="s">
        <v>238</v>
      </c>
      <c r="F2029" s="107">
        <v>1</v>
      </c>
      <c r="G2029" s="68">
        <v>0</v>
      </c>
      <c r="H2029" s="25">
        <f t="shared" si="168"/>
        <v>0</v>
      </c>
    </row>
    <row r="2030" customHeight="1" spans="1:8">
      <c r="B2030" s="129"/>
      <c r="C2030" s="252" t="s">
        <v>2485</v>
      </c>
      <c r="D2030" s="253" t="s">
        <v>2486</v>
      </c>
      <c r="E2030" s="138"/>
      <c r="F2030" s="166"/>
      <c r="G2030" s="68">
        <v>0</v>
      </c>
      <c r="H2030" s="25">
        <f t="shared" si="168"/>
        <v>0</v>
      </c>
    </row>
    <row r="2031" customHeight="1" spans="1:8">
      <c r="A2031" s="8">
        <f ca="1" t="shared" si="171"/>
        <v>964</v>
      </c>
      <c r="B2031" s="129"/>
      <c r="C2031" s="254" t="s">
        <v>2362</v>
      </c>
      <c r="D2031" s="254" t="s">
        <v>2363</v>
      </c>
      <c r="E2031" s="86" t="s">
        <v>225</v>
      </c>
      <c r="F2031" s="166">
        <f>32*22</f>
        <v>704</v>
      </c>
      <c r="G2031" s="68">
        <v>0</v>
      </c>
      <c r="H2031" s="25">
        <f t="shared" si="168"/>
        <v>0</v>
      </c>
    </row>
    <row r="2032" customHeight="1" spans="1:8">
      <c r="B2032" s="129"/>
      <c r="C2032" s="164" t="s">
        <v>2487</v>
      </c>
      <c r="D2032" s="165" t="s">
        <v>2488</v>
      </c>
      <c r="E2032" s="138" t="s">
        <v>336</v>
      </c>
      <c r="F2032" s="166"/>
      <c r="G2032" s="68">
        <v>0</v>
      </c>
      <c r="H2032" s="25">
        <f t="shared" si="168"/>
        <v>0</v>
      </c>
    </row>
    <row r="2033" customHeight="1" spans="1:8">
      <c r="A2033" s="8">
        <f ca="1" t="shared" si="171"/>
        <v>965</v>
      </c>
      <c r="B2033" s="129"/>
      <c r="C2033" s="164" t="s">
        <v>2489</v>
      </c>
      <c r="D2033" s="165" t="s">
        <v>2113</v>
      </c>
      <c r="E2033" s="138" t="s">
        <v>336</v>
      </c>
      <c r="F2033" s="166">
        <f>5.22*2</f>
        <v>10.44</v>
      </c>
      <c r="G2033" s="68">
        <v>165.516193766826</v>
      </c>
      <c r="H2033" s="25">
        <f t="shared" si="168"/>
        <v>1728</v>
      </c>
    </row>
    <row r="2034" customHeight="1" spans="1:8">
      <c r="A2034" s="8">
        <f ca="1" t="shared" si="171"/>
        <v>966</v>
      </c>
      <c r="B2034" s="129"/>
      <c r="C2034" s="164" t="s">
        <v>872</v>
      </c>
      <c r="D2034" s="165" t="s">
        <v>873</v>
      </c>
      <c r="E2034" s="138" t="s">
        <v>336</v>
      </c>
      <c r="F2034" s="166">
        <f>97.9*2</f>
        <v>195.8</v>
      </c>
      <c r="G2034" s="68">
        <v>165.516193766826</v>
      </c>
      <c r="H2034" s="25">
        <f t="shared" si="168"/>
        <v>32408</v>
      </c>
    </row>
    <row r="2035" customHeight="1" spans="1:8">
      <c r="A2035" s="8">
        <f ca="1" t="shared" si="171"/>
        <v>967</v>
      </c>
      <c r="B2035" s="129"/>
      <c r="C2035" s="164" t="s">
        <v>841</v>
      </c>
      <c r="D2035" s="165" t="s">
        <v>842</v>
      </c>
      <c r="E2035" s="138" t="s">
        <v>329</v>
      </c>
      <c r="F2035" s="166">
        <f>426.17*2</f>
        <v>852.34</v>
      </c>
      <c r="G2035" s="68">
        <v>0</v>
      </c>
      <c r="H2035" s="25">
        <f t="shared" si="168"/>
        <v>0</v>
      </c>
    </row>
    <row r="2036" customHeight="1" spans="1:8">
      <c r="A2036" s="8">
        <f ca="1" t="shared" si="171"/>
        <v>968</v>
      </c>
      <c r="B2036" s="129"/>
      <c r="C2036" s="164" t="s">
        <v>843</v>
      </c>
      <c r="D2036" s="165" t="s">
        <v>844</v>
      </c>
      <c r="E2036" s="138" t="s">
        <v>464</v>
      </c>
      <c r="F2036" s="166">
        <f>9436*2</f>
        <v>18872</v>
      </c>
      <c r="G2036" s="68">
        <v>1.23406320027515</v>
      </c>
      <c r="H2036" s="25">
        <f t="shared" si="168"/>
        <v>23289</v>
      </c>
    </row>
    <row r="2037" customHeight="1" spans="1:8">
      <c r="A2037" s="8">
        <f ca="1" t="shared" si="171"/>
        <v>969</v>
      </c>
      <c r="B2037" s="84" t="s">
        <v>2521</v>
      </c>
      <c r="C2037" s="89" t="s">
        <v>2522</v>
      </c>
      <c r="D2037" s="90" t="s">
        <v>2523</v>
      </c>
      <c r="E2037" s="86" t="s">
        <v>238</v>
      </c>
      <c r="F2037" s="107">
        <v>1</v>
      </c>
      <c r="G2037" s="68">
        <v>366233.3136</v>
      </c>
      <c r="H2037" s="25">
        <f t="shared" si="168"/>
        <v>366233</v>
      </c>
    </row>
    <row r="2038" customHeight="1" spans="1:8">
      <c r="B2038" s="129"/>
      <c r="C2038" s="252" t="s">
        <v>2493</v>
      </c>
      <c r="D2038" s="253" t="s">
        <v>2294</v>
      </c>
      <c r="E2038" s="138"/>
      <c r="F2038" s="166"/>
      <c r="G2038" s="68">
        <v>0</v>
      </c>
      <c r="H2038" s="25">
        <f t="shared" si="168"/>
        <v>0</v>
      </c>
    </row>
    <row r="2039" customHeight="1" spans="1:8">
      <c r="A2039" s="8">
        <f ca="1" t="shared" ref="A2039:A2042" si="172">COUNTA(OFFSET(A$1,0,0,ROW()-1,1))+1</f>
        <v>970</v>
      </c>
      <c r="B2039" s="129"/>
      <c r="C2039" s="255" t="s">
        <v>2337</v>
      </c>
      <c r="D2039" s="256" t="s">
        <v>1097</v>
      </c>
      <c r="E2039" s="138" t="s">
        <v>464</v>
      </c>
      <c r="F2039" s="166">
        <f>33.054*1000*2</f>
        <v>66108</v>
      </c>
      <c r="G2039" s="68">
        <v>0</v>
      </c>
      <c r="H2039" s="25">
        <f t="shared" si="168"/>
        <v>0</v>
      </c>
    </row>
    <row r="2040" customHeight="1" spans="1:8">
      <c r="A2040" s="8">
        <f ca="1" t="shared" si="172"/>
        <v>971</v>
      </c>
      <c r="B2040" s="129"/>
      <c r="C2040" s="255" t="s">
        <v>2338</v>
      </c>
      <c r="D2040" s="256" t="s">
        <v>1081</v>
      </c>
      <c r="E2040" s="138" t="s">
        <v>464</v>
      </c>
      <c r="F2040" s="166">
        <f>94.521*1000*2</f>
        <v>189042</v>
      </c>
      <c r="G2040" s="68">
        <v>1.8685246720608</v>
      </c>
      <c r="H2040" s="25">
        <f t="shared" si="168"/>
        <v>353230</v>
      </c>
    </row>
    <row r="2041" customHeight="1" spans="1:8">
      <c r="A2041" s="8">
        <f ca="1" t="shared" si="172"/>
        <v>972</v>
      </c>
      <c r="B2041" s="129"/>
      <c r="C2041" s="255" t="s">
        <v>2339</v>
      </c>
      <c r="D2041" s="256" t="s">
        <v>2340</v>
      </c>
      <c r="E2041" s="138" t="s">
        <v>464</v>
      </c>
      <c r="F2041" s="166">
        <f>3.672*1000*2</f>
        <v>7344</v>
      </c>
      <c r="G2041" s="68">
        <v>0</v>
      </c>
      <c r="H2041" s="25">
        <f t="shared" si="168"/>
        <v>0</v>
      </c>
    </row>
    <row r="2042" customHeight="1" spans="1:8">
      <c r="A2042" s="8">
        <f ca="1" t="shared" si="172"/>
        <v>973</v>
      </c>
      <c r="B2042" s="129"/>
      <c r="C2042" s="255" t="s">
        <v>2341</v>
      </c>
      <c r="D2042" s="256" t="s">
        <v>2342</v>
      </c>
      <c r="E2042" s="138" t="s">
        <v>464</v>
      </c>
      <c r="F2042" s="166">
        <f>5.898*1000*2</f>
        <v>11796</v>
      </c>
      <c r="G2042" s="68">
        <v>0</v>
      </c>
      <c r="H2042" s="25">
        <f t="shared" si="168"/>
        <v>0</v>
      </c>
    </row>
    <row r="2043" customHeight="1" spans="1:8">
      <c r="B2043" s="129"/>
      <c r="C2043" s="164" t="s">
        <v>2494</v>
      </c>
      <c r="D2043" s="165" t="s">
        <v>2495</v>
      </c>
      <c r="E2043" s="138" t="s">
        <v>464</v>
      </c>
      <c r="F2043" s="166"/>
      <c r="G2043" s="68">
        <v>0</v>
      </c>
      <c r="H2043" s="25">
        <f t="shared" si="168"/>
        <v>0</v>
      </c>
    </row>
    <row r="2044" customHeight="1" spans="1:8">
      <c r="B2044" s="129"/>
      <c r="C2044" s="164" t="s">
        <v>2496</v>
      </c>
      <c r="D2044" s="165" t="s">
        <v>2497</v>
      </c>
      <c r="E2044" s="138" t="s">
        <v>464</v>
      </c>
      <c r="F2044" s="166"/>
      <c r="G2044" s="68">
        <v>0</v>
      </c>
      <c r="H2044" s="25">
        <f t="shared" si="168"/>
        <v>0</v>
      </c>
    </row>
    <row r="2045" customHeight="1" spans="1:8">
      <c r="B2045" s="129"/>
      <c r="C2045" s="164" t="s">
        <v>2498</v>
      </c>
      <c r="D2045" s="165" t="s">
        <v>2499</v>
      </c>
      <c r="E2045" s="138" t="s">
        <v>464</v>
      </c>
      <c r="F2045" s="166"/>
      <c r="G2045" s="68">
        <v>0</v>
      </c>
      <c r="H2045" s="25">
        <f t="shared" si="168"/>
        <v>0</v>
      </c>
    </row>
    <row r="2046" customHeight="1" spans="1:8">
      <c r="B2046" s="129"/>
      <c r="C2046" s="164" t="s">
        <v>2500</v>
      </c>
      <c r="D2046" s="165" t="s">
        <v>2501</v>
      </c>
      <c r="E2046" s="138" t="s">
        <v>892</v>
      </c>
      <c r="F2046" s="166"/>
      <c r="G2046" s="68">
        <v>0</v>
      </c>
      <c r="H2046" s="25">
        <f t="shared" si="168"/>
        <v>0</v>
      </c>
    </row>
    <row r="2047" customHeight="1" spans="1:8">
      <c r="B2047" s="129"/>
      <c r="C2047" s="164" t="s">
        <v>2502</v>
      </c>
      <c r="D2047" s="165" t="s">
        <v>2503</v>
      </c>
      <c r="E2047" s="138" t="s">
        <v>464</v>
      </c>
      <c r="F2047" s="166"/>
      <c r="G2047" s="68">
        <v>0</v>
      </c>
      <c r="H2047" s="25">
        <f t="shared" si="168"/>
        <v>0</v>
      </c>
    </row>
    <row r="2048" customHeight="1" spans="1:8">
      <c r="B2048" s="129"/>
      <c r="C2048" s="164" t="s">
        <v>2504</v>
      </c>
      <c r="D2048" s="165" t="s">
        <v>2505</v>
      </c>
      <c r="E2048" s="138" t="s">
        <v>225</v>
      </c>
      <c r="F2048" s="166"/>
      <c r="G2048" s="68">
        <v>0</v>
      </c>
      <c r="H2048" s="25">
        <f t="shared" si="168"/>
        <v>0</v>
      </c>
    </row>
    <row r="2049" customHeight="1" spans="1:8">
      <c r="B2049" s="129"/>
      <c r="C2049" s="164" t="s">
        <v>2506</v>
      </c>
      <c r="D2049" s="165" t="s">
        <v>2507</v>
      </c>
      <c r="E2049" s="138" t="s">
        <v>225</v>
      </c>
      <c r="F2049" s="166"/>
      <c r="G2049" s="68">
        <v>0</v>
      </c>
      <c r="H2049" s="25">
        <f t="shared" si="168"/>
        <v>0</v>
      </c>
    </row>
    <row r="2050" customHeight="1" spans="1:8">
      <c r="A2050" s="8">
        <f ca="1">COUNTA(OFFSET(A$1,0,0,ROW()-1,1))+1</f>
        <v>974</v>
      </c>
      <c r="B2050" s="129"/>
      <c r="C2050" s="164" t="s">
        <v>2508</v>
      </c>
      <c r="D2050" s="165" t="s">
        <v>2509</v>
      </c>
      <c r="E2050" s="138" t="s">
        <v>2510</v>
      </c>
      <c r="F2050" s="166">
        <f>1091.97*2</f>
        <v>2183.94</v>
      </c>
      <c r="G2050" s="68">
        <v>0</v>
      </c>
      <c r="H2050" s="25">
        <f t="shared" si="168"/>
        <v>0</v>
      </c>
    </row>
    <row r="2051" customHeight="1" spans="1:8">
      <c r="B2051" s="129"/>
      <c r="C2051" s="164" t="s">
        <v>2511</v>
      </c>
      <c r="D2051" s="165" t="s">
        <v>2512</v>
      </c>
      <c r="E2051" s="138" t="s">
        <v>225</v>
      </c>
      <c r="F2051" s="166"/>
      <c r="G2051" s="68">
        <v>0</v>
      </c>
      <c r="H2051" s="25">
        <f t="shared" si="168"/>
        <v>0</v>
      </c>
    </row>
    <row r="2052" customHeight="1" spans="1:8">
      <c r="B2052" s="129"/>
      <c r="C2052" s="252" t="s">
        <v>2513</v>
      </c>
      <c r="D2052" s="253" t="s">
        <v>112</v>
      </c>
      <c r="E2052" s="138"/>
      <c r="F2052" s="166"/>
      <c r="G2052" s="68">
        <v>0</v>
      </c>
      <c r="H2052" s="25">
        <f t="shared" si="168"/>
        <v>0</v>
      </c>
    </row>
    <row r="2053" customHeight="1" spans="1:8">
      <c r="B2053" s="129"/>
      <c r="C2053" s="164" t="s">
        <v>2514</v>
      </c>
      <c r="D2053" s="165" t="s">
        <v>2515</v>
      </c>
      <c r="E2053" s="138" t="s">
        <v>225</v>
      </c>
      <c r="F2053" s="166"/>
      <c r="G2053" s="68">
        <v>0</v>
      </c>
      <c r="H2053" s="25">
        <f t="shared" si="168"/>
        <v>0</v>
      </c>
    </row>
    <row r="2054" customHeight="1" spans="1:8">
      <c r="B2054" s="129"/>
      <c r="C2054" s="164" t="s">
        <v>2516</v>
      </c>
      <c r="D2054" s="165" t="s">
        <v>2517</v>
      </c>
      <c r="E2054" s="138" t="s">
        <v>225</v>
      </c>
      <c r="F2054" s="166"/>
      <c r="G2054" s="68">
        <v>0</v>
      </c>
      <c r="H2054" s="25">
        <f t="shared" si="168"/>
        <v>0</v>
      </c>
    </row>
    <row r="2055" customHeight="1" spans="1:8">
      <c r="B2055" s="84"/>
      <c r="C2055" s="89"/>
      <c r="D2055" s="89"/>
      <c r="E2055" s="86"/>
      <c r="F2055" s="107"/>
      <c r="G2055" s="68">
        <v>0</v>
      </c>
      <c r="H2055" s="25">
        <f t="shared" si="168"/>
        <v>0</v>
      </c>
    </row>
    <row r="2056" customHeight="1" spans="1:8">
      <c r="B2056" s="84" t="s">
        <v>2524</v>
      </c>
      <c r="C2056" s="177" t="s">
        <v>2525</v>
      </c>
      <c r="D2056" s="178" t="s">
        <v>2526</v>
      </c>
      <c r="E2056" s="86"/>
      <c r="F2056" s="107"/>
      <c r="G2056" s="68">
        <v>0</v>
      </c>
      <c r="H2056" s="25">
        <f t="shared" ref="H2056:H2119" si="173">IFERROR(ROUND(G2056*F2056,0),0)</f>
        <v>0</v>
      </c>
    </row>
    <row r="2057" customHeight="1" spans="1:8">
      <c r="A2057" s="8">
        <f ca="1">COUNTA(OFFSET(A$1,0,0,ROW()-1,1))+1</f>
        <v>975</v>
      </c>
      <c r="B2057" s="84" t="s">
        <v>2527</v>
      </c>
      <c r="C2057" s="187" t="s">
        <v>2528</v>
      </c>
      <c r="D2057" s="188" t="s">
        <v>2529</v>
      </c>
      <c r="E2057" s="86" t="s">
        <v>238</v>
      </c>
      <c r="F2057" s="107">
        <f>10+5</f>
        <v>15</v>
      </c>
      <c r="G2057" s="68">
        <v>432.3888</v>
      </c>
      <c r="H2057" s="25">
        <f t="shared" si="173"/>
        <v>6486</v>
      </c>
    </row>
    <row r="2058" customHeight="1" spans="1:8">
      <c r="B2058" s="124"/>
      <c r="C2058" s="257" t="s">
        <v>2485</v>
      </c>
      <c r="D2058" s="258" t="s">
        <v>2486</v>
      </c>
      <c r="E2058" s="126"/>
      <c r="F2058" s="166"/>
      <c r="G2058" s="68">
        <v>0</v>
      </c>
      <c r="H2058" s="25">
        <f t="shared" si="173"/>
        <v>0</v>
      </c>
    </row>
    <row r="2059" customHeight="1" spans="1:8">
      <c r="B2059" s="124"/>
      <c r="C2059" s="259" t="s">
        <v>2487</v>
      </c>
      <c r="D2059" s="260" t="s">
        <v>2488</v>
      </c>
      <c r="E2059" s="126" t="s">
        <v>336</v>
      </c>
      <c r="F2059" s="166"/>
      <c r="G2059" s="68">
        <v>0</v>
      </c>
      <c r="H2059" s="25">
        <f t="shared" si="173"/>
        <v>0</v>
      </c>
    </row>
    <row r="2060" customHeight="1" spans="1:8">
      <c r="B2060" s="124"/>
      <c r="C2060" s="259" t="s">
        <v>2489</v>
      </c>
      <c r="D2060" s="260" t="s">
        <v>2113</v>
      </c>
      <c r="E2060" s="126" t="s">
        <v>336</v>
      </c>
      <c r="F2060" s="166"/>
      <c r="G2060" s="68">
        <v>0</v>
      </c>
      <c r="H2060" s="25">
        <f t="shared" si="173"/>
        <v>0</v>
      </c>
    </row>
    <row r="2061" customHeight="1" spans="1:8">
      <c r="B2061" s="124"/>
      <c r="C2061" s="259" t="s">
        <v>872</v>
      </c>
      <c r="D2061" s="260" t="s">
        <v>873</v>
      </c>
      <c r="E2061" s="126" t="s">
        <v>336</v>
      </c>
      <c r="F2061" s="166"/>
      <c r="G2061" s="68">
        <v>0</v>
      </c>
      <c r="H2061" s="25">
        <f t="shared" si="173"/>
        <v>0</v>
      </c>
    </row>
    <row r="2062" customHeight="1" spans="1:8">
      <c r="B2062" s="124"/>
      <c r="C2062" s="259" t="s">
        <v>841</v>
      </c>
      <c r="D2062" s="260" t="s">
        <v>842</v>
      </c>
      <c r="E2062" s="126" t="s">
        <v>329</v>
      </c>
      <c r="F2062" s="166"/>
      <c r="G2062" s="68">
        <v>0</v>
      </c>
      <c r="H2062" s="25">
        <f t="shared" si="173"/>
        <v>0</v>
      </c>
    </row>
    <row r="2063" customHeight="1" spans="1:8">
      <c r="B2063" s="124"/>
      <c r="C2063" s="259" t="s">
        <v>843</v>
      </c>
      <c r="D2063" s="260" t="s">
        <v>844</v>
      </c>
      <c r="E2063" s="126" t="s">
        <v>464</v>
      </c>
      <c r="F2063" s="166"/>
      <c r="G2063" s="68">
        <v>0</v>
      </c>
      <c r="H2063" s="25">
        <f t="shared" si="173"/>
        <v>0</v>
      </c>
    </row>
    <row r="2064" customHeight="1" spans="1:8">
      <c r="B2064" s="124"/>
      <c r="C2064" s="261" t="s">
        <v>2530</v>
      </c>
      <c r="D2064" s="262" t="s">
        <v>120</v>
      </c>
      <c r="E2064" s="126"/>
      <c r="F2064" s="166"/>
      <c r="G2064" s="68">
        <v>0</v>
      </c>
      <c r="H2064" s="25">
        <f t="shared" si="173"/>
        <v>0</v>
      </c>
    </row>
    <row r="2065" customHeight="1" spans="1:8">
      <c r="B2065" s="124"/>
      <c r="C2065" s="263" t="s">
        <v>2531</v>
      </c>
      <c r="D2065" s="264" t="s">
        <v>2532</v>
      </c>
      <c r="E2065" s="126" t="s">
        <v>225</v>
      </c>
      <c r="F2065" s="166"/>
      <c r="G2065" s="68">
        <v>0</v>
      </c>
      <c r="H2065" s="25">
        <f t="shared" si="173"/>
        <v>0</v>
      </c>
    </row>
    <row r="2066" customHeight="1" spans="1:8">
      <c r="B2066" s="124"/>
      <c r="C2066" s="263" t="s">
        <v>2533</v>
      </c>
      <c r="D2066" s="264" t="s">
        <v>2534</v>
      </c>
      <c r="E2066" s="126" t="s">
        <v>225</v>
      </c>
      <c r="F2066" s="166"/>
      <c r="G2066" s="68">
        <v>0</v>
      </c>
      <c r="H2066" s="25">
        <f t="shared" si="173"/>
        <v>0</v>
      </c>
    </row>
    <row r="2067" customHeight="1" spans="1:8">
      <c r="A2067" s="8">
        <f ca="1">COUNTA(OFFSET(A$1,0,0,ROW()-1,1))+1</f>
        <v>976</v>
      </c>
      <c r="B2067" s="84" t="s">
        <v>2535</v>
      </c>
      <c r="C2067" s="187" t="s">
        <v>2536</v>
      </c>
      <c r="D2067" s="188" t="s">
        <v>2537</v>
      </c>
      <c r="E2067" s="86" t="s">
        <v>238</v>
      </c>
      <c r="F2067" s="107">
        <f>15*5</f>
        <v>75</v>
      </c>
      <c r="G2067" s="68">
        <v>129.71664</v>
      </c>
      <c r="H2067" s="25">
        <f t="shared" si="173"/>
        <v>9729</v>
      </c>
    </row>
    <row r="2068" customHeight="1" spans="1:8">
      <c r="B2068" s="129"/>
      <c r="C2068" s="252" t="s">
        <v>2485</v>
      </c>
      <c r="D2068" s="253" t="s">
        <v>2486</v>
      </c>
      <c r="E2068" s="138"/>
      <c r="F2068" s="166"/>
      <c r="G2068" s="68">
        <v>0</v>
      </c>
      <c r="H2068" s="25">
        <f t="shared" si="173"/>
        <v>0</v>
      </c>
    </row>
    <row r="2069" customHeight="1" spans="1:8">
      <c r="B2069" s="129"/>
      <c r="C2069" s="164" t="s">
        <v>2487</v>
      </c>
      <c r="D2069" s="165" t="s">
        <v>2488</v>
      </c>
      <c r="E2069" s="138" t="s">
        <v>336</v>
      </c>
      <c r="F2069" s="166"/>
      <c r="G2069" s="68">
        <v>0</v>
      </c>
      <c r="H2069" s="25">
        <f t="shared" si="173"/>
        <v>0</v>
      </c>
    </row>
    <row r="2070" customHeight="1" spans="1:8">
      <c r="B2070" s="129"/>
      <c r="C2070" s="164" t="s">
        <v>2489</v>
      </c>
      <c r="D2070" s="165" t="s">
        <v>2113</v>
      </c>
      <c r="E2070" s="138" t="s">
        <v>336</v>
      </c>
      <c r="F2070" s="166"/>
      <c r="G2070" s="68">
        <v>0</v>
      </c>
      <c r="H2070" s="25">
        <f t="shared" si="173"/>
        <v>0</v>
      </c>
    </row>
    <row r="2071" customHeight="1" spans="1:8">
      <c r="B2071" s="129"/>
      <c r="C2071" s="164" t="s">
        <v>872</v>
      </c>
      <c r="D2071" s="165" t="s">
        <v>873</v>
      </c>
      <c r="E2071" s="138" t="s">
        <v>336</v>
      </c>
      <c r="F2071" s="166"/>
      <c r="G2071" s="68">
        <v>0</v>
      </c>
      <c r="H2071" s="25">
        <f t="shared" si="173"/>
        <v>0</v>
      </c>
    </row>
    <row r="2072" customHeight="1" spans="1:8">
      <c r="B2072" s="129"/>
      <c r="C2072" s="164" t="s">
        <v>841</v>
      </c>
      <c r="D2072" s="165" t="s">
        <v>842</v>
      </c>
      <c r="E2072" s="138" t="s">
        <v>329</v>
      </c>
      <c r="F2072" s="166"/>
      <c r="G2072" s="68">
        <v>0</v>
      </c>
      <c r="H2072" s="25">
        <f t="shared" si="173"/>
        <v>0</v>
      </c>
    </row>
    <row r="2073" customHeight="1" spans="1:8">
      <c r="B2073" s="129"/>
      <c r="C2073" s="164" t="s">
        <v>843</v>
      </c>
      <c r="D2073" s="165" t="s">
        <v>844</v>
      </c>
      <c r="E2073" s="138" t="s">
        <v>464</v>
      </c>
      <c r="F2073" s="166"/>
      <c r="G2073" s="68">
        <v>0</v>
      </c>
      <c r="H2073" s="25">
        <f t="shared" si="173"/>
        <v>0</v>
      </c>
    </row>
    <row r="2074" customHeight="1" spans="1:8">
      <c r="B2074" s="129"/>
      <c r="C2074" s="261" t="s">
        <v>2530</v>
      </c>
      <c r="D2074" s="262" t="s">
        <v>120</v>
      </c>
      <c r="E2074" s="138"/>
      <c r="F2074" s="166"/>
      <c r="G2074" s="68">
        <v>0</v>
      </c>
      <c r="H2074" s="25">
        <f t="shared" si="173"/>
        <v>0</v>
      </c>
    </row>
    <row r="2075" customHeight="1" spans="1:8">
      <c r="B2075" s="129"/>
      <c r="C2075" s="263" t="s">
        <v>2531</v>
      </c>
      <c r="D2075" s="264" t="s">
        <v>2532</v>
      </c>
      <c r="E2075" s="138" t="s">
        <v>225</v>
      </c>
      <c r="F2075" s="166"/>
      <c r="G2075" s="68">
        <v>0</v>
      </c>
      <c r="H2075" s="25">
        <f t="shared" si="173"/>
        <v>0</v>
      </c>
    </row>
    <row r="2076" customHeight="1" spans="1:8">
      <c r="B2076" s="129"/>
      <c r="C2076" s="263" t="s">
        <v>2533</v>
      </c>
      <c r="D2076" s="264" t="s">
        <v>2534</v>
      </c>
      <c r="E2076" s="138" t="s">
        <v>225</v>
      </c>
      <c r="F2076" s="166"/>
      <c r="G2076" s="68">
        <v>0</v>
      </c>
      <c r="H2076" s="25">
        <f t="shared" si="173"/>
        <v>0</v>
      </c>
    </row>
    <row r="2077" customHeight="1" spans="1:8">
      <c r="A2077" s="8">
        <f ca="1">COUNTA(OFFSET(A$1,0,0,ROW()-1,1))+1</f>
        <v>977</v>
      </c>
      <c r="B2077" s="84" t="s">
        <v>2538</v>
      </c>
      <c r="C2077" s="187" t="s">
        <v>2539</v>
      </c>
      <c r="D2077" s="188" t="s">
        <v>2540</v>
      </c>
      <c r="E2077" s="86" t="s">
        <v>238</v>
      </c>
      <c r="F2077" s="107">
        <f>15</f>
        <v>15</v>
      </c>
      <c r="G2077" s="68">
        <v>0</v>
      </c>
      <c r="H2077" s="25">
        <f t="shared" si="173"/>
        <v>0</v>
      </c>
    </row>
    <row r="2078" customHeight="1" spans="1:8">
      <c r="B2078" s="129"/>
      <c r="C2078" s="252" t="s">
        <v>2485</v>
      </c>
      <c r="D2078" s="253" t="s">
        <v>2486</v>
      </c>
      <c r="E2078" s="138"/>
      <c r="F2078" s="166"/>
      <c r="G2078" s="68">
        <v>0</v>
      </c>
      <c r="H2078" s="25">
        <f t="shared" si="173"/>
        <v>0</v>
      </c>
    </row>
    <row r="2079" customHeight="1" spans="1:8">
      <c r="B2079" s="129"/>
      <c r="C2079" s="164" t="s">
        <v>2487</v>
      </c>
      <c r="D2079" s="165" t="s">
        <v>2488</v>
      </c>
      <c r="E2079" s="138" t="s">
        <v>336</v>
      </c>
      <c r="F2079" s="166"/>
      <c r="G2079" s="68">
        <v>0</v>
      </c>
      <c r="H2079" s="25">
        <f t="shared" si="173"/>
        <v>0</v>
      </c>
    </row>
    <row r="2080" customHeight="1" spans="1:8">
      <c r="B2080" s="129"/>
      <c r="C2080" s="164" t="s">
        <v>2489</v>
      </c>
      <c r="D2080" s="165" t="s">
        <v>2113</v>
      </c>
      <c r="E2080" s="138" t="s">
        <v>336</v>
      </c>
      <c r="F2080" s="166"/>
      <c r="G2080" s="68">
        <v>0</v>
      </c>
      <c r="H2080" s="25">
        <f t="shared" si="173"/>
        <v>0</v>
      </c>
    </row>
    <row r="2081" customHeight="1" spans="1:8">
      <c r="B2081" s="129"/>
      <c r="C2081" s="164" t="s">
        <v>872</v>
      </c>
      <c r="D2081" s="165" t="s">
        <v>873</v>
      </c>
      <c r="E2081" s="138" t="s">
        <v>336</v>
      </c>
      <c r="F2081" s="166"/>
      <c r="G2081" s="68">
        <v>0</v>
      </c>
      <c r="H2081" s="25">
        <f t="shared" si="173"/>
        <v>0</v>
      </c>
    </row>
    <row r="2082" customHeight="1" spans="1:8">
      <c r="B2082" s="129"/>
      <c r="C2082" s="164" t="s">
        <v>841</v>
      </c>
      <c r="D2082" s="165" t="s">
        <v>842</v>
      </c>
      <c r="E2082" s="138" t="s">
        <v>329</v>
      </c>
      <c r="F2082" s="166"/>
      <c r="G2082" s="68">
        <v>0</v>
      </c>
      <c r="H2082" s="25">
        <f t="shared" si="173"/>
        <v>0</v>
      </c>
    </row>
    <row r="2083" customHeight="1" spans="1:8">
      <c r="B2083" s="129"/>
      <c r="C2083" s="164" t="s">
        <v>843</v>
      </c>
      <c r="D2083" s="165" t="s">
        <v>844</v>
      </c>
      <c r="E2083" s="138" t="s">
        <v>464</v>
      </c>
      <c r="F2083" s="166"/>
      <c r="G2083" s="68">
        <v>0</v>
      </c>
      <c r="H2083" s="25">
        <f t="shared" si="173"/>
        <v>0</v>
      </c>
    </row>
    <row r="2084" customHeight="1" spans="1:8">
      <c r="B2084" s="129"/>
      <c r="C2084" s="261" t="s">
        <v>2530</v>
      </c>
      <c r="D2084" s="262" t="s">
        <v>120</v>
      </c>
      <c r="E2084" s="138"/>
      <c r="F2084" s="166"/>
      <c r="G2084" s="68">
        <v>0</v>
      </c>
      <c r="H2084" s="25">
        <f t="shared" si="173"/>
        <v>0</v>
      </c>
    </row>
    <row r="2085" customHeight="1" spans="1:8">
      <c r="B2085" s="129"/>
      <c r="C2085" s="263" t="s">
        <v>2531</v>
      </c>
      <c r="D2085" s="264" t="s">
        <v>2532</v>
      </c>
      <c r="E2085" s="138" t="s">
        <v>225</v>
      </c>
      <c r="F2085" s="166"/>
      <c r="G2085" s="68">
        <v>0</v>
      </c>
      <c r="H2085" s="25">
        <f t="shared" si="173"/>
        <v>0</v>
      </c>
    </row>
    <row r="2086" customHeight="1" spans="1:8">
      <c r="B2086" s="129"/>
      <c r="C2086" s="263" t="s">
        <v>2533</v>
      </c>
      <c r="D2086" s="264" t="s">
        <v>2534</v>
      </c>
      <c r="E2086" s="138"/>
      <c r="F2086" s="166"/>
      <c r="G2086" s="68">
        <v>0</v>
      </c>
      <c r="H2086" s="25">
        <f t="shared" si="173"/>
        <v>0</v>
      </c>
    </row>
    <row r="2087" customHeight="1" spans="1:8">
      <c r="A2087" s="8">
        <f ca="1">COUNTA(OFFSET(A$1,0,0,ROW()-1,1))+1</f>
        <v>978</v>
      </c>
      <c r="B2087" s="84" t="s">
        <v>2541</v>
      </c>
      <c r="C2087" s="187" t="s">
        <v>2542</v>
      </c>
      <c r="D2087" s="188" t="s">
        <v>2543</v>
      </c>
      <c r="E2087" s="86" t="s">
        <v>238</v>
      </c>
      <c r="F2087" s="107">
        <f>15</f>
        <v>15</v>
      </c>
      <c r="G2087" s="68">
        <v>0</v>
      </c>
      <c r="H2087" s="25">
        <f t="shared" si="173"/>
        <v>0</v>
      </c>
    </row>
    <row r="2088" customHeight="1" spans="1:8">
      <c r="B2088" s="129"/>
      <c r="C2088" s="252" t="s">
        <v>2485</v>
      </c>
      <c r="D2088" s="253" t="s">
        <v>2486</v>
      </c>
      <c r="E2088" s="138"/>
      <c r="F2088" s="166"/>
      <c r="G2088" s="68">
        <v>0</v>
      </c>
      <c r="H2088" s="25">
        <f t="shared" si="173"/>
        <v>0</v>
      </c>
    </row>
    <row r="2089" customHeight="1" spans="1:8">
      <c r="B2089" s="129"/>
      <c r="C2089" s="164" t="s">
        <v>2487</v>
      </c>
      <c r="D2089" s="165" t="s">
        <v>2488</v>
      </c>
      <c r="E2089" s="138" t="s">
        <v>336</v>
      </c>
      <c r="F2089" s="166"/>
      <c r="G2089" s="68">
        <v>0</v>
      </c>
      <c r="H2089" s="25">
        <f t="shared" si="173"/>
        <v>0</v>
      </c>
    </row>
    <row r="2090" customHeight="1" spans="1:8">
      <c r="B2090" s="129"/>
      <c r="C2090" s="164" t="s">
        <v>2489</v>
      </c>
      <c r="D2090" s="165" t="s">
        <v>2113</v>
      </c>
      <c r="E2090" s="138" t="s">
        <v>336</v>
      </c>
      <c r="F2090" s="166"/>
      <c r="G2090" s="68">
        <v>0</v>
      </c>
      <c r="H2090" s="25">
        <f t="shared" si="173"/>
        <v>0</v>
      </c>
    </row>
    <row r="2091" customHeight="1" spans="1:8">
      <c r="B2091" s="129"/>
      <c r="C2091" s="164" t="s">
        <v>872</v>
      </c>
      <c r="D2091" s="165" t="s">
        <v>873</v>
      </c>
      <c r="E2091" s="138" t="s">
        <v>336</v>
      </c>
      <c r="F2091" s="166"/>
      <c r="G2091" s="68">
        <v>0</v>
      </c>
      <c r="H2091" s="25">
        <f t="shared" si="173"/>
        <v>0</v>
      </c>
    </row>
    <row r="2092" customHeight="1" spans="1:8">
      <c r="B2092" s="129"/>
      <c r="C2092" s="164" t="s">
        <v>841</v>
      </c>
      <c r="D2092" s="165" t="s">
        <v>842</v>
      </c>
      <c r="E2092" s="138" t="s">
        <v>329</v>
      </c>
      <c r="F2092" s="166"/>
      <c r="G2092" s="68">
        <v>0</v>
      </c>
      <c r="H2092" s="25">
        <f t="shared" si="173"/>
        <v>0</v>
      </c>
    </row>
    <row r="2093" customHeight="1" spans="1:8">
      <c r="B2093" s="129"/>
      <c r="C2093" s="164" t="s">
        <v>843</v>
      </c>
      <c r="D2093" s="165" t="s">
        <v>844</v>
      </c>
      <c r="E2093" s="138" t="s">
        <v>464</v>
      </c>
      <c r="F2093" s="166"/>
      <c r="G2093" s="68">
        <v>0</v>
      </c>
      <c r="H2093" s="25">
        <f t="shared" si="173"/>
        <v>0</v>
      </c>
    </row>
    <row r="2094" customHeight="1" spans="1:8">
      <c r="B2094" s="129"/>
      <c r="C2094" s="261" t="s">
        <v>2530</v>
      </c>
      <c r="D2094" s="262" t="s">
        <v>120</v>
      </c>
      <c r="E2094" s="138"/>
      <c r="F2094" s="166"/>
      <c r="G2094" s="68">
        <v>0</v>
      </c>
      <c r="H2094" s="25">
        <f t="shared" si="173"/>
        <v>0</v>
      </c>
    </row>
    <row r="2095" customHeight="1" spans="1:8">
      <c r="B2095" s="129"/>
      <c r="C2095" s="263" t="s">
        <v>2544</v>
      </c>
      <c r="D2095" s="264" t="s">
        <v>2545</v>
      </c>
      <c r="E2095" s="138"/>
      <c r="F2095" s="166"/>
      <c r="G2095" s="68">
        <v>0</v>
      </c>
      <c r="H2095" s="25">
        <f t="shared" si="173"/>
        <v>0</v>
      </c>
    </row>
    <row r="2096" customHeight="1" spans="1:8">
      <c r="A2096" s="8">
        <f ca="1" t="shared" ref="A2096:A2100" si="174">COUNTA(OFFSET(A$1,0,0,ROW()-1,1))+1</f>
        <v>979</v>
      </c>
      <c r="B2096" s="84" t="s">
        <v>2546</v>
      </c>
      <c r="C2096" s="187" t="s">
        <v>2547</v>
      </c>
      <c r="D2096" s="188" t="s">
        <v>2548</v>
      </c>
      <c r="E2096" s="86" t="s">
        <v>225</v>
      </c>
      <c r="F2096" s="107">
        <f>37*15</f>
        <v>555</v>
      </c>
      <c r="G2096" s="68">
        <v>0</v>
      </c>
      <c r="H2096" s="25">
        <f t="shared" si="173"/>
        <v>0</v>
      </c>
    </row>
    <row r="2097" customHeight="1" spans="1:8">
      <c r="A2097" s="8">
        <f ca="1" t="shared" si="174"/>
        <v>980</v>
      </c>
      <c r="B2097" s="84" t="s">
        <v>2549</v>
      </c>
      <c r="C2097" s="187" t="s">
        <v>2550</v>
      </c>
      <c r="D2097" s="188" t="s">
        <v>2551</v>
      </c>
      <c r="E2097" s="86" t="s">
        <v>238</v>
      </c>
      <c r="F2097" s="107">
        <f>15*2</f>
        <v>30</v>
      </c>
      <c r="G2097" s="68">
        <v>426.549874929779</v>
      </c>
      <c r="H2097" s="25">
        <f t="shared" si="173"/>
        <v>12796</v>
      </c>
    </row>
    <row r="2098" customHeight="1" spans="1:8">
      <c r="B2098" s="84"/>
      <c r="C2098" s="187"/>
      <c r="D2098" s="187"/>
      <c r="E2098" s="86"/>
      <c r="F2098" s="107"/>
      <c r="G2098" s="68">
        <v>0</v>
      </c>
      <c r="H2098" s="25">
        <f t="shared" si="173"/>
        <v>0</v>
      </c>
    </row>
    <row r="2099" customHeight="1" spans="1:8">
      <c r="B2099" s="84" t="s">
        <v>2552</v>
      </c>
      <c r="C2099" s="177" t="s">
        <v>2553</v>
      </c>
      <c r="D2099" s="178" t="s">
        <v>2554</v>
      </c>
      <c r="E2099" s="86"/>
      <c r="F2099" s="107"/>
      <c r="G2099" s="68">
        <v>0</v>
      </c>
      <c r="H2099" s="25">
        <f t="shared" si="173"/>
        <v>0</v>
      </c>
    </row>
    <row r="2100" customHeight="1" spans="1:8">
      <c r="A2100" s="8">
        <f ca="1" t="shared" si="174"/>
        <v>981</v>
      </c>
      <c r="B2100" s="84" t="s">
        <v>2555</v>
      </c>
      <c r="C2100" s="187" t="s">
        <v>2556</v>
      </c>
      <c r="D2100" s="188" t="s">
        <v>2557</v>
      </c>
      <c r="E2100" s="86" t="s">
        <v>225</v>
      </c>
      <c r="F2100" s="107">
        <f>78*15</f>
        <v>1170</v>
      </c>
      <c r="G2100" s="68">
        <v>0</v>
      </c>
      <c r="H2100" s="25">
        <f t="shared" si="173"/>
        <v>0</v>
      </c>
    </row>
    <row r="2101" customHeight="1" spans="1:8">
      <c r="B2101" s="124"/>
      <c r="C2101" s="265" t="s">
        <v>2558</v>
      </c>
      <c r="D2101" s="266" t="s">
        <v>2559</v>
      </c>
      <c r="E2101" s="126" t="s">
        <v>464</v>
      </c>
      <c r="F2101" s="166"/>
      <c r="G2101" s="68">
        <v>0</v>
      </c>
      <c r="H2101" s="25">
        <f t="shared" si="173"/>
        <v>0</v>
      </c>
    </row>
    <row r="2102" customHeight="1" spans="1:8">
      <c r="B2102" s="124"/>
      <c r="C2102" s="265" t="s">
        <v>2560</v>
      </c>
      <c r="D2102" s="266" t="s">
        <v>2561</v>
      </c>
      <c r="E2102" s="126" t="s">
        <v>464</v>
      </c>
      <c r="F2102" s="166"/>
      <c r="G2102" s="68">
        <v>0</v>
      </c>
      <c r="H2102" s="25">
        <f t="shared" si="173"/>
        <v>0</v>
      </c>
    </row>
    <row r="2103" customHeight="1" spans="1:8">
      <c r="B2103" s="124"/>
      <c r="C2103" s="265" t="s">
        <v>2562</v>
      </c>
      <c r="D2103" s="266" t="s">
        <v>1095</v>
      </c>
      <c r="E2103" s="126" t="s">
        <v>464</v>
      </c>
      <c r="F2103" s="166"/>
      <c r="G2103" s="68">
        <v>0</v>
      </c>
      <c r="H2103" s="25">
        <f t="shared" si="173"/>
        <v>0</v>
      </c>
    </row>
    <row r="2104" customHeight="1" spans="1:8">
      <c r="B2104" s="124"/>
      <c r="C2104" s="265" t="s">
        <v>2563</v>
      </c>
      <c r="D2104" s="266" t="s">
        <v>2564</v>
      </c>
      <c r="E2104" s="126" t="s">
        <v>892</v>
      </c>
      <c r="F2104" s="166"/>
      <c r="G2104" s="68">
        <v>0</v>
      </c>
      <c r="H2104" s="25">
        <f t="shared" si="173"/>
        <v>0</v>
      </c>
    </row>
    <row r="2105" customHeight="1" spans="1:8">
      <c r="A2105" s="8">
        <f ca="1">COUNTA(OFFSET(A$1,0,0,ROW()-1,1))+1</f>
        <v>982</v>
      </c>
      <c r="B2105" s="84" t="s">
        <v>2565</v>
      </c>
      <c r="C2105" s="187" t="s">
        <v>2566</v>
      </c>
      <c r="D2105" s="188" t="s">
        <v>2567</v>
      </c>
      <c r="E2105" s="86" t="s">
        <v>238</v>
      </c>
      <c r="F2105" s="107">
        <f>6*15</f>
        <v>90</v>
      </c>
      <c r="G2105" s="68">
        <v>0</v>
      </c>
      <c r="H2105" s="25">
        <f t="shared" si="173"/>
        <v>0</v>
      </c>
    </row>
    <row r="2106" customHeight="1" spans="1:8">
      <c r="B2106" s="26"/>
      <c r="C2106" s="265" t="s">
        <v>2558</v>
      </c>
      <c r="D2106" s="266" t="s">
        <v>2559</v>
      </c>
      <c r="E2106" s="126" t="s">
        <v>464</v>
      </c>
      <c r="F2106" s="107"/>
      <c r="G2106" s="68">
        <v>0</v>
      </c>
      <c r="H2106" s="25">
        <f t="shared" si="173"/>
        <v>0</v>
      </c>
    </row>
    <row r="2107" customHeight="1" spans="1:8">
      <c r="B2107" s="26"/>
      <c r="C2107" s="265" t="s">
        <v>2568</v>
      </c>
      <c r="D2107" s="266" t="s">
        <v>2569</v>
      </c>
      <c r="E2107" s="126" t="s">
        <v>892</v>
      </c>
      <c r="F2107" s="107"/>
      <c r="G2107" s="68">
        <v>0</v>
      </c>
      <c r="H2107" s="25">
        <f t="shared" si="173"/>
        <v>0</v>
      </c>
    </row>
    <row r="2108" customHeight="1" spans="1:8">
      <c r="B2108" s="26"/>
      <c r="C2108" s="265" t="s">
        <v>2570</v>
      </c>
      <c r="D2108" s="266" t="s">
        <v>2571</v>
      </c>
      <c r="E2108" s="126" t="s">
        <v>464</v>
      </c>
      <c r="F2108" s="107"/>
      <c r="G2108" s="68">
        <v>0</v>
      </c>
      <c r="H2108" s="25">
        <f t="shared" si="173"/>
        <v>0</v>
      </c>
    </row>
    <row r="2109" customHeight="1" spans="1:8">
      <c r="B2109" s="26"/>
      <c r="C2109" s="265" t="s">
        <v>2562</v>
      </c>
      <c r="D2109" s="266" t="s">
        <v>1095</v>
      </c>
      <c r="E2109" s="126" t="s">
        <v>464</v>
      </c>
      <c r="F2109" s="107"/>
      <c r="G2109" s="68">
        <v>0</v>
      </c>
      <c r="H2109" s="25">
        <f t="shared" si="173"/>
        <v>0</v>
      </c>
    </row>
    <row r="2110" customHeight="1" spans="1:8">
      <c r="B2110" s="26"/>
      <c r="C2110" s="265" t="s">
        <v>2563</v>
      </c>
      <c r="D2110" s="266" t="s">
        <v>2564</v>
      </c>
      <c r="E2110" s="126" t="s">
        <v>892</v>
      </c>
      <c r="F2110" s="107"/>
      <c r="G2110" s="68">
        <v>0</v>
      </c>
      <c r="H2110" s="25">
        <f t="shared" si="173"/>
        <v>0</v>
      </c>
    </row>
    <row r="2111" customHeight="1" spans="1:8">
      <c r="B2111" s="84"/>
      <c r="C2111" s="187"/>
      <c r="D2111" s="187"/>
      <c r="E2111" s="86"/>
      <c r="F2111" s="107"/>
      <c r="G2111" s="68">
        <v>0</v>
      </c>
      <c r="H2111" s="25">
        <f t="shared" si="173"/>
        <v>0</v>
      </c>
    </row>
    <row r="2112" customHeight="1" spans="1:8">
      <c r="B2112" s="84" t="s">
        <v>2572</v>
      </c>
      <c r="C2112" s="177" t="s">
        <v>2573</v>
      </c>
      <c r="D2112" s="178" t="s">
        <v>2574</v>
      </c>
      <c r="E2112" s="86"/>
      <c r="F2112" s="107"/>
      <c r="G2112" s="68">
        <v>0</v>
      </c>
      <c r="H2112" s="25">
        <f t="shared" si="173"/>
        <v>0</v>
      </c>
    </row>
    <row r="2113" customHeight="1" spans="1:8">
      <c r="A2113" s="8">
        <f ca="1" t="shared" ref="A2113:A2122" si="175">COUNTA(OFFSET(A$1,0,0,ROW()-1,1))+1</f>
        <v>983</v>
      </c>
      <c r="B2113" s="84" t="s">
        <v>2575</v>
      </c>
      <c r="C2113" s="187" t="s">
        <v>2576</v>
      </c>
      <c r="D2113" s="188" t="s">
        <v>2577</v>
      </c>
      <c r="E2113" s="86" t="s">
        <v>238</v>
      </c>
      <c r="F2113" s="107">
        <f>9+4</f>
        <v>13</v>
      </c>
      <c r="G2113" s="68">
        <v>0</v>
      </c>
      <c r="H2113" s="25">
        <f t="shared" si="173"/>
        <v>0</v>
      </c>
    </row>
    <row r="2114" customHeight="1" spans="1:8">
      <c r="A2114" s="8">
        <f ca="1" t="shared" si="175"/>
        <v>984</v>
      </c>
      <c r="B2114" s="84" t="s">
        <v>2578</v>
      </c>
      <c r="C2114" s="187" t="s">
        <v>2579</v>
      </c>
      <c r="D2114" s="267" t="s">
        <v>2486</v>
      </c>
      <c r="E2114" s="86" t="s">
        <v>238</v>
      </c>
      <c r="F2114" s="107">
        <v>13</v>
      </c>
      <c r="G2114" s="68">
        <v>0</v>
      </c>
      <c r="H2114" s="25">
        <f t="shared" si="173"/>
        <v>0</v>
      </c>
    </row>
    <row r="2115" customHeight="1" spans="1:8">
      <c r="A2115" s="8">
        <f ca="1" t="shared" si="175"/>
        <v>985</v>
      </c>
      <c r="B2115" s="129"/>
      <c r="C2115" s="173" t="s">
        <v>941</v>
      </c>
      <c r="D2115" s="174" t="s">
        <v>942</v>
      </c>
      <c r="E2115" s="138" t="s">
        <v>452</v>
      </c>
      <c r="F2115" s="166">
        <v>1768</v>
      </c>
      <c r="G2115" s="68">
        <v>0</v>
      </c>
      <c r="H2115" s="25">
        <f t="shared" si="173"/>
        <v>0</v>
      </c>
    </row>
    <row r="2116" customHeight="1" spans="1:8">
      <c r="A2116" s="8">
        <f ca="1" t="shared" si="175"/>
        <v>986</v>
      </c>
      <c r="B2116" s="129"/>
      <c r="C2116" s="173" t="s">
        <v>943</v>
      </c>
      <c r="D2116" s="174" t="s">
        <v>944</v>
      </c>
      <c r="E2116" s="138" t="s">
        <v>452</v>
      </c>
      <c r="F2116" s="166">
        <v>1258.92</v>
      </c>
      <c r="G2116" s="68">
        <v>54.296346890497</v>
      </c>
      <c r="H2116" s="25">
        <f t="shared" si="173"/>
        <v>68355</v>
      </c>
    </row>
    <row r="2117" customHeight="1" spans="1:8">
      <c r="A2117" s="8">
        <f ca="1" t="shared" si="175"/>
        <v>987</v>
      </c>
      <c r="B2117" s="129"/>
      <c r="C2117" s="173" t="s">
        <v>945</v>
      </c>
      <c r="D2117" s="174" t="s">
        <v>946</v>
      </c>
      <c r="E2117" s="138" t="s">
        <v>452</v>
      </c>
      <c r="F2117" s="166">
        <v>509.08</v>
      </c>
      <c r="G2117" s="68">
        <v>0</v>
      </c>
      <c r="H2117" s="25">
        <f t="shared" si="173"/>
        <v>0</v>
      </c>
    </row>
    <row r="2118" customHeight="1" spans="1:8">
      <c r="A2118" s="8">
        <f ca="1" t="shared" si="175"/>
        <v>988</v>
      </c>
      <c r="B2118" s="129"/>
      <c r="C2118" s="173" t="s">
        <v>947</v>
      </c>
      <c r="D2118" s="174" t="s">
        <v>948</v>
      </c>
      <c r="E2118" s="138" t="s">
        <v>452</v>
      </c>
      <c r="F2118" s="166">
        <v>155.09</v>
      </c>
      <c r="G2118" s="68">
        <v>150.306709622292</v>
      </c>
      <c r="H2118" s="25">
        <f t="shared" si="173"/>
        <v>23311</v>
      </c>
    </row>
    <row r="2119" customHeight="1" spans="1:8">
      <c r="A2119" s="8">
        <f ca="1" t="shared" si="175"/>
        <v>989</v>
      </c>
      <c r="B2119" s="129"/>
      <c r="C2119" s="173" t="s">
        <v>949</v>
      </c>
      <c r="D2119" s="174" t="s">
        <v>950</v>
      </c>
      <c r="E2119" s="138" t="s">
        <v>329</v>
      </c>
      <c r="F2119" s="166">
        <v>193.96</v>
      </c>
      <c r="G2119" s="68">
        <v>0</v>
      </c>
      <c r="H2119" s="25">
        <f t="shared" si="173"/>
        <v>0</v>
      </c>
    </row>
    <row r="2120" customHeight="1" spans="1:8">
      <c r="A2120" s="8">
        <f ca="1" t="shared" si="175"/>
        <v>990</v>
      </c>
      <c r="B2120" s="129"/>
      <c r="C2120" s="173" t="s">
        <v>951</v>
      </c>
      <c r="D2120" s="174" t="s">
        <v>952</v>
      </c>
      <c r="E2120" s="138" t="s">
        <v>452</v>
      </c>
      <c r="F2120" s="166">
        <v>378.3</v>
      </c>
      <c r="G2120" s="68">
        <v>0</v>
      </c>
      <c r="H2120" s="25">
        <f t="shared" ref="H2120:H2142" si="176">IFERROR(ROUND(G2120*F2120,0),0)</f>
        <v>0</v>
      </c>
    </row>
    <row r="2121" customHeight="1" spans="1:8">
      <c r="A2121" s="8">
        <f ca="1" t="shared" si="175"/>
        <v>991</v>
      </c>
      <c r="B2121" s="129"/>
      <c r="C2121" s="173" t="s">
        <v>953</v>
      </c>
      <c r="D2121" s="174" t="s">
        <v>954</v>
      </c>
      <c r="E2121" s="138" t="s">
        <v>329</v>
      </c>
      <c r="F2121" s="166">
        <v>782.6</v>
      </c>
      <c r="G2121" s="68">
        <v>0</v>
      </c>
      <c r="H2121" s="25">
        <f t="shared" si="176"/>
        <v>0</v>
      </c>
    </row>
    <row r="2122" customHeight="1" spans="1:8">
      <c r="A2122" s="8">
        <f ca="1" t="shared" si="175"/>
        <v>992</v>
      </c>
      <c r="B2122" s="129"/>
      <c r="C2122" s="173" t="s">
        <v>955</v>
      </c>
      <c r="D2122" s="174" t="s">
        <v>956</v>
      </c>
      <c r="E2122" s="138" t="s">
        <v>445</v>
      </c>
      <c r="F2122" s="166">
        <v>59.891</v>
      </c>
      <c r="G2122" s="68">
        <v>1234.06320027515</v>
      </c>
      <c r="H2122" s="25">
        <f t="shared" si="176"/>
        <v>73909</v>
      </c>
    </row>
    <row r="2123" customHeight="1" spans="1:8">
      <c r="B2123" s="129"/>
      <c r="C2123" s="173" t="s">
        <v>957</v>
      </c>
      <c r="D2123" s="174" t="s">
        <v>958</v>
      </c>
      <c r="E2123" s="175" t="s">
        <v>959</v>
      </c>
      <c r="F2123" s="166">
        <v>0</v>
      </c>
      <c r="G2123" s="68">
        <v>0</v>
      </c>
      <c r="H2123" s="25">
        <f t="shared" si="176"/>
        <v>0</v>
      </c>
    </row>
    <row r="2124" customHeight="1" spans="1:8">
      <c r="A2124" s="8">
        <f ca="1" t="shared" ref="A2124:A2137" si="177">COUNTA(OFFSET(A$1,0,0,ROW()-1,1))+1</f>
        <v>993</v>
      </c>
      <c r="B2124" s="129"/>
      <c r="C2124" s="173" t="s">
        <v>960</v>
      </c>
      <c r="D2124" s="174" t="s">
        <v>961</v>
      </c>
      <c r="E2124" s="138" t="s">
        <v>445</v>
      </c>
      <c r="F2124" s="166">
        <v>9.36</v>
      </c>
      <c r="G2124" s="68">
        <v>2228.8486720608</v>
      </c>
      <c r="H2124" s="25">
        <f t="shared" si="176"/>
        <v>20862</v>
      </c>
    </row>
    <row r="2125" customHeight="1" spans="1:8">
      <c r="B2125" s="129"/>
      <c r="C2125" s="173" t="s">
        <v>962</v>
      </c>
      <c r="D2125" s="174" t="s">
        <v>963</v>
      </c>
      <c r="E2125" s="138" t="s">
        <v>329</v>
      </c>
      <c r="F2125" s="166">
        <v>0</v>
      </c>
      <c r="G2125" s="68">
        <v>0</v>
      </c>
      <c r="H2125" s="25">
        <f t="shared" si="176"/>
        <v>0</v>
      </c>
    </row>
    <row r="2126" customHeight="1" spans="1:8">
      <c r="A2126" s="8">
        <f ca="1" t="shared" si="177"/>
        <v>994</v>
      </c>
      <c r="B2126" s="129"/>
      <c r="C2126" s="173" t="s">
        <v>1162</v>
      </c>
      <c r="D2126" s="174" t="s">
        <v>1163</v>
      </c>
      <c r="E2126" s="138" t="s">
        <v>892</v>
      </c>
      <c r="F2126" s="166">
        <v>13</v>
      </c>
      <c r="G2126" s="68">
        <v>0</v>
      </c>
      <c r="H2126" s="25">
        <f t="shared" si="176"/>
        <v>0</v>
      </c>
    </row>
    <row r="2127" customHeight="1" spans="1:8">
      <c r="A2127" s="8">
        <f ca="1" t="shared" si="177"/>
        <v>995</v>
      </c>
      <c r="B2127" s="84" t="s">
        <v>2580</v>
      </c>
      <c r="C2127" s="187" t="s">
        <v>2581</v>
      </c>
      <c r="D2127" s="188" t="s">
        <v>2582</v>
      </c>
      <c r="E2127" s="86" t="s">
        <v>238</v>
      </c>
      <c r="F2127" s="107">
        <f>9+4</f>
        <v>13</v>
      </c>
      <c r="G2127" s="68">
        <v>0</v>
      </c>
      <c r="H2127" s="25">
        <f t="shared" si="176"/>
        <v>0</v>
      </c>
    </row>
    <row r="2128" customHeight="1" spans="1:8">
      <c r="A2128" s="8">
        <f ca="1" t="shared" si="177"/>
        <v>996</v>
      </c>
      <c r="B2128" s="84" t="s">
        <v>2583</v>
      </c>
      <c r="C2128" s="187" t="s">
        <v>2584</v>
      </c>
      <c r="D2128" s="188" t="s">
        <v>2585</v>
      </c>
      <c r="E2128" s="86" t="s">
        <v>238</v>
      </c>
      <c r="F2128" s="107">
        <v>1</v>
      </c>
      <c r="G2128" s="68">
        <v>0</v>
      </c>
      <c r="H2128" s="25">
        <f t="shared" si="176"/>
        <v>0</v>
      </c>
    </row>
    <row r="2129" customHeight="1" spans="1:8">
      <c r="A2129" s="8">
        <f ca="1" t="shared" si="177"/>
        <v>997</v>
      </c>
      <c r="B2129" s="84" t="s">
        <v>2586</v>
      </c>
      <c r="C2129" s="187" t="s">
        <v>2579</v>
      </c>
      <c r="D2129" s="267" t="s">
        <v>2486</v>
      </c>
      <c r="E2129" s="86" t="s">
        <v>238</v>
      </c>
      <c r="F2129" s="107">
        <v>1</v>
      </c>
      <c r="G2129" s="68">
        <v>0</v>
      </c>
      <c r="H2129" s="25">
        <f t="shared" si="176"/>
        <v>0</v>
      </c>
    </row>
    <row r="2130" customHeight="1" spans="1:8">
      <c r="A2130" s="8">
        <f ca="1" t="shared" si="177"/>
        <v>998</v>
      </c>
      <c r="B2130" s="129"/>
      <c r="C2130" s="173" t="s">
        <v>941</v>
      </c>
      <c r="D2130" s="174" t="s">
        <v>942</v>
      </c>
      <c r="E2130" s="138" t="s">
        <v>452</v>
      </c>
      <c r="F2130" s="166">
        <v>136</v>
      </c>
      <c r="G2130" s="68">
        <v>0</v>
      </c>
      <c r="H2130" s="25">
        <f t="shared" si="176"/>
        <v>0</v>
      </c>
    </row>
    <row r="2131" customHeight="1" spans="1:8">
      <c r="A2131" s="8">
        <f ca="1" t="shared" si="177"/>
        <v>999</v>
      </c>
      <c r="B2131" s="129"/>
      <c r="C2131" s="173" t="s">
        <v>943</v>
      </c>
      <c r="D2131" s="174" t="s">
        <v>944</v>
      </c>
      <c r="E2131" s="138" t="s">
        <v>452</v>
      </c>
      <c r="F2131" s="166">
        <v>96.84</v>
      </c>
      <c r="G2131" s="68">
        <v>54.296346890497</v>
      </c>
      <c r="H2131" s="25">
        <f t="shared" si="176"/>
        <v>5258</v>
      </c>
    </row>
    <row r="2132" customHeight="1" spans="1:8">
      <c r="A2132" s="8">
        <f ca="1" t="shared" si="177"/>
        <v>1000</v>
      </c>
      <c r="B2132" s="129"/>
      <c r="C2132" s="173" t="s">
        <v>945</v>
      </c>
      <c r="D2132" s="174" t="s">
        <v>946</v>
      </c>
      <c r="E2132" s="138" t="s">
        <v>452</v>
      </c>
      <c r="F2132" s="166">
        <v>39.16</v>
      </c>
      <c r="G2132" s="68">
        <v>0</v>
      </c>
      <c r="H2132" s="25">
        <f t="shared" si="176"/>
        <v>0</v>
      </c>
    </row>
    <row r="2133" customHeight="1" spans="1:8">
      <c r="A2133" s="8">
        <f ca="1" t="shared" si="177"/>
        <v>1001</v>
      </c>
      <c r="B2133" s="129"/>
      <c r="C2133" s="173" t="s">
        <v>947</v>
      </c>
      <c r="D2133" s="174" t="s">
        <v>948</v>
      </c>
      <c r="E2133" s="138" t="s">
        <v>452</v>
      </c>
      <c r="F2133" s="166">
        <v>11.93</v>
      </c>
      <c r="G2133" s="68">
        <v>150.306709622292</v>
      </c>
      <c r="H2133" s="25">
        <f t="shared" si="176"/>
        <v>1793</v>
      </c>
    </row>
    <row r="2134" customHeight="1" spans="1:8">
      <c r="A2134" s="8">
        <f ca="1" t="shared" si="177"/>
        <v>1002</v>
      </c>
      <c r="B2134" s="129"/>
      <c r="C2134" s="173" t="s">
        <v>949</v>
      </c>
      <c r="D2134" s="174" t="s">
        <v>950</v>
      </c>
      <c r="E2134" s="138" t="s">
        <v>329</v>
      </c>
      <c r="F2134" s="166">
        <v>14.92</v>
      </c>
      <c r="G2134" s="68">
        <v>0</v>
      </c>
      <c r="H2134" s="25">
        <f t="shared" si="176"/>
        <v>0</v>
      </c>
    </row>
    <row r="2135" customHeight="1" spans="1:8">
      <c r="A2135" s="8">
        <f ca="1" t="shared" si="177"/>
        <v>1003</v>
      </c>
      <c r="B2135" s="129"/>
      <c r="C2135" s="173" t="s">
        <v>951</v>
      </c>
      <c r="D2135" s="174" t="s">
        <v>952</v>
      </c>
      <c r="E2135" s="138" t="s">
        <v>452</v>
      </c>
      <c r="F2135" s="166">
        <v>29.1</v>
      </c>
      <c r="G2135" s="68">
        <v>200.777403995642</v>
      </c>
      <c r="H2135" s="25">
        <f t="shared" si="176"/>
        <v>5843</v>
      </c>
    </row>
    <row r="2136" customHeight="1" spans="1:8">
      <c r="A2136" s="8">
        <f ca="1" t="shared" si="177"/>
        <v>1004</v>
      </c>
      <c r="B2136" s="129"/>
      <c r="C2136" s="173" t="s">
        <v>953</v>
      </c>
      <c r="D2136" s="174" t="s">
        <v>954</v>
      </c>
      <c r="E2136" s="138" t="s">
        <v>329</v>
      </c>
      <c r="F2136" s="166">
        <v>60.2</v>
      </c>
      <c r="G2136" s="68">
        <v>0</v>
      </c>
      <c r="H2136" s="25">
        <f t="shared" si="176"/>
        <v>0</v>
      </c>
    </row>
    <row r="2137" customHeight="1" spans="1:8">
      <c r="A2137" s="8">
        <f ca="1" t="shared" si="177"/>
        <v>1005</v>
      </c>
      <c r="B2137" s="129"/>
      <c r="C2137" s="173" t="s">
        <v>955</v>
      </c>
      <c r="D2137" s="174" t="s">
        <v>956</v>
      </c>
      <c r="E2137" s="138" t="s">
        <v>445</v>
      </c>
      <c r="F2137" s="166">
        <v>4.607</v>
      </c>
      <c r="G2137" s="68">
        <v>1234.06320027515</v>
      </c>
      <c r="H2137" s="25">
        <f t="shared" si="176"/>
        <v>5685</v>
      </c>
    </row>
    <row r="2138" customHeight="1" spans="1:8">
      <c r="B2138" s="129"/>
      <c r="C2138" s="173" t="s">
        <v>957</v>
      </c>
      <c r="D2138" s="174" t="s">
        <v>958</v>
      </c>
      <c r="E2138" s="175" t="s">
        <v>959</v>
      </c>
      <c r="F2138" s="166">
        <v>0</v>
      </c>
      <c r="G2138" s="68">
        <v>0</v>
      </c>
      <c r="H2138" s="25">
        <f t="shared" si="176"/>
        <v>0</v>
      </c>
    </row>
    <row r="2139" customHeight="1" spans="1:8">
      <c r="A2139" s="8">
        <f ca="1" t="shared" ref="A2139:A2142" si="178">COUNTA(OFFSET(A$1,0,0,ROW()-1,1))+1</f>
        <v>1006</v>
      </c>
      <c r="B2139" s="129"/>
      <c r="C2139" s="173" t="s">
        <v>960</v>
      </c>
      <c r="D2139" s="174" t="s">
        <v>961</v>
      </c>
      <c r="E2139" s="138" t="s">
        <v>445</v>
      </c>
      <c r="F2139" s="166">
        <v>0.72</v>
      </c>
      <c r="G2139" s="68">
        <v>2469.0646720608</v>
      </c>
      <c r="H2139" s="25">
        <f t="shared" si="176"/>
        <v>1778</v>
      </c>
    </row>
    <row r="2140" customHeight="1" spans="1:8">
      <c r="B2140" s="129"/>
      <c r="C2140" s="173" t="s">
        <v>962</v>
      </c>
      <c r="D2140" s="174" t="s">
        <v>963</v>
      </c>
      <c r="E2140" s="138" t="s">
        <v>329</v>
      </c>
      <c r="F2140" s="166">
        <v>0</v>
      </c>
      <c r="G2140" s="68">
        <v>0</v>
      </c>
      <c r="H2140" s="25">
        <f t="shared" si="176"/>
        <v>0</v>
      </c>
    </row>
    <row r="2141" customHeight="1" spans="1:8">
      <c r="A2141" s="8">
        <f ca="1" t="shared" si="178"/>
        <v>1007</v>
      </c>
      <c r="B2141" s="129"/>
      <c r="C2141" s="173" t="s">
        <v>1162</v>
      </c>
      <c r="D2141" s="174" t="s">
        <v>1163</v>
      </c>
      <c r="E2141" s="138" t="s">
        <v>892</v>
      </c>
      <c r="F2141" s="166">
        <v>1</v>
      </c>
      <c r="G2141" s="68">
        <v>0</v>
      </c>
      <c r="H2141" s="25">
        <f t="shared" si="176"/>
        <v>0</v>
      </c>
    </row>
    <row r="2142" customHeight="1" spans="1:8">
      <c r="A2142" s="8">
        <f ca="1" t="shared" si="178"/>
        <v>1008</v>
      </c>
      <c r="B2142" s="84" t="s">
        <v>2587</v>
      </c>
      <c r="C2142" s="187" t="s">
        <v>2581</v>
      </c>
      <c r="D2142" s="188" t="s">
        <v>2582</v>
      </c>
      <c r="E2142" s="86" t="s">
        <v>238</v>
      </c>
      <c r="F2142" s="107">
        <v>1</v>
      </c>
      <c r="G2142" s="68">
        <v>0</v>
      </c>
      <c r="H2142" s="25">
        <f t="shared" si="176"/>
        <v>0</v>
      </c>
    </row>
    <row r="2143" customHeight="1" spans="1:8">
      <c r="B2143" s="84"/>
      <c r="C2143" s="177"/>
      <c r="D2143" s="177"/>
      <c r="E2143" s="86"/>
      <c r="F2143" s="107"/>
      <c r="G2143" s="25"/>
      <c r="H2143" s="25"/>
    </row>
    <row r="2144" customHeight="1" spans="1:8">
      <c r="B2144" s="26"/>
      <c r="C2144" s="38"/>
      <c r="D2144" s="38"/>
      <c r="E2144" s="29"/>
      <c r="F2144" s="107"/>
      <c r="G2144" s="25"/>
      <c r="H2144" s="25"/>
    </row>
    <row r="2145" customHeight="1" spans="2:8">
      <c r="B2145" s="26"/>
      <c r="C2145" s="27" t="s">
        <v>263</v>
      </c>
      <c r="D2145" s="28" t="s">
        <v>264</v>
      </c>
      <c r="E2145" s="29"/>
      <c r="F2145" s="93"/>
      <c r="G2145" s="25"/>
      <c r="H2145" s="25"/>
    </row>
    <row r="2146" customHeight="1" spans="2:8">
      <c r="B2146" s="26"/>
      <c r="C2146" s="27"/>
      <c r="D2146" s="27"/>
      <c r="E2146" s="29"/>
      <c r="F2146" s="93"/>
      <c r="G2146" s="25"/>
      <c r="H2146" s="25"/>
    </row>
    <row r="2147" customHeight="1" spans="2:8">
      <c r="B2147" s="54"/>
      <c r="C2147" s="55"/>
      <c r="D2147" s="55"/>
      <c r="E2147" s="29"/>
      <c r="F2147" s="93"/>
      <c r="G2147" s="25"/>
      <c r="H2147" s="25"/>
    </row>
    <row r="2148" customHeight="1" spans="2:8">
      <c r="B2148" s="74"/>
      <c r="C2148" s="75" t="s">
        <v>194</v>
      </c>
      <c r="D2148" s="76" t="s">
        <v>195</v>
      </c>
      <c r="E2148" s="77"/>
      <c r="F2148" s="196"/>
      <c r="G2148" s="268"/>
      <c r="H2148" s="268">
        <f>SUM(H1997:H2147)</f>
        <v>1977668</v>
      </c>
    </row>
  </sheetData>
  <mergeCells count="5">
    <mergeCell ref="B1:H1"/>
    <mergeCell ref="B2:B3"/>
    <mergeCell ref="D2:D3"/>
    <mergeCell ref="E2:E3"/>
    <mergeCell ref="F2:F3"/>
  </mergeCells>
  <pageMargins left="0.75" right="0.75" top="1" bottom="1" header="0.5" footer="0.5"/>
  <pageSetup paperSize="9" orientation="portrait"/>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3BB54AE-4B61-4216-B587-1439A3617323}">
  <ds:schemaRefs/>
</ds:datastoreItem>
</file>

<file path=customXml/itemProps2.xml><?xml version="1.0" encoding="utf-8"?>
<ds:datastoreItem xmlns:ds="http://schemas.openxmlformats.org/officeDocument/2006/customXml" ds:itemID="{7F397503-5603-452D-A584-A413C675C95C}">
  <ds:schemaRefs/>
</ds:datastoreItem>
</file>

<file path=customXml/itemProps3.xml><?xml version="1.0" encoding="utf-8"?>
<ds:datastoreItem xmlns:ds="http://schemas.openxmlformats.org/officeDocument/2006/customXml" ds:itemID="{111B1EE0-3B24-45A1-B859-653584DAC5E2}">
  <ds:schemaRefs/>
</ds:datastoreItem>
</file>

<file path=docProps/app.xml><?xml version="1.0" encoding="utf-8"?>
<Properties xmlns="http://schemas.openxmlformats.org/officeDocument/2006/extended-properties" xmlns:vt="http://schemas.openxmlformats.org/officeDocument/2006/docPropsVTypes">
  <Company>水规院</Company>
  <Application>WPS 表格</Application>
  <HeadingPairs>
    <vt:vector size="2" baseType="variant">
      <vt:variant>
        <vt:lpstr>工作表</vt:lpstr>
      </vt:variant>
      <vt:variant>
        <vt:i4>2</vt:i4>
      </vt:variant>
    </vt:vector>
  </HeadingPairs>
  <TitlesOfParts>
    <vt:vector size="2" baseType="lpstr">
      <vt:lpstr>分项汇总表</vt:lpstr>
      <vt:lpstr>清单 </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刘海民</dc:creator>
  <cp:lastModifiedBy>彭康</cp:lastModifiedBy>
  <dcterms:created xsi:type="dcterms:W3CDTF">2025-07-15T10:42:00Z</dcterms:created>
  <dcterms:modified xsi:type="dcterms:W3CDTF">2026-05-28T10:32:08Z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BBE790C35E0543D0BF34B5ABA286DC4F_13</vt:lpwstr>
  </property>
  <property fmtid="{D5CDD505-2E9C-101B-9397-08002B2CF9AE}" pid="3" name="KSOProductBuildVer">
    <vt:lpwstr>2052-12.1.0.26375</vt:lpwstr>
  </property>
  <property fmtid="{D5CDD505-2E9C-101B-9397-08002B2CF9AE}" pid="4" name="CalculationRule">
    <vt:i4>0</vt:i4>
  </property>
  <property fmtid="{D5CDD505-2E9C-101B-9397-08002B2CF9AE}" pid="5" name="KSOReadingLayout">
    <vt:bool>true</vt:bool>
  </property>
  <property fmtid="{D5CDD505-2E9C-101B-9397-08002B2CF9AE}" pid="6" name="ContentTypeId">
    <vt:lpwstr>0x01010033EE8D7556A6894CA3BFFF0B80292C99</vt:lpwstr>
  </property>
  <property fmtid="{D5CDD505-2E9C-101B-9397-08002B2CF9AE}" pid="7" name="Order">
    <vt:r8>233300</vt:r8>
  </property>
  <property fmtid="{D5CDD505-2E9C-101B-9397-08002B2CF9AE}" pid="8" name="TriggerFlowInfo">
    <vt:lpwstr/>
  </property>
  <property fmtid="{D5CDD505-2E9C-101B-9397-08002B2CF9AE}" pid="9" name="_SourceUrl">
    <vt:lpwstr/>
  </property>
  <property fmtid="{D5CDD505-2E9C-101B-9397-08002B2CF9AE}" pid="10" name="_SharedFileIndex">
    <vt:lpwstr/>
  </property>
  <property fmtid="{D5CDD505-2E9C-101B-9397-08002B2CF9AE}" pid="11" name="ComplianceAssetId">
    <vt:lpwstr/>
  </property>
  <property fmtid="{D5CDD505-2E9C-101B-9397-08002B2CF9AE}" pid="12" name="_ExtendedDescription">
    <vt:lpwstr/>
  </property>
</Properties>
</file>